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e5bae79633471186/Documentos/GitHub/portfolio_folder/Freelance Project/"/>
    </mc:Choice>
  </mc:AlternateContent>
  <xr:revisionPtr revIDLastSave="1226" documentId="8_{092EFDAC-DF98-4D15-AD4D-FD489FA610D9}" xr6:coauthVersionLast="47" xr6:coauthVersionMax="47" xr10:uidLastSave="{5BAB43E9-9AE4-47AA-BD2C-28EB0B91692C}"/>
  <bookViews>
    <workbookView minimized="1" xWindow="-28710" yWindow="2190" windowWidth="21600" windowHeight="11055" activeTab="2" xr2:uid="{1A79F872-799E-40FD-B84C-559A62E657DE}"/>
  </bookViews>
  <sheets>
    <sheet name="Global Data" sheetId="1" r:id="rId1"/>
    <sheet name="Pivots" sheetId="2" r:id="rId2"/>
    <sheet name="Dashboard" sheetId="3" r:id="rId3"/>
  </sheets>
  <definedNames>
    <definedName name="_xlnm._FilterDatabase" localSheetId="0" hidden="1">'Global Data'!$A$1:$Q$1001</definedName>
    <definedName name="_xlchart.v5.0" hidden="1">'Global Data'!$A$2:$A$1001</definedName>
    <definedName name="_xlchart.v5.1" hidden="1">'Global Data'!$G$1</definedName>
    <definedName name="_xlchart.v5.2" hidden="1">'Global Data'!$G$2:$G$1001</definedName>
    <definedName name="_xlchart.v5.3" hidden="1">Pivots!$D$25</definedName>
    <definedName name="_xlchart.v5.4" hidden="1">Pivots!$D$26:$D$46</definedName>
    <definedName name="_xlchart.v5.5" hidden="1">Pivots!$E$25</definedName>
    <definedName name="_xlchart.v5.6" hidden="1">Pivots!$E$26:$E$46</definedName>
    <definedName name="_xlchart.v5.7" hidden="1">Pivots!$K$25</definedName>
    <definedName name="Customer_Satisfaction">"L-Shape 19"</definedName>
    <definedName name="Slicer_Primary_Skill">#N/A</definedName>
    <definedName name="Slicer_Status">#N/A</definedName>
    <definedName name="Slicer_Type_of_Experienc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2" i="2" l="1"/>
  <c r="K17" i="2"/>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3" i="1"/>
  <c r="R4" i="1"/>
  <c r="R5" i="1"/>
  <c r="R6" i="1"/>
  <c r="R7" i="1"/>
  <c r="R8" i="1"/>
  <c r="R9" i="1"/>
  <c r="R10" i="1"/>
  <c r="R11" i="1"/>
  <c r="R12" i="1"/>
  <c r="R13" i="1"/>
  <c r="R14" i="1"/>
  <c r="R15" i="1"/>
  <c r="R16" i="1"/>
  <c r="R17" i="1"/>
  <c r="R18" i="1"/>
  <c r="R19" i="1"/>
  <c r="R20" i="1"/>
  <c r="R21" i="1"/>
  <c r="R22" i="1"/>
  <c r="R23" i="1"/>
  <c r="R24" i="1"/>
  <c r="R25" i="1"/>
  <c r="R26" i="1"/>
  <c r="R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2"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2" i="1"/>
  <c r="C1001" i="1"/>
  <c r="C1000" i="1"/>
  <c r="C999" i="1"/>
  <c r="C998" i="1"/>
  <c r="C997" i="1"/>
  <c r="C996" i="1"/>
  <c r="C995" i="1"/>
  <c r="C994" i="1"/>
  <c r="C993" i="1"/>
  <c r="C992" i="1"/>
  <c r="C991" i="1"/>
  <c r="C990" i="1"/>
  <c r="C989" i="1"/>
  <c r="C988" i="1"/>
  <c r="C987" i="1"/>
  <c r="C986" i="1"/>
  <c r="C985" i="1"/>
  <c r="C984" i="1"/>
  <c r="C983" i="1"/>
  <c r="C982" i="1"/>
  <c r="C981" i="1"/>
  <c r="C980" i="1"/>
  <c r="C979" i="1"/>
  <c r="C978" i="1"/>
  <c r="C977" i="1"/>
  <c r="C976" i="1"/>
  <c r="C975" i="1"/>
  <c r="C974" i="1"/>
  <c r="C973" i="1"/>
  <c r="C972" i="1"/>
  <c r="C971" i="1"/>
  <c r="C970" i="1"/>
  <c r="C969" i="1"/>
  <c r="C968" i="1"/>
  <c r="C967" i="1"/>
  <c r="C966" i="1"/>
  <c r="C964" i="1"/>
  <c r="C963" i="1"/>
  <c r="C962" i="1"/>
  <c r="C961" i="1"/>
  <c r="C960" i="1"/>
  <c r="C959" i="1"/>
  <c r="C958" i="1"/>
  <c r="C957" i="1"/>
  <c r="C956" i="1"/>
  <c r="C955" i="1"/>
  <c r="C954" i="1"/>
  <c r="C953" i="1"/>
  <c r="C952" i="1"/>
  <c r="C951" i="1"/>
  <c r="C950" i="1"/>
  <c r="C949" i="1"/>
  <c r="C948" i="1"/>
  <c r="C947" i="1"/>
  <c r="C946" i="1"/>
  <c r="C945" i="1"/>
  <c r="C944" i="1"/>
  <c r="C943" i="1"/>
  <c r="C942" i="1"/>
  <c r="C941" i="1"/>
  <c r="C940" i="1"/>
  <c r="C939" i="1"/>
  <c r="C938" i="1"/>
  <c r="C937" i="1"/>
  <c r="C936" i="1"/>
  <c r="C935" i="1"/>
  <c r="C934" i="1"/>
  <c r="C933" i="1"/>
  <c r="C932" i="1"/>
  <c r="C931" i="1"/>
  <c r="C930" i="1"/>
  <c r="C929" i="1"/>
  <c r="C928" i="1"/>
  <c r="C927" i="1"/>
  <c r="C926" i="1"/>
  <c r="C925" i="1"/>
  <c r="C923" i="1"/>
  <c r="C922" i="1"/>
  <c r="C921" i="1"/>
  <c r="C920" i="1"/>
  <c r="C919" i="1"/>
  <c r="C918" i="1"/>
  <c r="C917" i="1"/>
  <c r="C916" i="1"/>
  <c r="C915" i="1"/>
  <c r="C914" i="1"/>
  <c r="C913" i="1"/>
  <c r="C912" i="1"/>
  <c r="C911" i="1"/>
  <c r="C910" i="1"/>
  <c r="C909" i="1"/>
  <c r="C908" i="1"/>
  <c r="C907" i="1"/>
  <c r="C906" i="1"/>
  <c r="C905" i="1"/>
  <c r="C904" i="1"/>
  <c r="C903" i="1"/>
  <c r="C902" i="1"/>
  <c r="C901" i="1"/>
  <c r="C900" i="1"/>
  <c r="C899" i="1"/>
  <c r="C898" i="1"/>
  <c r="C897" i="1"/>
  <c r="C896" i="1"/>
  <c r="C895" i="1"/>
  <c r="C894" i="1"/>
  <c r="C893" i="1"/>
  <c r="C892" i="1"/>
  <c r="C891" i="1"/>
  <c r="C890" i="1"/>
  <c r="C889" i="1"/>
  <c r="C888" i="1"/>
  <c r="C887" i="1"/>
  <c r="C886" i="1"/>
  <c r="C885" i="1"/>
  <c r="C884" i="1"/>
  <c r="C883" i="1"/>
  <c r="C882" i="1"/>
  <c r="C880" i="1"/>
  <c r="C879" i="1"/>
  <c r="C877" i="1"/>
  <c r="C876" i="1"/>
  <c r="C875" i="1"/>
  <c r="C874" i="1"/>
  <c r="C873" i="1"/>
  <c r="C872" i="1"/>
  <c r="C871" i="1"/>
  <c r="C870" i="1"/>
  <c r="C869" i="1"/>
  <c r="C868" i="1"/>
  <c r="C867" i="1"/>
  <c r="C866" i="1"/>
  <c r="C865" i="1"/>
  <c r="C864" i="1"/>
  <c r="C863" i="1"/>
  <c r="C862" i="1"/>
  <c r="C861" i="1"/>
  <c r="C860" i="1"/>
  <c r="C859" i="1"/>
  <c r="C858" i="1"/>
  <c r="C857" i="1"/>
  <c r="C856" i="1"/>
  <c r="C855" i="1"/>
  <c r="C854" i="1"/>
  <c r="C853" i="1"/>
  <c r="C852" i="1"/>
  <c r="C851" i="1"/>
  <c r="C850" i="1"/>
  <c r="C849" i="1"/>
  <c r="C848" i="1"/>
  <c r="C847" i="1"/>
  <c r="C846" i="1"/>
  <c r="C845" i="1"/>
  <c r="C844" i="1"/>
  <c r="C843" i="1"/>
  <c r="C842" i="1"/>
  <c r="C841" i="1"/>
  <c r="C840" i="1"/>
  <c r="C839" i="1"/>
  <c r="C838" i="1"/>
  <c r="C837" i="1"/>
  <c r="C836" i="1"/>
  <c r="C835" i="1"/>
  <c r="C834" i="1"/>
  <c r="C833" i="1"/>
  <c r="C832" i="1"/>
  <c r="C831" i="1"/>
  <c r="C830" i="1"/>
  <c r="C829" i="1"/>
  <c r="C828" i="1"/>
  <c r="C827" i="1"/>
  <c r="C826" i="1"/>
  <c r="C825" i="1"/>
  <c r="C824" i="1"/>
  <c r="C823" i="1"/>
  <c r="C822" i="1"/>
  <c r="C821" i="1"/>
  <c r="C820" i="1"/>
  <c r="C819" i="1"/>
  <c r="C818" i="1"/>
  <c r="C817" i="1"/>
  <c r="C816" i="1"/>
  <c r="C815" i="1"/>
  <c r="C814" i="1"/>
  <c r="C813" i="1"/>
  <c r="C812" i="1"/>
  <c r="C811" i="1"/>
  <c r="C809" i="1"/>
  <c r="C808" i="1"/>
  <c r="C807" i="1"/>
  <c r="C806" i="1"/>
  <c r="C805" i="1"/>
  <c r="C804" i="1"/>
  <c r="C803" i="1"/>
  <c r="C802" i="1"/>
  <c r="C801" i="1"/>
  <c r="C800" i="1"/>
  <c r="C799" i="1"/>
  <c r="C798" i="1"/>
  <c r="C797" i="1"/>
  <c r="C796" i="1"/>
  <c r="C795" i="1"/>
  <c r="C794" i="1"/>
  <c r="C793" i="1"/>
  <c r="C792" i="1"/>
  <c r="C791" i="1"/>
  <c r="C790" i="1"/>
  <c r="C789" i="1"/>
  <c r="C788" i="1"/>
  <c r="C787" i="1"/>
  <c r="C786" i="1"/>
  <c r="C785" i="1"/>
  <c r="C784" i="1"/>
  <c r="C783" i="1"/>
  <c r="C782" i="1"/>
  <c r="C781" i="1"/>
  <c r="C780" i="1"/>
  <c r="C779" i="1"/>
  <c r="C778" i="1"/>
  <c r="C777" i="1"/>
  <c r="C776" i="1"/>
  <c r="C775" i="1"/>
  <c r="C774" i="1"/>
  <c r="C773" i="1"/>
  <c r="C772" i="1"/>
  <c r="C771" i="1"/>
  <c r="C770" i="1"/>
  <c r="C769" i="1"/>
  <c r="C768" i="1"/>
  <c r="C767" i="1"/>
  <c r="C766" i="1"/>
  <c r="C765" i="1"/>
  <c r="C764" i="1"/>
  <c r="C763" i="1"/>
  <c r="C762" i="1"/>
  <c r="C761" i="1"/>
  <c r="C760" i="1"/>
  <c r="C759" i="1"/>
  <c r="C758" i="1"/>
  <c r="C757" i="1"/>
  <c r="C756" i="1"/>
  <c r="C755" i="1"/>
  <c r="C754" i="1"/>
  <c r="C753" i="1"/>
  <c r="C752" i="1"/>
  <c r="C751" i="1"/>
  <c r="C750" i="1"/>
  <c r="C749" i="1"/>
  <c r="C748" i="1"/>
  <c r="C747" i="1"/>
  <c r="C746" i="1"/>
  <c r="C745" i="1"/>
  <c r="C744" i="1"/>
  <c r="C743"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C700" i="1"/>
  <c r="C699" i="1"/>
  <c r="C698" i="1"/>
  <c r="C697" i="1"/>
  <c r="C696" i="1"/>
  <c r="C695" i="1"/>
  <c r="C694" i="1"/>
  <c r="C693" i="1"/>
  <c r="C692" i="1"/>
  <c r="C691" i="1"/>
  <c r="C690" i="1"/>
  <c r="C689" i="1"/>
  <c r="C688" i="1"/>
  <c r="C687" i="1"/>
  <c r="C686" i="1"/>
  <c r="C685" i="1"/>
  <c r="C684" i="1"/>
  <c r="C683" i="1"/>
  <c r="C682" i="1"/>
  <c r="C681" i="1"/>
  <c r="C680" i="1"/>
  <c r="C679" i="1"/>
  <c r="C678" i="1"/>
  <c r="C677" i="1"/>
  <c r="C676" i="1"/>
  <c r="C675" i="1"/>
  <c r="C674"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2" i="1"/>
  <c r="C561" i="1"/>
  <c r="C560" i="1"/>
  <c r="C559" i="1"/>
  <c r="C558" i="1"/>
  <c r="C557" i="1"/>
  <c r="C556" i="1"/>
  <c r="C555" i="1"/>
  <c r="C554" i="1"/>
  <c r="C553" i="1"/>
  <c r="C552" i="1"/>
  <c r="C551" i="1"/>
  <c r="C550" i="1"/>
  <c r="C549" i="1"/>
  <c r="C548" i="1"/>
  <c r="C547" i="1"/>
  <c r="C546"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2" i="1"/>
  <c r="C461" i="1"/>
  <c r="C460" i="1"/>
  <c r="C459" i="1"/>
  <c r="C458" i="1"/>
  <c r="C457" i="1"/>
  <c r="C456" i="1"/>
  <c r="C455" i="1"/>
  <c r="C453" i="1"/>
  <c r="C452" i="1"/>
  <c r="C451" i="1"/>
  <c r="C450" i="1"/>
  <c r="C449" i="1"/>
  <c r="C448" i="1"/>
  <c r="C447" i="1"/>
  <c r="C446" i="1"/>
  <c r="C445" i="1"/>
  <c r="C444" i="1"/>
  <c r="C443" i="1"/>
  <c r="C442" i="1"/>
  <c r="C441" i="1"/>
  <c r="C440" i="1"/>
  <c r="C439" i="1"/>
  <c r="C438" i="1"/>
  <c r="C437" i="1"/>
  <c r="C436" i="1"/>
  <c r="C435" i="1"/>
  <c r="C434"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0"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3" i="1"/>
  <c r="C282" i="1"/>
  <c r="C281" i="1"/>
  <c r="C280" i="1"/>
  <c r="C279" i="1"/>
  <c r="C278" i="1"/>
  <c r="C277" i="1"/>
  <c r="C276"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7"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965" i="1"/>
  <c r="C924" i="1"/>
  <c r="C881" i="1"/>
  <c r="C878" i="1"/>
  <c r="C810" i="1"/>
  <c r="C602" i="1"/>
  <c r="C463" i="1"/>
  <c r="C454" i="1"/>
  <c r="C433" i="1"/>
  <c r="C401" i="1"/>
  <c r="C399" i="1"/>
  <c r="C311" i="1"/>
  <c r="C284" i="1"/>
  <c r="C275" i="1"/>
  <c r="C48" i="1"/>
  <c r="C2" i="1"/>
  <c r="AF6" i="3"/>
  <c r="AE6" i="3"/>
  <c r="AG6" i="3"/>
  <c r="P6" i="3"/>
  <c r="N6" i="3"/>
  <c r="M6" i="3"/>
  <c r="V6" i="3"/>
  <c r="L6" i="3"/>
  <c r="S6" i="3"/>
  <c r="AB6" i="3"/>
  <c r="Y6" i="3"/>
  <c r="I6" i="3"/>
  <c r="F6" i="3"/>
</calcChain>
</file>

<file path=xl/sharedStrings.xml><?xml version="1.0" encoding="utf-8"?>
<sst xmlns="http://schemas.openxmlformats.org/spreadsheetml/2006/main" count="6827" uniqueCount="2120">
  <si>
    <t>FL250001</t>
  </si>
  <si>
    <t>Ms. Nicole Kidd</t>
  </si>
  <si>
    <t>f</t>
  </si>
  <si>
    <t>Italy</t>
  </si>
  <si>
    <t>Italian</t>
  </si>
  <si>
    <t>Blockchain Development</t>
  </si>
  <si>
    <t>FL250002</t>
  </si>
  <si>
    <t>Vanessa Garcia</t>
  </si>
  <si>
    <t>FEMALE</t>
  </si>
  <si>
    <t>Australia</t>
  </si>
  <si>
    <t>English</t>
  </si>
  <si>
    <t>Mobile Apps</t>
  </si>
  <si>
    <t>USD 100</t>
  </si>
  <si>
    <t>FL250003</t>
  </si>
  <si>
    <t>Juan Nelson</t>
  </si>
  <si>
    <t>male</t>
  </si>
  <si>
    <t>Germany</t>
  </si>
  <si>
    <t>German</t>
  </si>
  <si>
    <t>Graphic Design</t>
  </si>
  <si>
    <t>N</t>
  </si>
  <si>
    <t>FL250004</t>
  </si>
  <si>
    <t>Amanda Spencer</t>
  </si>
  <si>
    <t>F</t>
  </si>
  <si>
    <t>Web Development</t>
  </si>
  <si>
    <t>FL250005</t>
  </si>
  <si>
    <t>Lynn Curtis DDS</t>
  </si>
  <si>
    <t>female</t>
  </si>
  <si>
    <t>FL250006</t>
  </si>
  <si>
    <t>Lisa Johnson</t>
  </si>
  <si>
    <t>Netherlands</t>
  </si>
  <si>
    <t>Dutch</t>
  </si>
  <si>
    <t>AI</t>
  </si>
  <si>
    <t>FL250007</t>
  </si>
  <si>
    <t>Eric Myers</t>
  </si>
  <si>
    <t>m</t>
  </si>
  <si>
    <t>Indonesia</t>
  </si>
  <si>
    <t>Indonesian</t>
  </si>
  <si>
    <t>Data Analysis</t>
  </si>
  <si>
    <t>USD 75</t>
  </si>
  <si>
    <t>FL250008</t>
  </si>
  <si>
    <t>Ricky Graham</t>
  </si>
  <si>
    <t>USD 40</t>
  </si>
  <si>
    <t>FL250009</t>
  </si>
  <si>
    <t>Sean Martin</t>
  </si>
  <si>
    <t>United States</t>
  </si>
  <si>
    <t>FL250010</t>
  </si>
  <si>
    <t>Matthew Lloyd</t>
  </si>
  <si>
    <t>MALE</t>
  </si>
  <si>
    <t>Turkey</t>
  </si>
  <si>
    <t>Turkish</t>
  </si>
  <si>
    <t>FL250011</t>
  </si>
  <si>
    <t>Gavin Randall</t>
  </si>
  <si>
    <t>United Kingdom</t>
  </si>
  <si>
    <t>yes</t>
  </si>
  <si>
    <t>FL250012</t>
  </si>
  <si>
    <t>Michelle Curtis</t>
  </si>
  <si>
    <t>Argentina</t>
  </si>
  <si>
    <t>Spanish</t>
  </si>
  <si>
    <t>UI/UX Design</t>
  </si>
  <si>
    <t>Y</t>
  </si>
  <si>
    <t>FL250013</t>
  </si>
  <si>
    <t>Alice Schneider</t>
  </si>
  <si>
    <t>Female</t>
  </si>
  <si>
    <t>Cybersecurity</t>
  </si>
  <si>
    <t>FL250014</t>
  </si>
  <si>
    <t>Phillip Shelton</t>
  </si>
  <si>
    <t>FL250015</t>
  </si>
  <si>
    <t>Edward Ferguson</t>
  </si>
  <si>
    <t>FL250016</t>
  </si>
  <si>
    <t>Wyatt Stout</t>
  </si>
  <si>
    <t>Japan</t>
  </si>
  <si>
    <t>Japanese</t>
  </si>
  <si>
    <t>FL250017</t>
  </si>
  <si>
    <t>Laura Johnson</t>
  </si>
  <si>
    <t>DevOps</t>
  </si>
  <si>
    <t>FL250018</t>
  </si>
  <si>
    <t>Scott Burns</t>
  </si>
  <si>
    <t>M</t>
  </si>
  <si>
    <t>India</t>
  </si>
  <si>
    <t>Hindi</t>
  </si>
  <si>
    <t>FL250019</t>
  </si>
  <si>
    <t>Tyler Aguirre</t>
  </si>
  <si>
    <t>Male</t>
  </si>
  <si>
    <t>USD 50</t>
  </si>
  <si>
    <t>FL250020</t>
  </si>
  <si>
    <t>Matthew Lawson</t>
  </si>
  <si>
    <t>FL250021</t>
  </si>
  <si>
    <t>James Cherry</t>
  </si>
  <si>
    <t>FL250022</t>
  </si>
  <si>
    <t>Samuel Sanford</t>
  </si>
  <si>
    <t>FL250023</t>
  </si>
  <si>
    <t>Cesar Greene</t>
  </si>
  <si>
    <t>Brazil</t>
  </si>
  <si>
    <t>Portuguese</t>
  </si>
  <si>
    <t>USD 30</t>
  </si>
  <si>
    <t>FL250024</t>
  </si>
  <si>
    <t>Melanie Carter</t>
  </si>
  <si>
    <t>South Korea</t>
  </si>
  <si>
    <t>Korean</t>
  </si>
  <si>
    <t>Machine Learning</t>
  </si>
  <si>
    <t>FL250025</t>
  </si>
  <si>
    <t>Jennifer Martin</t>
  </si>
  <si>
    <t>FL250026</t>
  </si>
  <si>
    <t>Anna Mccann</t>
  </si>
  <si>
    <t>FL250027</t>
  </si>
  <si>
    <t>Marissa Bass</t>
  </si>
  <si>
    <t>FL250028</t>
  </si>
  <si>
    <t>Alexis Day</t>
  </si>
  <si>
    <t>Russia</t>
  </si>
  <si>
    <t>Russian</t>
  </si>
  <si>
    <t>FL250029</t>
  </si>
  <si>
    <t>Megan Jones</t>
  </si>
  <si>
    <t>Canada</t>
  </si>
  <si>
    <t>FL250030</t>
  </si>
  <si>
    <t>Lori Smith</t>
  </si>
  <si>
    <t>FL250031</t>
  </si>
  <si>
    <t>Eric Carpenter</t>
  </si>
  <si>
    <t>FL250032</t>
  </si>
  <si>
    <t>Timothy Daniels</t>
  </si>
  <si>
    <t>France</t>
  </si>
  <si>
    <t>French</t>
  </si>
  <si>
    <t>FL250033</t>
  </si>
  <si>
    <t>Robert Nelson</t>
  </si>
  <si>
    <t>Egypt</t>
  </si>
  <si>
    <t>Arabic</t>
  </si>
  <si>
    <t>FL250034</t>
  </si>
  <si>
    <t>Michael Anderson</t>
  </si>
  <si>
    <t>FL250035</t>
  </si>
  <si>
    <t>Jessica Snyder</t>
  </si>
  <si>
    <t>FL250036</t>
  </si>
  <si>
    <t>Emily Daniels</t>
  </si>
  <si>
    <t>FL250037</t>
  </si>
  <si>
    <t>Jamie Ramirez</t>
  </si>
  <si>
    <t>FL250038</t>
  </si>
  <si>
    <t>Amy Harrison</t>
  </si>
  <si>
    <t>FL250039</t>
  </si>
  <si>
    <t>Melinda White</t>
  </si>
  <si>
    <t>South Africa</t>
  </si>
  <si>
    <t>Afrikaans</t>
  </si>
  <si>
    <t>FL250040</t>
  </si>
  <si>
    <t>James Hernandez</t>
  </si>
  <si>
    <t>FL250041</t>
  </si>
  <si>
    <t>Angelica Rogers</t>
  </si>
  <si>
    <t>no</t>
  </si>
  <si>
    <t>FL250042</t>
  </si>
  <si>
    <t>Savannah Williams</t>
  </si>
  <si>
    <t>FL250043</t>
  </si>
  <si>
    <t>Kaitlyn Schmidt</t>
  </si>
  <si>
    <t>FL250044</t>
  </si>
  <si>
    <t>Jason Singh</t>
  </si>
  <si>
    <t>FL250045</t>
  </si>
  <si>
    <t>Michelle Ramirez</t>
  </si>
  <si>
    <t>FL250046</t>
  </si>
  <si>
    <t>James Brown</t>
  </si>
  <si>
    <t>FL250047</t>
  </si>
  <si>
    <t>Mrs. Samantha Simmons</t>
  </si>
  <si>
    <t>FL250048</t>
  </si>
  <si>
    <t>Chase Mason</t>
  </si>
  <si>
    <t>China</t>
  </si>
  <si>
    <t>Mandarin</t>
  </si>
  <si>
    <t>FL250049</t>
  </si>
  <si>
    <t>Dominique Ward</t>
  </si>
  <si>
    <t>Mexico</t>
  </si>
  <si>
    <t>FL250050</t>
  </si>
  <si>
    <t>Lance Griffin</t>
  </si>
  <si>
    <t>FL250051</t>
  </si>
  <si>
    <t>Julie Burgess</t>
  </si>
  <si>
    <t>FL250052</t>
  </si>
  <si>
    <t>Don Scott</t>
  </si>
  <si>
    <t>FL250053</t>
  </si>
  <si>
    <t>Kyle Atkinson</t>
  </si>
  <si>
    <t>FL250054</t>
  </si>
  <si>
    <t>Jimmy Hogan</t>
  </si>
  <si>
    <t>Spain</t>
  </si>
  <si>
    <t>FL250055</t>
  </si>
  <si>
    <t>Jennifer Mcintyre</t>
  </si>
  <si>
    <t>FL250056</t>
  </si>
  <si>
    <t>Larry Simpson</t>
  </si>
  <si>
    <t>FL250057</t>
  </si>
  <si>
    <t>Laura Price</t>
  </si>
  <si>
    <t>FL250058</t>
  </si>
  <si>
    <t>Mark Wright</t>
  </si>
  <si>
    <t>FL250059</t>
  </si>
  <si>
    <t>Samantha Mcdaniel</t>
  </si>
  <si>
    <t>FL250060</t>
  </si>
  <si>
    <t>Barbara Foster</t>
  </si>
  <si>
    <t>FL250061</t>
  </si>
  <si>
    <t>Courtney Tran</t>
  </si>
  <si>
    <t>FL250062</t>
  </si>
  <si>
    <t>Eddie Todd</t>
  </si>
  <si>
    <t>FL250063</t>
  </si>
  <si>
    <t>Christine Johnson</t>
  </si>
  <si>
    <t>FL250064</t>
  </si>
  <si>
    <t>Leah Phelps</t>
  </si>
  <si>
    <t>FL250065</t>
  </si>
  <si>
    <t>Rebekah Williams</t>
  </si>
  <si>
    <t>FL250066</t>
  </si>
  <si>
    <t>Crystal Wilson</t>
  </si>
  <si>
    <t>FL250067</t>
  </si>
  <si>
    <t>Ashley Cordova</t>
  </si>
  <si>
    <t>FL250068</t>
  </si>
  <si>
    <t>Vicki Kelly</t>
  </si>
  <si>
    <t>FL250069</t>
  </si>
  <si>
    <t>Corey Warren</t>
  </si>
  <si>
    <t>FL250070</t>
  </si>
  <si>
    <t>Gina Thompson</t>
  </si>
  <si>
    <t>FL250071</t>
  </si>
  <si>
    <t>Yvonne Berg</t>
  </si>
  <si>
    <t>FL250072</t>
  </si>
  <si>
    <t>Thomas Miller</t>
  </si>
  <si>
    <t>FL250073</t>
  </si>
  <si>
    <t>Nicholas Burton</t>
  </si>
  <si>
    <t>FL250074</t>
  </si>
  <si>
    <t>Jorge Riley</t>
  </si>
  <si>
    <t>FL250075</t>
  </si>
  <si>
    <t>Melvin Harris</t>
  </si>
  <si>
    <t>FL250076</t>
  </si>
  <si>
    <t>Jeremy Meyer</t>
  </si>
  <si>
    <t>FL250077</t>
  </si>
  <si>
    <t>Timothy Lee</t>
  </si>
  <si>
    <t>FL250078</t>
  </si>
  <si>
    <t>Diana Bautista</t>
  </si>
  <si>
    <t>FL250079</t>
  </si>
  <si>
    <t>Leslie Rodriguez</t>
  </si>
  <si>
    <t>FL250080</t>
  </si>
  <si>
    <t>Noah Wiggins</t>
  </si>
  <si>
    <t>FL250081</t>
  </si>
  <si>
    <t>Bridget Williams</t>
  </si>
  <si>
    <t>FL250082</t>
  </si>
  <si>
    <t>Veronica Baker</t>
  </si>
  <si>
    <t>FL250083</t>
  </si>
  <si>
    <t>Andrew Avila</t>
  </si>
  <si>
    <t>FL250084</t>
  </si>
  <si>
    <t>Michael Roberson</t>
  </si>
  <si>
    <t>FL250085</t>
  </si>
  <si>
    <t>Austin Jenkins</t>
  </si>
  <si>
    <t>FL250086</t>
  </si>
  <si>
    <t>Brenda Green</t>
  </si>
  <si>
    <t>FL250087</t>
  </si>
  <si>
    <t>Samuel Pierce</t>
  </si>
  <si>
    <t>FL250088</t>
  </si>
  <si>
    <t>Briana Smith</t>
  </si>
  <si>
    <t>FL250089</t>
  </si>
  <si>
    <t>Ronald Barrett</t>
  </si>
  <si>
    <t>FL250090</t>
  </si>
  <si>
    <t>Matthew Smith</t>
  </si>
  <si>
    <t>FL250091</t>
  </si>
  <si>
    <t>Logan Huang</t>
  </si>
  <si>
    <t>FL250092</t>
  </si>
  <si>
    <t>Miranda Hutchinson</t>
  </si>
  <si>
    <t>FL250093</t>
  </si>
  <si>
    <t>Paul Richardson</t>
  </si>
  <si>
    <t>FL250094</t>
  </si>
  <si>
    <t>Jose Jones</t>
  </si>
  <si>
    <t>FL250095</t>
  </si>
  <si>
    <t>Denise Smith</t>
  </si>
  <si>
    <t>FL250096</t>
  </si>
  <si>
    <t>Shelby Mcmahon</t>
  </si>
  <si>
    <t>FL250097</t>
  </si>
  <si>
    <t>Bethany Wright</t>
  </si>
  <si>
    <t>FL250098</t>
  </si>
  <si>
    <t>David Ortiz</t>
  </si>
  <si>
    <t>FL250099</t>
  </si>
  <si>
    <t>Andrew Lynch</t>
  </si>
  <si>
    <t>FL250100</t>
  </si>
  <si>
    <t>Kristopher Meyers</t>
  </si>
  <si>
    <t>FL250101</t>
  </si>
  <si>
    <t>Thomas Roth</t>
  </si>
  <si>
    <t>FL250102</t>
  </si>
  <si>
    <t>Vicki Brown</t>
  </si>
  <si>
    <t>FL250103</t>
  </si>
  <si>
    <t>Stacy Sutton</t>
  </si>
  <si>
    <t>FL250104</t>
  </si>
  <si>
    <t>Kimberly Holland</t>
  </si>
  <si>
    <t>FL250105</t>
  </si>
  <si>
    <t>Travis Richardson</t>
  </si>
  <si>
    <t>FL250106</t>
  </si>
  <si>
    <t>Jasmin Ho</t>
  </si>
  <si>
    <t>FL250107</t>
  </si>
  <si>
    <t>Mark Paul</t>
  </si>
  <si>
    <t>FL250108</t>
  </si>
  <si>
    <t>Jennifer Lewis</t>
  </si>
  <si>
    <t>FL250109</t>
  </si>
  <si>
    <t>Elizabeth Lester</t>
  </si>
  <si>
    <t>FL250110</t>
  </si>
  <si>
    <t>Kimberly Griffin</t>
  </si>
  <si>
    <t>FL250111</t>
  </si>
  <si>
    <t>Tyler Warner</t>
  </si>
  <si>
    <t>FL250112</t>
  </si>
  <si>
    <t>Jane Cox</t>
  </si>
  <si>
    <t>FL250113</t>
  </si>
  <si>
    <t>Leah Williams</t>
  </si>
  <si>
    <t>FL250114</t>
  </si>
  <si>
    <t>Kevin Wong</t>
  </si>
  <si>
    <t>FL250115</t>
  </si>
  <si>
    <t>Robert Andrews</t>
  </si>
  <si>
    <t>USD 20</t>
  </si>
  <si>
    <t>FL250116</t>
  </si>
  <si>
    <t>Jessica Torres</t>
  </si>
  <si>
    <t>FL250117</t>
  </si>
  <si>
    <t>Teresa Kim</t>
  </si>
  <si>
    <t>FL250118</t>
  </si>
  <si>
    <t>Jon Morgan</t>
  </si>
  <si>
    <t>FL250119</t>
  </si>
  <si>
    <t>Gloria Chaney</t>
  </si>
  <si>
    <t>FL250120</t>
  </si>
  <si>
    <t>Jesse Campbell</t>
  </si>
  <si>
    <t>FL250121</t>
  </si>
  <si>
    <t>Allison Tucker MD</t>
  </si>
  <si>
    <t>FL250122</t>
  </si>
  <si>
    <t>Candice Petersen</t>
  </si>
  <si>
    <t>FL250123</t>
  </si>
  <si>
    <t>Christopher Nichols</t>
  </si>
  <si>
    <t>FL250124</t>
  </si>
  <si>
    <t>Debra Garcia</t>
  </si>
  <si>
    <t>FL250125</t>
  </si>
  <si>
    <t>Andrew Fuentes</t>
  </si>
  <si>
    <t>FL250126</t>
  </si>
  <si>
    <t>Jason Carter</t>
  </si>
  <si>
    <t>FL250127</t>
  </si>
  <si>
    <t>Austin Romero</t>
  </si>
  <si>
    <t>FL250128</t>
  </si>
  <si>
    <t>Clayton Burns</t>
  </si>
  <si>
    <t>FL250129</t>
  </si>
  <si>
    <t>Jonathan Clark</t>
  </si>
  <si>
    <t>FL250130</t>
  </si>
  <si>
    <t>Alexander Griffin</t>
  </si>
  <si>
    <t>FL250131</t>
  </si>
  <si>
    <t>Shelly Whitehead</t>
  </si>
  <si>
    <t>FL250132</t>
  </si>
  <si>
    <t>Kaitlyn Davis</t>
  </si>
  <si>
    <t>FL250133</t>
  </si>
  <si>
    <t>Christopher Jones</t>
  </si>
  <si>
    <t>FL250134</t>
  </si>
  <si>
    <t>Cindy Jacobs</t>
  </si>
  <si>
    <t>FL250135</t>
  </si>
  <si>
    <t>Penny Day</t>
  </si>
  <si>
    <t>FL250136</t>
  </si>
  <si>
    <t>Thomas Ingram</t>
  </si>
  <si>
    <t>FL250137</t>
  </si>
  <si>
    <t>Donna Hansen</t>
  </si>
  <si>
    <t>FL250138</t>
  </si>
  <si>
    <t>Donna Bailey</t>
  </si>
  <si>
    <t>FL250139</t>
  </si>
  <si>
    <t>Joshua Armstrong</t>
  </si>
  <si>
    <t>FL250140</t>
  </si>
  <si>
    <t>Jonathan Garza</t>
  </si>
  <si>
    <t>FL250141</t>
  </si>
  <si>
    <t>Charles Jones</t>
  </si>
  <si>
    <t>FL250142</t>
  </si>
  <si>
    <t>Lindsey Miles</t>
  </si>
  <si>
    <t>FL250143</t>
  </si>
  <si>
    <t>Eduardo Reed</t>
  </si>
  <si>
    <t>FL250144</t>
  </si>
  <si>
    <t>Lee Fowler</t>
  </si>
  <si>
    <t>FL250145</t>
  </si>
  <si>
    <t>Steven Jones Jr.</t>
  </si>
  <si>
    <t>FL250146</t>
  </si>
  <si>
    <t>Ashley Chen</t>
  </si>
  <si>
    <t>FL250147</t>
  </si>
  <si>
    <t>Erica Davis</t>
  </si>
  <si>
    <t>FL250148</t>
  </si>
  <si>
    <t>Wayne Gonzales</t>
  </si>
  <si>
    <t>FL250149</t>
  </si>
  <si>
    <t>Gary Ballard</t>
  </si>
  <si>
    <t>FL250150</t>
  </si>
  <si>
    <t>Maria Mcguire</t>
  </si>
  <si>
    <t>FL250151</t>
  </si>
  <si>
    <t>Matthew Richards</t>
  </si>
  <si>
    <t>FL250152</t>
  </si>
  <si>
    <t>Patrick Malone</t>
  </si>
  <si>
    <t>FL250153</t>
  </si>
  <si>
    <t>Cindy Martin</t>
  </si>
  <si>
    <t>FL250154</t>
  </si>
  <si>
    <t>Anne Edwards</t>
  </si>
  <si>
    <t>FL250155</t>
  </si>
  <si>
    <t>Mitchell Martin</t>
  </si>
  <si>
    <t>FL250156</t>
  </si>
  <si>
    <t>Mitchell Patrick</t>
  </si>
  <si>
    <t>FL250157</t>
  </si>
  <si>
    <t>Rebecca Lyons</t>
  </si>
  <si>
    <t>FL250158</t>
  </si>
  <si>
    <t>Christian Lopez</t>
  </si>
  <si>
    <t>FL250159</t>
  </si>
  <si>
    <t>Nathan Blair</t>
  </si>
  <si>
    <t>FL250160</t>
  </si>
  <si>
    <t>Patricia Lopez</t>
  </si>
  <si>
    <t>FL250161</t>
  </si>
  <si>
    <t>Michelle Wu</t>
  </si>
  <si>
    <t>FL250162</t>
  </si>
  <si>
    <t>Donald Mitchell</t>
  </si>
  <si>
    <t>FL250163</t>
  </si>
  <si>
    <t>Sean Gordon</t>
  </si>
  <si>
    <t>FL250164</t>
  </si>
  <si>
    <t>Gregory Clarke</t>
  </si>
  <si>
    <t>FL250165</t>
  </si>
  <si>
    <t>Steven Whitney</t>
  </si>
  <si>
    <t>FL250166</t>
  </si>
  <si>
    <t>Robin Acosta</t>
  </si>
  <si>
    <t>FL250167</t>
  </si>
  <si>
    <t>John Smith</t>
  </si>
  <si>
    <t>FL250168</t>
  </si>
  <si>
    <t>Susan Baker</t>
  </si>
  <si>
    <t>FL250169</t>
  </si>
  <si>
    <t>Anthony Larsen</t>
  </si>
  <si>
    <t>FL250170</t>
  </si>
  <si>
    <t>Nicholas Carpenter</t>
  </si>
  <si>
    <t>FL250171</t>
  </si>
  <si>
    <t>Debra Salazar</t>
  </si>
  <si>
    <t>FL250172</t>
  </si>
  <si>
    <t>William Smith</t>
  </si>
  <si>
    <t>FL250173</t>
  </si>
  <si>
    <t>Caroline Gross</t>
  </si>
  <si>
    <t>FL250174</t>
  </si>
  <si>
    <t>Jeremy Sawyer</t>
  </si>
  <si>
    <t>FL250175</t>
  </si>
  <si>
    <t>Eduardo Burns</t>
  </si>
  <si>
    <t>FL250176</t>
  </si>
  <si>
    <t>Amanda Jones</t>
  </si>
  <si>
    <t>FL250177</t>
  </si>
  <si>
    <t>Frederick Ware</t>
  </si>
  <si>
    <t>FL250178</t>
  </si>
  <si>
    <t>Michael Black</t>
  </si>
  <si>
    <t>FL250179</t>
  </si>
  <si>
    <t>Patricia Sanders</t>
  </si>
  <si>
    <t>FL250180</t>
  </si>
  <si>
    <t>Marc Joseph</t>
  </si>
  <si>
    <t>FL250181</t>
  </si>
  <si>
    <t>Vanessa White</t>
  </si>
  <si>
    <t>FL250182</t>
  </si>
  <si>
    <t>Jennifer Garcia</t>
  </si>
  <si>
    <t>FL250183</t>
  </si>
  <si>
    <t>Michael Zavala</t>
  </si>
  <si>
    <t>FL250184</t>
  </si>
  <si>
    <t>Kimberly Williams</t>
  </si>
  <si>
    <t>FL250185</t>
  </si>
  <si>
    <t>Elizabeth Jenkins</t>
  </si>
  <si>
    <t>FL250186</t>
  </si>
  <si>
    <t>Brandon Ford</t>
  </si>
  <si>
    <t>FL250187</t>
  </si>
  <si>
    <t>Justin House</t>
  </si>
  <si>
    <t>FL250188</t>
  </si>
  <si>
    <t>Henry Mullen</t>
  </si>
  <si>
    <t>FL250189</t>
  </si>
  <si>
    <t>Jesse Cochran</t>
  </si>
  <si>
    <t>FL250190</t>
  </si>
  <si>
    <t>Melissa Rich</t>
  </si>
  <si>
    <t>FL250191</t>
  </si>
  <si>
    <t>Patrick Dunlap</t>
  </si>
  <si>
    <t>FL250192</t>
  </si>
  <si>
    <t>Troy Carson</t>
  </si>
  <si>
    <t>FL250193</t>
  </si>
  <si>
    <t>FL250194</t>
  </si>
  <si>
    <t>Jennifer Cherry</t>
  </si>
  <si>
    <t>FL250195</t>
  </si>
  <si>
    <t>Brandi Tucker</t>
  </si>
  <si>
    <t>FL250196</t>
  </si>
  <si>
    <t>Zachary Burke</t>
  </si>
  <si>
    <t>FL250197</t>
  </si>
  <si>
    <t>Thomas Jones</t>
  </si>
  <si>
    <t>FL250198</t>
  </si>
  <si>
    <t>Brian Dunn</t>
  </si>
  <si>
    <t>FL250199</t>
  </si>
  <si>
    <t>Shirley Strickland</t>
  </si>
  <si>
    <t>FL250200</t>
  </si>
  <si>
    <t>Nicole Meyers</t>
  </si>
  <si>
    <t>FL250201</t>
  </si>
  <si>
    <t>Jill Stephens</t>
  </si>
  <si>
    <t>FL250202</t>
  </si>
  <si>
    <t>Heidi Miranda</t>
  </si>
  <si>
    <t>FL250203</t>
  </si>
  <si>
    <t>Jesus Martinez</t>
  </si>
  <si>
    <t>FL250204</t>
  </si>
  <si>
    <t>Adam Payne</t>
  </si>
  <si>
    <t>FL250205</t>
  </si>
  <si>
    <t>Walter Williams</t>
  </si>
  <si>
    <t>FL250206</t>
  </si>
  <si>
    <t>Shannon Farmer</t>
  </si>
  <si>
    <t>FL250207</t>
  </si>
  <si>
    <t>Peter Reyes</t>
  </si>
  <si>
    <t>FL250208</t>
  </si>
  <si>
    <t>Kristen Knight</t>
  </si>
  <si>
    <t>FL250209</t>
  </si>
  <si>
    <t>William Moore Jr.</t>
  </si>
  <si>
    <t>FL250210</t>
  </si>
  <si>
    <t>Jennifer Rowe</t>
  </si>
  <si>
    <t>FL250211</t>
  </si>
  <si>
    <t>Mikayla Henry</t>
  </si>
  <si>
    <t>FL250212</t>
  </si>
  <si>
    <t>Jacob Kerr</t>
  </si>
  <si>
    <t>FL250213</t>
  </si>
  <si>
    <t>Ryan Johnson</t>
  </si>
  <si>
    <t>FL250214</t>
  </si>
  <si>
    <t>Michael Ruiz</t>
  </si>
  <si>
    <t>FL250215</t>
  </si>
  <si>
    <t>Monica Roberts</t>
  </si>
  <si>
    <t>FL250216</t>
  </si>
  <si>
    <t>Danny Brown</t>
  </si>
  <si>
    <t>FL250217</t>
  </si>
  <si>
    <t>Karen Larsen</t>
  </si>
  <si>
    <t>FL250218</t>
  </si>
  <si>
    <t>Robert Evans</t>
  </si>
  <si>
    <t>FL250219</t>
  </si>
  <si>
    <t>Sean Poole</t>
  </si>
  <si>
    <t>FL250220</t>
  </si>
  <si>
    <t>Richard Quinn</t>
  </si>
  <si>
    <t>FL250221</t>
  </si>
  <si>
    <t>Jennifer Gonzalez</t>
  </si>
  <si>
    <t>FL250222</t>
  </si>
  <si>
    <t>James Skinner</t>
  </si>
  <si>
    <t>FL250223</t>
  </si>
  <si>
    <t>Michelle Hill</t>
  </si>
  <si>
    <t>FL250224</t>
  </si>
  <si>
    <t>Jacqueline Williams</t>
  </si>
  <si>
    <t>FL250225</t>
  </si>
  <si>
    <t>Darrell Johnson</t>
  </si>
  <si>
    <t>FL250226</t>
  </si>
  <si>
    <t>Ryan Crawford</t>
  </si>
  <si>
    <t>FL250227</t>
  </si>
  <si>
    <t>Chelsea Barber</t>
  </si>
  <si>
    <t>FL250228</t>
  </si>
  <si>
    <t>Elaine Martinez</t>
  </si>
  <si>
    <t>FL250229</t>
  </si>
  <si>
    <t>Joseph Kent</t>
  </si>
  <si>
    <t>FL250230</t>
  </si>
  <si>
    <t>Megan Welch</t>
  </si>
  <si>
    <t>FL250231</t>
  </si>
  <si>
    <t>Stephen Ramirez</t>
  </si>
  <si>
    <t>FL250232</t>
  </si>
  <si>
    <t>Chloe Gray</t>
  </si>
  <si>
    <t>FL250233</t>
  </si>
  <si>
    <t>Michael Williams Jr.</t>
  </si>
  <si>
    <t>FL250234</t>
  </si>
  <si>
    <t>Matthew Martin</t>
  </si>
  <si>
    <t>FL250235</t>
  </si>
  <si>
    <t>Julia Murphy</t>
  </si>
  <si>
    <t>FL250236</t>
  </si>
  <si>
    <t>Anna Evans</t>
  </si>
  <si>
    <t>FL250237</t>
  </si>
  <si>
    <t>Brenda Fleming</t>
  </si>
  <si>
    <t>FL250238</t>
  </si>
  <si>
    <t>Daniel Harrington</t>
  </si>
  <si>
    <t>FL250239</t>
  </si>
  <si>
    <t>Daniel Barnett</t>
  </si>
  <si>
    <t>FL250240</t>
  </si>
  <si>
    <t>Mark Cummings</t>
  </si>
  <si>
    <t>FL250241</t>
  </si>
  <si>
    <t>Christopher Guerra</t>
  </si>
  <si>
    <t>FL250242</t>
  </si>
  <si>
    <t>Sarah Ho</t>
  </si>
  <si>
    <t>FL250243</t>
  </si>
  <si>
    <t>Veronica Thomas</t>
  </si>
  <si>
    <t>FL250244</t>
  </si>
  <si>
    <t>Mitchell Watson</t>
  </si>
  <si>
    <t>FL250245</t>
  </si>
  <si>
    <t>Monica Murphy</t>
  </si>
  <si>
    <t>FL250246</t>
  </si>
  <si>
    <t>Kristen Williams</t>
  </si>
  <si>
    <t>FL250247</t>
  </si>
  <si>
    <t>Nicole Wright</t>
  </si>
  <si>
    <t>FL250248</t>
  </si>
  <si>
    <t>Andrew Ruiz</t>
  </si>
  <si>
    <t>FL250249</t>
  </si>
  <si>
    <t>Zachary Jackson</t>
  </si>
  <si>
    <t>FL250250</t>
  </si>
  <si>
    <t>Stephanie Carter</t>
  </si>
  <si>
    <t>FL250251</t>
  </si>
  <si>
    <t>Amy Olson</t>
  </si>
  <si>
    <t>FL250252</t>
  </si>
  <si>
    <t>Fred Stark</t>
  </si>
  <si>
    <t>FL250253</t>
  </si>
  <si>
    <t>Jacob Gill</t>
  </si>
  <si>
    <t>FL250254</t>
  </si>
  <si>
    <t>Anthony Nichols</t>
  </si>
  <si>
    <t>FL250255</t>
  </si>
  <si>
    <t>William Knapp</t>
  </si>
  <si>
    <t>FL250256</t>
  </si>
  <si>
    <t>Elizabeth Walker</t>
  </si>
  <si>
    <t>FL250257</t>
  </si>
  <si>
    <t>Brenda Reeves</t>
  </si>
  <si>
    <t>FL250258</t>
  </si>
  <si>
    <t>Carrie Little</t>
  </si>
  <si>
    <t>FL250259</t>
  </si>
  <si>
    <t>Steven Jackson</t>
  </si>
  <si>
    <t>FL250260</t>
  </si>
  <si>
    <t>Mark Perry</t>
  </si>
  <si>
    <t>FL250261</t>
  </si>
  <si>
    <t>Cameron Spencer</t>
  </si>
  <si>
    <t>FL250262</t>
  </si>
  <si>
    <t>Jennifer Holmes</t>
  </si>
  <si>
    <t>FL250263</t>
  </si>
  <si>
    <t>Jacob Joseph</t>
  </si>
  <si>
    <t>FL250264</t>
  </si>
  <si>
    <t>Jeffery Tucker</t>
  </si>
  <si>
    <t>FL250265</t>
  </si>
  <si>
    <t>Jacqueline Drake</t>
  </si>
  <si>
    <t>FL250266</t>
  </si>
  <si>
    <t>Brian Bautista</t>
  </si>
  <si>
    <t>FL250267</t>
  </si>
  <si>
    <t>Dakota Wells</t>
  </si>
  <si>
    <t>FL250268</t>
  </si>
  <si>
    <t>Julie White</t>
  </si>
  <si>
    <t>FL250269</t>
  </si>
  <si>
    <t>Barbara Keith</t>
  </si>
  <si>
    <t>FL250270</t>
  </si>
  <si>
    <t>Heather Camacho</t>
  </si>
  <si>
    <t>FL250271</t>
  </si>
  <si>
    <t>Melanie Harris</t>
  </si>
  <si>
    <t>FL250272</t>
  </si>
  <si>
    <t>Jacqueline Peterson</t>
  </si>
  <si>
    <t>FL250273</t>
  </si>
  <si>
    <t>Nancy Long</t>
  </si>
  <si>
    <t>FL250274</t>
  </si>
  <si>
    <t>Mr. Juan Mitchell</t>
  </si>
  <si>
    <t>FL250275</t>
  </si>
  <si>
    <t>William Gaines</t>
  </si>
  <si>
    <t>FL250276</t>
  </si>
  <si>
    <t>Haley Yates</t>
  </si>
  <si>
    <t>FL250277</t>
  </si>
  <si>
    <t>Richard Mcguire</t>
  </si>
  <si>
    <t>FL250278</t>
  </si>
  <si>
    <t>Stephanie Fisher</t>
  </si>
  <si>
    <t>FL250279</t>
  </si>
  <si>
    <t>Anthony Goodwin DDS</t>
  </si>
  <si>
    <t>FL250280</t>
  </si>
  <si>
    <t>Meagan Walters</t>
  </si>
  <si>
    <t>FL250281</t>
  </si>
  <si>
    <t>David Powell</t>
  </si>
  <si>
    <t>FL250282</t>
  </si>
  <si>
    <t>Kelly Jones</t>
  </si>
  <si>
    <t>FL250283</t>
  </si>
  <si>
    <t>Dr. Michael Aguilar</t>
  </si>
  <si>
    <t>FL250284</t>
  </si>
  <si>
    <t>Alex Novak</t>
  </si>
  <si>
    <t>FL250285</t>
  </si>
  <si>
    <t>Ann Contreras</t>
  </si>
  <si>
    <t>FL250286</t>
  </si>
  <si>
    <t>Mary Reed</t>
  </si>
  <si>
    <t>FL250287</t>
  </si>
  <si>
    <t>Lauren Ross</t>
  </si>
  <si>
    <t>FL250288</t>
  </si>
  <si>
    <t>Candice Wise</t>
  </si>
  <si>
    <t>FL250289</t>
  </si>
  <si>
    <t>Joyce Humphrey</t>
  </si>
  <si>
    <t>FL250290</t>
  </si>
  <si>
    <t>James Carr</t>
  </si>
  <si>
    <t>FL250291</t>
  </si>
  <si>
    <t>Joseph Mendoza</t>
  </si>
  <si>
    <t>FL250292</t>
  </si>
  <si>
    <t>Cathy Baldwin</t>
  </si>
  <si>
    <t>FL250293</t>
  </si>
  <si>
    <t>Christine Hart</t>
  </si>
  <si>
    <t>FL250294</t>
  </si>
  <si>
    <t>Mike Stanley</t>
  </si>
  <si>
    <t>FL250295</t>
  </si>
  <si>
    <t>Jeffrey Edwards</t>
  </si>
  <si>
    <t>FL250296</t>
  </si>
  <si>
    <t>Amy Lee</t>
  </si>
  <si>
    <t>FL250297</t>
  </si>
  <si>
    <t>Mark Thompson</t>
  </si>
  <si>
    <t>FL250298</t>
  </si>
  <si>
    <t>Alex Wilson</t>
  </si>
  <si>
    <t>FL250299</t>
  </si>
  <si>
    <t>Nancy Mendez</t>
  </si>
  <si>
    <t>FL250300</t>
  </si>
  <si>
    <t>Beth Crane</t>
  </si>
  <si>
    <t>FL250301</t>
  </si>
  <si>
    <t>Miguel Rogers</t>
  </si>
  <si>
    <t>FL250302</t>
  </si>
  <si>
    <t>Thomas Robles</t>
  </si>
  <si>
    <t>FL250303</t>
  </si>
  <si>
    <t>Joel Brown III</t>
  </si>
  <si>
    <t>FL250304</t>
  </si>
  <si>
    <t>Olivia Schultz</t>
  </si>
  <si>
    <t>FL250305</t>
  </si>
  <si>
    <t>Clayton Pena</t>
  </si>
  <si>
    <t>FL250306</t>
  </si>
  <si>
    <t>Ashley Salazar</t>
  </si>
  <si>
    <t>FL250307</t>
  </si>
  <si>
    <t>Robert Lucas</t>
  </si>
  <si>
    <t>FL250308</t>
  </si>
  <si>
    <t>David Cox</t>
  </si>
  <si>
    <t>FL250309</t>
  </si>
  <si>
    <t>Christian Campbell</t>
  </si>
  <si>
    <t>FL250310</t>
  </si>
  <si>
    <t>Mrs. Angela Ward</t>
  </si>
  <si>
    <t>FL250311</t>
  </si>
  <si>
    <t>Lucas Chen</t>
  </si>
  <si>
    <t>FL250312</t>
  </si>
  <si>
    <t>Ruben Nelson</t>
  </si>
  <si>
    <t>FL250313</t>
  </si>
  <si>
    <t>Brenda Briggs</t>
  </si>
  <si>
    <t>FL250314</t>
  </si>
  <si>
    <t>Ronald Smith</t>
  </si>
  <si>
    <t>FL250315</t>
  </si>
  <si>
    <t>Dakota Giles</t>
  </si>
  <si>
    <t>FL250316</t>
  </si>
  <si>
    <t>Angela Castillo</t>
  </si>
  <si>
    <t>FL250317</t>
  </si>
  <si>
    <t>Allen Lee</t>
  </si>
  <si>
    <t>FL250318</t>
  </si>
  <si>
    <t>Michael Rogers</t>
  </si>
  <si>
    <t>FL250319</t>
  </si>
  <si>
    <t>Danielle Costa</t>
  </si>
  <si>
    <t>FL250320</t>
  </si>
  <si>
    <t>William Nunez</t>
  </si>
  <si>
    <t>FL250321</t>
  </si>
  <si>
    <t>Christopher Riggs</t>
  </si>
  <si>
    <t>FL250322</t>
  </si>
  <si>
    <t>Kathryn Myers</t>
  </si>
  <si>
    <t>FL250323</t>
  </si>
  <si>
    <t>Robert Walls</t>
  </si>
  <si>
    <t>FL250324</t>
  </si>
  <si>
    <t>Justin Johnson</t>
  </si>
  <si>
    <t>FL250325</t>
  </si>
  <si>
    <t>Paula Stevens</t>
  </si>
  <si>
    <t>FL250326</t>
  </si>
  <si>
    <t>Jennifer Allen</t>
  </si>
  <si>
    <t>FL250327</t>
  </si>
  <si>
    <t>Mark Hudson</t>
  </si>
  <si>
    <t>FL250328</t>
  </si>
  <si>
    <t>Jessica Smith</t>
  </si>
  <si>
    <t>FL250329</t>
  </si>
  <si>
    <t>Mike Dean</t>
  </si>
  <si>
    <t>FL250330</t>
  </si>
  <si>
    <t>Jose Wilson</t>
  </si>
  <si>
    <t>FL250331</t>
  </si>
  <si>
    <t>Tammy Hill</t>
  </si>
  <si>
    <t>FL250332</t>
  </si>
  <si>
    <t>Nathaniel Flores</t>
  </si>
  <si>
    <t>FL250333</t>
  </si>
  <si>
    <t>Edwin Carter</t>
  </si>
  <si>
    <t>FL250334</t>
  </si>
  <si>
    <t>Patricia Miller</t>
  </si>
  <si>
    <t>FL250335</t>
  </si>
  <si>
    <t>Rebecca Schneider</t>
  </si>
  <si>
    <t>FL250336</t>
  </si>
  <si>
    <t>John Greene</t>
  </si>
  <si>
    <t>FL250337</t>
  </si>
  <si>
    <t>Brittany Mcdowell</t>
  </si>
  <si>
    <t>FL250338</t>
  </si>
  <si>
    <t>Lori Miller</t>
  </si>
  <si>
    <t>FL250339</t>
  </si>
  <si>
    <t>Joseph Robinson</t>
  </si>
  <si>
    <t>FL250340</t>
  </si>
  <si>
    <t>Aaron Pruitt</t>
  </si>
  <si>
    <t>FL250341</t>
  </si>
  <si>
    <t>Victoria Miller</t>
  </si>
  <si>
    <t>FL250342</t>
  </si>
  <si>
    <t>Clarence Vega</t>
  </si>
  <si>
    <t>FL250343</t>
  </si>
  <si>
    <t>Deborah Day</t>
  </si>
  <si>
    <t>FL250344</t>
  </si>
  <si>
    <t>Nicole Rocha</t>
  </si>
  <si>
    <t>FL250345</t>
  </si>
  <si>
    <t>Elijah Green</t>
  </si>
  <si>
    <t>FL250346</t>
  </si>
  <si>
    <t>Emily Johnson</t>
  </si>
  <si>
    <t>FL250347</t>
  </si>
  <si>
    <t>Richard Velasquez Jr.</t>
  </si>
  <si>
    <t>FL250348</t>
  </si>
  <si>
    <t>Kurt Wilson</t>
  </si>
  <si>
    <t>FL250349</t>
  </si>
  <si>
    <t>Jeremiah Rodriguez</t>
  </si>
  <si>
    <t>FL250350</t>
  </si>
  <si>
    <t>Lauren Lang</t>
  </si>
  <si>
    <t>FL250351</t>
  </si>
  <si>
    <t>Matthew Phillips</t>
  </si>
  <si>
    <t>FL250352</t>
  </si>
  <si>
    <t>Michael Andersen</t>
  </si>
  <si>
    <t>FL250353</t>
  </si>
  <si>
    <t>Amanda Mayo</t>
  </si>
  <si>
    <t>FL250354</t>
  </si>
  <si>
    <t>Jessica Vance</t>
  </si>
  <si>
    <t>FL250355</t>
  </si>
  <si>
    <t>Alexa Gallegos</t>
  </si>
  <si>
    <t>FL250356</t>
  </si>
  <si>
    <t>Charles Pratt</t>
  </si>
  <si>
    <t>FL250357</t>
  </si>
  <si>
    <t>Brian Baker</t>
  </si>
  <si>
    <t>FL250358</t>
  </si>
  <si>
    <t>Christina Norman</t>
  </si>
  <si>
    <t>FL250359</t>
  </si>
  <si>
    <t>Laura Kelly</t>
  </si>
  <si>
    <t>FL250360</t>
  </si>
  <si>
    <t>John Webb</t>
  </si>
  <si>
    <t>FL250361</t>
  </si>
  <si>
    <t>Christopher Burton</t>
  </si>
  <si>
    <t>FL250362</t>
  </si>
  <si>
    <t>Bradley Aguilar</t>
  </si>
  <si>
    <t>FL250363</t>
  </si>
  <si>
    <t>Arthur Vasquez</t>
  </si>
  <si>
    <t>FL250364</t>
  </si>
  <si>
    <t>Angela Castro</t>
  </si>
  <si>
    <t>FL250365</t>
  </si>
  <si>
    <t>Summer Yoder</t>
  </si>
  <si>
    <t>FL250366</t>
  </si>
  <si>
    <t>Jackie Allen</t>
  </si>
  <si>
    <t>FL250367</t>
  </si>
  <si>
    <t>Brandon Williams</t>
  </si>
  <si>
    <t>FL250368</t>
  </si>
  <si>
    <t>Manuel Torres</t>
  </si>
  <si>
    <t>FL250369</t>
  </si>
  <si>
    <t>Scott Keller</t>
  </si>
  <si>
    <t>FL250370</t>
  </si>
  <si>
    <t>Deborah Brown</t>
  </si>
  <si>
    <t>FL250371</t>
  </si>
  <si>
    <t>Jennifer Lara</t>
  </si>
  <si>
    <t>FL250372</t>
  </si>
  <si>
    <t>Jason Scott</t>
  </si>
  <si>
    <t>FL250373</t>
  </si>
  <si>
    <t>Gregory Garrison</t>
  </si>
  <si>
    <t>FL250374</t>
  </si>
  <si>
    <t>Chelsea Anderson</t>
  </si>
  <si>
    <t>FL250375</t>
  </si>
  <si>
    <t>Gerald Johnson</t>
  </si>
  <si>
    <t>FL250376</t>
  </si>
  <si>
    <t>Kevin Ellis</t>
  </si>
  <si>
    <t>FL250377</t>
  </si>
  <si>
    <t>Mitchell Keller</t>
  </si>
  <si>
    <t>FL250378</t>
  </si>
  <si>
    <t>Mary Brown</t>
  </si>
  <si>
    <t>FL250379</t>
  </si>
  <si>
    <t>Ronald Walls</t>
  </si>
  <si>
    <t>FL250380</t>
  </si>
  <si>
    <t>Anthony Avila</t>
  </si>
  <si>
    <t>FL250381</t>
  </si>
  <si>
    <t>Douglas Goodwin</t>
  </si>
  <si>
    <t>FL250382</t>
  </si>
  <si>
    <t>James Mills</t>
  </si>
  <si>
    <t>FL250383</t>
  </si>
  <si>
    <t>Nicole Marks</t>
  </si>
  <si>
    <t>FL250384</t>
  </si>
  <si>
    <t>Phyllis Dawson</t>
  </si>
  <si>
    <t>FL250385</t>
  </si>
  <si>
    <t>Renee Arnold</t>
  </si>
  <si>
    <t>FL250386</t>
  </si>
  <si>
    <t>Eric Robinson</t>
  </si>
  <si>
    <t>FL250387</t>
  </si>
  <si>
    <t>Paul Brown</t>
  </si>
  <si>
    <t>FL250388</t>
  </si>
  <si>
    <t>Sarah Proctor</t>
  </si>
  <si>
    <t>FL250389</t>
  </si>
  <si>
    <t>Matthew Hicks</t>
  </si>
  <si>
    <t>FL250390</t>
  </si>
  <si>
    <t>Christopher Black</t>
  </si>
  <si>
    <t>FL250391</t>
  </si>
  <si>
    <t>Joanne Reyes</t>
  </si>
  <si>
    <t>FL250392</t>
  </si>
  <si>
    <t>Isaac Gray</t>
  </si>
  <si>
    <t>FL250393</t>
  </si>
  <si>
    <t>Joshua Roberts</t>
  </si>
  <si>
    <t>FL250394</t>
  </si>
  <si>
    <t>Elizabeth Estrada</t>
  </si>
  <si>
    <t>FL250395</t>
  </si>
  <si>
    <t>Lori Malone</t>
  </si>
  <si>
    <t>FL250396</t>
  </si>
  <si>
    <t>Anthony Huynh MD</t>
  </si>
  <si>
    <t>FL250397</t>
  </si>
  <si>
    <t>Mindy York</t>
  </si>
  <si>
    <t>FL250398</t>
  </si>
  <si>
    <t>Ms. Christine Cherry</t>
  </si>
  <si>
    <t>FL250399</t>
  </si>
  <si>
    <t>Daniel Foster</t>
  </si>
  <si>
    <t>FL250400</t>
  </si>
  <si>
    <t>Mr. David Valencia</t>
  </si>
  <si>
    <t>FL250401</t>
  </si>
  <si>
    <t>Ethan Adams</t>
  </si>
  <si>
    <t>FL250402</t>
  </si>
  <si>
    <t>Brett Moore</t>
  </si>
  <si>
    <t>FL250403</t>
  </si>
  <si>
    <t>Phillip Griffin</t>
  </si>
  <si>
    <t>FL250404</t>
  </si>
  <si>
    <t>Stacie Wall</t>
  </si>
  <si>
    <t>FL250405</t>
  </si>
  <si>
    <t>Jacob Austin</t>
  </si>
  <si>
    <t>FL250406</t>
  </si>
  <si>
    <t>Sabrina Davidson</t>
  </si>
  <si>
    <t>FL250407</t>
  </si>
  <si>
    <t>Dustin Douglas</t>
  </si>
  <si>
    <t>FL250408</t>
  </si>
  <si>
    <t>Steven Norris</t>
  </si>
  <si>
    <t>FL250409</t>
  </si>
  <si>
    <t>Mindy Sullivan</t>
  </si>
  <si>
    <t>FL250410</t>
  </si>
  <si>
    <t>Elizabeth Stone</t>
  </si>
  <si>
    <t>FL250411</t>
  </si>
  <si>
    <t>Diane Flores</t>
  </si>
  <si>
    <t>FL250412</t>
  </si>
  <si>
    <t>Jessica Erickson</t>
  </si>
  <si>
    <t>FL250413</t>
  </si>
  <si>
    <t>Sara Moses</t>
  </si>
  <si>
    <t>FL250414</t>
  </si>
  <si>
    <t>Allison Henderson</t>
  </si>
  <si>
    <t>FL250415</t>
  </si>
  <si>
    <t>Susan Dixon</t>
  </si>
  <si>
    <t>FL250416</t>
  </si>
  <si>
    <t>David Morrison</t>
  </si>
  <si>
    <t>FL250417</t>
  </si>
  <si>
    <t>FL250418</t>
  </si>
  <si>
    <t>James Jacobs</t>
  </si>
  <si>
    <t>FL250419</t>
  </si>
  <si>
    <t>Kathleen Quinn</t>
  </si>
  <si>
    <t>FL250420</t>
  </si>
  <si>
    <t>Natalie Frank MD</t>
  </si>
  <si>
    <t>FL250421</t>
  </si>
  <si>
    <t>Michael Reed</t>
  </si>
  <si>
    <t>FL250422</t>
  </si>
  <si>
    <t>Sheila Smith</t>
  </si>
  <si>
    <t>FL250423</t>
  </si>
  <si>
    <t>Morgan Ford</t>
  </si>
  <si>
    <t>FL250424</t>
  </si>
  <si>
    <t>Linda Schultz</t>
  </si>
  <si>
    <t>FL250425</t>
  </si>
  <si>
    <t>Regina Daniel</t>
  </si>
  <si>
    <t>FL250426</t>
  </si>
  <si>
    <t>Allison Perkins</t>
  </si>
  <si>
    <t>FL250427</t>
  </si>
  <si>
    <t>Bradley Weaver</t>
  </si>
  <si>
    <t>FL250428</t>
  </si>
  <si>
    <t>Sarah Hall</t>
  </si>
  <si>
    <t>FL250429</t>
  </si>
  <si>
    <t>Diana Walton</t>
  </si>
  <si>
    <t>FL250430</t>
  </si>
  <si>
    <t>Donna Davis</t>
  </si>
  <si>
    <t>FL250431</t>
  </si>
  <si>
    <t>Christopher Mcclain</t>
  </si>
  <si>
    <t>FL250432</t>
  </si>
  <si>
    <t>Dr. Paul Williamson</t>
  </si>
  <si>
    <t>FL250433</t>
  </si>
  <si>
    <t>Barbara Brown</t>
  </si>
  <si>
    <t>FL250434</t>
  </si>
  <si>
    <t>Kimberly Allen</t>
  </si>
  <si>
    <t>FL250435</t>
  </si>
  <si>
    <t>Elizabeth Edwards</t>
  </si>
  <si>
    <t>FL250436</t>
  </si>
  <si>
    <t>Anthony Downs</t>
  </si>
  <si>
    <t>FL250437</t>
  </si>
  <si>
    <t>Jack Ortega</t>
  </si>
  <si>
    <t>FL250438</t>
  </si>
  <si>
    <t>Marvin Moore</t>
  </si>
  <si>
    <t>FL250439</t>
  </si>
  <si>
    <t>Tony French</t>
  </si>
  <si>
    <t>FL250440</t>
  </si>
  <si>
    <t>Stacy Hudson</t>
  </si>
  <si>
    <t>FL250441</t>
  </si>
  <si>
    <t>Scott Washington</t>
  </si>
  <si>
    <t>FL250442</t>
  </si>
  <si>
    <t>Timothy Wright</t>
  </si>
  <si>
    <t>FL250443</t>
  </si>
  <si>
    <t>Joseph Gonzalez</t>
  </si>
  <si>
    <t>FL250444</t>
  </si>
  <si>
    <t>Andrea Perez</t>
  </si>
  <si>
    <t>FL250445</t>
  </si>
  <si>
    <t>Angel Collins</t>
  </si>
  <si>
    <t>FL250446</t>
  </si>
  <si>
    <t>Daniel Terry</t>
  </si>
  <si>
    <t>FL250447</t>
  </si>
  <si>
    <t>Steven Whitaker</t>
  </si>
  <si>
    <t>FL250448</t>
  </si>
  <si>
    <t>Denise Neal</t>
  </si>
  <si>
    <t>FL250449</t>
  </si>
  <si>
    <t>Amanda Jacobs</t>
  </si>
  <si>
    <t>FL250450</t>
  </si>
  <si>
    <t>Karen Mercer</t>
  </si>
  <si>
    <t>FL250451</t>
  </si>
  <si>
    <t>Lindsay Hudson</t>
  </si>
  <si>
    <t>FL250452</t>
  </si>
  <si>
    <t>Stephanie Armstrong</t>
  </si>
  <si>
    <t>FL250453</t>
  </si>
  <si>
    <t>Dr. Jessica Campbell</t>
  </si>
  <si>
    <t>FL250454</t>
  </si>
  <si>
    <t>Curtis Maxwell</t>
  </si>
  <si>
    <t>FL250455</t>
  </si>
  <si>
    <t>Adam Kelly PhD</t>
  </si>
  <si>
    <t>FL250456</t>
  </si>
  <si>
    <t>Julie Becker</t>
  </si>
  <si>
    <t>FL250457</t>
  </si>
  <si>
    <t>James Moore</t>
  </si>
  <si>
    <t>FL250458</t>
  </si>
  <si>
    <t>Danielle Barrera</t>
  </si>
  <si>
    <t>FL250459</t>
  </si>
  <si>
    <t>David Sanchez</t>
  </si>
  <si>
    <t>FL250460</t>
  </si>
  <si>
    <t>Tiffany Bowman</t>
  </si>
  <si>
    <t>FL250461</t>
  </si>
  <si>
    <t>Jesus Quinn</t>
  </si>
  <si>
    <t>FL250462</t>
  </si>
  <si>
    <t>Mr. Danny Morris DDS</t>
  </si>
  <si>
    <t>FL250463</t>
  </si>
  <si>
    <t>Nicole York</t>
  </si>
  <si>
    <t>FL250464</t>
  </si>
  <si>
    <t>John Mathis</t>
  </si>
  <si>
    <t>FL250465</t>
  </si>
  <si>
    <t>Julie Barnett</t>
  </si>
  <si>
    <t>FL250466</t>
  </si>
  <si>
    <t>Jasmine Harris</t>
  </si>
  <si>
    <t>FL250467</t>
  </si>
  <si>
    <t>Mary Henry</t>
  </si>
  <si>
    <t>FL250468</t>
  </si>
  <si>
    <t>Judith Riggs</t>
  </si>
  <si>
    <t>FL250469</t>
  </si>
  <si>
    <t>Justin Ruiz</t>
  </si>
  <si>
    <t>FL250470</t>
  </si>
  <si>
    <t>Jennifer Sullivan</t>
  </si>
  <si>
    <t>FL250471</t>
  </si>
  <si>
    <t>Jesse Moran</t>
  </si>
  <si>
    <t>FL250472</t>
  </si>
  <si>
    <t>Monica Smith</t>
  </si>
  <si>
    <t>FL250473</t>
  </si>
  <si>
    <t>Ian May</t>
  </si>
  <si>
    <t>FL250474</t>
  </si>
  <si>
    <t>Kayla Meyers</t>
  </si>
  <si>
    <t>FL250475</t>
  </si>
  <si>
    <t>John Bray</t>
  </si>
  <si>
    <t>FL250476</t>
  </si>
  <si>
    <t>James Smith</t>
  </si>
  <si>
    <t>FL250477</t>
  </si>
  <si>
    <t>Mark Duncan</t>
  </si>
  <si>
    <t>FL250478</t>
  </si>
  <si>
    <t>Matthew Gay</t>
  </si>
  <si>
    <t>FL250479</t>
  </si>
  <si>
    <t>Cheryl Freeman</t>
  </si>
  <si>
    <t>FL250480</t>
  </si>
  <si>
    <t>Patrick Welch</t>
  </si>
  <si>
    <t>FL250481</t>
  </si>
  <si>
    <t>Craig Levine</t>
  </si>
  <si>
    <t>FL250482</t>
  </si>
  <si>
    <t>Richard Harvey</t>
  </si>
  <si>
    <t>FL250483</t>
  </si>
  <si>
    <t>Bonnie Sherman</t>
  </si>
  <si>
    <t>FL250484</t>
  </si>
  <si>
    <t>Keith Trujillo</t>
  </si>
  <si>
    <t>FL250485</t>
  </si>
  <si>
    <t>Corey Combs</t>
  </si>
  <si>
    <t>FL250486</t>
  </si>
  <si>
    <t>Antonio King</t>
  </si>
  <si>
    <t>FL250487</t>
  </si>
  <si>
    <t>FL250488</t>
  </si>
  <si>
    <t>Jennifer Rogers</t>
  </si>
  <si>
    <t>FL250489</t>
  </si>
  <si>
    <t>Jeffrey Cooper</t>
  </si>
  <si>
    <t>FL250490</t>
  </si>
  <si>
    <t>Allison Williams</t>
  </si>
  <si>
    <t>FL250491</t>
  </si>
  <si>
    <t>Raymond Sherman</t>
  </si>
  <si>
    <t>FL250492</t>
  </si>
  <si>
    <t>Jennifer Nelson</t>
  </si>
  <si>
    <t>FL250493</t>
  </si>
  <si>
    <t>Jennifer Carter</t>
  </si>
  <si>
    <t>FL250494</t>
  </si>
  <si>
    <t>Todd Williams</t>
  </si>
  <si>
    <t>FL250495</t>
  </si>
  <si>
    <t>Emily Horton</t>
  </si>
  <si>
    <t>FL250496</t>
  </si>
  <si>
    <t>Lance Lester</t>
  </si>
  <si>
    <t>FL250497</t>
  </si>
  <si>
    <t>Kevin Flores</t>
  </si>
  <si>
    <t>FL250498</t>
  </si>
  <si>
    <t>Aaron Stewart PhD</t>
  </si>
  <si>
    <t>FL250499</t>
  </si>
  <si>
    <t>Robin Moore</t>
  </si>
  <si>
    <t>FL250500</t>
  </si>
  <si>
    <t>Suzanne Ingram</t>
  </si>
  <si>
    <t>FL250501</t>
  </si>
  <si>
    <t>Jacob Mclaughlin</t>
  </si>
  <si>
    <t>FL250502</t>
  </si>
  <si>
    <t>Michael Nunez</t>
  </si>
  <si>
    <t>FL250503</t>
  </si>
  <si>
    <t>Isabel Brown</t>
  </si>
  <si>
    <t>FL250504</t>
  </si>
  <si>
    <t>Michael Stein</t>
  </si>
  <si>
    <t>FL250505</t>
  </si>
  <si>
    <t>Robert Stone</t>
  </si>
  <si>
    <t>FL250506</t>
  </si>
  <si>
    <t>Dillon Henry</t>
  </si>
  <si>
    <t>FL250507</t>
  </si>
  <si>
    <t>James Todd</t>
  </si>
  <si>
    <t>FL250508</t>
  </si>
  <si>
    <t>Clifford Moore MD</t>
  </si>
  <si>
    <t>FL250509</t>
  </si>
  <si>
    <t>John Rios</t>
  </si>
  <si>
    <t>FL250510</t>
  </si>
  <si>
    <t>Anthony Gaines</t>
  </si>
  <si>
    <t>FL250511</t>
  </si>
  <si>
    <t>Kristi Brown DVM</t>
  </si>
  <si>
    <t>FL250512</t>
  </si>
  <si>
    <t>Ashley Odonnell</t>
  </si>
  <si>
    <t>FL250513</t>
  </si>
  <si>
    <t>Ronald Elliott</t>
  </si>
  <si>
    <t>FL250514</t>
  </si>
  <si>
    <t>Lorraine Lowery</t>
  </si>
  <si>
    <t>FL250515</t>
  </si>
  <si>
    <t>Victoria Chapman</t>
  </si>
  <si>
    <t>FL250516</t>
  </si>
  <si>
    <t>Heather Davis</t>
  </si>
  <si>
    <t>FL250517</t>
  </si>
  <si>
    <t>Diana Chase</t>
  </si>
  <si>
    <t>FL250518</t>
  </si>
  <si>
    <t>Danielle Adkins</t>
  </si>
  <si>
    <t>FL250519</t>
  </si>
  <si>
    <t>Kenneth Arias</t>
  </si>
  <si>
    <t>FL250520</t>
  </si>
  <si>
    <t>Victoria Owen</t>
  </si>
  <si>
    <t>FL250521</t>
  </si>
  <si>
    <t>Christina King</t>
  </si>
  <si>
    <t>FL250522</t>
  </si>
  <si>
    <t>Samantha King</t>
  </si>
  <si>
    <t>FL250523</t>
  </si>
  <si>
    <t>Scott Compton</t>
  </si>
  <si>
    <t>FL250524</t>
  </si>
  <si>
    <t>Monica West</t>
  </si>
  <si>
    <t>FL250525</t>
  </si>
  <si>
    <t>Theresa Stewart</t>
  </si>
  <si>
    <t>FL250526</t>
  </si>
  <si>
    <t>Steven Kim</t>
  </si>
  <si>
    <t>FL250527</t>
  </si>
  <si>
    <t>Kristi Knight</t>
  </si>
  <si>
    <t>FL250528</t>
  </si>
  <si>
    <t>Jason Bryant</t>
  </si>
  <si>
    <t>FL250529</t>
  </si>
  <si>
    <t>Maureen Keith</t>
  </si>
  <si>
    <t>FL250530</t>
  </si>
  <si>
    <t>Shawn Hogan</t>
  </si>
  <si>
    <t>FL250531</t>
  </si>
  <si>
    <t>William Davis</t>
  </si>
  <si>
    <t>FL250532</t>
  </si>
  <si>
    <t>Stacy Bailey</t>
  </si>
  <si>
    <t>FL250533</t>
  </si>
  <si>
    <t>Thomas Dixon</t>
  </si>
  <si>
    <t>FL250534</t>
  </si>
  <si>
    <t>Maria Hall</t>
  </si>
  <si>
    <t>FL250535</t>
  </si>
  <si>
    <t>Tony Lee</t>
  </si>
  <si>
    <t>FL250536</t>
  </si>
  <si>
    <t>Catherine Mccoy MD</t>
  </si>
  <si>
    <t>FL250537</t>
  </si>
  <si>
    <t>Maria Benitez</t>
  </si>
  <si>
    <t>FL250538</t>
  </si>
  <si>
    <t>Joshua Chambers</t>
  </si>
  <si>
    <t>FL250539</t>
  </si>
  <si>
    <t>Janice Daniels</t>
  </si>
  <si>
    <t>FL250540</t>
  </si>
  <si>
    <t>Carla Wood</t>
  </si>
  <si>
    <t>FL250541</t>
  </si>
  <si>
    <t>Kenneth Vasquez</t>
  </si>
  <si>
    <t>FL250542</t>
  </si>
  <si>
    <t>Kevin Smith</t>
  </si>
  <si>
    <t>FL250543</t>
  </si>
  <si>
    <t>Thomas Kim</t>
  </si>
  <si>
    <t>FL250544</t>
  </si>
  <si>
    <t>Sean Park</t>
  </si>
  <si>
    <t>FL250545</t>
  </si>
  <si>
    <t>Judith Poole</t>
  </si>
  <si>
    <t>FL250546</t>
  </si>
  <si>
    <t>Melanie Baird</t>
  </si>
  <si>
    <t>FL250547</t>
  </si>
  <si>
    <t>Erika Mitchell</t>
  </si>
  <si>
    <t>FL250548</t>
  </si>
  <si>
    <t>Ricky Martinez</t>
  </si>
  <si>
    <t>FL250549</t>
  </si>
  <si>
    <t>John Christian</t>
  </si>
  <si>
    <t>FL250550</t>
  </si>
  <si>
    <t>Nancy Smith</t>
  </si>
  <si>
    <t>FL250551</t>
  </si>
  <si>
    <t>Cassandra Stephens</t>
  </si>
  <si>
    <t>FL250552</t>
  </si>
  <si>
    <t>Miss Janet Donovan MD</t>
  </si>
  <si>
    <t>FL250553</t>
  </si>
  <si>
    <t>Kristina Williams</t>
  </si>
  <si>
    <t>FL250554</t>
  </si>
  <si>
    <t>Wayne Barnes</t>
  </si>
  <si>
    <t>FL250555</t>
  </si>
  <si>
    <t>James Hinton</t>
  </si>
  <si>
    <t>FL250556</t>
  </si>
  <si>
    <t>David Spence</t>
  </si>
  <si>
    <t>FL250557</t>
  </si>
  <si>
    <t>Tyler Cooper</t>
  </si>
  <si>
    <t>FL250558</t>
  </si>
  <si>
    <t>Sean Martinez</t>
  </si>
  <si>
    <t>FL250559</t>
  </si>
  <si>
    <t>Janet Barron</t>
  </si>
  <si>
    <t>FL250560</t>
  </si>
  <si>
    <t>Rodney Wilson</t>
  </si>
  <si>
    <t>FL250561</t>
  </si>
  <si>
    <t>Kimberly Fitzgerald</t>
  </si>
  <si>
    <t>FL250562</t>
  </si>
  <si>
    <t>Nicole Davis</t>
  </si>
  <si>
    <t>FL250563</t>
  </si>
  <si>
    <t>Elizabeth Hayes</t>
  </si>
  <si>
    <t>FL250564</t>
  </si>
  <si>
    <t>Kathy Faulkner</t>
  </si>
  <si>
    <t>FL250565</t>
  </si>
  <si>
    <t>John Gonzales</t>
  </si>
  <si>
    <t>FL250566</t>
  </si>
  <si>
    <t>Shannon Luna</t>
  </si>
  <si>
    <t>FL250567</t>
  </si>
  <si>
    <t>Stephanie Burton</t>
  </si>
  <si>
    <t>FL250568</t>
  </si>
  <si>
    <t>Kevin Gonzales</t>
  </si>
  <si>
    <t>FL250569</t>
  </si>
  <si>
    <t>Dawn Hardy</t>
  </si>
  <si>
    <t>FL250570</t>
  </si>
  <si>
    <t>Margaret Perkins</t>
  </si>
  <si>
    <t>FL250571</t>
  </si>
  <si>
    <t>Amanda Vargas</t>
  </si>
  <si>
    <t>FL250572</t>
  </si>
  <si>
    <t>Tonya Gonzalez</t>
  </si>
  <si>
    <t>FL250573</t>
  </si>
  <si>
    <t>Elizabeth Bowman</t>
  </si>
  <si>
    <t>FL250574</t>
  </si>
  <si>
    <t>Ariana Pittman</t>
  </si>
  <si>
    <t>FL250575</t>
  </si>
  <si>
    <t>Antonio Johnson</t>
  </si>
  <si>
    <t>FL250576</t>
  </si>
  <si>
    <t>Justin Lang</t>
  </si>
  <si>
    <t>FL250577</t>
  </si>
  <si>
    <t>Kelli Ramirez</t>
  </si>
  <si>
    <t>FL250578</t>
  </si>
  <si>
    <t>Deborah Torres</t>
  </si>
  <si>
    <t>FL250579</t>
  </si>
  <si>
    <t>Joseph Horn</t>
  </si>
  <si>
    <t>FL250580</t>
  </si>
  <si>
    <t>Christopher Robinson</t>
  </si>
  <si>
    <t>FL250581</t>
  </si>
  <si>
    <t>Sandra Mccormick</t>
  </si>
  <si>
    <t>FL250582</t>
  </si>
  <si>
    <t>Michael Holland</t>
  </si>
  <si>
    <t>FL250583</t>
  </si>
  <si>
    <t>Kenneth Stevenson</t>
  </si>
  <si>
    <t>FL250584</t>
  </si>
  <si>
    <t>Timothy Bennett</t>
  </si>
  <si>
    <t>FL250585</t>
  </si>
  <si>
    <t>Gregory Randall</t>
  </si>
  <si>
    <t>FL250586</t>
  </si>
  <si>
    <t>Charles Martinez</t>
  </si>
  <si>
    <t>FL250587</t>
  </si>
  <si>
    <t>James Hall</t>
  </si>
  <si>
    <t>FL250588</t>
  </si>
  <si>
    <t>Michael Garcia</t>
  </si>
  <si>
    <t>FL250589</t>
  </si>
  <si>
    <t>Michele Duran</t>
  </si>
  <si>
    <t>FL250590</t>
  </si>
  <si>
    <t>Jessica Gray</t>
  </si>
  <si>
    <t>FL250591</t>
  </si>
  <si>
    <t>Keith Shaffer</t>
  </si>
  <si>
    <t>FL250592</t>
  </si>
  <si>
    <t>Jessica Decker</t>
  </si>
  <si>
    <t>FL250593</t>
  </si>
  <si>
    <t>Brianna Pittman</t>
  </si>
  <si>
    <t>FL250594</t>
  </si>
  <si>
    <t>Kimberly Hunter</t>
  </si>
  <si>
    <t>FL250595</t>
  </si>
  <si>
    <t>Daniel Martin</t>
  </si>
  <si>
    <t>FL250596</t>
  </si>
  <si>
    <t>Rachel Smith</t>
  </si>
  <si>
    <t>FL250597</t>
  </si>
  <si>
    <t>Michael Miller</t>
  </si>
  <si>
    <t>FL250598</t>
  </si>
  <si>
    <t>Willie Clark</t>
  </si>
  <si>
    <t>FL250599</t>
  </si>
  <si>
    <t>Jeremy Hernandez</t>
  </si>
  <si>
    <t>FL250600</t>
  </si>
  <si>
    <t>Tina Shelton</t>
  </si>
  <si>
    <t>FL250601</t>
  </si>
  <si>
    <t>Dr. Pamela Larson</t>
  </si>
  <si>
    <t>FL250602</t>
  </si>
  <si>
    <t>Ryan Ewing</t>
  </si>
  <si>
    <t>FL250603</t>
  </si>
  <si>
    <t>Mark Cochran</t>
  </si>
  <si>
    <t>FL250604</t>
  </si>
  <si>
    <t>Martha Carson</t>
  </si>
  <si>
    <t>FL250605</t>
  </si>
  <si>
    <t>Heather Jackson</t>
  </si>
  <si>
    <t>FL250606</t>
  </si>
  <si>
    <t>Megan Young</t>
  </si>
  <si>
    <t>FL250607</t>
  </si>
  <si>
    <t>Thomas Davis</t>
  </si>
  <si>
    <t>FL250608</t>
  </si>
  <si>
    <t>Thomas Mooney</t>
  </si>
  <si>
    <t>FL250609</t>
  </si>
  <si>
    <t>Susan Smith</t>
  </si>
  <si>
    <t>FL250610</t>
  </si>
  <si>
    <t>Brianna Orr</t>
  </si>
  <si>
    <t>FL250611</t>
  </si>
  <si>
    <t>Dustin Smith</t>
  </si>
  <si>
    <t>FL250612</t>
  </si>
  <si>
    <t>Sarah White</t>
  </si>
  <si>
    <t>FL250613</t>
  </si>
  <si>
    <t>Michael Davis</t>
  </si>
  <si>
    <t>FL250614</t>
  </si>
  <si>
    <t>Jennifer Phillips</t>
  </si>
  <si>
    <t>FL250615</t>
  </si>
  <si>
    <t>Dana Sanders</t>
  </si>
  <si>
    <t>FL250616</t>
  </si>
  <si>
    <t>Daniel Quinn</t>
  </si>
  <si>
    <t>FL250617</t>
  </si>
  <si>
    <t>Matthew Steele</t>
  </si>
  <si>
    <t>FL250618</t>
  </si>
  <si>
    <t>Michele Taylor</t>
  </si>
  <si>
    <t>FL250619</t>
  </si>
  <si>
    <t>Ashley Hammond</t>
  </si>
  <si>
    <t>FL250620</t>
  </si>
  <si>
    <t>Nicole Taylor</t>
  </si>
  <si>
    <t>FL250621</t>
  </si>
  <si>
    <t>Casey Bush</t>
  </si>
  <si>
    <t>FL250622</t>
  </si>
  <si>
    <t>Samuel Patterson</t>
  </si>
  <si>
    <t>FL250623</t>
  </si>
  <si>
    <t>Craig Dennis</t>
  </si>
  <si>
    <t>FL250624</t>
  </si>
  <si>
    <t>Heidi Dixon</t>
  </si>
  <si>
    <t>FL250625</t>
  </si>
  <si>
    <t>David Bishop</t>
  </si>
  <si>
    <t>FL250626</t>
  </si>
  <si>
    <t>Laura Butler</t>
  </si>
  <si>
    <t>FL250627</t>
  </si>
  <si>
    <t>Denise Erickson</t>
  </si>
  <si>
    <t>FL250628</t>
  </si>
  <si>
    <t>Nicole Austin</t>
  </si>
  <si>
    <t>FL250629</t>
  </si>
  <si>
    <t>Summer Williams</t>
  </si>
  <si>
    <t>FL250630</t>
  </si>
  <si>
    <t>Angela Blackwell</t>
  </si>
  <si>
    <t>FL250631</t>
  </si>
  <si>
    <t>Thomas Wall</t>
  </si>
  <si>
    <t>FL250632</t>
  </si>
  <si>
    <t>Sarah Anderson</t>
  </si>
  <si>
    <t>FL250633</t>
  </si>
  <si>
    <t>Christian Lane</t>
  </si>
  <si>
    <t>FL250634</t>
  </si>
  <si>
    <t>Todd Casey</t>
  </si>
  <si>
    <t>FL250635</t>
  </si>
  <si>
    <t>David Martinez</t>
  </si>
  <si>
    <t>FL250636</t>
  </si>
  <si>
    <t>Donald Salas</t>
  </si>
  <si>
    <t>FL250637</t>
  </si>
  <si>
    <t>Emma Hicks</t>
  </si>
  <si>
    <t>FL250638</t>
  </si>
  <si>
    <t>Alison Clark</t>
  </si>
  <si>
    <t>FL250639</t>
  </si>
  <si>
    <t>Andrew Barnes</t>
  </si>
  <si>
    <t>FL250640</t>
  </si>
  <si>
    <t>Gina Snyder</t>
  </si>
  <si>
    <t>FL250641</t>
  </si>
  <si>
    <t>David Watson</t>
  </si>
  <si>
    <t>FL250642</t>
  </si>
  <si>
    <t>John Davis</t>
  </si>
  <si>
    <t>FL250643</t>
  </si>
  <si>
    <t>Joseph Thomas</t>
  </si>
  <si>
    <t>FL250644</t>
  </si>
  <si>
    <t>Dean Finley</t>
  </si>
  <si>
    <t>FL250645</t>
  </si>
  <si>
    <t>Ashley Kemp</t>
  </si>
  <si>
    <t>FL250646</t>
  </si>
  <si>
    <t>Kenneth Evans</t>
  </si>
  <si>
    <t>FL250647</t>
  </si>
  <si>
    <t>Brandon Newman</t>
  </si>
  <si>
    <t>FL250648</t>
  </si>
  <si>
    <t>Katie Hensley</t>
  </si>
  <si>
    <t>FL250649</t>
  </si>
  <si>
    <t>Joel Randolph</t>
  </si>
  <si>
    <t>FL250650</t>
  </si>
  <si>
    <t>Andrew Scott</t>
  </si>
  <si>
    <t>FL250651</t>
  </si>
  <si>
    <t>Zachary Ochoa</t>
  </si>
  <si>
    <t>FL250652</t>
  </si>
  <si>
    <t>John Arroyo</t>
  </si>
  <si>
    <t>FL250653</t>
  </si>
  <si>
    <t>Matthew Fernandez</t>
  </si>
  <si>
    <t>FL250654</t>
  </si>
  <si>
    <t>Benjamin Stark</t>
  </si>
  <si>
    <t>FL250655</t>
  </si>
  <si>
    <t>Tammy Greer</t>
  </si>
  <si>
    <t>FL250656</t>
  </si>
  <si>
    <t>Cynthia Mckinney</t>
  </si>
  <si>
    <t>FL250657</t>
  </si>
  <si>
    <t>Wendy Rice</t>
  </si>
  <si>
    <t>FL250658</t>
  </si>
  <si>
    <t>Randy Bender</t>
  </si>
  <si>
    <t>FL250659</t>
  </si>
  <si>
    <t>Richard Dominguez</t>
  </si>
  <si>
    <t>FL250660</t>
  </si>
  <si>
    <t>Melissa Maldonado</t>
  </si>
  <si>
    <t>FL250661</t>
  </si>
  <si>
    <t>Leah Harris</t>
  </si>
  <si>
    <t>FL250662</t>
  </si>
  <si>
    <t>Lynn French</t>
  </si>
  <si>
    <t>FL250663</t>
  </si>
  <si>
    <t>Angela Johnson</t>
  </si>
  <si>
    <t>FL250664</t>
  </si>
  <si>
    <t>Sarah Edwards</t>
  </si>
  <si>
    <t>FL250665</t>
  </si>
  <si>
    <t>Roy Collins</t>
  </si>
  <si>
    <t>FL250666</t>
  </si>
  <si>
    <t>Samantha Porter</t>
  </si>
  <si>
    <t>FL250667</t>
  </si>
  <si>
    <t>Juan Elliott</t>
  </si>
  <si>
    <t>FL250668</t>
  </si>
  <si>
    <t>Elizabeth Phillips</t>
  </si>
  <si>
    <t>FL250669</t>
  </si>
  <si>
    <t>Laura Evans</t>
  </si>
  <si>
    <t>FL250670</t>
  </si>
  <si>
    <t>Amanda Mitchell</t>
  </si>
  <si>
    <t>FL250671</t>
  </si>
  <si>
    <t>Sandra Williams</t>
  </si>
  <si>
    <t>FL250672</t>
  </si>
  <si>
    <t>Eric Johnson</t>
  </si>
  <si>
    <t>FL250673</t>
  </si>
  <si>
    <t>Javier Hobbs</t>
  </si>
  <si>
    <t>FL250674</t>
  </si>
  <si>
    <t>Jacob Jones</t>
  </si>
  <si>
    <t>FL250675</t>
  </si>
  <si>
    <t>Zachary Murphy</t>
  </si>
  <si>
    <t>FL250676</t>
  </si>
  <si>
    <t>Joshua Owens</t>
  </si>
  <si>
    <t>FL250677</t>
  </si>
  <si>
    <t>Dawn Mitchell</t>
  </si>
  <si>
    <t>FL250678</t>
  </si>
  <si>
    <t>Regina Dunn</t>
  </si>
  <si>
    <t>FL250679</t>
  </si>
  <si>
    <t>Ernest Cole</t>
  </si>
  <si>
    <t>FL250680</t>
  </si>
  <si>
    <t>Hannah Sanders</t>
  </si>
  <si>
    <t>FL250681</t>
  </si>
  <si>
    <t>Ellen Bowman</t>
  </si>
  <si>
    <t>FL250682</t>
  </si>
  <si>
    <t>Nancy Moore</t>
  </si>
  <si>
    <t>FL250683</t>
  </si>
  <si>
    <t>Joseph Wood</t>
  </si>
  <si>
    <t>FL250684</t>
  </si>
  <si>
    <t>Michael Harrell</t>
  </si>
  <si>
    <t>FL250685</t>
  </si>
  <si>
    <t>Connie Mcclain</t>
  </si>
  <si>
    <t>FL250686</t>
  </si>
  <si>
    <t>Matthew Baldwin</t>
  </si>
  <si>
    <t>FL250687</t>
  </si>
  <si>
    <t>Danielle Nelson</t>
  </si>
  <si>
    <t>FL250688</t>
  </si>
  <si>
    <t>Steven Moore</t>
  </si>
  <si>
    <t>FL250689</t>
  </si>
  <si>
    <t>Megan Hudson</t>
  </si>
  <si>
    <t>FL250690</t>
  </si>
  <si>
    <t>FL250691</t>
  </si>
  <si>
    <t>Tracy White</t>
  </si>
  <si>
    <t>FL250692</t>
  </si>
  <si>
    <t>Natalie Diaz</t>
  </si>
  <si>
    <t>FL250693</t>
  </si>
  <si>
    <t>FL250694</t>
  </si>
  <si>
    <t>Karen Scott</t>
  </si>
  <si>
    <t>FL250695</t>
  </si>
  <si>
    <t>FL250696</t>
  </si>
  <si>
    <t>Jon Jones</t>
  </si>
  <si>
    <t>FL250697</t>
  </si>
  <si>
    <t>Jason Phillips</t>
  </si>
  <si>
    <t>FL250698</t>
  </si>
  <si>
    <t>Eric Walsh</t>
  </si>
  <si>
    <t>FL250699</t>
  </si>
  <si>
    <t>Carol Schneider</t>
  </si>
  <si>
    <t>FL250700</t>
  </si>
  <si>
    <t>Juan Hines</t>
  </si>
  <si>
    <t>FL250701</t>
  </si>
  <si>
    <t>Martha Sweeney</t>
  </si>
  <si>
    <t>FL250702</t>
  </si>
  <si>
    <t>Jason Weaver</t>
  </si>
  <si>
    <t>FL250703</t>
  </si>
  <si>
    <t>Benjamin Stevens</t>
  </si>
  <si>
    <t>FL250704</t>
  </si>
  <si>
    <t>Daniel Lopez</t>
  </si>
  <si>
    <t>FL250705</t>
  </si>
  <si>
    <t>John Simpson</t>
  </si>
  <si>
    <t>FL250706</t>
  </si>
  <si>
    <t>Katrina Schultz</t>
  </si>
  <si>
    <t>FL250707</t>
  </si>
  <si>
    <t>Danielle Bell</t>
  </si>
  <si>
    <t>FL250708</t>
  </si>
  <si>
    <t>Jason Brady</t>
  </si>
  <si>
    <t>FL250709</t>
  </si>
  <si>
    <t>Megan Bright</t>
  </si>
  <si>
    <t>FL250710</t>
  </si>
  <si>
    <t>David Griffin</t>
  </si>
  <si>
    <t>FL250711</t>
  </si>
  <si>
    <t>Michael Clark</t>
  </si>
  <si>
    <t>FL250712</t>
  </si>
  <si>
    <t>Rebecca Barker</t>
  </si>
  <si>
    <t>FL250713</t>
  </si>
  <si>
    <t>Angela Smith</t>
  </si>
  <si>
    <t>FL250714</t>
  </si>
  <si>
    <t>Christina Wright</t>
  </si>
  <si>
    <t>FL250715</t>
  </si>
  <si>
    <t>Todd Turner</t>
  </si>
  <si>
    <t>FL250716</t>
  </si>
  <si>
    <t>Elizabeth Green</t>
  </si>
  <si>
    <t>FL250717</t>
  </si>
  <si>
    <t>Alex Smith</t>
  </si>
  <si>
    <t>FL250718</t>
  </si>
  <si>
    <t>Shane Hale</t>
  </si>
  <si>
    <t>FL250719</t>
  </si>
  <si>
    <t>Kathy Grimes</t>
  </si>
  <si>
    <t>FL250720</t>
  </si>
  <si>
    <t>David Cherry</t>
  </si>
  <si>
    <t>FL250721</t>
  </si>
  <si>
    <t>Rachel Rogers</t>
  </si>
  <si>
    <t>FL250722</t>
  </si>
  <si>
    <t>Travis Braun</t>
  </si>
  <si>
    <t>FL250723</t>
  </si>
  <si>
    <t>Shawna Palmer</t>
  </si>
  <si>
    <t>FL250724</t>
  </si>
  <si>
    <t>Bradley Gaines</t>
  </si>
  <si>
    <t>FL250725</t>
  </si>
  <si>
    <t>April Ford</t>
  </si>
  <si>
    <t>FL250726</t>
  </si>
  <si>
    <t>James Gonzalez</t>
  </si>
  <si>
    <t>FL250727</t>
  </si>
  <si>
    <t>John Castillo</t>
  </si>
  <si>
    <t>FL250728</t>
  </si>
  <si>
    <t>Ian Hayes</t>
  </si>
  <si>
    <t>FL250729</t>
  </si>
  <si>
    <t>Christine Castro</t>
  </si>
  <si>
    <t>FL250730</t>
  </si>
  <si>
    <t>Jessica Chaney</t>
  </si>
  <si>
    <t>FL250731</t>
  </si>
  <si>
    <t>John Gray</t>
  </si>
  <si>
    <t>FL250732</t>
  </si>
  <si>
    <t>Shane Booker</t>
  </si>
  <si>
    <t>FL250733</t>
  </si>
  <si>
    <t>Kyle Hall</t>
  </si>
  <si>
    <t>FL250734</t>
  </si>
  <si>
    <t>Ronald Munoz</t>
  </si>
  <si>
    <t>FL250735</t>
  </si>
  <si>
    <t>Christopher Long</t>
  </si>
  <si>
    <t>FL250736</t>
  </si>
  <si>
    <t>Sandra Ali</t>
  </si>
  <si>
    <t>FL250737</t>
  </si>
  <si>
    <t>Jessica Garza</t>
  </si>
  <si>
    <t>FL250738</t>
  </si>
  <si>
    <t>Gregory Waters</t>
  </si>
  <si>
    <t>FL250739</t>
  </si>
  <si>
    <t>Misty Adams</t>
  </si>
  <si>
    <t>FL250740</t>
  </si>
  <si>
    <t>Megan Brown</t>
  </si>
  <si>
    <t>FL250741</t>
  </si>
  <si>
    <t>Gregory Brown</t>
  </si>
  <si>
    <t>FL250742</t>
  </si>
  <si>
    <t>Scott Alexander MD</t>
  </si>
  <si>
    <t>FL250743</t>
  </si>
  <si>
    <t>Eric Nguyen</t>
  </si>
  <si>
    <t>FL250744</t>
  </si>
  <si>
    <t>Wendy Boyer</t>
  </si>
  <si>
    <t>FL250745</t>
  </si>
  <si>
    <t>Mark Clark</t>
  </si>
  <si>
    <t>FL250746</t>
  </si>
  <si>
    <t>Carl Kline</t>
  </si>
  <si>
    <t>FL250747</t>
  </si>
  <si>
    <t>Linda Williams</t>
  </si>
  <si>
    <t>FL250748</t>
  </si>
  <si>
    <t>Jason Edwards</t>
  </si>
  <si>
    <t>FL250749</t>
  </si>
  <si>
    <t>Madison Mcintosh</t>
  </si>
  <si>
    <t>FL250750</t>
  </si>
  <si>
    <t>Desiree Winters</t>
  </si>
  <si>
    <t>FL250751</t>
  </si>
  <si>
    <t>Ryan Taylor</t>
  </si>
  <si>
    <t>FL250752</t>
  </si>
  <si>
    <t>Patricia Scott</t>
  </si>
  <si>
    <t>FL250753</t>
  </si>
  <si>
    <t>Erin Jimenez</t>
  </si>
  <si>
    <t>FL250754</t>
  </si>
  <si>
    <t>Anthony Krause</t>
  </si>
  <si>
    <t>FL250755</t>
  </si>
  <si>
    <t>Diane Dean</t>
  </si>
  <si>
    <t>FL250756</t>
  </si>
  <si>
    <t>Stuart Mckinney</t>
  </si>
  <si>
    <t>FL250757</t>
  </si>
  <si>
    <t>Kellie Le</t>
  </si>
  <si>
    <t>FL250758</t>
  </si>
  <si>
    <t>Lauren Henry</t>
  </si>
  <si>
    <t>FL250759</t>
  </si>
  <si>
    <t>Brandon Fox</t>
  </si>
  <si>
    <t>FL250760</t>
  </si>
  <si>
    <t>Richard Smith</t>
  </si>
  <si>
    <t>FL250761</t>
  </si>
  <si>
    <t>John White</t>
  </si>
  <si>
    <t>FL250762</t>
  </si>
  <si>
    <t>Gilbert Mcintyre</t>
  </si>
  <si>
    <t>FL250763</t>
  </si>
  <si>
    <t>Christopher Sparks</t>
  </si>
  <si>
    <t>FL250764</t>
  </si>
  <si>
    <t>Aaron Hicks</t>
  </si>
  <si>
    <t>FL250765</t>
  </si>
  <si>
    <t>Jose Patterson</t>
  </si>
  <si>
    <t>FL250766</t>
  </si>
  <si>
    <t>Bryan Long</t>
  </si>
  <si>
    <t>FL250767</t>
  </si>
  <si>
    <t>Tammy Gomez</t>
  </si>
  <si>
    <t>FL250768</t>
  </si>
  <si>
    <t>Diana Raymond</t>
  </si>
  <si>
    <t>FL250769</t>
  </si>
  <si>
    <t>Jessica Armstrong</t>
  </si>
  <si>
    <t>FL250770</t>
  </si>
  <si>
    <t>Amanda Martin</t>
  </si>
  <si>
    <t>FL250771</t>
  </si>
  <si>
    <t>Anne Hamilton</t>
  </si>
  <si>
    <t>FL250772</t>
  </si>
  <si>
    <t>Heather Curtis</t>
  </si>
  <si>
    <t>FL250773</t>
  </si>
  <si>
    <t>Tiffany Moses</t>
  </si>
  <si>
    <t>FL250774</t>
  </si>
  <si>
    <t>Jacqueline Moon</t>
  </si>
  <si>
    <t>FL250775</t>
  </si>
  <si>
    <t>James Campbell</t>
  </si>
  <si>
    <t>FL250776</t>
  </si>
  <si>
    <t>Melissa Vasquez</t>
  </si>
  <si>
    <t>FL250777</t>
  </si>
  <si>
    <t>Katherine Carlson</t>
  </si>
  <si>
    <t>FL250778</t>
  </si>
  <si>
    <t>Adam Clay</t>
  </si>
  <si>
    <t>FL250779</t>
  </si>
  <si>
    <t>Amy Combs</t>
  </si>
  <si>
    <t>FL250780</t>
  </si>
  <si>
    <t>Anthony Case</t>
  </si>
  <si>
    <t>FL250781</t>
  </si>
  <si>
    <t>Kimberly Brown</t>
  </si>
  <si>
    <t>FL250782</t>
  </si>
  <si>
    <t>Joshua Holloway</t>
  </si>
  <si>
    <t>FL250783</t>
  </si>
  <si>
    <t>Cynthia Walton</t>
  </si>
  <si>
    <t>FL250784</t>
  </si>
  <si>
    <t>Shawn Delgado</t>
  </si>
  <si>
    <t>FL250785</t>
  </si>
  <si>
    <t>Jeremy Smith</t>
  </si>
  <si>
    <t>FL250786</t>
  </si>
  <si>
    <t>Marc Ortiz</t>
  </si>
  <si>
    <t>FL250787</t>
  </si>
  <si>
    <t>Michelle Gregory</t>
  </si>
  <si>
    <t>FL250788</t>
  </si>
  <si>
    <t>Melanie Gay</t>
  </si>
  <si>
    <t>FL250789</t>
  </si>
  <si>
    <t>Brittany Lambert</t>
  </si>
  <si>
    <t>FL250790</t>
  </si>
  <si>
    <t>Mary Hernandez</t>
  </si>
  <si>
    <t>FL250791</t>
  </si>
  <si>
    <t>Jonathan Jones</t>
  </si>
  <si>
    <t>FL250792</t>
  </si>
  <si>
    <t>Gina Williams</t>
  </si>
  <si>
    <t>FL250793</t>
  </si>
  <si>
    <t>Kelly Lawson</t>
  </si>
  <si>
    <t>FL250794</t>
  </si>
  <si>
    <t>Keith Smith</t>
  </si>
  <si>
    <t>FL250795</t>
  </si>
  <si>
    <t>Christopher Hunter</t>
  </si>
  <si>
    <t>FL250796</t>
  </si>
  <si>
    <t>Dwayne Parks</t>
  </si>
  <si>
    <t>FL250797</t>
  </si>
  <si>
    <t>Mary Hall</t>
  </si>
  <si>
    <t>FL250798</t>
  </si>
  <si>
    <t>Jake Gilmore</t>
  </si>
  <si>
    <t>FL250799</t>
  </si>
  <si>
    <t>Mark Lopez</t>
  </si>
  <si>
    <t>FL250800</t>
  </si>
  <si>
    <t>Dana Rice</t>
  </si>
  <si>
    <t>FL250801</t>
  </si>
  <si>
    <t>Beth Young</t>
  </si>
  <si>
    <t>FL250802</t>
  </si>
  <si>
    <t>Ryan Powell</t>
  </si>
  <si>
    <t>FL250803</t>
  </si>
  <si>
    <t>Amanda Fowler</t>
  </si>
  <si>
    <t>FL250804</t>
  </si>
  <si>
    <t>Lindsay Rivera</t>
  </si>
  <si>
    <t>FL250805</t>
  </si>
  <si>
    <t>Mark Ward</t>
  </si>
  <si>
    <t>FL250806</t>
  </si>
  <si>
    <t>Amanda Smith</t>
  </si>
  <si>
    <t>FL250807</t>
  </si>
  <si>
    <t>Emily Brown</t>
  </si>
  <si>
    <t>FL250808</t>
  </si>
  <si>
    <t>Dwayne Cardenas</t>
  </si>
  <si>
    <t>FL250809</t>
  </si>
  <si>
    <t>Dr. Rhonda Hernandez</t>
  </si>
  <si>
    <t>FL250810</t>
  </si>
  <si>
    <t>Melody Barker</t>
  </si>
  <si>
    <t>FL250811</t>
  </si>
  <si>
    <t>Russell Carpenter</t>
  </si>
  <si>
    <t>FL250812</t>
  </si>
  <si>
    <t>Richard Hill</t>
  </si>
  <si>
    <t>FL250813</t>
  </si>
  <si>
    <t>Lindsay Potts</t>
  </si>
  <si>
    <t>FL250814</t>
  </si>
  <si>
    <t>Michelle Campbell</t>
  </si>
  <si>
    <t>FL250815</t>
  </si>
  <si>
    <t>Alan Williams</t>
  </si>
  <si>
    <t>FL250816</t>
  </si>
  <si>
    <t>Robin Hinton</t>
  </si>
  <si>
    <t>FL250817</t>
  </si>
  <si>
    <t>Brian Holland</t>
  </si>
  <si>
    <t>FL250818</t>
  </si>
  <si>
    <t>Adam Stone</t>
  </si>
  <si>
    <t>FL250819</t>
  </si>
  <si>
    <t>Curtis Lambert</t>
  </si>
  <si>
    <t>FL250820</t>
  </si>
  <si>
    <t>Alexandra Sims</t>
  </si>
  <si>
    <t>FL250821</t>
  </si>
  <si>
    <t>Brenda Spencer</t>
  </si>
  <si>
    <t>FL250822</t>
  </si>
  <si>
    <t>Joshua Bush</t>
  </si>
  <si>
    <t>FL250823</t>
  </si>
  <si>
    <t>Erin Martin</t>
  </si>
  <si>
    <t>FL250824</t>
  </si>
  <si>
    <t>Alexander Hogan</t>
  </si>
  <si>
    <t>FL250825</t>
  </si>
  <si>
    <t>William Harris</t>
  </si>
  <si>
    <t>FL250826</t>
  </si>
  <si>
    <t>Michael Mcmahon</t>
  </si>
  <si>
    <t>FL250827</t>
  </si>
  <si>
    <t>Michael Watson</t>
  </si>
  <si>
    <t>FL250828</t>
  </si>
  <si>
    <t>Lori Perez</t>
  </si>
  <si>
    <t>FL250829</t>
  </si>
  <si>
    <t>Lindsay Le</t>
  </si>
  <si>
    <t>FL250830</t>
  </si>
  <si>
    <t>Scott Long</t>
  </si>
  <si>
    <t>FL250831</t>
  </si>
  <si>
    <t>Diana Ferguson</t>
  </si>
  <si>
    <t>FL250832</t>
  </si>
  <si>
    <t>Joseph Miller</t>
  </si>
  <si>
    <t>FL250833</t>
  </si>
  <si>
    <t>Julia Reid</t>
  </si>
  <si>
    <t>FL250834</t>
  </si>
  <si>
    <t>Samantha Matthews</t>
  </si>
  <si>
    <t>FL250835</t>
  </si>
  <si>
    <t>Brian Bailey</t>
  </si>
  <si>
    <t>FL250836</t>
  </si>
  <si>
    <t>Toni Hinton</t>
  </si>
  <si>
    <t>FL250837</t>
  </si>
  <si>
    <t>Robin Ortiz</t>
  </si>
  <si>
    <t>FL250838</t>
  </si>
  <si>
    <t>Adam Griffith</t>
  </si>
  <si>
    <t>FL250839</t>
  </si>
  <si>
    <t>Daniel Roberson</t>
  </si>
  <si>
    <t>FL250840</t>
  </si>
  <si>
    <t>Dale Haynes</t>
  </si>
  <si>
    <t>FL250841</t>
  </si>
  <si>
    <t>Emily Scott</t>
  </si>
  <si>
    <t>FL250842</t>
  </si>
  <si>
    <t>David Brown</t>
  </si>
  <si>
    <t>FL250843</t>
  </si>
  <si>
    <t>Stephanie Guzman</t>
  </si>
  <si>
    <t>FL250844</t>
  </si>
  <si>
    <t>Maxwell Johnson</t>
  </si>
  <si>
    <t>FL250845</t>
  </si>
  <si>
    <t>Reginald Stephens</t>
  </si>
  <si>
    <t>FL250846</t>
  </si>
  <si>
    <t>Justin Jones</t>
  </si>
  <si>
    <t>FL250847</t>
  </si>
  <si>
    <t>Kristine Garcia</t>
  </si>
  <si>
    <t>FL250848</t>
  </si>
  <si>
    <t>John Nguyen</t>
  </si>
  <si>
    <t>FL250849</t>
  </si>
  <si>
    <t>Anna Fleming</t>
  </si>
  <si>
    <t>FL250850</t>
  </si>
  <si>
    <t>Linda Williamson</t>
  </si>
  <si>
    <t>FL250851</t>
  </si>
  <si>
    <t>Roy Wilson</t>
  </si>
  <si>
    <t>FL250852</t>
  </si>
  <si>
    <t>Jennifer Pierce</t>
  </si>
  <si>
    <t>FL250853</t>
  </si>
  <si>
    <t>Jason Johnson</t>
  </si>
  <si>
    <t>FL250854</t>
  </si>
  <si>
    <t>Jasmine Lane</t>
  </si>
  <si>
    <t>FL250855</t>
  </si>
  <si>
    <t>Evan Soto</t>
  </si>
  <si>
    <t>FL250856</t>
  </si>
  <si>
    <t>Kevin Serrano</t>
  </si>
  <si>
    <t>FL250857</t>
  </si>
  <si>
    <t>Nathaniel Benson</t>
  </si>
  <si>
    <t>FL250858</t>
  </si>
  <si>
    <t>Deanna Miles</t>
  </si>
  <si>
    <t>FL250859</t>
  </si>
  <si>
    <t>Beverly Roy</t>
  </si>
  <si>
    <t>FL250860</t>
  </si>
  <si>
    <t>Heather Saunders</t>
  </si>
  <si>
    <t>FL250861</t>
  </si>
  <si>
    <t>Nicholas Guerrero</t>
  </si>
  <si>
    <t>FL250862</t>
  </si>
  <si>
    <t>Christopher Johnson</t>
  </si>
  <si>
    <t>FL250863</t>
  </si>
  <si>
    <t>Steven Flowers</t>
  </si>
  <si>
    <t>FL250864</t>
  </si>
  <si>
    <t>Marvin Woods III</t>
  </si>
  <si>
    <t>FL250865</t>
  </si>
  <si>
    <t>Michelle Cook</t>
  </si>
  <si>
    <t>FL250866</t>
  </si>
  <si>
    <t>Logan Zamora</t>
  </si>
  <si>
    <t>FL250867</t>
  </si>
  <si>
    <t>Casey Roberts</t>
  </si>
  <si>
    <t>FL250868</t>
  </si>
  <si>
    <t>Jerry Price</t>
  </si>
  <si>
    <t>FL250869</t>
  </si>
  <si>
    <t>Kelly Ellis</t>
  </si>
  <si>
    <t>FL250870</t>
  </si>
  <si>
    <t>Caleb Guerra</t>
  </si>
  <si>
    <t>FL250871</t>
  </si>
  <si>
    <t>Samantha Norman</t>
  </si>
  <si>
    <t>FL250872</t>
  </si>
  <si>
    <t>Sarah Clarke</t>
  </si>
  <si>
    <t>FL250873</t>
  </si>
  <si>
    <t>Aaron Blair</t>
  </si>
  <si>
    <t>FL250874</t>
  </si>
  <si>
    <t>Courtney Burton</t>
  </si>
  <si>
    <t>FL250875</t>
  </si>
  <si>
    <t>Gerald Taylor</t>
  </si>
  <si>
    <t>FL250876</t>
  </si>
  <si>
    <t>Mary Ward</t>
  </si>
  <si>
    <t>FL250877</t>
  </si>
  <si>
    <t>Mrs. Lisa Beard DVM</t>
  </si>
  <si>
    <t>FL250878</t>
  </si>
  <si>
    <t>Larry Wallace</t>
  </si>
  <si>
    <t>FL250879</t>
  </si>
  <si>
    <t>Jeremiah Thompson</t>
  </si>
  <si>
    <t>FL250880</t>
  </si>
  <si>
    <t>Mrs. Jessica Williams DVM</t>
  </si>
  <si>
    <t>FL250881</t>
  </si>
  <si>
    <t>Martin Moreno</t>
  </si>
  <si>
    <t>FL250882</t>
  </si>
  <si>
    <t>Yolanda Proctor</t>
  </si>
  <si>
    <t>FL250883</t>
  </si>
  <si>
    <t>Allen Turner</t>
  </si>
  <si>
    <t>FL250884</t>
  </si>
  <si>
    <t>Beth Huff</t>
  </si>
  <si>
    <t>FL250885</t>
  </si>
  <si>
    <t>John Mckinney</t>
  </si>
  <si>
    <t>FL250886</t>
  </si>
  <si>
    <t>FL250887</t>
  </si>
  <si>
    <t>Lindsey Wang</t>
  </si>
  <si>
    <t>FL250888</t>
  </si>
  <si>
    <t>Margaret Schwartz</t>
  </si>
  <si>
    <t>FL250889</t>
  </si>
  <si>
    <t>Kyle Ray</t>
  </si>
  <si>
    <t>FL250890</t>
  </si>
  <si>
    <t>Isaac Hebert</t>
  </si>
  <si>
    <t>FL250891</t>
  </si>
  <si>
    <t>Michele Jones</t>
  </si>
  <si>
    <t>FL250892</t>
  </si>
  <si>
    <t>Austin Allen</t>
  </si>
  <si>
    <t>FL250893</t>
  </si>
  <si>
    <t>Haley Castro</t>
  </si>
  <si>
    <t>FL250894</t>
  </si>
  <si>
    <t>David Armstrong</t>
  </si>
  <si>
    <t>FL250895</t>
  </si>
  <si>
    <t>Wendy Mitchell</t>
  </si>
  <si>
    <t>FL250896</t>
  </si>
  <si>
    <t>Anthony Hernandez</t>
  </si>
  <si>
    <t>FL250897</t>
  </si>
  <si>
    <t>Erica Johnson</t>
  </si>
  <si>
    <t>FL250898</t>
  </si>
  <si>
    <t>Randall Barrett</t>
  </si>
  <si>
    <t>FL250899</t>
  </si>
  <si>
    <t>Nathan Huff</t>
  </si>
  <si>
    <t>FL250900</t>
  </si>
  <si>
    <t>Robin Walsh</t>
  </si>
  <si>
    <t>FL250901</t>
  </si>
  <si>
    <t>Yvonne Robinson</t>
  </si>
  <si>
    <t>FL250902</t>
  </si>
  <si>
    <t>Kathleen Hendrix</t>
  </si>
  <si>
    <t>FL250903</t>
  </si>
  <si>
    <t>Jennifer Baker</t>
  </si>
  <si>
    <t>FL250904</t>
  </si>
  <si>
    <t>Kim Martinez</t>
  </si>
  <si>
    <t>FL250905</t>
  </si>
  <si>
    <t>Andrew Little</t>
  </si>
  <si>
    <t>FL250906</t>
  </si>
  <si>
    <t>Kelly Shelton</t>
  </si>
  <si>
    <t>FL250907</t>
  </si>
  <si>
    <t>Steven Duncan</t>
  </si>
  <si>
    <t>FL250908</t>
  </si>
  <si>
    <t>Kristen Haney</t>
  </si>
  <si>
    <t>FL250909</t>
  </si>
  <si>
    <t>Kathy Reese</t>
  </si>
  <si>
    <t>FL250910</t>
  </si>
  <si>
    <t>Steven Murphy</t>
  </si>
  <si>
    <t>FL250911</t>
  </si>
  <si>
    <t>William Hartman</t>
  </si>
  <si>
    <t>FL250912</t>
  </si>
  <si>
    <t>Sonya Haley</t>
  </si>
  <si>
    <t>FL250913</t>
  </si>
  <si>
    <t>FL250914</t>
  </si>
  <si>
    <t>Patricia Richardson</t>
  </si>
  <si>
    <t>FL250915</t>
  </si>
  <si>
    <t>Carolyn Lopez</t>
  </si>
  <si>
    <t>FL250916</t>
  </si>
  <si>
    <t>Kyle Burns</t>
  </si>
  <si>
    <t>FL250917</t>
  </si>
  <si>
    <t>Margaret Garcia</t>
  </si>
  <si>
    <t>FL250918</t>
  </si>
  <si>
    <t>Brittany Barker</t>
  </si>
  <si>
    <t>FL250919</t>
  </si>
  <si>
    <t>Paul Campbell</t>
  </si>
  <si>
    <t>FL250920</t>
  </si>
  <si>
    <t>Amy Morrow</t>
  </si>
  <si>
    <t>FL250921</t>
  </si>
  <si>
    <t>Amy Fitzgerald</t>
  </si>
  <si>
    <t>FL250922</t>
  </si>
  <si>
    <t>Anita Becker</t>
  </si>
  <si>
    <t>FL250923</t>
  </si>
  <si>
    <t>Mrs. Amy Brooks</t>
  </si>
  <si>
    <t>FL250924</t>
  </si>
  <si>
    <t>Lori Marshall</t>
  </si>
  <si>
    <t>FL250925</t>
  </si>
  <si>
    <t>Jennifer Miller</t>
  </si>
  <si>
    <t>FL250926</t>
  </si>
  <si>
    <t>Thomas Young</t>
  </si>
  <si>
    <t>FL250927</t>
  </si>
  <si>
    <t>Zachary Larsen</t>
  </si>
  <si>
    <t>FL250928</t>
  </si>
  <si>
    <t>Valerie Gutierrez</t>
  </si>
  <si>
    <t>FL250929</t>
  </si>
  <si>
    <t>Daniel Parker</t>
  </si>
  <si>
    <t>FL250930</t>
  </si>
  <si>
    <t>Nicole Bennett</t>
  </si>
  <si>
    <t>FL250931</t>
  </si>
  <si>
    <t>Lauren Lowery</t>
  </si>
  <si>
    <t>FL250932</t>
  </si>
  <si>
    <t>Alexander Woodward</t>
  </si>
  <si>
    <t>FL250933</t>
  </si>
  <si>
    <t>Anthony Walter</t>
  </si>
  <si>
    <t>FL250934</t>
  </si>
  <si>
    <t>Valerie Finley</t>
  </si>
  <si>
    <t>FL250935</t>
  </si>
  <si>
    <t>Deborah Kelley</t>
  </si>
  <si>
    <t>FL250936</t>
  </si>
  <si>
    <t>Kristina Miller</t>
  </si>
  <si>
    <t>FL250937</t>
  </si>
  <si>
    <t>Anne Hampton</t>
  </si>
  <si>
    <t>FL250938</t>
  </si>
  <si>
    <t>Sandra Henry</t>
  </si>
  <si>
    <t>FL250939</t>
  </si>
  <si>
    <t>Tony Hester</t>
  </si>
  <si>
    <t>FL250940</t>
  </si>
  <si>
    <t>Nathan Davis</t>
  </si>
  <si>
    <t>FL250941</t>
  </si>
  <si>
    <t>Erica Jackson</t>
  </si>
  <si>
    <t>FL250942</t>
  </si>
  <si>
    <t>Nancy Glover</t>
  </si>
  <si>
    <t>FL250943</t>
  </si>
  <si>
    <t>Richard Sanchez</t>
  </si>
  <si>
    <t>FL250944</t>
  </si>
  <si>
    <t>Savannah Reid</t>
  </si>
  <si>
    <t>FL250945</t>
  </si>
  <si>
    <t>Robert Salazar</t>
  </si>
  <si>
    <t>FL250946</t>
  </si>
  <si>
    <t>Hector Greer</t>
  </si>
  <si>
    <t>FL250947</t>
  </si>
  <si>
    <t>Thomas Jackson</t>
  </si>
  <si>
    <t>FL250948</t>
  </si>
  <si>
    <t>Tina Clark</t>
  </si>
  <si>
    <t>FL250949</t>
  </si>
  <si>
    <t>Heather Brown</t>
  </si>
  <si>
    <t>FL250950</t>
  </si>
  <si>
    <t>John Weaver</t>
  </si>
  <si>
    <t>FL250951</t>
  </si>
  <si>
    <t>Bradley Harris</t>
  </si>
  <si>
    <t>FL250952</t>
  </si>
  <si>
    <t>Cassandra Macdonald</t>
  </si>
  <si>
    <t>FL250953</t>
  </si>
  <si>
    <t>Matthew White</t>
  </si>
  <si>
    <t>FL250954</t>
  </si>
  <si>
    <t>Miss Kimberly Marshall</t>
  </si>
  <si>
    <t>FL250955</t>
  </si>
  <si>
    <t>Laura Thompson</t>
  </si>
  <si>
    <t>FL250956</t>
  </si>
  <si>
    <t>Nathan Soto</t>
  </si>
  <si>
    <t>FL250957</t>
  </si>
  <si>
    <t>Rhonda Hines</t>
  </si>
  <si>
    <t>FL250958</t>
  </si>
  <si>
    <t>Gabrielle Bowman</t>
  </si>
  <si>
    <t>FL250959</t>
  </si>
  <si>
    <t>Julian Edwards</t>
  </si>
  <si>
    <t>FL250960</t>
  </si>
  <si>
    <t>Nicholas Scott</t>
  </si>
  <si>
    <t>FL250961</t>
  </si>
  <si>
    <t>Daniel Green</t>
  </si>
  <si>
    <t>FL250962</t>
  </si>
  <si>
    <t>Catherine Johnston</t>
  </si>
  <si>
    <t>FL250963</t>
  </si>
  <si>
    <t>Brenda Koch</t>
  </si>
  <si>
    <t>FL250964</t>
  </si>
  <si>
    <t>Mr. Robert Meza</t>
  </si>
  <si>
    <t>FL250965</t>
  </si>
  <si>
    <t>Latoya Brown</t>
  </si>
  <si>
    <t>FL250966</t>
  </si>
  <si>
    <t>David Osborne III</t>
  </si>
  <si>
    <t>FL250967</t>
  </si>
  <si>
    <t>David Hooper</t>
  </si>
  <si>
    <t>FL250968</t>
  </si>
  <si>
    <t>Sarah Miller</t>
  </si>
  <si>
    <t>FL250969</t>
  </si>
  <si>
    <t>Lisa Werner MD</t>
  </si>
  <si>
    <t>FL250970</t>
  </si>
  <si>
    <t>Eric Jimenez</t>
  </si>
  <si>
    <t>FL250971</t>
  </si>
  <si>
    <t>Jay Bush</t>
  </si>
  <si>
    <t>FL250972</t>
  </si>
  <si>
    <t>Johnny Rice</t>
  </si>
  <si>
    <t>FL250973</t>
  </si>
  <si>
    <t>Matthew Strong</t>
  </si>
  <si>
    <t>FL250974</t>
  </si>
  <si>
    <t>Mark Chandler</t>
  </si>
  <si>
    <t>FL250975</t>
  </si>
  <si>
    <t>Crystal Brown</t>
  </si>
  <si>
    <t>FL250976</t>
  </si>
  <si>
    <t>Timothy Barton</t>
  </si>
  <si>
    <t>FL250977</t>
  </si>
  <si>
    <t>Lisa Hickman</t>
  </si>
  <si>
    <t>FL250978</t>
  </si>
  <si>
    <t>Alan Mendoza</t>
  </si>
  <si>
    <t>FL250979</t>
  </si>
  <si>
    <t>Jason Sanders</t>
  </si>
  <si>
    <t>FL250980</t>
  </si>
  <si>
    <t>Charles Dean</t>
  </si>
  <si>
    <t>FL250981</t>
  </si>
  <si>
    <t>Blake Newton</t>
  </si>
  <si>
    <t>FL250982</t>
  </si>
  <si>
    <t>David Gonzalez</t>
  </si>
  <si>
    <t>FL250983</t>
  </si>
  <si>
    <t>Cindy Williams</t>
  </si>
  <si>
    <t>FL250984</t>
  </si>
  <si>
    <t>Laura Wong DDS</t>
  </si>
  <si>
    <t>FL250985</t>
  </si>
  <si>
    <t>Robert Moran</t>
  </si>
  <si>
    <t>FL250986</t>
  </si>
  <si>
    <t>Bradley Wu</t>
  </si>
  <si>
    <t>FL250987</t>
  </si>
  <si>
    <t>Daniel Thomas</t>
  </si>
  <si>
    <t>FL250988</t>
  </si>
  <si>
    <t>Michelle Peterson</t>
  </si>
  <si>
    <t>FL250989</t>
  </si>
  <si>
    <t>Seth Thomas</t>
  </si>
  <si>
    <t>FL250990</t>
  </si>
  <si>
    <t>Evan Ramos</t>
  </si>
  <si>
    <t>FL250991</t>
  </si>
  <si>
    <t>Michelle Solis</t>
  </si>
  <si>
    <t>FL250992</t>
  </si>
  <si>
    <t>Charlotte Taylor</t>
  </si>
  <si>
    <t>FL250993</t>
  </si>
  <si>
    <t>Sandra Preston</t>
  </si>
  <si>
    <t>FL250994</t>
  </si>
  <si>
    <t>Jim Weiss</t>
  </si>
  <si>
    <t>FL250995</t>
  </si>
  <si>
    <t>Jennifer Hinton</t>
  </si>
  <si>
    <t>FL250996</t>
  </si>
  <si>
    <t>Albert Wilcox</t>
  </si>
  <si>
    <t>FL250997</t>
  </si>
  <si>
    <t>Cheryl Norris</t>
  </si>
  <si>
    <t>FL250998</t>
  </si>
  <si>
    <t>Kathy Watkins</t>
  </si>
  <si>
    <t>FL250999</t>
  </si>
  <si>
    <t>John Obrien</t>
  </si>
  <si>
    <t>FL251000</t>
  </si>
  <si>
    <t>Dawn Green</t>
  </si>
  <si>
    <t>Full Name</t>
  </si>
  <si>
    <t>name_raw</t>
  </si>
  <si>
    <t>Gender</t>
  </si>
  <si>
    <t>gender_raw</t>
  </si>
  <si>
    <t>Years of Experience</t>
  </si>
  <si>
    <t>Years</t>
  </si>
  <si>
    <t>Type of experience</t>
  </si>
  <si>
    <t>hourly_rate (USD)_raw</t>
  </si>
  <si>
    <t>Hourly Rate</t>
  </si>
  <si>
    <t>is_active_raw</t>
  </si>
  <si>
    <t>Status</t>
  </si>
  <si>
    <t>Costumer Satisfaction</t>
  </si>
  <si>
    <t>client_satisfaction_raw</t>
  </si>
  <si>
    <t>Freelancer ID</t>
  </si>
  <si>
    <t>Age</t>
  </si>
  <si>
    <t>Country</t>
  </si>
  <si>
    <t>Language</t>
  </si>
  <si>
    <t>Primary Skill</t>
  </si>
  <si>
    <t>Rating</t>
  </si>
  <si>
    <t>Count of Freelancer ID</t>
  </si>
  <si>
    <t>Row Labels</t>
  </si>
  <si>
    <t>Grand Total</t>
  </si>
  <si>
    <t>Average of Rating</t>
  </si>
  <si>
    <t>Average Rating per Skills</t>
  </si>
  <si>
    <t>Total Frelancers</t>
  </si>
  <si>
    <t>Active</t>
  </si>
  <si>
    <t>Not Active</t>
  </si>
  <si>
    <t>Not Reported</t>
  </si>
  <si>
    <t>Type of Experience</t>
  </si>
  <si>
    <t>Average of Years of Experience</t>
  </si>
  <si>
    <t>Average of Hourly Rate</t>
  </si>
  <si>
    <t>Average Years 
of Experience</t>
  </si>
  <si>
    <t>Average of Age</t>
  </si>
  <si>
    <r>
      <rPr>
        <b/>
        <sz val="36"/>
        <color theme="1"/>
        <rFont val="Aptos Narrow"/>
        <family val="2"/>
      </rPr>
      <t>/</t>
    </r>
    <r>
      <rPr>
        <b/>
        <sz val="22"/>
        <color theme="1"/>
        <rFont val="Aptos Narrow"/>
        <family val="2"/>
        <scheme val="minor"/>
      </rPr>
      <t>5</t>
    </r>
  </si>
  <si>
    <t>Average years of experience per skill</t>
  </si>
  <si>
    <t>Number of freelancers per primary skill</t>
  </si>
  <si>
    <t>Average Hourly rate ranges per skill</t>
  </si>
  <si>
    <t>Average of Costumer Satisfaction</t>
  </si>
  <si>
    <t>Average Costumer Satisfaction per Skill</t>
  </si>
  <si>
    <t>1. Entry-level</t>
  </si>
  <si>
    <t>2. Intermediate</t>
  </si>
  <si>
    <t>3. Experienced</t>
  </si>
  <si>
    <t>4. Senior</t>
  </si>
  <si>
    <t>5. Expert / Veteran</t>
  </si>
  <si>
    <t>Count of Freelancers per Country</t>
  </si>
  <si>
    <t>Count of Freelancers per Leguage</t>
  </si>
  <si>
    <t>Max of Hourly Rate</t>
  </si>
  <si>
    <t>Min of Hourly Rate</t>
  </si>
  <si>
    <t>Avg Age</t>
  </si>
  <si>
    <t>Avg Rating</t>
  </si>
  <si>
    <t>Avg Custumer
Satisfaction</t>
  </si>
  <si>
    <t>Min</t>
  </si>
  <si>
    <t>Max</t>
  </si>
  <si>
    <t>Hourly Rate (USD)</t>
  </si>
  <si>
    <t>Avg</t>
  </si>
  <si>
    <t>Average ratings per skill</t>
  </si>
  <si>
    <t>Skill-Based Insights</t>
  </si>
  <si>
    <t>Freelancer Overview</t>
  </si>
  <si>
    <t>Geographic Distribution</t>
  </si>
  <si>
    <t>Language Distribution</t>
  </si>
  <si>
    <t>Count of Top 10 Freelancers per Country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</si>
</sst>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0.0%"/>
  </numFmts>
  <fonts count="23" x14ac:knownFonts="1">
    <font>
      <sz val="11"/>
      <color theme="1"/>
      <name val="Aptos Narrow"/>
      <family val="2"/>
      <scheme val="minor"/>
    </font>
    <font>
      <sz val="11"/>
      <color theme="1"/>
      <name val="Aptos Narrow"/>
      <family val="2"/>
      <scheme val="minor"/>
    </font>
    <font>
      <b/>
      <sz val="12"/>
      <color theme="1"/>
      <name val="Aptos Narrow"/>
      <family val="2"/>
      <scheme val="minor"/>
    </font>
    <font>
      <b/>
      <sz val="14"/>
      <color theme="1"/>
      <name val="Aptos Narrow"/>
      <family val="2"/>
      <scheme val="minor"/>
    </font>
    <font>
      <b/>
      <sz val="14"/>
      <color theme="0"/>
      <name val="Aptos Narrow"/>
      <family val="2"/>
      <scheme val="minor"/>
    </font>
    <font>
      <sz val="12"/>
      <color theme="1"/>
      <name val="Aptos Narrow"/>
      <family val="2"/>
      <scheme val="minor"/>
    </font>
    <font>
      <sz val="14"/>
      <color theme="1"/>
      <name val="Aptos Narrow"/>
      <family val="2"/>
      <scheme val="minor"/>
    </font>
    <font>
      <b/>
      <sz val="22"/>
      <color theme="1"/>
      <name val="Aptos Narrow"/>
      <family val="2"/>
      <scheme val="minor"/>
    </font>
    <font>
      <sz val="22"/>
      <color theme="1"/>
      <name val="Aptos Narrow"/>
      <family val="2"/>
      <scheme val="minor"/>
    </font>
    <font>
      <b/>
      <sz val="14"/>
      <name val="Aptos Narrow"/>
      <family val="2"/>
      <scheme val="minor"/>
    </font>
    <font>
      <sz val="14"/>
      <name val="Aptos Narrow"/>
      <family val="2"/>
      <scheme val="minor"/>
    </font>
    <font>
      <b/>
      <sz val="36"/>
      <color theme="1"/>
      <name val="Aptos Narrow"/>
      <family val="2"/>
    </font>
    <font>
      <b/>
      <sz val="22"/>
      <color theme="0"/>
      <name val="Aptos Narrow"/>
      <family val="2"/>
      <scheme val="minor"/>
    </font>
    <font>
      <b/>
      <sz val="16"/>
      <color theme="3" tint="9.9978637043366805E-2"/>
      <name val="Aptos Narrow"/>
      <family val="2"/>
      <scheme val="minor"/>
    </font>
    <font>
      <b/>
      <sz val="22"/>
      <color theme="9"/>
      <name val="Aptos Narrow"/>
      <family val="2"/>
      <scheme val="minor"/>
    </font>
    <font>
      <b/>
      <sz val="22"/>
      <color rgb="FFFFC000"/>
      <name val="Aptos Narrow"/>
      <family val="2"/>
      <scheme val="minor"/>
    </font>
    <font>
      <b/>
      <sz val="22"/>
      <color rgb="FFFF0000"/>
      <name val="Aptos Narrow"/>
      <family val="2"/>
      <scheme val="minor"/>
    </font>
    <font>
      <b/>
      <sz val="22"/>
      <color theme="4"/>
      <name val="Aptos Narrow"/>
      <family val="2"/>
      <scheme val="minor"/>
    </font>
    <font>
      <b/>
      <sz val="22"/>
      <color theme="8" tint="0.39997558519241921"/>
      <name val="Aptos Narrow"/>
      <family val="2"/>
      <scheme val="minor"/>
    </font>
    <font>
      <b/>
      <sz val="22"/>
      <color rgb="FF00B0F0"/>
      <name val="Aptos Narrow"/>
      <family val="2"/>
      <scheme val="minor"/>
    </font>
    <font>
      <b/>
      <sz val="18"/>
      <color theme="3" tint="9.9978637043366805E-2"/>
      <name val="Aptos Narrow"/>
      <family val="2"/>
      <scheme val="minor"/>
    </font>
    <font>
      <b/>
      <sz val="20"/>
      <color theme="3" tint="9.9978637043366805E-2"/>
      <name val="Aptos Narrow"/>
      <family val="2"/>
      <scheme val="minor"/>
    </font>
    <font>
      <sz val="18"/>
      <color theme="1"/>
      <name val="Aptos Narrow"/>
      <family val="2"/>
      <scheme val="minor"/>
    </font>
  </fonts>
  <fills count="7">
    <fill>
      <patternFill patternType="none"/>
    </fill>
    <fill>
      <patternFill patternType="gray125"/>
    </fill>
    <fill>
      <patternFill patternType="solid">
        <fgColor theme="4" tint="0.59999389629810485"/>
        <bgColor indexed="65"/>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rgb="FF00B0F0"/>
        <bgColor indexed="64"/>
      </patternFill>
    </fill>
    <fill>
      <patternFill patternType="solid">
        <fgColor theme="3" tint="0.749992370372631"/>
        <bgColor indexed="64"/>
      </patternFill>
    </fill>
  </fills>
  <borders count="13">
    <border>
      <left/>
      <right/>
      <top/>
      <bottom/>
      <diagonal/>
    </border>
    <border>
      <left/>
      <right/>
      <top style="thin">
        <color theme="4" tint="0.39997558519241921"/>
      </top>
      <bottom style="thin">
        <color theme="4" tint="0.3999755851924192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theme="7"/>
      </left>
      <right/>
      <top style="medium">
        <color theme="7"/>
      </top>
      <bottom/>
      <diagonal/>
    </border>
    <border>
      <left/>
      <right style="medium">
        <color theme="7"/>
      </right>
      <top style="medium">
        <color theme="7"/>
      </top>
      <bottom/>
      <diagonal/>
    </border>
    <border>
      <left style="medium">
        <color theme="7"/>
      </left>
      <right/>
      <top/>
      <bottom style="medium">
        <color indexed="64"/>
      </bottom>
      <diagonal/>
    </border>
    <border>
      <left style="medium">
        <color theme="7"/>
      </left>
      <right style="medium">
        <color theme="7"/>
      </right>
      <top/>
      <bottom style="medium">
        <color indexed="64"/>
      </bottom>
      <diagonal/>
    </border>
    <border>
      <left style="medium">
        <color theme="7"/>
      </left>
      <right style="medium">
        <color theme="7"/>
      </right>
      <top style="medium">
        <color theme="7"/>
      </top>
      <bottom style="medium">
        <color theme="7"/>
      </bottom>
      <diagonal/>
    </border>
    <border>
      <left style="medium">
        <color theme="7"/>
      </left>
      <right/>
      <top style="medium">
        <color theme="7"/>
      </top>
      <bottom style="medium">
        <color theme="7"/>
      </bottom>
      <diagonal/>
    </border>
    <border>
      <left/>
      <right style="medium">
        <color theme="7"/>
      </right>
      <top style="medium">
        <color theme="7"/>
      </top>
      <bottom style="medium">
        <color theme="7"/>
      </bottom>
      <diagonal/>
    </border>
    <border>
      <left/>
      <right style="medium">
        <color theme="7"/>
      </right>
      <top/>
      <bottom style="medium">
        <color indexed="64"/>
      </bottom>
      <diagonal/>
    </border>
    <border>
      <left style="medium">
        <color indexed="64"/>
      </left>
      <right style="medium">
        <color auto="1"/>
      </right>
      <top style="medium">
        <color indexed="64"/>
      </top>
      <bottom style="medium">
        <color indexed="64"/>
      </bottom>
      <diagonal/>
    </border>
  </borders>
  <cellStyleXfs count="2">
    <xf numFmtId="0" fontId="0" fillId="0" borderId="0"/>
    <xf numFmtId="0" fontId="1" fillId="2" borderId="0" applyNumberFormat="0" applyBorder="0" applyAlignment="0" applyProtection="0"/>
  </cellStyleXfs>
  <cellXfs count="61">
    <xf numFmtId="0" fontId="0" fillId="0" borderId="0" xfId="0"/>
    <xf numFmtId="9" fontId="0" fillId="0" borderId="0" xfId="0" applyNumberFormat="1"/>
    <xf numFmtId="6" fontId="0" fillId="0" borderId="0" xfId="0" applyNumberFormat="1"/>
    <xf numFmtId="2" fontId="0" fillId="0" borderId="0" xfId="0" applyNumberFormat="1"/>
    <xf numFmtId="0" fontId="4" fillId="2" borderId="0" xfId="1" applyFont="1" applyAlignment="1">
      <alignment horizontal="centerContinuous"/>
    </xf>
    <xf numFmtId="2" fontId="4" fillId="2" borderId="0" xfId="1" applyNumberFormat="1" applyFont="1" applyAlignment="1">
      <alignment horizontal="centerContinuous"/>
    </xf>
    <xf numFmtId="10" fontId="0" fillId="0" borderId="0" xfId="0" applyNumberFormat="1"/>
    <xf numFmtId="0" fontId="0" fillId="3" borderId="1" xfId="0" applyFill="1" applyBorder="1"/>
    <xf numFmtId="0" fontId="0" fillId="0" borderId="1" xfId="0" applyBorder="1"/>
    <xf numFmtId="0" fontId="0" fillId="0" borderId="0" xfId="0" pivotButton="1"/>
    <xf numFmtId="0" fontId="0" fillId="0" borderId="0" xfId="0" applyAlignment="1">
      <alignment horizontal="left"/>
    </xf>
    <xf numFmtId="0" fontId="0" fillId="4" borderId="0" xfId="0" applyFill="1"/>
    <xf numFmtId="0" fontId="4" fillId="5" borderId="0" xfId="0" applyFont="1" applyFill="1" applyAlignment="1">
      <alignment horizontal="centerContinuous"/>
    </xf>
    <xf numFmtId="1" fontId="0" fillId="0" borderId="0" xfId="0" applyNumberFormat="1"/>
    <xf numFmtId="3" fontId="7" fillId="4" borderId="2" xfId="0" applyNumberFormat="1" applyFont="1" applyFill="1" applyBorder="1" applyAlignment="1">
      <alignment horizontal="centerContinuous" vertical="center"/>
    </xf>
    <xf numFmtId="0" fontId="8" fillId="4" borderId="3" xfId="0" applyFont="1" applyFill="1" applyBorder="1" applyAlignment="1">
      <alignment horizontal="centerContinuous" vertical="center"/>
    </xf>
    <xf numFmtId="0" fontId="6" fillId="4" borderId="0" xfId="0" applyFont="1" applyFill="1"/>
    <xf numFmtId="0" fontId="10" fillId="4" borderId="0" xfId="0" applyFont="1" applyFill="1"/>
    <xf numFmtId="0" fontId="5" fillId="4" borderId="0" xfId="0" applyFont="1" applyFill="1" applyAlignment="1">
      <alignment vertical="center"/>
    </xf>
    <xf numFmtId="0" fontId="4" fillId="5" borderId="0" xfId="0" applyFont="1" applyFill="1" applyAlignment="1">
      <alignment horizontal="centerContinuous" wrapText="1"/>
    </xf>
    <xf numFmtId="164" fontId="0" fillId="0" borderId="0" xfId="0" applyNumberFormat="1"/>
    <xf numFmtId="4" fontId="7" fillId="4" borderId="2" xfId="0" applyNumberFormat="1" applyFont="1" applyFill="1" applyBorder="1" applyAlignment="1">
      <alignment horizontal="centerContinuous" vertical="center"/>
    </xf>
    <xf numFmtId="4" fontId="7" fillId="4" borderId="3" xfId="0" applyNumberFormat="1" applyFont="1" applyFill="1" applyBorder="1" applyAlignment="1">
      <alignment horizontal="centerContinuous" vertical="center"/>
    </xf>
    <xf numFmtId="164" fontId="7" fillId="4" borderId="2" xfId="0" applyNumberFormat="1" applyFont="1" applyFill="1" applyBorder="1" applyAlignment="1">
      <alignment horizontal="centerContinuous" vertical="center"/>
    </xf>
    <xf numFmtId="0" fontId="9" fillId="6" borderId="5" xfId="0" applyFont="1" applyFill="1" applyBorder="1" applyAlignment="1">
      <alignment horizontal="centerContinuous" vertical="center" wrapText="1"/>
    </xf>
    <xf numFmtId="0" fontId="9" fillId="6" borderId="5" xfId="0" applyFont="1" applyFill="1" applyBorder="1" applyAlignment="1">
      <alignment horizontal="left" vertical="center" wrapText="1"/>
    </xf>
    <xf numFmtId="0" fontId="9" fillId="6" borderId="6" xfId="0" applyFont="1" applyFill="1" applyBorder="1" applyAlignment="1">
      <alignment horizontal="centerContinuous" vertical="center" wrapText="1"/>
    </xf>
    <xf numFmtId="0" fontId="9" fillId="6" borderId="7" xfId="0" applyFont="1" applyFill="1" applyBorder="1" applyAlignment="1">
      <alignment horizontal="centerContinuous" vertical="center" wrapText="1"/>
    </xf>
    <xf numFmtId="0" fontId="9" fillId="6" borderId="9" xfId="0" applyFont="1" applyFill="1" applyBorder="1" applyAlignment="1">
      <alignment horizontal="centerContinuous" vertical="center" wrapText="1"/>
    </xf>
    <xf numFmtId="0" fontId="9" fillId="6" borderId="10" xfId="0" applyFont="1" applyFill="1" applyBorder="1" applyAlignment="1">
      <alignment horizontal="centerContinuous" vertical="center" wrapText="1"/>
    </xf>
    <xf numFmtId="0" fontId="9" fillId="6" borderId="11" xfId="0" applyFont="1" applyFill="1" applyBorder="1" applyAlignment="1">
      <alignment horizontal="centerContinuous" vertical="center" wrapText="1"/>
    </xf>
    <xf numFmtId="0" fontId="9" fillId="6" borderId="11" xfId="0" applyFont="1" applyFill="1" applyBorder="1" applyAlignment="1">
      <alignment horizontal="left" vertical="center" wrapText="1"/>
    </xf>
    <xf numFmtId="3" fontId="7" fillId="4" borderId="12" xfId="0" applyNumberFormat="1" applyFont="1" applyFill="1" applyBorder="1" applyAlignment="1">
      <alignment horizontal="centerContinuous" vertical="center"/>
    </xf>
    <xf numFmtId="0" fontId="0" fillId="4" borderId="0" xfId="0" applyFill="1" applyAlignment="1">
      <alignment horizontal="centerContinuous"/>
    </xf>
    <xf numFmtId="0" fontId="3" fillId="4" borderId="0" xfId="0" applyFont="1" applyFill="1" applyAlignment="1">
      <alignment horizontal="centerContinuous"/>
    </xf>
    <xf numFmtId="0" fontId="12" fillId="4" borderId="0" xfId="0" applyFont="1" applyFill="1" applyAlignment="1">
      <alignment horizontal="centerContinuous" vertical="center"/>
    </xf>
    <xf numFmtId="0" fontId="2" fillId="4" borderId="0" xfId="0" applyFont="1" applyFill="1" applyAlignment="1">
      <alignment horizontal="centerContinuous" vertical="center"/>
    </xf>
    <xf numFmtId="0" fontId="9" fillId="6" borderId="8" xfId="0" applyFont="1" applyFill="1" applyBorder="1" applyAlignment="1">
      <alignment horizontal="centerContinuous" vertical="center" wrapText="1"/>
    </xf>
    <xf numFmtId="3" fontId="17" fillId="4" borderId="2" xfId="0" applyNumberFormat="1" applyFont="1" applyFill="1" applyBorder="1" applyAlignment="1">
      <alignment horizontal="centerContinuous" vertical="center"/>
    </xf>
    <xf numFmtId="3" fontId="18" fillId="4" borderId="2" xfId="0" applyNumberFormat="1" applyFont="1" applyFill="1" applyBorder="1" applyAlignment="1">
      <alignment horizontal="centerContinuous" vertical="center"/>
    </xf>
    <xf numFmtId="3" fontId="19" fillId="4" borderId="2" xfId="0" applyNumberFormat="1" applyFont="1" applyFill="1" applyBorder="1" applyAlignment="1">
      <alignment horizontal="centerContinuous" vertical="center"/>
    </xf>
    <xf numFmtId="0" fontId="13" fillId="4" borderId="0" xfId="0" applyFont="1" applyFill="1" applyAlignment="1">
      <alignment horizontal="centerContinuous"/>
    </xf>
    <xf numFmtId="0" fontId="20" fillId="6" borderId="0" xfId="0" applyFont="1" applyFill="1" applyAlignment="1">
      <alignment horizontal="centerContinuous"/>
    </xf>
    <xf numFmtId="0" fontId="21" fillId="6" borderId="0" xfId="0" applyFont="1" applyFill="1" applyAlignment="1">
      <alignment horizontal="centerContinuous"/>
    </xf>
    <xf numFmtId="0" fontId="22" fillId="6" borderId="0" xfId="0" applyFont="1" applyFill="1" applyAlignment="1">
      <alignment horizontal="centerContinuous" vertical="center"/>
    </xf>
    <xf numFmtId="0" fontId="0" fillId="4" borderId="0" xfId="0" applyFill="1" applyAlignment="1">
      <alignment wrapText="1"/>
    </xf>
    <xf numFmtId="164" fontId="14" fillId="4" borderId="2" xfId="0" applyNumberFormat="1" applyFont="1" applyFill="1" applyBorder="1" applyAlignment="1">
      <alignment horizontal="centerContinuous" vertical="center"/>
    </xf>
    <xf numFmtId="164" fontId="16" fillId="4" borderId="2" xfId="0" applyNumberFormat="1" applyFont="1" applyFill="1" applyBorder="1" applyAlignment="1">
      <alignment horizontal="centerContinuous" vertical="center"/>
    </xf>
    <xf numFmtId="164" fontId="15" fillId="4" borderId="12" xfId="0" applyNumberFormat="1" applyFont="1" applyFill="1" applyBorder="1" applyAlignment="1">
      <alignment horizontal="centerContinuous" vertical="center"/>
    </xf>
    <xf numFmtId="0" fontId="9" fillId="6" borderId="4" xfId="0" applyFont="1" applyFill="1" applyBorder="1" applyAlignment="1">
      <alignment horizontal="center" vertical="center" wrapText="1"/>
    </xf>
    <xf numFmtId="0" fontId="9" fillId="6" borderId="5" xfId="0" applyFont="1" applyFill="1" applyBorder="1" applyAlignment="1">
      <alignment horizontal="center" vertical="center" wrapText="1"/>
    </xf>
    <xf numFmtId="0" fontId="9" fillId="6" borderId="6" xfId="0" applyFont="1" applyFill="1" applyBorder="1" applyAlignment="1">
      <alignment horizontal="center" vertical="center" wrapText="1"/>
    </xf>
    <xf numFmtId="0" fontId="9" fillId="6" borderId="11" xfId="0" applyFont="1" applyFill="1" applyBorder="1" applyAlignment="1">
      <alignment horizontal="center" vertical="center" wrapText="1"/>
    </xf>
    <xf numFmtId="0" fontId="9" fillId="6" borderId="4" xfId="0" applyFont="1" applyFill="1" applyBorder="1" applyAlignment="1">
      <alignment horizontal="center" vertical="distributed" wrapText="1" readingOrder="2"/>
    </xf>
    <xf numFmtId="0" fontId="9" fillId="6" borderId="5" xfId="0" applyFont="1" applyFill="1" applyBorder="1" applyAlignment="1">
      <alignment horizontal="center" vertical="distributed" wrapText="1" readingOrder="2"/>
    </xf>
    <xf numFmtId="0" fontId="9" fillId="6" borderId="6" xfId="0" applyFont="1" applyFill="1" applyBorder="1" applyAlignment="1">
      <alignment horizontal="center" vertical="distributed" wrapText="1" readingOrder="2"/>
    </xf>
    <xf numFmtId="0" fontId="9" fillId="6" borderId="11" xfId="0" applyFont="1" applyFill="1" applyBorder="1" applyAlignment="1">
      <alignment horizontal="center" vertical="distributed" wrapText="1" readingOrder="2"/>
    </xf>
    <xf numFmtId="0" fontId="9" fillId="6" borderId="4" xfId="0" applyFont="1" applyFill="1" applyBorder="1" applyAlignment="1">
      <alignment horizontal="center" wrapText="1"/>
    </xf>
    <xf numFmtId="0" fontId="9" fillId="6" borderId="5" xfId="0" applyFont="1" applyFill="1" applyBorder="1" applyAlignment="1">
      <alignment horizontal="center" wrapText="1"/>
    </xf>
    <xf numFmtId="0" fontId="9" fillId="6" borderId="6" xfId="0" applyFont="1" applyFill="1" applyBorder="1" applyAlignment="1">
      <alignment horizontal="center" wrapText="1"/>
    </xf>
    <xf numFmtId="0" fontId="9" fillId="6" borderId="11" xfId="0" applyFont="1" applyFill="1" applyBorder="1" applyAlignment="1">
      <alignment horizontal="center" wrapText="1"/>
    </xf>
  </cellXfs>
  <cellStyles count="2">
    <cellStyle name="40% - Accent1" xfId="1" builtinId="31"/>
    <cellStyle name="Normal" xfId="0" builtinId="0"/>
  </cellStyles>
  <dxfs count="29">
    <dxf>
      <font>
        <b/>
        <i val="0"/>
        <color theme="6"/>
      </font>
    </dxf>
    <dxf>
      <numFmt numFmtId="2" formatCode="0.00"/>
    </dxf>
    <dxf>
      <numFmt numFmtId="1" formatCode="0"/>
    </dxf>
    <dxf>
      <numFmt numFmtId="1" formatCode="0"/>
    </dxf>
    <dxf>
      <numFmt numFmtId="2" formatCode="0.00"/>
    </dxf>
    <dxf>
      <numFmt numFmtId="1" formatCode="0"/>
    </dxf>
    <dxf>
      <numFmt numFmtId="2" formatCode="0.00"/>
    </dxf>
    <dxf>
      <numFmt numFmtId="1" formatCode="0"/>
    </dxf>
    <dxf>
      <numFmt numFmtId="2" formatCode="0.00"/>
    </dxf>
    <dxf>
      <numFmt numFmtId="1" formatCode="0"/>
    </dxf>
    <dxf>
      <numFmt numFmtId="164" formatCode="0.0%"/>
    </dxf>
    <dxf>
      <numFmt numFmtId="1" formatCode="0"/>
    </dxf>
    <dxf>
      <numFmt numFmtId="164" formatCode="0.0%"/>
    </dxf>
    <dxf>
      <numFmt numFmtId="2" formatCode="0.00"/>
    </dxf>
    <dxf>
      <numFmt numFmtId="1" formatCode="0"/>
    </dxf>
    <dxf>
      <numFmt numFmtId="2" formatCode="0.00"/>
    </dxf>
    <dxf>
      <numFmt numFmtId="1" formatCode="0"/>
    </dxf>
    <dxf>
      <numFmt numFmtId="2" formatCode="0.00"/>
    </dxf>
    <dxf>
      <numFmt numFmtId="2" formatCode="0.00"/>
    </dxf>
    <dxf>
      <numFmt numFmtId="1" formatCode="0"/>
    </dxf>
    <dxf>
      <numFmt numFmtId="1" formatCode="0"/>
    </dxf>
    <dxf>
      <numFmt numFmtId="0" formatCode="General"/>
    </dxf>
    <dxf>
      <numFmt numFmtId="1" formatCode="0"/>
    </dxf>
    <dxf>
      <numFmt numFmtId="1" formatCode="0"/>
    </dxf>
    <dxf>
      <numFmt numFmtId="14" formatCode="0.00%"/>
    </dxf>
    <dxf>
      <numFmt numFmtId="1" formatCode="0"/>
    </dxf>
    <dxf>
      <numFmt numFmtId="14" formatCode="0.00%"/>
    </dxf>
    <dxf>
      <numFmt numFmtId="0" formatCode="Genera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17/10/relationships/person" Target="persons/perso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[Frelance project.xlsm]Pivots!PivotTable5</c:name>
    <c:fmtId val="29"/>
  </c:pivotSource>
  <c:chart>
    <c:title>
      <c:tx>
        <c:rich>
          <a:bodyPr rot="0" spcFirstLastPara="1" vertOverflow="ellipsis" vert="horz" wrap="square" anchor="ctr" anchorCtr="1"/>
          <a:lstStyle/>
          <a:p>
            <a:pPr algn="ctr" rtl="0">
              <a:defRPr lang="en-US" sz="1800" b="1" i="0" u="none" strike="noStrike" kern="1200" baseline="0">
                <a:solidFill>
                  <a:sysClr val="windowText" lastClr="000000">
                    <a:lumMod val="65000"/>
                    <a:lumOff val="35000"/>
                  </a:sysClr>
                </a:solidFill>
                <a:latin typeface="+mn-lt"/>
                <a:ea typeface="+mn-ea"/>
                <a:cs typeface="+mn-cs"/>
              </a:defRPr>
            </a:pPr>
            <a:r>
              <a:rPr lang="en-US" sz="1800" b="1" i="0" u="none" strike="noStrike" kern="1200" baseline="0">
                <a:solidFill>
                  <a:sysClr val="windowText" lastClr="000000"/>
                </a:solidFill>
                <a:latin typeface="+mn-lt"/>
                <a:ea typeface="+mn-ea"/>
                <a:cs typeface="+mn-cs"/>
              </a:rPr>
              <a:t>TOP 10 Distribution per Language</a:t>
            </a:r>
          </a:p>
        </c:rich>
      </c:tx>
      <c:overlay val="0"/>
      <c:spPr>
        <a:noFill/>
        <a:ln>
          <a:noFill/>
        </a:ln>
        <a:effectLst/>
      </c:spPr>
      <c:txPr>
        <a:bodyPr rot="0" spcFirstLastPara="1" vertOverflow="ellipsis" vert="horz" wrap="square" anchor="ctr" anchorCtr="1"/>
        <a:lstStyle/>
        <a:p>
          <a:pPr algn="ctr" rtl="0">
            <a:defRPr lang="en-US" sz="1800" b="1" i="0" u="none" strike="noStrike" kern="120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Pivots!$H$25</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Pivots!$G$26:$G$42</c:f>
              <c:strCache>
                <c:ptCount val="16"/>
                <c:pt idx="0">
                  <c:v>Portuguese</c:v>
                </c:pt>
                <c:pt idx="1">
                  <c:v>Japanese</c:v>
                </c:pt>
                <c:pt idx="2">
                  <c:v>Arabic</c:v>
                </c:pt>
                <c:pt idx="3">
                  <c:v>Italian</c:v>
                </c:pt>
                <c:pt idx="4">
                  <c:v>French</c:v>
                </c:pt>
                <c:pt idx="5">
                  <c:v>Afrikaans</c:v>
                </c:pt>
                <c:pt idx="6">
                  <c:v>Hindi</c:v>
                </c:pt>
                <c:pt idx="7">
                  <c:v>Turkish</c:v>
                </c:pt>
                <c:pt idx="8">
                  <c:v>Indonesian</c:v>
                </c:pt>
                <c:pt idx="9">
                  <c:v>Russian</c:v>
                </c:pt>
                <c:pt idx="10">
                  <c:v>Mandarin</c:v>
                </c:pt>
                <c:pt idx="11">
                  <c:v>Dutch</c:v>
                </c:pt>
                <c:pt idx="12">
                  <c:v>German</c:v>
                </c:pt>
                <c:pt idx="13">
                  <c:v>Korean</c:v>
                </c:pt>
                <c:pt idx="14">
                  <c:v>Spanish</c:v>
                </c:pt>
                <c:pt idx="15">
                  <c:v>English</c:v>
                </c:pt>
              </c:strCache>
            </c:strRef>
          </c:cat>
          <c:val>
            <c:numRef>
              <c:f>Pivots!$H$26:$H$42</c:f>
              <c:numCache>
                <c:formatCode>0</c:formatCode>
                <c:ptCount val="16"/>
                <c:pt idx="0">
                  <c:v>31</c:v>
                </c:pt>
                <c:pt idx="1">
                  <c:v>37</c:v>
                </c:pt>
                <c:pt idx="2">
                  <c:v>42</c:v>
                </c:pt>
                <c:pt idx="3">
                  <c:v>42</c:v>
                </c:pt>
                <c:pt idx="4">
                  <c:v>44</c:v>
                </c:pt>
                <c:pt idx="5">
                  <c:v>44</c:v>
                </c:pt>
                <c:pt idx="6">
                  <c:v>45</c:v>
                </c:pt>
                <c:pt idx="7">
                  <c:v>45</c:v>
                </c:pt>
                <c:pt idx="8">
                  <c:v>46</c:v>
                </c:pt>
                <c:pt idx="9">
                  <c:v>47</c:v>
                </c:pt>
                <c:pt idx="10">
                  <c:v>49</c:v>
                </c:pt>
                <c:pt idx="11">
                  <c:v>51</c:v>
                </c:pt>
                <c:pt idx="12">
                  <c:v>52</c:v>
                </c:pt>
                <c:pt idx="13">
                  <c:v>68</c:v>
                </c:pt>
                <c:pt idx="14">
                  <c:v>142</c:v>
                </c:pt>
                <c:pt idx="15">
                  <c:v>215</c:v>
                </c:pt>
              </c:numCache>
            </c:numRef>
          </c:val>
          <c:extLst>
            <c:ext xmlns:c16="http://schemas.microsoft.com/office/drawing/2014/chart" uri="{C3380CC4-5D6E-409C-BE32-E72D297353CC}">
              <c16:uniqueId val="{00000000-6F4E-4818-BF0B-E7D06ACC9204}"/>
            </c:ext>
          </c:extLst>
        </c:ser>
        <c:dLbls>
          <c:dLblPos val="outEnd"/>
          <c:showLegendKey val="0"/>
          <c:showVal val="1"/>
          <c:showCatName val="0"/>
          <c:showSerName val="0"/>
          <c:showPercent val="0"/>
          <c:showBubbleSize val="0"/>
        </c:dLbls>
        <c:gapWidth val="115"/>
        <c:overlap val="-20"/>
        <c:axId val="1399354207"/>
        <c:axId val="1399358047"/>
      </c:barChart>
      <c:catAx>
        <c:axId val="1399354207"/>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399358047"/>
        <c:crosses val="autoZero"/>
        <c:auto val="1"/>
        <c:lblAlgn val="ctr"/>
        <c:lblOffset val="100"/>
        <c:noMultiLvlLbl val="0"/>
      </c:catAx>
      <c:valAx>
        <c:axId val="1399358047"/>
        <c:scaling>
          <c:orientation val="minMax"/>
        </c:scaling>
        <c:delete val="1"/>
        <c:axPos val="b"/>
        <c:numFmt formatCode="0" sourceLinked="1"/>
        <c:majorTickMark val="none"/>
        <c:minorTickMark val="none"/>
        <c:tickLblPos val="nextTo"/>
        <c:crossAx val="13993542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[Frelance project.xlsm]Pivots!PivotTable8</c:name>
    <c:fmtId val="3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TOP</a:t>
            </a:r>
            <a:r>
              <a:rPr lang="en-US" baseline="0"/>
              <a:t> 10 Distribution per Country</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Pivots!$K$25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Pivots!$J$26:$J$37</c:f>
              <c:strCache>
                <c:ptCount val="11"/>
                <c:pt idx="0">
                  <c:v>South Korea</c:v>
                </c:pt>
                <c:pt idx="1">
                  <c:v>Canada</c:v>
                </c:pt>
                <c:pt idx="2">
                  <c:v>Germany</c:v>
                </c:pt>
                <c:pt idx="3">
                  <c:v>Australia</c:v>
                </c:pt>
                <c:pt idx="4">
                  <c:v>Netherlands</c:v>
                </c:pt>
                <c:pt idx="5">
                  <c:v>United Kingdom</c:v>
                </c:pt>
                <c:pt idx="6">
                  <c:v>Mexico</c:v>
                </c:pt>
                <c:pt idx="7">
                  <c:v>United States</c:v>
                </c:pt>
                <c:pt idx="8">
                  <c:v>China</c:v>
                </c:pt>
                <c:pt idx="9">
                  <c:v>Russia</c:v>
                </c:pt>
                <c:pt idx="10">
                  <c:v>Argentina</c:v>
                </c:pt>
              </c:strCache>
            </c:strRef>
          </c:cat>
          <c:val>
            <c:numRef>
              <c:f>Pivots!$K$26:$K$37</c:f>
              <c:numCache>
                <c:formatCode>0</c:formatCode>
                <c:ptCount val="11"/>
                <c:pt idx="0">
                  <c:v>68</c:v>
                </c:pt>
                <c:pt idx="1">
                  <c:v>65</c:v>
                </c:pt>
                <c:pt idx="2">
                  <c:v>52</c:v>
                </c:pt>
                <c:pt idx="3">
                  <c:v>51</c:v>
                </c:pt>
                <c:pt idx="4">
                  <c:v>51</c:v>
                </c:pt>
                <c:pt idx="5">
                  <c:v>50</c:v>
                </c:pt>
                <c:pt idx="6">
                  <c:v>50</c:v>
                </c:pt>
                <c:pt idx="7">
                  <c:v>49</c:v>
                </c:pt>
                <c:pt idx="8">
                  <c:v>49</c:v>
                </c:pt>
                <c:pt idx="9">
                  <c:v>47</c:v>
                </c:pt>
                <c:pt idx="10">
                  <c:v>47</c:v>
                </c:pt>
              </c:numCache>
            </c:numRef>
          </c:val>
          <c:extLst>
            <c:ext xmlns:c16="http://schemas.microsoft.com/office/drawing/2014/chart" uri="{C3380CC4-5D6E-409C-BE32-E72D297353CC}">
              <c16:uniqueId val="{00000000-A650-45AA-873C-AE39BECFC081}"/>
            </c:ext>
          </c:extLst>
        </c:ser>
        <c:dLbls>
          <c:dLblPos val="outEnd"/>
          <c:showLegendKey val="0"/>
          <c:showVal val="1"/>
          <c:showCatName val="0"/>
          <c:showSerName val="0"/>
          <c:showPercent val="0"/>
          <c:showBubbleSize val="0"/>
        </c:dLbls>
        <c:gapWidth val="115"/>
        <c:axId val="1499273279"/>
        <c:axId val="1499272799"/>
      </c:barChart>
      <c:catAx>
        <c:axId val="1499273279"/>
        <c:scaling>
          <c:orientation val="minMax"/>
        </c:scaling>
        <c:delete val="0"/>
        <c:axPos val="b"/>
        <c:numFmt formatCode="General" sourceLinked="1"/>
        <c:majorTickMark val="none"/>
        <c:minorTickMark val="none"/>
        <c:tickLblPos val="nextTo"/>
        <c:spPr>
          <a:solidFill>
            <a:schemeClr val="bg1">
              <a:lumMod val="95000"/>
            </a:schemeClr>
          </a:solid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1499272799"/>
        <c:crosses val="autoZero"/>
        <c:auto val="1"/>
        <c:lblAlgn val="ctr"/>
        <c:lblOffset val="100"/>
        <c:noMultiLvlLbl val="0"/>
      </c:catAx>
      <c:valAx>
        <c:axId val="1499272799"/>
        <c:scaling>
          <c:orientation val="minMax"/>
        </c:scaling>
        <c:delete val="1"/>
        <c:axPos val="l"/>
        <c:numFmt formatCode="0" sourceLinked="1"/>
        <c:majorTickMark val="none"/>
        <c:minorTickMark val="none"/>
        <c:tickLblPos val="nextTo"/>
        <c:crossAx val="1499273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[Frelance project.xlsm]Pivots!A_YearsOEPS</c:name>
    <c:fmtId val="3"/>
  </c:pivotSource>
  <c:chart>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US" sz="1800" b="1" i="0" u="none" strike="noStrike" kern="1200" baseline="0">
                <a:solidFill>
                  <a:sysClr val="windowText" lastClr="000000"/>
                </a:solidFill>
              </a:rPr>
              <a:t>Avg</a:t>
            </a:r>
            <a:r>
              <a:rPr lang="en-US" sz="1800">
                <a:solidFill>
                  <a:sysClr val="windowText" lastClr="000000"/>
                </a:solidFill>
              </a:rPr>
              <a:t> Years of Experience</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Pivots!$B$22</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0"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Pivots!$A$23:$A$33</c:f>
              <c:strCache>
                <c:ptCount val="10"/>
                <c:pt idx="0">
                  <c:v>Data Analysis</c:v>
                </c:pt>
                <c:pt idx="1">
                  <c:v>AI</c:v>
                </c:pt>
                <c:pt idx="2">
                  <c:v>Blockchain Development</c:v>
                </c:pt>
                <c:pt idx="3">
                  <c:v>UI/UX Design</c:v>
                </c:pt>
                <c:pt idx="4">
                  <c:v>DevOps</c:v>
                </c:pt>
                <c:pt idx="5">
                  <c:v>Machine Learning</c:v>
                </c:pt>
                <c:pt idx="6">
                  <c:v>Mobile Apps</c:v>
                </c:pt>
                <c:pt idx="7">
                  <c:v>Graphic Design</c:v>
                </c:pt>
                <c:pt idx="8">
                  <c:v>Cybersecurity</c:v>
                </c:pt>
                <c:pt idx="9">
                  <c:v>Web Development</c:v>
                </c:pt>
              </c:strCache>
            </c:strRef>
          </c:cat>
          <c:val>
            <c:numRef>
              <c:f>Pivots!$B$23:$B$33</c:f>
              <c:numCache>
                <c:formatCode>0.00</c:formatCode>
                <c:ptCount val="10"/>
                <c:pt idx="0">
                  <c:v>9.8555555555555561</c:v>
                </c:pt>
                <c:pt idx="1">
                  <c:v>9.9680851063829792</c:v>
                </c:pt>
                <c:pt idx="2">
                  <c:v>10.0625</c:v>
                </c:pt>
                <c:pt idx="3">
                  <c:v>10.462962962962964</c:v>
                </c:pt>
                <c:pt idx="4">
                  <c:v>10.942307692307692</c:v>
                </c:pt>
                <c:pt idx="5">
                  <c:v>11.943181818181818</c:v>
                </c:pt>
                <c:pt idx="6">
                  <c:v>12.244897959183673</c:v>
                </c:pt>
                <c:pt idx="7">
                  <c:v>12.52808988764045</c:v>
                </c:pt>
                <c:pt idx="8">
                  <c:v>12.831325301204819</c:v>
                </c:pt>
                <c:pt idx="9">
                  <c:v>12.858585858585858</c:v>
                </c:pt>
              </c:numCache>
            </c:numRef>
          </c:val>
          <c:extLst>
            <c:ext xmlns:c16="http://schemas.microsoft.com/office/drawing/2014/chart" uri="{C3380CC4-5D6E-409C-BE32-E72D297353CC}">
              <c16:uniqueId val="{00000000-4FC5-47DD-832F-136B7D3411E4}"/>
            </c:ext>
          </c:extLst>
        </c:ser>
        <c:dLbls>
          <c:dLblPos val="outEnd"/>
          <c:showLegendKey val="0"/>
          <c:showVal val="1"/>
          <c:showCatName val="0"/>
          <c:showSerName val="0"/>
          <c:showPercent val="0"/>
          <c:showBubbleSize val="0"/>
        </c:dLbls>
        <c:gapWidth val="115"/>
        <c:axId val="163695248"/>
        <c:axId val="163694256"/>
      </c:barChart>
      <c:catAx>
        <c:axId val="163695248"/>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63694256"/>
        <c:crosses val="autoZero"/>
        <c:auto val="1"/>
        <c:lblAlgn val="ctr"/>
        <c:lblOffset val="100"/>
        <c:noMultiLvlLbl val="0"/>
      </c:catAx>
      <c:valAx>
        <c:axId val="163694256"/>
        <c:scaling>
          <c:orientation val="minMax"/>
        </c:scaling>
        <c:delete val="1"/>
        <c:axPos val="b"/>
        <c:numFmt formatCode="0.00" sourceLinked="1"/>
        <c:majorTickMark val="none"/>
        <c:minorTickMark val="none"/>
        <c:tickLblPos val="nextTo"/>
        <c:crossAx val="1636952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[Frelance project.xlsm]Pivots!Number_FreelancePS</c:name>
    <c:fmtId val="9"/>
  </c:pivotSource>
  <c:chart>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US" sz="1800">
                <a:solidFill>
                  <a:sysClr val="windowText" lastClr="000000"/>
                </a:solidFill>
              </a:rPr>
              <a:t>Number of Freelancers</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Pivots!$B$36</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Pivots!$A$37:$A$47</c:f>
              <c:strCache>
                <c:ptCount val="10"/>
                <c:pt idx="0">
                  <c:v>Cybersecurity</c:v>
                </c:pt>
                <c:pt idx="1">
                  <c:v>Graphic Design</c:v>
                </c:pt>
                <c:pt idx="2">
                  <c:v>Machine Learning</c:v>
                </c:pt>
                <c:pt idx="3">
                  <c:v>Data Analysis</c:v>
                </c:pt>
                <c:pt idx="4">
                  <c:v>AI</c:v>
                </c:pt>
                <c:pt idx="5">
                  <c:v>Mobile Apps</c:v>
                </c:pt>
                <c:pt idx="6">
                  <c:v>Web Development</c:v>
                </c:pt>
                <c:pt idx="7">
                  <c:v>Blockchain Development</c:v>
                </c:pt>
                <c:pt idx="8">
                  <c:v>UI/UX Design</c:v>
                </c:pt>
                <c:pt idx="9">
                  <c:v>DevOps</c:v>
                </c:pt>
              </c:strCache>
            </c:strRef>
          </c:cat>
          <c:val>
            <c:numRef>
              <c:f>Pivots!$B$37:$B$47</c:f>
              <c:numCache>
                <c:formatCode>0</c:formatCode>
                <c:ptCount val="10"/>
                <c:pt idx="0">
                  <c:v>86</c:v>
                </c:pt>
                <c:pt idx="1">
                  <c:v>93</c:v>
                </c:pt>
                <c:pt idx="2">
                  <c:v>93</c:v>
                </c:pt>
                <c:pt idx="3">
                  <c:v>96</c:v>
                </c:pt>
                <c:pt idx="4">
                  <c:v>100</c:v>
                </c:pt>
                <c:pt idx="5">
                  <c:v>102</c:v>
                </c:pt>
                <c:pt idx="6">
                  <c:v>104</c:v>
                </c:pt>
                <c:pt idx="7">
                  <c:v>105</c:v>
                </c:pt>
                <c:pt idx="8">
                  <c:v>109</c:v>
                </c:pt>
                <c:pt idx="9">
                  <c:v>112</c:v>
                </c:pt>
              </c:numCache>
            </c:numRef>
          </c:val>
          <c:extLst>
            <c:ext xmlns:c16="http://schemas.microsoft.com/office/drawing/2014/chart" uri="{C3380CC4-5D6E-409C-BE32-E72D297353CC}">
              <c16:uniqueId val="{00000000-8E4F-41A8-8F19-64DC4FD533E8}"/>
            </c:ext>
          </c:extLst>
        </c:ser>
        <c:dLbls>
          <c:dLblPos val="outEnd"/>
          <c:showLegendKey val="0"/>
          <c:showVal val="1"/>
          <c:showCatName val="0"/>
          <c:showSerName val="0"/>
          <c:showPercent val="0"/>
          <c:showBubbleSize val="0"/>
        </c:dLbls>
        <c:gapWidth val="115"/>
        <c:axId val="208017424"/>
        <c:axId val="208021392"/>
      </c:barChart>
      <c:catAx>
        <c:axId val="20801742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08021392"/>
        <c:crosses val="autoZero"/>
        <c:auto val="1"/>
        <c:lblAlgn val="ctr"/>
        <c:lblOffset val="100"/>
        <c:noMultiLvlLbl val="0"/>
      </c:catAx>
      <c:valAx>
        <c:axId val="208021392"/>
        <c:scaling>
          <c:orientation val="minMax"/>
        </c:scaling>
        <c:delete val="1"/>
        <c:axPos val="b"/>
        <c:numFmt formatCode="0" sourceLinked="1"/>
        <c:majorTickMark val="none"/>
        <c:minorTickMark val="none"/>
        <c:tickLblPos val="nextTo"/>
        <c:crossAx val="208017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[Frelance project.xlsm]Pivots!A_HourlyRatePS</c:name>
    <c:fmtId val="17"/>
  </c:pivotSource>
  <c:chart>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i="0" u="none" strike="noStrike" kern="1200" baseline="0">
                <a:solidFill>
                  <a:sysClr val="windowText" lastClr="000000"/>
                </a:solidFill>
              </a:rPr>
              <a:t>Avg</a:t>
            </a:r>
            <a:r>
              <a:rPr lang="en-US" sz="1800">
                <a:solidFill>
                  <a:sysClr val="windowText" lastClr="000000"/>
                </a:solidFill>
              </a:rPr>
              <a:t> Hourly Rate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Pivots!$B$50</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Pivots!$A$51:$A$61</c:f>
              <c:strCache>
                <c:ptCount val="10"/>
                <c:pt idx="0">
                  <c:v>Blockchain Development</c:v>
                </c:pt>
                <c:pt idx="1">
                  <c:v>Graphic Design</c:v>
                </c:pt>
                <c:pt idx="2">
                  <c:v>Mobile Apps</c:v>
                </c:pt>
                <c:pt idx="3">
                  <c:v>Data Analysis</c:v>
                </c:pt>
                <c:pt idx="4">
                  <c:v>Machine Learning</c:v>
                </c:pt>
                <c:pt idx="5">
                  <c:v>AI</c:v>
                </c:pt>
                <c:pt idx="6">
                  <c:v>UI/UX Design</c:v>
                </c:pt>
                <c:pt idx="7">
                  <c:v>DevOps</c:v>
                </c:pt>
                <c:pt idx="8">
                  <c:v>Web Development</c:v>
                </c:pt>
                <c:pt idx="9">
                  <c:v>Cybersecurity</c:v>
                </c:pt>
              </c:strCache>
            </c:strRef>
          </c:cat>
          <c:val>
            <c:numRef>
              <c:f>Pivots!$B$51:$B$61</c:f>
              <c:numCache>
                <c:formatCode>0</c:formatCode>
                <c:ptCount val="10"/>
                <c:pt idx="0">
                  <c:v>50.106382978723403</c:v>
                </c:pt>
                <c:pt idx="1">
                  <c:v>50.460526315789473</c:v>
                </c:pt>
                <c:pt idx="2">
                  <c:v>51.505376344086024</c:v>
                </c:pt>
                <c:pt idx="3">
                  <c:v>51.612903225806448</c:v>
                </c:pt>
                <c:pt idx="4">
                  <c:v>52.356321839080458</c:v>
                </c:pt>
                <c:pt idx="5">
                  <c:v>52.611111111111114</c:v>
                </c:pt>
                <c:pt idx="6">
                  <c:v>53.24742268041237</c:v>
                </c:pt>
                <c:pt idx="7">
                  <c:v>53.970588235294116</c:v>
                </c:pt>
                <c:pt idx="8">
                  <c:v>54.10526315789474</c:v>
                </c:pt>
                <c:pt idx="9">
                  <c:v>54.367088607594937</c:v>
                </c:pt>
              </c:numCache>
            </c:numRef>
          </c:val>
          <c:extLst>
            <c:ext xmlns:c16="http://schemas.microsoft.com/office/drawing/2014/chart" uri="{C3380CC4-5D6E-409C-BE32-E72D297353CC}">
              <c16:uniqueId val="{00000000-8D8C-4B75-A748-569F540325B4}"/>
            </c:ext>
          </c:extLst>
        </c:ser>
        <c:dLbls>
          <c:dLblPos val="outEnd"/>
          <c:showLegendKey val="0"/>
          <c:showVal val="1"/>
          <c:showCatName val="0"/>
          <c:showSerName val="0"/>
          <c:showPercent val="0"/>
          <c:showBubbleSize val="0"/>
        </c:dLbls>
        <c:gapWidth val="115"/>
        <c:axId val="567001232"/>
        <c:axId val="166180736"/>
      </c:barChart>
      <c:catAx>
        <c:axId val="567001232"/>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66180736"/>
        <c:crosses val="autoZero"/>
        <c:auto val="1"/>
        <c:lblAlgn val="ctr"/>
        <c:lblOffset val="100"/>
        <c:noMultiLvlLbl val="0"/>
      </c:catAx>
      <c:valAx>
        <c:axId val="166180736"/>
        <c:scaling>
          <c:orientation val="minMax"/>
        </c:scaling>
        <c:delete val="1"/>
        <c:axPos val="b"/>
        <c:numFmt formatCode="0" sourceLinked="1"/>
        <c:majorTickMark val="none"/>
        <c:minorTickMark val="none"/>
        <c:tickLblPos val="nextTo"/>
        <c:crossAx val="567001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[Frelance project.xlsm]Pivots!PivotTable7</c:name>
    <c:fmtId val="35"/>
  </c:pivotSource>
  <c:chart>
    <c:title>
      <c:tx>
        <c:rich>
          <a:bodyPr rot="0" spcFirstLastPara="1" vertOverflow="ellipsis" vert="horz" wrap="square" anchor="ctr" anchorCtr="1"/>
          <a:lstStyle/>
          <a:p>
            <a:pPr algn="ctr" rtl="0">
              <a:defRPr lang="en-US" sz="1800" b="1" i="0" u="none" strike="noStrike" kern="1200" baseline="0">
                <a:solidFill>
                  <a:sysClr val="windowText" lastClr="000000"/>
                </a:solidFill>
                <a:latin typeface="+mn-lt"/>
                <a:ea typeface="+mn-ea"/>
                <a:cs typeface="+mn-cs"/>
              </a:defRPr>
            </a:pPr>
            <a:r>
              <a:rPr lang="en-US" sz="1800" b="1" i="0" u="none" strike="noStrike" kern="1200" baseline="0">
                <a:solidFill>
                  <a:sysClr val="windowText" lastClr="000000"/>
                </a:solidFill>
                <a:latin typeface="+mn-lt"/>
                <a:ea typeface="+mn-ea"/>
                <a:cs typeface="+mn-cs"/>
              </a:rPr>
              <a:t>Avg Ratings</a:t>
            </a:r>
          </a:p>
        </c:rich>
      </c:tx>
      <c:overlay val="0"/>
      <c:spPr>
        <a:noFill/>
        <a:ln>
          <a:noFill/>
        </a:ln>
        <a:effectLst/>
      </c:spPr>
      <c:txPr>
        <a:bodyPr rot="0" spcFirstLastPara="1" vertOverflow="ellipsis" vert="horz" wrap="square" anchor="ctr" anchorCtr="1"/>
        <a:lstStyle/>
        <a:p>
          <a:pPr algn="ctr" rtl="0">
            <a:defRPr lang="en-US" sz="18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Pivots!$E$50</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Pivots!$D$51:$D$61</c:f>
              <c:strCache>
                <c:ptCount val="10"/>
                <c:pt idx="0">
                  <c:v>Blockchain Development</c:v>
                </c:pt>
                <c:pt idx="1">
                  <c:v>AI</c:v>
                </c:pt>
                <c:pt idx="2">
                  <c:v>Data Analysis</c:v>
                </c:pt>
                <c:pt idx="3">
                  <c:v>Web Development</c:v>
                </c:pt>
                <c:pt idx="4">
                  <c:v>Cybersecurity</c:v>
                </c:pt>
                <c:pt idx="5">
                  <c:v>Graphic Design</c:v>
                </c:pt>
                <c:pt idx="6">
                  <c:v>UI/UX Design</c:v>
                </c:pt>
                <c:pt idx="7">
                  <c:v>Mobile Apps</c:v>
                </c:pt>
                <c:pt idx="8">
                  <c:v>Machine Learning</c:v>
                </c:pt>
                <c:pt idx="9">
                  <c:v>DevOps</c:v>
                </c:pt>
              </c:strCache>
            </c:strRef>
          </c:cat>
          <c:val>
            <c:numRef>
              <c:f>Pivots!$E$51:$E$61</c:f>
              <c:numCache>
                <c:formatCode>0.00</c:formatCode>
                <c:ptCount val="10"/>
                <c:pt idx="0">
                  <c:v>2.3655913978494625</c:v>
                </c:pt>
                <c:pt idx="1">
                  <c:v>2.4168539325842695</c:v>
                </c:pt>
                <c:pt idx="2">
                  <c:v>2.4267441860465122</c:v>
                </c:pt>
                <c:pt idx="3">
                  <c:v>2.4361702127659566</c:v>
                </c:pt>
                <c:pt idx="4">
                  <c:v>2.4714285714285711</c:v>
                </c:pt>
                <c:pt idx="5">
                  <c:v>2.5105882352941169</c:v>
                </c:pt>
                <c:pt idx="6">
                  <c:v>2.5237623762376242</c:v>
                </c:pt>
                <c:pt idx="7">
                  <c:v>2.5476744186046507</c:v>
                </c:pt>
                <c:pt idx="8">
                  <c:v>2.5741176470588236</c:v>
                </c:pt>
                <c:pt idx="9">
                  <c:v>2.8106796116504866</c:v>
                </c:pt>
              </c:numCache>
            </c:numRef>
          </c:val>
          <c:extLst>
            <c:ext xmlns:c16="http://schemas.microsoft.com/office/drawing/2014/chart" uri="{C3380CC4-5D6E-409C-BE32-E72D297353CC}">
              <c16:uniqueId val="{00000000-5942-4783-88D8-B01C9E8CA4C6}"/>
            </c:ext>
          </c:extLst>
        </c:ser>
        <c:dLbls>
          <c:dLblPos val="outEnd"/>
          <c:showLegendKey val="0"/>
          <c:showVal val="1"/>
          <c:showCatName val="0"/>
          <c:showSerName val="0"/>
          <c:showPercent val="0"/>
          <c:showBubbleSize val="0"/>
        </c:dLbls>
        <c:gapWidth val="115"/>
        <c:overlap val="-20"/>
        <c:axId val="1499274719"/>
        <c:axId val="1499275679"/>
      </c:barChart>
      <c:catAx>
        <c:axId val="1499274719"/>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499275679"/>
        <c:crosses val="autoZero"/>
        <c:auto val="1"/>
        <c:lblAlgn val="ctr"/>
        <c:lblOffset val="100"/>
        <c:noMultiLvlLbl val="0"/>
      </c:catAx>
      <c:valAx>
        <c:axId val="1499275679"/>
        <c:scaling>
          <c:orientation val="minMax"/>
        </c:scaling>
        <c:delete val="1"/>
        <c:axPos val="b"/>
        <c:numFmt formatCode="0.00" sourceLinked="1"/>
        <c:majorTickMark val="none"/>
        <c:minorTickMark val="none"/>
        <c:tickLblPos val="nextTo"/>
        <c:crossAx val="1499274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[Frelance project.xlsm]Pivots!A_CostumerSPS</c:name>
    <c:fmtId val="25"/>
  </c:pivotSource>
  <c:chart>
    <c:title>
      <c:tx>
        <c:rich>
          <a:bodyPr rot="0" spcFirstLastPara="1" vertOverflow="ellipsis" vert="horz" wrap="square" anchor="ctr" anchorCtr="1"/>
          <a:lstStyle/>
          <a:p>
            <a:pPr algn="ctr" rtl="0">
              <a:defRPr lang="en-US" sz="1800" b="1" i="0" u="none" strike="noStrike" kern="1200" baseline="0">
                <a:solidFill>
                  <a:sysClr val="windowText" lastClr="000000">
                    <a:lumMod val="65000"/>
                    <a:lumOff val="35000"/>
                  </a:sysClr>
                </a:solidFill>
                <a:latin typeface="+mn-lt"/>
                <a:ea typeface="+mn-ea"/>
                <a:cs typeface="+mn-cs"/>
              </a:defRPr>
            </a:pPr>
            <a:r>
              <a:rPr lang="en-US" sz="1800" b="1" i="0" u="none" strike="noStrike" kern="1200" baseline="0">
                <a:solidFill>
                  <a:sysClr val="windowText" lastClr="000000"/>
                </a:solidFill>
                <a:latin typeface="+mn-lt"/>
                <a:ea typeface="+mn-ea"/>
                <a:cs typeface="+mn-cs"/>
              </a:rPr>
              <a:t>Avg </a:t>
            </a:r>
            <a:r>
              <a:rPr lang="en-US" sz="1800" b="1" i="0" u="none" strike="noStrike" baseline="0">
                <a:solidFill>
                  <a:sysClr val="windowText" lastClr="000000"/>
                </a:solidFill>
              </a:rPr>
              <a:t>Customer</a:t>
            </a:r>
            <a:r>
              <a:rPr lang="en-US" sz="1800" b="1" i="0" u="none" strike="noStrike" kern="1200" baseline="0">
                <a:solidFill>
                  <a:sysClr val="windowText" lastClr="000000"/>
                </a:solidFill>
                <a:latin typeface="+mn-lt"/>
                <a:ea typeface="+mn-ea"/>
                <a:cs typeface="+mn-cs"/>
              </a:rPr>
              <a:t> Satisfaction</a:t>
            </a:r>
          </a:p>
        </c:rich>
      </c:tx>
      <c:overlay val="0"/>
      <c:spPr>
        <a:noFill/>
        <a:ln>
          <a:noFill/>
        </a:ln>
        <a:effectLst/>
      </c:spPr>
      <c:txPr>
        <a:bodyPr rot="0" spcFirstLastPara="1" vertOverflow="ellipsis" vert="horz" wrap="square" anchor="ctr" anchorCtr="1"/>
        <a:lstStyle/>
        <a:p>
          <a:pPr algn="ctr" rtl="0">
            <a:defRPr lang="en-US" sz="1800" b="1" i="0" u="none" strike="noStrike" kern="120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Pivots!$B$64</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Pivots!$A$65:$A$75</c:f>
              <c:strCache>
                <c:ptCount val="10"/>
                <c:pt idx="0">
                  <c:v>Machine Learning</c:v>
                </c:pt>
                <c:pt idx="1">
                  <c:v>Data Analysis</c:v>
                </c:pt>
                <c:pt idx="2">
                  <c:v>Cybersecurity</c:v>
                </c:pt>
                <c:pt idx="3">
                  <c:v>Mobile Apps</c:v>
                </c:pt>
                <c:pt idx="4">
                  <c:v>DevOps</c:v>
                </c:pt>
                <c:pt idx="5">
                  <c:v>Web Development</c:v>
                </c:pt>
                <c:pt idx="6">
                  <c:v>Graphic Design</c:v>
                </c:pt>
                <c:pt idx="7">
                  <c:v>AI</c:v>
                </c:pt>
                <c:pt idx="8">
                  <c:v>UI/UX Design</c:v>
                </c:pt>
                <c:pt idx="9">
                  <c:v>Blockchain Development</c:v>
                </c:pt>
              </c:strCache>
            </c:strRef>
          </c:cat>
          <c:val>
            <c:numRef>
              <c:f>Pivots!$B$65:$B$75</c:f>
              <c:numCache>
                <c:formatCode>0.0%</c:formatCode>
                <c:ptCount val="10"/>
                <c:pt idx="0">
                  <c:v>0.78487500000000032</c:v>
                </c:pt>
                <c:pt idx="1">
                  <c:v>0.7851898734177214</c:v>
                </c:pt>
                <c:pt idx="2">
                  <c:v>0.78520547945205466</c:v>
                </c:pt>
                <c:pt idx="3">
                  <c:v>0.78624999999999978</c:v>
                </c:pt>
                <c:pt idx="4">
                  <c:v>0.78879120879120879</c:v>
                </c:pt>
                <c:pt idx="5">
                  <c:v>0.79181818181818142</c:v>
                </c:pt>
                <c:pt idx="6">
                  <c:v>0.79475609756097576</c:v>
                </c:pt>
                <c:pt idx="7">
                  <c:v>0.80133333333333312</c:v>
                </c:pt>
                <c:pt idx="8">
                  <c:v>0.8021978021978019</c:v>
                </c:pt>
                <c:pt idx="9">
                  <c:v>0.80482352941176483</c:v>
                </c:pt>
              </c:numCache>
            </c:numRef>
          </c:val>
          <c:extLst>
            <c:ext xmlns:c16="http://schemas.microsoft.com/office/drawing/2014/chart" uri="{C3380CC4-5D6E-409C-BE32-E72D297353CC}">
              <c16:uniqueId val="{00000000-38F8-45DD-A9E3-74B2607149FA}"/>
            </c:ext>
          </c:extLst>
        </c:ser>
        <c:dLbls>
          <c:dLblPos val="outEnd"/>
          <c:showLegendKey val="0"/>
          <c:showVal val="1"/>
          <c:showCatName val="0"/>
          <c:showSerName val="0"/>
          <c:showPercent val="0"/>
          <c:showBubbleSize val="0"/>
        </c:dLbls>
        <c:gapWidth val="100"/>
        <c:axId val="1336247375"/>
        <c:axId val="1336249295"/>
      </c:barChart>
      <c:catAx>
        <c:axId val="1336247375"/>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336249295"/>
        <c:crosses val="autoZero"/>
        <c:auto val="1"/>
        <c:lblAlgn val="ctr"/>
        <c:lblOffset val="100"/>
        <c:noMultiLvlLbl val="0"/>
      </c:catAx>
      <c:valAx>
        <c:axId val="1336249295"/>
        <c:scaling>
          <c:orientation val="minMax"/>
        </c:scaling>
        <c:delete val="1"/>
        <c:axPos val="b"/>
        <c:numFmt formatCode="0.0%" sourceLinked="1"/>
        <c:majorTickMark val="out"/>
        <c:minorTickMark val="none"/>
        <c:tickLblPos val="nextTo"/>
        <c:crossAx val="1336247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_xlchart.v5.2</cx:f>
        <cx:nf>_xlchart.v5.1</cx:nf>
      </cx:strDim>
      <cx:numDim type="colorVal">
        <cx:f>_xlchart.v5.0</cx:f>
      </cx:numDim>
    </cx:data>
  </cx:chartData>
  <cx:chart>
    <cx:title pos="t" align="ctr" overlay="0"/>
    <cx:plotArea>
      <cx:plotAreaRegion>
        <cx:series layoutId="regionMap" uniqueId="{0000000B-28C7-429B-83EA-E37D976BD2E8}">
          <cx:dataId val="0"/>
          <cx:layoutPr>
            <cx:geography cultureLanguage="en-US" cultureRegion="MX" attribution="Powered by Bing">
              <cx:geoCache provider="{E9337A44-BEBE-4D9F-B70C-5C5E7DAFC167}">
                <cx:binary>5HzZctxGtu2vKPx8QSPnzI7jE2EAVcUiNVmD2/YLgi3RmOcZ7+ev7tv5sbtAijYLQrPstiLkiKtu
u6OrhMrMPe+1V+K/Poz/+JDe3tTPxizNm398GL/7Jmzb8h/fftt8CG+zm+Yiiz7URVP82l58KLJv
i19/jT7cfvuxvhmiPPiW2oR/+yG8qdvb8Zv//i/8WnBbPC8+3LRRkf/Q3dbTm9umS9vmie82v3r2
oejydnk8wC99980umMr2m2e3eRu107upvP3um5O/8c2zb9e/89maz1Jsq+0+4lkqL4RNKddK2nd/
yDfP0iIPHr42F1pxQrS+/9amD0u/vMnw+Nnd3O3l5uPH+rZpnn36398eO9n4b59GTeHen9ktli3u
Dndn+vZUpv/9X6sPcMrVJ4/EvhbJua/WUn/X1cnt9HD2vy52pi+MNrYgGgJ9JG8mLjhjlAmi7gXO
Hta8l/e7//2/dRJNtw+fbu1kW+S/P7mS+u9frAX/7s3XF/yxvUm/oNw5uxBUCGFrvmXuhF6QOz94
MHd4w72n3Yv/7G62Zf/psZXgP326lvrx3deX+vs8am8/Pnvb3rS3zYMItmztzwUbZhBsmFCc/W7d
j4zfMubCJppJZri5+8Mf1r4X/x/e1rYaVo+v1LH6dq2W92+/vlqO+cciv22imwex/HWVWDYCka2Y
IQ8mb0Poj5RCCL8ghDBbUHavlIfFP7nEH9nTtj4eHWeli0ffrPVw9L6+Hr7vmra+Sb+oHqi4UFTb
XDNyL2ZzqgbGL7ixiWLsPnKtItMf2tK2Gh49ulLDo2/Wavj+/ddXgxtG+Rd0BYZSSBimyEP0WWnA
ZhdKQPxmlZPPbmNb7J8eW4n806drcbsvv764D7d1dpN/wWQsyIVtiFlKz3uTV6cmb18wbSM4PRSf
K5P/A/vZlvxvD65k/9vna+l7u68v/Ze3bXhbpzf5xy+YkAW9oFxIrji914A+0YC4kFTCG5T5VP2v
LP8P7mlbCycPrzRx8t1aGy+ff31tfCoWrtH6fSyyh4z419OxYBeGM40O4FMSOFWIRRGibCjMFtv9
2B/f17ZS1s+v9LL+eq2ag/P1VePUN3OUfjmVWARx6O7P0vw+qowsKIveqeGhd8b3j7uF8zvZVsLD
cyvhP3y8FrrzN2jTvq+D5eRfMh1bqHiMkdxospkeLInvJWomcd+y2fYqOv2hPW1r4NGjKyU8+mat
h+//Bnpwb/Kbj1+wJpIIOGgOtHwIOCsXMPJC2lCQFveesMaHzu9nWwEPz62k//DxWvTu918/7lzd
lDf5QwD465kA1agUnAihPqXmVTXK1IVRUkgqHta878fObmNb4J8eW8n706drcV+9/vriRov4Jfsv
Si8YkCGb6t8N+VGsV+YCsIRUQC/uEy9K1ceh/uxutqX+6bGV1D99upb68W/QA7wtujZ8dl3Ut18w
yMDUUfNQqiW5Fy4C+SPZE6ouUBFpheb4VOp/cDfbsj95eKWBk+/Werj+G8T5N13zRWEg5FKpJbOB
BW21YkZdKC6Yrczv3vHY/M9vZ1sHD8+txP/w8Vryb/4GoMO+vsk/3D7Y4V+P8xxxHuMX29DT7pde
cKGZklp96gQQ/x+L/Pw+tkX+8NxK5A8fr0W+/xsY+703fv9rHX34glHHopjBGMmorU6LGiBxtlYE
LfEKfv6j+9gW/OnTK/GffrlWwi9/g/Lmxe0YfSgebPCv2z1Fp8vYgrehgHkU7dFuoea0jVz+87Dc
fWlzfgvbkn94biXzh4/X0n7x09evbt6WN9EXLCY5WliAx7Z8wJZXsAKmYoIzKcmnBGyTU8mf3c62
4D89tpL7p0/XYt+9/fpi/30Weh9q/7qZ/3806P330/ffCAjeTXuzu2MuPBrAP/3tnWWBS7F69FMu
3FTQve6OH7/7BpNGzBMNIASmUdszrpFFf+NHLD95klP/938WfPXZsTmBWf/tD93eNC0YFATzMfTA
WktqCOabWGK4Xb4haBowOENqlxQDZyPhVXlRt+F330gbHqe1QIwDu4Kguv3mWbPU1t99IxbKBSXw
VDQbkqPs+o1P8rpIp6DIfxPYp///LO+y10WUtw1++Jtn5f3futu2bQuNTIb1FUMlQZZusfxw8wa4
Jf4y+T+8TioS9dHs0WI0Ttt1w2XTyqsqrnvH53LcP5LXH1wOACUkrVDNC4PM+ni5VlZcCxPOXmxI
uCsLTZ2+TVuntjN/18RUOU+vB9l+djyNTMGEhrQEX62XNMgwlUhtT1n41zCQ9oWY0u61nY6TNzVN
mjl+MbVHE6bB3tCZXD69PiqCz9Y3QuC42IFSBmp8fN4k6yKiy8z2ZFjKY2VXlpvHIr1ntNwTWjak
uihppURqc0I5GlAuYc6rVeqgJLQnUGI55F5Mm2Lf5bJ0Mzuadk8faEOgFDYDkwHuo/XiL48PVJdN
rFk5zV7CdXvZGmveZaIyjp6K9JJEIXGFMWLXDtbsMX8ozpyUbK1P4TQweyPhIovAH9urLua8EsPs
VXM1924sU/JGYkvMSTo4mxOKrD5UdRfHjl2V8YuMh7O/6LirnNyqwrejHFjnJglP3s9DEcZu0Pd2
5GWdFbyeKZ8+Rn6nPthlFp2zRbKlJsrAphKL9KSwT/cemznsstqG8Wel2ckwq92qa4OdibX1Ohtt
7Yy29cLPfeKFYVw7so/FEcadXzaFlb6C30SXVHepZ/m+dXxar4uJrE0IQ34FrJQBzJOrvY2RbvPS
92fPImHjDJUqDwGm3G7v927UqNqrIuV7dUXHq6cX3ghAGGYIsgCEBiwD9PaPFVrwKPcnxWbPL1W3
V+00H6t+mLy8Hz/afXNfFPxxT1mASmAJxAjDORra09WarBiMlYzcm6NB7HNam9eZLzPH0L5wnz7Y
Z66/LMUJjFRIjTHZyimJL5uKNDP3irI45L6eX3V9lZ05D3rAU7VhEYoS2Za2wiSOIoM8lt7sl1zW
oc+9sW19ZyJttYt5/dGIOnJVWc/uPKvuTAj4TGPLmtzGajigUmz5/pELWqRr4r6OhdcX/vB6yNPq
Rc/90DNJHXg6J827pwVJlkOc2OayoEB4M0YtKNDK57OkG3klsWCUJZOTlnni1lkQeYTryGun5Oem
D8brTlbt2wxOdZnlDdtZIk8u/5ONwHgUw6k1VHt6ciGHbBq1xT0xW/NlFzfViyBVbDekfuRkpMyu
rM5q90GTFs4sxupYJ0O+63ok1ad38rnaCZcSqVsv4w347OlGZFmWYZUlwiurrHRkZPuHgrc7zVPu
mMgunaSlwbnQ+1mIkFhUwZJRKFGFqfxq0ZxVU6IM96jVtW6ifXdMi8mxczq5Mo3DHRt4fgisZQ86
2NnZiKAsuNmzcG5c6cf5ZT9Uthcq9pJVVX1tZMA8ZUR7xmA2pGOYlhr+DTVptQopXcVzaXFue12X
vpEynX8ImJ+9SUv5c9FGdeRUqQ7PrPlZXkLrBOKNuBMOpUsp99gpuIwCX6PD8oqkqq77xrYcRNnI
KxBV39nh+KGwYChGV/4+4EV2JtaQDd0YvkQa2ASAaLVKy5IW4ZQ3GsK1GwUx6+q9yErujBnnXpOy
bh+lFtlFOjGeT4vMa2NeHCbbNI6UXOzE2NB9V2bSqwck8qQou500tHVMOWTe08a7KSolyeJAUoLu
dyqqaSrKKO1n24sZNU42WPXLuWipR/q+9JIiOlaBdrMmvUWpmFw/vfamnIAroPakQiM2n66tIhOR
oYGa2rbpXiZ+HbqoBOursrECJyBBsg+QCN+NomRnTv1Z8l8M5NHKK+9pyqmjbSVhlEOd7EByLN0u
7+OdlU83T59xy/yR5CTyAcpONDanZ6wKkZFq7mxvtIt2V9UlyolR6V1ASHgQlEZXPp35GQvcUurj
RVfHM4M0ba6waKRZdiC8VJe5n3+Ybf5aloo7Opkqbwx6dT2H5Z8tISBaASoQ2iuNcRhf+V7XqSZO
fPh7UTLmVQgtzzGlyY9Jzvt9bkfijBFtqRKjNy5RtWBhsXK2qRlkWlFlezzLlasSPzn4ifwXyGHm
TPuykfpwtKU7BPACXrJc9S+WxeeiRvr38ixrvSgJei/P+wqtC88OZpo7t5KFOoy6z73REuEuNp3a
5XZIz8iYcFjNaRLGToDvY5yriEL3dmpVgttZkYfU9mrd1A7rS+H2kdJunifpThWlfmV1fem2Wcd3
c277jpmq3I2mJnzFksLec9qOVwU65ePT1k4WEaw3BmQKeqfLlIittB9OHY9iw4jXi6BxwpAea13+
QKeZOrU/z040ZcMxpJHwlPB9d6qremdqhMCcsGH39Ga2XE8qwVEcLIzZu70+Ko1o2smQzD3xBkX6
PYrtYFfKMrqMJ0v9EGYmeOXnWXPGSLZcD7FYYkhgayb4orlHi8quD5XqCfGyWKKj4L2+lNn0wmpN
4Qg7jXa5GFKnqztrR6o2OTx9ZLIofi1/hYYMpG0UhEART5fX0YyWBMM5D8iEPFJ0h8+Jbck9H3Tm
WH4a7kTaj26+9GiBGuqrlvnjS/y12U0zM3glK8t9X6byKBteujm6tjOxactflSDYnMCMFjs93WGW
yHoMg454cZ4Tt1NxtOdtPO4b0ZpXT0tjSxhaaYKrG2j7MZ4/XYoqKZs0YfBXkojb3qS2m6q0dau+
GPZTreUZg/s8n1HEBRRmCk4p9EI9faz7AdF/SqQi3hiGvpu2dunadT4e/TorHFqRF0bmbtqQ4Men
z/l5NMC6S2UAiRr0bcu+Htkc96ms5gKNqpho9CYwduH2mukztvW5ZWMVA7Y/w7AFheAq5tDKKgX3
BfE6xP3XupTKNaxL3DDl7dFPJulURZhdlsL/qEetz4T5z3W5rI5aH4Udaqq1Lrs+zobChmyNFRpU
rYJ6YaKD92mO4iCoYuuMH38ePKjNCMZ56K5Q3NOVmQ4kFaYMG+plBYrpqgqNI+a8RJWdxV4ksmA3
NxG//POKBPK4NBMA5OS6k2A+rbN4WdTO+fAiQNXmNUna/WkPRGggNppG+Aay5spMO8EC3eQd9Qxa
hB0RhdpN1dQd41TP3tMH+tzZl6VA+8I/CMHrjMniIfJphQOFZTx5JCv7wzjbrdcVfx7MRGIGBCUI
g6NTqhaFPnKCJui7kKcT9Xp7nvdDmvwr7P3Ai2QLAGzqg/9EiBhIghNNAVzTlTfM0p/bXuTUq+Im
dpsKLSg1ceDSBP96WogbdQe1wSIFgwiNHi6crWyRzlVSM9FTb8y7ZD/4Rb8LtYWSkujJmYZs9GZt
1OskL0ovMEHvyHKibhtadnbGK85uZR1SrbIyWVtQrxnszut1qd0A6XvPWntytZWPXhsE0kF6jH7S
KBS8MhsLl9S1OCOULf9UBCAiBeIC/GhlxD1SmdJ5Qjw10vhSx9IZ6as51LYjSD87fZCfc5utCITE
TsCyJgLhfXV0KyBt2QI080ou7F0SS7prmI49uwzf+okVnUkmWwc0FCfTyCTg3K/sWU/JSCIfQb2b
oujI7NHfZanfuVmX/yASq0dDEYVn1LuVwFBDAwzlNurpNfwXSZLkwK+WRDIFO6uwyitKw/5QMF7/
gOFE72BQYB9kpfWZlTeFK0Fe5AyXyjAAOvXeKmQdF2VMvbikxi26etplA8m9LizCHZR5zqe2ApPB
VQWCm8C4xbNGf4d2jPlgQbrMb+Idyzqxj0Qe7omCbT/tvmxDk2gYUBFwiJUCpz89G/NtOog8gs80
1viibKtja1uRw+rIeFkV1o5Fyn065UeTEvNiKm3zvKb6va1LC1WRXTjocfQPMhi4EyIFOiGRljuL
cs/mMb4caOof7LSQXs+i97YfsEtbhOQ9tebwOirbZC/agDq5rYeDX8SB06QGs4IGYJE1TcMxikN1
zOhcX4tBz+6kWu0EjHT7p6WwIXBiI0yiWbG5ous2re9zmswjTCscssSTJW1+AMpR7MIqmM94DtkU
+O9rrdNoEmV2GYQUTUjDrOeZmTp3JskMxFJWxzEea8/MTbsvmcX3vs/Evm+CdB/HSXoEilg5ccW6
Q9qWtdvXfX5dTWGHffbyjEg2bB4iwRifQShC2avO1U9pnZQleqUBdnql0/ldndTJjy2GZ4jv8xz9
eR/D6BM3dAhaM87vpjmPMqRSgZUMSwFnut7/IbOH9rLxjdjXXcb2vBqSM3rYVDmQSVzDQjWDiv/U
7q0g16aVFvGamgQv4iktXVwqVbu+mcYzPnYXfE/7HsyhpFgo5oBaqFilSIvHgxUvMEtWZ+2Pc+in
sRPOzHozin4I3CIJo9fJqNRr09pvhmTsPZEk0SXzLfMySqvyp5KMTljR27hryIt6NE3qZA2X3A3L
NIOZtGHDrspyNK7lFyGQsbLdmcSuPWs07eCixRw7Z85GTGl8vxyEO0q/p05r5XPuVlWpfrTbkc5u
FfriyreqUbnEyvTs0LkZXo8mqq9Mmmcz5kyse1spoCUOEFP1MkBNzvf5nIav0pSmtpMGVN6IlI2x
MwlGem8QRVodiMpzsQ8V7QIHWarTjpiCLHGEStqfjZ8mv5K+6DCb6ILyUPHI/NMKmf6nHtrhjYhp
91Llcvopo1nfOwhj9b4UXUGR01v6zwxdT7o3g6g7BMyyYW5kxe0vQ1xVb+1JkP1QUTzWkJS/LHNV
/mymiLxpO9R6zjD7O+BBs73LyTjlbitZO7pZEDYfA9FFqQO83rddzjnctEHzcSgD3Ko8Y/tbIQG9
kY1eEDy9z0czqCFUVzWAGjGRuUxy+VOVdtGOdRXxtExyp8d0+syaW/bPgc2jH0QCxwKn9h9QeGMm
sCbL5uGYw3Id1oTTrhmT5oz9by7FgHRI1KIoq1bVkKgqX9O+BejWIZTkpd0cwrwrfppnKOfpQL4B
MVB0Dbh5CdANPZlapTMa2nnXlb3tNSZRHjOtuLazkF6WgXneFKp71WZZ7pa2rvZmCsiuZpNxOYC/
qwkFohtE6bCrUjYfh1m0B5925vD0Drd0LVCULywDoCALMe1xJzDrZqT2NNqeH2SFNyV16gL9lm7R
trUT+8nwvI/VmXJ0A5GjC20EdyvAKwABeqXsoeN0VH1DvJwlGHfPiD27lE+1F+Z9+SFLY1k4JYuT
90IHXejwbAze97Eef5ymzH87VKlonSjpitdkbEl+Znd00f8qPFICqBCVHWorTJZPRZLRtq1K4tte
Mkdd4Db92CZOQeqxd0I26utuIOSnBN08dzPKwIuwxjR+GTJWpQ5gvuinPCzrX4XMs+dBJMvQCRpu
v5zHOnHQiTU/h1yYH8o5jErHR6Hyr8pq1PuxjPjHjk21PHOcjcSJl6AA3EKcR/Rjq2AvNEJQno3A
2Cyl9iqafmnKjrujtqO9aQT98/ZEKUZJnGPeaYBdnQoPcib+lM1QbWPzXarGylWBHWCIFsrXSaIi
h+Zw66eNeMOjgZ5ioIt31QARMMv3j5J1Peu+ylWLbqOKAuC1RePOIJsc245XZ5baAG3RRAHmABsK
JTgGdadrKVUV/RzhgKDEpF4wBeXO10gdamiJwyzqe6po/J0ZZnSamb4eBzvfW9UU/6KaYjyj3A2Y
6a6jQ1OH99zgfv3pZuJmMLUvUhSKuakQY6zQ6bNwviqjfHJie8ivex1XrgyHyCtF3J5Z/nNeiIRt
2cqGJMCEEIyerj+oWNA2BIDLaqk+ZqSL3s58FteNPyQHkwn2Q9JqQNtJVr/XOunelnOJkVVbQlSh
HJyyzUdHRBJdTGNPZ4LvluXDfe/oNqAzrE1xHk3qxwWwLyuryKG04xe8Hg/U0uFVGsTTmQS21e2D
EUfgamjJyB3p/bERmqxmtp6AqYyNX3qYl1EnKefqENlZ4yYhhwaAIzmqZY4FKCSvCPeARgZnstvi
z6voBaLOQhgD3gL2wUolVJRZwDFC8ILFw6MhpU409PTyaY/bMDyGDgVZTSilQIM5VbxUaU+adKCe
SCX5oZjo5JXB1Dlp3457oWnuJXZfH3MeBceuGtIzh9xanmBgAI61wb2m9dAYk6Iw7aeGeXMPVM6f
x9nL7UJ5sZ8le96nwjOqV26cVu/KUFmvnz78ltkvyBJaM4bpHShlp6cP00TZUQekLvJn6aRVKq87
uzfepEm2b3s9XS5TAcCRo97pdEz3QsWp2/loLeNBhruiTBOPReKNLofyjGg2EjpaCIq0CnQbhdQq
AEemn3kRMOpNquy9cKbkdY3y5MgajJUSlvbONM/nEIKtRTFFAQES5g8IeBUUx46CCiVDGN206+o6
ecm6fN5HikWXaTer66k9N9RbfnFt5ihzEfPQnxHA3KcqiLkJ+7HEimZgBsy9PN5Teyy8Iaur56EK
2TJe7BzKwuwwT1bv9LEZ3yUGLz8x8eBYoqzPCH4j3ODlVmBt4L+oHtbkgDTLZVdUJfXYGNVvLSW7
g9WX75uylgeapfWZeLOR89AO45oHrpZBAmpFpEkCAF4szZkXEZHt4lKgR+pQS0rT6XNhfvmttbDB
1wUsg1tSCnytU2EL+FsamJR5GB+315EoMTMJ29gdRhJ7Ux/OTjE0wo1rC2h1NrfHMpT5mWi+ZWKo
yMDbhIBBvVjl+CgQTZPb2MNs8gp+X6SOPav3uW1qpyax5ZZx8a+n/XxzSTCVFl4KHGqNe8UkKsaR
jwhyc9i+zMmQooypwSwJdOGB1DKFTjuYc+3JZnRBZFmIokRjcr0y7aLmUZ0QH4aUMP9YpUm5S8ZO
Xlf+NB90FREn6Qu9Y5KnoeO3sd7PINI5QZvXnpxys7NjLncDU5VrKSjoaaFsmTmyPQIfMj9I6PzU
Ftp01rzJQubxiYANYtLsUpX+6ExA+Hc8Hs05T19+cG18IK0pbejC917zk2AKDZ8TeqcFfSQJcAEZ
k2Tv66I8+Ky8jWQyXiVBFrwqk6I5+hkCQtnr/EU+isExfuCgOhyOT4thy/0wYlAEc7blItvKHEU5
dDmaYtAxQVqcfQr6WJNOXqtYfkbgW1aI+g4kU7W8sYStVgpME0URuHpeZQXqueJpAox3VoeWj5lX
tcK+Dlh0jvOztSiYPJjVLNwsvs7vMSjKUcBb7lk8H3bTGBzmtk72hhAKGkXxDhSld39eoOC9KYRy
BS74GpQaSZ/GeR1z1BEqdYeKY97dVIGTNNF8JnRucM5QsWDWJojBSART71MbjlgYCFIPDLiWzX6R
QR9d4t7WdRcHnWvKDoEtM9EuRMt5qFVK3RHg8fM8n+y9Fl17zeN0BkfbKo8lCttdPpMUpF9g01MR
ngm9W4UOCkow8A2uOCGdn+40DpogSZqWedqaFMbiwU3ekfoqrOvK9fskuerE3DukCMkO5Dh6ZvVF
DmvXA1nWcIXoz9Uah84LnndBEXDUklO/T1vE3K6x+zdj15QHoIv2CzuL30k9Tv+Bdxn0VjBBDFYw
NDw9djgA7BJ+ioVDAVDE1sG1Gq3BQ+PQ/idLaY7UxvAmOLwS9HQpXrAg9CtYeuPntavtPnPSkE47
XWXt7mkTv5s9fiZPA3AXJ8Jt/HVkD3WK2w4jcMWCxc1LUnYdyOnNvDMW+Veo8+rFGJr4qhqrD5io
UVQwYnLFbMZDOlPwCrudXVj2wTRN4tKc4Q4B4i5Ja9uRaOfBD0qH6wDp4hDIzHaK0B9cy6r4mVNs
hQYDgh6u8iAo8Tv45FGzPdVWOgdxz5e5+7gP6wz02ZxXV5WqarcLmh5lQU3OuexGCQKS6kKSAkK4
MOZO1cSsqUvyZoDoqi66ThC5nMwHZ2RUReTVGKh6LOU/dpkMDkXRptd9UZAz3rAE2pX2EJyEQlLG
BtRyZf9xgxdi2uUnCpZSWkMDQlJWviq1+jkas+j+vU7/lutPNk8rDAIhBmHLmO90KSC7Zox9yj0S
9ODethjSl2L8NckHvZdJ0R5UN3aunU3ovKVluaMx9IxfbAEdaO0Bpti4xY3QsypDBAf72/ahZ1zm
SI4g4jBX+YV2ejEMl7A+7YaqivaSJ9bzogV8n0XCgO1n/KssCtiZ8m97O4vNaYH3eoHRdyqSIptC
K0rQM4fFULqsVbjdQQrLGWgrvBx1gCP6ft4zVGy7AZjrMWWsdkttjDsht57R0EYVBI6BjYSMHIL9
rHYTkdm3WtvmXhLr7nomCFDzVFgvhNXXu7ggZ8hZW6YHEsoyisLVAFxgWB0+TIUIggzpGJNTR1Mr
OcahQUsJDOCMoDeXwphtmbYtL09enawJ1JQPtOZebfsIIiJE6BV96YyVdc7Ell2vHWq5Iviw1CLk
R5EkH9IJ8yE4VFyY0MELTOwdbYbKezrq3uH5ny2zIDJ3pBe8h+N0GaV91egBpdqUT+2NBBDkgvGT
OA0ogcemTxAlCcmPdsDyg2bT6BgLUHPUgW3ZtGl40F0SnwtnSxf+2Z5gNwpDdSDha/JAONZNNS4J
Dm/BkSD+gjkYshKQAa2rPZVZ/SHyJ+60cz6/GHAN5xjWTXiIh5bunpbOliEDz8dlDIQZuNfayyfc
96qLxa3icsBMropfoKNOHZmDJVKEiThXzi+B+rOTo20XKOgJKsvVgiUTvqhGXC4q7decpYMj8vGX
wBrEoZtijblDNqdOJRK9i4K4ejHUodlHY5P8GNZDeMatNg+PmzkgjNyNI1YRvYwKkc5FAwOcu8g1
vpwPTVpVXtWoYi9C1aVn9L6ROzEGwuBjuUCwdNKnpljGrUjbqkITW4e2kw8ycppyTlyrKH4GOhh7
bdhXZ9bccug7AjYBIghzWjm0NfVF2RQ982wWBFd4Rfzg4WJp7aqoOpel7/LSWrm45oQIDW8FFLpa
S/E5GCxSg2QIFHhn49YRRsLNuEP8qp0eN3c9WQCjNklrvGJCvZp2GXFBgbf2tWVXHgDtYEcToq5E
W5bHPK+y55rjAqTGeGifVLnlYSifOj2n+eUQismhwcDciafFoRJZ6OYj0/vQUtWrFFcp93jNKgVX
RZ0D2TYKY47xxvICN0wcPuvJZq7zuOMzA+ExizwKqNmjYSgPFQAmr0xbwMxJOB3rbm7PRLMtk0Ut
jquoGkMIxOdTC8K1JaNrHnIQS1Vz6MqieR1Iq3A6GvvoTmz7P3ARDjDbZncvbeGr9ZJeqojyCvGh
UZNLo1E6tAjA7yx94hQRk5dPx6MtyT5eb+WSrLRnEYJOjetH3ei0fc12tRU+BxmnPTZ8SF52NQsx
jZvq+3dK/duaa+mk1qa7YGn4R+Ea0rrjDUWMMZkNAgb4wcmvWuT6Kp5Q0ep5Gt5jXJu8yGBNblSp
YD/E5hyna2tSjAvQgO2FWTjRa16yVddWlqBz8Oa4M47tF9HPPsrwqyI14zHM9eC2DW0vs5H7+4G3
9LLCbYqbaALtTOX1c9MFBEB/o9xhqNOXfZTkZzSzucPlli16JYD+ENOp6cUkhs1PFQXkARah7POP
bKzQKCnRHKqFAF8qPTj+FGfgpI10r1vMHnC52n7eUFk7w6TiF0NVspd2IJtdj0L77dO2szWC4ctL
jjGSYNjomudIGqsiCqtiuGJFuTPOKd8VGf0YzWzaD3U5eyB/6H+mQSL3zAIMLJVMX9l+WJ/JqlvG
hAufBpN/G8FwHQdF0pJ2FLgZxgna9hZUQTezEn7Usx9cyU7KQ9fzn2dUkPtoGjE9fFoQWyH/8fKr
wioLRT0FBiS6cWz4ex8oBS62AMR0UFu+f3qpO7Lh2m9wP2ghiuDV9yAknlpF1Me2EWEBYlYS0P/H
3pc0WYpja/6Vst6ThpjZ9ALu6PMYPmyw8BiEhISEQID49e8jIior3CMyvbN708/slVmVVfh07wUh
nfNNZzMFTm7t5MNwHcXqaOFeuaFZ0J8FemlR53C3p35bH3WGU29uq/gG3cxnGfDbHO3kCbSa8SYm
c/qIuhBy3daLL0ABuY+eSCCZ50lVyijsi2BqhrPaLuTJbwXZkrYXKCJTFBNxo/ZzPkK1E9D2rAI7
ukNYQrbrWhmexaCiT2IbdDsrArsNSDKVf385vtFrby8Hop2BGeNZRXLCmxMQ1yJqiYVWEoeVva5r
mH1h3EshAaZViVCA8GzUNj0JpOvO+bjoXVbr6XRhQ1KyMFouVcrHLeglVYRdmm6stsuHbkqCS2p1
uw8T3uIx5+7L0kBSG4/pe8TK75YOTCBkrYlwkr+VAwKLmkggM7IZKrx1J2uzh9662YPyMO8cLet+
8culAncMjzRkjjBJv145ccTGzI5g0Zxsmh04HlZ43MoLDSS/SGfbbhz8uud/f4N++/mwQxAggGmQ
vjVmIKpAksiCpYlTYXfhGMsP05R+JJCLvdMi/u6VILtY72n0mx6eyBQNlIdXMmYajtCsn1T5GFw1
afheTfDbVwLPDSYUYjMIt15fSJhdOvh0sTFPg9DHQLZqCydXtQ3SyXtnff/2pZJwDZ8BUou97fVL
LR3gOgjpcM8iBfld0old2qMEYnXWvdMp/GZ5wKMDjhVuCFjDkjfHjXQxUM4KNIjp6XAcaEj3MVGm
hEQV3usGhKrz3qW6fvP5kEsKO2iMhx+2nTeXMo96mrU6DzbJlOVbTSMBNVY8F5HI34N2f4cGgtwB
gwfNCtrg7M3O2SNkJK8cmJQxN+3eJRBVMmhHtn7tJ+ceC812hh9853lmeuZ12xV1tmYVZHWzgVWl
33tCAQTOKeSMiArZ4NSOd0vnZWfpSP0bFfAA0uhQfdHBAHRCVO0evBHds14///0z9bvKAHoYUHOg
PyPk3q9X9adGnuiAfVdawHWkDgyei0J7PT0zwtCTsdKoji1vi7QXfNc1zu2T2W/OIiFVWWkuN/7E
h42RU3jej21SeHmiPvz9W1zX5Zu9JgGOhR4Xoi50nuuB/dM7BJJFVqMtZOUOEuoonc0Jr/3qnz/y
P73KLw9iNjI++QpPh1W1d1LXgpcR8gUOTe29Zy75TYWBdQPCeU2ywIp900aLCWjbgH4ekocY/u+0
Gfd9ZzU0QGm+ZUlQXaOe5Td5G+oj9LjynYfzN88J0BTwzhA/rDqDN2vXtw7r2iEEYTaG4eMyfrJE
wydvMv3+7+/cb18JZTkyo8C3IVPq9Z0jQwgNyariqRVVtypMp72xNYDzMJy+l00/0ruuvq+H7xFT
n5R2htH6x9SyP//5vy/1l/Z2MF++DOcf9bexW//53ut/4g/9+Mtr2tarf/wSBPYXUV/fB6f9xTf/
z3LAIC/96Xr+kvt1izisjxqhtv9OvVuzs779zveIL4CKf8C+gpIe3FsC6S3W2Y+ILwwFwWKGwQX9
PFKv1sLvR8QX+QPiWUDQOdSzEH3gV/+M+EJi2Po1wM3grCCFQADlvz/eq+uP2LMf//454it60+2i
qABLAqU6RpPARIS66vXNnxmLHAiHdt+1VfOpxskpzRiV0N/NBQfe8SFInPw4oB3gBZzUDjlE1UiG
QjYIAYNgYOgLncK4XFSZo8cYYNK2b/JlpQ3sbErhYAMfu5Gkuwpa3DmARq4w1IdPSfDAK4z26Fg2
gddeYitbrrRGFEghbC6ue8u8+4BIcctQGbMCngn4y/x8ufRVNYylFiQRULcve+KPjV/whCUPwgI4
2MR0pGHR2dwrmyltmmKQCQeRExJdiqZbjuPYvYdXr6lrP2+Aa5YIAtkgkoQiDGz1L/vFWMGrkgAm
mZf4kFS+OoXNjB2zHlFOUK5U0A06uTMQ7IJ29ccTMfHzis9PkUQTJ+n0cR48egghtLkwUXiaVIM4
qxfxRdE43/Z5eB0uVfxC1WiKaNTL+TKGfAO/snU4O83YA/OZkGYVLe9sRL/9XEgpA0sIihbI2usV
Agea6mcfaV3t5L3kti+8VITnIm7bktTeHW+bi7pququfHqLfLMxf1yWu5rrOwYugYX+LwsQIuRI8
mtXeW3mQgPNwxwBiFbkco6JafPLOJvimFvp29wAVI/cDI2NQTq6b5E/Hl5FjOHtejNyTKHBXHs73
syAGUEkmWuMEWMw5nH3v5Vu92Xl/edE3XaTKZZiYOVP7fABYWcHIVvZNRbZu4enu76/n2wri+2sB
UsN5spbmb+uu1h81zUyucRvdsotR+6B0OelDerLknGwcpRQlZ053Sy4ummGgJaTi/FOq+2Yjay8o
rJTqvF06ViSdfc8Q8bvbvYbUgPJBiNAvpaihVFiaSrW32UNienY6mGU5wsI6HYz5h+lb3y7FaqQm
ECZAZvwWr9VUzVxzPKlZtdRHrEDgTUK8hwr/bkXBLxmAe0CqG5isNyvKVX1kbK/2o6uio+F0gGRa
u72QzVjGc6qxo/F5+/e3+U0V9v2jIXEBnwwgG1739YsmCVPNEOKjTRPnaP/ZsFE+f9c996Y2wsug
NVm1QkDaIVp7W1gPk2oi7RK1h1mP2pvMIFQAmT0s34IUPhVGbyd5M7UHz3uwndsg8aUcNIdZ/qvv
7YjJdx4Uu0N17+RQtCrcLWI7k88gxZDGFxVcNCWLSrAVOx/qTZNChJQcgFMK2p92/ucIMSKuMlD9
f5QVjBse3GrpPoqekXBW58dKnOs4LmIJ4WhL9qq6DmkLoNOdmXYohmAqpYzLZtHFRC3UwtM2VmxH
YUGIDIvfAYqCtZ/5qS7GpcLZiJk8QIvAZALifX1HTA7N+MKabs+Z5+0kTepywoNwDfaHQ1QIyLcL
u2WnQmz+dchJASDSHgbQ49s4luboT4JdsHHo9pXn/H3HU1p4tPvYoSEsEK8FNS788+8t3t++bUQg
QYQGzSnKgjerNxHRCNOUMXuXlXlbRHW5nsuf0vvwqzxbzSPbpJwfQlf0QZHRItknN9fJqyEEPw6B
/5dqEdDzf2rH83+P2H1dRH4vG//8sf8/asoIzcRfR8nefNH2RbBP/1Jf/4XBXf8qMVNX/Vxerr/+
o7rM/kDNAVAd/8H/oqn+s7pEobgmf0BJsU6Ewkb3Z3WJWXS4ocjrB5BL4LVYFYY/AmQ95JcD4SCQ
3OHGr37vf1JdQk3xavVj3azEH2CuAH8SQRJvpXWBh/KBG71LEpgsQ6ocPc8DF4Znc7d07dkITqop
sgWxEtsJEZjzCQ5Z81hHliEVLgzQfufWy1CPuslxMFMWDB5dENpatKNK1MZyBztXkyt56yQm9BWz
453aNr1jH5C4M+WloHJ2WxVMtYTcs66+tpCkmZ0jNrrrgQKmhQUNeT6EqlLl4odLeLDQjIb7NFJu
3EbzkEJTnoJ228w5nT8g6zKXR6BqxD0AsevcCXGDZzajpyh4ZkaiQ0CUoOUYzwmDZtYjcCUtpnqO
BrbozVRbQQuupcEBsJhVZMsUQhJmkGuyqNuYneeei9siCaw2OCPc4hWj9ZoXCSDn2U/GwIdcLna6
4CbLPyyMs0cwca3bUXg/LxqgK1UB1Sj5CocZKCQH9nkq80glx2meBgpOSYkr4MmZ2oY6UFkZahqw
7RJ5ym0pYnD9gilWzRBGZfqOwaBs8JGYA5UOL1ZWREOz3E6MJT4CnuJqt8DxqbaTwYfZECK8ZAt9
ts32vrZmz9pweO7ZiDBdxM2kV0mVmIvWJgEDB7ygaZ8tipJC9FNjAQTpyCsYGvqPJjfmRiWUYYcB
dKtKSK9Gt0mXNDyDNGaxe38ZKQ4JAgJyQ+rMzmXY5obsjJ92ch90CemKLks4v5nNOCQ3YN4ndmAj
gkOPznqpPvaWdwxwN5jELc2JXaBfEMTfSlh+aBHoEYlAPeofUybGA587jsGs90jui9w2psPi7b2Y
+cNZI3I7nLGEe3JXJ4meNySBom4DrVXbnfTobmDvTD3+kjnk78K7PbFuY71c8wIYWUe2HWnG+kB5
2PEN6CdE3LVduKgtmGwylBKyOnvmIEcJyp6FCNTtZuH0ttNmNgcPQTRul0JBRIpRj4xkxTJ01LtT
akriHSW6AY7nvJ6fIHHSe2Cyg4GkZpBFFSbhlJ0xmL7TG6gxensfi4DXm1kPbnqSDFm0yNMZB3Yn
vBrtStNW/ck8paM8ZWwIxgs6i3y6NAM8x8dumsECgISAn3C0EFY/DkHeRF/xvj1UuI4B8u6xgOJd
7xxhMHEFSl/H04hGgvqICtrVnZvZdnbQJm50TQd2JBwByYVRICI2MnGduIiNTLNL0aI8xMMye+FJ
uFCVI/YWsNS+zl38NY3bYdpEDWubrR9LX5R+w5H6aZgUagfjPKScTTzJ+jCHg8/3eShqBRZSzuac
VqOPUKQKcYcXwUyxc1UI2gg+K97OupB+ZYernLDYL+08I6Ah7nxOtwNSakGeIPagLete+MNReQNc
KLpdvwuEcPV2R1EnzwMx9QhJ8E2vLgKCnecwY7Ooj30/CX0QQ8tiNDuerE5MPY7Zvl30BPq+j7uo
TKFLrTYNI9LbxGFdkw2EFbMphBIsuo045HsFPI5zvOlnl32I8gZvB3cfv9RCn3NSzWs6XJ0p/tQE
qfnauSr+uuZ6aFgJnXqAmQ2vLnt0yRuvHo1D5HDlh3jEpInKLKp0hf3Nx3fHJMB2U7OhwZ2IunwL
v68Qu8ibh8sgHgiCORadXtQIcvyswVJ1B+ka2EGmikPDq6aUfSFBl140Dte1AFGkHupEma+Dv/jV
oY8i89Uhse4rD0ibF02neFwgOzbCw1oL9ZCRPgvKWPXqc6UCLB8RazykbevPfWErbXgRLjFKOb24
pxzuQNhKVYJEGDy/M8rLmXKB0KRFA04IbZYdA+sjzUIwJOMiIC5Dvby01fxh8qO6OyOSNXd6gFJn
D8f55B1HwxAigwPD07CfR+EjQs2b0DvQQKGaKgwjHkfHb9WZdQ08anDg2aWMOBZbWftyvJeA+L+w
KWoQ/Z1bdzOmfYfKd/bpVNLK+nd1HcfHpEIDuqPKq/JDRPrqfETG3WdjBQLbHEkccBQy9ChsASK4
TRVZpQoViuEsUEmM3jx3st3VfaYu7GQDAuLOhXeKCqT/jmEw5CgeYTEto1aaM6krpkobSndt0NBE
+4Hl4MjTrmqwF7k5TDdkDkOET1R53RRi9oO7Di/fFIls43q3WBecVnQep6JNIKeHSrURrPA9udxp
wvpreLSSB+6xoC7C3KQntGIo/atwrB8bZO1hMzMzfQ6wl+N+zwZxCXrqElemebfIAh59cbf4pjlL
/C7jO89w8zSEGT2fcsSy7EJRNRcdMgUf9CCnh1Z4waPnz6hbAUjLK5t0PfyxKic4bjpbIfOhomO3
DZiR92ToeFiEpAlxxmQy7TeAGWr0a1x13j5ynu9FZQQOVsBb3CXY23SANBq9SCgJmoQHSdmh+v8c
VC2SDOcpGa/HtO3vNI9bXaAAalAdI29KFjybsksUAYM5+H09BiVtOxxvK1FbF8KHH7okgU0v7Kyi
upDwON0MQaVeGpvB8lCvCuSCwQPdlPnYwdStpaoAf/N0hoyDMPIQTa35JNr1VkawuFwlUeI1ezqo
XpajYvMN3Lb+S0AduxcIO2WbNmNdWOqZ6RE+kyUI90guVBdKhLiyfVf3Gx00yCSsoGZ6zpifvyw2
FncB0OJTUs/hB5UL22wiZP1+RvgmJNFSMESTaTWHHQ7QmXW7JBfQkAoTRw8d9uEOKdDIkCgaEDYH
ZXzjlRbstYTEBwdHycnYf2LwcNdlMKuclT64orkQHMnPhyiLoIYY4MoBe4n8iluPCR2UITLQRtgo
+HiF3Ico2mI90S9xbKk7EfBOPbV0sogbTP0AqCEqKRSCziEeOh6SnhXWz+pP/SgVK2rjRVfDNPtY
+kgshLXF60CcLvCk84KMEey9PhVI6JmbZVljnI08UdrzIISY9JJtiK8ayJZ1FR0qmOCukMoRTDu4
F+Fr8tfjFIHIsZ6BA7TTE4OxE4aIACC7yT02l2aBPG9vYMxAMkmqEELYyHGuirCiXbqLjQhgaYy1
OEeUiVrpXDXdRHmbiq1rmupKgkDrt3m7UCSqKgSMowphEVI5CKOPnkfDrwYcJqggn88SC5Pj7czU
k/co/KbLFmUBIjOawZ3nAPYhjHQhw49VYcsKV3ehRE7h0opdr1kVF7V01Cu0mdqPTNhOHiMbQlc6
CuhAiw5w3jMcS9EHrrj1Nn7NW1FwXFG7mZEEuM3rVomNhJJ+KoEgQ+pjEMbxhQ92upDcWqQVJszd
QDvYfwpFjq7dqXl8BHWH4wMGHhmULmdpsxbNqFNBxsxdMcNWojZpn8gr03vsUxbJ+IlkfJ6KHjUD
hMTYYFFnA3zW27mKEWWP5R8FGFiXm2sqZbMUk+wqXliI06NShF1yTfs6fQrcOKLo8pP6s18jXQMh
a+NyT/xa3S89cpA2lYk55LV178fQFRn9uWFQNm5RROEQykfViGIWNAsL7mw4Fkhads9cpqIF4dhG
CmcbSyq0+628oRbHWkF9HzAn2pPmYgZHwPHidVejXqvhi8kckurLitLok55jWDBprMbHoQPdWThO
9KdpMEBHpq5JaGGGQC1bgwOOFItnp6HouyyrSzdrWBkrA09pAVGb94CM8Cq56eO+fjEAWZ/dMtGr
DAnqy3Wc9HIs2mWakqKuFO6o9XOLcj0e2muXD5XaCNZqgtPN5H6JOK/qzDDVhkVgE/+kj7MRKbjt
bDxc2gWhLbBe0GtAlEBpJqrA4RHAVZ+Ynv0vMIYIQNn5nNANXBDz2eBZ7Ct9M80OyqdwOgfIHohd
Ejb9LU8c+8RagqbEVWL6kGhjH+CY7F6CEWgu0jUi7FHWBF3p26G57ZWoFsAZOCog/hibB760aIg8
vjqSLArV66jNgwuMHMiekAw692UIy1y8D4ZsfEpD10zFrDpBN4tHWQfTGwqXrlvmpkx1WL/kCj1D
4TEbhyV1OZiOMY6GjxL2shek2/CXvs+HR9oYZCkhcTtrSpvG/IwYio4QX25vZNboZ7Q3YkQm6mQv
YxP1jznnAtm6bY5H49GOjCKaI0T7VlTAhxDXFcnmvpnz5N5vlffi52Ooy6xn8eMSZNRDAxxg2SOb
fuGIF6/tjVHNxIoW5c450vrk12Wa54cZjreXdO4FghVSv/9i67ibdlhYEuK3dh6Qiz7yocg4YrHX
uI0UFi6wGI+iy9Xzmk+MsGNUfrxgpLbZDjZtJPCYWAhUzTOO2+2ClJv7IQjNdJHzFAnXXIs8O7Fy
YP3GQXP6dfKQxLr1mUc+M+K0KJeQRvy6XpiXloEa43UDk+OubhfUg5Il+ALsGhStZyDIxVy3TqJg
GNRDFFtU60gYyem2hyj3U9+MxOyjvm4uURQHwYUdKlzjyjKEW1XNoJbbaEI3BePp0AnsPoPBCgkc
pDMBtu22NBC4oYpMdAW+S6XEnuJQTbZVt2R1wayC/hV2JtZsEV2mqvN8wZiBomuGKLsBetqvPzTX
/tMcDBy1lNdbj4wlHYRYygluv2obwjIePLB4ZldUZy6IcfGaQX6nz/8R//qXONkrNO2/G0u7Al9/
jahdKExO+mLaf51/NAxjjv/1mzFN61/4AaphriIYWwD/3whWskbk/aBso+gPcK6oTQCrwbO3ipt+
ULaBj6lMULUCFweyBmwKv/QDVCMRpjwBZ8uBqaHmQpnyj0C1N5CaT8AWr+JvmKYhR4reCC2Ih2BN
HF/zVeNBBg497XPaoDvkLbL4urZdShgZ3psh8JpWQHY0AlOR+oKRErB0rvn4r0Fs3WdpG8KefbWM
dtwxv102dSfl8ad78hvO740p69vLrDxjjFAsSNt/cT4TkDKTDMh4ZUjdntVcHpaazzgHICvh3poO
1Af0vJma49xmt4nQ786xeE3a4B3A/bQGNH/L8kR+8Rt1kspGi/AGZ64yGK4OkW7y3QQyYYdddSqT
Pm5OpPSDTQXVYSm7MTh6TQMhIergQ0MMSIfEuFNbh805GQg9pSDdXsJkrN+5Um/I5vV9Inl4ne6S
InYlQSDf6xviL3XEExK1VzwECgErCYfLg3r7qZXxYQmWlQ5e+giRyN0Fw7668Rf9RECqAu5aPg/Q
bXxqgyG84L7pTmQl5vO64vlBBJizM0xhiNQz9FnQI+lD5NurKXHTIwn7DLVC7nAbsHs1g98+g1a/
/aeLAEsblx/OKJjGAkSVvf5orXQwVISRuIqBHp10iGkrU3TzZ/5E+zI3SM22EQ6RqJLTFlu+v2tz
8W6A39tnDMJMpOliQk8AMj94O8lK9ckE4SlvMMFmCE6FiB84DVoMMUnszqWX+UJJCeq2foeE/vUB
iDNoffBfQPrIans7smfAzI0RqVb0akpdXS4ZeRA1gM2ax96m4n1+YEN9m1aoLCRFaptnxveCpt/I
a7GyVqry22gi7HM5ev03l5/kCtRUm1+mXPV7hDRGEBUv6Q1t2bSF0UvsibuNKL/sAzdBP7wAnzXV
jtgA2m/WqdMm7OpdNgp33ZjsUDNgsa3XbsRAHiEcLwfAjumSv+Mt+GWDQtYiNmSkYoFQwCju9bn+
ib7HQaun2QvyS6SYprcOqCKq7656h119I3/HxcFfz0Jcnwxc3uocff0yaEkhkUoxrglFwXGm1tvP
BIs0Q49sm5jvyGDmj6GOXphNsW0lrpBwkZR//4R8WwX/oRS/vQu8NKIscX9WqvcNpeg1BtS8WoLL
FmGuF7Eez/xlFk/jkGdXQ6UjU3RhQ84CiZQKZFSNL3EM4AJK5xRtrOwa9RTH53WfT0CxGlTy2yw2
wbGNDTr9lEfjoR669SyJzPMCM8iXv3/7b/JQv7198McIOsFEDjzib7NOqMLwDNPk/mUt4zPjMfrU
h1hbPI0iVxqCcGzgxzk/512vzlMWpVUxo4Q8piNUpbuoboIicjV5jqekPwdPWg3FGIJYait/ee+B
XGnO15caAUSIfvlGhEJj/ObgC/IZ+Ec7Dpchl91NECMicOrgdixpQ6Abpd5qukpPW6fnewkXWFFJ
gihb6K6x1aJNRC5V1ALn15IPl5jy06F6bfOx+HZJ/6es+18Q7f60un4R3x2Hj8L9zIx++/k/qVFo
2iBY8rGRr6Ua7t33Kg5Ts3FoIgETahMc9d98Nj+quCj9AwYCSOKQhLLOhFzVej+quDD+A7UJtmdo
9pBkADfn/30VB6URuFCMSIDjeI0Qwyn+eifBHJ5uwfMaFEDRp1Oe+h8TQJmY0hCEOL95XyKWoX5H
mb8af1+tZ+yPyD+M10wxJOwFqEnfbB0BekUTrQyfroZ+uddTxtuj9DKdbnIUAMhQH3uenKnKaX3B
eabSy2WqSFw0UdR2pxx2EXOCwQDC7MLRZGieekTNlgi5Z8sxqiaz1bi2nwnSRqsNbyjCLhX8pWrH
Rer8p0woPzzo3HT6xO8Z8jDjkOt2m3bjvGmAYoWnsNIAlEPutn6g1LrP3gharFx6zGGk2Kw6bFH9
+Dg2vB7h0mKIbQjyejJX3Pn6FmxfU21GgHHJCQjpQUKiKKrwKJY8eow9u9C9lyW1w1ubJ8sxiwxR
CKu4Dp+h5YwE6Nlgxi+xJ3gwweXo+KGiaRzDtIDFsPQUpExiBEJoxJo1aUw0HYdKzvKmzzFaYAMi
N98jpM9ec2T2XQaUAmrBceI/oWy8RMwuIFUPVPK5Zj3AeZOMCKcPp/RRYvRLVIDSiNRVNaWIsBdC
zd5tH4Yu3KIiswKbPKK7CzCaM9+TmjRPgL6TB4yFrLYYVohsYATT6Sdk4JtLH+jBiwVh0gP2xzS2
TcVAnG7VxHJdktQF8sVHAzttow5JGoUAm8SLzMOOXQ4eKvCD33j4OoyAOYhKqeOCAbxNi8VRxBdX
QXg7Iqgh3oWtANiAjM1hSzWGzC12AmxWeE3e2SvmgJvd9hJFJH5Edk9+jPSWpHOI3Q37MGoKOqfL
CWeDumgQRo5zFF7PO/DuhO2Qy4LxeK6v+CdfDh1kp6yL2bbxRJDswdshDbtblsjXBWiOxuyXMRDL
WjItYXVpuDdOn7PQzCQ8yfOOo0qJ6OLrE+dbqXZD1FtZ2o7x/kr6Sj/5I8f/bTzg/OUYdVG/G5gI
GA6ilCl1iZd2Hd/BKwFK0Uvzylw1PQmbKyRzY2gO4jhn3QKwbmu+H4YQ6wuJYX5/PXfGo7qAD7e1
02ZCizhd+Z1t+b3UQS3OYix7rMKkWX+6UH5vQwwM+P7FbMHs3cOcB7zB4LYcfxkhfGnabEyTJYg8
RvODUO6CADkZkSWet9Qe46ZKk+eIehQDbKlM+p1Ok9p7MF2Nq7bUI1ZzCBHC08jGBGMQO2S5YWID
ppmUbdjjm1Tr7LrVLaL8oXDo+icXz1G7qSAr2+BJUfFmytJh3lqY39qyHSP8vmfN4O9VikrofgS7
5Da+hgqjBCEl+Id0qA3K6CTS8m5gSvZbIzEGbDugpQwxkWqlIaCE6u9YBEfhESmemMzRORjpP0Eo
yNNNgigcf9+mXftlAKz7VRiSgxdROn6CZ3MpuFVk2MWEnDTowHYeXbIPIY/Wxi3uozsKvcaFssQ/
75w41FQCSmUgNoOgrDvDN8GIEABOUpg20iMfg+HZps7sCQr9hcb3wPzGQ0xxqwawiMifpeUw2vQq
B2x51QE3La0EMVIkC5tPUXRVH0aMPDJbcP4svQZNeteG8muHYZgDdBdzjGj8gRztMoLXbJnF1Wfh
RY3NWJRdHk23LcFGKFigPgcS2g1A1sm1UPLQgA3apTR+QMgesLt2tScv5IPO1BeJ+3yedgOo3Ygc
vHnq9w4UxDFt7Us7yEvY6LJtMEzoASvv1uM5L2BidZt8vTEYxIVQcDiLjAOs7c33Exv2evDrXV+z
uszYlJ6PPSosO457ayqE9DOyzXsCFahVCOlusbFCA6fnwlIGZK/+kMlwy6IFE5xoMGD6V1YVDWf6
kVASYrbuhzZyp1BGJKVP6Ildsn0CbPtkSMzGJDBwurzbgbI+A3gJqUmEsyC0yylVvdjJeAE4X+Vs
53dzgyJ3OAUxiE3McuQ8ptPGKDyyNJIngcY2ypdsh60qflhSdxeKJIMMvPUPwBCgVoci54gsmiMw
uB5yl+WsqsZnvXggAVvYPbouGgpAIqogzQQFHNQoBbXh3rKkWPJsEyq7oUH4Ga3j0SPigHkKYaF7
6Z6qBlBUWdW4S/Xk+wX0BDtNvLOA07sw5zuc/AsIH9C3yCuGAxPRtvB+O8w9aMoJQ4B3/hhm152f
e3ERDt15RJMT2rT5ha3ia18DhqglFlOV24dxTK99XgNV79nZkMcHRLKtMnB6AbcQNu45lyUQ1D3V
DkMlmsAdnUNb7UEJRfpgC1cb1L8YeRt3OCZxUAFZYkdP5y+oW8GagKrkLajPxEcWF/ZHyA6X6TrP
ZlIQ7D1bTA67JmbxoMga/A5MQw9V/py59uOEOJ2l8HQKpYKeR7FlC7KmMMgApKtOxLQfSRsfpjbh
986vMETSzgj8KxAYxlgRJfQR0+soHo2lt5hGYZne1IFtTkw167t2SMnHvJP0Ofe0TsokNTlIN6fP
sHO4S9PrFh7kOHvEPBZygly79mNdIfJ/J2tMpraSN8PWaVyzGRNpaRo3B5o0FUQmPNR8a7sgu0N8
s4e8fj7VyI8GO7btp1xtK5wX5zV4beyNdKEbfx77p7keyAGwNPiuJOigfhXsukH1iGOiGcddMrvk
0pL8ox93Ygs0HqFKHeRXzZ4QqpKXuMkHcgbIGmR5Zul/MXdmO3IjWbb9lf6AZoPz8Er67B7zpNAL
EZo4GicjaSS/vhelbFRGVLWE6vtygYKQyFIGw52k2bFz9l47YYBKsaCHno+/tnHHIVT94EbJoqU3
rZFMP4IWz3FQEyQa1bOWvTg+UWmFGedMoenrJ5sB35oeFnGLostGNjtuJGDoNDT1clYRt9F/0fOy
vwYgpIaoMlPdJwax0BmA9ZPaaFiHmVqrWNskudSuxZK6lFwNGtxhZKAjxy69EZohIaUr70uA8+Kw
6Eo/+ZCno8BLkNnIvt+UCfr9yJ0ERAMiLhB4EWvA0rtK3HlS77zGQbowDwAeXKkV7RUUwCwq09Fr
w7qQDePOon1o25kcI/7tFPlxbRz1DFRkY8iCXT9Jxq8cMOe9JXPjEzhxq2RJXBvqQLNSAr3LAUlV
nduf5OBi+BVDb+6SUSPVVKBiefZUsG/XGc0qiDrEdieOutAnVBUaaw6AaSdymO1dMU1CrmCK+sGf
vJcMFhjBKaOBbG+UhwLL8HVmgwbrK3cvWRf3TmIWOCotzXjsZGwihO5IXIjJ6lraSe3h+1l3WWln
B5sF9NC3Zn5kmlNij/EclsNVtcJ2ePZardtXgxVQ7JTjsUfgF1pZ4d6N1Np3QzegtEha99w7zo9J
n8pjU66LcOuPMYzgoau3DBjrIAzqxLjKi0E/uXJYrnGLl2KjBXmmb5NYiK+tLyVwU1yBRz8YKyDq
wW6ou3jvMY8iTW0BEUgd2BfePSpHKqzEzeO9oS39BiGR9oVpXfoJOVPHgSVoyiOdvSA+eKMRoCIr
fSbogkFO59Zn6QmEi41Kv7OnSiP0+17tPUhmpznlULF2oyJLocPBl6ruWHoG0C1p5uxTnfyo0E+7
4bDAMNyP2oIrtaHttOktL1/5hdOJRAltl5tL/9RblkZ3MtfmQy71/Nwneb8TprJeAw469Xe7jlEu
mj3Sm/PoLv1NQSfkuUHubu8IuYWjUNoac7yZxsID2HP/yuo8g3KmHO9XWXzKHBWLHOAuDmn+lNRE
2Aws1jNxnIiZdDk9Kt1g+uUPfvoDThyPdC5m83MC0jaSnZsUkT4H4HPtrlG7QSsNFDlKD/ZNlfjD
SprzN6SBF1FrjfOXRplNvguKdEyjjkH3jas034LG6WfdwYV2w0yS0bp3lotzV/ZL6oQTethu343o
bFLDEo94vwgOKYU8IcubThX4/1DWfg48Pv/atL0B7RXR1sWpA0hnXKq901DhnVCwENXZWSVKmb4K
C71g5l+iEN0ttoyLyCL2KqwhQhAnmM35DH8ZSeZ2pNxJblJufxKqxvWjOeeYHjomyiELEVy2R+VC
D50n80B8+Zsc6/k+c/uSMDGF1G1DKdZHdo/SQcWVduxZqS8YEtOI4edz7KbZmVXdOPticcBwdEbY
sWruyU82d+PgxFfgbMwbR1Xe1vQzjRogyZ4cReKo1y6goWczRUuVy43MLfurPyzNCzZleUF2NN5p
sV7sq9p/yq2yPeqzVVyQ4VdP3dTK3YKiZdvrCc5gu6oPsWl2CUiYmWjiaiCbQOguY0ffVFdkbLNR
z2Qfbusso9AHfxQOnmJxaqf7ZZzcvVPpFBpZTeTSJi1jOZwdDpTbdG7HDZ1po2GuGDv7yWzHIxI2
q7/oKRSftdtx8iu3LyJeGe3Qov/cWeQ6hmvjEr3mjLQnbIKmziJrqJ1nV6KfjivO3XnCWzsAzWAT
X+R6qkSaHJd8YGgayW08ue4ONax5VcL6f06A4f7IA83rwl7XlxuhdzccIGUQtfy226DEJqiPJWK/
otVATTCoD85xTq2ouX2tn30IPmw4vs3dajImqN1y36/R8H1FZb8vlVbcul6NskKzk4K/Co9oQssQ
YN0DPpKeULqB8++8admaLdIbFZfZt7ZeyOIa7GY3p5nd7ZTQ0n5XtS6wRjys6wPJMfOsPOWhT+Fo
edHIHj7OUsRh6zLzbWpeeRuE1Bd3HpwHdOXLqZTSLUJ9kJj0MggsWx2hrhkmHDBWUZA/JhDn9GIz
mVbyYiVF++qUTOErfHr3BqEtW7Jt4iOenGwNO7F4IGUpHgcljSByq4m25lLUwQ+Sr/JHGqLfRTKx
6+JRdKPUlKMVcecDh0Z6bL7MuLSIcMgb62un9ySa9GxwlAEYu0kqnTif9kVzThcTYmCXjWjhmMSF
RckcvG2JgdDQgysm9H2948pptOpFNyasCdwtg7XRnEG+sLmJo1SddT0sU3/otHbNaueZAcSqqvKB
5MDiqrTK7BHRbXFtz8hrxqZf+Pb9s8dtOcU5rNoWlBtUVLfAFOiyxrNRoPD6VspS7kbQvdZX5C7F
Wyk0wY2dvS9ZP0+nxmmaPWmr9RG1SOZsvaDD9SLJP6Jvig/yDvWKtyJCPTGhszech8VT5njAZF+9
9CM3PapZxy6qWGPLOE1Dr2UBdM+kSOslVqI+IEi7yAo04Cn67rkvsrvc5EzEpN90P5cGXrOIno1I
EZ01MkEilfflwSMRzADBKr0vqvFVe0EjvHiRPy+TdUxlWr2V1dy+rZrGp0kfFtRHtRZ0vEbUpXx7
qdZdkWA5o/wvCmGfi2JWO5H7KdrWhuKHPVRfDgQ2Fz8ozgh0qr3UrJGLaNmVKfWELCOHV2yyhPFK
d0pPwt5RoAEzK35phffI/q2zcyhUr2rw9DRqSKRweLJm+VYAfDqpFCkn54m1v0WsLv9M8Fj1lX2B
+aPSSBlm7EqMOqtl90S4S04HC1VKGrW0XJi0tksX9UgBT5q/YKQydPWY9Zq3zQRoMWgmRvoyNH55
yksDpBjcl+Stb2oaCw7JdZyU4lGj14ASziqPSKiqF2TCggyoxaC7pvUEo2yKOZ2SreHhGw4DfGpI
zTOfPxlPZLQp0jXhqhdG9nmykXRGHbb3NEyDil6UT6jPFJmdYzSnGB1NE9Uq7b7yX1P0OyOlhlGU
zSsxk/G5kk2sODrkRVNsObvxQxqHLWqDcUoHs0voOJX9LMstoG37CYHGErEz8dd4Jy0eXhD/vEOW
QCL369/nP/tOzto7MTNhHX0/OSXkAM5hkCNHOqKJ00UZFkhR6Pa7sRggpwr6DsuhlOZUZBGtwaa+
EUnOl2Ea+aIzRl3cRZxLRstYTJpZ0XayvEZbdhghCy2sJ5HIW3cJaM/MwdS8VrbDd9Wg0Zwi5cf8
aeTCFGd61nr9ZJmVNH2Ov1b5xBSF29/1jU+2XjqwC2l5OfMLTorR0JXEtth+IaCcFoyI6bD+1cqh
f8WXhEaFVtAgugwDMppd4J8tXNItblWVH3SFsjZynSGf7qa4bV41x+IHmE7O1/ert7P6ScRZ01JH
7hAJcQ9cOB8SzdbE3wlqlGlb6SSGu5+dpaXlpbqAL2ooUAFGvbT4+T33ic5r01T1jUZqIvbTvjDE
ue1aIV9LD71FmDTxUj/p5lBOdyyXSb6X+JeLK83ueCgJdeaTinmycyea0XQX4IDpkF7wJgwvFP6y
f67cKe6eDMlwfKdqr143tCTu9wOZgS1q4IafJuTCL9opxIjX2IL4rZiKD+6RNqDWRpXo54gtXVbX
ObKLdDPyO0xnf0rxJOSuRdsOrUhsR0qDPgg2ouYjTiW2rNA0BzVRIHUAQwanZs+wxUVz5z7sOqST
2QSENBz8/CAIzSoqbxGPdjwiwftP3Uwr2m22E9Z97HiEKc7xwmaXy+YGDbBRH/1aOq9/G6z8C3HG
+0kYlADo8Iw9Gcrj0OU9/DD6zBWqXT3D8JeaVnsDBRBKfi9GdwrJyOiynUU2wp/Sb37G1v5j/MZF
13wN0yT8k0IQCtKHcQXFdD30FE9gxLTmle7dqEcxTwNSn3IAebI4J3uWLfTCUasSzj0VHsuZVkvY
q6K9Q02SN6ildWebm9UQVpMudrPVOp9b5eMRcVLF0bhdGjb7ubeqioNL7z8hmx4fvNZIobG3xqmv
AS5uAnxsf0KMrL/+h4/HBJdpMuCFNY7gw3e6aCa0bYXRgjNwxrNdd8ckLYgZspD3dIrQZWAcVZTX
Sfv4b95NwGnEy5CESJNrHUW9Hz+R4GuMJBiRTJubFJYFCet0jdPvqdNwgEAKjnv491f8CInlXlK0
roFV60AOKsYHa3JXZXIYBW2kjuDY68Ue4e04WnCa8sVpQowF/kUUrXejOWNzqrCqE0k6odvXB19q
O62vUbCmqWX+KUh3ve77m+AbtJOZ+TEt9M2P4+iq7cyiZUMPy9icbn0hpltcKpSLHeadP2Fp1zv6
8WK2jrOSAJnVGf7hjgdz7Na1NIZwDASHq7RsLID4U2L/QSD08UOBP2fOhtF/fbLQbTHG/LseYh6X
POedqnk5Jd12nV5RucVHNQ4RrQz2ht/f3I8PMpczeY5Miwkpc4CP2YIVGvOK9Qhb8M+NJ5syZg+E
9q7LX1yw6JdyXptQbAx0lhdqrM3vfwEYzR++WWadOkNdTNaMVFHPfFgqMgU5s2AuFFLft8MLNqxF
2+a2DfatZgpzQ81hj1uYSQ3TglQWr/GCMYEeT4tfbfA6neagjpMs7BkqXsskrYFpVJ7fbHtzFVKT
rZzlUdxbNu4KGCg02XrWj6hNVMYZA80VdrJceRyI0xnqEks0Ph29NnWiCBst3ThDz9r/ayzj4Kmb
NwwS1hrUthgxmfSmO0YCdodES5vkZz+Z7exMwnZmXjOJcPFkle48H7qy1/vbUk3cxEDiHnvibMGG
yuSG6WCbT2y6/UgEIkaLNZJZDtBZdqQzr1uvivmzxqpabIs6ds4tCfd3Cd48VkEQSIhOCTUZQpsV
z9gr3Vl34hznX2SOgl8elWW2762eW8m6lrwlzdTEuyw3/JNAc59v7N4bLrlfBD90i3CHiO84owaI
GTOcht6N45eK7E8qkzRNn5euX+48be7ZTE2bX8EpY6ZSJv338pJ1DRt66Y0UIb2vTcsBFu08fHdK
myoamvWgPUy5FffHuR7Z7uXgBDQnyDTEFrf4mcBR7/NzrIxO0pbMcuLa7ICSCoh/ShVVWD5fFH2a
bK9NOd8lHhd+cCwTDRQaaX4wWeAbMc/7WY84bRFkJ4w52rTLLIT9kaymST/0htLFefIUsIE+a2lf
D8HctNvx508gvYSLgMyXOV49hahmSrIsODDb+/kleHxojzE4njjcw+VlocZfozHGVN72U9C8yiXv
Gd40U0ynWYFpdgLvBQ01T02uM+eYNdVex31fiS0Mypipvua/xcV0JfOK2QK6wPnacG0OkLhWZu30
q0qbVD4i/SFhINTaUWxsOps/jLow72ZkLXaYIN9xNrEg5fXEsQm4z+9f1vciS6QVKyWZEgoNrecg
pkWY8ffFKXCLAstpRWyazKjpE2aKd3xG1ilMhhouqDa9BvrOLfj9dT8uvgbZJ2yzEFYJxHTMj9WE
qTgfxr5i3l0GrO+JRmt5U3O6vf39ddbF9e+LPMoCGlpohB0oHCg1P4jR6KvaY5/XWFUszXtOsZ19
z3Wraw9pHjh4aiqPg2u5gC0/x4tRf+p5KX78/lf4p68YcC3MceTGQKR882MC6xIAdqyEy+BG+dNt
PVPG02ry7gzTQBSBe/ybSEj6/MMX/LFG5BOjjsEdj2DC9SBfvL+xzODwKK96rMr287NlcL5h1VrH
3Rh2X8ckG40/rPv/tM/xOdFPEImGagd5wgcZDZYBzEwFY2DCPoObaY7hhSST9T2YO5aS33+nHx8f
ExUYRw0UZcgjDRRE7z9dhWglIKi9DUEV4yTkVF9od3WP4/nL7y/0r24erALXJ/MeWM/HXIh0SJDe
2d4CXrcuEO/FeE3stORf4CVqQq/zp2+/BB2/vy5v/ocnF105AkpvJWpSets/s+P/JqNk06tcGRs4
0vQebK8u5Wm29a4Oi7msmq0JROAbvqvph5PVxjdH68cSu7Iv32RqZf1W8+f2m1nnnblFq+KcCyaI
xBbG0Lw8AEtPhDGLSzDR3QwzpBbPAcPoN5GZOpSaGFdSmNPdY6sdZxqZWdaoDdaV8a3M/FWykwXT
Cf2sU29MBbDWckZJ/lautfmF1ZkRU+vWX1RPmvV+MczpiDaj8m8nw2O7mrMuyT7VgS/6PkrtlgCS
0NU8Aebh5/l6oDAg4IxBGh69UXjxsacnNnwPzJ5lSMb+0pxUvdhgZt1q1A4Ibli1EWH3Q9gNWlYz
ql77B0EH2IFzxtpc0qArmFeCs75/a48zPyEpiQ291vs6vi+8xGCMu6heF6fBjXN/K/2+QT20cpZu
NFMKfmaV1iYbZ7DcJtJakJX4NmKVpeFKJfPFq3bshL/LFnLKNpXKtRuJPuABJ8z6yyXdgs0oWb7l
fbV22DIkl9IRPR8EmQ49Z9izm4DQ371TlHYLPgFdj1GNP8rSWvkTxZiw8c++LiO5RkpfpJPTsXYK
u980HRG3h7qpoG+4mhO/ZOgavd0shuAwLYn1CZugenZ8KouNr7lOc9JqyzlXXWIn0ZzmfratAl/u
sdmyMvWo8Q6Mq30QvXXMFjjndo/lfFJjd5bFgjitUc75157g0B3sWNdirbj8agrldlbJ1yZV660K
fGqCJsmox379fSZBZIcQ+Oz5F7y3vn3xaFl+mpwayKnvTs2hn5fA3RSl1F415jOPYFUKuke2Hi+f
kcUUZxxmtaADqrV0zSlz9w7urp2aA9XvgIfHItIXXItXeUUDekfku2y3qECEuIIXPo8R5mfb2DgI
fLQI2SEP8y/5y9LN/MoVHjTCnoRPx7qc2TppfzfwwDreEej+P29u3mXWEjVuVwfnep6m/c83/98S
kD7Wgv99hOe8MwX9r9ah9UL/nyF2zFWr+787gp5AX33/9h9n6I3favF3CenP//AvCel/kc6DowEn
kE5HiTSN/5GQait3J+BMGyAfDQj3WFNA/9KQuvp/+RQ1cJMsC36osxL9/9KQ2gH/lwV9x+Z9IVrV
+XckpD+TQ/5RZzggIk0eRY6uqGX01S3xfkNaBLAsKl0R7fIHcdWE19HhfHfe/Ag2h7/Andy2f82J
NH86St5fjKaPgWA1YO9bP9yHixU9jdzBSCN2+BkvKrwGz+cdKCXW0EYLtP0MB+XMUUvWGxTqxrPB
nH3na419LPXYy64xlPo/4qI2ftAuq09a5ibHGUDkbhJe9ugnClsuDs3uAfHItPeqtrnVUWue3dm0
P1Wq7fZ1QEcuJLgijhn2zPrnbOqzz66Re1mkGs19QQ5UxRvfrkw9hPXAJI1wR/orbeaP1p7Jqf2g
Cuj/N0VQ1WSBUF5X4YKBPt4kFvSUY4BqDqkImUOfzIF8+E3dm+QNDeW8DDvausH3hvGxOvSJkyAJ
iRF0bINZN6Z9V+jEuM+QKUxE7Kt4EdpGA8ChFZNDt9Ae/XuUqmgL4syYJsSywvOibJSiOOmeVvL1
DUlLuqo17SsBG/kpth2skW7ZJoceFCyXCCbxmtZLeaNa37FR7vnaeKj8kjBu05/jTYOEMwtFM49X
glhyjhILHuuoFOXk7YVlx0TYcfSKKkXOIXwDr46odAgD5DzrmjtntMk9CwgC+dYvuhNznHJnZ9+M
tdfdpsiAOWzl+spWqRjahJk2lw+1Ctwbk+odcAuu9CuTwCECp9NyMnZmGxALiwm9eh0tJ2tOkH4U
zdiFOYuUs/WFWtT170DIzN2uT3N+YYfJwNZekOehGAZIEvZF2tx4CzF5j0s91QxugqZq8aiKQB57
lGpfdGOYmcan+NSdOSdDi4xDT51BRPgEwSdeQYhbwrx+AUx8WJtiT4vRZW2Ui7q/QypsddB13ewx
6D1GyR5181csX+rbiPLlUz0r/cr2yuzQOol3XuEBNGWTEXC8CkafKlB3l2NQNhrJt1LcB9PYDhs1
ZwzuRNqe7SGhGZmVnvnQlKLbocuZF6wpNcITgPXFM6n37W0Ht8NF0qXkwc9HMA8MpVSO43qM3xyR
TV9BUUhUaL5c9mA+dJgAHsTKTY7rt90OudcyxBFGHJFhWL2JJS8OwIis59YYAmdTop35zrgGO1iD
83aFoYhFjzqg7IT/EfZpGXF9l3VOs+9wbLRbI/W8mzYALheiDEJzN2ZgIULaI16yRT2ABHiw4vzN
1+BV7BkRVLtOTeoK1b11W7hDpdBeMqrE1Z9VVz7TBsXGJgfKHT1pIJvQS7/SkFXj3eK1ZRBrAMkA
dgCe9W9r+u2v5ekd3vZ9PWujvCF/ElAyxz7Qxh+ZrMIoep0OkAF/Ag6ifnC75PB/uAJGTItYEZvD
1lpR/61ilrJouwGYRQjBpVu8g57k/49X+LDwkpapLNFwBdFGGZ/B6+X/5QpQ31Z7AA1Q58OxzVgS
yePiGLTBmA/bhzbv/nCFDzhBDqCOjZk24EDDhrimGr7/mpIGjaeVxzwHfW1jNhwa/WFBGv5CBqpm
nHEhNjTfexiZJgCzK1LNges3XnllOIkDM4QZuLtrp0G8TC3Yu0hCjFo+0cTWxaGdqs7Yx6C4pouu
6dDODSIa/5TU+f5syyfg6QGL5xEeQ9828D6cNNu6mFq39Qya48ZF77/5QXGyax1Nvf2Hh3a9of/Y
aX9diVmKw0AALAX/8P670mxDpjp8gNCcm8fY7/Lz6C13VSqWf+vw/D8XWjm7P/0gVCPvnt2lrFyR
VSl2qsHdiKxDflU/Z4H69PtX5J+/OQi+2GU4yXLv/+klnGAi+7OBhEt3y4016nVUVv7rVLkHTRV/
uNb7o/P6kbyfUd3rH0zjLOv9R+Js2pNygVBx8KcjieUtQRcTEklTntM/InXfm2l+XowPpTNvxYdL
Z+BDQ6BwK0nrLLXDSaDHd591Urm8M7QzZHhv3ngPmt8XFwuh4++/UDCN7w/qPy/t8wHp76CV0bEr
v/+cymZs2FQdalLTGR49YyRLbu6C0otqdKQ3leKUjUK0hEtUauWJ5Orl3lJjje6eyION3aVZfWCj
z25y7HhmVLhNlUb0vDkrM9vVPjVKoLRzGl1EJlviOTeG5mkOTJ4WRr/9Y4wOnBa6DD4jOMhR6iFj
RjjqtHG2gcs9YAIR9DG2meUqALBJA+gnx/d6yRvSy2uiWJn5uGr8UjbogJG2m+rJbWhERl1ruNsS
QfK9Mwgl75PesyHEtfYynQCw6dY5aZT+BbVQdlsWsURobMXtEClXW0564+GjsZBA3VtD8p39gRH9
pFfArBIaqozHZxo2GxAixoOSbmaeB78x3RMjGOSmi+rq49Q44CFJV/iWzUl/63AGPwomrgfhJQgG
kCeQE5HPab2RzWh2+3FwrSvLVsSythQnML48v9aZSNZYZ3sXZuZuqo3mC/xXVL4LcjMKz7kQ002z
tBCWYhMunOjm8S32h/rcJoTXpUh57gL81rdGZ9ab2rPdC8lGSLRHyqkoEUOer3IR5gYBiI7dOPb6
8ACNz8M61bYwWd1C1rSBaWuQWOvKUUsiI5aTC0uuL4a9NNMBhkbhYQSw8lo90JpJUvCCfvEaLMEJ
iGZxcOAM7FK/s+4oDIMHVbGG740k3pUi9ZjLwaVkxO09A/mML1oXtLAK4yG5NERjqRM309zJ1ptg
/sTjaahpOIZ6l0wokZq8emSCsVpQwKzsKvjJ9mUIihEloZl6zqVPVLlffFd7bjCzNyG4GQKt3Hyw
eaoxXt9SPHhRK/OWuNbcRXOBuaS7Gvpx2UoN4UfYW8DczCZO6/uhxxu2m+IZxafgq7wJyFI5MpVg
8yBzWs2PBc+OtQfN1zLpSQ1RUKuULc2mR6ZB5XYwk+XcIfHdTLJR88GRNc9yiE3D3yUzmKqQClHt
ZK975alVI2MvXDwKrntNc8u8IbhJ5l9HJmjIpaa41w6zE5TqwdWd/E2iIqrP1hR7x7JaKlRmQV26
0SwC59Etqg5pv1XBBAoyCKcoZbr8M9bBvOk39iAD3G7s6nubM9k6q+lLS6Cj97Rj1enusAHH3L1U
ZObZu8yUCl6dhVrOnoOHFCvgzpltSAGubvZvZmmnEPwGddBm1d1O+CApn+3mh2ko+5Drgpg/OimH
vOuGN7/VoSYnmeTlmkp/3BjEt3SbLGvRJSNbHA9y9rUn3FtM1iuFBhaJ1pB+q4fAv8dpkWmRpqrl
pbMsaHZeUy5vOJzMOnJi7BKeGp2TJM8q4dU13N1qQPmElsJ/m+fWIOVkwomByLC/HYec3wMK54IZ
rxWnzO0M7Q16mGXsK5lp2yHRgmJT2fFUbhpzSrQtA3GmdimL3LgvllJe7GV+qasmfROdqC5GlS9f
c3BM/h42DrJ/jsItEg+R6mo/adAxow5Y3tPaUCQgWaLShkEF/5Xxt51t9VIXPxR+tQ0jDhXcj/QM
3L2OMto560M1mTepl0nytKxmlUM5jMAujp2tkztMW3oknCloDxpaSTxFIJPuOGGq9qoz8nJ4FoOD
IHbDFINe4wap1poQncHjGViid7AVGdehkJ8e+b2rjW366g3W14goitMSgh6bpaNyVeoyIGQadLZy
r7IPqUYxxlA+H/dVa6i9GSuj3XvY/7+5tV3OoZeb3UlgZVPRMGvL1iuDzMbXIrX7VPdEAhyjyp6W
WDhPJAo62zmvmlPQGGmyqfE0bFooUs9+Y7nLxZCZfqWhqBvAB+qFSZO3qm57LU/3g2UhvBsMFJdD
0KQmKcxLw+S6Tn3rqfT7jOTJpIEtnnTegUhb3zi2dKqxWtVr+y7MlrnBP0VDET0n08565zGUtW89
zH7iUx+3qt3ZmTlkd/h7xVZHoXUaOAManzEKGNXGz2Bs3iJuoptsIATmBLbYB6NVZnww1xCAZDST
a5Ab7n3VDCZIYmDuZuQb8QgyDKEcmx38Ujd5czvu67VnD3MV0jhA6pnj1UoOaK9m87kvavSPnaum
s9eNyaGWTZBczaNhJesxvDsyuakfRDPS0a4UNsRz4gzOuPH1OrhFfG0G24kIOKyMk8CNxpQNK5HR
J6uhMSbzFgv6Ku8HQOWWuxwYacf7DWLwrDlLWYQ5/Yv7MeBtOYyFa7oH9obu4NB4EdddAPEh03GZ
Ceb0AAtpOqhdbIz9YVGGeCFDdvm0sAB4gKSyaifp9+cbVtvx2JauwVvigg8LCzM1yKDrhtt+yUYP
uGQ6oZ8f5wQdk5wgKxGxad3bRO/yzeKJaCRvX9JnHRkIc5w9gPbSORLE1ha8YrxF7S9IqqOq2Hsi
n7MQbD7lCIAkwl2dlDFA6DFG26cLJjzmap517PTRMC5F4CrySYw6ru7t2vaabTGM+oNIHfJOJOhC
puNoUL1rB3zAPU5N1h6sw/bTkqb3LNNGjvNyHNpDG2PT/FQUSQCfToNX5smqvW4bzaalnEidNlFX
djChTE5RO9PNaRL0GP9mDrzdzGYKjpu2TK5FZDdOpxG9TVQvlFZT0ZfiszaVeKLM0Vf0dOg3l9vK
ypoSQSNJ2xYK1/6Lhsp+K9SiuzSqGv2AEnAoLiJWuXPATqkVGwMVraLyTLBFke/UwrBJ8QIRFxm/
cZJvw9KwVf6sIEWyjXWwt65dY8nFmQAKvJxIlEwiqOMqOeZrqFrYjQsEsUCnD+GDkMSypZsFa21X
GIdEQoo9JgvEWfDGRQ77SvWE1AtZJPdGvAy4jmgGtStUt9sIpFk7ksAWKqhmfvRlJccH2G+RwWz+
5Cdtt/Jnk41KrEOrO+l1imtrT3RXCpS/JIDLcJNdwtuPdxNlHnd4mg4T06tt6Tsd1JHE9S+FgVjs
R6uNXmgyF9qoFueILGEzstcWkMu8GIjd3ShW8WE8mkVwGByvv0Zcijm7nRApFvXQbLVlnM9CNnBi
/T4gnIxu7jTvlCvt8pOif4JSgsBLiYFiBrHRy46ql0b9RZ/72rwCWWNiyBiC8kvO5kphoAXJsSpc
Aq7BrrlnEKnuLXki4naa8Ua+KaYsyTPRjM3GlAvMSMpJ7zVO4m6XWs2yLWulKCY0/VWb0JFFdKLx
FaP1LEIhpHs2heHTdPBz9JkBYnigE6lPMmisWVgB0mU6NiPl4q6um6nCDqfFX4RZUAwKqCyvHKNW
NG3WzNqDV6U+WsIFV37Idz+/9XlczN9Mr4rbL0a3mrIHDH0DyT1ZJx4cbCKHsW8buLFdkFJr0cbd
1AXktw29vmBrWgzQQjlOaTSZ0nocZsE5QTT6fAJHHWObzBiqrBN//8KOwZQkDdBbeXbb/qjsggqa
zibeluII3vI8DCKs5sqymRu5uOjnpdOOKL6LnVenyYFBYnwzZXr52CB/oZSXdIbCLBh5AXTs4uJm
cXo61UaBtTCkjlyWDeDomOMG46U7ZeatFapF+tc+bvEtpwznesD9EdW2GH6AyiufeOX8vdcU/lki
lN9pqNJ+wDmYecr1ej5i4InVyYnTVj8vExpoTNJV8tW1m2GPU73RntCjWoQqYYg1ozo3iJmkRtV3
xkJA6WY2cmd8bpAVcApjKIf1t0ex5cDtxoMoMcf2RXGRgAD9LTMByOQMKM193E0kYGQLY9MjjG4I
yYYU+l6oqh0jVWL4Pmou8mJ4ti1pnX7p1hZmz675lHVeRbx9iSNr2y9DXV2KYVHnGnnnfGRZTP+b
tPNaktsItu0PXUTAm1eYNtM9pseSfEHQwgMFb77+LlBxQzM9c6dD5ygoUgpRLJhCVVZm7rX3HKpC
WHj0vySBko7zT3YDBKHZUmgoqGNZvYrq9dyVgBtT2rKDQ5UPFiqTbvQqWZjtTqRRPN7bk46GBO1S
ejenef2jttqBxkbb2IZW5qADcvAhVussBJgsJeMXeejwOLJKCA34zPZmx7IZdZMVjEue1seKLLp1
BecmRVGOApzQn/dpBbUmsi8ah+LMIxYZ7tGdauiYwvab3SoyDtmTiY44lrvDQBPR96lQowZ5bCGX
15AtsSFA5NTE9zg3qVBzhE5NV+ul+YAX0DwGtS5PN5nVleCph2ZczyYZoobaBI0ghuYnmvn+FiPB
st2Tdcx+6JFew6UJ/c4oHbFZZiXMro06Xr4iVW8smqwbHLU0mv+BKrTpS0qdefA0tt3cQ2MZ49A+
LAimUJvz54StCuLcbBrcvc2aLaC1xJFus9Hcpw5xfNcaxAxOn/tzDrC2cxwobdnQbeYpze+FQtO9
LNdWQFu+VrpjKdtbZ4ijb9RzjUcxi4GPK7Qnr+7Qr1ZNKz83CJB+lIuc3RrkogIqmK0Mq6QKv6qN
sEjQKfXBVpPmJl4qhp1EhL5Cj8fhxTEFKv0qH4nJJ2faOno835jDzLkckfe01RX2RL80k+52rnR1
mxmm0j5VujFfobJI/AUK3bLhkzMiL8e10itG86fZqtJ1Rm59JV/JJXqOpvqKOERHvM3NuwVS4YLa
ahjR5TtHYnaHzuCkSVFI3WsYCG/NYWqPqELyIzMaL91KTzdcen3S1Ep5HPX8ISwJE8AGY3SmJbLD
3MiV1p/kevnDQqNcpc7o6Bv0Z+N+Jn5HELeU5Uvb9CLe8qfpNxncN+EXjdW6nGS1n3SSZMAp62qP
kERB+yVaeljThrNIaOnOV7supF01rWasdPyhb9OAYNAZpEF6CCw9FoLArmr9mvXgWQKqscGVN/pi
xp1e7VWsmEma12Z5lajC9p08pGV2QMx8khJ7+io1UXFvIhr2DCmaDjnFmiNKlYpJp1jKTWWbxW5A
3nbfhJ0VyBSUPDoWq9uOPoGdmTkDimQO727Lea/wzc4cv/W9UYA+UVtzl068L7yXawML+Bg0SCBk
ydnScKxI7oiog5MIjnJPNWrGtRtD8s0mVKj+zcTfaF4PcdIuu4giwb6ZnD50KwfruXIc2qti1qdH
h1LOCYQKFZbRmEIzSJJCIGgxpMUfyMM/IA6DaDG0U+lN5gChs07mbFepIRmLimaGOuxb0616Zdwo
o8TGY81ViFwo7IfVzwoFkN7IM17es5NyTG9T7hfzh+kkqXbMMblujno/IHIVlA9DRHVbY2RdMxCa
QwtX1/+pdYriOUcphn6O9WN2FVRhG01AUoCgx16NQdNwLBWnaRFtNcbvqM2qgJ2+/NYb2B8ldnof
ghEZrgVYbX8Nnp/sObMeir4qesJWq89+LtBTXjDo01F6Lbac3/E4+HwmMWB7rUyV8Lrezvl5KaRb
Gq5Min5rbpA4AF74Vlcra94laSfPxzJSjO9VoissxuRF/UbjYLFJEtxPXeJXNZDB1Ts+Pe9WCkQy
ROAVD2xHXT38HEKzD2g5u9OVNKo9ujtUrlAah2M/8OlYkqyiYa30u7Y07N8mfa+386q59To1Xr44
Zah/Cdt5vCcJxlnSQVl6sPm6FNKVbY+PUQ3M0o97WhvxPu/MYEyW5CF0QNY2WmIFjgLVHIyCaqWQ
lJkEQUM9SXNtK0YCJSWKdTQGiqgezJfoZDZzrruCSjzRLzMPSp07DQ+YuLniWTpSyEuLrawIed9W
FPk3GcYJfXuU6c5B5CL96uYePUXDefx32JuSEkhQvTzwl/g9hM1yGBsLpW9Hp1gMxKBpv1t6oW9l
qwKVh2Jp3s2dwtBjq8182fLQnFRJKLdTzotzMrkPMqcYfblIwPAWShfe6FUC2AjmBNYucolga+UD
PVai/27ZzXC92Op8rw9OclwQGbPKgtltrhBGnzKm326GHtJ5DYCbfms1Rv9lSVD2XMl0sbLaVnV1
TU5+JjysODRNahTv6aPTS85PtfnM2XC8Gu1yDFQQy8Mu6vPulyCo7Fxc+Qof0VLDSWSUoTaTnfKX
UNHpoKI56LkjDv6RVybvoTE5OgY4j8X0FdmVQ7gtcya7Lu2qdHZNg0uhG4upH1zCzvo6Hm1WX0I2
XfPSZS6fnAKgkZ9QJrmd4sFBDNPDXN/WelfhlePUg3Wj4WoGVrCDvQYhO0PgT5H2BxqaJNnmrdXv
Aeq0zjYk1v+Otg0BkBiy7xId68JHP6hchUs6yRsOD/O4TWrnls/ylMVkDmL00a4BnCXcO02vGxsM
DEBzl8TJzgaNnnYtkPMCFlltdlMRNV9Egva1geaMVpxO0peGI4/jqb2NoAc8YPNskoS1qBSlrXav
VRSLwyHV97T4sCUjoCowb6drrkBBrbYz1s7h2LpdrpMY1EazuQ6j2f5FQvN3pRanMM6AArTIgW7n
te1us1CKz4PICvMHrdP7bdKoyR8tz2Y0bW1I4GlLhe6WVkXF2cUeqTjOaQYxGVuDaHHr1iipU5jV
TPu2jSSfY8/0rIf0W6AdzNKDopUDKaU+V7Q9+ki53/aAwwfPHtumCPTC7DO315FjBVgrNekmpd89
CxqloD7ZydIQPk5523S+lUQLsGY0uTPabzm8tiMHZHubiKzdZoCjjlIC7QxHx2h2djFc0ukmxjJ6
dqPGQHDa0jz2UyE5jphfKpJjCoCMrmQdIekOfn8qwdBQze+0ONCvKIicTN9B2bkVVblkp0ip7UeB
+n7wemb2sbd6rsMSkZztnTFD594YJFkit4jhLdypjiVZPjl7+J4s4IXLIbUevxdxO6ro8Ov6Oyjv
BHIqB638biDu3ZesgdOupGEApjqdfqeV6JH5IdL0R2mNdneRrintzqm00KNFuwx0SSpum9BsH3ol
M8ib17Lye0m0eDNBOcXbEgA8OfhJEz3QsDg95jz3zaQ1JhloRd4QmyTXtBZjeUpfX3NqI7XfIUyj
ZxG5zHLbhXJyR1g33kBzAhdgKYA35la2+F0o3X6Vcy83dEwameZRq42Q4pSpMW3lqhj1Az1/Ei4T
bfhcarbsF2HZ2EfaZpAG05ioLve9yoftJUzi52IpCRmjJZYIDZSoeG6wOpmDrO7zOFgGaVwZKeRP
3V6K0mdADS1nDbL58BHy0F/oSD9G4OZhLGQ1+PvcpgJUTd8ZLAsDmn7qB2mRmqcc8hiVNXas33qR
pncYPdh+yVrRbQfTtoPcRAbvFnYbF4eKdOEDnXz66OVVpqnHxOidP9CW6F7FtkeBWBy27bjV5GVO
NpBKsEaIF2EPbtQ5+W4qM3pfqsmK92WR4ULVgNjcZqvWuzBm4zrsJbGXnW58kDV5RTvmQ+6Gvx0h
pFNB1+AmdeiMdekLbBSfQieZg4kAFAZKKeN/YWaK/LtVRqf2hglNME1/YaodsriIX9IwFk2Q9DlH
M7lhPlNTdp7ICt4Ocf4IfC+rfM2MwxpYfit4iwD9u27qOWiI9ADWptu1lWnRptLO/QELK1gGcrha
eeroLpor0Y2d2GMPXlIy4FXf6F1dDkEJ9ouO4jAbVLdRIdofaHymQkjbf3fUw5AEH28cghzV9Ixm
4JK+FFFSGPLpaYlDLjKOSNDPVK3oKGnETqZmeF+vm27U2cw801ldedCxON8o9CkpkgkVaTszVQ+g
NkwEmOWiPrZFWt5imUIkmJF35FFxettM5EazbWrl7AtlbXM8G5NmTq8UZbC+KJmaHKSxaJH+Vl2P
tw1+I6pXxspVhGVo4sNEqFU3ox7xI1PqMtk0zZKPL0JQs8CeYoyTbSM0NluYflUwSCEmDjxR5yTG
YTnETjplYNCWmjuzuyi/UzrDPiUJCvSrPJ0ryUc7K2H+IORbOYqW2sXWZz4YWV3IQYmJEYc61VQJ
dBxzui7EYr1o8poKR1xiqgHUPPPIXApXMw1548xdX15NnaL/IOLkCRmGIpodta6nCmYL9Zxc6yy3
LVpr2aqFbXd+GkWp+lgTiike/n4KeiMa1BivlyaPwtHqRIeaEgWILbFc5+YgPVfhVO+ArHaVWyT5
/IMXp1wnVptm3zJu21VpxJYeKIrmFFeGDL/7AmDpw4j6Zk06hhjj4EKUe0bajCh9+hYqTeFE8H8i
IZpt1BrLY2rg9OYjTpqeVv8QX2BgfpxJV5+ooqffyq5udklFd/LeKjqR7eKmpAtsMtSA3kFylAVG
Wk2gI1aBhDZD/RtFViHMWkbnoZAJB67zThrzezqorcgr7HzhbDzYyryhhUHkgMNah0RiGeUy0Yhl
/pFoesn33Sg6ijUF6yOODnm7j1eXjR+CIs78JJmlEt+3YZGNTNlIW93SdFL6ht2MT8OQFokfTkn5
1I7A+AK5tcmiU12XJNRapM03y+BI8akLO0HpK8nar1oUFXsBonunx5VGF3eaL88JwEP6HqfsAYkl
eSVYmaHEuzN7sm29Cj8LLzoMs0nHCPnYjZGS3GSguuT7OJ6Z4SlzyzoYbNn7okBud5VSZeZMGvP0
3dlW+++0i3Y30MpqGrpaxzwlKuuwN9ZdcWdHVvugcezXaXofRHIVdqY4RZEy9UeohOUmz6roq0kg
1Lo4zpBrTJH6csBp5+91hqwDPyc8/LyoYXPxVPbt6QDGMuk9RY+m1q+mPrnTolxb9rkR1phiLOl4
kycmqsoSYtZLKdOB4MpK2z12INIfZ9PSKAObQiLZn1RXAAfQNC2OBJrN0UApu/PCGQLEegZHhUC4
OJLQy09cu6T4uq50+s9s7pvDALX4TjEJTFS9Xp5FPcfXYEBWQBs+ZcqSD1cQfVByugaVA9M1GmmO
trNp1NCntNxuSowtUmu6T9OOyqclN+oJ8pD6C7KkE/txog0bGsNt9WtCDEjuc6YvwqX0aO1avpd9
Y6T9kZqb9U0RvX3ANMAgrd7ItY/LSIhjWCMnmFKYibZR9VQ+DZU6bNXEXGExOCo+hS0COXfoWZCs
DiXirudMTNWyaJWd2uscspLSwdaW3lknMChO/GHLUmhcFY3th0aaf2/7prmmtTC+qyYQ1C7TqqxQ
ftVD5ZcSnZBuScNsf1+rtXrXJn2ySXAVukH+oX5RGuhj5qQYQQ16/3tN9T700OkaRQDJG2a3OsJZ
aauZWYJPmAulCJSWNkipfUXpZ3ohU1RuiJwhxBWz6A4AQ6NryxDWs9ybKWUGtb8RI5qAJALvsYIN
cb+bAZlNOwpjJTEphf9ffEthMIjWuUubnkxVHnJBkaltokKRb7Wkp4VS5J3tYzqkvfQywT2g9Dmg
p9HG+iqM1eIPdjg5bwIsQnUV2Wob+2HOerwjSKcDFgmjvM/HsHhIlXb8hqcRjsAkRlui+gjC0V2c
hAKcl6mUV2mnm3A3iXMRJE4VM1qWivuZ/gbKmWmd/pbVcPmqtgaVEZlKW7MjXTk/1YvcydcxFUCe
hY6h2h5oKx23o5NovzU+w22IL07ja13aIJCSsvweOixZBxpZlPuRHCaRFFk3SCjqABsWyBPHopWY
HiWa/VQsYWUEJpLROmhRonIyK4reL1JtKff4nEixX/SWkDZEFLBRc2qEuzKPlvwRjN7kDthEHlXi
OsedM1a5DdBM40DfX69s86Uo75BqYAcTopQm86ogu+bVhsQt64vbhC1B9S15Tjv6Niy1yofSGGtx
iyqCjyg/uu6TlmZpbS674Rm/eDhn0dxOiColA4iLusC9M2wSaXziNYdIaVF8i2VS8iDvwECmpAu3
ZQjMWWxZLzJYRFaWALnqsvu4LynL8yoOhmEtT1Tbo/YGG8IwJX+oRTvqn9GjkBK+K5C+N5FikqSm
US+io4Q4Pd1YpcQRlkM938XCA+s9wN2NPy1SPeGLA0SkGbKxwCCuG74hcWHRCuu4uGurzvlLJYZk
R+K7Qp2YyeV9z6j3+lwWh5Bl7IYjDIi/bmpOSgLFEVBKScViKNqNE0qcV+wOu++lF84a0+f6Bqq+
bgWxahS7HqmK6dmWLN9TOCPxi5EcHJXI0MP9zGYzQMU0+9sRlQ9vqW60aNMYdgF4hsxC4SbIWLA+
hbN6B/BUvZ5KTIYO9NZVaJ9MbLk8u5GrO/hHGcWdgU+FSn/CWaNubqNGN/g2xnKbEt8clDBevodN
Nj40ECWowC/GeGycHkqUKKLQ8QyLAGsjHJo8XUUApCNzrT6bRN4vtJzPZOgNjbKDXivf+wrVL3tH
HlZ3k5iyQDeywSZEm/WrMUsa5wX7wOZYGvgmuTGvRds0elEXXtNJonatPqXqJefZbTrwgDaECVCJ
h7FsEXKTdS9PVCHi+YFOgrz5QtgDtV4q6nhnNHH2p0VUKW0LRxviO47yNtBS4hlfa3MTkc4AMNxt
9MougrWMa7i1aWNtBB8ivWcZyOhckiv2j1kU22bp1CeMfiaqhWMV8MTlr7T2YUc6GOx/qs9JhoCf
nXvkELsYpCOomeYsy8WQhtSHWmq6TkW5RgONBZ4R5fifjETfMU1U/YhaoF7NOCLxBC5Ff9bRrfqZ
pca/bJVL2TX6JFoKEGDaOC0qZKa44ik+zHY7vThLlpibxDEbOWDFRfg8sBlGL47d2L+ieWVDlajV
jGu6E5syIIDHosoQlXI9Y21Lu4A9zqhO9fRHMpXad6CBrUQzWGl/i+ls6jytRsVGNT+yf8WUL9Ad
T9RfSKGOYFEkeqpZuqSGMhEWLbdpNyOFUOjLwC/PmsWyQz3hnEhh0gaigql7AEUki5sslMeRzzCF
9jDroxhuCz1eINQN00+ZffW3BgoNj05olrBvHHWd54jTvqhC0R/mGsoqVfYkCXdreGZRLSS1tCGf
jcnCqJZKeqQXDU1xWNiK7CcqTlsAMcNDOsVZs6/aIbT8noV6dtOBYjJCC3VdqaOB7EHRRTCjhF6D
5kOOb2TBsoTkvuHdtc9aP+k/UNQNswewCCpRzNbaXSVhh6MytfPp1GVSX23/TzctZV82wyq1w03S
lwZ9+GP3rda5MRno+6wv7S1g4fQ4T9H4XU1B9jaaLF8AtbxvH7YA7tL3oZhEUfI7svyoDG3cz5iv
tfdzggCRD9exlguAiQ8abalFyjaFUPzhdf2soVsWKXb0XUo1XoVwLt0nDuLH6oZartAvyKk/6HV1
MEOBKED1BbuLs15X+rNE3hZkdJeYE5scPoIuOH3eUfvBM8PVzCTLo3E/8rm4ydCENPWIIF1NnIT1
WC4BSfzPh3jfBW3L0CGhvYBNsPW/Yq5XQoEsruiFiWudovQIaVlzAZTJtMkusXahPdim9/dt/7gt
w/hnN3csW8Gw6W1vMLAmEJxJRS8JRuApab0RQPVs78zpZ2FfQQq/MN65aw1N1zwyVXXoEUFYj03U
2wErsWQNfbYYFkJfHUgeyspVifW3c50m11EUIFTVzM3nj/P9G1vbnulhUw1bMbFieTumGlHUdOiN
g2Zxr1b9bii7jdYHnw/yt1387aPEDIfmHF6XgtTv3GtrsqSKRhJiaHzbvTYwt4M/+ZIruQiYg8oj
yPTRv/I31pdeF4Dl8hWPh+6SKvEkn/JDYPmGfwlZ8/6L4LIU0gB0f1vgg85uHghbnzQml6U4t1P/
3Nn/2MT9f9V+GlLJsynEADzZVVKP6vH8jUp5RJbaRrZTB+t9D/7g47PgkQtyF/ff+0a/5lEh9eiP
8f+5a3otvcgPPXKpnrjwBSlvuQo0va/N9mh6LFOGzvFXV/laa6OMAnwDHBLXnvcJRYnIp+KJVYb5
0G6Um3AnFQfT7XkDT7H78OvSQz+DUb0ffv3uXn3Bgww1IwTf5koxZs2uesLZp9x/uwWlASvOs0s3
2YcbsftJK4uLFbd7M7t/Rjf1/iNKab0SkEUIaTQwN+iazl9PS9rdmhrTdPW292pF9obqJTVMr4GJ
6apAHyUA19rwXW2fW/IppKT3SWpdcBN5t8wgTkHJwx4DSQMrkXPVUFWgBnAWcp6acVvFAnxOdz+n
ZuuNknIHsdOnAnXB5umvpOLNB7kOit2ZCezH5sNfp8ird2DmDi27sUJtJXVumvpFjASRrT6eWqk6
zqUa9KN5Qx2X1DbemT7irzu4Il4LxrWsl10bRdcimu4/XybO0FZ/3wdXpQFfkXkYyE7eXlXTzhQ7
UX+5YfejEvpBJnQ3Uh1oZnVtm70H7tOVyv7JUXPwVmtpSfuh6soF7cuHLwRqg2k7bMvQRt9ehaVS
5I0mWq1Bwno9jmGOk+MCG/kkyHYZmTuaxn5+fufvooD1dbwa8uyTUJuZvo/VeBAHMGGQKIOOPFKj
7ZtxV8UXlvx3q97ZYGfvfjIiGuNHBhtoqiLOo/5tcQr9/I7e7SsMwpdlGcDutJU89/Yh0kc7p32J
jbs8GwG1pq3AbqrmCPH5MO+iAeA30BXB37Bf2kiq3w4TWVLXSR2GvZFh382l/AcYCCm1on1aFqt6
/nywdw/O1tHdQWVBLU5/oLyu9q8+GtVoBtANGY4T1VdNP6TmhZv56M8ncmL689hYEc6mv3BoLYW0
jgnvUv2A0ArVwrpwC++eF7fweoj1El7dApSPgX4WhpBpqeIo6kLa8qze72iU+PxhvZ8Aji4T2BI9
mTos5bMJIAqtljoDzzEpkbHZmb1IG5755C8Ete8/VobBCADun2aijFtv+NUNVV2kDt3ihK6lPHfp
pqAfpaQLBwVA/wU4vvf5Tb3/TgnWFYRqqywOhdzZTY3SEHdOHZGyZlRXT/r9EMLEn4pT5izBgGno
5+O9e10W4wFSUFmn+fV8KUoSm3S6ooauXv0YTOUmn7r7cs4BmkSH/zgSqy8fEDfl8BBh5rx9jtJa
Ccav0MKT0jrxO6tdNMA9qVPN9uNOvjDT30UgREQqJq8rNRGt7zlWT8YiuKfblfWu91r9QcG0GK1V
KVNht4Ji+FIOY/D5/b2bjuuIusUUcYh4jPP1CGv1IotkRsTJwDMSUATG73DO/uukhyTBuYT5zrqH
HvRsaSWVO6tOadLIMd0AmjWaEDeuC/HCuznxdwybd6VzUpD1s1WCYrGwkeNz8JGONokyvbmy8pe5
f/78gf2lh70JETgS6ESIVCsdbDyNs5Pp0GmzreQqZ7lWUo7o/Tu/tuppn4PnO4D8/hNqgHfqiHyu
GModSGLqn1RIAzUNpwuz8913Z3NcNalHrKsuwfrZsjW2NXgYsP9uquqYHdBqv7ULXXvU9CHfL7gY
gevtywvRO98Xk/7sEaBgXKXcdKczT88edU035KDVSEJ93z/4/rV/uOafNuuPzcbd7Peuyy/Xm82G
f3L37rZz99ute7/lp//3FyT78od77275z3t+vef38XuD9b/zk7f+8PjLX3/yPNf3Tid/x4/DjrH8
9Sf+9vix/pb1t67/4v86PJ+eD78Owhf82+HAj1+H9X/hOg8Xvtb3M07TZWArBgxZciLn6n8dzwCc
yxU6fDrHzZqfqrxswuwYmo+fT7n3b1nTNZNvB/Uxbcvngu1ohlDbdHQNV8y6AeuILjEOBc1dYO+F
8+fzwT66KT7SlXpm6Yx79m4LbRgTxSHzCO36DqH4Hn01TcbjcVCl3edDvZ9GGgaIoPq4MZMIYr3v
V3tUFmnpsESl5RZ5BqDrua3xmGqpyqltUHY/6UD4fLz3ax0gWt6WaQCIZatab/3VeFjaaQIeOTZz
g94c5LDIfVoUqqtJKoYLy+r7hZyhHMdYzR6x03bOFomkNSPQjDjagdvI9grFBjw758LHr6cCQyYn
mC5Z83CgDefZogvnwnr799G9/ULp5VvDDBZ1bd3B3t7qYMQlpi0FaXG3cr/9c6rWbmmacueAS9kO
G3SofuH9HjfoC7BZfEDVth0Po9u7z8KX3T+/bC/aWP58JV34atY16fzS4NxppDzWb0Zd39Krt7DQ
oZlabWW7vdZSp4AKoF2Ksd4PoUHb+ouEWIGt5x/MNMwZDWG9xRnVoSKNLLi++nwqvc9JcRx7PcTZ
XBKK3VtKMzB3E6XcgTyFiT9X/b6hwdarZ/pcIFD+yqSh9nA8uNV6uf6vMdB6BcCr19wYQdDfdMKr
5wjkOIx1LLpchZKcB9zkWJmgY8v5S27VF97ZB4vCSr4DA0U+lqP42XECRcZM2YSjUd7FviJdyc51
URBttf/Lcc5OEo00oAnHGJm9lSZn5RqPNSCeNo4gF4KFj2aIo6gG9EqZ7VM++z5q7HyiXqHrpa6U
Uy2in6l1aZ5/sNogbCbcUUihrFP97Twf44ye4pxUQkPjr9viH2KoU+vGRn3hY1fWp//2i+LFvBrp
bC5OIATsuOKp9ToKx+RuYeLFvztJp2O88KSGnHD/vaXP37zk5r265X4wNDh/i0KADIbj7U2mPbwD
WhhZVpTHJLql1UKXd3V7N6rb1a9AT47VcCVPeI1tuuY+bo40VvXOxsjcpfp+4ZP8+IH/ey1njwFW
YgL6isfAtczVNupuKvlbCBNGM44Ivk1jm0wPeYiHDBYNeAZkEKQvhEYfTCsiQ1Olo5f0pnYeESiD
qVVmw+MQjaxQXRPs1/SrfX6jH3yM8KfZMIHAkaI7T4z1NOTDnqBehtbwj1oZG7QSvxEpB7hc/Peh
VpScxjKjcvZZkXev12rY07UuMs10Kci/DMl8Ei3UzTL/GWbi0qL9/vVxQgA5R7GHXQEG6tuxpFGt
axhKzGJN2ta1/VPLYFNWztf/+vQYhgMxgGDWMeUcDjwPNGXOGLy7Vjcc4wk6sY76o5oDcg8Xsokf
7cLrSZ/yBS1BHFnX6fJqiXZ0qa3FEJOcI51gnwQV1j2ujtL4kncCw1ctpV4dUIm0X3QN9CvNFQu7
lZRk4+xR8Uj2iOLN5xwIhnUdNmL8DenOWY7IvNAeWTRCFH5VGBx2uoXi7YbOhfzPyqil1wOnt2cV
Ufqd3OTOFVNmgqo5jMOjiBskg5NmluR3RZlvdQ3GLbtI0jxZ5hI9tkmXfqVw3O3Tcup/Y9ne7dGH
Tel/XuzXsse/gcDZ99otwzgiJLTR/0q5X2RThBOBPO4W8BFBW8nT4+dv/m9h6u06SZVbVQjMyFPh
E3C26Fcljdu9jTMqbZOuqYkrkWUuKT+oJ3Q0gYmir+oRyMa9nmIIGKNNqspDhTTfQvWiqOnp8+t5
H9abFBwBCVgItfAtOJvwTrOkeWJJoauU+r2uR6iUG3gE7S5d4i8gvC9Ev+/XJu4bkQ9FLc5tTMm3
kzHKhCmpvSzRlJCEx7S1/oxLt1yY8u8+Yuo660EFvi3cSHw13g5ST13ZpxpMPI5EvtJfLR3z1J7/
68w5G+VsWZpBZC1DyijDjNaIekQPm2SmambJFxbA8/thNSJCcDjl425GTeRspFCEaRTmdetB6bC8
CIlU0CSoMOLBuBCRvNvF/w4FBYzwilMeHhZvH12BjCyxNLRcRWdeJ9Ev+AFXKuoIOc6CNPtjGakn
ISSx1H5fycN/nBx/B+fjMNeavsKx/u3gtpJq9JAxuJhTOCzGfUaf8ufT/cNH+WqIs69PBaogV0vb
ej07rxXiAZ7TcRGL4PNh3kXm57eyHs1eLbpayVvKe8ZJofPHT6sDy2SeWtXP6itED14uf5Gi7sI8
Od+T/xmUbMjqXcOMOZv3Ze3Ai2w7aoV94plFuClTxFKV6kp2fPv5DV4a6mxK9gYuDZHOULFtBtNE
v8k80hmE4Miy/mMS+Z+7smjK45DOzry+0lePMssnZ4gMHiXKtyJ97kpM5eB/WE9N8cOwo//RM/x3
tLP9oIkyGAgpNxYq16aNli7do/t3M+PC2e183T2/q7O5TqwDRmnmrvDK2GJ7gMD6DzYmV1P8MkjK
fzylnQ92NuurGKFAXnFTUhckuXOdWT+6cLxtL037dVa/3tvOxzmb9So4YkQLPUrQOcFpOwpxXiy6
U2eNXyJ1vOnnMQHZoi+H3Ez1S2/uw8HXsEqnBmSaxtngAzltWjUZ3Eh6XxL+NP2U2r1TrD63D7n4
E6Wbz7+Bd1v539v9d8TzxXIxFDS5/dh62Xc9MK/UQLcD414E86a8r4XL3h1v5YNxYd95Vx4+H3bd
Y199EDhJ4Mkg1mGfqwAmurQLA/16fNZ/F1tAILT2917zBw8i48KX+OHiydLC8oIzAGHT24EJ0ZHG
o+LzbPXaURAl1D5Khku3ty4d7ybRq1HOlhZJ7RIUZYySQp1qb41o9gokzEvry40v6MKjXlmnDng6
TK8eP3+lHy5rr8Y+2/7KAisWITF21OmHOWcQuT7SdrttEnP3+VAfLgCvhjp7i5hFyMgsGaqUxi12
i1sVxFFd2F5lAgvTjafPh7v07s5WUSxsRJ+XDKc4X4VyqqiujJe+wEtP72ztNFC3NPG8Pj30PYk4
Fd0uspA9XFiiP7wVi0wt5Q/TJhv9dhq2Hd48dgawfy5R/PuN+BnrFyLIj/dvOMBU9yhI6ee02Lob
RGGrhCJG90KW7WocReOPy9dFaq85/AfDIr4ggczK6uHz97Quxe9m/6uBz5bqpC35M9fdDjFFi5Cu
WlhIuhDFQwTRRQSpaVxIF3w4EV+NeLZuwtBOZnqc2RxkuntReWxSwKXhcFJqid5d+cKjXef1Jzdo
niWlSQnHmCaxF6UgT0Qffcc04tIp/tIYZwtV2XDaxISt9SCI+oSzIY0O8qUmig9n+7/PzTxbp+a8
M/S+ZZC+F35Ce7UXqnYAA4OYobq0g7/rvvm76NvMdkqlTP3zKKhua+CypLkQZe6qZZtU8JW+hoD9
okd6rkGKvagG8sc7EdOw/PXzOfnxqeDV4Gcf9jh2FeQXBtfzIDMOtOFH5ouByAUSWf4Q1ygXQIFe
2G0+3M8dVaH/j7wi9Zm3n/lSCxL0cE9YIAEiQ1vDm8xHyBUIgyZMuBcCgoNcSJv/yc2+GvfsZqcW
v3NUEuDmVxRBkrmmGSEan4OperZWCtD8XMY9TIdnI7tUev/4Sb8a/Gxt69tcs5Y1hEdQgTnHdVXe
WMbPGRBqYl311raG4d/sQuv0+U1/OJdfDXu26uCfEjnxwLCSivDGPtU9KrKw3iiXWlw+XLtfDXS2
2NA1PDZdzEAxGmTIsy72Axudrp3/1f38Xd5fhUhpZ6QQbtdhpv9L2pktx20s6/qJEIF5uAV65CCS
okRSukFIooR5nvH05wO9t92Nxm6EfWRZyw7HYiKrsrKycvh/uk+Krn/1FSB0mS6WmrWWybU9+/jv
J8L8iDRVVCAslP9I0DsoIDkdXY/bXLAc6JHFZkfKveWMXFdyORCkY0IT6QqhsWHm5rIkATbYI+Kt
S8aRW9che7VRwQwwwUdVyuwgA2xJp8hRFUPm8lPAVYznmF7C2HoZlN95slbb/D+W4p8vmvnEvEyE
caARy2nzJx8sq/YB7qS08G+YNoHwZS9UDGfWW2sNoF6Zbo2LW+VkKWaBWxXnqpYyhuCMxTcwS/dM
IAPaqj/oA1i6CcA9ggei4lOdDDfMCMHYLh41Pzkq4jPjDjeW5n4p9J+d+Q12YTB/ZczEv2kN8Ow6
2d/XmfS7isut50VTqUa02yqdRmeJSgvj8/VNXbyNTxSZhYWybkVM4qNI3D629dELfxWyZKsihF/D
8bqoZQf7z2bNHGzp5q3lTg+mQr6t5efKBSQhf5LqB5U3hcDUj/HlusDlw/+PwJln9ahB6SroR06u
0jQFOGElSo7e99vrYlatcO5EUzVT2nY6F8mDCWYaRWRA+DzR6cpjFNF81mza0e6AgV0RPFnZuRVq
okjPLtMVpFIpvpxfWblVxbUsEgDnwV3lBntXvdGxeJ4vTfgTQGpjYrZP78j3l1Tb3e5lRf7lAiOf
tmFdFyVIhSdOntOXoaC3SqVML0OvgHq8Iimzi8RbAGE3LmC9QDw4RvZYwooRp85YfdYEZRP7D+KQ
7q5/yKURn3/H7DoBLKRs/ILv8Jnh3ZERoEEcLD0oVcoHhpkAoZKNYUXmou5M6JFgopVDmrcDdcyD
eZGmEI5Zn2L14BVM0ByuqzV99sX2wotAUZ8Xtjhv+GvHSjLpnSA3BHPb0Hp7Ucu2DWxl1C3kjeXe
VT4Ti9dlLqlFfYh2vI82r3mnJqP9GJSKWj34cgxyJ8PO639fl3EZLnODnMiYncueUVnZ81QeVD7k
KphNGP9/ajEzzGAoYrefNocmgZbE8vCpiN+uKzF95HxzTpWY2VxDZsASBEQY6YMAvWvsbnXvrq7+
deLzfK1mAQxVZiaFOGZOX9wr/XvWvbrJk6ms5OGXd8SibYQq7tTyeX6Qk0HvPOC9MGaZaUJvF9Ur
W768Wn8LMGavMDcYzEGMEJAPz2W5T2DwdJ/ldo0r8/KKYbXoj2WoxZRoGptdy54R6Ko1rZbbeoBE
gByA4x1zV3sHzTJ99TQheh/VvP4yAuwN/hNUByuvCHlxKS2JqTRKx9TbZqY3hvQQDiOcK+Uu+1Ts
3aP3HX6/SnOS4zZ+AQ/Q0T/dju/KM2RHb3R3M8pS3oFTdN06peXPoN2ezCT3w3y+TymUUffyoOYJ
tZFv+g2MXt8a5mhcO7mLQAfaWl/AI74udE2mfG5F8GapfmH59XQd6e0XOLuu//xF30SD8P/qNNtd
RplDCVwfkNKUO6BxdOurtVaeXRMxqXgSWyfMEYI/jQjd/CSAxmxGjAOt1IQWz8JEik5T/5TwmR22
1gxAnA6RAfy746U/eF72IEhW5u76ci3JoUmKXk3A16dDca6LGDU9Vh7VTtOC8g1aeUsjiAlOf2M2
8s+e4clsxQCW7uGpJZ5EGSVuXgjnEnnRQxZeCpVjxRkh7R9PF4HmxeqN1tbU/vW6fkvmxrAUszlM
LVJ1na2jZSnFhAZBlqDP9gloVzDg/ReFSIVQBqKTgTbrc4WMUQyVROcGluQedNUtqNd2CWmU8kut
n69r87Ht8wuFFk0SD9O47OV2VaCFxNXEpHq0DvWbfK9senh23rpPEcTntvzLPHa78ZNuf03v9Yfh
cXj4VjrDwTrQOGbXTra9/j1Lq3v6ObPDXACLTnM5nzNtYu+C9zW8XJcgTwZ4TePZeQapWpHh2WY0
fqd9cu+zvfhIs+bB+AR56zdh097k97oNYQ5aJnfptnZX4qulA3Kq4sxca7kCG0JEvprxRo1poP/k
AkOV8dC6rumSIIn5BlnjWNC2NjOjNFQ7MVOxVHAinaY4JpDRgdqXqMfrcha919SwCOQCeeR5x2Jv
FMlQjQZZZP+72ba26cb2oK/kbpYOOcXyv4XMDEP3DaGoJyEqToW+u+45bl94iYBuWK0cvyUbPBU1
M5DMc6UYemAKQO6dboHgDxzx9RWbVn5ugqcSZibgyj1wSS0SOvUtCQ598ECsKOVfQeNVw7esW3H9
SxE9DplxOEavDNmaKVT3VZmFmsVrO/uSKpEtgHJR+u9+/ks1vgfpijksLt+JtLlyUER35ISozw+H
Iv4p5CuZ/MXFM4kZTYbumBafhTqREnmd1+Lutfa19pgK+RTR+6db3wz1LRycovt1fbMWzfsktJr+
+8nlnLbikJhTaBW26hYwGhAiw22irL0m18RMp/lETAmvS9LliIm1I4B/Nu4anLj/YNqnl/PsFI2F
4gnM3tXQhr62Ob3FX6+v1ZLLOf35M0sbIylPWtAwHMAy8/ZPB7q8Nezb1cm+JW8g8/xHFv2ZoP+e
L9YgSSHD/tiA2G/A8rU1+dCKR2BNeRCtuOulfTkVNTNnwU9j1S3Yl1whvTlGG8V/Lcxgc33h1qRM
//1k9+ECqz3ge2rHFG8SqXWs6FWHfO6/CGEkVpfol6X56VzI2NB4WluTKvK7Wzh0rzlQta4IWTQB
+tL+V8jshQo3O3hwPkKCOrZHgAN1eGyjSLL95st1dRYlGeCi0ClPK5w1U0fOyXaH0IKiCIOQ7kPY
H1yRCUjnupiFKilPOt51Cu872ss/ilYnewO5aSAH1Cuc1lCdQjNeQtWwVQUIakuvbKgXIfjS9pQu
d3olvF0XPlnX/KY4lT2zPnOolaxzqQLLDHY2AOSNlrTyCl/yp0waAA4xYbIY82jT80c/xV6mHh0P
l9Ok7UYFjnYDtzJtcJlmHGsAxDeyCfuY2jUrhdIlw+dlhcHAccdY3ewkt4bsGmPAbWGERA5eBuS5
eQfS1soDeclWFDIMTOgwfqkY0yKc7GETC+DS9ITUOmSkcUy9INvUHiNdxe76hi3q848gc5ZyKAaw
VPMpdldEMGLhb3Pr5zTJO5EkBxBwK4dt2TZPxM1eW6TosyHJiCR0+JIiwGHiUDyYPZc8kyl2GKRO
Dfah0T80+bgWJy2FFSQi4QMlEQmB5WzrlFRyQX41SXuQh1Wtz3nug9tS3PlAmanSew2wxvW1XfL6
pw+9mUADchG1Tievr3WlLda+53haAPMUcIhhS/W0WDl9FwOo9OHRHUrPMMP2WKgyc8thTP9h1bW1
gwd6Ezjp0ZBu9F6Fnc7dxwnhWlODExeI2yL+TU/IRsygG7yu9eIeQ03PN5AlI68y83OxK42FSqe4
E0bNDZBuR5i2oZ5owPSFsy/2QAx7DH2ocv3365KXbPlU8MyVU4wvSPEguAdisQkOqVDYdb8SLi6d
TMAGmEsk/UtZYbbEYHOWEVQHtSMY+9Hdi+He1H9q49pOTrYxd6R0FcDVAOcvOCszMVHTqSpwk0Qm
3iN0dE4GQx8MIodWqo5tVB8CbXjW82+RVDrMSToSJCFy6q+0Qy7qCkKEQounSP/qzAsJAuR+dMzW
TldPGNrbEEj8pNxCeXl945ZOpvGPnHnes0/FyqTDBotJw89KEG4LKf8+uuIG3js7L96HYK1db+kS
AalEBBdrgo2yZpqpYxK3QJTXjhsoIAorY3IoM96BYe8+Kkp238Ok6ciZ4DqyJGcry7rkF+jiZpCW
uhAN1TO/AHteFZZDxote+xl2j23ye+ycvtr1a+NAS+tqghZA2zitq8r8RR2A7O5FMk933XzNq2MY
fquCX1H+rRF/uZ+vb+FCeY9GeJWxDSZoFEKxmVJhlzYDbo4VJaUMdvxATQsCFP9B0namtDPBasvl
V3ntabqYwj2VO4s4+ihS4LmocHnq7r13noQDiOjm98/CiwmyebUtX1a8zOLuMV6JwYJUS0Hv/GrW
x5hqjNwQ+gI5Zmp3DNYp0g8x/Or3K3aydPyYSf5b0syfxVqXmZCdEDAySG7Jdi7C2QZ880pAtdDF
xNadyJkdBubFFCgekJPWdMpKh9YGROpGeWJAg8nAx8J1tC/XrWVFs48r5CS8gTvwf9YwICNSu0Cp
v2bQrlnJmlUubhZPLhDLTBlMhlm8MVZG1qpZT/JqrzvSQfqyYw4W8pYH6bv3PDrhvnjMeVza47fr
Ci5dRWQn/5YrnxtJHbtCnZkdVln99NojMLWetbsuQp5+xvyKOJUxO3GtGMNZICCDmUXZll+KG3fT
H81jtXGfsy9SBx6a4oi2tvF+xM4tTfPOWkff2urOzh7o1YLC4FrtjLL8GI3iLk9GR6ehYzQhqiiP
1xWeezMuwglZUCZlDfwcgc75mmp5PChFADJ7UvwMiPVD870Ipt6ST2F4NOSVUzHX7UMaT3WReTDe
mXMTBdRBAbS8ZkDPHA+K4j4Bnku2vr1XGW9WRte5rtz8REziGBGZ7BTOdf7tXDlRh49XqiwTMJnp
6bnVlG5njBBnrz0P55YpmROUHXEiMCgTmtnMfQFW6GYeuPG22v4IMhEeGmMnKNnKAb9cPaTQ7Q91
J3mvizdolEMj2gcEvHkl/arzdO9Cv9kLBjRhZUe4Upn76+u3pJbC7CYYL1yqHIvz9RubdGBCA3ZJ
g5xhDrlmYDiSvrZ4F81dEyahQcwwIcGpgPHMwrJY7sskE2LfuX1L7Mj2bFBKfr06W+dpJQd6ca8h
CYA7aioGdCIKss4V8nneuwDgEoXsyw14Kfv9XbWJbaBMri/cx8qcupG5oJnldYo8ZQwgeCfV/gE2
SUs1uIH6VuHfFJSc/k746/btbXNvbe8fdvaxnxTfP/5S7TvVLjbaNt9q21/2I0R7NsCs9ut+++wc
nt7fb9fwgi4Pyvm6zHYAirTIK+mLJP5uQydo0mCfSjlk2V702dA6aSV7e2nIkziTh76ug0ipzO5g
AOplqQOj2gmb/gbM/p1Y0DwPL3bf1ztmVFe2/dKMwUoDlUMBzRooEnkmLm/klJ5eP3CgBLmpChGm
v6G7zWVhJb8wXemXm/6PWjMvwPVk1GaBWr7p2or7BtfHNqoYsG36g0Ljp67Fkq37a2H3hXrUICdw
s6k5kkjxIqNHO4ti9kVE6xcXBd1WWqTbprLSDbIkxWLbdFKG4NAqs3hGdn2r7Gpwp7vqTptIcscI
oraVczMdi7MVZNBUUnlnS4AbqECAnZ/PIipyUUmJx4ymOWhQcuAKD9eP5oIeqKBjC3hrZipmLqAZ
vUaJS/QY3fYFqsNdBZ6ZGBv/3ua43nglkBOhO20+QKS6Gi/naVQ2pI6vQYPXiHfRWiPQ5eU93aH/
CJkFRDAoDkMMCoHTB6yZ5MEKVMWO2nF/M9Mfu3/8vny+vnwXTxI8G2jUjDTjRtUphXy+RQwNdTB1
9AHoGsGT38k7ld70vhR/SZL31EctVDriKww2IHIVm0CNVizkwnUw60mTPHlKBrjJx8zMsIGJOW4n
XtxObElEdMYvKzW0H4XSSI4EFucmLtLh63WdF0yGgzW9amk8nmz/XOW+mxI8ehY4ZSgXW13LogNj
48HW61a7ueUpNTg7AVMYhjQGIC6TTX5oMmpXSQGJ2B0k8zZDJNt0fHHj9lBFL03cwxV0BzXirR9P
S+0kEEL0ez0Jd3kkHoXmU+n+Noyj1q3EiRfNRXRZUmRh2hAsNo1/ni3CWA5dVKh64IwphK4AOYVE
UVZa8TD1JD25j4Ys0B3IWeCICgS9qQ9ZJmuPfiwLWzEoG/eQBKbn35TcDAOFLVfZwOchP3WQh7Sb
sh1yqJOFXrg1xSBVHSmCGciBLLv3GBUrlLfGCKC5AIQ1bDbXt/fSpHGgE2yMJIogEXCgzve31FzY
PlPaZUNYmuCSlXxn1I9i6rTjzpDTTdHktlVu/XRF8IJdIVcF8EI0wEGe18zHwk9dIYfOBAJLR4m0
TVYJG8+Qttf1u2h2YOumu4ESArGwRDh8rp9e9ZaWlCnj+/TGeLkP4MWTZX5Vy20E8SZ9JXWwLdwb
xdu32Qujx735TOes3/7I81t1osnY9s0DnbzXP2vB1xOXAwA9HSowM2erDuNkoQXwQUFYSPewZUu4
resSLpKmH4qfiJg+4eRF3PQFmEQVIvJfoQpUkwMHdHszvHU/+29rCEcLjkkDrgn7gQmMDOPMF1tj
0RdxhiwTZvMBHqbqoZZVBnI31Rry4pLdAPgwNT7z5gDO+1wtz2BMB4JRrjAvP8AeuKEb+Ghm4sry
XQSF/HhiJvBoME/u5ItwRm57QSxDJweP6q4ozHGTd27uiGMrHqTAWxsTXZSnThQEALnJF5d/VI7k
YXVYNCw/vpHrb14g7zxiQ3XlEbqwfABtA8HJ8DQXyTxeCmIY8rygQq+h+MSN9at2i70nmF+uW9+S
OhNaJK+nabJyXm3CD44+oTMACOF3SXtv252uvOf+23+RMnWBEwJOdFTnthAEouQ3gRw6nnisx/cR
4/P6x6B9vy5mac1wVQYQt7xxCWrOxYRxTXDrWgHJ5KDZC4GW3CSFGlDZD8JspRq45K8+wIeJ1nm6
XxZcwF/MjCAKHdnvxJc+MazWTv1QeuoHEc6fAcoh2RYFWfxZpZ2xS+Gc+RrDTnqXQAtlPMLHnSf4
bl7Ke6BsRThoxMp9r9yy/zL6XvzLMCrtYJgprEhDaxrfVIYYf/z79QLGSSRUIRvNyNL5ehUN91Qn
uoHTqMPG9eFGs7KD5Vqb62KWbOxUzCxeTmU3InWMGNhT4IY/eLXoaFEEq+/LfxCk0qRNCQp/Lc18
gaUWcj6qxPtNYoAJnvaqyrBwVHwmaaP8GnWfwOC6xAWLo5xPLgX/A+rrPNDLxUQazDyIIVuLjgLE
TSrk0W4d7K+LuQihJ2gbrh88N+rh8c43SillV61rP3ZctYQhD9pfAGNuBquBQhhInbyoN03z57/I
ZKYbag2eo/N7v3ZLd/AMZFoB6JAtZnvMpSdKJbaSPJKxvS5t4WLSzQn3CVhlbYJJO9cQ7EdNz5Qo
dkAduRUJEpPW2OjNn6AGz95od9elLW0bmRWic5NmDOviBeeaEPFocF95o3kjaoAtmdpWrlZcxILd
0+IukcEBzYnX1UynRoPx1xLgoBUzfT8lEcIktzvYfe20W7ktFpYPe+fZS6MvPnZuIJUVKjgUppkA
s4JkVWyFe5zIzz6takgcxXTbAdq2kh9ZUO8vaHews6j4fgSsJ3GL4JpCAUowfFKdchcWnZOIAowv
ycHtkpWcxZqoWdhijkpI6oDEb5S95PDYQiEGcdqbr654qgW7OFNpds4CUaw1JUUObFwbr6q2Rh0c
mlH9916DR8rUNU2ugvfhzE+JgViqJVRyrJy5aaSSrlpKEUG5YuUqZ2b2SgOnCmBtqJJwHHNcBqWl
lzJsJoLh8LXTSx74z//6GE1YtnQ3ToB2FzPwQFhEvp41kaP7HSc12WVKaEND9u+Ne8LWpk2fWxZQ
tNn9IWqV6Qu6R74lzu5AsAP8U7xp0negdOE+Hf795pyd2skWT8w6UKEhtXROrVJaX+IyV2I718Zh
U+pD+f36+i1sEKJwD3T58PCZT9QHbRbgPxClFcLRHIyHQVqjZVoTMdNm0PzWy11ElHlvfR69MiSt
6HmfryuycD7PFJkZtA9ehTRaSDE7wR7xPSoVjM8K/S/X5Sy4OeRM4PvANUvMNZzvTVca4phCzOUE
hfo8odwyMHsYZX9bDNG9IphreZyle/dE3rw7YTAVP/bcjDswh1eyKv3MyVrPsD25+Oa65s4LvL2f
RSvndlGqLhEpMzdKp7oy0zL2tMoLitgZs/iGulAe/5YhAILiLFEkhlNWxC09QAle/pE32dCJxctd
alRCgTyvlZ2hHGyh0mwGuICGeu60h4Q8sTZsrXB7fTMvWpZ4GZ7Jnd2PqpR7ougjV4JbHj56tXga
lC+duq/RFqzWrBrAfIAQvDrqa+mGRUs60Xl2LnRXSOC7RTZVJSxH12yxFx6H2LuXNGrCWvLvE9Nn
us5OiNpbXPzZpKt850mJXVT+TofL9fqSLp7DE60myzrZyTEPvaacLGewrG2v1d+7qoGrDOiDPBg3
12VdFsSm7SPDSmM7KRIw78+FxXXstZVKKrfWmJTzG8rMhfErnXJ9gfsFVJTGVoe7FOghRTyK2t4P
f7i67rTeW5ut+J8FUyJ4BPmLOSQ6UOjzO/8W0YQkN3Y7ze5KS/mcjpI4VU+0214bS1onrdpusjF2
IlfmFkkTf9s0bmOHTdjBsRmY/2WzTUudatVAys+xYVpZqo0mp3GqD6rfiQltdgPnb2x6Kxfj4naf
yJkZsQL6JKlmdkCQJcCQZODk4KMfvwf/qeTBSSAZQY6FpqmZS/IKIr28bzguwmDZSmbBmm5lK959
IfriLQXnnQYDwAJOsiL2ieh3McCd1FS8/E6L3bumNl+uG+7SqvGksahIUG2n0e7cVoy8FXyq+VhD
qKdfdHGIj6XrNXc+4ygvWhK9Xhe3lLjVLZJtEqYwAUnMbNNvA0ogATBwsRBtgJAgDZK133Qec8NN
I8R2YdzH3aZyd9flTj92Fv2hI0eU9JjBEOXseGZdCm+zJ3JXCsGdWefqPqoG0RYBs3o06xs/fumb
rLSNVcTt6QefC2YUXyJJLZNS4EU3E1xY4wBiXKPZXmWRkh5r407w+zehUuRtRKbdThrzVYDk4bXu
8mFTh0CCVFHw2VOU753kvShmGX0S9GHcR7DfQZVNHeH60lwGRXwfKwPwL7c7bYDnFhALYiVMBGN2
oXyp89cufbv+8y8v8POfP3PDaVL5auJL5FWlfSS8GPKXPn6Kk71mgpe3BndzeWrOhc3MSw1TdcxJ
h9luvBE9344hbAYycKUhbcnDgjHIb17oE57jbM3kqm4peJErllXVVg2wlr4rylch7e1Cu4vkr0V3
W7U70b2Xo9XWi4X9mnK8Mtw65JFJ7J3vV2q0WVwotWbL0jcp2sR0axbt1lCBv3VomCmrztG0bmt1
X92o2rnW/Wpd+YNzc2bUfAJtJlTnKa7NTUbQM0ibW4waruGtlG8ioIuK4KZWIauAb0V4aPzIbkOO
sQ4SgeSk2a6Xt2OzFcZNpz7KuVP5h4IIfHDtSO6cOty3UL72zx3k7OJEZhsxsOHvOlN1BteFeOlZ
LQ9DGtg9oKdp9QMSq00k3Nf590T9XZXPlvmgWvtwEPcenS8kGOPkuTFu0nTtkbcQHk4u5B/VZ9Yc
BIY7pjGqQ1S88QFD7HmCeYPtq9CAbhTA1obws9astUUtHKIzsbNND/teEOIOse2wa2iSpTdFfSYH
h7F5d6TYVkKnS3d5puUHoNFp6NR1kVl5iMuGFL7owRbjm6jv7bqlD9i39eFdNNe4RReO7qmK8/J7
kNetLqStBk257nj5aMvgvAfjGgzkRbsgTC/IMXgw8YSeOHXOz487DJC2N8gZxt4BiQ/ixOc0/m1p
N1LzZBiCHVkbxsXy4bUro40u7WTlnbSF3Wm6LScduGeWnSv3Xb+vRGYyhTWY2o8r9/J0/fOBsxeI
m8CLk0ksvkb7fm3ehEwspWqCOM68QWvK73iQ7DKWt4b3OAbfsxy+gcSuxXST9mB6BaktWk9Qx8Dp
8mC2nl0an+RKX0mXX+DLfqzjSZQ584HkIcVhqFhHb5Q3gsHo29fAPxY0atGPFFpgfRmfaT32yaRb
xSv12KZ/h/d9e/12WbSak6+YnUe5cHsjcvkKEaYS1X0vaBtcH/xdCO8xGqbsLROmAlif5sqK1pin
Uq/ZcfGUyDu/PCpqbPtBYhvWprHejOybyILzMubvH1qfbUXrW1fSP/Llur4fvvXCOk6+ZKYwBDaK
olR8SQVYSVgcGtox06i4NeUbyyXoLTeSMsXAD2L1WRR33vipH76qAsh84aGhABmGgy03NyX168rc
JhrDBoFiM6ADxdSboQe8NfP99W9eCPqm1VOhctThWqKefX7khCjuDKsbNJo631x5bxjfBMW3y0rd
9/QNuO3o1PQTQGshrQ3hLJoHWzYxi0PEPb+pPLPVszYYNbuJO9rx6yrbJEL7rtbUzK8reRlITzr+
I2m2L57puqpSIomKHw8DSGX8Xa31Rx2wwv8/SbO7QE7YNDdCkqeIG5erckwpQ8SParMSNH902V3a
2t86za8BNS1MY/BxOwHIjibs7zL/GN/kzbhJgqdGCLcyvsmTnFH4JIl7WbnxglvVIgx5ia03JX8x
zJF/+d4N96TdYWx8SK3ECYttJr8Qag7W0/WVWfZJUwZxAsGCMG3apJN7S1dil0ohH6wL7qfeBx+i
NJ48yeBZ3iu7SFZ3vTiSyTE2iWV9j9xfZSnQmwsY2mi1m6xe4zhbtvyTD5r5jdFXi54WWs1O9XGX
DbkjibXtW2BxyY4l5GR0bivxsat12wg21xdjwfRpIZmIYlgPRmBnZpLIidAFCY4irX3yVcK928bb
Ol4b619ScZo/peQ3tQBetDgLVQShhoEH7jWBwVMPtPhwgIs6GWp6Zt1K2PH/dfcuXHJAL3OlJdFA
cbg14/+i8NTwRA4GNz2vMLkFjFhpiJeBnOUYG90uGNNtVq81wVx2JBPzk8z4W84sgIgVd2BsDzlh
Wf3oPWWTWdKLUusbuc8cK9OeXa87mmJ0Z4ktEMX+k95JD4Gq7rQ2WimqLS/+ybfMYoUmsmK43djk
Zkp2aHvgNEX9PoMH2/IelM4pxeTG0O6aZOWkTT935hk0iIaRjMubBnPPD1pMqUMKJrlReKNLnmPV
K9WAZc1OJMz8qdSqQyCmrHJiffKM1145Vskh6l6V/inJbuheU+W7LlsxoaXw/kyv2aGhNu/5qole
mvFVGl9dgXFR8UZIH8vgT1zTRUFvy78vm2NPjBbK3FHGVII9X0ut5tUKYYVmqzrnwlUPiVDbWWqt
PFqnBbvYshMxswUtRdDPjUlM7yVO3u3hTHHTrdJ/zhSd7qeVrMLFMBWh0plWs5UkypZrIeeWirJH
KdkJ4T1N44H3O/YtMg3bJOVmdLL0ndkhWLpWIo5F3/e3roynni9pHCaxVMe4XaXyt50lPrTMMrax
uXIK1sRI52LGOCLHFaNjrn2u6odQfxvX5gkXD9qJJrPQKQtEX2x6di0aBVvsCqcVPv+He+JEwsyd
RVktQjaMhMb390rP47L3bqys2l4XM1nx3PzoSqPXDqavqRf5fK28AgpRhmuJW0tlGxQhoNX3UlHT
2Hgr6Gt9cEtRMjHA1GlAkoRZqWnnTgIBTzVzrQrZGeaB2+GP5suHtD4UWc9YVsgF/CCOjVP0xCRG
DHPbXjSqvdk/W82h0d4t9ZOovGfGOwikqvxo1emmyrKN2t0Kxg9TL52olldiuiV3d/bBs8glC6l8
5pMphZFcPcjhQAYkq38pFiRy/AdA+IokePG8ML31hzFwhE58MP1mFZhg2u3ZNuGDJpg0Xsf0oM62
yWgyyVV9SbPrPk+2vmkVG1kpxTvJhZS11TzLhqehc1QrfPbjJHH0bmRiJtBkrnoa2SRj7QAsuWSG
zJgwpbua5pSPlTvZSoFNK40aVJ0x/mbFzPGlb14ECUXxVTePRQ8ChfEsqMK/N9ez/ZitAyk23rcZ
++EXpEBkvQabrmjaY5RQNKalJLe9Olzj9px84sXin1jtzEV7iWwGtYDQZNympNC6dLDLIN3SHwZG
r2qLylfTWEOtWzY9YuWPbJ4MO/35WWEsVEn1npM5oTNUN2Fs4mTo6NyYn2LjIR3KP6qefC514Xjd
IyxlUbG1vwXPMTe8VoljVnl6VH9pum+S/MezxE1ufsnKYx0yqzI+5cZt0fR2s0ZwtOC5z8x8ttK+
3FQkMBGtQ/+ZtN86RmPadMWzLnRFmmdS5iur60XrDkgJuWLbqNoHwwsslNy2G8X8UZog86Y2OVIj
q7EpZ4z8zQh2dzY852G9iYJdVr/JFplSEHlWkRWmy+nC2D4aCCb6RWueb6vSNE/ygZOeNV/74TZW
jkq8axl76ceDN9B7eZuoTrSGMraUfmNNpj6Cv8TOLrRoZM7FSnlIdhbJxGgb4VeCONjWjA6V1QYY
CCdzf7ThXvJLmAepBhkO3aP24O1j4XMib2TDcWMnJA1Zm7fV2vctREkTTznNY6QMuK7m5x5mvsIX
WBWwwDfhAARS3dpW8+gaxyr6NowrJnLJDstozqm8mSEKmRdnQcVyhEF/IIcjBZ3tS7s8P8bCTZB/
bc1nTbuvu4PfNxPlwgASYOj9DsFolZ70fJUod1r+C6s40X9msvqoA2MVTtujvaXNeCzjcSfh8prg
qyw4UfMyqDLJlC/FwBet+Nz/w9X/vfjzDpOJ7qYHhEMjq1oTU93Fbr7T3XuXwlfC8yl/t3xYiFey
HPMdZ8hwYhRkpoHG8glP89z9tWLHGKNg0scC6j5AdB09CdqdIr2U7edsDfLi4vFItw6s41MjGrNJ
PJlngcnUrduOQuY7b7ufu+Pvx1/bT8/eZq0MdmFWkxgAVCnsTu1oF8SZnpArjT8mgfOi2QzN2vYd
Y6q2sz2shPnWFJec2sskiHYtnvgMgE6ARuerJ7tQt8lABzube6Zz3+7/+rXb3e/ubcTym1/b//mb
f9jbR5vfjM7+z3+zt1t7m9p3d87m8PR0+PN02Nw+vTy9vL8cVq6byXRnn8oABlMr02+ayGemnRRQ
4rgZ5IOdUzm73S5wPn4d1hiBLwbCWBNAbZmGoGOJyauP8tlJxCJ2WRIlA4u/ud1sdpsdSm9tZ0Wb
S7Od6tm0eTBzqRPmzhxVqVhJAgpAwLjy7e3L7eb++27/+ku1X7crW3wRH3yocyJp5qLE1JNcy0fS
7f0928aQ94oqSxtDRZOBPZonVRA4zm0oyKwsrAKC2tv7zebtfvfb3mMOzmHlcf8xWDE3gFM5M0Xg
w8v8KEPO/ffvP798+eLZo/2FCe7RzhyAv6d/Q/T2buscnv/kzvOf586e/vozALztT/+z8n68RPHF
Uqgm0gYB+jfIfjNvUNL9kQJ0gKVMx+X4cGR5p9F253BwnBX1P37Ypfr/CJs9MTojFXutmIRtsH57
93nPyUTS5rBZEXUxSz+ZDCQHROx/Te3PHsZiX0F6blWTqPvpBOyO07GfHAHqod9m+n3dipbX8kTm
LLDwrKhvqqJGJrgUNn9EzO0n9gvaRk7g/N6/7h/vHu/utiubeJF0nis7u0CaopV9MUIwHjCzd7sv
+2/OpzWnsuTRz5ZUPT8khifJNM5M6m3uye7hPR/3WOrXNTO5iMrn6sxsUg/iUhI/BL1tdse9/WlN
gjItyIUhAvtEAEgXEHNW56ooYZYKEW0x007dGvZbu2u2mx0oCvn214erdA7TGVjJfy0f/xOxs+Mf
KW6SjBJiJ/uI7LfGeXupth3XweDUm2rbbjYGp8LmppzgG2rgG+z9KxV+p95SKbZ1O+Uv1v9w3XKt
+QDxx4qffNjsYjJTn3Y19a+tna7Rzf3HHxyc6fBMNyrX6HRYpz/4k193/O/HYeI48WszHePrX/XB
EHdll7RZDk0o3KIB+OWvM/zXB01/7jZ/3d7TV0zfwm9uhOnX2hcok0nPv0AWSeAw8CcRx8zWJctI
bqslHSXTkhBRfPzCRX62X9H+k3MzucnN024tqLmIacjFQpMI2JxJrHYxzKaUla+0JnLbBvLsRqdg
ajU21EdbJV5rFv+YHDpTciZs5pXrMBVC31S4/DL7wbMBlnOYhLN/80+j3fOnN0VuW/S1UXt/9+h8
Pn7eH7db1P/z5+mdZTnupoP08nR7eNo8vbzcPh0a+4+36ez3NdCR6WTOPpbuVvaE1BB18PmshhZ1
SUqpKQLWVHRLwPiirNiOkpJC0/T/SPuy5cZ1ZdkvYgRnEq+cJNmy20N7aL8weuQ8EwDJrz9Jx7m7
JYhXiN4n1nrrCJcAFgqFqqzMKYYC3AJS0EPS16UkyG58kpX8diXXh9zlxfSQGyvdvJhgTJhAGeTh
BUEDYFjfrdnKb4q61zyJ81+uc82dcSaB5YXEn3B/9bRxeraAcYIpH2aH6WsS6pBq02Tohc+GpLCh
GM8D8m4ttRF0qM9DYcIz1YhXQ1oPlLkNstHJz+rUW4DqMaJUeU/il6GOpvpNd3bAxcz6c6mErr27
vt7LZwmaD6e/Q/TCYiIqjfE77Dz2XD2OShI51QPewGZ7B6qpuD46CJxa2NWge82ORJF0stbge20j
hDthWDBVP4OBxzc1sCVxN/EwHu/VFsa/a7UIqyQOe90Kry97w53PVi3cCLHRUivnMDpOaZi3N/1U
eWUaKWyvTN/+C1OoewAQiPFYXaTLHGJCdYy2F+j6NmiS7lo9LPss0FkQx5KLbvWZi63EHCvGJRA3
bdF53aJxzKQHtnsiX5YRs4Nvi6w7t20Cw5B4xQI8Kmq556rJ6m6lk0nnzp+nYNb+lMn79R27TERW
n8Sc5/8zIiR0aZ/GC+aMCnDHYRoY4B51CBUjoe8VA7u/7ebQ0QLZ2nM9lXlUti0/jsDcMzAfKNmh
KDNL9hC6uI+EHyQkel2qL21mqli1HjjQKUsBM3UDK7512HOcPpLs0JEooySwnbvM8ntN9gMuEqfP
HwBeSVCuInsSZ7/0sTAXp8IPcHLIx2l+pYSGebDVO7BANxakxJWA9MA/AnT507QOku9xkaYI1oXv
oczmbM0dXLhRd+l4vzixp2c/3Dng/E11o7KPhl6y4m0/+7tgYccJ+EtY3WPBRvxRFk9ze1eZf64v
azMGkL8mhLy66dRFa1cTQNKp/U/MJ1TuF7YAkCqb6pUtZv33k7KAWTWqWzbYPyOf7xv6oRA10qUM
JZuB9GQ9QiQnhWEUPVutjKjht/5o7rjrOyhzO33oEEnYXlOwy1jzd/eEsN2QurCsdfem5YFzzyT3
tn2c6l0GUPB4A2TQ9Y/1ObR+zZ4QsTvMJuVUgb2aeMt7/GfwjP3yo/yRHJpD/tR6/a74Cof88a+E
XSgMoh22crGAt4tggPT829lGV/ZxQ0BL0j5m/HuSA1Ej6wFu+ceJjc/q6Il/UL3QKs5goysgCQ3w
jE73HBCW61u4lUmdWhFSGx2YNG53sFKVxledGyEdA5XxwtMMyeHd8kT0lQEPB3s7ptiFwwv0rNmT
FPg0AFSTPqoAgpnfaUbRzbnl8e76sjY378SYcIy10rInpsEYjzmk9R5zkDj07Md1I5t7d2JEOMEx
IiCyQhhxcO3p7K6yoxIDAGosC7WbqwFQElxd1soyJLibO9bJMg+4wluAjpufE+PebFWBpYV9p4du
+lwC+qeBhXqpfdoHs/Elnb73MsHczeX+/RWfdc4ThwQCn2VKi19R5yA8+D5ZN0b5HCvBv28qCrJ4
T4BGCsV4wU0IwR1uFxgrHZd7swgIpNSmwJUhArZ2FOn12tIBBtUSia7tlqUDrzAdNiQTBmW/DZg1
4rlk1O2yxIYwAaZPMMfgtbIW9s7DxAzuGJWsVjQVWDhadqUJZGbj7gu9A/4U8b8AtGdZ1XoLl965
7tKGas5nEG3bztCD76F0u99cQa0U8xNNQnR/yVMauEmp/1aH0sqBVk8wS9FYtdpFwwywbmi61Tge
GTMmFdz21oTMpDdbE2zedSKTAN9yCShqmHgVo7QHAsPzBZa1rikUCiF+p+lBHYeVBuiw69FZQqew
lWqhC4UcBxy3yPSFe6VtNaNTHGxk1ycQIsydP2VrmZJX3qYRjGcBVLDCBcU5vpiaqYKhODx6muE2
w7RQUqeSGLi5XwQI2nX0a8U+n++XzVLaLQsoUbJRL4Jp+ui13rMnECpM3Sw5SFvLIZ/UAyANQR9L
2LMYfYdunhGdCui8us0jKx+un9RNA6jYQTUCoFIQvZwvxiXMUsoSi7HW6SN6yMef/40B4ApBJ45Y
ILKskCSfEmKCZWXhzi9gPXwXmDXJR79sZ+CMEjDj4j+8ujFaeb6KptehpAgRWTDNxzstC4mOF20V
KHZgWK9JzoNOOdYuSLhlKpvb2/fX8PrvJ+GUtQmb+xKsLk5Xf8e8vm8muuTYbLnb6dqE46kNpYuh
Uawt0b+BryswplBxrWi2JLftVtqHsTfAqyCsg4em4AlACDluDu0Av3e02E+7n1OPRzt/61n+QKbE
BnFbeVRBj3fdPzaXB2A3KJVBuEgswWyF9uMYM5idGRg0tc4Iitz5UTbGa638um5q201wT6BADZkb
VWxKqSgW1/Y6o85aA+ozR6f5MtugUz7oxu+m21vWo6J/ddj+utn1jIr5LagOcOtb6Ozh/X7uI2bW
gPVi5eKx+/RBB5y4/tVh0MgtdiaPrpvavBENEKuCRgRlNTHEdqmpN/OAUK505J5nuq+BuWZMivC6
ma1vhkL/f8wIGXs5mLQZbUTyOTaYZ/DJr5zGAzHkl5yWkt2T2RLSJrMAElBhsMXqb255Wxd3ZXtP
ZQOtFzCF9TGAmwm03kCxQF1KMJNU2TxAJggfycp/U7DSdSr1nDJFqRhy6mn/UNRl0ICcvZcNf26G
EBs4OIiIr9TbwgFoTJY6nQ736EY87wat38eJVA5bZkR454OPrYZnwAgYal8hYvXVqWQww003x10F
eYw1vxTlCJTZIdOi4CaZFfq7S7JDy2cfg3V7l390vYzgaushAjr0/1gTFmSoeOTzBlGRagsSaZWG
KLl6Cf8OJp23mJF7zXq77vSb9VQwBGCID5BujCQL5xiiS0qVKTDZpO0jXypfa7MXx21ea3X2OIaT
rVoLxrptvdh4N8gc6NQMqNuGTi9Tj9ve678/RTiAMcvnsuxw7RCL+52Co3c/diG1xrCUCT1tbLSD
CRAUzXEz4KUsuOfQ60tXfc55TBjuHna5E6TW3naqIHE/FO5f32SZNeGzZtQd2VKBZ8fGe9leXrrk
fUp09GnwZCI3dr2/bm4juIDdA1ALQEgcJA7CqR/a3lp0DtYHYJt3qPtR5Zc1PrlLJ7nkNu5WiDCj
NYqgCVCAyF5mTr2S9dXKyAAEVv/V5mDVvqnNvVYOXq/j9dxK6sVb+6ihVqyvg+zQIBcW5lYU040x
brpyeZg6P62nWz080Dxk4yDh6NjwRWf1D2j9rLT+IiOxqth9oq5cIAN1byfkFd5EMUZtVYkXF86D
bf7rbAVCNQyC/RxCutD9EUXylqSZ4kJBqM65vqOK641oaXCcs3/3jRMznx3ek9SuH/TWGlczMZ5F
+XDXQlyt1TH0Lrmzt7ISB1P/gKmBCwmjEcIJ64hFx3YBK8jS9pggS5QSVMC13t3OpfmoTEP26Gaz
8TPu7DGaa5AxpblNU89M7bqTHL+taxBtWUiT4wWlr7iq81xFSV0o47kafkt+bN0B8GEIoMRr7g6u
6EhREdDQTyHd9+t7vemuJ2bX6+tkr4F5ryaW6sjfJ+Wxa3AQU/u1Sd2dQpaHzsmBmpaOBa1LEdKy
s6UKebUVT7Ex1EYJ6abfUxtObKebh4QcHXJwzC9kfKFV1FmlZ+UHHkuekFvx4HSbhU+uKpXmzBzr
zaaPTP0AfXu5rLOUNxY4qcjgZbIiq2yDhbi6DHGXNTYMNrMCqOdbt7xUceLpTe7z6kNLJXF1Mya4
YPRcqeFXhY/z70n5uDRJAzca1QRkW/vRMSLm+ioG17mMhPJiKukzHqCmYINnDqFOvKGKZIqZkmFt
ht2qqI1DGIvzGejjyqwwfhz/NJO8BTEL12/AEvusxJoRcGe0fRSACS7xtDpc9+at1QNkYK6gRAtP
ayH4Et52uVWb8KzYDR0L7N35Lh8iVyl2XbXsrhu7AF+vyz+xJlb0mtxIxjazUJ+qv1Ct9pSu7zA6
+Ijg5aeNGfAqD+pev+vSqNUC3XcOdva1zY8I0kr1pDpe/jAFSqDlkh+2kXLid619cJTP1rmxcx9Q
jAGSODZ2YUJftOjaL7gaJBu9dX1j7gikLKgvuGDMOzdBijjtlXGNVkXmFMHMCuDLZ4cf9H7psiib
yPh8fbe3LAJ8C1AjSFJQkhEOLuvQMXNrYNWXrM+/0GRAnUxdiruOaVkQJ6NM13NdgRik8BoBdAUY
CczaC5uIx4elAMmMRzk46WN6WOCx6e/ra9q8gE6NCNHXnJZB5SmMMIUQb2ohJJEoYWkZoC7iYFeb
dgsqKXVOHieHZN6S/ZL8gI0uJAic/n7HdddPwr9Jx0JHPo9kfmUm7b4z+mIvIdcAlnib9LsqxUPi
23Wbm96JwAQPxCGFZOq5STC5JkXew3VKTry4Go48ls2jbPkK6GHx6Ac0GbTgQhCEImuxAFhTrlIt
annrTE+KviP88fpCNoMNil8WQAEaBJyEhbiN0Xd2swabpH4oDOWmS7vn2YUsBqX3adIH181t7puD
rBK0vwaeq4I5dUz4WGFA0jdoN9wOdkOO9iIjMFv/iOj1cIf/GBH8oc3xRE8ZjFjWFJCi85S8CDpd
knRsJjs6KGqBdUAIhSOc+0CJZLbOC/CUMbN67LkGhpP2kPF0r4BefynMPW3JLbd+O+S/yrNQbgWr
8IolN0TCGhsQYRJnBA8PilOWfdMU20t7PWJp7E+02lXWB2+mHVDakqh8iTkFY9+nTdSTUegTIYDa
REGfYy1r6kH2TV16ZHKCJHs1Zn2vKPbN0H7tk/QWrZWAmLEf6+B+mAfTy5GgjM6LmacQ2oWKg/bz
umN9qk2dffTPH7byGqw1XHQIzr9Gn+SsAZwZDHyNMgQKTYqb1GpUHXw+Wf6qx+ryzSUlOWQG5Xu0
AougpyP60y0gFH4yLrHXYdjqre5b9aGO9TwOVD5a5T4eCgqiMj6NN/VkTEBUzLYROHra/qI5S3gA
TqLpV1nn5u807rNoMKd58nhm6z8c1luHms/F7Zy4dPLjpF+eKOm1r+2oFt/ioVuBcekQYY5zqI5K
TQlIMVgjqdFfJG/YGQ3VQ3DoImBdAsoA2WTVAD91ZiXbKfaih+j2Htq2B2WN0VTB7ILBdEYlSfKK
vDjsK9HkSje5akGhqbLG7ZO4PLmpky8LRsvH9mtco8xgyMCHFyddsCDcp9yxzTmvUjCrdC2y3qMN
VWUZz9ZFhFxtmOhXo8gG7nCRhLiagWcnPMcqtKM6BZR9Y05kFIeZv1534U8XFVwYltBE0zFtC6Uz
IaBQI3cScJvhHvOnn2OwQtWdCOHL05+zw+K3j5M/SF4Sl1Wpz9X9tbk6z8k3cmsdHFt4M/pTZP4p
bnnoBsuuOZb33WH0k8g6yD7Zmr1eW6SQ3ZbW2NsOg0EQsz1VL9mxOEwh5Eierm/mhtOf7qWY1lpt
ltq8X5OSyIlo7g2RheUwSRogsyL4X16nqM2v+dX0E/otj/FRbzwlMA7X1yLZss8U/vQbJXo8lhxW
8mO8a/z0bQhYmEWOpFN0eaGd+4KIzqCaOaLdBjvmoxax/Xjbh4gL7+VOlnRsHtu/jv6pUnWyoEV3
KuQHMGSr+wU0VP0h1l+u79llVoqEF13DVV0MUQ9H+Nyx0WFg6rhkKLOW31rlBrE3aFg420+xE7lk
V+h/HDVqHEk16yJp+7S6PibX8wuGz3OrVkpjMA6VlR+vo6zZ6GXxvsMl0MjO7epZwjHC8kBjAVJJ
ZPZi2V8raTnomCnzB5uGjdEBdvjWqO+49T0n1kKXxVABUOgOCIcgWYofkt3d+IJIelYROUjZW8Bo
nK+zNeOcmA1SrJz6PGyjet8cDWjx3Mb7td66s1qv3mnPydt1uxvbe2ZWqEOU+aiZabs+VoebhfmK
8Qs4CYyEetfNXGLK1isT474YY8TioNJ6vjwUfdmIbhgK5KzHFHaapuwO6QFI/CnKEapJAUa2i3b6
4dYmva8n3hqeygqUCaZiuOHO1D+Bn2FIPIzuVy89BPQeulKhP1qiLJLb/bJ+gd+KOiYo3wnmky8a
JyDPtVb0Senrj/SVeFVo6F4aqIflpoka5qlfh/313dm41s8MCh/Baqy1bAyDZHg0wNrh2OF1A1tf
+XRFwqt1NJPRVZCs+ZoR5iogrGiJZKqf/6uaBd79eIXYNsYLUXe+GCZROtbRTEN+4troftDivjZQ
S2e9BAK0sV94HiNNxzAssNHiWGZdMagIYUzCpy4PMnAc95N/fcO2UhRM9q76D+vsp/iI46DS5azH
QvQZEONQr0NGdW8ALr/XDImtjY+DWsmKmtLQzULd/vxoMNVsSxYjdqdQYas/+unL2IR5IfPqzSWd
mFk39eSKYJx3Uz4jF5p35DkpPd1vnpzb8kv8AAHYP3XiFZmnRzlu204SWi8rYrgGXfRTAc3B2x7q
VeemTaMAl16BFWrP1rN5Y4ZKmP8wH39Y96g/Mr84uLVH9wDU+NnB8Od9vuMyRtINlzn7CcIRKyyS
6e68bnL9zXbv8kUW4DaujzMDwlfM1YxZGYEB66eRQWbeyzzmmUEGRS5wv/+wJZjgrWfjmT3hc6ZZ
mbI8hYemB3rXYGwuiI/LzqTeclN72qOym9+ol/uv4JuWpGibGe7p5xSuZJDkGqWpY6n9e36oD5kb
sDcwWzeetjqSPz4V0b8HyLPFrkfoxHdTIEIZlMwQV8AmpCphMv1z019wUeGlkKu5PVbrmmq9ONgM
WgKtZA3bx/zvIVgz35M1dG1adsuMNXR1EhED9MzTm40JSC26Hro27YAwe53o01CFFRzRYiigswp2
Ku1xsdCCd7+Pxj3JU0nY2khYLFAr/MeO4IA2Abk70fBSTKBiwe4G/qZQmadtHqoTG4KnFXasg0IG
NpbkKY/RhavCGs2nhO/H5U7vH7P6oJLv839xXZ4tTXA3lM+JkrlrsDB9irEP2ql+29wask8l20LR
6dIGA9wUy4tBQNJ+6YGaNYrgujvIbAhuNzdLXOkjbPTJ0+LuGw7pPenc9GZ0xTAnCB/wdL8oQlLM
cUJtGxvWkQQ7FpBsH4NVqax9R30Bs7WZvfbl8xCDiAcKyGA2UWSZx+ZTC1MDwAuBfsJWxadWM3TV
wBq4Pe0iw3lkVVRrSYRWe1wRUDVzqK0cy0Zy1rYLDBguxaTQp4ac8AVHK7X7eS0bgtEniA/tjwUj
8Z1HMMmcfLH89k59grKEjMV7K0Nd+9P/MSt81FwxcuyCi+fezsG7cooSz+tvJ5++d8/drewZuxVR
Tq0JDz8IDS5zv/K7ZtW+Ne8wk+oOwP2H1x11/c3C++t0TaI0ZE8qNx1XK1b/XreQNbxzQQBWDIiT
UVy9Xze2mZKcrOmTXOEkGmtKNy2dDmuDl+ymAPTZfv7FuUcKBBqcHd4/+nuCelH69Gzc9JAqDXjv
M5l4zuYlfvorhKykmaDZAgF5dK++fIAF6W7ZD376TMLf+gGqAhi0adE5vL2VzUluxQSc1pWdHXV2
FL3Pr6Kl1YrGVZEKln3Q9z3KyL4jYzz8//joXyOCj/IFoO9+xtrGiAXWnt6jpvi9OvIg9tiO76ks
w9uqT8CB/hoU3JT2YNEZNBjUd1oZxbvpa/LYvE+Lr9me6smKmJt7CIy+htQdxDBiuQDjBCbp1nwv
q5E8H8d8z2XPnG0T/6n2ihDIhvc5z1YiUbMCnSJKYkXiDUxyjW+E7rOyh+CCrChUxc1Q9miyyavd
e02W/W9ED5Rf1+Y7ZHzgcULyD/K5YeQuCjgDgnCh/JnQdkvv/llIEU/PMzPCOsbUGLOewIyRHJP8
yNK9JdO32dyqk5UImdWiKy4EKcDHOOmQ2BhUr02+Xg9LG1/8bBHrLziJSkqf9KhHYBHouwBf9ydl
o2e1H9eNbJ1MMK/hhY43OmgoPy+1EysLkM6YOIKVPDEh04VaQFp6teHV9T1KM7A3WcEyhG3zMtGX
WDahuR5DIc6fWReSq0IxWI7hwpURMN8NxHlWGZBVYFxMDBvCKmWQA9BUu8Pu+qrXmHbNrBDzsjJP
8PrGohfjaYiPpXU3ad+M/sNYJAfq8huicOCAeMw0gb67UAysBt7Zgwrm/6yBInBBu/vKVrxSTSWF
0ct9BI4DmDBICsH3LzqW1ki7sZ5tzBjWmNumdy2UXTowqxkHdcRg7UPNJc2nrYVh4n0dCoA2JjRf
z50TVKU2BsCdwi8BZ9deivRJGb5d/0gSEyLEz6J2TeIGJlqL7nrz3aB2MMhGeDberyCABr2Gjobv
KlS1/ooT/481MuKJhJGkBazIf9zWr/5AbeR2MLwR6lQfyp39XATN/vrSLoPHuVHB7WeldTifYLRz
MDsJVlMui+QbOQ1MuCtk0QDICeXy83V145ikEBGAibD+yqLSr6J8Vx/IsTwMgOv69d6oX51d6z9y
jxzzHTnKxtcvY/35LxCCcGUqdq1m+AUO81rlYOkhMxjurNfre7lhBkw1a4HRRRMRoex8oTheYCeg
GRZIXyxya0yRo36lMojeJyzsPGSAKg0eQiwdciSYyTo3ow466aqyQkbqVU/Fq8a8JMw1H2UdL7vJ
dnFQekbi53csTKLqmUizw43TcGZfOHBduegDQe/DpzfghwzKyPym3c+R7pUv7t0vZ/f91/Vt3bgY
zhYstvgAnOqr3IXB+MPSPK76xSu71TwSWnd0irQ/gH16EpOXYRkNDwi3IZFC0ARrx/ke5+qs9Bbg
w3hAKc/5Q3fPngFot492i/LZsiMfmg+kSewblrShueVF7krxgFb+WukVwoClzLZWxAm8aJX3Wrr4
qVTpPV+U4aCpsSI5/1sLPbW2/pqToFM4Vr4oBgYH66wrPLP9PtXlVz355i76fh7/XN/WDc+BZC1m
MXBBWJiIFHc1b9MY8qpoKDSJP6nfp5l6dvt83chGRHPXI6iBgFHXwE15vqJJm8bGIRR56YqG8tAc
dB6RAroSr9wyYxvIVsBIBHz5xWfK3Cp3FI4nNgr9GRIW999TeReFC8COQI6IUUURJZCRTKn0AkCX
pR4C3XnFcLGXysbqtj4JKEKBQl1tYRTsfLdMp8xa7qLRpriPbIhKGgDOd/2DbGQELnT2kAoASHTZ
oJ1TUmkdGwFLiaNieU97iIRg6gdtWi3C7BiaC5Xs+H4OSggxEjcOuiQY1sKqxL5euigVSRPMhxhA
py+easazX8Vq/DCB47fwnBSVNGxma/qOy2hAOJRLOs0FdgWlLwVAMhRdB9/kCir+2TLwA+eK+VrF
A14jGRjA93lrFEvADCRUamWP6Y7y0tAChuTqOPScHtFu7O87bU7obetk5gPYdXHzLPMS6eOc3tp6
pX7oc4NRiMwdDhQHMfM1DROcnrmYWofBlkLpoTRH7D+V2kzRYrrzj0yZrcdmiKvnFNorby0GyaG5
U0zgx3Wyx9ZN7Nu2rvU0qCbCbszStt8ZcH47vZjTdd6Cj3OgJUp9D71tFixqOSTQOVbZd+TdQB7r
idYcqA1/83oOCihe9+NyC2wajx+Iohpf8om4zOdQFB29qU6bg2Ol82tL+zRyMkYS6DyOGILghb1L
M2PJ0KxuoGyZ0BkAUchTK19KsIe9F90SPzbjkAE35lgdaIqUPHDamfc3zASfGMrRaX1bt0Vzg89o
JKFBivm33ulN5S28qL5mVG9RPrMgclUPQ/ZnGLtSjxSnr1EEchwIsdMOZEG6ycdvzZIw0Nenbv5D
S6A/gKFyc4LGRmkczXRAVX2EBrLEAdcrWHQ/GNdQecSgHiZIz09Vhlw1BXk93vzV4psTyjbKuFty
dZeNLTSvqt+5IqszfGIpLmwiK3DWBB8BQ7DJqq5LkxFxT3lGgao+vje+s3jQSgHZ6T27zXz72bov
wi6gD9WPNHSRhumJ968y6zhs0F7AeC54Uj4HaM9XbsWJY9YVDrtRRHZiQPhNmn9sXJBnJoQry+Dx
1LgjTJA4sqin383+D9SRHQ9yDXVgPHaH7Nh75CBDGm1F/NOlCeldW5fgauewmxgA/5SY5ZMRkMss
CJndOGsULCNrpMT5GrL7SX+8Hoq3UimkFMgrAAD+BKaff54R74+mHmfkjo2ufDjMcb7VaYIiYufW
6PqQZSijKibgQzArGyJzYxpnegDYdfWrT4wc/psNt23GmWzybWvpp9epkBpAXH7iiYnrlNMXBSmt
nUqa81tec2pg/QEniY7bj0WjdxN6AVx/LfR615HBt+b2ptb/C0unV6rw2iBVjYiSA4Y5TB+FZQc5
hEH7mgPEIqMqlF3ewqapDW1aruDyHua91t8MeGrr/nWP2cgPMTAB1cN1bMK6GLvP2KwzRDNko0Ud
VVYTVTv7GezioRlru/+bKWHfpkaFOpiC2nfcZnueHOoSsMQxGNW79J/njhClTlclbNykOQkrYjQq
MCIYjHYWzGZQNq+m2gW1Yku2cOsygJ6IgaILZlwgSXPueV3SMDoQbCFv/WzIvDb1DXNPesODRCDP
ZU6x5ein5gRHH7TCnGsF5uYK3X4WzOqfmHmsfL3+tTaaBC40w9HYslcUkCWOLTBi9SlvGZ6BIQ2d
PXn+jR7yT1w5PXpNkLrfqXt+S/btOyeBDFu65fhI8lG21T/HyIUnqE0napUWbKcQCwC22wVORFua
8PoSJVbEd+cMCh07m3Gj5pDqcFOMqD7ZNLpuY+trnaxELI5UCyaQoImHgNxa9o6Dvw0NQu0OvKoa
2spx/vx/MyecsWw2u3IoYc4wfpbOzxoZchtPXpq/XbfzWawVs5HTdQlOn3eVqynrKyz7Tr6qqDV6
yxFFM1yeRydEQwu8K/dulP2QmF2R5hdmwduBNAjoqAsJI0jeFX1MMUvDcINWFuben6j+rEHGJ8mC
tInGWY5s2DrfK0DSWisFmKQWlkpSLeXJOlljNHXrt4tx21D6TDk0lLT+nqHJrBAJamorKkN7wcYS
VeIAonUeUpAJc8NZ50IVbkJZ23iwCgru1qxWD63bvUMBQdZL37S4YvvRSjchxyQs0qajOXQFrppm
Lh3gAbRsgSJfpn3oRaykfmd2cbmrMJIi6Qps5AWYP8GEJGhK8KwQ0b34xHVhgzTBr1Pr0NA7J+52
131m45QTyB8hmIDbaOWrO99LSGsrrkmBH1aLogqtRU0Dux8mIBGd39ctXewh2JOAoEX9Y6USwP/n
ljAgN2uc0No3x9HTp71Gf/Xmo5X9tGXkthdRZbWESquF9y+mh8SvRXM6OlrDap+BQjVXx8DI9jYq
ZrHkErhwfcGOsKJ8IBQVUazIcMoIz66fLiZrQYQWFSX5ZsXmTVvIAIMyk+vnPMnjnJqjYrXAJB4Z
IEQL0vRpmBOfNeBM+JkyGYPG9k4CJwgiIKgIiydtxuRmqTu8RlMK3RJ23/LcY9mjVfxzorVuJUSK
QVEHgCpIPM/XtcTItNQKhobyzarulDJaZZprEnZcpvC+uYUnpoRLoG4n4kwGTM0KiJp0KJvTsCxv
EnAOFcXR+mcMm7Ay4YAZmZGqpF+3ELR1RRrfJpzvr5+sy2REsCE4YpWRKjPpunvzR20/zRrIVybP
nW/G/KZfooKDxskr2z364Yo1+3b2wsmTPT6gUQX0/FfJr1k38OwWEn6N4KO5TptGNfFregaKxlvT
Yh4qkh4DTry1b0nce7oaYSwyrUOaRhLjq6NcGEdNErOPmHJHM/XckRS7KxJ3mGugt/RvBdII0A/e
KyCCcLViN5MGvJFABfUfNSmRi8aV7FNs2gehI+q7OlSOxOsQr4WZZ8pKTqnZGDsDNBl0izV9UaFw
albGXgHOi1Xxd9Pu301VcjFeNtGw9dAiRuUFV5WOUdfz1TcGZXbpYvWMv/HaDmIdFJlu5VtJ9xoT
/eA0TthOBVxjChOreOe8DmN7PPZVIxPX2wodpz9FOGZWbBlTOWIjwFfbJmmokt9Geqd2yX+z46eG
hAM2gvcNT3IY6pzWL4tXw93pausNzVcbtU0FT102eHn7YKQyifVLeNvndq9XJ/i6VZQUzrebgKqW
dQTbvdZEjDa07F+G+giu+HyywiL/ks73lR5e9/Dtff1rcw1vJzfAYuJkUSgz+qCqWLpQB+lJGdg5
hGT7Mpu+MdLyp+sWty5uLPR/V3lBeceWnpYmkkjQnUO3Nu5wczt3dfZckdpHSTe4bu2S/PxzUzGA
CAEKZD2ihlQJwpWGqir+dup66eKr6qNlll7rfHXtHzn3y2b2MvO9ib/QfyY6OjctTv0Ok2IV7gzT
YzdFoBupKA0qAzXwQhYjLzL11RJgAq6t4qRedDecflKWXoelqnlN46iffT25Q6UZXMQ3wLU5i7/I
CPYuoViCTcFznGUpa62BTbsABMKJStX0lfjo5pFi3drdbolDW4G43nfJB10PoBiST9cqPFcz5iq0
1GAXIyJ+Tw79eG/ZCIT+yI8VBXJ8DOIywvMEwxyxLZsB2DwveIuhRwXiVhCgnJ8XbYCgLKnMGn7T
v1Ceg8Qawjfpa6nI7p71L12s88TS+ktOTuY4sVKdOCw1YDlr0zQwWBa1yj/TWOMzrik7CINXUZAL
AJrGJvC4aFiQghK7k+eJ5yaIObVpfhQalYw0bG0fahyGDWgG8CViG87t+kpTVKX2Fb32wQXkkTEF
+373GJsy6b6t/Ts1JfingS5MYqA9g7JG1QeFAarV0s3toLVlJJ6X7/N1D09WJbikA2IBxiqYaurb
Qf/QyYMNusTumLY/0dcylg9Ve9Xivc7emuJJmwDUlzy7tmLqyQ8Qiyv1BDgSpr+QJjS/qupGdY+a
mfuu/lBBBfP6+Vu3TXTLU1NCTsC62BxIkjT+sDh/ivS1qDHcb7OgRRPGbdOImaVkcVsWscH/uRaF
3U2XrK3YemFY5q9cuS1aT4kbL518Q73LS9kB33Kbv9YQT8+PXax1c663uP+durnJmmHfDjESzt/X
d3HLClnJf00Mo1rAnZxbUXJbKQYWwzlr60AG+kLbNIDGbXjdzOZxOzEjZE2Gm5aZZsIMssjbsTGj
BSayydr3lS6Bqm18JYzfYzYQ4EUb4uTiirLyf13QIXwIy9gkAVerHiMJzkM+Kmpg9VPqASjaS/KJ
9TUiOKQFESVwXOuwb4ukMnVL7bSq0gZdmEx5MmjlgBjVZRInXJ1MtGKiSAT0ioPyiSE44dIZcVMZ
eBhX3Ss0k9TsCPnhIf5wyexhctnTZMDgyxYkOCdQ5wbEH7y5K8nWuYt0DQPJX6c2fua2noEhupIy
jy6OP1OU4ri1J/oSZrrpFZZyMKjmOU4SWmO2GxeQmyf8f0j7st3GdabbJxKggdRwS0mWnTjOnE5y
I3TSHc3zrKc/SwHO1zYtmMj+G9h9s4EukyoWi1Wr1jpEOXDY+uDOuvEkFwozzdRLrWQTW4lT5pad
gEj7srut+ICOb6DBq5GEIB85/clzgnpCKinQ5TGQJqesMl3dd6vuLdAq6AkIrK3ly+gGg4QHnDUq
Zji5b1KbKCioizkjw1zNx4B5brSjdHpvzFtlcIfOk6h9eYUrgRZxyAAJKJp7mHPkXge0ME2SzqSw
wcjgRAGafIZbBIfa3FckEqxv5fDCASxck2AzWtA3p7s5jUNajSWWh668U/rIV2OWxn+y9v7ymla+
GsUwPLoOGNvGzPOy5qNEw+hzKUp6rGlsPaqiVhfuguFJTfDCbLcGIv3/zdzyc47MFUo9y8ayhWPw
XFghU6xD3N+G/nM+9Cz7L48qrA5D6QtDrqbwdGVZWUVjI+uFDdKZ1GQ1StlxojiN+hKZrKG7ubgp
fMEdufblDHw2nAEcBdDWni4xUDs6hulQ2H3ttCA7zNO/+fQ0yLVgK1e8EWQG/+xw4T3ILCiQKAhK
1Nz2YGrVGZUIejd2WgpRQItn8wEQ9xR4tVSAgNB5O13TFIx1TSLYMpS7kdxJo62iHAFtv67tGbU2
huIU5aYGcCvWPLP/e9lp1s46nBOmdcx/WWgQnJrPdCPWs2n8dtJW/kyqd4Nu1H5bWrZMAWTpvHQU
nIslWp2t+Mgk56hh6495o+Mr6hCUmGfrMdNEAzSrH/DIBBfBQl2bBtrDhFSF+4rWGymoNn0d3dAk
/dWHkwDdvfZmO95FHnut6mlTmi120aiGP3V4a6QydNqCW1QUryB0/SgF5sZC2bclr40pyqzWnuIn
1rljYRVWO5UWVhs2u6RyqxiMT+WD1P3xgxcz3BflI3QBa+2pJIJXxzlSA3fpkfdY3EGJJFXNJxOW
6yp2pBr9szbcUz2+rfXiuSnTzTQ8TFroSUEPJvzHSQMQOBWEc+Hmc3dHoulTMZTY/KT6k/r3XTU4
rWVn8W1f2Wm/y2e81n81IuDjaixausoIRQBR8YnLNAXymBNYDRUnbx+N5s4fNnEuSMLW7hAwMP1/
K4TLmpPY7wqJwgolyJA65CqbWdmq9F1d0G9Pl4PBSi6GshGUUxYSF4xfcKcmMqacKGD8si3zWcoT
Ty9fJkt6rGXwcBb6PqZAT1ORAInAKF/MwWSSIg0tjPYFKHGeIVYXo+QQQr9D3htBxPRc4C9LQOXC
D0Zc0QgFWx54yPgnAoasrECtkf9hxrtsVabWuwnYu8tbueIdJ0a4g0EzPfNb8Lrb83jXoo4DpktI
n2D7BDeVaDGc70eSqRRGudgxP4BZRWcBHVYRb+dKNEX6ickVVDEwoMy7el5hEjFBq85GZ5WkL1bh
mrMLYVOUa0UfZ3XfjjJdbj2WigGIQoap0r+d+7/V8GgEj7QVvKnWfA5EOvj4gNgsCPbTS89swkL1
TaRKRRayItlZynNYvJrjyGj7OQN9iZjxc39A6g5AD654QA65ozVVegrlFlgE4pZJrQ8tgWCvgG1K
TX8MrQGo/MgUX7NAzyGhVbKYAqE9GIC2kvoLHIlsLkxRH2Pta4EoHSg9ACnRE+SShwZUYOUY0MKe
2jr9k/tB8WGWivQ6qE352BiqT92pSAPQTobpPp1nY69PoOT2FMUKd0lnFAUzx4i0d0BXK50bzWHV
O7KW9YKMYyWKopENFetl1AvtJm73SzqOTTcZBXIqiGqpG725oyAjSjETqhUhG+q3y1977cAA9QAo
gIosFQ37U/8K9K7sywb2wrZiSQFk8NuIBFKX78woFISz1bWh7YumPSrxZ80NidRFpy1rm6taAcFs
OLmqUd7UQYk5y7k8JGkRbbF4AeRh7RkNVUW08Bapz/MXW5hqVYSiZomRc91/MSEb8WAERHmco1FV
bK1P27dB15KtSjL6VdHO+m2NYe82PYgF2Yiezw4gavqKB0swMfCHmA9mnNDEkwoyDI5e9WHo1r2e
/KIh5NYyXWucWKqVr2DWUO9QlEARpuIr1X4wPGOmDXpbUI/iAdF+CR6VIQH4uSzeVHKjWlDB0O9L
9V5VRyccrxrioiV52VVWPt+JzeWIHb3aiDHXPTGb0pZSND3T2cmm30tdlaYpawHfbdHOv2xxrft4
YpI7teM0BKNBFpO1K4OVi3jg8V56sIqxLRWQxJU7K7hBnamtNnl5X1ovl3/A+pJBZgaVJMQMPs3A
ZQvOprQDy6J8UxZO0z6YLfpy4EhG7wHOcNnaWo6K5f7PHJ9gJBgZKn0FXzWWgWlUt4V1mPpdV9kS
ptMWAQBffynB/Icmj/5nrEUabmsvrBP73GUDTVWwMwRYbjDvYshHR7/ASR3I9hQ9h9p2pK9lEAvW
vJIVnJjk4g80u9GUWHZYVe/D/q8M3cLu6/K2rlyhJya4i7rs+3QeZexqCJHhAvgMWdlQtFetbJvN
Tr18WfeyxZWgCvYrUIVoYEgDHR63j9KgWMOszSAztq4mE5KgJrPqj8j3DOE3WzOF9z8ETgioVtGD
OD2UVp1hFCcAEnaU3ovcoRDjMRMw2WVsnEWQmpU7FJM/mG1CXqVYZzUN0oJNB0Q90MHN0MXM98hN
3Tj+7Kvt5e1b80NMleAtgdi2IIu5Y6/0su73qVLapKPAL+cG6VJGUhI6Q9MWM5saWQ0ZZNbzvS6Z
7eBkMcaFnCoYMwH2fM09FZDXQqAAUpdnI6h9EPpmPsXwnQpDPgH4XTFA75uGIDde+YrQxFCg24Bx
VwUuf/oVZSKbrTInJRqpLAWjsqw+onFqJR+aiEF07TCAIEOTMTmGEj3Pn9PnmDIioD60TTBf5i/l
FDO5uQKxXiaNXlaEO1x8gq+5eDv3ilko78DqaUG4EaWb08WZUl2XlVLg+pW/5MRDSsuULmKY0e/H
ZJNYb0XxEmgvcS6iZV3d1X+GDe5FOpZdIrcaDBOpt6sOZAeSE1t31P+tpj2rhk3kX1mVR+dtZNkN
uauN1yh4m4tDI2TyIZf3gI8IYztlfafjp0hSbVM476AASAQVWvl3bDS2Vm/VbB/MTj6xQAJ22fbz
8T9EWryUCcZVcJmdTR4Ymq8FRKvwT5uWG9PbMARfSvEm+NhriQlwfQuNq4EchGcPUI1WzXwdVnp0
I4ZNqv72M89cHLnexNNVHfe2bnSCpZ3XVRbBC+WfXMNyjI9SkwLSyVKagaUlkLINyT1jfgv8A5m8
tgncrr5X5SdT+4JG+OXVnn1VzuwSMI/MNnWrmZkGMC2Ni42Emqc+/jRlXiwAdwWpBLCqAgx9aqEO
lEBrGswXLfBCTXGV/jmWPCJtuyS200g0bXYW4WEOrQZM7+KwAn/EXVx0Bu28GQLurSh73GF23BK7
id8LKRIEhbWdOzbEXftNSfOgMTCLS8r8sZvzJ034jj0L3ctaQGpvoBe5iA1wMTUifqqZPTDdYftq
QmC1AlWGIGyfpYeciWWVR9+fym1aZd9yQsMzVDOMCJSMhNpdALjPXSWCvax+nKMFcU5uJZZcRT4+
zpRcKUBCSkbJBhMvFBGUQGSIc+tRAuCyT7BzsX+lmM99elM3D0a4u3x41r4PdFMxO7dECsIjgcd4
Nmd9mRkKUhOMqNJbWVYYU8rvL5tZ87QFagIOWRX/8TU0P5TpTAyEBjOJybXsKx0LWiV+vmzl/KUC
VwAQHXqj+Fs/YxmQ29jIgZfFfEYnvXeV5qmSxiSQ7040YcMY7ocGMdB0qqneWF3gBjhSZhnYaWf+
l2CIAXENLRIkLWcUeVqpD5gywouhnlvC8qgfWYKp0ZoUkGAo7EGyQAIF8royYk0828WsC37BEpRO
Lvzvvfj3A7hjoVtVmhnLKIwO+ZC82yTGdQ6eEsivB5nsAssLMSrBSVxz2eM1c2eD+gPe9wHQS1Y9
bqL2o4m8YtCcuf0QfOclMF1aG3c2aG5NkaFgbROFpEUOntJyAJGFUV8F4IBneEI6RvuhzYm3IGFj
FXmOJgLCrl53x6vl8mOS9Ko5LBvcYCQtVT0yZIyYf2f6WekfU3jTAlaZEK/pBM2jtXiHGhEKU2D5
BQqC22VTm8IESugIqUq8DQyLWQWY++PH1nRiICl75/Jmn+Vv3370zxy311UBdRYJ6sd2EM6/8qly
e6JflR3aCYvIoWJ9XTa36kMUectCN415Xv7CaKPYQnkDYpGd6UwVepmHWfbiSZQMri4L45IgJFlQ
3XyyH0Zz0ZEIdqrscTkUfeWNSuCY1Y0p0mhbNWWBygmoHBnwAe4+L+ss1Ou4QiiQFVsOtprkZMVm
8n9HmqDAuuYai74zpSo67chZTq/CaDLHtoMkt620bksdXbnvk1tZH9Ar3jet4LSvXR3HxpYfc3Tv
KlEC/LcBY3nf5F4fKzLDzFG7UzutFfigyBSXgCXJXJFMgSltOBjTZyrdQXZMYGPN8UDgggwPeBlM
BnNfSWkAOC9iOETZoQbbodsMFo9SlYCMFFhaXc2RpSW6HW1cDO2h2SpgKcDElKQBs+Qf+v7t8jla
C//Hy+HOUVz1RMbkHrJiErEKNGxVxBSKSvpTNlWsGW+ryr1scXUDLQKAICho8FjnnA+XTdDlE+b8
x/BAik0p7yKQ7sQCrxNZ4bwOLzirGytYASWIxUD78Y4i6FWkqLdpKIKPnDfKoQSKE4vH2oLqxqz4
6ZcKgRtUYhPz+xmShToHJZNVMr1KWUe+jFTagWxdxfVDr4KuhwiIAvxHLbjGV470MnYiL/ASNFv5
Iz2WaAOWy08wyJdquACylHTXFzWTjU8Q2QtccyVULeNgANdBtRAtGu6goa5UAE4qY8G0R8FR2qAA
9UT0cWtJxXUWYNruss8QbCB3kS8bS3CfQc76bExxVuqx0zR8zVnW3UE3XchyXrawcthMVSXQNFnq
gCAPPf2EgGylU43uAtDH72VwAHSFxamAc19kg/NJkkaykQFnB6XYGmyK74kh7RVz3FxeyYrnn6yE
+zZDlFAtKOEJdYzqd2OnoATRHpXWEOzYZTsY1zjdMRDLoD4GCnhbJj0r5NswgnQyqtEiyrdv7hb+
46MmANgg/rIMnjxdhYRzpdV4Vs81aF9ZV09lwkKiWI6vjOh7WWYRFm7WVZbrg+ppFw7jsBsbcEIE
kZZvSdQBOznpqE2mQ5g4s1kN3hyG8QbWur+5nMgRq1EyvDNby8/cpI4hRBiNc2CwbEr8wW1x6oxt
BxlcGbprjeYmaakCujWPv/xhlt/ioAn2VlRO72OQGv590qnaG0FvzClCCWKbg2wEnpkq+h8/SuY7
I1Uz1ZHMPvfKsswHpo/BEKOjX3e+V/ut0e+tOpFAmd0kSugpQRD+qoE6+iXVlabZeVGEb+VkKhGT
Aj/LbbMFrgqqy/lmiOvYEhz1tcACFO1C4QAIA0YPuM9c4hrMFAx4+znoKKhXI30tyXas9iVx0V27
7LxrR+TYmnpqLYi7CHBuWAPgiQFjjZ42ZvdQ3LhsZs13j81wt16TgGXKmmBG0f4o2X3iP/TdZyVU
T172hvdcdKLA+IYc1UK+dbqa2qehpYU6Uv/qs9QcNfM0cpuEMYi5rqXYM4pbq7rT9fvLi1t7cYBC
9p/ZZfVHicPQhkGK9wB4ALQ/fU9ZkT2kTcL03qUYxpTJbSO5bWRL3U5geOXrWUtdHOET1MIAQp8a
Nqu5lSzSgu/diD5J8T73IOei90H/3EEwSA8m18SDIEjobmwPcwLgrw5AZ1hcTZrhXf4tKzfUyU/h
9qCtzRSit/gpZFB0dOOpI1EQmGstuPCBzACZluCcrCRSWDhuKAUIcBmjRqdr93U/j0g2ZBg00h+L
FFgWs0xsmvmHTiq+oDO6babmsSQiKr5vZlTOyY4N8/qDNFOSAaRBKNAX886XUyQ7JjD1rUTaG4yd
jgNSoCS+jmcAB66SUPKvZfDeRTaQBOGXP2myZLeJrkBkM+vvZHWKtzHoKwpGpCRV2dT57VuY0PGl
DyDGzWISVlfh0NOrSZbTOznGhZwHIjHHNRdGVoouCyhFwWLIo1fjYG7asB+hayb1PYrg3Y1sNhRR
gbwB65+4dZ08oSJzR1MPFCIag2Ln12UHOp+qxoQVns1grZHxOUHDcPpBjYAazWh1ma1Pz7SUN6GS
vVhDzvo4fbTQFglMGTNYva00NVPC8S4C5L+l0WOrPpIuvvGVpxETqZIm4nNd2RvodYF10cA5A2sh
vzdQVtZILVcQ+chBOldprWpHxnyL2hLzi9AtZ5nF08cItYW0+fQr+nh5Y9YOOZhvoLQJelAZD/7T
fSGhAc7MSIbIjZT90gDCtBrjRVfSn6cXIPlYqmIow+CtwN87QzzqtIJbT8PMdIi+LpofoZdhlvvy
elY+9FJxBNEkWCkwJMC3exoFHWDFnEDgo76NeHmTV0AGa8XJ5qtefibdxu8YSJi0amQp1EDABJhG
uzDYypoNTi3Brznf3aWSj7IGxF1x6epcjiinYCTFwUI5joL+PQTCBpN+IiWtlZiBL4fgilafiZKu
vuTbRzeElFpIcEPo2zqbm9un5c+Dx5h9ZT9ObBuy7VaQ+Z7ft9BSo5jBACsgzjXP7tyFvaGNFW6k
AAK5EAEfATRVX8ZWAHo5fyacmuGCPtJHrWoWvT5wsbCBHCZLxL10fq0sFvDuWaisZHS7TzeOplOk
ZBQWMGvvTvJzPjtJjjGd2fV/zIf3HX/wrEQHEAgsvpuk67MPV0D8Say4vWvzCPLbbfZzcBLMHEcT
bs/A7EF7va0h/FpZm75Cq3WSJlDchIfZ/6qbaDMBUshmvCdGUQ1vbTPRv8J1iUsTQZ67MovCVzTQ
bSLC4skc9TdosS7JkT9ez8mPgZLLMv/Z4tGL0QC0WQj9YVubW5AzmCA/u9aia1P0WlldE9VQWQNm
jqh8XTIJddS2ATsDQ0vLFLlg4IbppkPavueSJwhc5+kl1nRkizvFY08aUKfCFh6vyMn/ygpy8q3u
FzYxPmYUuCOyKbRNPz5dNryyRjzFLHBsQD8CS+TSPNUyo8YgRW4P2VcA1lg1x81MmBxfGVbs/gdb
KDMsBFOAz31fhseRaqizHByCuW0Bma4QT1U9uaSYSOhY+/OGqoLZDvSmkXMAGs+nr2U7VWowVbDV
eDpoyBILBTAFsyqC/VvpP50a4s5cqU21no4w1GXXSXgzl96o/VFNFwSNOfrtfX6NnousvhTFzmzc
LhE8EM5TVZgn6OXh1sOgGl8ryqmVBkhGQZJCB0fKGruNdHtY+qHGYw78nqr9SUQz1ys3wIlN7l7T
EM3UjMDmTNKNFW+UzN8a2hVtRR010eK4oFJWLY3LsUYDHnhQMONjURMDOZNCQXZIejuSN5H5dtlJ
z9/IJxvKT1PgLoe4uIrF5QZqbldt48zkfW4IHvn2GNe7n1tDWiqDEAxPLDBcnd5B0yj3NcroePgX
katNlZ3UewmVvgSsFVU3MEBpBEnJ2oE/tsh9PEo7zKYaoHCQlNJrRgBJE3sw9U0UZuCCFWUnq9ZU
vGDRblFArMJlfgCqxGFSY30YfHKm3GAUWh3RVDhq8JJLokf62bcDPA76lxhUW5JMJF2nu+kP6tB3
nSKh3WqD9VoB22GoqwB13pjxPV5sl7/dWYayWIO8CyQhkN6dXQ9hRPMm9WFNsn43WWAPRJACfV9k
J89BzgJ3KfghaasiRj9C9+bPaJvuNvP2r+ZJV+VLZH/0LLGBJHKwuZsfi5/Asm4gpABziOToWwrj
KFT3RWNEVWpILJfxEkL1oT00xUsM0FqCCYgMk/nDj3VrOJPcx0szUJf3KtwjmN5TdDkxUVTELE83
pfK7NzF27QvO3ll6zhnkdlft5rbPUbdl43gw1Y0GJXQl8i77yFmo5Gxw16s/B3NmhLARIiT70KUc
OgaoekUEa1nzRTyuUKlBoRPeyMURwP6bUI1gpy6fUg0k0iJRo/XN+meACxt60k5zViwGxkdUJBTl
PhwF6YFoDdbp6W3ppMVJCxNmCL5c0EDORORjAhP8DGahgFwpW7apAQaPBC+yJfgO69sExgDwIUD4
jXDZgD+qeo8hWqwhbhYYXl0/qPrDZZ/6DmN8WNAx3IzqiAkSSz63GfRQl/Qeq9CfVe8VU5MvKWj9
PcVLdrnXbIWo4FUnPrLHLarKaSerJez1G+VRee1fVfshsX1oOdzth726NxzZMxzBIlV87UuL5Dya
tHMSAmCGnQwSJ6ioXdfObF33HVS1DaYbt+GiKgA4a9I4sohKc9VPgLMGGI+iDshTAitBoidGjRUb
/k2V3ZrNT9/QS1g4+ve50xT0fR+DLANXx6TbROvdyWTyfJOKRDFE6+COVKVrAZ2WEFfUKcuUrS+L
EAHKunP8b6t4rG9NOikeAphAncMInPfoft73208Q5IZf+XXK9E22KZ9FondCs1xiEflWNI8DzFqq
PT3cZ1+yHbEMGeH18PZrcrLds+VkVJA7fb9iz5wSn06BECLSDP4F08mdJKOXJLHZYtUV/VS9yTNv
qq/WebqLUzbdhjgLgVOz+Fm+FqnmnqPzF685sr4cmaNLGTzvwET4OBITZXPoFi9QN67Z6LuSp/4K
BTfXNx3U+VpB74JSDxAsPOaoyCKlmJcUIN5XX9WLaqMcfq3vFG98gOrjVc2Ao7lOZCby2dVlLohi
aKnjD1QYTpdpxvM4DyOWOSYF06lTos0QH2rN1qZdSZ3YP1Si/ufqYsEziyAHihHUYzmbTeL3XSlh
sVkGEnDZzTtWefk1fcAs4H7aYDL/ftiOXuz+GNuAb3psmIutelO1VS/DcGIdWplNyhMBbrGi28vh
dC0QHJvhoim+JfoEKszI6hvm19A/+nvZwGquemyBC2mS4fuqD7wnBtTsiqlX5YbctYwF+yZwdGay
52abe/fajt6JzsVKBNLQzpQJuGFQyOCHVtSxDOlcTxKrmmcFvZoKJPi7UTSRtnKzwwougwUqgZk0
LuBocWbRtJ4R54ibo3kS1gna1yLR75XvhKIFxsJlVCWBQuECtuzXhtblkDSOrWfLuJdDwWDf99jy
yalGBRIcwJjdh1bSoix0erh6paKYbM5C+3p0TDvYWrcaM73Y8TcVazfRdeK219k9sQN3tFt7frkb
PHrQ8dLIWXbX3CLWXPsuORxmD4xrO5UFznNqX3als53mfuKyR0dhLjSjVgKgN8T0yCEZrhPd1fyf
HgeYwDfEgxtUQhha57a5DzBdDCLf0C7jvZw+EE3w7y/Hid9lHT0dHcA83QAM5XQJUi8HUTYUod1q
X0r9OLRXQ7gBJVQYCQyd+f6ykCND3F4Flo9zEUCIQcV01uBfRcY7SV0h2Y26nF5+Qd+5kKYhqz07
Y+mMsqRWdFiQo7+MDNSzewy7Hd5LB8AKO/DafXTV29kuZPGB3qcP1i5zkAF40lPhippmZ2cEkHUZ
HTBU7TGdjy7E6eZqWQ5us3wIbUX9aiOnw8DLZQdc2dQTA8tmHDlg1saKPkUwQI3b2d+E2a4EIlWE
W1jxEXTd4HsUbQFIunM+mPiZ4tN2sVLdpH7DcnW7UFyYKToqzuUFrZyoY1O89LcyWoWmjDA1znek
8LrmqjcFGe3aalAN+VaMxKg3f2mnRUiGrtXwUcgnKaFjce03UB9DSzURuPza5z+2xN2YuarPwBfB
UgFNvDhHF1s4jnv29oCHHZvgPMzKTVkuSoL92hgqixqmur5Tuk3gTWBmQNyc/1z+QOdPOs4i53KB
BYxTOsJiLW0WmQVG7MrOr4N9hVSLfFLTFoGhzwvXnEnO/1ppxhVBYLK7yqWbEi1T+69lj7b8CgkB
OjElcyRn8i4vdMUTUamGvwPVCHAJ3zxsh6FPSEPBO4oKXfJMdDeuBYDo72YaF6tgA5NH4B0gFFHr
9Phqkj73+aiHdu9Uh4AZzLwybrMH6N3ZYN/50h2ou9ktS/b54UtzB3YA7A0iHhn7PbDg4/J6z18M
mCA9/jGct5p11lDIOIb2ZMfQObVCh2Bg35n3xA4/Wtff5Gys7MLxbZXpBfMF9/1KKDsxz3ky5rN8
s/WxF6n21yQsKCmr4ocC/O2X13nehebWyTlwvGhSNTMMTa7GMtYc6o3qpk9g0Hlot8p29p57m2wg
6OoSpz1YnnXVbdGcEUyeri5XAy8DXknI5A3u3jXNwQLVjRVi2tOJNUgdOLp5O4u4blYiELrFwDuD
GAisaPwobxdpaqTPXWTTFpiWpyh7vryZ568RbOaxgeUHHF1AdYB6XtTCQPvZIMhZLN1F14Fr7sKP
+SDfUi+ws9B1rZ2yE1heO5/Hls/OTlSpVQ/LjVukrH8lX50330KuEzjnG+m92jcR7nVRBi/aUO6Q
9GqXhyB3iewy2TTZXVt+XV7WuVssw91oTX8Xs8/SvSiE0GNTB0Cdxmq7tfz2YJK52bUFgLTVGIrg
Y+dvITQElp4AesaIQMAbnX6/NJ3LpOtREAk1e3CB9scUXOsMv2dmOm3m1mzaxOwleULJILD/yOjy
CI7jErtPQyB+AIZ4EL8xw0oI9xmJOUrQ4cQP6CMEmyXakdvgbmDCIsH5lzs1xK20InGaqhEM0cd0
D1TuzICUL6+jXWb/Uj/VjWkxEanaNybq0uK4mJZk+UwbHTYBXn2Sr2SbvHXYz7/mbWQDoMuyD5Hw
x9p2fkvLQowJR48nfekNFRK5y+wZrSgjsZuHzmjdAQIpxw6UFJkvAuquehCuSQsEZECsnRHrylOv
x9IcYhJ0rznxLnMH13Jxc6A7AkGy+Ct4Mm56056Y4YyfHTiLBA60cokucL1/P4D7sJGlY77awA/I
mLaRtlBAVfbmV7t//WNupqvRCa7Ha0wnuMBwFyy/Tp4I8IS2fHVoZ7vyGXAZgl+0eoaPfhD31fEG
GmcrjlBcmFy9AYtivYmQKmNo/3KsWP4d3rsAx0Ov0kQWq/KdlCadO7/rIJgdjbdK2ADuuxnKu05t
NuXw+7KpNbcCxyyImfAUBXMzd1slFQUCk8CUWXTWfZLL4/2QNtfzlNTbom8iW52GD62ZxuskGj8v
2149uLJuGWDAhrYJP+YyBNoo1Sa2kyI2+UbuNqKp6eXG5zcSVIDLYx6jLIBfngbBIAafWa7HgFdR
yOpJyH2MFgTi0a/WmOweyB0D7OX/YVFHcZcLe7HWRWHZIjJE1V0M5ub2x0hkIOyO+VG4LKdJWyL3
mgz5w3C8b+bPInptoe4wJeC3n0UZ+pnHL8YsDaP0GIuUMaJ2uoHoywZ13IGMBa9vZIaGRDDdl78W
lvEqpYCjXt67FWuL2i5Yc5b8CXiSU2tyZICnrIgrezSzX2bZ9ls1Mms3xFV23/uTCPhwlmiAQhF8
ZEuhCyDJs2MWBn1kVlZS2TLG0VlXJVCvUdSEjS1eJD9fGcjJl9nwBXjEM9BFadBboVxXGBAovbDO
3bzvd2NkbNuuEeSfZ6cKq1rGjnDxwuPh+aeb2A0DSNYbmDLjdpsZoxcajXN5NWsbh5kmhAu05pce
/akJP5RktHXyChQRoAXsg+aPEUqdo87G38uGzuvwWAyyaOwZDjEuoiV8HWWhFbLfsqyHCvolUHqT
u2uIYrhW7+9K2fDktj4kanWlJOVG8UVA+LPIiAkxzFjg+iFgKMAbjjNtaVMwFyA8kjvtIKWmqxRv
1vhgqC/q3GWMduB0qn4+3Y0FY/qHIE2U4S/8NQ8y5y4GIrqyVX9yW392izbdKVm/0av6Bl1XUJ41
LJM0J8uol09hLPi0Z1fPYh/tB0CGATnU+Kpk3eWtVmlyZZeDDnzyOBkYfu0PYH8OXRJLGeb/OsW9
/JXX3OnIJs981kk9TgKqwuDocqCB9y6DCClPoad92cxadDGwoqXOBZAh4QJnZvQpOgRqZUeR5cnD
+FkpdIuq/RYVpc1lU+eYemwjEFVojCNo4iXIZQpRbaVkBnrYLiAivEyMkp44ASS0lKh1EujSm13l
ZP1LAoK1vg+8/6N5bqnmCJmhoIL5phsNN8vAcE6iAUkEgSgJdO9t3CC3yFsmvMSDD4PGe9+sPwQ/
YoUNCGhwoMpwdtBO4BuVEToV0IKgqCGF8Z1OIVo/gJ/B8qvfyqRexb7mdVDI60IMHSBmCXBLax8b
ao0UCAUFqvEyd3pzs57M2jIqG5xIN0MzPpTB/CAF8ms1W2+XF7rmvkemvmPYUYxa5mQhgmLCVFt2
TjHl2W3cowqh10QkebAW29EvwOQXauAUj6vTmKROralBRBE3FnQHtKp8Gwj9vLya78rBSc4E17UA
BFxm0dGh4YN7hpkTZH9qCXblXUWAa0Ay+KdLtmmqsbx5DVv9Wg+ep3Lnj4+V8ie2SrtKb6Ryk81b
I/fIBBUvtww8Wm4GbXf5x51/VUztArCHQR7kxRjnOF1/M9KAFH1U2krlqMrMOkDeJvUzth7+g53v
3gwICMF2wV1wo9VrPajCS7tIfUbBVRwDM5VqVyQX6VmvrghLWpJgQGj5pm8olbU/RGlpT5hkaOcH
g7xO/u2YCdL8c8eBVCpKqWB5BdMrsOSnG2eNlAymD465dkh1u5Ja3fZ9ZP0/3zacBLSwMeEC7mrO
PZtOok0dgmyxL8f0Ggx90k1Rq7qjQiAL016NgB75/OAtVLmYT1+6W6Cw5b6SAiTJOPugG6sNH0lb
59HOsPVClHCv7R2AAEhH0XQ9h3Ejm9eSdMExj8Y28/+o6evlXVuC8emBwzJAVIW1YAYeKfXptzGS
sJ/0rC8x/O5oJfMxk0HCa0WlaCvsSPf3srX11fyztvz/o2ilKH6kpQmsRQN1ZznY66kIN7WcwrMF
/S9zOpNQ0lKz0tFVKsE2tG26TUi9SbalMfMiHXIRgEsBfn95USueoGqouC5TbAqqI1xcMMcwtvpR
AyMuGj7WvJFm2QEHzmUj50UfHBwLJFILQ8xCj835mz8OxQSuCbD108zRi9E2TAkTSDHeyPGvKdaf
+uIFT1kn8e9BrfA5yeU1xDFrS3MqVTTOds4Rwf0Y9fQ7NgPIKf0lB7ese2lGxG3dALLcCW4j1pq/
8q647iGyYM2Smw434zgJIsrKluNBCHAa7iEoI/PtZXVE3SAu0DfIAvMJ77bABm9YYydNKkqmlqjB
uROBug8khRZoBVKK05UWpRJFmBmqoZZNMGYqtXCgWb6rjOCT6t1tUoFi6vKX/oYW8yaRg1OwemFY
EBXbU5NozOfmYLS1ne/V96ViGrmfb7EDzmE3scNN7YJ+w+22zwOj7P7nA4QmJjEVTIwAro70hU8e
iSmFVB262m4m1tQsOOR3M8w61A3+H2nfteS2Dm35RaxiANMrmCS11FLn8MJyt23mnPn1s+i5dyxB
LKGOp+o8nS5rE8DGxo5rHXpLeVVSiqjuPnveJFTgea6L3jBLB1oQhvmWCjvyQcxuB3D7BaUA44l8
KPfoy9gZ28R6K96LbeLy6MnWlBjwRABjwH1AiMdWMUbFBxhSi30Wnhpr3oANwwMY6XZ20NixiTnP
BVcaY/rCVA9mzcTSKkfbBTs0RB9TOwJ1w/GD3OW8SGoldsXFOFsco0S6mVaS1GNx0wPQUzAIR9G0
kNq6F/Pz0csbcXVqZ7IWN+PMqmtSjKvaQdaw65wvJOu87h3U9RTYSO545Llha5bwYmnMQy+RDrOg
y9Lad4wt/tDvetrvMMBFaEmDp9arXx4y3p28Dicut5OJaXLQjg1SAZnGQ7YJbQCB2ZMV7k3qorhR
2a1D3NH7ADOwm3uvt+3BdWkcoxVIQCwJMMQyaHq+3N4hNYVmqiFb+jZ/Jj9c/yCjntG5yA7Mu2LL
LS+smLwLeYymqlEnJuVynOSAkPsIllpUbtv3Cl0uc0DlI5hjrPRgWDnniVt5uS/kMirbDpMJMk7I
7azSBbrk16PqiSJfXdfXB4oD9OwuLayM/qSSXIaS2cPC7WSv+5UdFDu00fhomVbt9D+i7Y9w191N
3OHUFecH6/srl9EhM8cQF4kHsBK+Jz+QZQiov6+/akeyRidP6csDj4R0VSDy6hJQKFEG+6NYZ/dS
bRU1lxfFGYR5j3Hxuzbn4V8pqxb7TAajLP2Mgew8wnMxWQTV7MY5StvJOj6+++ioQ5WE6vfy9hC9
/NLo9IH+Lxq4XngX2eTefH4x/rsnpmKUkxgABEHSjE3YDZEaGbEs46YUz+X0mObexLsdKyET0n7w
9kz05y4sJZeXcVaNpPITtbZSMtrAYJRkoHL4h6DnPYWrgv4MpCIKRpjB3AahiKUiyUmNQrc17aLN
TOUPQtUHDWQsA23sai+i9jWfOpGziatPB1xMRLqKgd4JtnYakqqrmgktdKPbG5vyFMDtcLSj4GHa
8LZpW13jmaTl72cKCtwFDKCPkLQALFpo/aJghvwHESDmQU7RQNcqeweiLu2DIcV5Vf1LCDwRX9lU
0dbgeS6rK1lwNVAehTPB+hJ1joR1P0HzAmGv5Y9yhYKhNfE4va+rongKkFHCbZYA9YqrdblhiYGp
U1/X8PR9jzYQDmni6U5Ata2xD1M6O+0upPcDLTb+Qd/ySFYXjWOfecQdMqpZyM4Az+JSuDmF5Vjp
0Ejd6E6TZmy61nSjgXBObH2Rf+UoDBZXNksg8RohZ9phiL5XLOBTCZbkwUY+Dp7pzCoNBbQtFU64
lFxNcLnYPY8d4k9x6Xq1AKRGLkGGT6pcrrbLo1BKCiiOdmh+GI8Bgq49gHPt6Vt36034Q5mp8lk7
wbO4AS7fdwTqOs5GrOoUIo6FdRAdy2wvTxKQDEQ1+IJs3g7jg+5XGAZwDBAs/MMVOZPDmPApq4yp
CCHHzxQ3BKYRNOylizOMH06c8tDaE7+gdPzvkhijtqC5xUYHUZNQHzTJdwfVtIuqsGSpf62177Qu
Me3Icd5WHahzqcytEdpcmfsaUucFCyXBxMyvSaIVZo1RVtTJFjgzKCu0gJ4x5K3cOLe3d+UVxhic
CaSNpQUVY/+XilTD58/j3Ici6bEFwjMQ9/73A9RRYUYnMFIDKFkxqoo2WsC/L/D+uRTSCfyC+gdg
faLZvr2QtX1EJgq4I8vDsAC7Xq6klAO0THRRY2XAZXLLI9n6rnoQf7ZO74CnAlxAPIkrbveFRObk
dHnqzAZgIejGStHFI5+Gk9lQNHs0m5oHmLB2TuerY9zCXk66slhkRRV6I3VrQF7v9gauGNCL1TAO
oNw3c5sFkFCaWxUoF0IDUkTeli3qxNitCyGMlc7KUetqE30boqc9hHbngHMydQb7afL0n7fXs+Yp
YBYEABPgt1r0glG8OWtSsS5iDJp/41Qw+ZJRPEQjrT3tMH9whK14mvDqDPRRYCpbJmxxcozA7RCo
aWPJnnkUnfnOd02rxKTZD3DsedyO/1V1OBPHqF6llMqgZjkgJ3vFbkAeIRm8o1rJvV6siNG4xCf5
DL6cBkhg9vBAvLCgsVvrVPIMuzNp6ygPS0hS0mIf/VafOfvJWyCjjYBprLQ5h/TOKpbU0v1X74qW
fwJr0FPxs7bCX7cFroRdF6tlFFMYO3GsSmzoYJ6i1BFyKitgQ/ZprnB6ftckAQkE7RXoPgRD57Ly
M7dSGUdYe7ForCm7qwEK7SMF+rOI7JY3RXPd3Ixpq3NJjEWUBbmaBRmStEMs0GGneapzPB3Fkpab
kQZeSncgfeqo73S8gvJKlfdSNqOgc13rcmtCdvHQU4maln9MvN753aGlc3P76NYU9XyZjKJWSSAD
bbRsLPKZ78NjuxEOwkPDEcI7NUYf2y4Lo7rAeky8YoO0DCIqFYjPQNDHwyVbc+5wbsucGTDl0cbM
LKgFV0wkJdWyoNkFZEyAXBW47J1xW28+Qrd4Nw/yc/g43cVIEiRfycRx7dZyWBcfwCwWAK1NbQ74
AMNHz339XhX3y1hr8a1Odg74quGbkO+5uUcRV1FrCsJwLlvD9UjTH+X9uwnMhayzuQOR1bIJh3g7
PWiedGd4IyZcxZ/ZtqdofXJ7OqJDX8Ksa+TqGHgLvfFo0ld9+58boC+/hR3QqbK6E6cJ3zKDIr3X
HkjBodP6k9Vh30VtIZ/SkAoBQApz5EkdVXMk1o3VIy0BF8bLaHcfwocJQmRFyQZzVJv5JHq8u7OW
+AXi/l/BzFHnAkaLmxGCMRc6b0XEuiK6hEF1u9j4qOS2JC/3/tZCmWMVgICe1BnktZJMB1Quap/K
EjCaTee2VVh+6IYgdvDdECYgdhk4M3GydMlq/DsS7ZZaNerUKnGV8Pu2vOuBnUVJ/u4kW3JFq1cc
AwW8sT6DXVPRX3hBcGtnC06vLdIONKkch423wsUlOXtIigJQpIGGFXbxJi/tmqDu42YqZh5omf3W
eeLW/MPz9THulKGClFZtF00BHphoj/VX0J44e7jmUZ/LYN5GdayyTpUgA3OfVvfLf07vhM+YavfK
P5RFL06LeRubVmlIK2Hz2s4C4mom3ac9RwOvQRAYjWDewFQjbfB/d8wFf5wl73I789DS00Ijkm3j
oht+I7+Rx9ub+Cebc635gFfDZAGgENhWUbVKk1bTsTTzSdvpd8qbiexxQ089cjGAjnNL6w2W00qR
2hU3oi19/EO6CXv79wOYUxyqOInyCKcogcut2gOoP1S8kQdXt+YhotqMFmYF7ZbKn90/U38QHurC
jFwgYL9EkNZn1OQOGi4qfbWTREcqFfMigFpgVD40x1TsDCxE81AXs+KfISj67qOTYKdO6g3bwL59
dOte05lAZue62Ij90IRAFQ4GnQb69iHT5mnaFJuBYz3W1eRMFnsDKqTyah+yCkf0HQ24CgkVrZGS
bYuKPdUoiLVP/um7fAycFsWrZK+AKoXzFSuHCMYXoAOgDgDyxT/ZtrNDTJLaTysZwGoaitcUZVe7
V0ceCdLyhjHHiHktA11E6FXBU8ccI9GTuY1NghJRVduC5tXJO1py5x4DKt0x5PGfry3JWFgdIVNc
KsWXZrlKiTbXIRrRtFScn7S2eplwpLyC7Uogje5BlBJQvAQqBotEAODxakZAg/czsP3RTpvMDjTa
iK9y+96mjjHuwfs782BEV96Ac6nso5rNYFhqOgWFxuJnmapvci07RpO/374GK1LQKvV3BxmfpAPu
V1GkaFAcIuA9E3nXagSxmLa5LWZFLYCSi4z1gjqNEibjilSxL8V5H2ILkcl0q14HGWYCNpE8L45V
bRqPPqmq5yjlon2sPNxonIOTh64NtG6wWPVtH/qdAYZowOFsA8PpzFMN9zY+VMknKIGS5OH2OldC
lwtxzDNEAixfJxBXT7jlopMIpRNXNfKLtgQ1vS1sRfsx3AnQAw2aiY4jxqoExCy7bClfztW2B3Zh
ChLs2xJWPMgLCcxy9DRVy7AdsZwSfNd5AiLGR5Idima0bwta27fzpTAXORzwJiQxBGniQzNgjCoo
nbm6k4oMkHv/kOa+WBWj86VWT2MhovzazUJ1zMJkdDqhCh7K2XwQ81bmrG3liuGCLZ3egPJZXtBL
IzVlHSknFeJ68yHPtnX0k1sgWNs+ZJZhAgmsLrpuL0X0VTJmkzyjkF2cIpUO3WZIQI3+1Occh2fN
zwJs+V9JzN6NPpg55xKSJs/3st+z2959zSjK6I76SJ6CU+mRAFm/29qxZj3OhTI7CDQdsGwmEGrE
mwzmSTzpvU06ewofw54THq5dqr+ykGC83EqjA5BCWEBWOz5Fw87g1cnXAn7Y9cXFQROsCLblSwFB
rs++lMCuz8fCsEQnOwzeuGDsI1rCwz8ggDFtBDA8nLA1NTyXK1/KnYJwREIYcqNgoU96i/3UFgVO
hWVdyP97KtnAbChSs8wGPJUIN72khBOeFjvF4BE1rSkEUGKX9nA0h18xU/kmSNcCgrXo4u8i3QzZ
41wktK8B6I13+eu29q3q/Lk0xgrKIOVpkwjSMNShfRrxmGw1E1Qr6JT1ZyCjKIozQjtPrRSoFpBQ
i70OsuUtZoUaB5zAkTWmfbMN40yzh7o1nDYpf97+xLVKKZrlwVSOSQ9AfrC0AlGh5FOmTVCqRHb6
9q1D8N2Fsh3HpjtU37IOkDbgBYJPy5LE/tAqE6FDhYxX9zEbpzSst4JEdqgaHVUR+B4mj8drdQ/P
P5DRvrEuANpv4gO1w+jGgFIKNikiNNJa/oY8Zdt8F+Jie5hour0za9f5XC7jjw6hLld+jJpAkby1
5JDxkjprmnj++4v8M6e6IDFJCIG5kHGrFPQMtr2th7s4Pvk9NTNO1XTtep1LW/5+Ji0ve/DiYlYI
k7+fU73kzV9VHrrX2pt/LoPRdq0z5qEqsWNC6sbJs4L8TWLL0+Ptc1mrGGHYAMheGC8DjhIbOYPK
KxuzFEuZ5VeAJlp1ta2llhbIKKqe1uwI2gkqXtJjbW3nQpnTakylMnwVWjj0L2nyrKaIlg8aLypZ
NfEw7WCsAwf5MrV3eUwEvSzRBHY3q7Zx8Wb72HiR7uC0nPLgOwZyfgMlj7yy5ZpyYFpbR0EMY3NX
Q7KR3vWZbGBHhzJxogoVuKZ/nXONU1NZ0/hzMcxNNjLDF5MK+hG23lzYuNO0nzHpDjxyUUwoUTgP
8rqmnK2LucJCrTWD+Echp9YagV5PMCiGYGKfKbE9FKIORJfwCG4ialY9x/Pg7SmjMHIIwnpFxJ76
4kPUfSSdV48cQts13+18PxllEWS9mMUEyhKN6WNvgJvIAHStXj/XYe+gk4hzfGu5U/NcHnO/0SDQ
Gn4KecqTTXapq78roJx7atzZmraoL7rNZN++68smMTkBU1eAToY5RMySsg1sKIypUeNDopYKv6Z4
+MpTwhGxdk5ok18m/BCmX6HUKlFK2sFEOxTJTkNyn+rPosizWGsHdS5juRhnxleBk930OWTosjXe
Yd73UbAiR9sOMZ0fum2/AzORN35IP3nIRauLM9A3AsR9NFuxBYveSAMjyeB/qHPj+n0S0aIpaeb7
nETHlZxl8AtAixhuw4AJWv4vF9hnMSLxCqSpPjr9wQBTPXQ81OnrOukiA+PggF1E/yvAVC9l6G0l
lL0ISFztczyCybHyehd4i/0m8HTTAsOAgw6FCc1cmc2DzViXDeBK9P6h8oPOo0vZhlaPUmQAwj3Z
xB0dn3K0DYRApWlgyiwBZRjz16xZ8yFwx5k2d7wm3OtnYVn7X/lsRkeMo1IhI+R3lv+Ad64GtJlh
g/3cG5ztbA2hLVlPt6/edbGLkcmcaTQCXTkkCwQxWgq2gIjeATKhoF+JVX2PWLwdOijsvZUHHprr
dbULkD8KZo4NBUkzIGss1+nsupRy0ZXGFCQgen/TfUuMtlW/GTGQaQB0TDj1XWKjvSbXRMBWc6z2
1TPPiGZuatmOUhspEC3r43aUHHDlOWP/OHNbbJan58KyMYIYjWojWfLzGYIwo/Kzduf3bEe2yqEG
vhnmAIBz321un+e1o38pkdWhuG2AMyRCIkpt5LPYjHZ8nA7BY78BqvVhtABOZeUPIAN5kYCIsys5
O7uiTxenygZ4eYxxx0iD/HArHM2nAHjr1WtsJ3vjeQocjN5iZt6qnuV7wMPeXvq1dbqUzPgdUtoO
YyuFiTUbgNJO3sK8dFse+dByYDcOlO20rP1oiJsBy5tRMs27BvX28rExR1q04msA/zSrEWEOvN7k
6/CIOVbGzxixrgSuBo7V6/divEG4ZkW/JpOC+GSZsxh38h2Ql23l+R82dUHeRGYWFMR/Chfnl3Ro
EnEm2FQ/xUBH7NXFq/+fOXKWtWGUy8R/oGRgza5cBb3QLzIqU+s36PP8lczSsRWmcoNWRvcfFvRX
GHs/elNJEB9DWKj8UtEbBmCdgDuBeVU6vVwRewn0UEUIrkAIEfY+sXttH+u9k6NptpZ3jeTM5bcs
vN9e2KpNO1sYo/5hPJuT5EOmGcm5XafxQe0RxCdmITiFIvf/1aFilsg43Zno56NexFBI5SH0T1UP
flGO47t6oc9WxOh8aMbhrAcRjsr4AiAjONOoHnDs5frFAmYL0u4AkQaL+OUrpM4EI+cq1qGaB0FC
pvxQENri9Vc2frpVo2ddCKxApErgVuqRpHasUbnl+dzLK3tlVs6+gvG5MfBTTvqArxjrrahQGZ2R
cu3oyY9wPKIKD7hiWwsBKMNzt1aV5kwu8waHNQawywZyp/hJ1iw52cxlZGsRx4pch2jQFohBXhPE
nRIQCy53uZm7WM19yBEI5qoJ1iFp9cb3QW7kg3I8XFgoRckWGmUX1pxGhkVN2L1FUh15b8CpgNiU
8XAqJY7Q5lBAjYLpXhEq0FjzRn2WbboSARxKzPYbGIRhR32qCDkDScbyksrYAdjdTkEeMYzKJ6b8
twHvjb+uTP/Zzf8Vh3m/y90cdaMqJjlBQQfNu/qvcpTsAMgpzWOJWbg6r+2wcLN82MJh/O82BmPG
/7NOHOilYC0Sm0kOIDiPMVakaNsgqgH7CxrpgDtdvNirqz2V4IWjmwDBPesepl0zYrICsgwQRtFe
wXhzN9NcTe1J66lajs7y/+tGuU+kdINvBcM5J95Z3+izb2D8RLCKtXk64BsEPfafQXIy3GVaDrzU
ueitXCwlexCC2QtGY9qVkVwfs7H2WkCrctJ6q74yKlwY7wDWMrI3zP2RwjRDazU+RNRAFNnafbeJ
9W+hdRPVDQgtNMz4YJMwsTDyLOSaiSCoGakooQOXg22mlifTzAatwh5En0biJcpPE6P6qnVbs9Zs
PUbXEMMamGRT2cnVWBgVoSjrxc9Qd51WbMIupsP0dVvKdW4DNwcQPzBC6OwDcDmjwHpaRpIRw42S
e5jY0Tdecx2Tq2pbop+5S+UXX1HcuM18cC8PX2NZvDeN/gAmEdOSMuXFb4nCsU6rphFwHSIIVvFR
mNq9vFML2JMk16jOJk3m+Ir/CFLjTQtkLWEABJMfPZAuc9QxcwIeoMeqr77kVgnyIhLkM1olJ9nQ
K0IK0SWq3qMX1eQrnRKatY+z1NpSEP4ywCsCfoUe5YK+/GhjvEJDLW8bNYGjBhhmHkjRcqPYW49z
Af4Lui/hCjIHNOlNVbUTjHU0xrukf8iUyUtVMDz7432R964PGLzbOrGm3+cSGb+p7M10mlAdAr/B
XFEF7lojph8R8IpVLunempafy2KcJklo51EeICuBN20OEdXL13LguDRrj9G5EMZtqlUhbCQTQibY
xziuaBR4grnzEcjzuurWoqFzUYwCFWnbhUUIvvcGE1FN7pgp1aNPPwlsGXEeQEjQ1MOxyesiCbAY
0Gi2kEFeXpd4KKOk17A60a8gKbbqRN5OJpo6NfPe1xqqZsdEmDk55j+ThFd6iblQIIQsvjublkr9
ThPkFPaJeNEbAZgswth9cVDA7HMnOJPlb839aBNAF2eH0p6p/4wpeFCr7KJn/736SThnvObT6ESF
O6XJBPUDRpHQr6JOoQSjjHwRarXGfRRwfbZVZUUJBtDzGNpBc8zlThd5NoPxuYFJfiCPklvsAqc3
7dGSXYBqu4ldDhTz/rcv45ruLoeKXsIFzJedwS1K5A6KpoWDoelTecqmfgA5MqymagN8agBKeas+
Nk2h8+qPa4sFnIkKqWh9uwLCq8sMb73YJwDbPyaK2+YYLOB5iWuWxlDwhqJLjIC3hlFdoEANeaQO
CbCFfgjzfRC+ROaLZri3t3B1JejBxJFJBvxexoLO+jileE5xQYzoqev617gGjN8wO7fFrLokANDS
l+F5GeUkRk5r+n4gjhOcUPOgho6W3A25O9Ve3Z1E1SkkR0GgpO2l/vm24NX1ncll7HU4Sl04hPNi
Q5GfTeKtUj0WGa9tdu0dOl8dc8HiIJqDbMAuhjoBcJei/1qEbsyI5JZc5roblZ1kV3nOwQNclwse
MYzxAsKJNW/qkFdKAz4/awazRJQZd72u2dMsHH1MQeWS4Gra79v7uWZKYEH+VyJL4uu3WdQruQhT
UgTon7k3O17dcdXFORfBqAoiPFJpAUQYhm+VoKj3nTA4BcNbqVmgcpEx6YVh19vLWnsn0FEIBD7g
ugMEhrlsvlqqzRyrUJMePFfqx5AXqA0OtgJ61gg1upZke3GYtv9fUtnNBBPjmPQ9pBrjcS6PcXeS
w9daODVkA6TbinC0Ze0unC2SLcgAba5LBAXihvipSO9CBRDjIceerGnkuQzmvhXozNACGTJI0lAB
uBIkpDKAsOvJnlpn/pf83Lk45uJNmZFMlQhxevgjzUFqOzp1xzml6/FkAtBylN8RSsH9RSru8mlT
kqCtGjgSVjelaeRKch98YLJf+45Afu6ahZQ/jYWR3KNNp0bVsw6EI5iUgJU5JMGwD6s0vWtVY+DN
eq0cJ55zALGiSUe9xpU2cjMqW8TXS7+mj8EVjI0YPW+0eO02Ai8ToGgaoHPhYTM3o0ZPRaH0SBQO
Q6XuBaOST0Gm3qUjugJR4POmXh5s+HAHlIYmCvC0mfPIry0TkDpgtwfeDJhHmPRFretNmaUIZn3j
ySCnwthIPMIoaUVrtXMZjMlR+nLOTeTMwfEeo4t3dkhb0AFwe7pfO20k7GXwWYS9RiPg+SaKaSVZ
T8Vcomgy3Uw50PIVGZM1nzpygrdNxIoXcPFlzH0ydKDCNEvitA4cU3kdOtyhXcCrcK1YdSi3AXJv
TOAvQByXGq71aYM0AqJKuf6d1M9h/XJ7FWu/D1YxDM7KwEYCYznz+wVieE3H72MsGbMRwEHjoS2v
6qkCjHB4SnB0r1yyYK78Vg0QXBTandluxsYxCivVP0goWmgBGgekXDjdiWv5AeSb/spc1Oqs3FGH
qib1JvqYlSdTopOnYlyWfBSeeT+j5vza7E3AEd3eybXbAGIcTBsCKHYhN7sUmWpK1pJiCdeEfap5
AoI27qj/cqWZ6EU7l7Ho5PmyJBEYpO2yrMqWwKES2HN28KMXEbAwMu14Lujq7UNFB7gzEhxDpDYu
5WFuRpeaEeFJB2Ip8WWMaE9RBgFqDwqPe+MoooIv3LVoh+BN0qzu5jL3j2zZEiEyQUvTTMHSw4r8
gbQj4a4cP42IEwuuvh5/sAX+RwajJBiaJF0eIDAClTONNoEjf/j7zjW9kGqPgS1xMkTrS9KW/Dke
B52FOs8qEoXhjCUZEl6F7yE7TC1HhLKWCtKWeBpDEIgccKcvT6xFa/2UREJspUJUvQD0Xf3CjGH/
Soys3HSlL3+mTW5u/SgW7vU8bndxJmVOjKb2jV+I4TaI6/aDjL74o4oLfyNKwezGghog+6AVilf0
ATC+ArnbiWAcwySmns8fydQSSwvGFOoxErGkQmXU6EqPu0MbpdCRRgP8a9PJh2bShWNd+WNLRWOa
vUqqgh9yLKUHLevKB79sxj2Jo/aUCnWHrFRYmuhkyMzRjTpwqgai/GXMSQc2GoAiyVTGM/sMgNcI
r0If3at6rTY2EMHi2SpBJoABWHARGHQupua11QDQio0bHvGkBFtJrSTH9BEL0K4zyAZAR0WJ0lRV
7yNFWb7Mj7c9AL9tuerynE5AH7VzsxjcSlNrV8wHM/O6oOo2KBUMW83PosAS51B5CdLZ2A0a5n+p
OOZK5PgknUpKMpHs5VL0N8FgjjEtG7EBggY20R2yVLFV8Kx+jJKWCZu+Qytxp6u96cZaH3nZbGrv
WRui50AUhecYT9znDDTWY1MOxBGkUOkw9UIA0xmBZ4TYShoQ0Guj1+xNmYHQMgajdpdmnfSjS2v5
Fyki8TToaewUtRQhpvTlLLWFvEjfskQbMNFlFunP3FfHXawI2WssgTuiyKXZqocpO+Cfd4fQMHKr
TXXl4AuThAKsEm6NUY4PcqRWdl3MmHKuUBZ6MytZexjywIyp2dUKUBKIkQ6unwVB6nVlKG8LuWkf
klipXBGl69aKFWXagQx1+NT7UASLSo2ikiEUgTdIREQrTaSmJ3RKNfepD8hsWpiLm2OOwVMAmqTH
Ip+1wo7LsNx2RVV9BEQLUWSX6uEH6WPwp6fSNKs7OUzb9xg04W48p+XO70TlOe9Kxd+SIYk2XSLP
D9Kg5G6WTKol+IL+oOqVv22lRkXpnqCG7wA0zZeolqN4YpE4mXovbZrxIS37CbOgqenvB1XINpov
dBs/KgWJ6mNVfOVo1HlWsC8hrcJaeAoktcntHHQBz0VMxic5aKVPszRjK0hNsaVxGefPudJXP9QU
mUcq51pr0DAJq7cCSJEPPigaNJqXCgDuBZLdGcOIBo2uH920aIZnuQJIGQ2Euvg99sPoSOh4eJa1
CDAgqYGiMs1ksE44WWSGT0rix/ssUkMgFCB+fZYnWXALv1NCKhZimtMQoMSvSh0MWz/NapPmg6bd
DaXs3wdKiwtciOqIWwQy4jAr+7thSMSPCUScVE4qgk9XDT+zp77Q77MaiS8KOtBxW/mRANOh1cnk
RRg52ZFaSE5TPINmySRhta0MLXFzFTRivjpjtqxp1XEPuLzkJ2hGh5cSUKTbzEhNNLShWHDMkcbI
g6kK7bIu6h+B4Yf3sIadLdTZ9KVncuXORBEQQuZjSBu9RHvaPE3BXdRHiO7MSfM9sHxlTyPMtSvG
jdxjnJ4E28IsKxcUSsmBlEX8KPhTuNFCRcV1SEpcJC0EKLKSj3fpNPduMWvJR2Y2AiVT2DkZSOk3
g6j3I9UCtbfresI0niDJYFvSO5SlyaQbx55UgxPFOXGKPlEHr9S02rQAAqeimViRGpMOBdCKbDls
0hB5ixrtK2qJJmHaEwUYwXrUKuCk1xNHk5L02YgVpFLzZhRmmDC1nqy5ITOw9sUm+R1qOQanx6Jq
X6vC9J1JqcsPnfjtpg/TxJ1I2nwogdBuKlVH37bQtU6t16UNAMHhJcyF+Y1Infh7IIlBdT0pHtAm
pu+D1mzuAAo/byUo4kuXCehIu+1qrbreS2IM6HtLhx/rHKhi408NXtLMdCpwONegoa9sI+fxYq29
2CpAZRBmGYA8Ehn3Z5BjxJYJPFfF38nCLzQdGyknDc4TsfjnZx6dqE5VPIwQ0RlPJpjrutoWeRBs
PBnL389kFEndAxEFnqlR/K4SJymOY/n4Lyfyd6euHFOjw2OEZZQwFZX6ZhSffmYNNS+9uxaunJ8I
c/KRJIeBpkJO3u1U5SXu/3siRjv/fcYlxHDgYPoEW1VlTgUmuEZ9lYzX23vFOw4mbo8TWenTEmto
m13cvdXmEwDcb4vgbNOfkOzsxE0/B5BpDREyeQ/TClr131t64MiCVwr5DTC5sTWFSeySScwQGGTS
LhodIYuo6POCuOV6sdHOuRDmMHolHXSxhRDtIfsBWtv7eSNYmt25Q08BGPxD3NzetdWo8VwgczJJ
ipZVeVnVYEl4207z5tTfofXqpHgvpi3ueUHOSpUELTSKiOkRtMybbLFcNAAmZbawY1OGfo/hZAgP
nXoIQN/Ko/34AxPK7uV5XMBkKxSSjvWQIC5QKVpY3fq93R4HJzCAwgCyHFu3ACY6vLc7jZpe+Tu3
8ES8EIkCISHiJgSWGOTWtzBmdSEEShTDj61eeZwjV0Q7iKR/yOabiK5BLF0ALsLkEh6+7tqlQIsy
WC80VIeugllQTYWFtHQMCo1XjRlN69q6rUCr4fmZBMaYBx3wEs2lXdDsps9S+pmi080UfaopqHhF
32aankjLg5BZza9gFEhGxyUGB67ArZu4URop/nO0MqDrqIrEw8YAnowVHKOv2yvkCmPuZNXocQfg
SeTiFtL2aKv2bofLb6huFG7G6M0nP+PqN0foopyswpyvkLmXRR0j+Z9BaBhRZVP/zHZIK1vkW7Rj
Z/TyF464ZQ3X4hBsqCqwDjHNjb+fWU8iVlXgC0tzyUMNKtJ0+xVZwaGlegY6bfnku80WRQjjPjjy
qlVrCoS+rP8nmdlds57DAMzVyCmmbrlNfwd78bt+jT2d04d0jYaGxPm5IGZHczOJ/DqEIAKOyqfi
1Z29CBTWC5aN9jM7qI9gXbbq+yAHTFDNBe1ezVKgg8dAwhGsF0jzXO5wg6BOJiUO9FA8tkfjREpq
eBXcLACyB1b8WZymOwTVpp29/cvZnklm7KBqhoUZLqrUvhsqPcItljzNVnRafBsAlXIBe2Y3d9FX
7IEAkEs1varIZ9IZyxcJipDDcY6t6nVATLY5SjpNXwe73AFq2+XNoaw9L2iwwMg8fNilz+Jyl6Mm
TGVt6SQu/HvQTgya25YeWJF8XmlpzaM5F8TYvX6qJ7NfGnyF+rmr35Vgy4UoXzPe5yIYHzauoK7R
YlpnfTuCihC4tP/g0qDMjnoSuM6AbMNcicJE1k5e+hTN4W4AcqrpmConRbwat/wtmLAN8lKTNaLU
o2QgzMZ+MNJdGyW2VESWEvOwKNbO/ty1YI6kQhga5uHiWogeCTdBbVCiPcyJV/x3xN7/Q9p19Mit
c8tfJECRkrZKnacne+yNMB7bFJVz+vWvZOC77uYITdhvcXEXBqb6UIeH5AlViCXopdHBSYEnEpou
rt0sTjOD9Bmgwof4bCo+zp9+37pM9bUf4ePt/bvmaRdY/MVWVUpoYMbA6hXP0u9mPeiHf7k7gyIR
3TIoLUJ9+dqceiRqqoRopmvLk2EXTpsJbFj1gj8AvPxkmrcFsaKlpNO/5ENAokMRbogmuMyurhRa
mMH/BEVifJprM0yZ5VXTLaUCczPQQKoSiMoJ7jtrlmCoGyJJ6HKwP3UvFeVsRXRA60gU5U6GXiIy
OWnhKyJWsrUeFXIJxHmzLMW1nrULUNOWRySEk32OhKRvtk1zb0KOza37DsOFBMOGstJ4ZDaClDDN
hdyP6L61trNQjPvt8+jI4mk90labi1nFI8FMAlnFIFb0SKGzgcm7URFUKNaC3iUUd1jlpVrhsgCo
ZWiHaQ/Q4BJ8wXUECIGg6xjjkvxVR0vTzIyXMkvbbMriTusFm2nVQ1Cg/t/f5y80OZjh6xF/v8p/
xF0MSVJkOhctSSZSjl4bmEOdCtd6dImgSYWf6IIjomWjBpTVEw+DO7iNSoFBwUeGfHM7gwQNNLkq
ZT5NiiOGku4m5O3npkNWu3diaPpos+ywwd52yl0X2khaC9ZiCRz8tfLyB3JO3EJqd+6WteikLxa5
j8g+i/yoAPnBviq3mqjBcnXpL9aDCwCoF+Cyw1DdStDv0bDWIeXkqsWWIrn790H50rDll1zcl3M7
hgrdBMNiTCxoL610J8v+bYhVP4UgIvR00VeO4/kaYpByEMTI6CeM1WOUKKi5C5ub1tfrDwTnqhMp
dBQwsF4dpj/cKHO7uzygvulXHjl3O8nLf7Hn7skS3AlWkw7kwjTuvOlnaFmXy3fCBBu7a+9VyUHh
xfkhH1VPwqBw6SaC77Uawf4g2lzfBstTu0B3Jjr+mOymzXNjBnn6ljZHKRNNl61WkC+s47sYwyFs
EzD1AWs3H7UDpAld+w4k7j7bNR/yh+qYx2lr4Pr/OAtqoQKXsbngGYIkYKhUuEzEym0RsyPR0384
Yy+N4y7YjaZOYxxiIW3SbQptQOUhd1IzFTi/6HtxgaPqk1pXQqzhNErobXHMHOJuiaf3T0Ocerc3
2hIVPgep/3aBzUWNqZTVqSdYNbXVoTn5kkG1Crovt0FWBuQXLZs/KFzEwOSt3sio97jJq33UH0bP
DkKMUw9fW1D8p/v+cXJE7rAeff9AchEklBVm2g2+FY23MuZr6uY0DaeKIPFGvFzZ2Fpw28h1QHTV
42IE9hs+ZCkdYaORdnixvA136E06JvfzXnPZl9sw63cj8LRhvhECxZ9G8sp4SgZdB47Jjizbh+M5
xfSYqnwhw7ZDm4bugMAKnXIO+osEgWTVWZb2fRReNejHc86Sj3OC4iSgo2afd5Ero8obxRuBgavu
f4HCOUsfm4kRLSgN6FTnJ8OZA7Yvv+SlT4lbH6Zd9RS/SAvRjui9LrKP85lezyeJLKeObW1ic1Nn
DUZG/yVMXVjHHTtVzmZjNoAxQls6ByP82Am29GogvEDgDhg6lCWTJCDgMzqhVLi9aOjrM+0tnoAY
QEI7CkhZ0PPPOUIW2uqctyM6adxhwx5Tzwgq6GuS16BARqc/kTcWgCvLsYLm+AKR0a3gGrs2/Xv1
AzgfGaECh+5W/IDRO4We/cEO9e5nciS7+E5zJI/kzr7wb/vl6v6+sJlzjgJ0UKTIMAWQW/FzjDsQ
2IWH5jhHBXFNbUJZMoUeHW3eMY2wuw0tNJdzGk1lY0sqYJNT1GOY2rPPcUA27CH/YpzMyJU2uu0o
Phj8Bb60Gm0gh44cCTJKxPg0IZsMTWwtX5oZ9CGzNMz6Pw9NhZJ1eewb081H+aEev8/tK2ZYfV36
a6JSeJqpYsJDAUctWk65I3eQskGtFViexUoSB7I5yVu9l4wfdlqCm8IqlJfba70WA+DYYF7FvDOC
OefaIxuUNuphsA2a6qREu8d5ppMgkK6FuEsQzn2BPbJSB0ikfTATfRtb8LGiavfcdK+3zVn+En++
XyJxXjuO1UT7Di/pcmzdbkBHB5qlFkEarf16G0m0cJyP4jpEUvRb4Glpv1MKvpAn0/RvQ6zN9eJ9
jJoHxk2h6sEPB+hopGikZdtX0EU86j7xsqP009gPz90h2twGW9vv6MFFfRBdB7i8LP9+8cpR1apq
2ICJjjx8N1mQmOhpK9HlJDuD/a5JQUW/3wZcX8D/APkZBCvtMMnYAFAtNJ+MaPckbZChseo2zPqW
/mMY3wKcjCC3maoFZ1/37nMTe+qP2nJ79HTS1lFirw5uI6774B/D1OuVLAuoEaj54oNJQHJf1708
fdJETGFrx97F9+KLq9BBLbKuAopWv2VI55eCh5vo7y//fuEPJiPzSDMZyZnRjSEnM8Si69Wqxy3X
OnTeglCKTxT2cZNaaEzBxcd8qtvJjcfXWtYXSn4q7diEcikT+MJqHMJgGwa4LYxU8LktCvp/dD8A
0VaOLMRofBzkdADNsIIMgsALVtfvAovzAtVKJcOosX4RmHYklPi119tutvqyXkbd/2cNd1bk1gQx
1REIFUav4n1ZPxX0sdbdvNp0aHNDFiHeKzQY0JinYIBJpIaxvrFQQ1RB6aZan27m4ZARpQvhgVKk
gDsuM/vpRWcS2ubq2Cq8og1zlMDH6jE1SXYG11JSuEsn5UkBm8lC0k5FO281pGA4HXPZkAUANzHn
syqFAFGo4Rf1T7HqN8O+FUnEiCCWzX+xLbTMniqQ9OEqGJt3SZc7YR7f5bWI7nV1b1xYwp1jOFx6
i82Aafq0PRgmqMRDSdnH0IzzGiPeW3YaOXpMD3oF7VyBY60GsAtw7mgb6lKZIDWVuI+p7Rhn1Q+/
Nk6bb+WD9pB5ta8+InhCWug27OrmvEDlDqCh7ZjRl4vJWuHIalAnT0W0KSJMGQmu06tb8w/S71Tr
xTeM46a3aA2kCGTVtS47rSrY/AIv4QONqRWmWRdASHW8qcpARbc0+OZvL5jIDC7C2KNSovcXn6lX
Xk0LGE+3//7qB7GgJ44bKcIzfzXM4zgfDeiyuAzpedlwM3C0pScpvMfo0W2k1VEFPM/wzkY8w1gz
Z0qSKnGqLdPyYNqDoPGh73+loVPEd1Kdum3hD9rWzL5O4ak07jEIJUBfMxSFjmVuAQkUKB5f7+lc
T6KZFahDDA92oG+Kx3kLFm5omvjHyTPRUeQcwbHfuJKgTWEdFy0CFoQkFkGJa9yQSHkshWhjw1H4
XkcYmh2/YSTgPBrPWiISbV2LKCDEAWMFhq51VBGuwYoC+Q2Q6uIapEOxZT5k8fdRsxyjcKP80CeQ
pft5e1lXAaFEh0l1NGMY/MCQVOKKUiI9ilaa4jA1XxsLadDxLrIGdw7p85xNHgUvwm3QtY2HS4Ml
w5swqsRXuU3ka8xcwXx8omOIJ9mp/WHqRReXVRAQf6LNCsOZ0Cy6XkrbGjsUlZBrq/UmaMJ5V0Xy
pqEiBbnV6z96SCAKs8wHQ5b0Gqce1IQk5vIYZOlpqs8zNG+iurmDKriPYawgqqJ76Go/TtArtdP3
2yu5Fl3AoGThDQy6W5QDr8FBDJ+Tyl7eHtCEl8ZjX/y4DbC6itaSYcB+xxgpB5CoejXKGq4PZjhv
lp7XUpIDipa92zBrhxkI5f+D4Q5sWUst0DDglqSaIN9QMUaWBV38pP8D59TCNv4fDreZlUIZelCO
476MOyxD/12Cpk4F7CyiXsfVfXUBxJ3OzApJV85Yt0KVwXnzjuYiPX1q9XNnennBto31D50juOLh
GLAsNKTzbR3l0NlyXSE80mQ/zW8y2Sr1P/QlQ5Ycze6gLTFU/ryUtBiZagk5UDuOXXMEBSHOZlEJ
bM2jL0G4Q4Ykc6xHOUAyYt3LpHuwRaoiIgQuMGhanhVThuhTGRAwHc9GKvgUq3dudG0YCzUHeLb4
7o1EnhgdauzKxvoiFyBBOEzqk9S9xNGDAjHLk3RCFnwWvaHX9tAFKv9Si3DXTo0lfzMkM6ahX1tI
+paWl4tYSxfX5bM3lzhcwKO1PIy5DBylIvmGqdNDP36pZ/uezB8ZiEocM/l+OzqsBaFLRN4n8kQr
kgKbKTEwrdtkrtY9JiKpFNHycW6RqQ1EFUKY1dubOYmcmTiV6WiR4MUuglm88+JaW5jNoI0mYEq8
ONNxcjLyvR22pSxqXF8KqLc+Exe59UlJTRXtCK6BnD6d3ucQH+wUlo/12Dk0KV3VUHGT+4dmDpSb
NEVBNQg8YHzGw44pRpWW4zDt5X2bm3d993zbG9a211LRsm38t4Q7LoiHRjGMmJoEhFndVUtaoJwd
FnVOFmsYH6+QDtubWu4NxttI39TyH0js0EsCQRiMWIN7h+fPI30HxQUVh4iMavlQbGLMN8jfDLa5
beeK11/BcGciKhxUT0zAtC1G99rx3OrVrzaXvdswK9v5CoZbzbabq54tJDFpE590EOWZmHZ9GE37
VBehgykOwVG/cjKaePejfwKUQp+7KGJFkqu4wVEfk+pVVws/6n5FIVjFhie4FCbBvttsECzlqo0X
mNxpLOnSYFStuoQsr56f6uTBcbSSOXEraJZa/WZ4J+BeC9538IFc7+6yqTPKFqBhKjadBSXjOdtX
MxW8SUQwnD3aWFNzkAEztpuK3MdNkEbb226x/FIufJiyBSFCNJxiM/OdTG0IzfQEI49uP2AKhfl2
jawVRqshkSYqrq5aA/IHEDXicoYSx/WiQeIOW2qBGqPB68hWGzs3FeVL1kEMC38N0o0g6L0GaTIN
w62GhawT+CXAzTiBasKggpN/zc8UyMygGxEvDpDRX4NQOqoS7SR0tMfKJoxQ2YBgj1fpk2f3NkaV
RyROWSH4UmuWKeBGsBZNJvKJ8yEeCB7GJQXpfmvJrl1nFXRg+iFg2iwwb+XsAiftHyQuIs2zSTBO
CvMiWwf1kg5dFHtH88jDSbO77X5rRqnotMLII+oqnx7CILIMUztBErgciT/I4AqPiT/VtuA0XvNy
leAdCl8neMVxH6wyOzstGFJAdpI7bNroWEXrQExnioPbBq2t3SUSd+5HUjaDugoG5VIA3kaHmN97
2++1p9swy5/ht+0lzLKuF9cLRVJlCnMBY8xnc7A3RVEKAvi6JdB2XbbSojN4DZFmqYmSKDJaWf5r
AveV/cXs/MH4FwcAU+//ULgQxxJFq6CHg0648r7odhMIJ8fN7bVam0eDUgxM0MHbhI/PLVY5QsdS
Xmi9oMnupj/KI3uc9s+Smx7GrRHUB7Yz96jnnkHOf4fu5cPDQjUimgZZ8/TLH8FtKpZldjcsP6Kd
7kbjVeqYK4t0ckUY3Cerx6HGiQsMSw90+jYoYMkWNfStxT4U5KH2Y2hggeVTV2OqJuCSxpkE5ovv
ZRYdey07JFocQCjUNSrLsZSocW5/wbW7xDIosWTnwEDE38QMDGUNUOIGZl+Ci+YuxrFRZYXT1NQl
pQ/2jkGUu1qLGJeQ3OfqSzWlpYyIUWXmHTriXHXIPvpS8TPbCnozEwR3kYXcl9NrdEaHBKs6FWXh
tvr4HpZSs4PE31vRy19lmxZ+yOy7DP3IgsVdK11hQkAGu+TC4YL/XW/0uI/iClqiOJeNNNAY24Fb
21X63O/NdovDBtnI2AOx0mPfawH6R32LvssShcCfIBZ8jjigfjEg5wAlH9ys+HzhkILHgY1IMqed
DYqBHSu/xdYbMYPb3rTuwX+8iQs5EuaJx7SEvbOpjBu5RL4QFJ+9l5nS+1iEX+VCOUWGqKLy2ThU
aTBVtLSugcqFJ8uhc6ZOpbQcQcMBrzVtTJyZuXX467Zxa3lK4BBIWC4jTOgHvP6aOlg/RlLAukwl
Jzkh7pQSDwJQm0qKD1nytbWynQHSDoNOW2p0H7fhV7fNkj9E4hoUeRp30JK+72tQPOHNVHy0SYad
wgKV9rhJvGMQTuC5q0t6AcadtZohsxBU28iFgU2+JK/JnOzshgaG9C+PGfy5/8ziFtUAbUVMapg1
RWAfkq2DmZu4jpvbbizOcSt7ddQ61iycRRFZuPz7xTGf4yeBGB64UVxuQSXsxkbnGKChAAH1aZwm
F/3p9xTTg2osb8OufcpKcjbZ0DpSm26qpHMUyCb8wyf+Ey54ljhQz6T10C3bBwWDNAps6hHdA+2a
M32/jbS6US+QOOsHswarYgTr9fGbrjlZuk1R/EKTSLjMivYC1109PC/QuBBcTKAH0xa7GBgx5ekt
RHpaoSKfFaFwwScaEkMy0sWTDAyA+KBJcXAJFnyi1dPkwpTl3y/cRmuNLlKWiD537Ztmt8eoI14f
vmKu0dcJ81n0nmM45vbXEljGq8VCg42EmJZccu6qp0cqNBjYppRawbV07eYLPT68gsB9D/Ef7hVp
pk1p2AkeeNQ0giEmW3Aqbf7Fkj8Q6vXyYbCHjVRCXGl6uo/NCN380Ws4zwKY1c19YQkXKwutLax2
giX6RHd1U56U/lHJLfT4EIE/rJV00S2rgyQUk4ZoKuMWTbfbRtIiG5dP0KuPozMbjylYz7VXU38b
56ALz8bg5DqoLjq/EU3sCtG59YxwLW/0GoaqSKQV+gOJ9pEFQdED5GrS7jtIg7ALoBDYq2gRHPzb
H3M1iFyYzq1yYw5VVy8JgYKBZzp2Z7KhrPNo9pJD9FPE4rPGWXC10tyZRGlURhmetG403xm9X6Ln
3+g3M6txfXvUpMdU9cZY0Huw6khLL/SyIbRPvJ2SnQ6yXQCzDKNdXvcQMmv83JI2HUy8vZqr5/tC
ywwOKh2pWc6R+snIplBFasCIerQkKr7U6ZsUD5lZf8Pd8q8vhGDOx23GlqGvC451Dm0qqG5IeoF3
hWY2Tp2kP9oKMvcqJcyZVePltm2rCWdcPzFBCC4GVeZzYbSwrUY2AIfGR33TJOWxbarCM1o67kBr
SzYd0T5aVjXOaHWFp40QHSzD+SkjpUje7PM64yq80PTjEoVaMx9Mh6LWOnQUpq5uDb46puAnSLyo
0Z1U+0pHXRBTP4fuazRug8692sdxDbR2Bj+5qvqpeV+Nf53MXEDAuo+WgCUrvPyIi0NJjZKRmjbD
6Go2fAwjGe8ts38p4rYQJHtWrIGzoFJPNAyqGHz90tClaMQ1OHVt6VsD0rEOeqqyYMU+n7Da0kYB
ImQZrQ0Wn2ZUunFIMWuGbU6+p+FuTiGls6tN0JQkh6L4Mr7eds01k9D3A80VZFyQceQOdLmVkYaj
E0RGJ1+ytob1NP99l5S2tBb9D4LvwyrVwZDNEhB1dUrp14r4Uh78rRWqiVsJOot0bLFPej1q1moj
LuypG6f2Xu+gdVGZp1SYoViJwahdL0u19A9hJp1brTamPVQ5epQB2KOVv5f9QwGpo6l30XkZ5X4j
SUvJ77Ztn2MwMJHcxryCBvp4voFCstSIFZDRdePMVZonZtUQWNoVg4iJW4Sz/PvFLjLVLqYgBMX9
0XTb7mnKA3M+1/qX/581S3i6QCnjAXKHFqwxwPETWRi4V550Gb0tz7dxVvwaq4aYuzD+Qi2EO5wr
FkECs12sSZ+G/iGXz5VIV3Elkl5BcAdyZJSzbS8Qo/mdmjul9miBhqRfs6iO9/liis0jqyY6ncBQ
gM1yvWYtiCKlaRneGMsHWtuPstUJqk6rCBae1siU43TiW+M0JY5CBp10t6vdNv6ia399j4AFqC1A
URNJChRPri3oonJqxt/lM/Ol0QItLJwkPOcY57791dd8+BKHewOpY46u4QHJa5J5NE0daoLIFuVc
XWDP2nqheIzyLTK/IAPnrg9di9dISZBbru2zWvxMB1VwCvzOHF+n4ZEVQGISbAZgFkJfzvWKEcks
5bHHa648YiZq902ljulVfvit2Ux+5sjO60nda4HhY+J0dr5kmHbo99RDrsBBNgR92u+hT9EpAr2q
ze01XqE9wk/DR1xUy5YKC3fc1piPzKccz7HOKJ1mfJa70InAKoUxFqcuTrb9SyfxQ6t1QRI/yH2z
RfX0uVM1T1401WmB8FWJHr8rexG5PcjL4KgBTQi/3esuDRswbOKJSNJDOHeHmikbrTKCCdtymkWt
EWtwkKHFrkSBAR7NLUFRQC9gMOFndTOXXyczBHdoNltQWi/StEmdeFJ0kKV1lbHNpQxTq7rem848
msOeQl/Wt7s5tRwQjRQ51D2thWQ57puXELnhe6PodcO7/c1WoiGOYEilo00T6XW+rAju2rnVpCF1
2byd9C9yfKxFTVGrEAgfRAYZBhomuS0e9apSzyZO+X58QjFvSo64T9+2Yu34xaDUHwxue08GiLbB
qY77V/02f9PxddGta/xU2beuf0hp7RhdJsBcN0tD6LUxM6Xxzl6VbacXSEy5Rr2j9BeDULb2ftus
z+9IOC2kQP8HwR28oSJbGT46aDpDf5C2ya/G8OL8brZ9tfmHC+wlFPeR7Immkd4ByoYoNVW2A/uG
Kt9tc1b2xpU53EdKumloFBkYFZscljq6+TpZmWMrB00UJVfC/RUUdx1TzKoOlRJQQ/GhSPu0+VWO
7kA3tw36XQS6isXobkYgxtVreV98qo9PhtlOZBxa13wiGxADfUD/CI3jLr0Dk980eIqXemwj78BW
CF0G/Y1u5r0FWojo1QqYYCery4vp849Bxy7KjTK6drmDoWUmJZjObV3UFoJiE252mUvAyR0oGM9v
Yof6kAw8aj+VHU2dfBNvyAv5Wy/6vR5/fsJyOl7c4UbUoWtm5Ji8jPe26qtkZ9WCNf/0ZRcI3Hgx
kYBrPfbHNUTW6EolF4uV5Y+u/mUjgcTmJ9L/uv1pP/kqB8P76lihRlMBBhMwTf9dBiF4cSrU0ZnA
WH4b6vOx+RsLTZ02nhCo2HBnBkoI4xyFwKJjvEm7H7NODq36juqjS4YSs1uDCznOAuO5P1vCPHPq
TzaEAOZaP0mxFUjp/UiTZ8GP+tTjx/0oLvboTRaGvVy1rqWZfofkjpSBOXw3MU8jb3O1teQ7TdR+
t7jHJw+2VLT4gTwRNyhuIeTaxnkEunw3s+SHJCNPaSx6M30KqYtZFxCcWWDYk8apqlvkBTUfqblB
2ciJJ5V0N0l7NAcLvu2nQ4KD47y16ewWKpeA0xjmaPsSNLSNM+uVAGbVWy+s4rx1IKUydiEWjiTK
ljZBEcseel9cafTKfnfbM1ZNwimOKKMqUDTkwgwdULvtSziG0lSoCxFHb/1ROPm85n5Ii4FMcFHu
QZfO9TYneZ22YwaLauVXpHkNruyaHrAQp3qPZkzkQBxV3d62bM39kF1ZVKPRHPRJK8icR1JZBj5W
mZVuW2t36VALAuRa9LqEWGL4RYCUKgzoVAxmSZB7kqJzCuEwStAw+HLblDWHuMThPhKrEqxqCZwc
+qZWc84bf8YYR1T4rSTwBxEUF/MrFfO0jQ6oRM29yHLKWnWp5NbtMWUft61SRV+ICxB1jotxJrdY
vm03YWrPsU7tTvdtVz2Xh9HNvNRBBsafN3vrHD2+xO4L9UQ35rUIcrm0XATJ6m7oZLy8XRAu+1nu
D3MRYELCMZSDRD1J+nHb5rXtdgnHbYSqH9lUWIDD9f1ZUmdIH+rMrTCUIYghq64JSR3oSqEp81Pr
szJUsyZ1XYsMWTBrx1I/oediFnnL6updoHCRykYyNlO7HvSZ2Waw+q0koSYZHkZoSpfWPe2C26v3
O0vJHyn2BR53EcyrqjTDHlYVk2P9MqmTveG5+aB9McAG3DsldaXXyZO36l0VtEF4ok+3f8Dq58Pj
ALkmZFExdX694XvNkMZogr1S3DsJZS5DMb8RvDpXt8UFCOeSdCKR9HtRw4J5svqFgSvythmf6xQ4
yPB8I+hmw3tR4ZUI5ySt5xHVfvQYnqviPqdfa7oxxw+m/6j7M4n3pDxRaZPIz7eBV9fvAncx/SJg
hqqCgYllxzczFKuayDFM3IhElKWLF3zykgsU7itJdZ/1cwiUKr/Ti5/6dFQ7pC1ARFDmTtKkfkEE
A0+ru+0CkftkEGOq7Lxc/KLZ2/FX1p9o89UQndUrKMoyfon+JnCkoqpzvXq9XMpzqwKlDCU3NrUg
xRx5AhUWhQlOgd/JZm4Jr6C4D0WTVB3MHE+hUQHjttI785ad5o100u+hkpHtqDsd7K8izbGVcLJI
M9o2eBAIasycgWUjQVlmiNuFzNYKoTxTe3OHwXilwGvP7wpBl/KKN17BcUa22pBi/gRwpXrMpEcl
3irS422H/8woiHbDS5M4XxxJOViVDIzaeByQxYDSWH/qUq8HgUPIfKX/hcnP2jrI1kPdH4z8vmFn
aId1CGzR/e3fsvakxG9BehbaDcjO8tksBaVJaR4S2OvRO+3cLVzq77r7yI79EX16j12QSU64TY75
HXH20Uvz1y2Rvxfjzw/gtkkeSmVqJPgBYxiEY1BGXmR/7e27MjLd/6et3EFbVzJLmQEojXoVOPSM
hS3+RxSAZusjDuIvheKxHb1Hz8Kxc9hzuXkXzRGs3KSuVps7G0HuNJqVjS/fZd6gezpF/TnzGf2m
xa+3jRUhcadiahZTmxPYqk9uHx6qdD+lj830FDLRwbHsCD4sXHgQ3+iJBKmmg88a3qwea/1bmwgu
1J97D+Eh6AlGCylqvAtV83WIa3SIc+l62oI88myEZxuF8jSotGDOD9OIBqSDRsEgARmA2yuor0Qe
1EQXHl4dtXKkvK9xI6QbSwxdtK7dal6N+DaOoATZxK3tqIOfWqETo1/IJtusPND+JEWHCskD40C0
OwyPkeGBoTFFneiSlUpCLy56f26cQT4kczAUngl5AgUjZ/outsIDWFYcZo1+3xhuCxmoZnzto9Jv
23e126QZCNmyySmTA2bEzVYOxgjj4EjjqQ4TRcAVz8F0LhRbbfDuYz6NC7hIyBSFBD4/6GEfM1q7
hX1aKOVlvzJq7/YSr63wJRQXbItBn9tUXaBA/AjWk8jVUL1gkmeh+68URPZVsIXyDa3eOC/5TgE6
D12aaQBLe9sZszmQJeK0yps0HIvuLi7b4LZxKyfzAvQfHhfYumbKGd6geDVJr7JZeZr6DJW7YO78
2zgiu7ioplihVjZkscsInazJAkv9KIyNNkeb0rR21iwisFsBXIbT0J6APjloxXAOIqkR9BaJ1blK
7cu03LH529SepLw6Q2hHNBG6sorg6VvoERbSfIs//rPcrGab2h0GTkN3Kl+mcEZmIBhygXesnPtX
OJwrlooWgdDV7Nwc5BzJKVWeWf96+0OtBMorCO7Y12bNZlqFdWtD3VUhqENEnU2rRmgG8uLInKKf
nnMFddYIBqqwWHrUfWnz2evL6DGPBXeGVTsuUBb/uLiw94olESYDJUF809rMKf56KA11T9xl/7OD
i/ixFNkqCuwdxiR+lpWvTch1IU16+3MIFktb8lMXZuhGoVFskA4DConTGrvB0hF5Be1JgrXie82s
rOpNvYAlcmecUSeD8qBoBHctuXy5Wpp6bQgI46sWbAKdO+XziZGjMWGCdCkuTppXsvyYtSgGRAMe
46BBmsEGDhqBMVK8qM8dY5A34fDUJqI6wfKJuFvB1Y/igkTex3lrS1jdrHuxiqdquqP0kDaHnp6U
xO+7h9sfczVM/PEYjdu+cSj3eawuPonx357ZjsS+pOomTAQFLtH35PZw16OZr7SXPZzE911dHbL8
+bYlIgTu2CgqCvIZdHm4g/4W5hu1FVHbfK6kXu+uT4lXBlGvpMZapYYMec0YpLbzYDmdPd2PveSj
DToYGVRDmkebiua8hOBc8IjorBjWEGJDyM9ZWDsRNnl3zub7huzH2HYH6ZBLqmCrrzojsl44+peu
DT5F09QWoejf6zF0yMDm5jMdbRIVWEg6J30nj7KIF2nNG9G4gXZPExSEkMa73pHWqDflaAOvs/tf
WV08j8iFdUruyZpwQZfdzW+0SyxuQYfWWvT+GNrQjg2Y26iTHMt38xQ+vaiP9UchyEN95u1dWlIu
TONCswUp6FjJAdd/yHfs1XxK7qafle2UB3NyNd8zdq/GA/Vu74lVr7lA5dlJShNzc00KVLxO/eFX
nznGCQK9qRM5ZSwAE3w8g7v2W0pZyPkILBQ6vTwGC3TuJvGjJWohWzt/Lm3iwnZkxGnSxsDJNHtH
Uv0QDQyT/6IEkQiGC8SdEtVa1i4woD+xBkwelI4oa/+5F//aK4wlqF2cpZM1mVO3gKCFATpo9Vv8
nB8VLz8Ub/pTTByh8P3KI+XSDfm0hYVWlB60r73b5K/03XTIt9ZrHMlnm97FzJD0E2MAz33t2A/p
621fFK0nF58RN9Oa1UDWtI/BelW1BowhL7cxVo/0S9/gAkg/JSC6WHyDnLTWDb8pTntgeyP3ugEm
FW/zfrxPPLRgqRuhmocgoBhcQMGpTaKxAjbq4lXmKGcdhXiHQKac+l9ltBWIpPw+j4pakN5CbzWI
69DmimHNa+8JJyh3l5Ald3WwaozpOUv3SexDUR6szh6Ln6bqlIfbrttUkydVd3GyESz3sqWvY+jy
A2xkGNAFDQ0Cbo/M40ztNNdBsTbUTtKnXlYakB1z8G2n0I1jDJATfw79rPQFyOaymreguZ1TWNRi
aBho3IQcKJpv68w1rW0y7FhykuxzVhzr6q3QNrX5ahtOrzJHKnxN/qko7wRvFMMBl9ID1Ekcm8q+
1vpsOFlVuJ3RZWuWz8iSqNJbVtSeXcZOU/ZQmv42RjJYYc4U0p46VHvUCAXKXQ+euxrpi+YIvmYU
ar5Zs+RLre6OU6CoGIfyS0x4VvtCyv1q2IEXKox3JJ8hLrabrQ2ZNnX/lIynUDsbmKOjMfWy/Adl
BwptTYJbRVZ49nyfxudc9YgaTLVbltsxP8fZLp4CucV9NX/NLFcOt7G5tezXonzQWmQEcmiRP6ST
g5Y7z6q3ZvVkgUQ60ZyyPxpkH9MHUhyl/iUyv9go+M/HpD4UGlqQkp1ZPGbJJm/ew+EZdZPcfjL7
bUEcc9okGqROSkfuqUPYR6OD/+I8zJgsVX0WgsjzTW6+FiZzURJxcClKQFNvubryksdPUvGuTY0H
EiFws7ktoViuCTU1fd9Ins0+1MJwdfpVnu6y+AxhHDTW0g1mIbYZGDwV3Y2Ll7DaZmEwt7/ayo3t
oxyekcZCE6CVfB/A7BRVx75aFuRgzH5uj27SB1T3G7nZSV11bOm0MdRzqg2OXFib/+Psunbk5pnl
EwmgAiXxVmHSzuZo3whr77fKgcrS05+SL45nOMIQ/g37ysC0mJrN7uoqO/0AWgi82ugil9WdVqpr
wB1TMFdStN5aYAE7P5s5DYOaRt0CxoGYpLWvN63X+bGTHcEXSxzyoN9ar7WPHfZMQkfGKr9m3kQu
Ck1BoEIDnYNwMnlGy67WYD45Zp4GVWNwU9zXxAmc92fzGHrF4TcKR++NzyWBjrb8snAwzywLB9Ms
J9Oqcan9gQcFvnbgzvwecidH6Oo+Wb51W/kNlH+iveVVXrJVRod4oSe7CVb8w9lnCPMf9U3ZhgM+
Q4OqUwnTgWdu4YyHTfnxWji44TzrmDof7Ou6Z7qMglChOJl44Zrrq9SeiIV62Rh6Uf6zAtVyBT5/
XTa+5fuvTbNw05E0H7hFUb/KnfzOcPWbaIOmOpd7/bb1g5tm17mylNJKIet8bMINl0cgomhtzGn+
xh30tm244dRg3m+8z/b2LttSd5DsJtkohag50+usaJZtbLGDTrfBeKcru+sLtnaLnqwYwPbnJzWa
KrAg1bCRmOEvQnczKfZVAuG04RMVJ49l42c7QK0qRWtMYNfupIIWPe4f01T2wrykRkGD2d/Nc9EY
ylimVWwpySMYfITqhL4p9omX3gXer3Q7evMTbjUHZRan2dhO70Lczh28A02c5+tzcrGJGXq1NOA3
QS2ySJQLh2dQoikjGljgzaneaDZ3OZxrY91q09N1QxfrC0OA7ANaAZw1vJVgiGVzVplGPCDxpoEJ
vnAqxddlvVSXKyxYEc6k1utzNkLBwa0hV107M+IzEChvi13wXO51CJc4JYpX+b/uXcGqcEKLasit
kEN5Uykf2+SlQn+06l6fvuUnzpyAYEI4kMhYKg3pMDAlIWSfpTx/1xTdhDR2OZW3Vpdk30qXjJI8
5truQOOAZWLV0NcnPvTSBDCZfs4GlAO3pFkIySFpfKPpH9cHd/lk/jO6v3aEh95saH1cTZhAhrjO
U0fI3IQH7YcCoeij/Vw8VTf0Nt1TaCQ4EssXd9hiWYNiPKo4qKGJrTehNbOBxekA6Tqcur1FnHcQ
A/j6ttknPqI0mVzz5TtQMCgsZBfyLq47GDRvW0h5OeWWufTR+jlsxm10sO+k6YjFqV3snJMRCo5V
oVMxWBEMot1j9CAMBdkwB9IfxqZwm1A2n8vnX7H2J01x8sztiqzsJwJro6fe29v+d5k5zeSD1wbv
s3lr3jcIjCK3/cRumnaye2vVyeAtYC1AHQRkgpOZ1LIstDkfAKwCpLXfDUsWi0q7+lePBdRo0E8J
mDfo7s7vEbO1rYphWhFsdd/dFpypvnLkh+pX8GD5NdIhd/lDuGllSrzrewdtqChdLKGeyCYAYuUu
NG3YRWHpt/EIYP0m8LJf2svsUpffd78kh2M5dheLeWJv+f+TxaSKlrVRVA6upQHJ0rYO8KduvG08
4g2gkcbrT7J9LrEWy+k4sbgc1xOLVhdkZq5ghPZP6C9x5Kk3xUaBdOvG9FRoit2Din6r7JMt332P
rvUTmupHWVf/ErZejBrso6DCZ5hpkX+tzqrGLvXFGWVHQ/22u/+uT+v6IE8MCC4AyLIhD1v48nY0
gfIu0YCXuAmxn4oO8NSuYsC7oJRfL41SBlLQkROMKHIPUPiuEhciMg4U3x028/uhGvaprTvqUD/b
tEeqT0FXieRzV13kyecKDqQH5wcn2nK7mXvz5/A5o0NtEz1Xuyf0t+3s3/lmHrzkoB8gk2x6ozt5
z/+MgFm2xd9PYELgpisG2KkoZiwHzTz5qXSPdowmnfcik+XBVxcfCRYoIeBcg4vgfAMmPeUx9GHB
zo9aVzFXd+NIttcndP22Q580qB5VCMaI7WZjYeF5unjkGZxCKoL67m5DbyBOPP1onfCFHtptDYzk
RiYMs+q2TuwK77UE6qJ63MIui7W9Uc1HVKndsJz8KPp9fYjrs/h3hIIfBmcDndsQlmz2HsdvRuxf
//21WwYoF0BeAB5A0CokoK2mghJ0yLElQwq+CM8OHtj4NBRbtcjuchncY200p9YENwiWiTlqMlib
2HsXbspWhnmSGRC8nmnFdFQXA6b9bKhfbb+7Pl1rwSPyvSaqO2j+h7Df+aZWtQmE9n09uL31C91z
ZbuF0BO6WVjoXje0Gn+fWLKFg1qOOi7nFJZinUBZKgIjoZImt3n4FQbpJtQgJVhkrQde0/chLnQw
PLdvpEc3A7XLuyBrNpLvWZZG9OVobwdTNm5rRLHCzE6hwfW+wPek39B/Yl4LUFHjlMc7gJSQEGll
rOBrR2zRqANHElrhgMg8n2kjRqN3xJvBDYPOm6xjpeforvHLxrs+sIsVhUYLaINNE0knKAWIr6lg
7oFyNtDQO4Ev0AlS4inzeLDj8jgq7VcRS8PWiyjyj8GlLGpgXGhOOh/YZEXWGNoLlZCCpxVwIN6g
d0fILwOkNXk1Z0gM5xuFD1tICkmeV5fwtsU4upcNG/hucD0IxqFAC4jrDPKbsWdePZCdQtjGIhDS
onQD8OvrjKshrqCmhYpGFT5cn+uL07lYZ4a6fAGELUQSzALAzBnip+BkCH8N6O3QGllAebFrYAEv
KbTuWsjzA2F+PrlZH47YpgHoQwPfiPZcvRkLvys+ro/jskQomBH8GPSrFaLUmEbyhmRV+Kr/Ij8m
D2yFBtKSkktu8fBnB0+wJRy8sYjUloaw1SMhOoZOzO+ZLbkFLuPhP0ZQEWFoM0exS7hmmnqO57oB
M3NBx00KKUUnDJnqWq06bVuWpk5Bh9TLyjQE91M73qFfFAx+6kAPTd499u08yb7owt/g6IOZHI8C
CwHLhV7MnAy6bXZowZ546oOP0QHVpRN0/Y3FTTfQkJtn1Z1l69uJBreRFT5GXIKpX/MM2K94zRoL
U6wYXOhxgEdPlYBORvsGkbCT23cBUR46NoCqeJS4odWTiSNpkIXoC51wwjLrfQNW+4Xkq1ID3UEx
6sgCtEpGvOQ/+thMcFmS+zacrTtNJ7eJrVheMqeSA/pnnS82G4hx4Zbgn9CfcX5+AmpHYx9EYDiq
TIDv7T5H219o5saLwhLNa1OUFxyo+BTRTc05DlmcpGApVwsVL34rqV9GPe1Qp1Es49PuQ91LFR2x
GTfy9ED4VER+OuOXnKY1m5eSxapXBVVUo7LaTn44m/mrZrZofW9L9YW0hvLNi4ZvWaJobzRAISNr
p9xLIgMRV2zkoCAOgsgJczt76MJ6/GfUFjqCVbyiMBPI7RFDWBMSW6Sf1BhHT5s9BUQ44/gzmGUq
kpcH/NzK4jVPXmoBK3JaZbASIyGdPHcDVA0m97rHuvSLsIF7DrJg6Ou0RJBIVedlMCM7g9SFU8wA
4YD3C3IUETgOrxu6PDTnhoQXWcqKNlAtGBpR6jOU3yG/RaFsrh3eSyKSJdQ636oGgjDcZnjlIRaz
hMVRgi5jswWXBQ5KWtz3sddaz315h6OSIjbJJeC6i0AZHtIA3wR4n0CQY4pApnQELaHWF5lra1By
1qyHgv5u+8pL1drpbH0zyvSsVj0C2L/0JWu4SDQIZzHpTWPoLHC5dZPP7Ef0ERTde2G9RP1nxx5j
MFTivpHmnS53I8aJnQLILdpWLxI/Q6aBhiADleEQtbtRRXmySe/N2pBM5/ro7KXTBhLVBBmC812f
QCqkHhZivBKlzTT/1UxQ8LhBmjkcwf3ta9ahh358pf7zrsHw8AZG/xxDeCmKT9lGawVmDmY1s32d
u+exOoTJsVWcVHkl9U6VMSpdNrph26CyRTQw4UHUVEyBdGVX5VDrAQte+5r33ohAPfXQd9OmjpV8
oHIcwqp5Z1fb6+dwLdQ6tSucw0SLCgWNP9iuTbuNrXE3TLLKy+VRx9DA5ITJBFHzBY1p3Q6tlhVY
wTDZVc2eD7uJ5y70yUpzdq6PZm1TnpoS4q20DKGuAzIc1w5RvQnNnU0zh+SZZHPIRiS4lDCBrnMd
wUygGk41PozpB6AEbjB9RV0pGdKaP0HGAmyCDA7FMJchn3j9hd62QX8bblpoUbInljCH0cc6eO4I
yItkzLaXrc7YhyY8CUOfvQnHKTgTlSs9r/UlwINeFGCerHpG82+Y+Ap/bII3Zm8V47YLP6cSebSd
Dm6Y6i4CektNtnZ/Q9CWqaAcXT1n864wvbiQtUyuTf3p9wn71eSNntIQgUcMVVri9NOmth715lcb
S0KcP9yJ5/cGZgL0TWhCs3Gvi08EvbYbNaKYiXoBo8TbbAINvMOj2mnTR25OXqTqTtoWflbCs2c/
K/2mDNyM/6b6IR3fChttgejNMR9H6Zt/2V/XPk3Y5p1W6eA1xyTw/GYigEMlPqA1deLp7CXJN2bi
9emuVLwszL1CVvFbO2Mmw8yAd8ZEL4mwITkHNRv48jJ3BmQHtKUOGgeQm75+kC8vbUz+iZElTjnZ
9SnwzAWEm3G7qD+QBaft1so3evQyUGBU7jVZtnP5uYsJPTEn7HrOJxrGE8yZNHFtcEvodyPUgJns
2bm2e8H6RVBLQHQFSvPzYXWTgi1XwtvqaY+2rX09P0V4thjqZ5ZJHgorfgPX5R+9MqjogHnw3BQE
x5M8NmAKWDUzRCusVTtheR+qTqq7ULz95/U6syas15BoYaYsRKRpsp956QwosMeR4Ziakxs/daiB
Q8r9usmVfXhmUlizBALvBe1hUqt1n7SdN5S3RLYxVhbszIjgbuYhQQ53oYsNh9xBvyLiYEwrCt1e
zyWRjra6YjhPqNmjKopmpvMVy4vEyIxpmcPsOR73Q3zXIl+H/BkFhVLxEifAg/VfTfGFdopg3ll6
jXZNkHiQDYD50LJow00dZJ7a+VBwdcesc6J+g4giNZwyuh/Yv1+C4J79+7nC1MA/doUW4/drkPIz
yJOo9dbivwbF9q2v60t92ZyMR/6pLSGdWttgupiXKCXgv0rqNcp7DNJG1jpptCeTX8ebSj8y1dfK
h9Y85FPhcu2J0Y8sR7+Z7ApaS4KcfA1AHOcL1ZAsGAjB1zBMMzjNw1vauzQlYGwC+jB0guGjq8ct
pQ8FOmqB1bs+GyvOCub/n/T3DzztxDcqyAk04xKaBvxhZC8aoOBaeRhlXdir5+uvGZElV5kDhTUx
zBTNR1wPXljtCuD/ro9lxc+fZW8Ev1FBnQSi6Mje6Pa+n/4z+xckrCfrwMNfJbjKpIWgxcEKjh5C
i3gMgpQT9D4idK9nczQOKsVbCfUedOxn8atV+llwGI3ZGdm7jpRKixBHMsxLyCACXwJ1aCQcofZ9
0exh5cpUB6UJvm2nees+c1//pXvRF+gCAHzfAykbfkVO+d7e2jeyauLKOsI0BKwghw2pcZEjOq1b
Hljga16oFm3by9ttP/r/vIrQuFNRxCOWySCkfn4gqtyqAM5WcH3y2G3tjUm2ke6Aq9KhsQdflMh4
r1eOwKlBEfNgakWtVmOAbQO4QZZU0JfZz90x0SV58LW5OxnYn8fpyVHrCXShjZzhPaGErm0hmTQ6
jewMyIxo57NnVR0tCnhuN4IuIQtcHZWaWtJJunKPWcjrAFCElAR2gnC3pKYy53qK/Yfe2WNTdq7O
k5t2iP1ykVLtE8m8rVxlZ+aEuyFW8IRQCPZcpn2lPHZiAGAyxef2wcZcyjAoMmvC9qtpB9q+AtY0
06uTT6g8OUa9G9GLoD2m3ff1vb5yTSNzhbQHKk7LoRZTnxbNGG9RanVvwIS77TfZS7mdDvW+8e09
cASvsWvch0foJN4pP8GM7Vfb5OjB4TiNL2tButw5558iTDMhgVl0lgLpanCimRCuAythUW6uD/jy
rMEIGGyREASb7QUEhs45KkFg+nM18MganceVGMHkkyWjaLq8CmBHh+ACVCYB6hbDn2QOS1LFsKOq
36nlI40183etSJzefMytwY2o5IX3pwf1/DI4tyhMH97ViRoEsKjf/4xd/aPxn5N9vO38l9/MmT/i
p99548du4/axU7WO4cXHyskO5XO4mX3dR2pvKyuwXJ7T808StnJGhlKd8mWyA78udj07NO0PRr2i
lTwPVkpTp5Z0MYgBMXY1FMs2Bu2jjiRvEMQbqw3QCasnySZmOUXkVJdfRmSGT5FqR1uzY1K6x9XN
9f+LDpmbc99HJjUcBhNfAfwoXg0+GCT89ldGnIfJqxzuxTg2N8rOkox+dZoNCEqhRI3HmIhaC2qG
/jOC7HPLbxvIA2Xao239GKnHa4knXN3VJ5aWCTi5QXKakLpY8tzpALgzeHXAXEggS1Mau2h4741H
o5VQk6xO6YlFwdXbRgChbB0WdWtbDv6sWShH3AfV/1CJwg76W/UQOdqNMSrGaalHEMuNTZeqjdOj
cwW5gLr7DownEr+M7A4aVtf90fra/S22CNF3EJIkNItlfKoHdQWnVh5MhoYUnwySF9mqe/07QLEI
roY1lNlLWFIMn2a3w/ygTh/XB7N+DE9sCJe/qiiV1UURBJgAyVBLP0cyu50BFAliqOm89omjTPte
BppYGRmgKdCloEhwIb8l7JEk0sPeTmPE9snRUh8y+pH/e8SB7OGJCcG5xiag0sOEHFVaPLTaQ92/
8tKdp3utk7jxlZTluSXBZ44c9N8oEeIh+pGCJaouAJrs38BwswmP+p0DkI/hRJ8HxDz3zUFPnO9v
8jOT5D8u2zdABQR2YFDQE1QLwBNxfs4nG++1EZhw3F6O3jnG1j6QTw5eyLdym90U4AI6jN9js5Gh
51ZOw5ldwb/wDklKq4ddALIy8ozOYBtAYzj0ZNr9+1Y9MyVsGhDGA4RrYp7t7LtVPsz/osEtK0BE
u1uVv6nJLRA4knfTii87MylsokwxjAJkAHhpR86gfsxkW7NjIav1LL8ixAFnVoQNhMbWZp5sDIyp
X1P/qStewJ549JTFu0CT+JTVEYHqdSG+X3KoQumAdEMTDQMyjQYSBT2qcnHjhtlR7ySrtXrCT+wY
5/sxHXpNT1vYCed7jXpB9dLLYpXlJ8Rpw4aHB1ny5FQM2IrWjkotgMZNoEFCgXxLe0vWDdgEFFvA
luvis1K3kR2wZmjthqrum6n2PNN/Bhri2C7yA0tlCsAuEWSVRiodMOjFS32V1ZMJzbjrp2ZtvU8N
CP49alVtnIscdP35I0ExXUvvrewpkoVza8t9akbYVnXCe9xUGEfU7OfizeJOEkh21JqnOTUh7Cgw
j4XRmGIkdvmmxD9Y6dsKEnBT6mRc4k1XF94E2xdIvgELFjGEdmoM4ABEfY3GR6Ot3Cb/Z364Zd1P
LAiDSRGslOVSVW5xJSAPVFFJFLa6ICcGhPugbivk8BhgAEr0Ghsv+jS6ySBZkVUboJ9bpA6R9BNL
g2EwFzwdUYIvx3sF/GTlUc+/r2/flfDVRJ3n/00s2/skfM3qsEmNCiaq6a5d6Fg8kIj31S0HE3LF
vcJikvOy5os1sLwtAn8QFhLvUaAb0MmmI+sYTRtuNp5W4smFDnvzCP/MQcR2fXyrm/rEnDC+lrLI
GpZUrl0fB3UXW2+W7k31DqR21w2tr9XfcQmX59DbvI9nGOrGnyaaKaBzYUi23OpYUMRaBAuXSrFw
jdmc5VCfQkJer16G6jWO9kYIKN5zIuPakhiyhAicg4k6zzkcP5l2ff6CqDWr3B64LFOiarQ6aX9H
ZAmvwxCaE60KwJtrRu9KVjpQK/WZrANm1UODeQ88bohXbXHHEUjcgNRi2eK6Y0BDr7Y90kE/9n/x
aSdmhJ2mtkmiRiHMaORRUT644l3fYGsviUWFGktsA7mCwP78qJaJmRTBAhTgc+5zED/aSerpsbZT
o+GGDHdjUQBLohXcKVgjYaBaKYkgSwCyX+SZFxCcKLaTFHps2e0MV3Sn3uRbpHw9ojgo3G710Ql8
IMlGick/9Qcx/Dg1uXiSE9cET9HxpIFJbVvs46eXYg/iUvWdoU27+kb2YBvdqY/qT91VvFpxZPzo
a7tGR9jDQAC4/BVmu9Vzps9QC3BH+75MM4cmu0EB5mt/fVXXTgBwGEuAgsysbQhnOmrRXtvYOAGl
utWC//rpfrJk+ecViBUW768RkciozqeO5xaMdJULCI2n2beB9cOwtoy6Kuq5xVPCtk0mOdxrl/yp
VfFwTzqKtovVpriJ29Kp/l3ZD8OycBBwtgl0aYS5q7V+ruYKB6IdFRP0g1bSbHVIuqLj2krN1qUd
YbnkFC6/ebEpgZxUgZxHv7kYuYz6rKJEAptBaxSQ3rEH8K83lQJer7i1t3TQNK9qqvhWaQPk9iY0
Tf4PG+bvoA3BN6OA3KT2MmhefubWnts/Oim5/fIbF4M8sSGsHB/6gFcgSUXz2T5qVGeoKcAnD1n7
MCNF3AReqfhE868PbO3S0eHZAPNGxI4S+flxzzLF1rsMRg2EUpnucxy6gGWOkr1phSSwWj3cS4UQ
GX5k+UV+EZLr4NQDp5ILTiVvTgo/VFqQMqD1raJU1hC9esRPjAkXw1wWWTByaEaR6mEyvHZ4Bdfd
/zB3kCOACwGAEv1o53OnhJGVFdmABePFlqeKY9mfeFi71AQteyTjKF49A3+tia2D3OQtMDAY0BQb
z5H9Y64/QjY/5gW5IYWNWAFdAoYMZHh5A+H6JmgPhqgcsGuUCmMsEw1MujlyTMW0GY37AbxEDIDy
GaRwqUM6SBe5nf1t17UDHWZPpbIXxcUyLvYhhmkv5V1Q+gn2A6WAnl3bAxanHYb4t8Efo/Dr+jJe
gkTPbFzk7CeLBtSsYaNhxqOmdeB9ARcS+Z1QiNsl2k6Pi59odPyRdIqjdeq+AgH29U+4CM+FLxCO
PjSCWzOz8QULyJIB2tA0IEVvb8x29Cii8ylOJOd+dWFVkOxDg3it4YFnS6eAapQu1JKgaK7Qof7o
5jBoHDIN7VNE++qRE4XmG41WXeME1ArDoxoa6c6qyl7fdJlBDgmzB9mj++IGw2QsEReSOQuwVWz8
MMe+HEvdKFya0K0y25sq/ueocTFhogkLzRor6M/ezFOw2FmFO8zhnmu2q/WyxrYLZ7eYgLKZiWzR
Ev8KkQzpJs5mlKAhP5TvNB46ynisY81hUSBZyjVLBjRegG2CLAS7mK8S5IIQNC8ASYMW5RB6JTvQ
8jGUXRWrdlBLglq1rgKNIFwVdmYbDbAYWJec3KjkN+F814wEzd1UkQxp9Ugi2kakAXzzgrM4d61g
BKmMyEoXNOxdMLyOdHZItFOz1M3Le6V8Nbubjh5yMIHJyGzXjuKpZSH+7QutjqM6A/3SdGvxW7XY
a6riUv3Oil7VWXIjXsaI2CUUGHw8L0BEhITf+TgTIwrzCQJ4bgUAgVFqT1P/wvrKD8NyUyWtA42K
W0LSo63Yh0YNfvy724H0F2hLl4I7+7MKJ7F+3LW042NRghaBvU1oz9dKfcMS241q8oHNetOGhiSS
Wx8xuL2RJwJSBSra5yOGXpseBSFGPKb0ZdTIQZlUb1RblPLM8GiCqGhK2YFUukuDr9wwZTtrzbuY
mGugNVCmtMQLRQ8i1epbnJayOdoVmG/3NnQ5uD05SCTZzLfZlgUbEBJClmyk6GWRLflFmIclBwR8
QYHjVQzW2PMJqFkcNB2BYxiSvZp3oKNGG6ryHcE3mMoum/ZGcDvKGDfWdjUULXU0IAFyjWjv3Ogc
1yGHHHfpouEvOaagHnRGCpUV5Dae5y6+s5Lgs09ZK8HHrLkMhs4BKCECf4m+unOzql4XWay1JRjz
kAXoCscyp/t4BJedGkoqAMsIzqJnRAfwTehrxTMZNFT03FRQGTWxSrTS9vQ3a7ot2hfRJN04rK33
Forg10/OZVpgMYeCFIMpy0K9+9wcdIi7Ll26ExD6PI+G4YCa1y1J6qs23w7NQ8+I23fBJlRlubWV
OT2zLCylUpoJHxRYboKHIUjAY14jWg83aBGRndUli34xp8vltXDyYbsKc6pMM1VZDv/QzvrBiBMH
N/8xgi6aXtV+mhvoSIg2pf00m9HNPJjbhsgoj1cHu0C7l0aNpV37fJqLOeZopcFgZ+VnS28bBT1J
7VOTFP8egAE5Du3XBYyjapYw0s7OA6jjYKSF2h1qu/fhqgG7gwRs0e6UfNzjMbGVbKHVHQvoIt60
aAu8UDsyKssqbAU203hPy11MD2q4rbOdQfzC3kWzl1vvVDkWbKMlrwqeve2wo9Z9J0txrfgG8KZB
Iw4OeWn3FULsTmdjpEz4jiTyQKFp6C8WvbXrwE2jG5bRzfVhr67oX2tiVqSHXmeccPj/ogR9L3nn
TeSNI/p9ZC5vbXo1GwEemkcRRVDB9wTopBu6bi4hZwLFIyUG+Wb3VKjVTaSnTyOrH6+Pay1kwVMQ
qg/I16H7XfTrDRlJbCxSVSqboLlcOVWzSTsC3tXbIneTyg/ip6B4i0H4AgjHdeMrl9qZ7eUgn1zk
aT+opM412C5Cdw6Soxq1ku26nADRF+DJzpiJGgLYc4Xp7EEJCZYVu3SRMfDtpHMpmRAFSpXH1oZC
cTlD/RtSVUysTtLOoL3Rog+qqVm5jcPIgMJqjp5PO2ReT8dsi2aw28QyYRxgtmYCVDUKJwSGIX1V
cNns+zKfJJ5wZS9hYQn+AZYOby+4IaCpjXyCuAM6PJrOdPEICo52lM6Fx7QMsb1V6+kNVYKkkhhe
zp4w66g4IESD0jr0U8WagBmnZlciveDWoa/Vd4PJPW2GQFBTuZn9CcrkVsYhvraPz0wKCx13BRv6
ESYte/R49cpq4pIx9w0lfUBzBJoe2shBZDM6mUa2GQOPf6BJyjqXXWK4XunyFzLKxAC0/HxD5xOC
tKTDYar12OkzJMPS0OH0q9fbG4PkbpDiwjM+WWwid1Rvja4GQqTYxfkD+P93KW2dALIGiRnfBLa5
jTTFGaH9d/3QXXLELB9JdcvQ8cRDikTYFX3TJeHEcOqK3kY0d+jSjyRwUOkKmvA1Maq9EX+oDaDv
5vCioVsySWqnJrKW77WDieO4NNMiUwNZt/OpwgFAi/yMwCfWFQhxGuq4q2leuHojk7tdt4R3pg28
M96Aws5QAYfNuiVlkBjazlajXdNnvplZEk+zdkNYaH1egO8MLxPhPhqJriS0hmivHSEz2Ozi9Csu
y42Ry9ZvLbwBgAjJT7SVgxJFmLliimnSJrxySx4Emh/FJN9QAsayvgPHNPonrHe1U9Vdjk7MY2M1
6tE2a/XGgNKjy1UWSm6QlXHjqauinwD1TPxZnNCJE8dbrK+TuS7cLJ4+oF7nM6W+bRXozTeyhrnV
8BVNbLjvkdNbKD7ObZVKBaxVgMJEA5LI+BiUX53yrbW+ZXxQbYt0JorD10/LZWEJp+XU5DL8k+HF
SVf2VgqTk6t69TsSIk+/Ug4JC9S/b9AK6jwcov/A7+FanozWdGVmz0wLMztFVd0wyFy7SfGDE6Dn
M6ee7gddpv2+ck2c2VkirZMhBnlAyqaDHfANgkJIcVPweStjs+9QbteVSDKla4Hb6YwKB2XQ0TcR
D5jRrP2YQeg+V89D/EQUrwyAHJI1pqGvAZ8vXEbIUSDQQDM9KH/FW3BO8sQqdIRuyKxBPSuvx7He
NhyFNB+ewTzUrcZ1P2QW20x5W7+RqtYeFMom/dBaOdDeA4TNN2aqozGnQ/4t3BjzND1qUwmoKySz
9OwBTpZvgaA2rF0cpONnqo4lMLBTqPvRHMLbh3aY3jSctYOn1ZEBYguzLyN/pEp9yAgqJPFyOvVC
g0Rq3hH1i7Wk2WnNkEIXOGdK7EHwvLDcZgzsO6rwhDqqalcPemiQF66p2Qcl0Kt3FdWe8XhsSEhc
I1YDDWrbbbLv8kHHc2hiqadaUY1vsLu73gpAZZgRJfxU67jykEyvn3WuA5qMEuDgd0lLfqLWCZdm
kNgsvTYPoWtGI64dwqEcc6etlgpz3gw02ja5ku8ruJfZMdTM8ICiIzvGNQCA26zTZvSOjyjQJGPB
4YHJ1B+GdNEB42Fif5UqmlGmzmLfaVipe8iNxFsknyZQQgeReSBMBTdHO0Etg5eYZCdskinxuNWB
6TxtzcDtiJH/x6upuzVnVjaumiZBB6X2LuqAE0jod86C9lON28l207CpfwMpWTyXcTkHDuWT7bW2
wr4ziul9skorvKvVEe2j4ZSVugMNQACPZu73NRpacafh6hzQ+94XgTa6UdXu87ZLDvMwFHvkT7U9
aUf7k48VOFm0IsrLTd1ghyn1qBcHSic9vy1oafua0sehV2ddcaOXfXBLtEqpd1OhWqGXakS5zTvs
XWcqtfJDq6cARGMM+F23nmbOvcGirHysxiS6MetJNyDHPfPZKUbOUdnvy4b6YxqFmyQamjuFzuqz
UY/x7HDez7mj6aWmPlS0Lyq/G9QuRA2y1o/joDW+jrfVr55NoNAxzYKiFquZueTluhavoasDQhZ4
xGETidQCdd1i9+QVbmWyMDNtI36rDT/S+A76Q0Wy08vvevYm/WjaMlqINdN4LCN1aDNco6p4Y5V9
y3iTIgBqY3ps+v6Ohl+pBsGetNpqMDcN/abUhhuO3t4GQJPWkHXRrLhAEOug2wDQTzAEieWpQiFz
HiFEdjtFdTR3S48dtFY1hKxRXGyu32Ar3l0HWtJEiKWRS0IqVcloo7YKMpedY5p3FYQ642Y3BS+B
HksWdW1YyJkRVGaW4qyYzKqmAW6Th5UbNAaypNwoDyoZu8wB1glS5/AinTeHalo4c2cOMhbHlevy
LBARrrFMAchVMRGI8JHvbE49BRPcoiU31B+uT+nKOI0FeYYMPxqzoWt9fmHq48RqewKDVdIXfgAe
Jk9TymdlHPzEyn0bvW3jKGtyNC5vsTObQhxihYkZ9QlsZhDYKWodAfvz9VGtxMmgLENEjmcByuoi
YiyoWGw0U4PSD1Q6jQJo9bEGDb+EH2117v5aEZ+GRZR0PXROC3fuGC5V5S1O2V1cmK5iZRsrNLY9
FNz/eWBoGAduEYcNEtLicrWQQonnAdvSAJ8DWNwRaAT7LFYlr7+V/Qc+KaiALATR6F0TdkWLCoRd
RRXCNbX1a7oD4Rgiqhc0q10fztorE01SeDbhiCFwE73HZI6VXoVx5RY4RB98TEEPbU5zAVnePlMg
vGGG+IooSafZMQcjMJ0JQcjPoO967mTh/5H2ZcuN60qQX8QIcAdfSYqSbNnybne/MHoz933n10/S
EXOagjBE3J4b963juFRgAShUZWUGUMoOZPM2bHrrEAZGuPP9MrgNo0HayVrao1bZGFADTtqheBhT
g1a2UvcYStl2g1cjWIUbW3gq2lI25gRsAYDzGekD9T+V8Rg1uzl9CLNno/+zbY7zddbRbS5Z4irJ
jdtIwYgXzIX+HR0PACzP9ZsmGj7l7tJVdKuXViIdJW51ie7aRDltiFHlSULRHDLvGYQ4Q21locXE
AbT8ipUvVh/lOunq0ikNlFfDGWAUEM/M30M1t+Xw+5A5CgSiNFmQuHMOiAuzTIAnTZ4pdQyznT5A
awkw5mmfdgIjvBUkqgYAGiEg+GKfeG2qNlNP8Lrt0dgL1PCcBKIZIZEJ5iiVixp3ZQATWZZgb/jh
o9JGAvgtZ61w0MjoooOsaWnZXX6iuiLAvDRAq1NSPuWN9CPwUy/zS8Hjm7eJ1maYqO6itAYbPsws
iNX0XLQZMog7sEKl1k7t3zNDcJRykgm4BZdAkrow8jAhkFVot2Q6ynjtFLpF0Z5jqLW2o3ajtD7Y
8yZve9NyzYEJnoJfdIEjMObi2aiMTsbL1Ed7Sp7TnV4ZrlKCdEkN70rRzDHvagJo5z9rTFxU/ThK
8QRrtXSeh8ZWlN9NctfqXoiWNjjxt33jfToZnOqYZgG/1hWjlJZEyhwOM6wZfzRzZ5n7cfhM4xdr
8N2q+z0CWr9tkLeYOlpSKIZjpho1/cuQ1NQRjcYgqcAOM+70wgdPQqqNdpfEzhRCGrMzRAIGvE0A
rA4kuNFERabPfL4sHAurMEs0rYvAlkfjHIAuXMG77x88w8Nn4ehD6mKw7EZ0mswIey0HOcmun28b
iLZa4y6s8ewRIct4i7iqbLNJkuqj9DunSDLN+qMgxC6i18nAxIh/mEQNrusba3kbAU6E5xHChFV/
TppRmhMzg74VarCSm/sPSeMO1v+ctVxaYaKC6qMWjmneOkFy0KfP1nqIcxcIPcEnEjnDHFS0NPNJ
llO0tJS+PZIm+iX1efWeJ/EfuVfD3Xaoi6wx13CWttRKfCydn3wa4MGMXozmBs3mbSvX9wiWzkKP
FyewgrFZJrx1s6FWOMXQXwtCdaeVRuBqUySCfnB9WVlZ/n112UeLSm8JHVYnQpki6+heyZ0MZSI9
SwT+XJ9/iz/IKXH5AmvCwvaLNItUuYclw0SurDgShM2yHxBYC6yzFEaCi15kbfn3lV+z1oUm1RAR
Y93eqj7SzqqEOE3Zy62H9vOE1NUAt4RliUAQ/AX96yZTf+yShdA6gJv19Fxmsh11Ftht9ym4hrbj
4/qEVxWZAGwOQnogLszlLFl5qJl91+YRtlZOfdtozV1RRPakQKoRUipkbtyMogulpodts7yFReKE
lw4IeBZikkuzVaQFoJdF8INx20I+UD8H8jHIfoaYzq1jU+AkJxldvPxrbtklKy+LvFV60sOcGZJd
ot+bIOkoyMFXH/ThNYo8qBHmyT/Eztoms/P6Eu3eNIXNACAdUzti9ALAoHvoXBLzkdb77QX96hBd
VpAXFzHQvKCQwEbCmEOf38Bzr2gh3PEKiWIV+g3SMcHIbqyeZABoLM0eqQugqeDQvCaKopeG2b0/
VL4hlTDc+/mJ1N9j+qMoXysJzBHp7FJw6WSqdJxAC9sZJap1tVvo3R702/smBGGh1Xk+xKdJrnqG
pAk+/OL01qIw0d1WTQCQM6J7hmKd4j/lxkc8Cmxc37bwHxV7gnEiILFY7GZd14ZfT7AhhW1tT1Yu
2RiY7kECk3a7qcvvgZQV8Txc08sti74yyhxMfWbOZAxKKACZxWs8Dnsz7NwyH+woKoAq1p0ez8a4
+laS6BaVZTWZ7zT5FXV0WzV7N9cnV1PnU+3n/xSGqx/GHFwE88hjD8UOR0VhBqx3Snfoe7S8fmnA
4uXDLijvzOym747b4c/90KiSoomBJO6qwQd98TGM5WU9xhxInvag0ODQ5CLuYf5BAk0enFngRYPU
xeVBAthxBswRNnVfT46PiYFZ73etaTp6a9mAQL1oYeGiF/c4zaFgaXk3Ofol/5lmzjBtAGOmtZxh
ndHfRFV1VHXRZcBfxb8mmDMkHxQ0ERN8PKsdvbHWcIQkqKyL8lP+kbFyhTkyBiOHVhT6WE6FV5Kb
HJp99xkd0FU61Yf8gDGPB+WZ2tZgY8Dr8D+LTH5tnb9OMmdCCQqhIfXhZJSMLnqXu9RodsMkaoxy
L9aVj8wONYFENZvlYqWAoM0eLZ4sXD3JKe7cmhy6RPDIFn06dt+1lloXy5KmstsMd4ZxMsbf23tM
EIAGM6gFXtHBKpf0WCpeRvUsTCK5fx9lSUCUdFRCWYojtdGQrM6LC/m5rZ8r619yDow+QhDHUjH2
yXx4I+sLM21wRrRAfQ+oqqhy/KyXLwbku2sjve3H5uf2ii1/8er6WVlkYqDKDFJZCiwa09EonEl6
wBS6Xvz2W8EDifv1V4aYrz9YeDMXEwyF9Nw10M3u7GhsBDc915tFNQSz9SggsxddMsxSrKkVDqAB
11uWjiAyRecpJB9kqoBjJYLvxcuBgeNewNzAZwG1cnnWah1K4EUGzEhID432TmXXsDwhKGv5Blff
CPhMpL5ArMtXk2aFnwXUwNIFRurWkO2KU/AFGGjPBocc1NmSqK/GXca/Btlhs7AtyigbYLAq9lS5
r+tdW/wh9AWjif8QfStDzKs5kGgFzaDFMxCcGy1IAuwk+anIjjULJpu/Jm7YRQRZPrqFC88rniaX
nyoD4ABqdS1SvtwOHXJj3BgO4AiTHR2AMbMhy3o3ePfxzbcH37Wc7uO5ue3c9FbfV14OBePYQZ1T
sCWuFRRxzq9+EztXWpKhrlWjaZz5/CHtghv10N4Wj+m7elfezvfxO/g3d4+gwNUfqtvAnQIk54LM
kINiw08Ao5QBOnaUfq64Wuoyx9R116B25Wg3KjSbQxf0qQDn7lBzfwB8bR8KZpQ5WKBLm0wRY0r9
vjYobP4MZkc+je/kYXogH5X7DfUgFwAhu3bDG+0Wq37QBRH3Bc2/ioOVw0x6NFhqbFl5D4dvioO2
L3b+5CR7CcRWw4O+xzP2lN5Tj4rWeQmvLbNMahTgeeuXCcxKh9mtdrpd3EDYyXKaX6fqRTtTW3KN
OxOKpMBfCQ6pay6vJcxWLjOnVDtVA5lUrLd6lr3ZfjPPo/fzybC7RY30hjyQs+Woe82d7OT9ufOQ
oYsYv7mPgfVPYNKpPm/rwfDxE5Q7MMyFbrt7AjWwJzlfWy/3so9yb96oO8vdPmC4eRxEavCGh6IV
Wn3M5x57zG4HPdbdtGOEVrML7c7uP1SvdU0vcsrbeAL4DAxfmeeLdYR5+cLaOvvVG9CamhTWfUWz
tX6noJu17SDPAuaP8X2JaQGfwPhXSmmEcB4bJ01jZ0b7IhZJE3CXEPQTeLBj+QD+ZsIHWpRDHBGY
AFpQdqsDDun2JyLn9lf+Vtp/gmPwMtnhsXPSNyp6uvMu2LVtJm60Rsbwvw/bFrj9A+gR5m6I0oEk
Aj38P5xEhAB2AbZldmDT6Os6qWYYAs/cDKbSxtHP2Y/AhlzeI4goaidyeqf4hgIJRtT2wlOJlx2B
5u4/80ygDFUUZca4rPFk67/Gj+QOaGG1BIuwTWxgrX6oeGhk59/bwcN9K2IyGx5jJp9iEPDyUozb
PvarQcXyym9matPkj2Ge+uQlUd5i3Q2Tm15E2s2989YmmYTTjNQBAAyYhP5i8tgfZNs8525+Wx6T
A+bLDagA3+sJLqDYjp7Hty/18vBVE4E1Oecx+mCL+DVqtAuc+dJzv27QVqmAyRuNV2AarexcanvU
FCnFAVGdqSgz5XxgVLYNII0xRw/lCMaeokw0N+SqdkiV9XtA+IDj8eMeD6E09ra/KudIQKNvmXlB
oW1BqF+6lkZl1GukqR1MVHm0nH7MGhFkU1xvViaYj5hHPVJtHSbkprLbYgbBwrkXaS9y9j7IIjCY
hZICAX0Vs2RG1cVqVMLIDH7JIkh2HdxJ0P39tr1evF0AQyiMgV4b9Wz2VRfImQphzraGLsrNiPQQ
vIi9tld9O5DsXD7S9K4Mn7dt8r4RVSm2HcbNLIMNv0CFtmHSY26hoZmX++UxNUUyybxyK9z6a4NJ
s2Y9NPIUmoFOUtZORkDyVDtFjqFX1atbd8aY0uyGrRcGgrFPXnAA/bSIUi3j4ldXkpWXEYgBaked
7n3/TzQ+FyK+cG5ogLtAxjfTQbPD3HpkLKZ86vvaacuXypIBcPhlpjFu2Lftz8R35a8d5lgO80jP
shZ2CpD4qPdady+LyB84MEroJuiYh4aYwIIwXH7DqvAvmVE6+mSJvqx4nGO/PPhJ8VbP6jJkpQWH
KZjnfU3K/FTI4bG21G/WMKVuPgciDY4vUAiTpOKnQPdzkfzFTc8sq6zlaMwCrub06RiAdMYym7eh
CIMHMx3LX5OWj+CgGkozg4iPnrh9k9P7MAkNXJoSGuI40PID/nixzxNzTO0KeclppM1g2rVlBAXw
i/NDYIFRKpLKcR8VbXWCAnb7uohn1XY6lEA5k0CPHvJR038HNLHe2wkzXWSczLfIGuTSDbWoewQ4
XEYA1/aojLETtkp8LrqlZOWXE4RtQQrnFclUfA6YbAwgt6iQXQACvAc5r/ByruROuVG6joq0JDmI
sgW3RheWIsyUYLjk8lMOUgvK03qqgSgDbVXxiiXeAeDtzdZ8aCg4bIGFRy71M9A/SdU+0wm4ciV+
x4XhZtBUCzMMQtTfQecA3b/hUIKeKlV6waQ0J6StpZ2GcfAl3thua7qoVFY6vjHAOrfDABmbYrwZ
zfftjcO5Xi+sLBt4FdTRTPNOJ7BiNeVwrwGqH9ohTVTwixjRfCR5kzwlxNoHpp855TgIkKUcJxHI
FhYO4NLrbE4hWhEQin0L2fVTCg0dIuUnPwj+4RrEpwYn1cJ2aLE3LeTCIKqOoR0n7MxzSXp3sqBm
pmuhoFDAu6Ew6oGOGXRWKCbOmI05V/LQY4YC5501GTuQKKE7NWEasDL76hl0kpMNon8FcDUQKBi0
yXdKlwcv25+Uc+ai+IRUCTcx8NZfwb/6pFU/xVVbLucU8qW++6yLxNYAjvc////sMNdWXeRZqZo1
cguM0VhGdSK6/xan9GaAzoyzbYtT6IIzuPMBYTeW/PsyTEMfRJ/xEqZ1gXKh+hyDRim2vB6cI4EI
hMVbv7Utxi/ND/EWnWBLsm6seq+H7R0JTqlQ8oFrB/0lJPQLuQfrU9zjhJ8DxEoUKvRxUpA661Ij
f0I3G+qDhp6/bq8hJ5WBpDmaizhHcVCzWLZ8TKI5Wy4NC6ongzo8ZYOoUMbZzhcmFpdXode3WmVN
Fs7VAVRUsSp7ljxh9rX5h6NxYcfA/y1kZmzCGURULqZlO2v1zxozlKP/HEt/tleLw7yEP7wywoQB
Zn90TN1guSrzq+8C0gQoXebkKMuvarrXoXCIEaahve9ARfK/Q/MW43jzEFBlgPqIifc5lNI8SeHh
bDS2qR2GJoOi532CYmjoNpB42XaWdwvIyKvBc7IgYkzmPsz6Smqnegn5cjj6sbaXoeEMTMVtEfQn
sJA7ZNaOujq8bZvlRaSCuX9jgeDLOC4vw6X0IdhuNPAyHpt9qxT3qv4PDyDcb39NMIlh2scZqPhh
QifRY0+yJ4wHYQ5mdrc94QU+vhZYe1G80gCHv/Rk4R2czS7HWVhb7lzMnlLOR0s84M7pMOCWxFMR
46AACbArVpmoyCpaUUO9S4bQYGrhg9m1rw+Ymktq3etD3fBoX43PtCv7+zJNoUevVBAPriX8SDsi
GAmzTRI2CkbT2sq027EuXKLX0uTUgNA/6FKq3kkogAJgrZT7ssEgge0TMp783pxvtNjP3sdZiTHn
bfnVO4gcMQESyhlIkIw2Og1NPT9a2lC+NLE13/TAurl9W87URt3EhMrX3OI/Vcsyjh08FzLdDlDc
+KXqadDvMPhVHKRcttxgDP0HOigV7krFHDwAN0FoVWr9Xq1GKKMrDUV7Nwwf6l6NPCJX/lHK/WNS
SMrRlPSdXM6ql5fm5M1DCdpmHEpnSyHzXtMl7aRXeG0BRN4VkCLLE/KojgaINbJRUw/T3MxvU23I
mT2YMSYOwW2CKYIxbH17ivN0R/WwfxnTUd6DNzT5JgWRjFG+yADmSPIBfNoOLG5GsQw/LEV/qCiw
D1DFkpo8NfEwXPTKTxG4J++7oW6PAP9rb4C2+bFd593oltJI72Xaxbk9AtQrSKB4dxXIr1CHQWoB
um3mMAQPfkxyCb+ihexsMfWONjyrdDc1gnyQd8+v7TAnAhYQXOEZqi8UTArm7BWY4JxRhx+e+54K
llbkE3M05EAZ9m2C/IVg7q2zRjvEiC7IgxtBUsi1g+kFTBgB/HyFQ+4Cq1WVBj6pLTDkuVvrd6VG
bVMWtA94p+k6UphvlKKnVg46vhHyrxOGZJ6SvNtvRyPvnqBgA1v43sChwuLTBzzjGg0VWCD8ZAw0
hSj3lAHeC6UHguqfC62TH9NjaYjat7ywAMkIKmUIPQI5rsvj1bIGqVeXJczlkxI5hQQpgQDdgPSA
1tw/hMXaFlMywwzqmJk9lrE0q87uwKvpSQZ5adOqfmosSf2XnbXK1pmID7JqalITxTPd8n8aeP3a
AaBfTZ1SeyjMp+3vxw/Fv08DJuQncKRWDXqZSG0TNwPbt5HsSuXFD0WLeN06hMQAqKD+L+kqm6LV
Oa20dAbp6nwmoRM85eBiwITdvbWb7yMnQivC2lPk7+7gYh7rvjiKpCeudgPzA9jdEFSSEsj4ARm0
vBce/V4kxXTdimBMMJ/OlEgmjTGAW6Mne/pz+BLirnO1G4zG31axjUeQeeME38DRZ1uuqGp4tSW+
jGNwBxiKheqHyTiyrIxVTEiCETj+VGfJngcb0+1W/qqXgg0hssSsJLQMx7BZKHo7ctNAoMlAExK5
VA+xy2/b4cm3hPGJhRyOAv94uc1bCI6rrTGCWxW9dLO9ryunpy+kPvSYcNg2dZWwYfk0dJAUEycZ
HmDLv69eKkZCp0jNlvgE6C4ph13V4UxR3ratXNcMGTPLhlyZiUIpLpQaZqSDf1f8AC/a+KSBlO00
uPoDXhBgL9y2eLXDvwyiDIcKpQ4SCOakLMCOhvfzBPEQ80esfo5gaKr8c2MISse8L4XXuAVmRLQa
MRx16VfXdENQY44CeJBTFxyJcp8Ot0rx2BmC8dnr4vji0MoSE30k04subJeYkMv9XFu3cQvlYzVX
welUdq6MxldaVHsFB9rYNL9L/eMfFhQeEryMlukUZkG7ms4zijlYUMB+LUlzg2rXgjw6+Ny2ww3I
lR3m2qES8m4tJlhRCpTtrRZ7kojr9otj4KJs/LWWf31h9lcmTxjzwliZQx6NR/kY9rby2PyBvEx7
MJ5b05Ve/cCenciFnMpu272rzOHS9NVwz2iU4EHBMo79O6bJ7Wo8xCM6G+rnBOlFZbonqiAd4u4E
NNfA82YZGFFlQtRE0XaQfSxoBhlHbXIM+TOc3ADpw7Zn3K0AHTm0BRZxZZbALpuiTolBeOYk8wH6
q2X0Ig27pjzrIqEurkPoo3yRG4BFgXEo7YKmCGIFOyGVjkb9Sa3+l5WCpq6uBLtbZInZc3XqR5Nf
w9KgPFoUlE7vamM6OTp720vHvUHxWv7PJeYGhfQMihK+DJcqejf3ha0a6Gnk8SuY3J7qpDtFBI3f
8EUp3/IofEBT0JaieTfQbxrQghPoLWcjcswqPmp9eNz+caJFYHKlLsXspVbht8kVoL27UrsjIbQ0
nratLNv6aksa4MADBz6YwdjnXVBZgyL3kOSm4/e0++x7ZwblSnUzlc7we9vUV4FvyxbzWcMM9yDE
PKA5scs/oBtyDnuvcagbtC7SMRf8L+ApLX52gg3Cy8S0hbcYAuBoBZrMR9amWB5osmyQ8VzI56YV
Ue5zv9TKAPOlElUqp6SCgQqwS4yoTK2bVqrXixjPuUf0ys7y76vL3FSKPjM62NGj71E227r8KCc/
tz8S9zRZ2Vh8XdmQNAkcPIuNqcvsOPkYy8BJ5NCJuycqUmflrpu5FMcoOGmuXlVD0EP4ZIKturRD
mELPhzijSG2TG+ErK8zFFtbNAHU7nPwhtqwR71BHgeh8R8CA4Gn0ZXv5uNfMyhhzw5EgHVS5g7GI
3Pl0Zza7ekAR+iUMAIo6VNG3bXOCFWRZUnM8ARR9+koOPrpiP0J2R30JiLtthX9vIy3+Em3DRcp4
pZWTOofqcm9nt6bXf6BLahO8vcGV9JDbDeCQxnPn/pgAQNq2zI34v4ZZ8hK5LJIuL2C4keh+lhO3
Mto7vzWP22a4J8TKDHOz6RGkDv0YZsKusqMwt5X3bQPXVbQl/VhZYI6+SlWzROtgYVY+tY7YVX0Y
rDdNe1Kq9xDy7JJ8QwvR7cbdyyujzME3hj0xtARGUbh8qiE9hWzcTSI0Hk3qqubvLsKoff6EGZxd
Yn0boxATqO8FyV/6EerPMYgxteF1eyG4Abv6ScxRKXXo2kNIInVArQMdlOey9Or0qRYx0PA+qA5m
2GWwCXUilqs4K1sMSEArw2kVN0K1MJtnQWRyX1YrE1dbT48CWkDZxUFXZDfa0Hz1veh13nde8hus
Jxjy3145oUEmSA00qgOSw2B86j7zo3/Tg3ffxmTa/ElQjbIlb9sg71OtHWRCFhO7Rp1FFGvYv4/E
Hc1H2fzQRYUakRUmRv0Y4aBW8GpK/4yAZAQJOgLfW+tz2xneQQKBUYzjQEQT5MTMCWYMRRNDqhjJ
OLSg8ODQNW+ORVp2yx9h85uVEfa0okpJQjD9IQ9AQTcLnq3KtWKMx9pNfNsUsVsC37vtFu9uW1tk
YoIogTWkCiwalacFTqdgjyv2lJ+G30ku0gUVrCHL6EOtrgdXNoxhZirp3LF/Vb9tu3ONuccxqYND
HpQnS0OapY5sW0mrpw4ch3rdvJhG1RzGSfHMav6wCjmxk4EO+7GpJzcKeuWGGunHUFRQFItBOfBL
hzaGng2eOs6imSTeSWqA/Ifgp+EYZ1vlltJpISlQgqI9kH5ahAEbH2z6P2LDxpj59iLwlnlti9l3
dVAQKWtgq6wGG1APzPv+0kRDt7xttzbCbDukRAGdOhjJJ2g7B7JbpP19hgnJ+Z90hIG8Q6EL9SDQ
NC/+rjJKpH00bIIRV5/s6mNih/mP7QXjfpyVgcXXlQESg/LbzGAgkAt7AKuA2kW2378V2k7ORWzA
vJsFk7kmBbpGRumJ8aaj2kSiUVtUX7+Xw69q8Lad4X399d9nnKnCTjMDX8WLFOXbQG3c0HxpRxEb
JG/J1laWf18tWY72ip/Fixfxsdf3Ptlpcg+qcLxwn//Bn6Vtt8jxgaKbOXhTYBUpLXATg4DdqRpP
hdiFYgrODe5H+WvkK/tau6P7vdIQGPGr3KbmHrhxwUHL2y8AkOqqglBe4DLMgtUEBKwxrim1OsxA
wefg/XwSTlDw/fjPCmWmUnOwZMmDAj+UwMvkz9EX4Syup7hwwIKn1AIPEggWrqjsuk7H+TLBggGt
wFw7orZgdJBa2SfEpf6xrN+xQ5N2D7o7e8B+xStzOx74C/nfD7gavJWkuAY/6VJODZ2a2j5Q9c3H
KKKn526jv36ygkkBieRCbuCnLIOFHndD+owR7G1XuJsIXXEAJMGNiyHfy5jwJ7VR+hgFmlx50+tn
PQJa8Vg0u1hUu+Td8iCd+88QeyYoxRTEIcphqCIqw90wvE7SQWs/6uygicQXr8culghZGWOOBq2w
uho0wkj7MN/imc+WDQ6V2Abn0sPJfn+fHXt32u0M+6CK+jzc6F9ZZh7qQwF0w2TCcgze4hliLmUk
6IRfD7gxzjHbOM6G2ApGmFDPXeY2T5Ij3UtOtQ/uzB1AksfS2dnjLnge3PxVOwWu6D3LfUmvVpcN
/5zWRjhLiBn6XX4O7os32S1bO37+I31vHuTHGwzU2/WdiNJIEEDsbiiUEUSjFFYVAIebBCKUJ9qd
qtbVku+pIYBQ8IxRtOgpijpgjGe1eObA0tJuOYzHpPAiRXE6Uz92c31oZMuJ5NFu61LQw+YeawsV
Ash9AUrHMMPlVlRbP4r8FKlpETm+SmygM1UoQrTS2a+OOrA//h/kypjeu0+Uk5m4rVClZzma2dx/
/QuW4F5dQRKteznq8QuC4l4ZwboLQUavTO/C4K5GfMVPPh682+cPt6iw1M2WBhiGQ9jCJtTT2xZk
SnjU+Cgzaeg0P0Tlg1TfhgYGCY0M5N2JXQeCq/AamIhNBIzMMgMDhCikFy5dTSnNs9yAWQt8NL/L
ZG7QSrGG224EI3neYESSmnO6r8xydMw4VvEgUQY8UulM8Mugw9t3w78IvC/NQGivYKIJJNOXv6mL
5yKplQCKHwBJqO8p+HojsNtvLzjv7lobUS6NKPk8tZkfZo6G8a/wxqBnpEsQU9y2wjsG11aYWE6n
2ewlAlfwzrDNCsTD/mHbgsgPJlZ9Imckl2FBTx6HDFVD2ADuIxQBFHgXpKVhLktXlo3JTjkklBRV
WceZIwX1W2xaD7Us3avGeEuNbt8orcAt3p0P0Coq/MC9q1eCIBXKrrk1S8htSGHn7UdFP0vAILbX
jvt1/hphU80RLURtsHwc4E3n1BpY/0Wp5vUI9LK/lkk2UCej6cs+Notg8IPchx9hZFeZnX1K5+h2
vC29/BaPm+hk7gZcFfPOuA9vhPOly0ZhzzGMKADmDnZH0KgyN6SMQgkF0xRE6kKnt2xcUKfkDvC3
5Ji48R4Yhe3l5IbI333LFur0BKwHQRtlKP8Amxn86kDvkFi/8/KhEnUbuOHx1xRbsJO1iQ5RBM8w
seRG8XyKxtBVxkHQu+QGyN+gZ2/4JItiffbhUQ9msFEeH2dcf9uLxvUEiiwgzVrY0NkBC0P29T7I
YKIpf6mSBsbj3RB827bBA1CBShd01+hdg4iKZZjJjLTuSVUB9u3MnnXSnOAm+FMfwvfgsfyJwqP6
BFlM5beCph169qAczY/J+/Zv4Ph58ROWTGN1p3ZGE+iVVGYOaSZfA3EwIQ8Aocamq+UQjNxtW+MV
WDEnCDATXicYbGP720RNfbXX4LEGEYhYwuWln3yAtzoTAB2nnBObdou47INat17cEsFW4ORNF+aZ
24X0SpwYSY2vqnkSWlMjik3Q46gclZyJJMiEebnDhTXmlmmarEiSCNZU9alFuWEGhXoDhbLwrVNx
saMAd/Lbf7jaLowyF48+WZoG8RdwJJbnMhiQ5Iuel7zny4WJJaZWMROotMikFH5J0qOvew3dqSFo
Qsmd7n8ki+yLZNe/1UyCTAeUnN7Bju/00w5VHQdj7ToG3YxfJPg2VS+0Fwkw89fc0BWcqkuMsXyf
apRkVTTit3XlW5Z8Nv0PkGkNJd1n9Ys2uwg+lxajKwhrzi6iGCNBJ2Rprl8RFqiRXqQhxaJPN+SP
9g1g8v5QubqTvECT/VY+VruB2EJfOQc7nvEEb0lQLeM4ZL5DGEttLinYu6M37ZQf/ndlt7AlQJsl
+JPfG152thDZx/hRdH1y3dVVgHVNYHV19vYkk+ZXsoFxFX8EXeSbARHA1tteUq5veNpg2gIlTbBp
XMZYKhF1VM0OO1VR9+b4C+NnU9A4Y74f4/22KU6qtmht/meK2TFViOq+UcBUKLup5JLuYOX7yRQ4
xLmzLqwwH6scq0WhBVZosh+Vc0NFGnjcj7JyY3FztSuHWC+UMoKBWHGM4DXqvVBEAM8D6i1K4GiH
LLhfnaX0CsNaqqM+TR0zIrt+wmkt77LkJ4QVIvmkDtBk9CAybAMMIDi4efv6wjJzT0lqWmJkBpbD
6rFDWzwDlOUnioMz+hSlW6NJJypvcU2CDR74UaB2UFxdQnS1oLIV+6nao1GCKk3avBTBndxJKNzZ
7dTZMeSiMU6Ta4KjhPMVFwr6/4yyfhIaT0kJo/n8UBgPRP40xl/b8c65BC9MMOln7QczBmxgIqAO
KIlr0zaOAaTfMK29begLN8kkumtLbLOu6Vt9kAksqeXwonfVTewv2t6x3YC2N2lVt1U/6/TDkJ/x
mqiMUzaGEG0G7obaJIltTOEco96AglntBsar4hMnU35FimkDRGn3ev4wDvo5lkSj45wD4eJnMw9d
EvWhrDf42T3qGUrhDfKbBbxkvtteHu53AMEFMIWgwgaq8DK+Ai30S2jToGxvzBom6q3sO5ipjNrO
NDXEM0THyd7mBgSzCVTF/vdHFkYBQUGL5BOyFDj8Lq0PaZWB2TICYit9Lsgthp62vbsOZPx9E5cT
TIDUhvUu68uo9mP8/QaNWggoQRMr8SzysW2Fgy6EmWWCEmRy5nIkXbqxAD70Qk9SKDU+gfpvSDwC
3rTANUBc3PhnHXNFvW1aJ9Dnveia3TqOYuulN4uORp67GHE0kHZoyOhZJGoblnI8KXC3Kv4UiXFq
J2k/dYoIKX19LUJ7Fv+DShN4SsAOcelum+ZylbYVinCgJnoh+94lb9mNfzLvdMxt2eZd9htM6rfp
jSk4l74UVC/3MixDE5NAURBSGSxGeiakk0qCA3gwjDm0JTyvP2XADW8h5dYnNklbYPnbau6dqFCb
xwL8+3izZHKtujJIhh8g4occO0gbjPaUVmO4KrRqdxgl7IGQN7ost6HUCFqKtkrCF9/smpdhLvDt
VJLQg+LHovt4CYwrf4D1hjw06pmQWLhcyarLUkOLa3TatQC1mdLsdqmVyo4pUWpXSnaa6hQpehr7
B+RZIjjjNTsFEjfwUuAthFbU9RiE7GOsU6ux+eOj8t3/odrlSUKN2nK0o+8WHz1K1AeoieX2TXbW
7qHGKUhHrs+4C/tfl9/qcpNkyG4TC/aL9DMwbv1o3/vveiZIrbi74q+XX/nEyoqelH2s97BCm6cE
Oo1g7AKt9PYRwNsS0FwyAP7SNAjIMh+ya8y4KdV+GQIqH5ROvwstdW/4M67owqaSL9gI13kcsMwL
4SyYCkC/wMInmkqVArmDSxh/cqxasZXwx7ZDXAuoNyPLAj3mFa9t5heKooRLCmAanqVBOaUWkD5y
l2xlgUkVQUFI0zKBhbF47P3beXgm8a2VQGRTpL92fcdhtSwwwIIoFbUUli21W8glE2VAmM/3GAcg
1cEPd6Ad16kTCpHmy5uA3dIrYyxTaoXMps6XcbC6cjPlbpj2WbWjyQ7MrIbmjapbNOcsglLagUKQ
cfujKQJP2WE4X8oWfRoYr+6bRzLa0qvlTLth/zu909076HSHrrl/lw92cCzB/G2nUN+1cwdq1bsM
yFzBz+FtvPVSKJenGySogPha1p1UJzCPK9YhCAUnCO8AXZtgXmhlaPm+vEz/danbjUcFkMfZHVp0
Fj2JOk1x2F5gTv9pCSXc8ahXIZjY0tGYJ4mWA0XqBKXXtA9k/lDiA/0/pH1Xk+M4s+wvYgQ9yFca
Ua5b7XumXxjTY+hJ0JtffxJ779mRIIYQveczsQ8b0SWAhUKhKiuzPYErlXS/LW2X6x8UXIRzmbmV
/KM1vlx0xKFHgR10tWBOvsLYhLUZpb2G9RY2CCzR2h9UQbRcO/hA56soXzB+R/49Ly+UZqrJILJa
6yjFnZyICP9W6m9YBHZRRhuPDSRw6VJTS3IdZhiYAbtfaB6K+Umxt1J2F3V+ZUIiJ3PqFkA3/E/Q
Plw7HmeG+bOZkSHqhgGGMaxmS4GifabdvTK/tnSvfB3Df7FI/iimM0IRZYukUbVp5x90Uff/QesF
N/j5ivgjVpe5ObNhrljTHHM55eUBL5HQ/JS7LYDOgmtn7UCfW+NOWw/YXpvJbE3AXpGPttun4/fb
J2ztVgBBHKhjNAJhMv5FQKnRNHXX47IOdUBWmuR3MqgSJpSX2Y+naPEbs1Xd2zbX3IKV6dBghWgt
aKIu49QkxVpiMyBekT1DlKewXEl+rRRntiGl/HLb1soWgpsVhDKWAoihYnO+r/eDUkkmbHU2Cr+q
br7Qzlw2OUlEPLAroZEJWaLDiIcduEI4S5Ec4uFrIVQlZeIoc3IfVQ8YZrqXFLqn2n0saxvLQHr8
1fUxMigLT1ek56itc1YXapuZLKFnnFbQ1FIfexJQtfZvG/lHF+bykkXwhdAwkGZ4jKIKdPnFMBsT
xQWbU0DlfPb1O/R3dhooQ+dN7lneglGj2JtcpypBTeWVgfdj71q+IBSvvPoufwSLpGd5ZULgqzqb
N5kDFJcxmv1pH0KvvUt21c6+Q/7+K/t9VJ3sRD3r6fYGXAfpS9OcxyqLFTdZwwD/oCufUOjSRsFN
t/LUujTBpWda3ViDxeZ7kaFlyJg/PtKN+f2nsbdOoK5zzMfumHwUj9VLd798Qk8q0l3FDwVZ6HU0
uPwR7N+fbTFZohirw49ALb1OH1J5o2jbojiClEngtys3+6UpFiTOTEU5xHxMFaaIk3+H0LcJ1qXP
4vU4vEl/rK3+1GU+EQBoVr8iRo6BMUV1Gfp2lyazcipna2bBW0FDprddGv+87ScrxS+s6swE/xWT
BGwqC0xUuaecMPNSBJ0ngWD3JSXOT9mJ/5gv79ALsN3GLwJon1OH0d1ukk/zvj+kkmCXmTn+3JpI
nnQ8HkD+xKdP2ZgSqlENADdlr477Uvdn608FBesvL9sGghuPCxkcefgvF4WMvOjnRLbhvCmkhew+
GrblYDeLQ0oDYnLEjq27RC7i+8iO+8prqqK+H8c8f04WLdnnhVpUQQgQQ+rUda/7IL/Jn1VIExzV
dMIwsapDCBs9GIzntePYhk5aoQDom0kyqygzJsYzHtZp4+atau7Stq2xw7kild7tZV5HeKwPiSDm
rKFjaPFRMJyzKGwarFLLDNmHbHbo6i0EtMaOGaw79GPUUQ+MuR+DZqhFGLfrqwzmUbyATAAADNCc
v3TfgoxjklH02YH9qjcdyaJv1gyG6jJsRFLrq6bYNYYiJTJvnoYURExKWqYA5OT9AFYppUx2MTUt
B3UbEdhqzRS+HEOrQ1jT5i/olGpSNeZoK8UzbQ+VZdJHNe2sT4tqySTyU/XqPAAuDeQcm/fHZc3X
s6ak68eW1rim3PLFPlXbyTMUj+m6Y5TEyY6dH26yYxRYnuHnPgLRexmIuhorC774DVzgU7K+G6MR
v2FIj4bxFpPvGd7Gtz1VZIM7j3MmR31lwcZSnsL+1MSbNHm+beI6mF5sJT/330xL20kLTOjLvIEg
5naOW8F5WzOBdEq3UeGx8Q5kqzy7IsiolzWajqUroRCYmORhLDPBKlYwd8hnzmxwAXvoUPDrJNio
/Tz204fi1TrKOzXylb0dxI4CbVnRxxEtizvHbUJiPDhhEjSAjo1C+fD1gvHlojgXi1CtriRmoTmS
59hVG0d3jSfdM51iM3qtN7jWiexB/ifQil5BWF0a5vxOQlptTzFEZa3H/GHwGBz3u3FQHxLX2hE/
h3n7TXkb7kLXEPgKW9LlTQfLoLw2MQ2KG4h/U5jGAMhmDcsmpCn18iX9VpHMMSbPXBx5+rzt+ysX
AeCZKPgzJBkSb84xEV7svG86YHOUE0iwoQgceXIEIntA/YM5NAO5cW9bXDvQWKBl6KoF+UaefrZP
48qmFcYfS6R+8rQv0h+Q8rht4zpZgIUzG8xvz45bozUSOgCwAQL25M/QvsuRl4po11carChE4NEH
/UmMSoDB8dJKa3QgMWWkf+GrvKfPJnMLdVNbDvJ6ARZn5TNdmOIWFI9qODXSiN6IcZDM1CniZxN1
sRgifOahMdx6EdCXruwgjhaKt+Arx4OTJ4vMjcE22wHdeEpPtTY6mZ46IOXXqfT1TyXrBG0EjYBL
Ecyel5sYqWZNymwAogri13OiODZ6WzEBPYleP932ipVodW6K7xmEVK/kpYOp2cQMZFue5p5+v21i
xbnhEWyODW0m8L5yq6n1AjkdhYlxiLwi1B4yDP3GmUjNYC3WY8gQw1KQagH9yFXTILGlMcrnwl3G
Tb88JflBSt8idWcAHpSkyOAOy+SOKcg1H+r85fYaV3o/GGXR8K3AIWpoV0ysZmeQLA71wlUfx9mp
nOlo7fwsyILWiWdn3tiPEt6xgG71zqsUhAKHWfuKAOBBex5SBwA2chFLliQyJJlRuAoogoseRyLZ
3F7g2ke0WEEH3FGmdaVwb/QQYjfxtHAT+mZU+0V9FKaKK29G7CEwvEDRoiV5BUbXE1BuF4qJt6lx
yEYPasebwZkek7vlsQPZvbT5oW7r7e11qWuHGr06gK0sAK9AKnZ51hYKvVyjxsIKp3X6/bfW71In
B7Ek+1SFcxogGGXf0612H24bIN52hZsB4ehEbrQR/Zi1CxYDUX9/DEtwz2J0thQNzVv8GKN3FNtJ
Byd0Iw+j3Q/pBs9J+Rt5wgwtHkiJe/9LsBHsb3NX7IVtLnL3VpkoWQnbw7fsz7z3lMivHf2h//7T
+rUE07Z1u+14NCHz9EiCqnIUl3q3f8IK0Q2bB/u7fObmZ8vvaz2lDfsWlW8/a98GB1C3OyOA07mT
L909qo9U0DVbu6/A0GqjwgbX1tCM4EzisgcjWoWBty5A12H22zvUvU5t62cPk8DYyhlir3TQeFts
GJqftpmhz9gsDRAgY7YFBaGzLNsEM1W3N3ElFGBsAGTQiIJIrfkLGPLPdUItBS40K26f+Wh8CCys
fSZM8AIniIMKiR8eBhIC3NuWFQGO774N4nd9dMKj2jvy80P2LfajdIuChEjeZ+1oXBhl5/jMN1Qp
LkqrgNHRbYMIqkYW8t9t+52+kzt1q54M8Olu4rvioDCwxO09XalNAteP2I6yAJAgyP8ujRN7mWhY
WMDueGFQ36U7ax9BS/tTfUBa+Fi+JZ6xS75n78lzGojIFVcCFGrpQKEStMhgmhtuLWrALeIwRm5Y
3oXxfVLfEfvPqAri4IrbsMY0KPuAnADqhguDVgaZ2qzM8HSu3xT9m5l/3fdRZ4AYD4pzUITiSw5l
23czen2lS0EVM2aeWp60XpCfsa/ARTC8D0CuzcCzGu7Cy6+k5qFujgN77CmBUryMVlCRd93cycZT
CPUPCTAsgV9cT68h28WFBc0pIP51XnA9KYYZ3Ye5dLsugK61I/2woaztpGgCi15Aa6fuwhZ3AKQl
S9UYIuMu+g/FfXFn/YohL9hv1I16ctGKvpM/ZdFLc8UrLmxyb1mlqhkZH2xWfgxkUoUrMvYyhGPt
Lr7vnL1Qjk64Su5tK8nKNKQ95iIIk4mT37IIEKh5NzutZ/vhs+Lm+34nAkKxZXCOc7FMznHGVq30
ambLtJ8X6aCDww2SO13hlLMIZr2WpZ7b4gsrVTEYZjfBFp5hrQ+sJhrPrv5cHlLvgTy2z5F320dX
Lh2AETF9D3kAE+8W/mDrQ4moJiNY9jNYlNBJ0l/q6ct9KgYMRKUFo5zI8RGrLo+eLIfygkcKumNd
hu6YR5XSIUnwxaVwRjjfqKlid+EEI0YIwC7GFLUyaEWB6srlGfaQUVTgGa5jPp3bL1kZJ+gEAnyY
qnB2zQONvuD+vAro/1iADcDuGMaJs9D1FPpxKlB3U217Ze1Z9pOS2678+eXdQgYATJOhKgTc29yb
IKwainckBViz7py8npxxfo++/CwA4gwk8sjXme6FzO+W1Fax0RD0X8tYe9T6wTNKJVAjQRy68mHO
CpcWz/kY9mnIrGjZzpTlQEn6k0bar/sXrg/sF3oqoHvna9XDhKK8uaDFO+TGsZu0O0LAtFqIyNjX
VgMFctwYKrYMtc/LszIvkmo2BqNzxLQtEho2qyplgmPPzsJFSMOWAeSOWxBTnQBpcbeFWtUlKvom
hjoNYzPaiY+OfzBGptfm6dMkgb07FlW+r65fziQXA1KL1mTqCPr+iQ60jp/QH1HYedmEil2+0aHI
I+IlYH+RWyRiG15uNnCzmJfhXJwslUmNDh1Vy2qRVONpMlIfAMXAXKynISwEOdL1qASq1HigaChs
QcMD1a3LLxeHYGHpGfn0GNZBn/vU3Bd2UIF8k7xm2ZuiPMbxN1sk97e2SgWPU1DHovCp8PhgZFVj
UjQotmrNPopBoNM5bXJoJ0yZDoIK70poQncPebbKYM94FF0uUGXaNXUFU0iCd4UWHnvoG6Jy8qe3
u8fb4WnNFOTRQC6q4NbA5XRpSi+rdjQGeIthDrLTKrS/s+K5O9K2lpwumv9DpALOzEZzD4gv1vq6
tDeqVquEjCOmUU0fUCrw3aAdKSrErH0rAEmR5aIYAzpA7hFt29kM70EPEbRbxMtIRJwlLx8TJYcO
XFlt5rL8dnsf1y1qbG3sducT65o0Q94whjZrMH7n8xSoeg2xsqZ1Umh5tqZoJElkj92fZ++wdmq7
isSwR4vkjxx3bltC3g6D3a1UP5qNKF9aCZZA5v5dHnfEZ7wz6zzDhloleCGkF8U0NpVohHXVCF4/
tmFDshXR5HJNZTXbGCDEGqZM3dXaYzcYvqlkX7/3iXpmhdu5qOibLGVYnilWN3ITfuu7+k5bfkZJ
I0BCrK0HzVYERdwvADVzvq4tc5ou6YxIPDzlow2yd8mJRcF35YZBdRo4C/wHHXP+6tdTfW5C4Psx
BALBcfldTt5DdFnLsH2skx8FEcSLVXMETq6BEQFTmdya5imWZZ2yW3Ohe5Idc+1XM9a++ZuO0W4Q
YZxXskACxBySACQ22EUu0oO2qpfbARlHZts/pRzTsGUieBGvBUCkZxpaPkjTMOty6XQ4RLKutoi1
KOPs5L70+nH+QE/DgYKpoH6x5g/I0ghaS6zlzze0EqXGG44AtpKSrQ1kYy5vWzUXPYbX9uzcCnd5
mHpSlDYj3u5yvfglLYa5DyetecAsyfyqSAvZortCA6BWchTnSXtIKXrlEORM7ZNqj8OzWfjqKBr5
W/1VTH4QUG1wW/BP9D6nS5nHOgp8dvgAueOHqX69HYFXP6SGCWEEELyxDC56qJFRQjqPWUjqLNlD
rExJg0lT6thJqRH+6OJBVCldM8mIJpDzoMwHF7r0nbADD11rIAgnefFtlN+XTHuk6Ke7aLNsbq/u
ukKKpOf8s3IHz05mI4xNOI8EoH8+Bmbvm4sbGTFIob2q1lw9DlrRPbp22oFqwlWNuSRd5YdMFDCf
kAWzoS6FZFZiarsl6Y9hPm1nhLKw6feZ3ni3Fyoyye3pUJlzWEYwCcSs0+mmM1k/u9DLo9AH6rJM
/kM8w/vSAHaVwapU7hUwzPOgRxLiWVcmQU9kKBTSfUXRkyXqXTdjNrEQMWSueQ1m9zQ244KJXz6o
xfUyGamNlIugAacvMoYwywOIy5zSMgSluNVUGeeNxU8YxP8vPVQlaQYBEHhoiNaNlo0QY4fdaJNm
PyfiSNp9HT4TdaMTQRRaDXXwGPiMDrQRD1WLAZddMp1B4lrigMbyoemyTQhiy9vOspYFobr+v2b+
YQE5z4KsOcJYEszI0DuLujcJTYu62sTzAr0iQfRe+2wgP8D3Qlsd8GPOUyJDUqAewXLKKRwwAGn9
suuRuFI3xcBUZ8Htla2e9/PYwl19kT1YAGzha5m9dp80T5VFKierxiA3oo265N+nxQCF3ik1Y8GN
uPbtgIBARwKJM4pknM+QeijDKIXPZLWROdTQ/9hdsUdnWcTIu3YnAJOGUE2AElP4OcGk00COPoEp
CLjG71UNOXpNyA2w+tUg14pHFK5cbOjlAUj7qRgBPWITX7MDsmGwvqe46lUMRoqQ01dVaERovPVR
4kEYYaMml6asSoI+zAI4n9l1lrLvbC3K75Bs0snB9JJtMl7P1nLMUc3u9c6In9RY7Q9W38SCOs31
mvGcQ2TBL0EJBXwilz8EQqPGSJEFuOhk+KMJ5pkKIhWGU5ZPt530+vjBkIXukw7EOjF4Q9owGr1m
o9IftsfS/JggiZaXWzxVgSgTnPRrp7w0xdZ8dtIxUkG1SYcpBXLo0BOxK6RRohRCZIS7YwfDaGuF
QeHASBe1n7Y0ONmX2Y+YoA5yWdyn8EnE5cuFJFDrlqcIcJmMNp6ZD9uC5BtNEhVJVpYC6DVuNEhe
4ijzTZhZQbpAFdSby5b8wGB1QELEj4hGgqgosMPzEGgSKkWjhkaBWcxQgJQ2rTT5oaEIwuGqGei7
sMsE1yY/Ay7Z6PC0tYldm8PBla3KcmyzKp2uD79+jDHDgkQVdTtUeq4kwKK6wRnO7dJNTOoUlm8R
sOHfWVXiWc2HSeONpdQuFONuH6XrtIe1+/CSQxEXox8W53pm0sZpmMCqlecvtGneVIpbWgZGBRry
ELbO3CKy/ds2V+IEdJ2Q2mGVkHbnfWTQojTvlwSqk0TeDNpnPo/BglxrBvfjbUvXNUk44l9LvJeE
SRW10wRLnfUK7nRcob4UGv4yfRgqUhO/FrUPrv2FNVswFovCJLnGOxsJ7S0bvWo3a7pXlBSgwaum
XgmyDEG6unpPgxqGNREY8oeHz6aGEucWUwBAJWCvWVDnzSBxFrbxRziMvxZbfcNMj6tW5YOCitD/
bVu5HCHvqhBYeWwrBAYdyPzq5D4dN6b6nhDLb6VvxHRvG1z1GFBBMII/pqfL5UA90XtjarPKVUyg
qeLHSZ09OXQGIshb104DYJ//3w5aCZdBsqmoTEMTC0sVDZXrd91emLiSZHwr7HdLEjFjXici4HtA
1QkHn91lPPiILPEYRw2CZW0e1JlCDePrjTnQERA2q40uAEurLhc01TkKDT3iF7VU2ZnlMfWzrrAd
sIyKuE/WFoPasSmDURXRhH9po6OWS7lKAHyG8rRhPAhTqmtuPdz0NppaDFyKEQ0+0ekbOcuaELFq
MtrSoaFxIIXRbaQ5PcWydCpa3diH6nhUJGlvWc1OUqvXul7uqBpF4HpBrGnjB/SQdOSyw74Ck2Yo
ISOLZG0QxJ3roVz2UzHcydquyIZ4COfYDADRZXHlNpK5oUqxlWMgYE0ZYhZg851izF+Frjz9jBbD
S5XItYcvY4pZq0BTUV2C6jiyae6MtjREB3KWGIp5Hw3EiZonMBZ+/XqEERvkRhqK+YQ/l0Ve1AWd
IwQCBKGwlQMT9DpCcu1/muKXjR6sBfAKQKdwZ1wl7G2uL6lq41hOG2Mj3X9OXvGjdRrwTNetE8w/
m/cnBnovD8fs1Dj527P0Eu/pB/GEINPrXJv9EhP9VIyYXaf1fVqXipZhwdWU+WX/SmY2BtVN26Vu
vKbpPQjwPSkUDO1GKwr513cLs23/Yx05HD9LjrS7BisdbOup/WOeOneiyiGPRTDnlXN8YYbF4vOM
t2ww3dvDTFKh05Sb910s0t9auZZZcxLFCAyuQd2Ci0pWDVbIQsL3NJsnPbwfym8gb+imJ6v9puvb
PhTkiivVCNBxntljYf9sSd3cWeGcpJW71F7V3Gezk6AMr3jjstelD1tzuvFVGra376xrPCtOIPoJ
0LJkgCqbn+jKBmrXtMkxHL+VusB6lP3KVb/jPWR6ulfshiD7+eu2yTUPObfIrROa91VBATNEc0Y+
zVq1nyLjlEjfvm4FjTsAdIF1RpGOiyxmbQNqnYNo3shnv+nmXd20HobIBHfxWgyFgyhMeQiNBpRX
ua9mj9lkTRW+2ik+Tpth1wJ6q3xUR/1n6giHW1T8NT7GnFvj3B4sSSGq5LDWbTDTuTWDJFAOzWG5
zx08pL8scw3f0CAnAbQr8HZXDYYxteIa+TwO2Vw6Wvsbb9fbH+kaScVZYOs983lCqNHLBSxoipPv
um8QxHFktFYdU/Gy47Bf3B+oH3+9XwdEC24cFWBavJau6n4phqkHs0WMkl8UY6+BDioX+QXzYv5L
AdSAET/2oEXqe7my0GjUsJnGyi136cm6ezF/qTv7ftnLz5nnWkCKYS7OlRLv9oaunS2AC8FJBN1T
Fro4q9kcVwAAIGaBuq5sTGjgosIhorC6lnLCZzs3w6Lz2Weby4jEDR0QNE7gAxs8ZISVa70AX5sF
5K46Nm/mtj7Yu0UQOv4pOF/v6t/1cafNAM9KSQusTw0+JhheTpDDQtTaaM+o//2mxxrYvyGC5rB6
Quf8Xdr7fe/mP2YPtGU7IRR+7Yo43wfuOJpSakayiZ/Ttb6xJc+tOxxMj/rqM628djP5tqdv62Ny
yt5d8Dfe/tarxgECY2ziCHL8qz8yrcpGyROn0zz0eVC0GPceH7PYK8PfzegVleDtv+LRQJthYAoP
Rw0dOG7v86FpdDvrKATaZSAfJ0cdH7vqIbESJ0/BZi6iMV7xZYKRHEA8ZExHouhw6WTSPBg1qkGV
m5XD4nTWzyFCqqqpX56FxM2HYi4waOxZgHL8pZ1SU2gYJzJ7fjfSfhlV0IEMxiR4HF7Ds2GGSadD
hhenB9D3SzNpTCKzGGcczVfrgxw7jwBVGT7YiQOE7OT23rJnWpF31iYSwSHWwuyFbe681mkz130N
26rb/inemiN4rg9QyrPgpDZ1F1erHfoqv992UPZXucN6YZVzGCur4TA5rLbFYYJkl4jDZeUAEBN1
E3g/AfCdxyiqPckqwHEqV2p8KqNBlAFO8qK0RzB8qVEwi4YT13KlC4PcbUWzzO4oZQYPZtAdlSM5
LAfbl363HthgFUc+tNvbW7i6RAYsQU0BvOU8SAKYQmPsZPgmqaZ9b08Bun+Oaf/RyCfemU6okACk
cQLKpNXvBk0HcBTaMt5k3Hcbh7IeMzxLkcJ3WxKN0I4Tsc2ueiSWpYBfA99P5x9+eq/FFfgzKzdC
WVzS3/JkB1XdDlUMKC8MryrkZpcHEK5GyY+8DwYkV6LMd22V57+A+5iZMQ1TXeo4E+Ei7TXSqye9
Nn7e/n7XMRMaD8BZQaUUbwiEz8tDX0hGGE1tSzHk8iyXaEbvu+nQ6SdJ3uv679u2WEZxedwubXGf
DZAFqSpYfJ77H0QPSkxgTUclubNF0h/sD10aAkrj7NtxkazRMgXegW+XZrIv4Z/g292RRHS/scuT
N8OwIBiTBHoSadTl3s22PCeTzeIyXpEdtVxlApNjcqqranN759YWdGbpnyrmWTpjNEuSxIVSubm2
bAsd/At26i+j+XTbzNqCQJAEyAD66Wi4cfuWZ0qd9mg3uRE6k8SOPqcmuZNResHIn+gxuWILiB1w
mDNKLSS73OYBZF/kWgRbakoPfR89LLMZkKYAAaK1ybJuK2sPCqbT81p17OleVZ5NszlGreHU2meT
ZYKlrz1uz38Pv8VdjSp32+P3LEb4Xg2KrzfK3qDlPs3ihxaNhByAfIJyBbAIsTOVXz6HyCIwOIRX
PJNU4uPoOKhzNnZAyZcteOqV3aRA9NzN1cRlupiiaagVf7Jw0zMkNpCqGBS99NzFjJq5oAmsLVDE
MoI5/7EMgiAtssGFLyOsstwOY+o2SeksYVDOkVcLKZJW3ehsJZzLRjWdZKXFSvQssLrvEia8cy9O
/S8fjIv94qJkTO2+03usxQSxeQTU3A71R1Uk376+Y3ija6DpQT+COxKWsqQEbkjdHLKBir61MUA7
24JQsr5h/xrhhWjiqR/lpWGfXror9VNBtunsTr0AhHB9rcCdUcDGCDl4eK5In+uShOlEsGFSqyFj
7XZUq4+9TsENmavuqISBOoq6DmvbxzoAmI5DmoxJskunzlOSNTaoboFjT9FotI9yUQZ2p7ze9oWV
a9lCoowZRkjMoYTJmamzOlVmWsMXTPUOcllBFX7etnB9T7IyF+OSRtUGakjcyzwe215tNLwriJUU
3jhAEj6Lx8JX2vJjnNMecTEqBPHv+oNd3s3Mbc5uGNY07fUKd3MHdgHrPg1f7RBj/k9VeZxUwTtt
pekGTBowI2jQ2iir6+zHnBmzZYz4ZxitgMaUtavid1kz3LSYXZOAM69EOJogg5I/h7Yoq7veWVXG
lsoKAA9A/PHd+wXpTmfryI+7xBvs77rmh/1+1D962f3qJ4QhlNnZECXCOn+7JaGi9W2FDJX23ybz
e9jsov6tUfeLiITq2hsvDPHXVltlxMhHZAZK8w3cCc4k0ha8TvAhawc5RVZgAx8+349q9WGpus5E
LjUdlu7BLAMpfm+ibT0eqHqIWsHsxNoXOjfH+WEVlWnf9DCX09md5d0yN0GYfEjTtktFWNtVW6B6
AOgfyGEAYC7dcFggMIh4gitffuusdKsby2OlNb7U9A7gKoKM5zo8MW5IhouHujj+yZ1qQ+rSqGL3
4TgWDiGb0XoNqX/b7a6DO7OB6SsbfT1wfnM3SJUO1lyN0Ivqq9/G/FSnx3gGFFJQOlzzOQxEgVcF
UGggLbh9UxQIJGiEWVEezRBCl+Pj7WWsBiNcHXjZ/RP/uK3q5ZqWEM+jkPXyTAp5i5+RftLSXQFd
lUxUa13zApzRf41xwQi13bjvc1yI1qI7SbYzyKNhUIfIu1b0Pl9zAQwv4HECODxKrtzn6SAgXxox
Nq6GMmDeBIxY3IhFrJGrVjQwuODmBUpV4XYvbioDXVqwaNvS42xDJs1+kohIL2zN05Co/GuE2zWr
HiVEWhhZcDirXZv8XJS9rIjYulc/Dlr6yIpRMr7iVC0pbUmWwIyVGYcCDC1bVBVaR4+mD9Kbd2oU
FoIjtGoRwk3AXgG4gFGny6AQG3FpyCHuprD4xRKJlri1tJNG6nVVcNvNV/fwX1OAn1yaGvSya9Oq
gjvM2zbb1eC5tA0krwIzq/5wZoY7rmZo1H0/wkyY++bwvY+faPJ2eyWrm4ZODEFDC4IjPAzbTmO9
AYieuqr6OKSbztjLdgispmuKAN+ri0HwkTFhhOjAz+PG4HIatQKLGdtkQ2fNTYHdnyCgdntBq5/m
zAz792cZSl6MlgmVBOpmfYHisTsl/qyYTlf9h1DKhkv/dzlsY8/sgK8vV5UMdhoo+mi99VYu0X/5
/GcmuJOK4nFUouFC3SF6MpJTYp+WSZDQrX/+v6vgzkyr231tMEdulWwTR4ceIs8RyCr1yhmEhQPm
rpdVF2Sqf9fDP2BALTq2tQ5jfQlxAGNkI3pLIBkfZm95HSn8YdG92uxTsD0P22yx/2/7yWcNJsEM
dR3BPsJrr74MehC2ooq/wMsN7u2s5uChsihs5I3tkfgkd7ZDRJhcgY/zEze1WUGCSoURJfLszh+s
jaHuiah0teobmPcFxg61HmjKXHq4Js9xrEywMtKfYenUsz/kj3kYuQQEzrcP7UrNFq5xZotz9VgZ
k4kMsKUGyqbfJ/fVffWKLteWLA6IZpA8PPRb8nLb6uq3AnkwqOwwi45k8nKBsU5aPHIowqv8ooEg
s/hNRBGc/e4rlz8zwRKysyiRRnmnWSHWZZZvVvk5KT8y2x2sZ2tUHWCDb69npRLGdvHvgtiCz6yF
EFhR8hoLoqCnShz1e3looJ8kBYlnB9qv29bW3eOvMS7QQmw6r0Ydr+lGAmF40nvxNIFkwxmNz8p4
u23rml4OT7/zlXG+mHVTa7QxjMnztvBlN3mDsKxP7od9s8129qvk2P7gd3sp0ILmKfGoKDUTfUjO
Qdsogqptha2NG2MLUMEwvRtA7Srad5XeDep/eHGcL5cLy4D/ZU2kw5pa6p85mRMH4KfN3Ci72/sq
8ph/gGdnHoNBKApAIfa1i/wmfDFKjwCJtKTbqfcqc1sluEPjbSiLxpTYAm6cCx74uShTbFCwc0B3
PXsb7HRnTy9GyGxi3N5OwUaWunXzXx4nf4+HxsXmKlzaOMpgtB+bTQEytXqE8Emgtt9HyCoV48/b
mysILzwUBHNYdSaz8FL2GFQC0UXT0adcIoJVibaSCzEqhLyWoYAZufpppC7t9qQPUX3cxqM7204r
ej+IlsUFmSinsTRpsBfOd6S7r6oXtX6+vXPsJ9/yDi60DHVOa5uZWMbnaf7UZkHWs1rGOjtfV6hg
K4zMdIABa+relll6gjCmQ5X4EfyZ/mwah6Q80RyziIUpOnHXAMqLSKZxgaSx1FpOE5g29epNK/pj
mkcHQuZ9rif7xpbdhZZOpZi+McmC+2E9hiHLJ3geMZqzy+uhBHdHr3W4jFJJd3P5p5zGQVwsG2UJ
vaJJ70AnIqgJrfoKEgiMKuHRDMqQS4saRhGnPGUnzhh9sx79EipRYyaC469eRWdmuIOt91ZjpzP2
tINCbGFZbjMmpyFRvUL7HdsimpwViBI+4VnnlVuViZdfoheouIYfUuww2QpzV9812whsOTvcQPt0
cpTv6U7UsV/9fmd2uWWaTacNYJxA2tcpTldkrt0HHeQG5AWKnu/ZIEjK1nf1b4OZS490I11aVUKD
OazeJOB5rfe28pZ2o4nu1rV0llXkwQJgElBQcJe7YbZGvwB85UJeYjdJ9gGH/zFtzLshjkWushYt
z21xxw+qCWUllzgDk5oFUPgeq8d+2aKq49uSE8XINTEpeDuare3juUn2k87uWL2IaJ0nWF6b/yms
g9T/mbpXkOW6saR5t02teQh7XEMEBMhUdAgvTTX90E05+LXcJduQEJwXH6p1DOdqo6qeFQkp+dZi
2bk5ziGLimi0b2GuRkZE9F0eq45kPVpAGS320ap8WvzuTVOwyFV3OVsk75dx3hGqsU8IRNMUDBVe
BwCsmCJKyLXgdb467mLVKsxwd6hjudX4kcmuHD9kIgrvtYuO1edVC5zajBry8nuhSdRHZo34WFnV
/UDDJ+QLggtHZIK7S8tKolbVNUgPaHhEZ8evW9FDcXWj2CQqyJ8Zhwzn4Cgq1UlpIVBoGFtW4u8t
pAJTEevq6sH918jVZBIKYYnVTgh+ZJ4/lu4lsSGkjILv9NlKz2miPFog77x9mla3DoBQNHUhLweG
3MuvUwJSYYUtvk42fzT2g/51Fgs0087+PvdpJrmcB4kliIlpbi07OcUZEANRJfnh/F9qH2DdtYBR
ABYRUueXazHjIRnBg4JvBCoLJyJS4SR9t69jUf9s3Rn+NaRzpdGeTLmaGTAkUzwp6Pv/mxcWhNTV
EPB3NXxeISNvIgleukDggxEgdyzw7vSvSSx4hq0AK/GFQIqNzwRgDegcLnftf0i7sh25cWX5RQK0
L69aaunqfbX9IrjdtiRqF6n162/IOGdaxdIRrz3AAB7AgKOSSiaTycwIvHirdod2ZG98AN9H+OAP
P8orUO2Hu/xYvEX74arYj356DN3sStQBvBrLF9hccC0kykZbg43jPE0TZbEX5wkGy4bEmxyoSaXZ
ocdtadvlV84qsBnOSpAQlMOsDRdbs8IgMebb0HGdBUnn6x2ou9ym9CXndRto7eaJDnYQAKH9dubI
4DZXCiYwMzcddAIabaCP+V7Kpl2YYpC9mQ5M/4mmgFsDBTQymtfEEHU5rNmJdin0Gs+0Evjz/MOa
k9wXPUHPkN7Wra9lahEofeq4bVoyD5uo8OUYlJHbNq/EEwykYToAHQiYRuSbH9WiLcZQweNYFkKT
x5ne+xHUC9sYK42kEJ3Q5qr0b3EjvszeTQY18xYvVeao3+cd2rKAxk62YhdX0jjiej1I96hLWScF
+YenTuQ72DXQwGVC8TqJIJ5F/pzAb/5JaGYHOxDIEfiH6GpU5XzQYHdn/DDqpzRKfQg9YdVHSEs6
gqC9En/OwLig2uIZWK5MgA3RgNYlyYBSrNkYrhSP79tLvXIiAQkvqbjZ4PLB75WiRrHCocjrmrFL
vSxG+p8lieQro3Ssx8TYNZmjuCCM+8mG8nkbe81KTJhCcAGva8gduMBUxKHN0LKOAGjFxyICN1CB
Alwrms8VwajcNlGKcSotmIhu3UbNXb2N3F40qHmxF6HcMM/oosYMqgmHH2cptVDthqqARmsb7sr2
a40qBpWTY9FGVypJj9srdxFWOTTuAoDmLWK2NdC6+igpL6S5Mvr4YcJUQ1kSV7NFpL0i67hIU+RT
R5IGeBkddrml3VcmXkHn8MrI7VAKacgujsZz+2zu/LWZmlkWGiK9TmFeODw39FdtfQzS4/YyXsZv
DofzQAwUJqQCiaXHHPUbTUnsNqSQTkrUX6t5PosGDWZQYHwNiUCeB0ztfkmsEtG8iqzlHJQm9qgo
s7WNtFNtv7JUSDdDfcRy/G17Vz/jbylS8K3isZQ7GNEXkqvOiM8YVzd5vRvSB8jxumbzFoeHbaRV
B10gzafI4rrYS5aD3k4ggcGAyVjHXQEq8KLB2YQ0AOIq23CrK4ghbbSvQtXkgoZPl/oMVZP5O9ZA
ShQ/xxgAm9QbM+sF6ZQIav77hWUEjDwyLm7UqyzlyVb7rwTBuejNY2M4AqsuAtfsnQur5s+5gKIE
93yVYRH1yHnQnVnbp33XbSqwaH0XLHC4aEL0qAj7uKLoLQ20yS9AL6PGlV/AN6Cxw2wvZ/eT7RlM
4I6ipeSiSmqhG7RssJS1prtMdUqkTZiQgzwt+lT+/HXu92qCdQDykMhf+OakGs/psqMAzSDDz6xS
PFmN7uwhOrI8+RIWGLNQafsLjBxu6hTXsQ0hUEJ9UqOsaGZQIBCdGBcn7/nvMbkYh0tTUfXt71Uv
XAVqZLaOszdGzbTcSaafOUElHD5fW3HkigbOJxmPLXzJWCozQxuKBl9aLntXLqwAlPn+BC4hHCmC
HtzL+jQMXIJxbpV1UmljhIR6eX3SupNsenpy3ec+eJYT082ctzgRXUYv7zocJudSeT0xC0rq2DLK
VZHc5QwLidYZ8pRCCrz19fImkg8pCWjjhuxmtA9KfxWzRysJGvOUgPJiOy6t7eDFEvD3SEkatVjL
8HOoEX3rU/phomBXDSLWoTmanj01/LYaU8hIysGMzGu5oMWi1JISMMRq94NZfFXs6WHbkrWjA+3U
/0BwYc/BnGzYqvPCEupS/URx+E/SvZK+hvL3fwfFhT3TYbbFFGyMhipunD+Ak3hXWSd0lXlUNLO5
/oE+zeJ8lNE4zEHAQ9Gx2IDJw48k1R11QZfNOsgsigWyOsypcQalg2MnVMKuS6mOBsIYZEzhqdIK
wSdaO3PR2PkPDGcLOqDKsJ7QNTgVN0PzbEr0Cy1uy4ztTNSyYnBSCLx79eBYInK7bdL0QiYMiG0x
eHF5cH7COO0WHDhXieRNo9d2oobjVT9UMakCrXN0e/FdIwx5KGsHrKUcsWuCTF6Col7Gbh3lmWmC
h5/La+i8rxZgXBaDx7MiMhLYl1RaMPQJvFHywAbhhdWuixRX6QJdeS2dh7o5yO1rixl9Zbe9GdbX
ePEbZudaJAFRMWWD08Bg03Sd8NugP8Zg82KBLuEEq4Kwb1xbv6PW13+Jy234yrKgVUiB20yYggJH
ZvdQNm6t7ioIgYM4wq1AcNbpPqgC/vTyy606t12KvJNIMQK5aoNMBseBifq46EazGjJnnnBw6c2S
J1zmL/WTXEoR9DnVSfYpg/CUxtovgjWc8+mLuLwAUc+/Xe80zHIGRkFbfAcRSKa+Oc6+ka5z/bZL
wBf15qh7ym7t8gcTVRBWg8ECmkv1pTrVpc4BtJYxPFzK7pQ8S7FWuY3smc6hkqB+t23tWj6DZnZQ
caLGOLcYnxuLWTUiRxMQpep57G7mlrFkh3ZJN8PwdMsOeEnZBlxPMD4R+dO1s9WMjmhi9Tprz9TA
LO/HdHLDrvSLmEFXBlSPlSuD93sbdzWco+iG/mZU3RBuzw0lDYr0xmA0Xild0+EhDW+K6LgNseqd
nxA8413Uoi7TtoCoC/AiWpXfZ6I3RIEV/CtbroS9lM1WGER2mxQcn+Mpjn9u27H+idBehVEUTHai
Yni+VnKkZIlkAyVL46/4/73S2IfGqgISTjeFoe1786EAVxQS31IQvVd3wAKaC95Tk+dT0iFtz5TX
Ciy7DqrsfdIe2/Cr1n+j9XTYtnXV/xd484IvAnUdKwbpu3lBnWmvTdBw6OWgKsEV63R3UQ3BYYim
JZnib8OKzOTidI4pbU2eYVVHepXC9y4DZTnTxl2pfVO6POjVSnRfXHUd1ECRzZhowOBrhm2s5w6b
sLKJOuJRdnhRpuomUaq9bU+3RHlJlPEwRPgZ6PkCdSJjketIbzIq0zYN96Up4odc3S2Qb8NcFRrm
L57u9CEZW2LYjTfVwz5T28ch1gQbcjXt+Afi4uGuq3AhnWJAaHNv4C0uLwQDn/pOE/Uyz5/r4shY
APHnUmtYuTNYSDHM0EtCcBaxGM8k0wHdxsG256x/xv8uG0YJzx1WtbMykefP2LFDZz7Y/RtTRIfC
/wgAnyBcAChMNskjgz0WRG07RXN7Co7L7CoJmUeKgFlgosD1l4qKvkJgbvsXodRWsQLgTmZBGEbu
pAWVfuhI7TWDO5oHrb6tRW1soiWd/34RA2w849tEAmih+paku2G0t6iopWUV5LeMJip4GIDiQLQi
ywd7/m5Fah+GpNrroxlYiuZtu8eqyy9guMBSq+ZoEwy9e45sum313qBFISptTya7MBSxv6y6/QKM
y/mgCWeVzQiwGkxaY3Zbdbo3Rt9pOQnCpQhoDqeLL2RGSoM7EoCS4p6g9RVGWbY3Jn86fT7nsAt7
uBzBqHAApASOIFuof0T5UyyPu7ymT9vfaN0VIKWigfN3FgU4t6auyjinE8KSoiVur42oYz8NYMn5
dyhcoCjANR3h6aPxBmYcFCd+HutkTwpHcE1ePcmMT2O4UNEmVhaBdxcxFvf+Kd7rYREYyYHhOllH
Pqbj/p1VXICwm7DX2xJwUXkbq16ldlBkFg2QiWzi9iqKNbFjDli6HIPjfqM6GLdLpvx7ktlTwOQU
xZQ677VAy6b2edu+1f0LhTNQM2oG3lI5+5qaZsx0QkAbJ2THg9L4GvO12JOVvyllQg32HyjOSppB
jLGoAIWx42stGiFP+TjkReLKbfTeNdlRi6agr0L1bz7hApcLUbqcQmc0lZD7wDsgkzyY0Us09IJC
5uo3XKBwsUlLnT7UZuts3WfZY6UnoJHHDLexqxoniOLd9ndbjVALOC5CTW3XOkoOo7Io6FAI7qq9
Rr/pwi4JEQ4XopSs7+xahllqzdxhzhrrBMXn9KktReIX60WMf2wC5d95nCpsKQ8TG1hO/JL0xxiq
n2h0ilv0RqPrJH2anF+D/Fzq7LC9lr+HTS/SqQUwFyAHyczMKQdwQm1fJr9o6EQ7e5BdhlBWp9I+
r566bnShl+H3SFarLtypHaZOtNhVO+sRogH3Yy6LXna2XQqTO9x6MEunXYZvzMgL606GDaK4+Ipk
r6b5LQUr4fYqrN5MwBgBagq8cKB14xxNA18EGEwRhJpMdjFp3JWDm2jULcDzUnwfQfPhxILkYdW5
LBmC1wrufkhSziGHNFTVpEFwxQXdteKAsq9U+1kLVTPmn37xfRc48+9YHOdSC5E0iKkgvayPVXHM
EyjY/ciaQ949jNCPVo9D9dG0L3X2MOqhIJX4H16NjkE8nKLo8fsxYgGut1LM+h7O1bDAAMloG7DY
cLXytiqvHIbBd7etGzfC4Nf295wj94XRuIP8B5fXrSmiqUazBoyeFNXNenRyicgC1rPnBQS3b9DS
x7JMAYRdQMQIVlTWwUQmq4LaZEjBoLUzx10WiZqoRZZx+8IqikrOOriNIVn4dO3r1GT77cVbTZkW
lnGbwTCTlsp0DkXlTQOVk6R8tnD8b4Os77jPL8SdvaDBtdGmBDvwxufq0hE8GW6jai7FBzOHR5Ze
TZIg1ImWjttxWQ+6mVYFZBGGeGLLrsKy+LZt1eqmXiwdt9lMLURTho2ktm4yKL7dFGG5xxR8IhRm
Wgf6zCe4bwRRoj7UNYRH3ervlZxEGCGzg27ATImtv20btRqKFxGEO911u1aZObucVh8yM3HD9JXi
Bbq1d23ky20v8IxV0xZw889ZxAyzogpRGOCi/Ged3OpoOwfluaipfdUZFijc2U4dYmaVBpQunY6G
0X4orSrI1rcNwbPjuSGZTJyqSACRgDM9nifeNLeR7rN6t/19Vvcr2K9UEFVDZY3vu7OdTmUkj1Co
H8obSdduzFx+NRvrcRtmPZgvcGZ7Fx+GxVXahhrigta/4SlL0QKS7MC6zIwokBtfag8mZhFa0SDa
pZT8fFNc4HL+p0KZhrbTfIigparp6qtw0lxcHv2wGNwibYLY+U6L+EdFmAttZrQI02tMWolaLlc/
5+JncH6phVOh9WzOSLL2qtKr06wtmQ8gsZUmwfE1W3RxfC2gOOfMHaPqcftqvDb/MOA4DcHlrtrR
/g0stIKoKDCLHw1NaRoWIMTBdmt2UZx4wHJGKHgJIuNqEJk/JPgn7Pkufu48uj6YxOrhpPW41+lP
dOpUZe4nsm+wl0am/ravrp4uCzTuWzngdWXWgG8l99/U5sXsTqrz2ocxVMpORbUbWSvYgyJA7oul
FAobJUR48BxB3MicuduURkVL9W2uBYYZaKJy0Gr8+rTQ4YKLEcczOVmMTW/r7ohKw0TY8/YirreK
LDC4FCekaPcpBhglZ/KDk/SYMs3Kzi1ztfOVbLitewLiA/qj0foJc0HTCw2no2SHqB+CxqJRYq9p
MhKUmRZ6Rac7LriL0XfshJLgyLik0MevBK0A9CUxgQj9QP5oDyUm51aC7ksNz/o02st40zOysjqo
REZ3TXoVd2yvV6lXIRZLpD8ODE272+ulzrkXv22hgIBW91kKT+ebB6Mqd6R2/iajV3uW5eqe9QV/
oFEMPe7UZcFX+Z158qN0XezZi0687EG6Hvfbv2LtNFj+iNlxllEa/AdqJWEpagUNkr2yK3UPRFEC
W9dQ0N7+3+3szEuxQAmheGbENVyDyNOVhHejrNJvI1Dv/UscLs9BUzapiIWNjCruQQvLoLYomBdF
Rfj16GTNrwp4nb1gg8swpIu2NphjmS+dObk091vW4XUmUIYHWSguvn6UQqEYHfwqXmP496Got4Yw
1eEpGTrKIZxYttc53oCH+HmIb/ri4KBHWWKlW4jGq1bDxgKY845oVrQo0bDhjVa9l4Z+30v+tv+t
nicLBH4rxrmBVApLOdhIgaddZYYQiD+UQgnU1UMSJOigdZ816/g+F4sQZyh7uEYRPxp1AHYjV0ZW
qmOgRXT0r3r7AopbtXBQO7koZqj6QVd618S0fR4RwRkiQuFWLsdYquLMtTopuXbQGJCg27PIBRtq
9aBysG/g67OsOQcC6kqp1ig+jwIqsCi5HolXyhGkOe6cLCBgfKk1wcl/OUf9Ozgr6ChFBy1mVrmz
scq6NE8tQDLQZN4Yj+O9+Uxv1ftwJ/vyl8YdkdQdo19I6rY9cW1T48Xzv7h8ZqM2aQF5M6ynPh1t
KzDQOEvuVZAfKf5IHraxLplLzo3k3xmSwkw7JMI4K/eOC8qSyIVAlDe55n1+le+rkzO5b7KbvdS7
yIeOgx56kuC6sbYflubyIZkxLTF1mDsNu5acxhG15WcbGpjK921bV0sfSyQuKBu5U6h9BCSVnBCS
2xGjVfLJMNBZoh0ac1fnpleLir6K6HNym9C2u0jtJKwwdcubCWn+k0zcIXLx+BG/sZfw8cQg+e4l
/neIi4pet3/zNVyc7Qtn4vaNOqWJ3BFEbMeNd+GzeU/eqG8FSYBXuH2ED/pAfNvXveZoPNa+9A36
M8c9/VLBuzERfkDa5EDGixwP2tdmJz9Ip0R0T5rtv/yFYAUHCx+EPHmC6swcp5TkBGfYcBsmA1TY
RCIQawFqmWVx370pcpaBUR290aFrgOlRyvehcFBh9bq3ROG+c5MZiT7NR1SOgG4PrpXdVDnU1z+0
Fr0UmbRzlKCWXyZ53zs7Y5SDbe8WGTmfb4vMRserLhoXAa+UD71UeybaB/NC9Mi6mgEsreTvQyyX
tDyFP6H80Ng7Sq+n/tWUTEjdf6HkRS4PRn2sp8dt49YO5yUqdy+SqgH93jmM02vpKp2sU5/9kpTs
jY7SxzaSaBm5oN90clkUNuyzxntDeRm7Jxb++lcQ/BWItFlbWBGMUdPJUxMInWrTbsoKfxtG9Kl4
2urJdmKj7edF03cSqg9INFr72Kh3nRH0ygdRTqXiy2Z+3MYVrCCfYkfx0ClyDNgIOuQoYXfKg6G+
bWOsx9R/7k18HmrYhFZ5ha+U9Ggm7WqUdqQvtt2fGkN9J/YTtZPDNuJ6lPpE5HY3hNybTA+B2NQ3
oYwUNzcxu/oXGJi71W1o7soX3VcFtanSzxFEbePb0ulRCnL0sv2xjbK6dgqm03VMjdsXc6Eyup2g
dz6j1KY/ShAdvQmz0VfB9lGbdxEK5/8Oj1u5PJrGlPSI72n92Oh3YbpLx2tif83Dh8FsBEu46nwL
4+a/X0RBS06gzGECbIRwUqwfG3C6xqmg/3A1Gi1AuFCbRl2P532AhH0dQF/ekxMHtQb7Dk0tArcT
fSwu3JpgrVZTGVAl2u8dtOcEbHofhydNPUlM8Bq+unafZQD+MdFidKzAn4jQF/kgj7tSbD+pS4FB
6wnnAoVzh0LHLR8to9Szb+K75jAd8N5+zG/AKqUSF28opZv42hECcTf5TsZ0+I0dqILv95s58SLl
WPwGzktYq0t6k2ILdD/uNGS8r+hf/PjyrBqe7dd+5xl7C8pQ45sdtB5UBgxoDuqC3/D7wrL1Gzgn
Qh14yGmEdWhHt/Dz3jMehxPddwfyXv+IH7QgrQI83CvB9m5cT0cXtnMelRXqaNIauKR0bclFreUE
ybiP8KPVXLyGyzvVrd/R13EHjkLNCnJRi+nq5lngzx6/2KGhrkNLKgG+8XTj5EiBw2uIHuPbyzso
Hz22p/BRvQ0nN3rfNlyEyx3sxKSVYRb45qR3E9RH9JtJCqjo2VqA8vsKsrDOSjGPMGiwLmneSXgy
MmjEd+5UC+6m84/dcJ7fR/8CRjVoqBFnXkSw4Wax9VPDHcJRYlfWfk2xjGuNjBq1qD14NRh9frrf
1cwFql5MTdyNQG2rDynU/Sw9hHHmjvaziRppQnd/+MVQ0loSGHCRghVjWw4MFN3SZHoQ4bZUv2Ia
5hoFW2L2+LPF5HC4aDASMITO6YQXjfTWwntuXew1jAJJdu71ovh38eUAZhgWBLJlEIopPK9IzKZG
zQYY1VLaYTxWTVxUK4fXsmAGKFeLjyRLx33ZdMilmzYXRJ0L95zRIS0I3Vu0FDq8KD0b0qRoBwk6
TJgMdcnUsHuD0dpPDMwiT9PQCvDWlhZa42hSQ54B+jRu000s7CI9hbV1DrHM9tWhV214UKKbhAmy
jMvLPUxbQPGDFVOZ67iAgVhEH4zQVYzOG8v4i8FML1XDt7RtjtCb+jFW6nHE/XvbUy+bkQC+5Lvg
bphT6kxRNHN+GXf5bXbHdo6bBPfFbmDuFLkQm0rv6Xt309Su8cfVIg6a2yVFZ9ZmMrNWG+O9onpq
98Doo5pe52CiFR0eFwGAw+J2StbVyjRQYKEV77poTTzw4XbR0QAVhnvSOXu0Wgq+6xrk8rNybzkF
xms7SLaA4iMn9x2eBiJDuZPKxks7CP9OeKboDOl++3Ou7RLsEGjYGyjJ2/wAjU1qu+pnnYMW/5my
J4UvSpL6o+hIWrVtgaNyR6FR045owLHD3r8p/LKA0Hx9L6U7WxXEuFUo0LFAfs1G2s+X+SypTVvN
AFNKWWVelOT7yHJr5rNGORj6yRZpAK/CzYRUWENQ0PAqNaFRoZo+c3O3cpQc6slUPKmGzMqYl+Ot
kzuKnyXhTZX1kWAnzh7Ix/LffcYmQg6Ys7nsRqshPZyMYKWq8juEQFfJDnK933aPVePmxuz/YMx/
vzgGSVpoodwDYyDWO+vSU5gkHqjYnsBcdYQ6sKtJlv/nkJZjQ18Ir2AGNMvPIbu8r+1plgnrlWdJ
8pzoqzUdaf+cg6dbyNK4dkQtwbiIUrZqGFvggAWROvHi7kMnBMJxc27xPQOhaNifEuNPm+oRWKDb
BKYi/IF15XZ5FSedTGZISZl2g8KuJpbs2t4UZBSX760zDkZuoe6JhbR5YrYJSrC0ntmX1L51Te0p
SsB2vovHnW74avQD3NKghJRs38hF795ri4r+gVmxCdvB4FmEiEyg9lhhr8ugIZfsJMiTF9l6bc2r
yHos0ONfkudtn1mLYnhecjAEi6Kqw4u+mW0UESphTZVYReevctXmahBD3bcpJMGuWz18F1gG96pv
DzE0R1Ksq55+xGPh5WFYeFDGeWmiJEiK8qiyoXblyrmz5eh12861HMPW8MoFYTZ71lw63xtgr+5o
K+PgxxggIumjg5QKKjUYTIu8ovrTx4rZgRZg3N6YJsgjEwVgnfbDifYqy/yMvNV1MOAZdNuu+Z/i
Q9kSijtsm4mmaTOLIXXKq5p9j2rBkbD676MChO5hKLTi6f983SKZRXbl4N+nTv6kxN27moveVNch
HOh34JVJwSvgOUQlN5pTgi3b61M/Q1lfrkTdyL87Yi9WCW+C/4G46Jit5FzOUiTv1l2ZeNX1cEz3
4339Rd+ZT6b7vfqlBGFQBjSw91Lvip5X1o4btE2AIRWCVTMBzbmBU8i6noCE1bNk9G1gvok6fiGS
6107b5YgXJrQdJlmNzP/sOa81NYxz3wVk/nYCF4+3OU//sLrFhZxu6kcwrE20KyLpjzJVcoMdCsC
v1tdMwvjbZgyhRIhX5YG81FiqQ1oRcdIMd2ahIkXZS8KoX+FY2E2Gef0zGJ7/m3ynmKzzvI0th33
exk3nCCF4qGvKFRES7n6hfA4rSPQImnkrzmSjAdoaiD8OXITMPOKJGgP+2mAZUkunrXw8c8/EUKd
Dp1BKC1YPJ+tM8WxVlhw+Wp8Y2AXlUTsk2tf6BPgogF0rCcb1CkAMPvv1kwVZV3FoiNDhMF9nRid
K7QgwBjNnUMeNOMWifb2Oq0dgEszuH1Tya0M+mdA9N11TDydHivwBFFBmBYZwm0Yo8Blu9WA0mgU
c4ApmvSgs8sagTevnXKLGyZ/c7ck1cFEwrwv6x2z3dh5SfvKTc0fhfNre9lWDfrkbrTmZV2mt047
IrUGUhXiMbgOvdzcZ1SQ8F0SsJxfJfl8qIYq8Vj1WLYumR4MFCL7Gsd2rPimnr50CvNjh+HDjSBd
N319QlNTUSa7LCO3TT2IfoxocbmMPpMzWujz9b29ku6cp/EBfYJuqruK5Tp7+RgeRr8IyIv9Zgtc
dDVxWn5W7oQcdYOqI8FiDzYaPSGOnUzlLqtR7MLU0KDrLoLXfupVP87/QvvnrGbB5Wwx7ritPqs0
RcnNMLzXGR7RgiHGy4k/KU/bPvU/7MQkq63iRoigde5UTc3KsZ6FhiCdGh6zUct3IOv8gtHxI6kH
JGtZa3ipQZ5Kx7mS67Habf+AlQiNyxNuTzijIQ7LX0g7O4y1sgE9d1TG2J0/eow79yj093u9uyKi
4LZmLuB0E3oBYMYAFc25uRk6TB2ToHxgx9KtriAvNhhqXonHJPQSdf3HCDa4UaauPGaHbUtXtu8Z
NLd9M71htMlgaa7ckCrI6tdCRAG5sl0AATZUbaZ2xWzouXWFWaFPY1ZeIPUDaX1JDwiepjr0sVz9
hS2oWELUEtVKm5eo6cZUMRILy9iZB3W8istX0j9vQ6zasoCYU9hFtMskM0rDBBBFEpD2ptZrMBAH
03BwuuM20rzwXKYKRd1PY7hVA4WrM6QVPgxLd3lyNVbfhgiahu/bKPNGukCBtikuQuAkU/ibdJZL
HUVfAQ69DCRWruMV37WgvVbdUBS65uOTR0LfMhqGLQwfqnx7XApW+KyMZ9++Ga+ix/E22Y8/pGN0
zIHWip6NVq4S6gKNb4qzSqeSY0kGOfV1vCfX1XW8S27sa3kX7ae9sW/27Ov2Qq4CanjllXF/huwH
F7GstGjiyYJ5DhikOhB/s/4vdio+0H8QMH117nqpmjiD0gJBlu674dqmx1w4yLj6kRYYXJplS5PV
hx0wxofJH2+zwjU/mmDchW/xN2n3F/c9VQUlPVSIUTiFZPq5RQqS8W6aOeGjHIx7JHcyD2m4qE1i
bSMtUPhKv1W1mlz1uEC0+heme7l6Ksgbm/bb33/txFiicCunhzmGQBPYQhy0s+puOZwyspPIm6Pd
FiIOxrWgDb53DJs6EMQ2+L1kt1YD3XIQ+cdjo6LmhoGhfqriwIKS9J/nq3PXh4P5XR03Vo0LeJWm
TIpmIwyVKabi9iP51oq4UtY+0EyUjf2KOwqUrs/doBr6TqdFB+GI+KPRfLvYJRTi3kxgyWWDk4HL
3ScO7wgRhLvVHnoy3vyeu4sCCgaGF/neCIMskK4rUSPL2kdawnEeUaVJbjQpzJIpNOiq0htmfTZ/
2+1EIPOGXpxHDsNUXNLM51H/VPeHjD4SEQWZCIK7sYAqNrITAjsUAwaUu1GNPVM0aLEWPpHqQXMF
Dg1BL26xpBYXe2R9M89979OJnUZZpBmytkPREI7yFQYgMP3OuZlhx12uhqguxbWGy8rglWO5V1G5
JeBt1ON3WxO1tq0lCzZIdiE46uAFlacWZLjo9dFcUqgxsMq6GiN0j0YWoalUchND0I4jAuM8odag
KZMp842vCEAZ543DFZ3IblSC1tptO928UvxRvrSL84hZg8fGOB3yrOFWRl8yVUs3JEGe+xRkTnFz
L+HKuQ256oSLpeTCUNOn3dgx3P8geHWVFs4XZqo3mh6LRiDWnAQ+gkcoY5764UuQ3YSreCThsBiY
4qrpa229gi21t45KguYFwUVyfR3/AeOLkSXLx9JSAVZF8aHPwDU9tgeHhcdEL0BnOv1UzaFF143c
C1ZzNeJ+Wvm76WoRNWKZ9CaZpSNLwwY1wcsQqaCFxBi36H3tsn1ojrkLJM4r2xBBt5tNBPvc91jR
G1emBs6S8dqqhiCXNZ/I8d1gf5UxP1PaL0jZ9oSqLjP7O7V6jgYdT6ozfUz3N4FTwa1Ew6MtuBtn
h1ssQaFJmVZZ2JugijlQirwgYb/qqRGkBau7Eu8MYBc1VbgTF9cUCoU7zGagNiY/0/CJaXdNsZ8+
ovHtL/aHipRX0fGGY/DVy96pOwmU1xB3IujUR/nDsSA7Mb5vo6xas0gGOGvqjOZxrQNFNtMH/BYv
zchjiBHlPCuv/h+ccfO/dxFoFnic90zlNCGU4XRDEQdTpvLHFH8rh9yTW32HV8+bSRmfQ/nFoo1n
ZrXgxrK6SRbgXJRLB6nL0LuJgCpnJ9t4yuXwKY2nnYWV3V7WteA2TxKixVaGepDNnUxRPg+cl0Aq
6+vcCpr6OraCbYjVEgOe9uCJIEsGB+ds7cLfE9BppNYg4/Szf7TjcxRb7gBlkli/beEwA3opyZOd
/8WjFO6Vn6izQy1QccEdHSsGKtoISjYTzopqJytfCQahRISBKxmv7Nw+rtG+gI+EDaYP6kuq4fKV
aNF7OxhoV0Lb9fYqrvg/lI50BY8RYNABjc65Of1oTiaj8H9J+cAAuG+O6VEqRt/G2KtGfmyDrXjF
GRjn/NYQYfC5B1ieXYHoGoeQ2/eC98nV1VsYxPl4Vk2TpnQozUxo8prUFzV7TGnvxqIxiZWT7swW
7vjGNJ5MK/wHotDhpa2NncXQb+TUfmM7N2OrvUR9EZhE5H6iJeScw5xUp+tnaVMJj7wmGkry8m4U
PeqtpK5ntnE7y7bbSKka2BZJ5TG3a7dnor44kR3cNmrRsDVkEewgg3aCKCZkPR0Ykgni0Eryc2bJ
/PeL3RoXDvKRWZRwsvYmu7bZbmjUeT+5Bsu98mPbv9fXzTIVTLIjP+avfSxXcsOhCO7VWPoaPdWJ
qOZ02bg9U8Mr/0DwN76skmgxgP7TM3baAfrRmGIDlcZJermV7/qv0bXmqc/ov7mp9mGQNm76nv9K
RT9i7dp59iO4oGHQxp61F1EZit22R9vt9YDGcSiMFm4FRqhW8fA0C47X7dVdD1WfpnPRI3ZA3KSU
QM1qw6XaQ55/rYbrLh5AQyUIIoIPaXFBRBuSlNZz2dUEEXw/7m1JdHVfDx+fxsy/YOGYpdSVFXVm
BNw07B7jkEFP9nmK9r7KJ8oeo+T/bvW4wJHgGXOYcgBOtQ856Wm6T/rUaxO/F40Nr2/tT9O46NEX
Tt7kMpCovB9bVPUUsLGJqqFzaZDLo85ckIsftV5Q1iZIMOQR3dG+mbw1xTem6G4nfyuIP6puN+y3
V1DkFFwsgT4yBpZ12KUpr234TViqFK0blzMpdWeaxoB/nznxd2nsD2C9emOVsds2Yy1vWi4dL0DG
zCruptm5q0iHGvDOJgcagX9DxuvjjVn4hXpliKQt1l47z0C5kJE05pC3JgIxHN0+JoFcucqhOCVH
xA9d9eo76RkxpPhjGaY5XKrQ0sBQGZq9L2vYyHxCFbB2H/lJLh81FCos6YcFtc7tZV31jn+QLmrZ
jZLIedsCaWxm2bHSrahg5GHVPxYI3BKW/0falfXICTPbX4QEBmN4NdDb9OzJLHlBmUnCvu/8+nuI
7vel281tK7lSRnkYaQrb5apyLecw1nXq4ssA0s9Z/0mDDUaVrq9i1V+eyBBtLOhi4lqHbtD03bSf
5+AOrQlj2rpMRwe5RNiqQSfoxwWAM554Yo1QUwZWgXMed5g86hqqNZY7Nscuui8VydVd37o/kgST
pNpx1yXGYi2aJ5W6VPVs2WjIuoafrEawSHpAomIesBrMHvOh9xS99XLiaWWLGSanqAeegR5OR7vl
S5K9F70zyKCM1lXwzyoFAzWVFWLrFqtsih+m/gnCyevKseqzTlYoGKg5tWc/G5cV5i/B8IRp7kZ5
8DtcXDdrYoxryUYaJAoizgnTOfeNPMSCgniHkrbjz84QfAZG6PSyUpRMlHC5MCtO5k5bdBGJI9DP
FPVbNL31yYHKymoyScIV00FgO7BmkTQoaJS+iZTQ0RpAJ36OsuaKRa0vnCSA1NEvDXxUJADPg4xq
ntrKX8oDqvWqtATwVh8tfWhk7eCrt+tEjHi7SJQ2wZKpmdl30MX2w9H0JXnFVdU+ESFcrtbqtY4t
L8fBeg7bX5Oxv67asiUIV4fGlakHPnaKAAVMTRZ0xK3+12PvizM6WYRwfyajsoZ+2SfSm26uZ04b
bfXg7f+1EtG7Z3Udt8gT4F0KPxQTEJlRkNXIYFol+yWmDepej41mSWNp7GtofIuCbSpji7gE5Trf
Lku4KBqzqjRZVsI0bu+GjNP7b+QhvrcetLvKjV/VfeOmwO9wm+NX4HjkFa9uFEmwtHpZ/xyZJTwE
KgsdyNYS842K7dD+JcKkfV0ck+iogeL7+smtmtcTWcsdOHkSKBEJE1ZBVlB+9wmoC6v0RY11twPX
SmvbblVlG2pm79elSrdZMBIhsFQ1uEeEnRvtqIHhm88b4g2/MsyJuuZ+3hZH/6b28hd18xh8NIeX
6/JXI46TVQvGo201M52XN3MwfDPKr4o+73og0aSahgKTaQEmMokkG738yStmUUQ0LMLeH6wlyGmB
vo95Dtv3etwQRTa5JbskglFhZl5r47I0Mu2tERPOr4ohcckyEYJJaevZUOHzoZ/2ho1PefohHW0g
kjsgeuFJZ2Vhz1hGfMQU/lZ7Ah2DNz4gCK1nN7il21xzyley8Z/iVxNQScOO3HWO7X7Vt5mbybIA
khWL5YcKeOtTF/w+vC9p92A3T8ZfE1z8NjyYGFnKnHg7iM4m1YdKXW7ENHcgSt0l/ldQa19X+/VN
/SND0I3OJP6oWZARpdPXKGt5NBqbZPR5WRbvuSHrS1m9ZWhIUQFYjmZ9KoQ3VU3BDq4j6GAYY6oA
MWB3m76O3Ko8hPFeldXw1zNEKHwbaM/G0Jc4ZpSZeZON2YRM71Pzgg5tqEh0xGAf5dmDcQeanOu7
uXqjT8SRc9NZ+5g/nRiWF6nvxnSwKsDwO5m1vy7lEg9tUYwTMYI3AEF6bg0FVqXsrMfJU2+jg164
6Wv5rebaPt7Gh+SBOr53Xeyqxp9IFfwCTVJ0meSQ2upH9DOq42uoSFa2mIkLi4ipQQ0FANtEA//5
/g11CvrsAEWNFOPJ6k5LvKbLOBldAHIabORz8voPazoRKFj9uiNKoitYU2pN5GgiJHb8jqIZR53+
mlJoObQTUcJtnq0yiccZ/YCdnTzOeehEAbsBBur1Ba1q4IkU4T4TXN0m6CDFTLeWfhiMh0y9o7JB
mEvMDGExor03/QKUq0tz4xy4mFhP1Zqb4V1VemPx0heOFd1grC7yb/rmCQCBOt3Y//SWBhu5jWl2
TCuqwn4ORhwag7kUwBZiyfFIp2+mzDqu6uOJDGE3dbQqGBQ1iOW9Hupuln2w9ns7e5r/ozI8KSTL
6uGdiBN2tVGCVq19LMkw3uj0qRHAOdxIE2+rbxgGLjKTGSi5iVS51pTSIl/OrplGp68+Ql+ig6uG
4kSAsGuDERpRySCgbrcJwAv1n6Afu67ma34E6SHdMhfXhcr8uaEA0IESWgEMrT4V+VMZtgeboh9n
BkfdocUY3V2gGsmWGE22uy547YgAhmGhR5AiWSSiX5IxH6mdjzAY5hNjj+hCHMlNIsugrO2gTkAE
zUwD/bxir8xAWqWswCSK60VcP1L3AZ1dJde31xezognoc8RwNgo5SHuJ5YWGMqJEFqBRAEyoO2ro
A1+yrP46NlyALTGs+R9QY8GoFwTAi+GCxFLVOffNyqH6a5vIQNYuNEKQIljytM4XqiJIUePPBhmh
zq3CT5p4ExCF41gS7l7GFYI0wfhQZawztuAWocmbT8yh7QOK1lHfuV3jhgCRpSUKsS9gO/euH9mF
ZgiChbtFukpVaIZltt0W4Jlj+hNEjH97uQQZghkCsWWhZQswkU3Q/Po2ZPts3lpgCqsZ2cympMZ1
YWPPpYmtWnSqo65fDi6zPKXzos5Vc4DaxPsZEBaTfTPKHMfvHqyzKEOQKAShpQV066jG4aV7kD+S
Qwb8imN7Y3spj26bTYyinvM0bb6m2/4wcKQtJNpzce0E+UKUCO5SH0wIWLGStF7AGGBtN9e1ZFG/
yxWie5nAgKDvVzCPfadQ3SCABLGKly7cM/umrV7C1GO6ZCkyQctST3IFdFSqIvMhqJw2VfhjVg9g
KU8HtwPnwPUlXRje35v2Z0mCFTHRbRCOBiSpxWcBAGWG8ivjhYysfv1sLAZ+ARh5cCyfL2iKdVVL
zQTgVCgXZlYCQrL99YWsG6o/EoQbPKkhhoZNaN+sxXyKkKOPCsdnxrEvFJ4G1G0GJqvYLOd9qQ9/
ZAo32lrA/isVMqO8ek0IA2himleeaqfZjjWlAciqICOUA7Nveo86I3OSJqtuzJRhVDuPFP2DdHPz
2Y2gY64Nazyqw1h+M9owfQKRuHEbRQg1OHhEol02N6BlKs3arbrW+gXOHP8Fc4zTB7BQQoDnj4Y7
IeS20UoHNpPEDIJd0DJ/k7VURwUac/C3rA/6WzZNwT5aAJnitr1t2ogSPhXG6Fa2Hn321lTurcSm
u5k1xs9QrWIgSSQZ0FYV6sX6+KyWLNsmFX3WkTLbGQWhXq1ED4UdyR4tq3dAR1McyqI28LAFz6Pk
hOEdgSA40N4xtDQpEWc6N5Lj+PetZsslOBElaKeJySVLUTJY5pjsTSXmobUr7XcFTAAau0lCUHEb
Xmo61zV2zUIvfSQAyzAMVSWCxlbdECu5gTsxjRmvm3Qz5QnwuLp9TfNtiJrIlDXgd1dfr4td21fU
shHbM+RYLyjV8r5n3WSlAHdscNnZY0/jBArSAM7NvlUBPn5d3JpnPRUnmDIgrVBFHSEuUR+HtPEa
62vcyrJGa5f/VIhgxRiasuaih5Cg+JkDYDFx+/SxqjWeFjfENyXW+RJlBduGUU9MTZlI+FsijW2U
zkM52mXjmEnIU//7YPGytl3d58nwpcP9a1pug/7cnlruax//sKEYFVykY/BShIZNFaOMrQLU8Yz8
ALaTE82vrQx+b3U/T2QIh1ZlVK+TscahhWinmrdDAFLgGBHEO+l+GI2k22NVRSyTYTBIN0xQ7p07
Bws1s4AOuOk5AI1UdJIaHyMtJPHQmgcC7Ox/hIiFk2RAc4eSFAiXi+YlzOkmBwPmv5zMHxFCAGSW
s5J3CtbRlJEXYuS7mlrH7H9cl/J/BMn/9TriSiZ/ZiBcgtfJA08BhfI48yzuEP6/VSpAYY5z8RX8
GHYvu2Rrx7Q48P/14WJRKJ9CjYBgc0EZn7kG9AwfJjGRzdXIpAhRnMLSfC4SWMVq8ijtHL/fhP7P
f9lCHfcH/FW4I2JCLKhsI8knCOni52DeqsPXmW4T5E7Bep1FG6X5qBe2T4kpXLtV6Pf9r1TBoxkK
KZp6hFS/+R5VL5EWu0Z/o/R7PXlOqCzJsrqRJ9IEp5ayiBq6DmmK8h7pnwY47Gep51xU+iICOhEi
+LBpLOLAtyEkLh/97p7Yd6Na8K44TCGSi6jaFSjpu0kpIxZac2KnHntZ/EmAXIZ2ms4tPDar/e0M
xKksCu+6Ibir2fSdNdk/BP4LpBYSIDC5mAo/F2frrR1FMewhoIraxCFmDLMLXoESr5g+lbiXNTU5
FSaoid7qMykSCLP7Z9980KzSHegHKO9dyvZhKym9r6kJgiykhREKYJRNMFp+l5fM17oGeDslQPMA
mjlSL08kTmv5ZlFPTqUItxroYLSgDZxWYd/5oNkw2TZBsTeViFkLqU7FCA+0bhjnCVgaiAPmfJe2
xrbpQdKmW5sywcg2+lfz8V4F9sZ1cyLbwsX1nCijnfiBPXSLVPJud79IeyD2l+siZPsnKGDEbL0h
GkR0LcAkJhvI6aVF3sfcuGm0p+uyVpeD9B9g2gkYcMUMcM7SrO0BeukM0ATAJCDbTd/r6K/LtAii
gN3Gfrt8wAoJ9qlsi3jSOoiheLot8CAPXWn80oNiC+6+7fUlrZgLbZnaho7D5tnizEUdR0YFQkKQ
s1q7e2AzARrjTo9Sfl3Kcs6Ckp9JES5uPhmAC0D3tAMW33JueS0Ly1bUGwJMMKqpGDUHksi5ok3m
FE2JDwE0adwsZnzWjE3RfZlrQOv6ymeIUfTG8iVzmiv2CAM4xAa8mbnM8gsHZfshmmfqFtypDFGT
6vPRNB5ZGfI4P7ZHlAker2/jiq6fyRN9CgBQLfDGAZ+43+gdj5til2Z7oMVJ1nXZ0gd8xNOFCXFn
HgLgoQkhSAMDs7GnxGnNbQIULfuFDRtS5eD33o3xlqJO3HYWHoEyPsmVq3b6BWK7Px5GdCgJvmCa
blMQAxFrl8g6wy8bgs+XKaK9ZkGH19FyfokyeT6G0QxM/EdoxURCH/FbDJ6gkIfa8FzgySO5Ev+H
cBtTi2A9pKDOPFdZUJnM00A6cJMiaKTAnkZHchq95sZzo2AGl+0Bccql+DSrFwXkY/+RKqisUmJu
XmU9SIy7jYZKGnHwONwAKDVA424Ggoa/Hoj7vcd/BAo6O/h6nikzllk3t2DFtUdMUEseMKtbCf4g
DfRgFIxdIo/QZDC/DMoB6qpG7d1oh6MLICHf8zU9c0cbdM06kLpAiA6seWrMJu+NQpfkLNYUFtNX
GP1DQ+8CW3x+nJnZTkoyzCAlxfPWDwDHPN+FxffrBmDNWp8KEXRGSdHuOPfTwuoWOGPylpKt6rs2
cwbZsOslrjXO7VSUoCitate1n2I95uiBHXQsHyP6GpbPY7sFmA0fgC+U3Ibph65u5w4Tzw7I0KLI
Jez9+pLXbN7pdwj600aYs0xrfIeSBU6pv+Tq5CK2BienrA1t9QSBm4MoFhhHGPI/P8EEZSMQRBKs
WKdAEAc4guKUxeb6ci5bKZZ9PZEihEShXYapkUJKTDNXa9xx+rDUQ6/ehNXWpzc9yzY+OUbJrcac
sXunyS9//mhk1GRrnuv0KwRtnUpVxWibBuMTeQy8WEPhYJSPtxglNWvkLWUNzat7a2rowDEMII+I
Y7FolvFThUHePNulC8RE1HcY+U5bKnsl/0YxEWMNgCOiWAoxmIEQfFcaV2FShthgymcX6KwuZqb4
5ACI/Q59ofuZV97gRYcu5umvejdtomP8+rP0sntyF7naFs7sNXXCo7or3etHv74H//0wEccIudSq
Gwd8WGU9J37I9Xmf6JI3y5qBACQTgx1ky2tMONdZH6Y0zfXayeqXSoWNiHftdKBoICCygcy1mO5U
lGCLosnWxlnHctrGU1G3SIisLCiTIJigrGrTIZkhoQCFQKNVPJFVk1Y9x+kiBOsSj2MWGT1ERPGe
1jeh4Q3Z91DdxYbXKQe/OWqy7t41LQC4EArUCPGXboJzK9OBkm6KtUULjI1qeRWIM2UiflcwxStA
iI4XORCnGfhaz2X4RoiXQwwtKHh1aDbNFk20zWe0fZ3cblPyzPUdn6MSmTEOnj8A5lxX9DWTfSpe
0AylyGg6LUuMQKWhwk4jMmbGIZr/RQ5ifUsF1qcOfT9fpmUOoEeKsMxpvF+gIuMPs7in5Pn6alYP
7ESKYLBVogw2mpNgsGOVm8rODNDIIuu/WKMQREhGF6YMk1wSMQ8k7VhfIE9vW9mdom5rsLRbL37w
0s1cp8VNYj9kkG9YG5Ce2rKbtiYe3R9IARsMTyj0jZ1vZTqZQagVE5jBxvvGGNyRPbLwlY6fJP+C
qZ5wdsGXY+FS6PcY27y+wSvXfEkfAcwH4MNocBFuRMPw/tRsA/xqqvLDKis3aKisF25NBoYUQb9C
8NbFg+18fV3SN+1km8idlj0G8Ca6oSyRvM5WfCoBGPSC4YVGQtsW1qEOmpnUfQg06NACBIs3zwav
rV9d5DUY+Y8sSSSxcsvOxAmmywynTI1miFOGeOMr1q2ujLzuEdPTcXf9hH67JsGgEB01FbhuDYlh
0aeGltHXvg2C8uFQgEwUPYtuwWnIE7c7FNs+Bmts4X2AQYvTp94JOXNAKe9+Zm5yRJsPZyAQvf5F
a3t98kGiL1Xs1BhmAx80d+BR/Dmx0IXJDuuU98FtWU//8CDGBhhkgcBBN7EYG/YBBRt0DnkaRjK4
4mSGi1V/Nm/hzk74O2Y0CsaTSfKm+I1yebnvf8QKtodg3ARKC7EvmTeqPKh4ty3A5+rvjYfoOO/s
TX+T8pHbnv0NKfqMf7f335sdsH90Hmyaj7tidtvNJO3MXYtisR/AdAWlAjRerHgEbaSiVokP878q
m/IYuO1nV3HL9Y+Bp9V84ZBFDLKXse2sXeNTseT8GvtBCpYIHWKDBgQfes+t1+t6dQkzsFCknCxM
8Cm6OtC+YpAwfvauvgM1911xF781XyPHf6bIAfPg2XgDNg9HO4J7CL2E//p/foJw6FmZ0CANstaZ
nIZ3XvuhHQ23+PqQ3X6+l5g6GF4BzMy/K67FqTvdyGbn1rqVzrZAiB5sEgSorWILlN0tUOZ/WQ6Y
Xc2dtf98K7YgUPIBaPXNeLae7S17nPiP68tfe3ieiV/s3knOeKzRR2RgMACESveWY277D80dOeAB
Hj8xbuG0nu7UI5cUWi/7i5dzZ4AJxn8LoZPwagAZQlRmc9I6ne815YYCZKQGKMdouiiMqu2tEhxQ
OlRjx2od9VsUeqOsELDqg3VmoApGVPyIGYSpZKXJBuw7Rr+8VG95ohocRhnMt1td3xdg0Gh40KFL
KL+brbtS9v5dcygAtgObBpBqmSr6SGUkc2F0kD/QGyt2g3if2wHywS/XD1gmRrjDAyD7SaPifH2Q
xs9VcQS516dSh09a60tAhC8neJZTBRSTuUyBAgVOcPthHgLJatEl+953ACy+9R8tL92PX6wv2lbf
9Tfjk3Kb/3qmPxB1bOBKNo078dFp5HDf68v+8ynCskGXxUBAjt1NJlzbHm9gPE3jTeZUoAR3RjCT
836rbuYD21/f77U3zhLzaGgkA1QikhfChZrAyasZMTahnTCpOm4BKO8AGg9VjAxMqdF0jwTr9xb8
eqQZJB5szWAjNW5Ar/ASvyhlpEqtV9WEa0UCcOf+7GWECCvB+cIlgagEVwaPKTHmmqg9BIuDJOE0
AQ+lLFgAFqEgBWJaJuVNWf6a4I5tiyG+Q2oaHcwi+jVlapgzFTXdDJM9rWI/V7XlRDTlVvStL2VZ
+MXkXJO2aNSJIax9rTbB14UnAcjB8vQ2qx3fZ25hPiVDw5Pm1pDBH61LROKFqdhUAHieS0TPDqh8
Ghg8FqVeU+OdaLzG4DTvMv156H6BIdbpE1lRba3YAOhb3HI8spC8FWs3sRH3rbmwEGqt09A7giEp
QnJu1J467AnwXGdQkSgomn8Hpwevk32lS+LblXM90yIhlI6DqpkARd86advucwxhto3uTVbvJJHB
p/D9+oVcvRNQWXR7Ak0RLZ/nu9wwLRi6oWjhSiK0JjbHUZWRsK3tKQE8HAMzCXKNyIyfywjiYlJV
HbgERTHxqC/47KPlsra8xC9u+jw/+OBfU4xox2qDYwrVKbQUSWSAKFEqM8Jrlg+9rQz1TLDQXdTm
SJ8Fet/VrZMrlleOrWPY/k02pdvRH3daSjZ5nm7Y8KwVpgMUyW3aTfucaBxUfLym8ZHqlhMCj6vr
Bnjnb3H+PUGxkmKEME/S2ykCiJDSpiicM4nxWrWcAJjFu0enBiID4T4kBgmVQMWXa9UbGzD5zEn7
XlrbLnygJR/zG1OVwSOtddCBqu+PTOHWmz6tVbWBzABQwxG6DgBviRFhL9OVjVrcj/atloI0oUN3
4qb7h7TwmXBBbcLUJ2M8QXg3KF/bJj6Y1pdGa70YBPKjX3FDhkK5Gu2dLle8ejnw9sZ2WS7YZizk
+ML8PUFC2jRcMzBBDeLq9U4NMHBlIO3S8lTdRgqs4c9humH2z+s3czUEO/2axUCemFzUxdJAHfE1
LG5cezz+7hgGPxxoAfzEY/5Dlb+pSobZ7NcqBVvcs0T+BbgT4hWG5K0JR22gGC+8Pmii1VVIOuw/
wMwQ5RrhC7IvhOwpCDfZxk7Qayirza89pU9lCs8NI9K0cjR62N70Oew3FvgJFJPb+qYfS14Ekpzd
ivE7M/aCtHAadCWw4dR0VrzlTVnu7ZbUEpOzYs/PhAj31ogGJSiWtsmoD/YBmP5M+libEdBA0k1r
/EPzGqSh7GeD1He5PoLSxC3Lxhle045Uj5EZs4ivWhR9aQtrM8UIELRyf11Plu+/iAz+SBQ59xC2
aXHfLR2b6OctSbrDCCbwW/8hw4+FoWvIQNSjYWbrfGGKaWDoN0Yzr4InGS+V+Zuqfr++khXlOxMh
XH+f6OVAlt5TNc53SIwCDWaztB3kgTuGkUOUt+vyVjUDnHeggQEdI67Y+ZKAb4cGsqLCknLeK/qm
8e/raGuBAAfQn9dFrflge+HX+48sQdV7QDDWzQBZbC7Uh6ktb+3IfOxmcOX26I7WifJMjKjhGjLK
QIFMpwcf+R6vouGhS7P4vrWy7Kvkm5b1XWjOyTcJN8Puy6G3I3yTn8UvetF8y9TyLk2TT394yVAA
THzfHRR/S5OYzwYgYfzgk5iBzOashAS2jXQsXrs2qHJMgf+iDDCRP1ZorSsA+Fd971rXTl4zVdZh
/3tsUVzuqRzh/Yc8RuWrzYDhNVcB+a0H4G9MCgE40uB0+125ndzmfvYyN3hWjqZ3fa/XLumpbOHB
19t9PLFikU2SLQWBBCpC+0z/l6081TIhXigK2sXW0nHf5He9TQ9aY6C088K63fXlrB0ZMvTocrJR
JLDECa+5AQnXtMiJAsdStyxI9gVG2KQNpWsRAa7NH0HCtTFoP0Z6BxXtrU817Lbm1CK77LOvQZjv
9AWdzdpp1sj1qQX61mtD+oeO2q8llFXLk7t4Ut3IlsH/r9qpk48S7k2BXohRDfFRKuWEHQ2EZo21
zRhalTH0M078+mav6c7pHgiHqihKp9QEm91NKCO07ti7BVqTrgtZP1GcJjoZMSIiViIHdczrMUbn
JMDjQ1ZugIfDKfrYEk3ijtc374+g5fcnUVURm34/xQ1mJvIfBp0fWPTYWRuau930qfuDxDnKliW4
43oImwhdu7gQuo4kAFdtMJBo9Z2tSgz88odE42LZ/12W6IWLjKHelKEbOYzeGxQgUtXNgK3b0tcq
dJmV3IzD9vqJrWUpEWUgRLTwYDZM0SMnPppAf89RzNm4G6uRa+gMyaOSp0Zxl+igFzbLjUV/dN0v
mv8kmETG4wtMlLZrdpnkY9Z09PRbhFOdKamSPIPrboY45zVaMdyh0kPXiMJkd33da0d6Kko40pIW
qRWDNdJJhmCf9hoPom4fz5kzj8S5LkqyKnE4eOrKkYyYRnCoptwWFYonOtmZTFIqXI0NTlb0Owd/
ciWgNWnBfIjxlXQLTOhXpUDzPG09JdB52hIn0dAUOJjbkaG83ccei1CCBSlgNFje9RWv3U5YdbAN
YGAeWWfBR1rq0CkVhRo3weCkBWA1WuY0Nj0O7Uekjc9DPst81loUZiMCQ4MCkpK6WG0eEPDVIRA3
Aaagf7XrLuJNEacQmldupQMBLAg0yWW9EEkXhqU/yAOCV+ntio2dCeQBhU4PZZmBOQZJByt6bgDf
bKL//fqmXqgRxAG1Aa85EAQvqY9zkxe2aYqpVZaizTL0irr51NsRk6Kq5DW1KuZ36zbaDi00WZ6L
YZqqqdmI8LWPy7e8B5WmVj/Yoaw4smzOmaVbVoPkKkaUKSokYlcRi8yMGiEiKN/KqWdVSfykmuHb
nASxB199zPzyLonN10KvSt7P5q0fZJhXa+dqyRrY+6ShVHJP185TJ8CrwOZSE3zi5yvPaKlFcxVm
Tq+HfAhjnsx3FIma5JD99YQBVg9BGjoHsKEX3TQ5yOnDJokzpxw6ECt2AbpncuD2aOg4RyW8UVpZ
Emhtv8HQhYZ89CtoABw5X5zmZ8iba03mAKeg52psNtu2LBqJW76MtLAwTDotlwL9jjjYczHq3Ph1
McFlleGWoAex9kL7NkdxG93AqQsQwm2tHsyy5o3x6VteaLyH9d7vHiJVclsu43ThSxY9PzGHSRxE
QTx2aLp+aRZwtfoDhsCZnZ8dhmG4sg+P9CH0LK/bmXeTRLvXNAkdNxilJog7L0v7PamaftGkhe1v
sIuZ562pcQYMO8enA5r5sf3XrcOqSLzfYf0weAGI5vPlhiMLqlzLMmccN3Z3QMoPP98mtNmXMqrX
yxzmcndPZJFzWUZk9rFpQNaE7H0W7vIecBNIhcx37ezq+uOEzvNakfgUcuGxBamC/TN9ZKCbMc2c
IUvSnjcji2+Jhvem71vTLRLf+r3mm/SnP4xWuQnarsFIgan6+0DV+kc0MeYAaidLOlAZ1b2t9XXv
NHUDRoZS77TcSRVbw1BHYHpDFAC2pgXr6shTpBN2fhIFX8PcmFK3UlpwRfo9/Xb9/NZWB43BlDi6
LMEpK5wfrcC0QS2oqxIvVGq7snCj4MWeJWLWrLsJZDIANBHMU4sNRfaQVpNWRJljZhoawrSN1YTe
5OuSw1pVEbzB0bsOWqMFJO9cRQJq9s1QwycOk532XjaE9JfS113CJ5/E/saOUBT3m6p9SmECmdPn
mP3mQZKFsnmx37VI0dOg/ssQiOiwuiKRxDzFPdW7IHP0jWI4/l5zC8fgo/epuWgs2XSPgaejEM+V
FBMhPD7EaDGpvGzXc1R1byYv33ZomXgmx+o5d2SIIBeREpT65OPEmRRdKwZFqfBxM414pT939h4f
GRrbgd3mvaTlaO3wT4UJOjYEMFjKshNo8SSAxVFq9ac2VNZTp0Tp+3V9vvA36KFHsz9soAo6HEye
nSuAVpRllAUFFEDVX9nUPDaIXP5eBEHjlIr6Ho5XhB5Vx6Eb7WRC3FUiAaNXBO0lgYyQ/TKsFk5I
MHbo4GBmtpyQ+ViHnnZDPMvtwfXA0c2/ye98T3V/XV+X7JgEQzdFmJyvkkVhg6fW2Jfa1k8kW3fZ
ziusSvDTBi3Mshkggz2/oa1w37vJN1CF3h8152HePfg8C7lxjDa6F2yur066oYJpoLNdNxWB6O4X
+zK/9fcfeHOiR54eHrLt6CSlJBJY307YOqSdUc4XPSMpdVCmd3DGKf015g+ku4lkwdWqCOAiLn2M
DCGzoOydXcTRUCOYVem0TQaVY1wDEO4yyrHLQt5yahrSnCDNAzediKCMht6EdL81Iyr4NBkfQf6Z
demRNDBRU/qjxoAH2jIcmiW7uUxhT6MHyektyndhTU+CZOH0klRttVpflLPFs5El9atqK8MGPRO9
U6WxgoET41mtrZSranQz0kh5R33pKdM609MmRTaavuY2UQPGlsCrocdOMGmqlQ+JvgTSsf6z1bwB
ZETVvDNl7AoyMYIR8Lu4GrQSYpLizo/d0r/tYpwAlYxarB8wnrBoWgbglSG6525IgcdWJZkTYFRw
05cFZpLiYzxNX+zuNUTDRp12DkCQXjtT2eTpjDHKN8kBr3qkk09Yfn8SN2taHAaZgU9ggRt+Qb08
BurKr8mrvHui8NcBiW0NoxN7e98PPJZ4qLUoVgevJjB6ABQBut9z4X3QZL1BEVm2xg/LeoGy8bHY
1tGPTEZttrrME0mCAdTJ0ETlEsPWLUWl4C0MO56gHzYEIGbUDfvSHySHe+ERl8u70CSjadxGM5yw
NiWY+lpf4legJWJOAhlet+6Mv8YNgRRkXzGmhPlhal9ciCkyWlXNsYOAdU++ogbE1dmV6MhFTXkR
YqCnEJGkie5twQiASZIZlYLoDuNAQ3EYpxckX+v5aKnoqlxgnFwm68paowo9k7lc0RO9DCK/oIoN
mQSFriJxNZia8nuv3+n+piLubN6HlTPBEilvFQF8W8cL1W2zvVnsbWShr+/Aqv/EUCiArADcw9AT
c/41dt4siK5LfFvcBDYmQH/642MZc8XnA3k2fT4jtsxds76nyQ1wjX0LmnXoOq8c3tPIK2KJV10z
UMbSlWhTnDr6yYXvGQvkUVI8H6j6c27e0PXpTCXaPDXZLJyxKgmtagYokjEbe5Efsv0grJH6dRov
dYudsUX4sNHc9Nij23BHN28D1zbsPuL2ncKbbdfznBfOe4ge28yx+Hijeck+v7PcoeC79m1CkNG/
zFufP5aufxt6L9dPas01U2gqGgYxnHgRJHZJ04zUGBC+4c0HzZmjB0uVRFPrMlAx0zDzi3YLwQk1
kVV04HbPnHyiO0arW1ZoO0VrJMbxojiAW4d/S2IFLV4wJudnPCRpEaQ2citDk9sRnwdNve/zIT7U
apWhp6VVH/uOdIdsalXTmbIwf72+l+uvOsawRhCRQskELYOjVWqkyfBI3fnflI6PH2hmpvVG2aD2
rUtCjbVdZQZaBjFzyCjAas+Xq8Vtx/ykx9No2Nj6txxlFwyxX1/Rmhc4lSFsaQJmtSqcl2sTuDOm
LciOoC0pLjZVjpHd/XVhv79YjJ1OpQk+B2NaeRgHWFFU44UJcRVnvH9HC3zGA27+KLboN6tSBxnl
4+wc6I9pp0m+Yc0JodsUHafA40cGQDjBLvYL5AjxCfWMy9ChByPuYomarB7ciYzFgpxa6kwZ4cQh
w7dAmAwoPm1PmvCDZY0s6XUhCWN6GFhiv5vbce+EDQ1VxTD7qM+d2WfbSAscwv6HtC9rkpNnmv1F
RIgdbll679lX3xAz4zGIRYAQ66//Eke8x900pwn7ufHFOKILSSWpVJWVif6galhdX7gLM+PGU8dT
FZBv9QJxnDGVDkaNjSeV27B5JwGqtP/giKcmJlFXWag9kuQwUeLhJQWHwfBRnQkbAk1Py+G5/w8j
OknTTk4stUzUyuKjuUZxtcw+RmCf6enwcN3M3PY6zQZPtnBdlkYpSmyvIf6ocs/kgB5Kr0b1ZEvb
YpEea/y16fY6tTbZzEpIlUFrYQ2ZBpG+DaHpRNkzYueoeBWWn+fEsb5JuU3jpdWbC1tPd9UkGgCP
vCmFDJdM+lTlN4a47YYjiW/p499P56mZiZNkFpA/BcEAg+QxBCYjzd1K8yRpM2hrRM0LLjl33ZjQ
mzZUVPCAa5psY63pmBI2YDDhbxnI8CNHeY93wUMfOv8gymCYeJyjHoK4AiCq8wOD68IQqQxLZOwS
WafKvcHd61M3fuzUN05M/L7ZTs4kpVd52ZbjCrWvQ/tTqTwQB2RLDBezp+ufgVykGqiSqKDFQvBN
clepwRHwD7r06PAGUxQQTlgbZeJpelKgtqDLCDXUg94xJ4Nc5xKj+tzC/y5rgvcIL5Xf/Wwnc2V3
OGgraFiAWx8FhPWQQXkEryOlCJ2uWAuWeHG7cB7NRhanNicnuQGEiIGkMY7YcHA0UB2F3BHNnmSr
Fi1r4Q2IWCD6d90nZnbteH9AFxwVY/A8TQ5BSYQxh6gxXhToP24IENDZd4yOj4F/qsHmuq3fuO6J
A8IY3vS/u4YQo5/7OIVWfE15gJqJq7nNY6s5aILoQZz8Qvdiq66y3eCyBxudl6lT3tlbe10zBxgL
J/bRxrz0zp5Lwp1+zhQtZ+RBwriEsbODtTZc9hT6yTHYONIx2qs7+kgero9/0eBkssO2L4s8xvip
4UCzFH2d4b3YmDDVvQQgMS/WPxcsjsf9lRk3xuvixI2HNgvUJoHFFtpwjuQkbreLV3cDsv3MVdaJ
d93e3JPwbEon109Ut62VlbAnPHFQD0ODptoETYbsVnPJR34TOq8glL7BEoMRpcJxuhClLE7xZA+x
iOdGlf/+gOpYKSv4mLH6CnevKGsEJmrnTu1IC5XOGb/WNQSuyGeAsAwUKWPsdDLLaCutmdkA7gW1
AKxt4BlW4/SJ35hoedF/WjEKoPpbgZSRHUZ4j66QsHcS+5caD8cMWcy62mjdwTYfBdka1kNYM1/i
qWdWKwC6r6/Q5X4fP9UGLRbONXRdT85OQu2+GDJ8KvrkaPsgZ+9IXzQEr/Tu+7qlcabPXM8aORc0
tO0jJXyZlaxsaTCqyEjdOs/xlhg0NF6mw9/LKMAKeCJQ2cLNeXF+oaesMBgFUsPk2bBDj9VzZyvD
WmLG898Px0TJl4xvsTHjcb7GjSqCxB5QNCRR+JEhozso4cLaXESKmDELmT8UriHicUHYwNAVkSLv
h9JU8d6rjwKId0glyWEI5vYX/e9xtGNRCpSL4IZAxn7amauyok8GnaNyRPmLLocHK+IvdlgsQGku
HG58JGNLIP+gowF8Gg5wauYFMP6ZK6cIPdsnlaEnRX+QNBXMVgt6NRcBDmzpmEI02mpYqynykgZZ
Y/ephtPOQvrplyR72XBXdy/XPWHOCiiXkKCFZhHYoye7vddbpE1zfUz8dfex+qnl3bFgIGkwlsj6
ZvpmRgTpmMkcXRu4lXOnK7XQyJgJU6gWeV29a1SU4Td2vpG0vay73eAbSLPF7Xts7iH59vfjRCIH
2A0dNWN76vF2DcatosmYS8CpG5lr09oiK+OgMrdgaOakAO4SdSMTWsBoi5hcixZ4MQu7hyHI47l9
XN90oXZ/fSzzJvDgBxBF0S9wY0pOeKTpjLklxAhQ9IvRvFd8Xbcx5xdjfxmgC8jW2NOe2TCqqaUF
BR7i4M5FIhTsHOhBJu2CmdG9JufquCQEngdPB1bi3CfCOk5a2+CYLW2fl/Yx00zwnS1Bh5asTJ5Z
qGS1qkxhhRdsPVB+iHXtZ8ayhfzW7JwhE4N5Q6kDVb3zwUAMIrbzBmZC442yzy4NnBISBIvtcKML
XUza/7ODQ/zcTmGIXI9b2ElZ5UklCJx/qPluiBQnMhJHt2+Az2Slmzbb6z4xc6Rj7/5vfKgVnNtV
SjsNm2C0qwnfktCr2dhOnFp+02mOpj4QwMKuW5yZUQBgIV6BZ6QC8NnkyGBdQEUHVSYXZ5cbdpAm
EK0TqC/BEjvkkqFJpGVAZlpWexiq1DR7NKkKIQvFzvc9L34kZrT0eJ2ZSbSHE6Ax0Q6Op8NkXLWU
JTVoJ2GuSF7AQumJsK4dkjEnJuyoIhkVaEug5bkhyri6cEPijrzAIyWmLFk0rpmrdgYIGxqnibxR
ZSEoFyCDM7sNJzz4oX4DaS+y2rRpeWmZODpQ3dlZGYscQ0YVSTWjhaN2bkSnycLJLNo9KZo2wYh6
ZD6p8tTY92rqU77E2jl3c51lJSeXZAcKX9nKYCgYmJckg6u2q8r0jd4tjB0kP7oicks0nyeIfoc9
VReijtkJVYEwMHREhvoU6cnsfMSSISkKfRVflhJf6TVw9eUP1zfbTHBjg9Trf2amwgiBVsuplMJM
GCGuD360avmokdwTirzJiyUvmbU23pAjNA514clhSdGYILXWgEFhvUiR74n2Sel32ECpDOH89aHN
3JjoZ0NhDwVHHeSSE0+RpYoAv4mhqZTdSZl6MMuP6xZm1+jEwuQAKUnPw8yGBTNuoCzRgFtaPGhJ
urpuZnYgOqhHLdBwA401mTVBWZ81pMXBYYX3xOweVbrw/pt3dpD/QioRDw57GqblFH/Och3O3gUP
wYh0zZ9MZKW0wrEeGfOV5t7UjuY3idBbn4n19QHO7WkVBHcj+zAyo1N+GaZVZaD3PXNj6zZG0pC1
X7T2AzK41+3MncCgpMJtBnKcUQbw/C7jetbKCgVINFbNI1RQQRdrOAF6ym0bAmuW7NBs6Y6Z4cNC
8g0vanDDjzQn06woZG8YazWNuRBxfNXCbmvQrP5hpuq+EPqR1ZXhDlr0ZHDzgbYdNN6SSN5yrSW7
ICu3usbVVSFKVJZk9fn6bIxuM4ko8EgD3Gmk9gFz/WR/8EKXW9oj0cBb2VEhzAMOoXJVZN8BQIy9
/bTIITC3zGgPBB8jTjTQpU3jvrTWqcFD5iIj7QT1p2muWDG4dAkWNzuwEzuTyM8qzUiycgkJ9uZZ
dHcN2xIdWuNA44IioVgV7T/cfVCBsG0caWOuYOJWFM4rBW2E0NyK3bFILUGqrOLygvfOnTanZsbp
PcnRaEJACM7C9Bn2XQvdNAG9W8t+uu4Uc1sECDss0+ivIL46N2LRKsvsmjJX7m6CCMwymmOZG5us
BPOj/l8m7sTYZKEiwvMqS2OcOhpxynKv0HWVFgvTdtnMgHweukHGbvWxR2UawaLejoqLirOtLCtQ
E6pOC8p2o0EVq+3irZIHK73VuCOVtQNZL3SYf2U6OyaQj2+gxtyUrVPqv/SyXDj05rwU4STSFiOp
pzJNueGYD9o4woOOCdNDEwd2+K+kqNa5/MwGV8qPReZdX9s5BwIXKvhKwEigYd+fr21hSgKYnxRr
W2bxpiSp5iZq1B1zNTX+xRTmHdE7uA9w45+b0uBHAbMxuJwPR7sHnKYjT+Awe7w+ostkKWyYsAKK
UgDUL1iNAbAwMjK+igamr80kem4EdDOb7z74qbbt1opE5Og1cYEdeZRp5+sQsvAkhTiNDrq06x8z
bo2L8/TEmydjTqqwQscPtk4PKIVZu0xmTpQfBH1WmoWIYPYk/WNKmzwGm0EjbRrCVCiDdWbTJfdc
eSqXyCSWrEyefobdJl2lw4ptbe3itS9u0UfWLLWuzu0DsBGjgUzH4wi1lYmrhGkT0wyvsFANPbv+
JgpF+vDVrCA7INGVrBLX6pcC0bmtYCP9gF5D5CovUHw0zpWMmzh5EMX7NvgxYh761lIzpz2uw9Ql
Ts2Mkd3JkS3kMq4lG2Yk5H+f60Rv0IVSURH7jW72j1rQycHK0lSmOyg41ZlXyHbzgbOq9UCiDTph
02pSCYpyspw/WIokXrpapiM+rbJNNLFwuFofAbxm89z8zPrBfmgMnhbIBMjWYxzE9n1nKKrbZEH1
XuJXABQBMOktLa1uLaI8TFahpDUCVUGS1U4kUJi85y0yXR42bdWB2bjMLReyKsmqjTqV+W3batXK
rFIw8AyD6lXcLO6KoBwyKHamYFmtCzSJmh1Eh0sAE7JQSBG6xHKGklhUFzaKZW15Y3OBLlbD6CCv
W5v0rScJijvUBCbWKcKR0qvTUHlhVRnWkN4oFGOXNFCMVcyQPLZl08XHWuuh8xRldueLpmhD3+yU
9DZRINoLrDgIgiINuvNaCjCZU0pQ/owKuzOPUQZwiRu3qnkr84xvoxDsOV3cIDroIRJI1hqzheHa
fWw+t3EJOa66btK1zEW+yjSrYKvYFhXKwlRr9wC6dh8BCLVrMOZJhR/pSrGkbDW3CU9daBJc8AHK
EU2M7ZGhvFkFN3XwYCLpYyULF/9l7RZHKaoqSNwji4mq9MRQFRMNSjw4ssGZzfINJAVjsurLZ8sC
o2m8h+yIKm2un5izu/DE5Dj2k+3RWQ0oniVkRDhw/YVSRkhPFPdhMbxftzM7hygQA5swKvJMY3C7
KoeGpbAjOr5p0ZaTl/FzrBoPRd0uXHzz0/jH1hSi0PWspfKYCh4MkFF8kv5eaNTtrQ+tAGGDXyX3
MV9qP5p5ZIztpyiEAOCESGKK5gQALoSINNBuqX0My7u8PfLuK4w++hxiEqseG5Y+YZ87MtIIhXBy
xaPJm/h7JbHzr1DOlxMdxlYgInxFk6A3NXjkfeIx0rlB5LXFK0h76N+rYMKiqgNughc+0u+TG4qB
jKajkWBugjbiopRWGrW2bbBk5neJ5/wchx1EaiiPgoT9otIUtI1RpEOOm7A1HjW7uadNxDcisneG
iupnpiStG6l45AnKtzQvS98Cw9+Ca13GFzKgIkDyAGs30k1PQvMBGsMFHTOxtIJgTlmBszSzag/q
MlBOhYabo+mR8venwjhyA5MrI3LGB5yvaSAD6i4nMJpBfNH+TqLeUTlWUnqXso+mv+mVQw/Zruv7
9fJcODeqnRslWZCGHOpjbqcPm1g23kRUr3KuLUTgM3sVdsYSBKpu6GGfZj0Ims2CXKuQD0A5P8tu
uP2UIdrIQKfrgmQyq44ZKI2vj+3yLBptoow4Tinu3onLZmVS26A8RDIn++ZV4sZoRQl6AOq+r9uZ
ncMTO5PNGNh23qcmxsarXZ5+isyX2/vrJsZluNgVJyYmvsFjuwaGCUMR/H6AhGXXLzV9LU3WxBEs
pTL1iGEQCUD5uCm2CbXuzXRvoX9qYV0uw9DzdRnn8+QuygorRokFg2HWrWT+lCrDGbqtiqdLIB9a
OYA+sbJgcm502FFjk4cKJPa0pdVWS6i+WMgwK0Lzouy2pzesQbPekurHnCuc2Jl2p4L2RoXUO+xE
MogpZeYLI/WGNPSuu8OSmalnd2mj1QRmagmgGbSVRRn3imyRnGD03Knb4SQCGSIqbhrCh/OVAv6v
oMRC1rWgLUjswzbQVoqoKeiZE6FmRzTXIWdmldINJbTxVd6zH1abNXulAgTYaTnAYX8/cmBRZKwk
zmXcRedfVDR2AYY/4DhDA7gvno2i2mUb+HUhf/+9pdOxj3Nz4qWmyjU8EzB2K2ge80D+WZmaZ+YL
z+q5vXBqZbKxZVYNRQ+VU9dsX20BVYwchAflPdAOERkQer6hbP8P44J6BHovRiTf9JoJCzoqMyHF
TakVrOKS6LscsC/UNlN9YbHmTi00GY4QGFykCHbPp1CAEzrMR1N1rR54kN9RtqRSP3uxoBqGpxTC
aQWdjec2oiCJxUBQ5yi72gmhpdVvFLIR0GYUvmzfKUbkiHqhMW3uNMH0Ad6OdBdCwIlNSbJJX3RI
butd6JhgTE6Hfptpmm8wsbBal0lCGZ3l6MQB4hLWppGImdglH6jCUFHMnEHyhiYEV+E7V46s3TH+
fN03Zgd2Ym2SJTSzVgxZBmsR0sYWW6tEIK9SOTldmMHLvk0L4wJjuAKYNPBYU3SnNPC0YuO4ep14
li5Wqp15FABgUUlubILGqn8F94ILSuhjkJqrIF7S9Zgb60hZDtmgsUPoNx3Kyf7OsrwIOzQGgTug
WgXZV21FXgawO7HpwhrO7fERbwYWIhuZa1M/d1GJQdLFlgAJt2O1eSP90HInaGWzckilWR+50Ve3
Og1bdOOjPInnIGLEf/gEC3Vp0D3CjeC755+AbgyLAYc2QlpuG6tdjdhdcadbBzXeth11THAcX3el
OcdF+ceyUA5EID0tAFlG2MlVSnNI534MMqLYuwwA/Aoi5mYHcaHIvW5uJmLHWuJdMvoUynfjGpys
plLmBbq4yhFEbpX7stesHVqvotbptJj6KrIgayGsKlgY5exzxQRHBiFQIkZ74+SG1GmDgSYmsq8s
cFS1RVPNY2mDlvqH3t/S5LbQbg1jPYDD7Pp4R5+Z3szolxxnFufPRUOpbJm1FrYGAkLpA8ywe4bs
CAuXapVzBzgCduQo9FEJeYqjMAC/VnSATl1TiRzer/P8rovvjQw5tXVkbEh1UJTVQDW3RSwlv2dL
7H4zBYXflbyR5x8vbkBDz5c1H2SS2BKBgtm6erDc1m/28t7Ygph+ExxAKuERj+zNrfLwt7M7mgV0
BAlBgNqmL4c2DJqsVTWIp5XWK5CCG9CiH61IXwjjZmrB53aU8+HJem6VPIWdKKPPVflMwWZigDOn
UnpcZK/dIK2Vpn6saOuHbeUUgiJBmz5fH+zl8XT+EZOzQTMzmbYE2mp6r97WQeRSrQLZuHaQjHAH
yTAfNRsPHKoLW+fSg8/Njr53smObRNE7rYTZhKuI+FWnkE0/M7b/bXDjV5xYQcpAhI0NKzx1LQyj
e1bhqupbH3ykyT6AiOp1e5e3yvmoJg5LciMpI8SOLocSFrDdkcvsV9Iv+OesFbDhwzVRakP99XxU
LI0ITjvolaCphXRr9GK29VGV366PZYbpEoM5MTNZon4AI3U2mtGOw5tZO+pnTBzE+jvxamzFffFg
IBj5lpZ2xXhmnp9tMDu+2gFRGIG5k7CRhmYFdQzMIc1fIETk0B3/ZRqeqdxCQ8FMQcSKbNvm+lgv
749zm5PIJxSVavYFbMod5Jd/dXrtjBFIfCOipZTL5c0IjC5COTxHR7DzFHicR6Aq5xU2vW4dOTvW
0ZFrt6J4UYf7RluYyzlHObU1GVatSENf57ClpRDRNvwi8LS8cKQlvtelMU2uXyprNDei8SCrUz9H
A2aZ/6SGsoqZcAymuka9xJi5MDJ9Upcb2rAueTjOYnGbh99m80yH2Fnkl53zC4RnoBhD8gpdrRNf
5CwlrWTqMGNCGiG9MdrdoDdOIPZKsb7ugnMH4qmpyVp1WtrltQFTSbwN8g9ibvXw+7+ZmCwTywut
BHqGu63coa5yJxVfJZ4w143MrsyfKZvmQOwKXCiBPPocrTVUNhgH5FgH4iewjFvZDpbIBGZ9TzUg
12AAsw2k8/lhaIjC4uj+g71OeRniOEQ9oPM4tClIypy+Ul8N++/BntjDyNLi6YKo6CJAsFG/CXkb
oCMy50As4iKBUhzYh7XHf5hLtMUgwvwtiTYZW5jLXEOjBIf8ULtNkcJEmcGWoMHdLzjf+EPTMxen
OZ4HQEhA+GJyT9JWAzf0gEksm4+q2APh4aj5ukNbEvdQi5S7BXvjvrlmb3Sik3s5K1jYKh3sKcMm
b8HD74Xi3ZSPrFjg77uktUSuAxh4dBWhex/P9fFLTixxhbY42TGF7dG+QS5Cfk02xYYe+S59lt1K
cqBOcQdqvW+73iSf0ur6As48EM7NT3a1WkUVsUfzzSq/qdGqiOzqZ7qX1tSrNlG+8Ay63HvItMgj
jyhyIQB/TZZRySQ5FTT+zekPBG0rjsHg9cr2+qBmrYzaSYjJoegzrQWB7EhX+gGptzLedPrBCJ95
50n2y3UrMzKQKgTwQESCnC3gO9MXet/KQ5c1gMv1O8mhvoJ/q7W8V2+Unb0SoZOvIUBJkMJyIgi2
UQ9tn3vqlQuPoEtPxVeAWQnvO+AmL5hnkcCIwcWF3065BwleCdJ/xSrK7wq+4KmX5/+5oXHWTxy1
tcIIBUcMt1O/QsnJGvT0fS5M6ZKNyWYwGmIJKcFgyL04lK6xtVbqGtSga+qKTb0K15Fb+MmaOYgR
vNjXt2Rt+dpx6X01E1mqSLwAmj92powP5/Oxav0QgPoetZ/whX+B56x2hltjDTWsb9Nnm/hVP8q7
fgHmPfPaOjc62YpUt6E8MhoVX0CWe6YzbPiBOtq2Wkk/+E2/uT7Zc3N9OsbJ2S1bCYmkBubi/lDJ
v4zmK19CLCzN4zQKqgsFxLkDbLwUW+toOtm95MjECQ6vNhqFxVE+3v+nQemTfEdn14lQRoNKv431
rUrW0BO7buLyKjpbJl05940+Ayl7kMKE+ai+Inz0Coc+sbW54A6X7cd4PJ2sz1TnqSODiOt+XJ8t
zx350ACQuEpX2hP2gp9v+1W9ebZ85oTr1AnoalHi9TJuObc/eV2FRhho1eiOrR+40UG7Eav4PfPx
uoIiZrMR2IMm9iLZ0u3Nr+5OuQVnl08/AzjqElvf4lyMvnxy9uSExWqA/Bj2Y+2rXnSIoWjgsJXt
J4f4E/RYL9I6vnmMjq0br5feXjNZnvOZmJx8tt7rejKuRL8z/ABKQI4NGll5IzvfB+BvvpJ36d7a
2Atvo3F+z0OQ8TwHPhPGx7aPyRlUSGUPakaLQ2iRrFOR7XmYLxBQzR0BpyYmJ06oxqQbephopWZT
FOGGYreUNVsA985dUbicyMgBODaYTNIBJnSCUU9FNJq3+kcSgfa9ykyATSP9oW2FtWK6snCRzO1R
UwPUF/h+S8PlfO4vWh9YShmM7z0kdNPwZrChEdz40bCNgPoVHGx9CwfPXMxxYnEqNh6UOunrZnwd
5S9hXvpdCblPNvL+NEu55LmNOQrVju35UJCfXk7IICc0GB8UaOXZJ6F4MLIEfAil8dS1wUNNoANj
9M/XD73ZPXBqdOIqaKApeUYQJ5rhcAeUnWdk1pcVD6Ae/tGD5SoJ6aofWULzXro38uoGbZJrYj6T
NPBsrdkx3VwVSfhw/bNmPAvZezQlgjYY7b3T52+uh9waYgpZNQlAnGMMwW+zAIGKa1hLVZKZSBm5
e9S5kPKRwRA4fYKAi4HYeYHYNYoDNx6+7ELy5KZwCtqvKB72pprL6JDtkRYaHpgeL1w7s3v1ZNUn
Ll0y4KiDDAsgi2EV1Pymaws3j8qFhZ51LowEpDQqHo/T5wjg2nVtdTgSsu6HIYAk6kPoroFs727o
NpUpOX+9gAS5tLHEhnZm8Iufb1RB+EBiC6NKs3ehspUll/fZ8Is1aIrRl6602bGdGJvc3KVthGbZ
wFhQZb7Fkk1SoZzmGtG+ElsZ9bXrY5tdsRNzk2OPA4inc46pHAKg3pvWj3XidnSJsWNpVJN7upYM
IjUBjoNO2I6kfkTUk8iHHL821t6Ufl4f0+wxdzKmccwnF3HT2dymFaYwTxUH4apXip9hx7Yp+pL+
m6XJpVtJjFMyvvgN9itP/FpSIGf8xCDqdd3O/CqhCRGUDqh/Tgv0oAzQzFi2kVlQNQewvxsB4Aa0
PDbXzcze5jir/2dmskoldptuFrgDC5EQL8ipvOnbcImmf94X/liZLA+jGqmsGoMxKnC3mivVfGtA
fSvWhoSWpPfrQ5r3BXSMWYDTjiI9574AtqrBDiT4t7AkV6rxHkTfmFqCpI0pC4HK7LhQIEa1Fugo
POrPTZVGJ6uBgdlTAHnnxoNavpqd5Az5Q8JkV14Cm81cK0Bh4eEHaCUoQKcAaKaiHq1HOOoZh9wh
v+E1GGqL+75549pf03wA8AVBkRH7jD64KSCZaQjxY4ZcRR5CJKLhIeJoJaZrVuh3aRiLp+trNueG
oBVBkX/E1lzQazcsz7VMhFBV4rGfKeFNH3ar6yaQ+MNqTCJXiJ+DykZDTgIMpxPHiHMr6/UEEugW
kls7PY6jdzMEhZAsWoCGUiVJnlggtT6BUtlWomr2BRlUAyo9Qf7YFFb0FADJeh/2rPITJomVFVMd
iRxLOrQqb25qIbfMQXES01SoSfnVWVn1lqSd6uqVXLwpRLcit5MLCYSVefdJJEl/qNCTfsNTOwB8
FQonchN237Q2MvWmC7RoG5pjnJYOxPhldCKvPDWNlG0xdJLfhkO6HUgEJkphJ3qw15IIgtMF6glO
1mU6cfRGQI+q73rD9MBgyVonMXJbWQNagq7ZYMi0yI/lQmVORUyIzvVt1PopMRqoBQfNrwaqBxU4
pGLgou24tlU3aAe27WW128eylB2qNGufrGQoXiqpfAaX+x1MNZsuZ+ip78kwNI4w7RykbkoG0BkE
U1fowk9/1Kaw3EEu0oca9dFNWNky8OdKEzmsG4W0rZzywteMBFTvfUYMcA6mqm/EJN7KKVP8VB67
3NXO3MGTJJ81vNpKvCl3etNY2x498w1qDl2EtgupFl9JUMvhTkshxY6vLqwdFwbN/VLjprpDz4ji
ZgOm3EHIFuC8YKR0s5RDHkCoffGocRojeE1we6Hf/iUreO8IybZXXQM6Rqc0jdqxtIr86NCQAXb8
NO8NT7PDDprwaG9ZAR8AoZWyaMLHeqiE9ZimXd27jc6UV9aKbFNoXSG7xpChgUWW+58E8pRexuWi
8DMpaZ57G2vmySwwcgAiNNhUuB69alJSWjstLO0nRN7ZpocOjQI5hTJQjwMa0WwHGu6GtWFyLQ6d
UphsV6G8oHk9/u6zkkS5k9tWoDtgC+obJ2e2OTg1LZDhUdu8WdWMaS+Q1kgCqCtDdV3KCNkUQcIh
3gdeHIsPQLyik0fDsylRTOYkYfCkN5DSazoijjVUw1YRTrJdFbFyE0jCPqhtShXYDpPYM4kINyJt
4wdg8oet2qKgCjwrlf08EHStdUPo8MJueifU9Tb0itRstg1PAMbpaCd7I/fALxUiyZAEaijCi0bp
AgeokuCgSlL6SKBf+m0PNfV7e0jue4jWbyyA0r6hylMA3xJbwz5hceBloa7el5UsuTRDHtxRMeaV
XjYJAXAs5D/QP08Vx8yK8F2JY9SyClpY7V3AWLbjQQqmHouI9F5rK/tRKGV4l0GP973tq95ckUS1
10OrBGwzmFJ1iOTUxAUI1JKficS4b4qU1F5rSal8ECQtHnRJsL0iGfGvXEfwhA4mG2VATataH321
te0YidW0j6Jl6dj5JHbGYPYeCK1iP0ETQu9fPzNn2jbwMEZDv2qiwwdAoUms2NpmplsVGNJ67AtP
GoBLAutkb9oelFh83HrPevmtpRx9hDg9wWy/++zD3GP5USfd58LHzJ3fpx8ziVUqQooqTMY7KQ0d
rXkCVY4Xmz+6TvWGOvyVl19lqB+iAOGYEBA5XXrgzj61Tj9gEsakspRarBsT+CDDjlnt1SXzWKW4
PNPQ8SZvNDDQGCkAcSjnoh37dWECxgtqeoFhMZCtGJU51Av0n1TGkAXBBWbwzyQCIhsKmiqrftTp
aw6VGoc3OZDTeeilReTYRbdwSc8EVmhhHQv+aI9H8/Vk+OC8g6yACelDQ5S3OtrjsVV2DdsxVKwX
RnrZljh2y/4xNX7KSTyfS/VgihrCjlJRQhLXJ3HpI7/pcAJFyReDrjsITSsLsfBMNDfS2+F1CWwj
tA0mT9kE7cYBynkIr3AP6kP7gpbIzTAQy7GZ6RY8eZD6j+sDnYno0PAN7g8IeuNlq01CkiiUpCEd
BV8pdM1arXRCJUJz/jYAs/CSnNpMjAVVRwu5WxlRvTqFFTcsqrRC7ZEoUL+ASXfMJQWsOf84NTDO
78mi4RgEntCCgVqU1EXbZnbD2uAtjZMer6W09K7P3ehu092Aziob8mK/a3aT5dL0GFe4PmC5mkfe
vkTxa2gsZAhnp+yPiSl7adRLfSG1MNGpHdgbwZq1xOS7MIipjAYLwCRtKLBQ80+r2dTm8z/UqFUZ
rctIR41nF3qJz5dFHSAbmiQyYmsaZY5V464HzYAky29MKQ5NJO6HKHKKsl1CNMztJ+C8Ue8EZSB6
/yYLlKgpqJCIAjXsSnaC7JNkPmI2KUKPYfrUkYWC4ww2GuNE+yRUepB4M6bbV8q6XkKfCo6nH8xD
K0x6y1/lG0RR2/xnKZwl7cU5b0eHFPhuTLRVYEedTyury7pSx6sxkZ/K3E+HT8ncd0sn4ZwVNBsA
NW/jfMCb/9xKHeHBR1T4R8xuK8jpBh3U2xBC/D0AD7J/J3Yme1cvbNHShGA04IUnubmphvSQI1BN
GVko2M5tKnC6WIi2xp07BZ50Em/1OIJbINw4pNZw6CGH8PdHA1ipcE+Nz2U8KM9nrW+IhlABroDe
7dBpDIZW9I4GoHVB6f26qd+vxukxBCQM9hUwaejdncwcnhulpGc2ohK/e8PDBzDfvViXvuYO+2JF
XeMxWJm++Yz6u9PnDt+xhSTE3BFy+gGTbdbaPElTc/yAtHJot2PsO1lU4hln7P8/SnSOnM+oDX6S
LhlgRNog7C/9Y+aLT0hAr9OVsc2/gqfqrn3lP+IFYMZc8Rkof9BmoG8JOapp3lc3tZozCTWuijs/
ho2JJv4fkeyG28eSOMomS9xF6Mn8UP+YnCyoGg5DmwQYKnGbrbwJa8+4a9DA6suu9G5stId4p9xI
d2SzVMGdjbZHygfk9mx0rUwLUope9BE4cNHaue4OyjNSSLFH18EGuIK14gCwQR/5ut2/XPfg2f14
YnX8/5Nru5fTurRjCUvb3SVEdwJloWtldMBL3/kzrEncOFgN3sYhDPADWPeaffyLvdCVja6tn9dH
MnsFnE7geJqeDIUxo0qohgnMuJPciDd2oL4EYOVKX9s7sU5er9ub33l/BjY5ZsIopI0AC4UbAqwH
zmFHAxVP2j5dtzJDIaNiD/wxM3FIvI8LU25gRnjZje4Qt/Tf0NZEtsHj/5H2Zct148i2v9JR7+wL
kuB043Q/cNqTtmZLll8YtiRzHkASnL7+LqrrlPeGeDaP60ZHdYRLZSWRSCQSOaxF/O/NNl5Z1sJw
2LlAwaNQfYi7zoBA9RUNvflxIo7S2/xr8xiCd3dteUuxPhKMCPYp2s0w3nS+aaCIlBODwTzQwd9+
bTbKC9pZjuaNBmKaFU0u3aaA9YM25wAfj5hzUU3SMGsC4oeDzNq9+tC56HRsr5Kv5i66xxwaP5h+
+z3ZWCt3xOLBPpUr2CXm99Q0REnUkV9TL3oq3HgAMqQ93KM/W3OUa/otkWyyAZrVWlBEF86eoaoY
QkH+DZQXgonqccyiMtURXyaEbZsiRbJaa8fRlaIE3NRlj+VPDIWgStVy+FWTJg8TI82Xssc0WZDL
w7ZUp+JY1RVZI4dZ+zbBrtvJrAvgJsAvFJ2jAHiuBMHjyo4vGhdaPednD1ARxBiUkSRWe9NAXDNR
5ADVB5m99Eq0TfPOqQp0F+TvVQU+Ky1ayVYsL+4vwR/AOyeuCOZuNvEIxQeJ7PdG5BdytllZ3KI5
/1qcJb4edWT+5hF6p99XV5i0RfoF1yT5Ag6V8P1KOk7fs5/EVteKo0v+HAn0/9apNedpTpbWTmUk
V7rWANKKPLWVsg2DZjMZ6IEzaAiyqdAxmX7bVPTl8nqX3O2pXMFRZGqNzh8ClebSLct+MGlvVF8u
i1jUKAgHEc6BVRhAgOdLK9g4mEYAjeboKED+UrvR0U9Ovl6WsmgbJ1IEw+exRNNynPctfjOrHV9r
iV+MmuaxOjxOMEv4aW6/AIsoiUNETeoNFgFYOdu4JrfM1V+Zb+34dlirTC2uCE9MxPXzzNlH5uzE
JCa9QBhe4sbolCepv0rJyjle3HpAYmK4bJ6zFauhNWYJgJ6EBfEaXETSAJCmu276fUBuPObQmYs5
SLzpkEo73/2+j+AJAc7ijM192XtsvK3TFYe8uBA0aeBdgswFEQ0slM22a3tcdgz0FHiLg+WVAFy+
+Tt2fCJGsDBzyvF75xucJUDoTO082FL9ieQrT4/F43IiRlCYlRGk5uf7dBy3eXWVGjsuuenaI2D+
WDF+nBtb/tQZFd4evRUXwIKAFMUAwdcVqb9lhmvJO3PwQPdx+WguBlvozUaODFgJqioO4EqZ1tGe
Ra3Dv5vcY5037E1wDm6yfewCUjyxzc4FuoG64tuWj+yJ3FnVJydILmrAyNSz3H2/MW6ke7znjiV3
2mPrtU77wreXF7q4dRikmkeNMcctAh1TwvVBBdCbk8hX8aQ5AJbcJfVbKlUrleTFoHyGwfhTkrh9
Gso7Ju5hbN/o8Mo39YNWPcsjaIZ3aVEi2bBrk7u8sptwrdNlOe46ES1ckGot9wbhWKT1CvQh6zl6
kO8BvwGyj+0AaAAnlZzoSA6lS9aY2hZt9kSycEeC0gHHokhbIOOhvfA+B1MPBzTedZ5cDWx13nfR
q2BEHvEdiHI/keOQJGqAbo51NobbHAHMiyLZfvLGW2NTbVFyPKqVnd+stqPP6vt0MAFPiFoPOkEB
pHlus2pZsFSbYLOt2z3D99vBQ7h7iY7Wdrq9bK2fWXkxLGT8EiUaUdKbVhhMWGH1lXv6hl1rP9L3
8jjeDLU9+tTXblOffAtfQGq4cvUsn8wT0aIRjb1a8nmVnSvblp1vsoNxXWxfvgQO4MHXDGfZZk/E
CZYjdwBArT+U6lu2vL3tnPjY2Yaj3oNn3TGusmP+Y62ReQ5rLmykeL1mM8BWgQlLTN3e1NIhJbd1
b0s6+oG8y/u4bKjIZGIQFQAnIq8L3sdJnoA9wYktjGtT2e6tH120uyxkMRiZ06V/ChFcaarXLbcS
OBxJC2x5uEeV8rKAJXXNXT+ygh4cjM4JFgEIyjw3QxzuCdWadoycKcyO5WA5IdBxC6NeqUIsuepT
cYJFhK2KUb0K4sCqamc09Hl9lCo/XxuPXmqmRdj7a11CgK3UQwJuSyhu8NUdeOfZVrMHdzgAfbs+
oLlO+8YP0ra3i7th7XyvqXTe05PrrxqsDBl1iKYb7RU9AqU9ualnefSmrhzrjvrZJtxNXuAVa6+Z
NcmzyZ5IJqAnVXkO7Vrm9zzaZ8bjmKH5YcvXqLOXbP9Uu4JZWrzX+raFIA3tiQxk1dFGAUnOZdNc
Gm2RLdCl4x/0d3yeAm9ybrZzDMsKLwSPsZkdwuy5pjvQvvDkQCLQQoEZAmgFV4nyCNTOIFpJ9y0p
9PQLhNiTAGjc6OcsZpvfZOMDOghs9LKg6GpbSbyy3CWdop8HJ30u/JhixtQgaT6ZA0LDeLxRpDeW
++pa2XRNhGCZUt10ijSLGEv5rkiQANMDH4Cua5nupcv0dCmCHaZdkVe8gJzW2ljZdy55teKF5U9V
O6ID2Y1GJ7duhm4lDFyIU2AmAG0EZuTHBXtu/dPQZ4i7IVWumS3LPzpgCYEwksoPQ4CWcb5ymS64
sjNxgivryjjL0DuGh2lY37KicGmb+B2GZfG4W1Howi1wJkpwZhNei2avzy+tLvfqNt2HzRq929pq
BNOoO8lQxxYiuvxmkp9H+cGcHoq/8WTEQkB9aKIQgq0SoizWAwuqnAOCoX9AE44W74o1WJyljO+p
DHFMRJbaoGgr3MujmbmYlHatMLcxW/rSAsZfCZnXgiV6iocti8e7FY+1vFF/rU9EjRkVZbC0HrIJ
/ZpUXp/us2pbxk8T85roS6htW/VhZLu+cim5U/UVD7Lgrc5WLlgk4OUpZQO0m4fUichbbUV2GoH9
oSRPZdV5lxe7Jk00SiuLsnR+dXHrVlbfaZc4ZgEo2vyAjs7LopbeXch5InSjGPKnSGucH20VoNSd
GWBl2ohwmUlXBKXdvg1vWRKhzBu8lAUaTlv5HtWuG5OCKjX9evkTFlzn2RcIN0GZm5Ilp1htMqAz
yTR7GQ1utewYMlvDBFpU7MlihUOiq0AHJwUWy2PtEEmhX1Ftr1qdnSoZYILe/s7C0HyCGxa0MGK8
TMIpygoZC9PYjg7uVKJpcXNZxPKCfokQfEsWdyyQBoiQ0Rc6GHYFfqepuEq7TZI+XRa1lPPAPv2S
JVw9shIBVEBG8DXuUTgLjrLfHM03VGJuAYqu7ek2u1u7VZXFUz/3YutgSUWDoRBDW/KQyl0Mme0j
9xIXZCFbtMFKoR07KPN66iZ3By/3Kzva69f4wRVs96DeNmtNKgtAB7j9Tj5EcAAshVn2GT5Eu8mc
p/QAxJdcd5TWNa8wROWM2++pWzFbeiy+qLtoJbRfvH5PhAv+gKDjN6417PKYbeveIeqhDRyqeHFx
X+lsxdUtxYZnSxVsqhzq1OrLWed+5QLgYPMVAPrdNnGte/m+9YAxN26ClWt42bhAIY5ZOOCagwrj
3A1Bu6xXSIbrS9ftBuNGpT73Q092MnbHTAPhCabyFD309Dh0MlkB9nfqcu0Vk3Ur78LFI3XyJcJO
R5E8NFM3v6MwQ9YfqQWQUopJ6drto5U4Z9mqTmQJGxubVQouYqya7ourI6oy3W1y2271RzykUlu3
VSf2+Zvk3iWY3b18nNeWKewyUXrwA0QQLRnoWtAxh9Kmbg1I96R7j3q6ZlQLFTYAB/7aX8F5VAmo
gbUK4kbpeYg0m7NdbWzzABhX9NHSbwGrYcdsZY2LkZcJWigg7KHcIA49SpOi87KG0AAwyyPS9aZe
3QFdQi7X0LDnzxdSIzOt2V+S5i85eR5qGgPmFIWkEIWnGBAWYBghxoobWBYCpBVQbIErWAzxYrNp
U43krdO3CIXNyk8a049I4162jKUwDyXQGY9+JqQBBsf5YmISNRIvK8wfTxkq0Bm4Z/pRujLBcJdG
2XE0ospFG3jhkQIt98zo65+Xv2BhoRZ+AcYPcGlqqjr//ESb5YhJhKzFB8gMiKxokS69YOx/BFKz
FmkteFZIMjAYC+zQuTvrXBIdGBwdZYAAosFzkXUAfGaILlsVr18ttSnBe6cGxcmKihcO35lYIeRJ
yqoMVBliWW2gR92LDRd0exg9C+xwjWNnPsiCaZ7JEnazqOtGSyQoE5OPdlZgQ6vt39muv5T4gX9w
sl0o+ktNAjlObF7rQHTr+0Od/rgsY+Eon65CnMoyObGmoIXGwuJnXAOxJsIVQMKblnUrlYhZH5/0
JQNFH8kRPHfF/vVSGdOMU6wmHQrb4AO441Ett54mdXSaOL3N6wq4V2tEPmtSBQdC9DjSULeGRST7
PiNupV+xBE5LRlNxbqvwKG3uX1bpohGeLFSwfRKh6pF1EEk7xa0w/h3L/CEtmEs0yWnLtT6ExR08
ESfYfMzrDvkoiMs0cC8EO73DPA2QOIv7y8talIMuQAO1JMwfiL2w/VgW8jhyTJGCAjcKDEfDy16q
cJ2CVviyqEUNnogSlpTrqdVhfA5+Cu3l5nd92MbpAKQ0kBXoa7HCsiwMx4J0YQYNEI4xV8y+ygsc
AE3lJlpEvxtRtmeKgjESHOiaDiuH+qMY/+kcKH8JFB/7moEht47Abygy2ZGK7nXQnjQh2RUcPBbs
Rtd0W45gpjnBMcl2l1W7eAWoGgHWLgZMieiY2ZCVQcawi5lUuQlTMYj4I9CCFT+8aCsnUoQNLMFF
xIFTAwTcee6cdztwIPkcTLiZVq5c3ou3KiZlMcYBID00sQmXmtlUPVhWIUtqQUOauaB4Av+0q2Bo
rQY5YegOoWrTv1FKsdAYi6ERjGuCRlYwG4XrLM/6Hn5lDPxB79FOqSauLrUrgD+L/uuXHBEraYyk
PsilDqP1qeVk6rcGFFsFtztzkwSdo9WvIMH2LpvIvDmfDPREpPBkGEyl0CQVIjNsmBW5uK+73GnY
twSEdWRtyGNNmvAsAMvqPAINRdLeVlDBlO516xjRhwgJdLrSMLGmTOFZAORpnRYEsvSOecClHwu/
nRCMPKEDjmGqMV0tCKxJnIOIkys8rSSUfBDIOfKY+K3WuYkVev0kuyFOdjDkX7J4uNF59XZ5Cxdj
k5MtFM6EjOxIZ5YQGwJBOGeZG9E1moSlmrCFjiPMwqEGhzyMoEylAK64EY+ITpAd6J5q9rVtDqDo
k5Utild1sc2pP01AoUruTILGfKBcaAeD79TKqcN45cZYdGsnHyPouY7zphszLLjT73M+elWK2rCx
ImRRqydCBK1map9oPcOK03Sv1gM6lP7GDBewe0CRDkZM9IWIHbIGtipruwm+DCqUu7eGBjYpbDT0
rbwbF/V1Imh24Kd2SdWgShgE9RXovpAHDdUnWV/xXZ+FUAytEoDjKOjFAMTjuZAa6QRMRsyOhPaO
1MWbklO/tNZ4bz9vy7kYwYNIRhyqqYq9NxWl8wqTBN4Yt2uodZ+vtHMpgrlLmqGgdwyLMSfFzZOn
OottFvzotW+Xj+6yHGAxUNTVMNIiyDGHSksyHbEPbfUN4I22tWVUttq3G0yqdSsW/dk9YVEK3oJz
ExIsW9ghZYYPGOhQozMInBnjg4qEuOFGqFECqQhvD5zaFcNb3KwTicJm5ZGqp2FGcJ/p07WBzExr
hXeXNbhodh8zYTqwGsEYem52nTGUBjh8cIjU7MdMrv2cUiPYBKm11hr3OXYEmi5FBwJgReEIxRx/
VknTII8AFEvSco+25q5Vr2mj2OwFTCSXF7XQmAJZALo1NTTGgh5b2CreIDFn5jrCxtGRv/rkYbCV
u9KpDqDiBBCC238NHf5jFfTko4voPBo4lytsmIynmTnqGhpy7Udzn11Nt4033XT+nexk+HfcLjYc
/xqDXpb9qHnIaD43G8kzXc2rvXabPAFdwSau5ZRXpdt6/bP6dlkzyvwFl75QPDFlWXP0z+MLb6JN
9AhqWC9yTNfy8AUHVLTc1p72pq3cF/Y+2qh2p62cos8hzLmKZps/caYTYQ3nAz4glvc1ph71RznZ
0fx2VHFTrBj3Qrh7Lky4hGKihKU0QZiSuTI9qhr6DGKbmH5X+0H1UAfetIZGvGjmJ6YnHKix75Bl
jGF6WtbZKo/tCQAgiA27YLs6xbyky5naBt1mGE7URajOkIC4qpQMHCnwxUmqPViBPXYMPT6dy+tD
/nzZeBZeYxR0JL/kCeZdxAZYXUEk4xTpFwCbZeQ6r77h9edY5VECY9jgm9xp1lAcl/yuOhOpYjAX
rVLWrPETixmqQYrSDMMgiP6CBGg3FvAIPTmy7LTaKhghoLvL61zyiWh5x1g/2jWMT7xBQOea0pFB
YIt6Vv3NKJ+GYOUcLnTqUXIiQ0xXMZDbKm0t4eaq64epmFzOv3dp/I3mwBIZ5Vu5oodKy1xi9huG
ikM6PYMqZuUsLtRdz79C8JNJFkf4DKy0BxJepf1gQXGXD6UvoyszBtR6H+IpcyVJ8abuAOA7ZL/d
f3MuXzCotJQxjlpAC3pneayq7Ik+T/KVltwaa21bS1Z0qnDB8ZVFVzGjwVIJsp11Vduh4ar8TW18
BNtpszW6v+N8TiUKnq7U1MRoJkhMx8eEbQBGEpa5LQFdse2+NEboRcSpye9nWs9VKri8oUZAMs1S
B+NLSS3wmK7EXGuKFBycmcta08wwbE0xYXiHYj6/B750EV91aumpavBUSIUNCvn7y6dyydmdqlNw
A1ITVJVpAJgtVjtbGx5o2gIXAmAX0XuS7OLfz8rMekSOxJBnhhQxtJxaljQZgWmG+c++7ZCMsQvL
zeUvl1e17Gt+iRGMBBCrnQzaZviaKQGb+XikLfWIwlZeF0uB8ulqBKtA2TYkjQoxpLkHpzIuJdUv
wIie6NvL6/kfXMqvBQnmobJgHqCFpDqqnCFrPS1+1ieQjW/U3pk0f37Ca84UuWi5tVdkz+5KDG4A
TyLPDdiAIRDh9MyhkcuJhhhWyrT+PU/psNHTKdkVlWEC7yoPunupos3z1FHmdjUv91Sreq9O8rVO
7KUogKLnFv2N6BZEVe78zlIzncdGHWE4C4QvUfI4t0TglYDBTSNeKRV81AI+rfpE1nxgT+7HYNC6
OG2waqPmLlg8IRPCpuQLS3Wntl5yFbBLVX9otXTDFP3FAOIOAXxCN/RXpPspmbkP899l5NWSI0eV
rY06AAs6Du5ZnRxmfvbMWuMXWNOP4I2lqEpTM8U3S+Qd2Jd97VfSoUQSl6y9BdYkCQdshqtMohyS
0JXvlMCerx5L8jVkkVdW6cp9uugaT3ZCOGUhEliUV9j1IvPb+kHiDqOjU+iYaNBiADw8y/HTisl/
LmnDTZ2IFI4bohfJmHQcN83YAK1d4h4BvlOiO0HtdvzOGpFfWmVIn3fnksUJrthiQcxbAzpVqzsD
wI5EO2TNczbJXiOHflG3qKwjZXg3mnZt7dPRX1n0otME1K2G4jCG9cTBJwYiYaNp48bR5CtceE4P
YDsabafkGsccrA1m2NjdcA8GHL1/7MErTp4NXq54G2XZsn59haB6mo686hV8hXFzo7+MTrSp3WTX
APjJpk6L6M3uXbIrnVc0Btk/US4kfupKfuZZ7vRyWSOLd+OJQoQNkdnU1fA4AP+RdIDu9d+QxIiB
lje6HHyXGm3cgWtr4x+Lb0nMwf+1DYKTw5ybFTUypNZgWih8IPO8f7OuYzt4i/CMBM4aFICeFbsO
HcDU7aT1Wc41QxBcX6zkaZlF+IK0tlUGQ4jcslqDt10A45zP2F/rFOejSyTAk0yDFFAU5h7fKpvY
1nc/ajf/AQy+t9EJveo5kGzTRb/rvvNaGxNbL+r9K0gx/XKXOb2LNqEV8wP8zOIp/PVZQvDOwahn
dvNnhYNsAd+w0jU/SIE4Uob18AW8FPK9HPVF7xh91O4bHkeNneQxf6dyQqmdBqP1A9QsyQGYR9aR
tLnZ2mFh0fFuGoL2pexSdiV3TcDsztCae/RMcX8EpGvkK31quaWFl20bDxK326qyuB1hJBVggWbG
9mGitdvcAAR1aTBkZZkk3w0Y43tA9iFGshYjlNsgqsznvOmDfVqHI7he+oC7OFLIeKv9dF0YVrZJ
pMHaNEUDCEwJ6MUzv/dVnmByDMnl2h3zuv0CEMt+H+gW4EoB6YUMumUWx8yk1g1I0YzvaGM3jzmf
Km43hqkkLik7Q/cDjRZ7NRpSXwsM4hbUAKMnZp2R4m3Ul7hN+W0J085dawgr1KGnwp3aPHqUkk63
syg3b9usGw1bpTW60PVpkrcgqdJm9vFRfyVQ4CFiYdEiQ8hJ6PRWBbolZkXDFqOcwU6TMgNTSzMq
Ires+smcuvER8FTs1hyG6KYhYbo3u1TeMWLIXtZ35GfMlO4O2RvyAqhUaweINPzGwKzRdzgabHSm
UW53NYpR+zBF8zFGG0LVRXXK/NKRrj1GbNQrzHKQ4i0AvqMPgFAeOCH6KbaymVeA6Aizmu55Msq6
rUStVfhIZVEOLNRAQ391kPLBRjlIGW0zUeT7cWjCOxooEZKTVRZcN0BqvcVDHdwAOjPzb0aNSXu7
TEBGDcXXkolhe8PaElrQWxKk7R4cBtLR0lu0K1XETLxaD8afeqNTp5zAKbe57CA/Mn6fr6xfh0U5
D5LohExhSnBYlGN8j1jwW+LepvvAfS3seKPclCAXeu7BMzr6GMtbGzlfIN849yBCuJNHTWl1s6c0
Nz84kmrb6AE8VdNdYSsvk2d6yR3mdI0r4ya4BjopurpXnMViYAJweKpjHp1+YpMcMxxrGgKNUWlL
arcjO+p0Mr2A99/zBOwbNb8yCmyaVo67y4pfzBkhbTOTC1iAKRDv6pipwCMdcpArySBhVpvUKU0L
FBaM+rXa4WbQJQSdEtKyJGPgYJCRSCrLYiXRMN/Fn7b/5CuEu9po69IkqHs5qEldo1l5Q6XdlG9Y
0ruX17volE8ECTdxh/FTCcU1TP8zjnQvTzu7SoIrjUgvPDbtblqzrcUcpwZWhblNDUzB4qNHylIL
NKsJZpjQdIwbZzTd2ngA02rbhnjauN1wTAzv91c5w6LNRA4zf6dw9dB2VHg2Qiapf8wIyr32rAPn
2+TP2lonzfL6kIkDPZ6JBkrxIR5GgN9twCUOAoXHcHCA6KxlR9w6rolmNYP6MVA3ZXllgUuBBYaF
AUIJKBr5E3NMZ8Vh1bUFBtunwtYwjBa1sVfheX5Zj4tiMF0qU3CFgodY8AshH3PWBQikSxBVpYDM
lY5K+/OyjPmBI5q+diJDeADh7ataqgIZoVExX67bbseAf7yisKUDdiplXunpI3QcVc5kSOn6GgMA
DGwNqdMrbj2EK4+sZYNQkZRByRylP3EwN9aLKpEkiNL62pt6hNm4Q0w2OawpdxprdbtAni2qTRcY
omvHbWnHPqaBgfaDWpbYQIPXcQg0tBZ0KWiEiGsvJmiQDtdG3Zb8NU70X0sU3NUkWylnPR6SqXSF
w+aqY/oVCB1fEin7Jgc45BkFVfRahW5Zs5hyQMEMGJiw//NN1FK8Fiodx7qqt4Fqp/Kms3yqYHYY
oN9Ac5SBLb1GUrGkUDRfgKIJRHGo1QkOE+D9UqHgHeFY6j2mTet8tHV15RJalIGGtRmyC/8ToaGH
nE3/4Z3J9PDAFDBuV+Bqer98zhZvOu1EinDQktZEl3cP7cUl4NtH8B2U6T0LhpuGmo4c1B2QemqX
dr3b19qjBazAv3H3nH7ArIbTM1gBTqzMEWW06fhVx+DsMMWvklptCUcDcbv2AF488ifrFYwUGFxd
3wGFGBjEm7Z7iofnNn7q1sA/FlpnkLjERCGRkasBCo1glEEe5XLJEbtMPH0DwvFbrozezNWrNuFV
R187VtsxRzMSV+M9VQBVM3M5FazpMVEQJXY1vFWmfIxj8AC2a3HF0sP75OPMOT1zovLC0Ns4DKDy
frJZfJjMDQd9K/CmwADg1sWK61u2YwNFKcBYgJdLuC4Uq22CcFZFYY52VchuLZU7WhQryeJF76P/
EiMY8kDlHjQiEJN0z211w6fEHalvZibmirfgqzKSxrt8dtYWJlju2MoBizpIJPnktGaY2Saajst2
WJsrWhMk2GwY6RWVm1mDxpdUux6ALV2B8uryahb1h+bKuZ1/xlwQLJYaaRXLM9xugLaXJn3uk+tw
TNwm+D7FG1xQdoOn2GWRi2cRoEOY/dBV5JuFgCyrONcDpYTv0XyTmZu+2VDrOHLZvyxnUX/ohsXs
B3qAcUGd23uKwG8qU8jR0DU90V2EnB+XUu+ylKUgWjuRIuxSbuLlnkxQINOqq6IByEHYSi+g4phs
ReF3ZZisDSItjH4BIHlG+fjzXhdEgvgp7fWywwtNem25zYyrCMUzM2COJKPcpNqIqTF9RRJPib6F
bMAo2NpkzdIenn6CcBMOaoSB8wifYLDcJZHmp/R+pMNtze8+1Pt/Xof/G76Xt/8J/pp//xf+/FpW
Yx2HUSv88d831Xvxj9vs++t781/zX/zrPzz/a//evJfX3/PP/9HZ38Ev/1O4+739fvYHr2jjdrzj
7/V4/97wrP34/fjM+b/83/7wH+8fv+VxrN7/9cdryYt2/m1hXBZ//Pmj3du//gBk+ImZzb//zx/O
C/jXH7virSzem/j7p7/z/r1p8dep/E/cMaoKGDpYgTJHP/37/BNLww/mni/0TaPIDmzfP/5RlHUb
/esP7Z8fFEeYCkF0QdAZAV/ZoF0bPwIq+T8x0fzBiDV3aAAU9Y//XvzZHv3as38UPL8t46JtIBQn
61cYD2+PeStESCgloYsKI2zCCddqkwYatzQ/z9vWdHU5ROJdmaw+O/SVXOV+I0VkuMaAaJxvWURy
yTHbLJxWriAhRvzPd8wcGwCrBrnmJ7o5vMaSoQrQm9ipmaFsorTsi2uid+lgWzEjP8cijxma/drs
dVItfJA2xgCtylj0cLJ7fyroVCHnxwUfgtwU+MaAjQpEc/A3CxmdQQmthg0N9ZH2e5UQ9r1mWtq/
SEULl2Qlw8rCP+kf4uahbYvowAxEM8q55wsUUwIiykAxA2Mo12li0EOksCm2exKp1xIZOgsNTNL0
wyjAQqXTwPzPqT07tKfrnW/dMwOYP2AubOLhgd59Q/BQjRJlOqM99WmTWb6V8ewepc58c1mri1Iw
HqCZ6lxJne35NKAx1AI4nb0MrWZ1+VzqWeCFWZv81rv3Y++AwkVADKJAm6iyn0spYbxhCJxuH6RK
zb4nuEw4yXQwtsD3/u6CdBlPGqwFNCCgBxPMpLGScSrRl+33bZYetLrRD3FC4sfLUubdP98c6Aov
JoXqyMEgF3O+oKKXwf9TSx3gUxPwqpQYu2wlCpQxnmYvl0V92iEgZc6MH4DKRSIPKzsXxcIwBfJf
I/npmBsOKdPcIUO1Vtz5tCDkBADkASheZAZ12Py5FHWyRg1XXOA3YyyVXh0xBNVTY5aRM8bmGhr2
5zXNHXPouAIvnTZPiJxLC5PYtDpdDvyEFzRyOhaWvYM23vbL7+pOk0EAil5uBWR7OE/ncroBFKSc
14FfWVGOTnswMBo0Jc//f1IE3dWGxkKA+gc+lxjflak2+qgg/d7DGeB5SH/MWtPhjAjSuoIUFiWq
0qVF7yO/Oh7DLu0cPtHiKYzqand5QaIxQBQGL6gG26YGbqD55yevnKQI8zSp295vghxQ0KGU4T1J
OPmKAUbM11wWJjTRfiwMOI9IL2ImAqwIumAMeW60UURAyVVMaqz6TVQCSywyQBuXqh0vnqhe43E1
/x/dJ3kUKAfaVFp3zfuszh014jIKH83UEzsOCKoWSTNVz5R2vHP0pCr4U9yUJXtozBT4KUabggot
l1M2olWqryZPNbLqrsylGHlUalXtrmVG/CIrRdNv0JxDTAC78nrw+3ySiwNIyKxgl5NG30wRKmSb
yujlfAc0n5aDxK7D7O52VNLiSSFdfaXLddHaWatKwwpYq3gbmqhQ4o6bOUxgGZZI7QC6JywK80/+
aODRMUzDdTJWbwGIYI1ojRXjsznM2UptvndRff803Mh5oCRhTnofyK2oag2q6lIWm/6QZO2KMcwH
8tSvYhACT34g6YJqEy334ot3lMyoCBXa+ymTpUPXQs1Bxya/KGrQGlRmeZDAsXJ/2QIX1odoDzeT
OpMrfcR0p+auYih6KKNm9PVUIl4c8hKwNxScWQavgEvz+8IwFTTPfoAxGOMf52cLfTtFBBUP/pgP
3BmCftjNekDrcGK6vy1KAdEoxjbh1efLXRCVKrIesnD0R8mKNkmVpy96P+TbPmvUlSbB87zIfIYV
lc4gGrifZnA34ZIiQdipXYWGYElDicUaM2tf9ca0jYtcuSqJNDxb3ERLhjIC2v23VwlmJx0ZCjQN
Iy4XAuUERHWGmReDX+cJSV21TKrMMRs2Tk5n5f3a8P5nY8FRmC9/rFdBFlMQx0yrxvxmR3yAUime
Gul3QMRU3Twtcu/ywsRLEsAVmNz8GNPAUwTO+Hz7wMcdp3pgTb7Ctbem1QDtJo2/h+A1b9wMJAy4
LEAxzS8OwRwR8OutNZbEL2O0ibFab7cWj7gTEm78ZkArihKyWSWyIGE85sSvOhlIB2ZUbQbUMH/b
HLAgRDKYO9Es5MyEsBkxQA62L3PyJ9RabFVr+SaL0GmMAni54oMXNggTQvDDMznRbIPnG9RUUjLJ
LCY+4LRVr+A6knR0FT7qs6dHRQoMhwpufQQA4ki0VUstaeAvfVA8Anuy03tVsYuKxD9qeWw8dZyk
+LcdB0RaGOHFWVbQbzUv/OT+x82lk5zpxDcb5QsmKNqDkUXfFEwk/f5m4YmLiBPTyahWa4IgLR/B
mlhw4utFPD52Y8j3wJiNNkD7WOOLXDi3CGYwx47HI95zmnCaKOYT02lSAMgbJoG1RZmxUjaD1qI7
vEQT89ok+4JtzAMM4PPAOwS0mYJDBNKlVOalNiEmtAYgbrCXtgd/7GUPsWAaZ0IEX5TAK8eqOcFD
oPEnta2SgXw0GtB5OE6Pap0WK3YhZM0+vAUEgg8QjzgVmyYosWiqCeAhyoRSPkq0dlBgytsLtO6j
WIQOE0fNC3DQjxlXcPYqTTcA5oneT8cwWPYQyCQ90BjMuh7BRgXfMB1WvVxWyWe9IyJD6Ri93HgB
fkpYjmoIfCMEdn6T9NEmbqqvYIZcm6NYEoLxXuRD0I4D8hJBDbUUVmWipYOPwU72LQ+M4BH/am1s
V/28vfAtiAWQ40XRHcWy82OI4TmWkijs/boww84rY4VLQMdLyul6UDid7C7Ky35TVU1ebsux0sur
Ie/YsSa1pNyGZVpl17lRWzpgpSTQQB/CtETxRCpmBqmBh4D5RxWfosUNBAm6Y+VmNewS7OC4VYtp
0NxWJ/+PszNbcttYuvUTIQLzcAsO6GbLkizJ4w3CI4DCPBaAp/+/6r1PHBFkEMF9YenCYSerkFWV
uXLlysyMOstpvua6PXyCMzQYJYMv0+BbjjqZqYepRN3lItBghDHFKOLpb7NzG+g/Zd52f5FgNFaY
cbtNIYGI+OKMSW7uvJO3J5vJgfTtINkAEcM2N9uU9MtYF55NmOPbxclKYoHSnh0cTLoLdkzdfnhi
MZJ+rvt3fYjNa0lHicaF38pzUFdztCxomLRO5uyEiDeYG2MxVOepx02FdiyPy/WHN2sbHtVoTefe
E3+Wcp3/NmVfnt0kYBLwsjYfIBLUH3poagfNnM1PlV7t/ojbXUX8DuiRHUWhKNgy2qVnjXnStNO5
mDPUvUUw/pJOnhUObrzHaL/dVWBOIE7Yvcwatd6347vnJneDtiz7ajq7NhwavSYQXpNgT/7ozoJ4
y3iKVd8wzaKbb2dbncbwERZENlOFwlnNL+tKPmOK1tyR3bhvSlF0mKyklDCuv5+u5f2A3jamxFR8
SRBMDFUm+5uuSXF8fN/dNUUBnxsCXg7f69qU7xlSY+rzdG77rI9qdyl/bZhV99FNjHKPVXabnPGd
UFhR+uWwu6yNLZ3B1HHgjNgKglNmoBKX+1+DIf7kpGYdeoyo3TkI9xanLj6ImioC2jI/Vs8bl8BV
BlFdOpLxFqdKR3SmIsF6eh/B10ALAZi51hEcvt7HNrPbpTLM6TykMYM0ilbA4U+9E1y29fz4kwX8
r65zXHhUzL/hVgfz4Gxdmwo6KPRNyzhOvYeZCZeqa9vTTKTahhTuWy3kzamtUJhL9nExVt88oCCw
PkdFUk85v8LROeSM9CPM3/yKdbBtzfT5FVa7GmjKautKEXYYXlHInnY2VznGdsWg2bRyvtdItwiP
OxcJY8F160xJj5H2VmGEOj2ep8f7eustvsla0BoAQjBQrLve16ovil7LGvMcLN23YCy6l7QCGyGe
SaLHlu6tR81BZN+IJDl315YWZ0ibbh7M88yAws+F2zuHpPCzHT+5YwVhSjVZEnIOZcrNu2ZUlq85
yI7ByLEq9PsdM1JI8dNZGZPjifIt2Jpk0FuZ8sxjhpom+ySi0FOO3IZlZYaos8t6Z9NuPw+T7YiI
cTnq1YDa15vmlE2Qp06Swu+us4vb2eI08sebuzJM/vH3ub2oMEVeQeHM5hHbSvnZeWvFi7YmkdVW
pn1olpHoQOuR8Q+pXho/j9IYs2ixy91F3n4zOCvqTANq443bZE2bmc5pM9kuEsRsAm29lnF6VbPU
z/oG4B+wHw7IJwO52vg6E9YtI19L81wzceq0rLoTerG/p4BxsxoeZBBZ0+BWJP/cKq5M5hRnXg8C
Uc2ufxhsSZ8DOfdOGn1zH1LIJWb3qHapUtu2OERIGaSi0udz3+fDRP19MHy0NQa9OshSTPkrgGOg
/TOYduUemsIcDWQSgxWqz5New++gT4boQE3noCh87aBTM3TxlBf8Drv8QJnXOUrH/aEIjM+yKpi0
GvR7jKo7+2tzZaHUHPgIF9ibPGIi46d9AADBmv02mhZfnofZSnboPTdWXF4Z+FTAc+pIeBsrbjUZ
latXbjSWjPepvJYTIWW145E3xxsrOAmnjoU4/lYqLqvZvzJYnagZocJ1me9BB+3+rop6j/Z2zxJ9
bgrkAeEhHr/+TrJsjbJaqEV7pfm3S0zyS+3RtCjWxN/xTLUzV+8Wa+J+h3bKH2SUmxu41dLODPrC
itLa1sNirrPj7HjU30qxfC01x32z9KX9MDf102jFu2XWRsmby38bIzRjL6a5rq3I7N2CxCbxX6al
rI6jGJ5rfCYQUKYYLUc8p5bobBaJotlqjTqmUmnkPyyB1GkoSrufUq0tLi6ixH89PmZ33JHiBXU5
3gEVTm4+37DKyhZOa0W+pQ1Hd6LFypqdegcaeQe3N9+OCxiEgdopVfyt/EyfzFNsWmA8Q6x14uA2
uaefFh91v5BxFosVLrJKib6KJijOetI6H1fE6H9ZM7suX6G9mn7IDbtmMDlN/69atmVyWGy9RnnD
zJ3xk1P00x7n4I5nqxCG65B8n7t9k6I4VjzZlGHNiIHxQ9TERXpKYz15c2CU7lx2976Cpb+fVlVU
3ibNSyDwilWaUayNBeyCBQFoLddfH3/rewsCPgTD5lKwobFcH1XPzHvT8FsbIAZ5vDEpg7ByAI4y
5NVf/gdT6nojQ1fqmJtbricjLjOjsaNgMqtjYeVNWGWWFslA7jRg39s6jonCwQigwX+uF5VOXTfH
ZmlHBTJNl9bO7ENeGOVOXHZv6yAggQIQABI3b6wIht1zy2pWZCMxE+bS80NHT+NjkBbazjW3ESd5
vwKUzgr0RfJiyLcbsHLpx14GvbAjUbvDWUo3OA30l53sxOhPpjFXb1pu1R/cfhXfRN0tn5pU1kdP
49rTLGcNSczs4+PPqW6d7fEluEFQ1SWPBtW53mSmMyxJTJgV1VWffbKd2f2t0Fom/k5NcqjWXSnJ
+/ZcNhpKOnDHZgsqszDoksicyMgDZDrW6uPoaccxM+qjyLK/Hy/ungd5DDUgvIf+QKnienHBGIza
pCVOlFITo8ieWl8GEcQ77/49DwpU7EZOpHOdbE5ElstqTQARo8zpyo/T6vTHBtT2RZsSY8fUnQXR
WEmUgYQOipTbxz8JUFtZJkx5BcJspVbgO5Xl7mQQN2E9cy8pMwIVMTYW6qb6Fd/hRGgRFY42c5tU
udcda0/OJzvNym+rVdavdWo3bwJK5+nxt7oTA6g6iCqyEwCTJV0bdQSDMesud6MZZQlUYcex+XPk
p/ShLueuexWFT8/XvJjxHzok1t8eW7/zDUnJAh5MxS9GmuTaeu3MvphLm9jNHEDam7T5WrqaHaVe
uqdbfxOGs7vQHeHK0F3GydvGAXW3wn5goXxN3zn17cqsiXygHP9WQ9VhRFYe23PYCXP87Nuyn6O2
mfLk/HjBd7fbx1vJOMhv/I3TpnVVDzU9qZG7IBmBVm08olpbrOkPuhFLpDO9dvxCkN4cvbmydozf
220+J4RqVckG4brebUiMrUCvx4toue2jvmvki6657lmzVrHjVvdOzPemNr7cT9MAVtd70Vh17oEG
YjM0Ers+Pt7Ne1bQFPcs0APCyG0ijDjIZFXoJUdeLJYX2yiCV1OYweF/sKK6iNAtV56zWUsWyKr3
C75ZUNrLa2+JXxVstXP47y7lOyPq2313+KW1olvYzG7kpJZ91hEE0lc/2fkq924YGrJ5BRT11vU2
r4C1wDG1FbcnZ/g89zfyajTFg4ohfCSzP+wx35s6dm9ZAemvr3oHYBRsTp0p/KzrKpIzeMDZL2D7
+QdJBeu5URHvLzz1XJgLsJ1B4rYQe6WlmSWyAjOZN19csuiwXWONQQ61+fQh4vWEHa1gnvdRCtcf
Kqms0lt0fK7KCCYUo/dYgluF6/rcqCO1KEX3oBUWOJ/2lS0Vg8lY81zmmhNlpmxPbqUhWmy03nFo
EcJ47OLqM1yHI5iyIQipdAmyhHKc77yvsIxVzLzk0SLd/qeZs8acCiM+jqNhnmOagp4OnLGHJS5C
JE9u2N9F3fkrTymXca4PX1SF8AhqIT9OMIJ3fP7WA5XSOX1y6Lt74GWbSMsjrSyLssY1RJG+0BCo
HYKi3psDfNdKYAJXwe7Sb06WtzZ6168sSCT58jLq5fRDK2WxU3i5fcPAOEyLS4i0mQhhc36F0K1e
IbaRsVpW6KeeTpd0MkWVyOQZWQXrIGeGAfSdNF+kAdj0vJdQivkPcwIETm3Cd17iDRpIrSe5owpp
HCrohKHej+0PcRa3kb/k8U7gfvtYMi0CIBCtEt4SeoGu7dVdWdckQ07k+B0UnrnWEcSglTn/u5vA
rY7QHfwfYekpuYYOoYHHq729LJV1SGzQDBxi9Y11g44JPxgkxy9wluk1D9xOvs6ytcso7lK0DIcx
cP/2lp5U7LHlO86kyu40MpMgUezfvNN50SM9T+YRmehdHAO3iY/6nO/V39WLsjnzBufd415WwcgW
5bdFTuNFkToRKmMoJs7wOMzKNg7mMDzX6Pd+k0Hs4X6GhQj50dmcwSlF56NwTBYkJILGXl1Ur8Ea
rF/TpdkbiXFvWUwfcMj94Xth7dppsrwkEexKN0pja2XSQV58yCRPXpPNe80jd01BCIR2A5sYD702
VTEABm50w0zsTp+PtWOSyLaEVx74xo5L3DsKFoMEwVMJQ+ytaCj9Y0FvWh2RzuAtP5gJrehmnFi0
p/v2T7ZdNS9taa2Modm9c+45I2gx0QB4JDnQZj8XPY7NaSFuXu0MUd26LSPh6nuNjPesEA3z3gEX
04232cqi8cpsodIRMYRbnlrZ+0fJcMSdXbxrJaBsEYBDQVraJDtkFWPaFo4TFZ3IPnW2Xf5AO5z1
9fnj63B4wU4obcFgvnYL6TPXkqvajhItoUVDl9nRzfVu53K843z06yt3IEwgqNtcEtXYMMJJd0Rk
5l56IIPJDh7MW1xgfXrbeNIIP9B1IP6FYLZxAcqoGdXlXkRBzSjjQDLPw6rmPaD25uNgBel7pOIJ
drh6N1YI8U0eNC+NuJTaF+nRYhqsfr6Dbt1sG1ZUIKpKqXC8tm1WSW/qVectaUTgNRXhXMTDX7JN
/GOR6f3ThWFljE45kk4ebUKea0+YZN7TZgVRC4W5+q9yVCj7lM57lZ1bgAtmBLtGPdAkiiO2v7ZT
x+jN5kOeRbNChX9qfeEhBr5k7SJ+1qwgQdpLG0T7b9OgkBQaS800HVQfrPbU1u48vzhrrGtnRoW6
2afFCZr218cnYqMlwAOgBqyxByoC86gFbZxVl+VQaIzMitq5rE6lJWT1j7V4nXUMvHkymIrWOpP+
08qRQjqx0Rbxdan0zPoyVPMkD5PhVkN62PlRtw6neAqES1DPcK6t9kUrRFAGvsgiqLPZfByHFolr
u47j5QuAoe9+YTjc9FcXl47xS4FSVvtr43iNfUjMzMs+QOkUyUlLjdi9rBlx4Zvh1c0e8fwm4vMI
AOjsUSQGYJptYqO1/pjWjp5FCXOU61MWJ8Z08J2pmQ8V1I3qs1GVjhMCVGRMPEvYraOXSn1Ps/qW
skVyDVzLNQPNAV745k4zaflou3LKI7qlGZRXZXg1Q+TiuPiNFv7Z+2bMZi2tUDMzkRahWVlO8Udd
6+2fbQVTc0/P5iZf4eeA5nIduHBhCF+uHT7PdM3K/TqPTGcpqUMHBvJTa2x8MrJk+WEY4r0Z4be+
QvFWvbxEFJS+t0AVPO7Rb3zevkBzkk/lYBR/4elP4xmqREyHGkQuTgnVsc2y9JT6c1qUAKfmwBDo
sjo0Qt8dOa0+1lXkRy0alpOtGm8B/fyNmVqstjdUuoiIAUEVCzfzlrAdp3JhIE7WmcmLs3jSR/I9
Npw3oLCmeLU5KH+NVbNWn+bStNaX2p+CBhEeT6MlyUzH8mgOFqN1BKKhfHop9NIOJ2vwur1Y4fZM
UO1ljyB0AP+SYV/v0uKNses0XRllblIHh8BIlixMytjRD7Hf0GsCiOpNJ80smJ5NI5HpHgxrtrWd
++P2JSFvhVlE5QcojwL/9c8IgJ7thbg2Gp2le5Fd/1cbJOJCo9ZeJnLH2yEzvddqwbopZl5bGvRp
FXD886iY3PInuj3TY6OX+U+5ubjHdaz21H7vOLtvUhMm67Fx+S0QveZl23RrkkdCT9PPwxI768kV
xlqcHt/Ad9YFNqSq9rR+qmHZ1+ui/iwSlA/LyIFHclqYxJ6GQuTLh1kM6+9Tke+hkrefjE/lcLqU
0hHps1r4dwmsNliVGdtrHbWjUXycrUU7OQUlgyroh6e9g5ogfeVKMAO+zDaakWaAk66ijkamEJ7c
xXfoN60dGv0YqPBsKAgzAXYF6IPl06ix7aRpk25K/DKro9Wv+nBBOfU0OHQ2DiSSx8ef7N4Ofm9K
nc3vdrDUtHVxupwdXCvvUJlyDj1pNhw5fW+yxq13sCr6JjjhBOzBdqTAPJMu1G5XR7lTtIfRKS6M
re7ocNSMMM+9ZeeD3Tq9ModUApkqMdR2cozdl2A4bVNHYhDrm+hh+JOh9jvh552H9NrM5tYYV2KK
GSkIeoO69NhLEf/hz8t0ROe7DQuKcogHWoEME1csl2Cqht9liVLN81+ROgjJMSgDOcTm4C25MWrU
HHGYNRs/FQss+EXTJyYeGs3OGb/nMBD4UKOg6AD51Lp2mCWtIWrGuUoaxWcaXrvI6KBZT7MfnB8v
6p6/QFo00RKiR4Js5dpSy3AUCWhWRGvL/O7Gj/NDsfYXTYfSr8d7U9burQu2NRkE5WssbrYwGCgi
uU1ZRtqEzJeeLcaLjhzGyzCZ6c4W3vPM701tXCYfEi9261S9d4jeHhdoqOVx6qfC3blH7u0gNFYH
vi3PDeJi1zvoGV1gln5SRvT6Jt8AGrp/B+Q5zqbWz2+GmNydL3YbhyCFhWyCoiVTXt3u4aqJhJYP
9rAp9PqoQZN/9aq4+9wHevIPId76yRqn6dJkg7MDpN7dUioSEDdwP2hW1yudrUzM6PyUUReM3gdr
zhAcmSWG/odPp1RWaBuFc03d/drOWmlO6qAsEi1pbx2YRAUPdRB7AuI3SKVyeBiZKvujs2J7nLum
BoAtPawQNB+t3nG/LZz8L4bRGUAPvfFWNj6jex6ft3t7CPWIKJUYiLr15rxZzuLQSewWkaFBoewo
ZJ46Uuhvj63cO2cUJCj0k7MTrG7OWZHb6ALkrK0SU/+HI4u5+CNNICp9Bm3P8uNja/dOANRdkC6b
fhtui+vvxQnQ2yz1i4h5a8VPqFIUL8iRMlwprvtfzFKY0WN7m9VR7lfnDGFO2lAUrr452l6VGjMx
q8HTNjhHoVF3SbrMO4xBvjctfvO53k0BVHIDq9yJJON6aV1ZrvoKhehizeNyXKaiRPrF2iOp31qh
GAt2Q4bEmm5QKcYALU6aWPplQgnh1CVGipr2Mu58prtWYAz8p7USUu31WtLM0Js88fWLl8eIeLdw
dKyh2+sH2Ygs43Nqq+BXA7wSiFhb1GJZV9uIp1m/UJtN5nPRDXb271yUZvVWzWQ7kbfmtf2ZtmWG
VHWd0zTnScum7oTSbCo/FfrYpi9N1Yz+SwKnrjkyjjrVEM4vW0WpN3nYfzaWKi9P+hS4/AdTtXpH
FMmb9uD0EPeeO7Hv64HWBYzHSQJS2JwlMZtQu6Z+uWSlmH82x2B6s/wKNYpnndpjgiUvMJe6ioA3
l15CTFcMy7hcvFirzjrB9dFocv9gJe2682Ldnh9MKSo687SoiNnq338XjipVbiU/tVwMu5Zh2cjl
x7RsDMTzu/7z41Xd8TmqCvia6r+mOXSzeXYD6lP2BGV63xiHZWnRWpmYMPzYyp0FUY7hwTDB21nT
5lLNiiXhZV/my1ArpY2ui7/xNqWHehnKr8+aIkKxGAikZBq4YTd759haMCJF0l64GsyPRaEbv4tg
tt5gj2g7Ue/tqmhIVkgN1E/OlL05r8GSzeB8VnfpvXZ5caSoD8PkjJHR7KlKbZ5CXFzdOqpuho/j
hZsLlVApNcXYtRfTnGMnzJNSc0Otm7Q2rIq4Ls/TbKT1GThQ7NFE7iwSToBBawS4BIDAZpHwenxn
5MhfWgg+rxC8hlOvGd65zIL48PjTbZ4ptUrVUvgfxhZ/bZ6pxLc12o7d7oLoavnSe0XwMhhVdSjH
cjpM4+6c5lvfRxgFjJQEE2L6TUESrpIjx9ouL+BT5Wtf1DaDB5986VkURvhm7y3HiEdvYjKZl6Xd
Vmt5qaBX/BYk0jsuALevbMYeJ+D2U1FlUvVI9u4dRLy+NrRizPTJ18qLOSBSkhatExZdnByrOt0L
3u+ZUoVcPhLVO66pa1M5s4J1GcvyMrrOP9bamS8J8++OSTPYO7HErVNQBwJf/2+3xfbqCBazLqjR
tRcJffjP0rOr+iJMd1zOutGL9PIuIbVzXd2zicMTeyosDJrF9erWOIMq6DjNJVnT8Rv9Hv1RlFZ2
TkST/V7R9Lhj785ukq4yeZp3hf9628aYOLWur1rVXObALrSwNBsPyLLVW2T4C73599ljFihVNxjp
Dkke7MHr1TFQiqg3Fd2lKbQyApIswtY3fo5n7RVFoub82NqdtaGnoG4vFqYK8tfW3EzajbUyxKvX
9bY6N2NldCe7KbrkRSbOsCd9eudMA1yqxnu8Rmk4XJvzxx4+ZJHJS+IX8zc6BKxQNl2188jccRBa
L0hPYOnx91auRC72IJIhHi+pVwdnAyyMIKhxooFmtdd8LJOnX2lF2FDyHoy5g/OtNvm7gMCGlKUv
YzJdMtH7YUKScnGaZA/FubN37x1UyGE63B/Bxu09WdWWOffTZRZTck7LoH8VbpC9PHaI27cs4HXm
iiJ3xN+3LazC9jMz0/LposXr/LO+ghLZK4X4IabwMPV9z5BSy3guM1aeZ1KFddlGpQKwbWOk6Cbc
rGZpsjOsr5lppZ+71vvt8cpu9g8jDp0RpHTEoXyv66+ULH420J0yXZJF+i+LECUjWNM9EeF7Vly4
EoBPNAFTtbq2QpViCTRi84vPVKXjUKJfaAfrXifOzbFVh4j6LhgQwImlbzxuSKU31r4xXYJy8T4l
aVZFsdeKT7Iqk+e/DYgFEY6nBBRunFuk2tiWeScvmtR686IH5TAf0yVd5E4Ef2fnyHcAyvn+lBu2
0Otga5IvX8kLx8z+6mkTaifaOP/0tBdQt1bND3ALiHk3p6gOyjYdOlzNmZNlOLTzOL7CCQQof9IO
txvvIjsHwAstaONt6LtNA0/JfMnw7SPJ4/yhpMH52esbK9xytH6hiAB8tlkNKGPACPBOvxhLkR1W
2SOYPwXFqRnqvXr/jcspUxxSgna6v27IMiKxxmUxCv3iLh0C8SVjkwly+UAEvGk3jKfH+6fOyXfl
Qt5AR2FLwGQMUgBd3Xj4vNaVR6O2fum0WNDVP2q/T3K0vw1llp5TgpIfoQ3NEDjjf7rYDl4fW7+z
WOILWhRNYrXbmk0za9XsBa1+yVLDfnNrL3hL0ANhbGrW7jweNxcuC6XIzuGCT8OMyM2FIVxHjF7e
6xd9SdfDUo2fYFdRR8zlyfPKD2u52+t5c9CoRJHnqbAXLJkI7PqKyqyaaZb0g1y6bkQc3tWMv3xq
mk9qa/IFmdxJ65NFokzRd/te6YslBMdAvzA9ITuic8LJrvXpZDRev/No3X4u+Ao4i0l1lr/8Tcwk
mJyWj2NhXPSqiv+RwywZUenVB6sZ9WeTfyqUZJUkXeweZeDN56IpZ9VKv4svMZ2rbZjps3PSu6wP
Y9RVnuRkqi1UGTmlIdWxBWZ3/aVopuT6D0RMYq5l/7qwwC+W2Y7RY2e/9Qfee840XFcKrxSirq10
RTzbZZx7lzyT1WlszDxk9vGeVMGtn9MBACGHLlX0aIItpuprvUvfZe5etDarzzmEWsYaytw/VdBI
XpmiNR8ADNYdz7izNtJjm2IQ4aZq+bteW5UkQ045wLtYjSVDvKeONLtZdnbwJuDkHaFyoQyAqfLZ
rq1MtpEOks7Yi9Va5slliuKPAkD3klia98FPrPrZN5kIg0Kk6m+A7sdzdm0vBdCoiAr6NwvhpLcc
cfBDZcTFL4/94uZU8T5yUUAnQ5iRgGljJY4rifJkihVGHf0+LHYVBmUnP8zjKnc28PozcZ5UozTr
oPqv+PlbbBUGUaxLwxjPjQ9Xi5kjM4yKGRmePf2P6zX9xxC9WHRI0wbJP5svJauY7GCV07mDvXOm
n7k8yKnNPmQ1IOgz2/f/TJGFeIzlUZHt9UeyEpFCblqQsx4spGis/lMNO/4L+sI7wMy9zVP1R+RM
8HJ/K8icMO+PQSM+axpA8WUghpBe7D0yksIM/v+D/J/lkBqoyXeE0NR0rpeTNlREUDNDP2uwk7dk
tp2zllmMryVnPhR9EP/o1ijyDvq4k80pN9sYJh/mocI9XPKsjRu2dbYKc07lOTFoPXaGKSUwHBo9
0t2ZYbGi1V/iQTfOCS/50S3s5Ckc8X3hKgDGZ5CJVv0+1wtvgzET64r9Qc1k12WeH/qsWi4lI7Re
H7vMRgvwv7agHsCVgrjI03ltq9HszsqKBgXiqqMHJjaDSKu6KbJQqT8iVbaGo7Eub7MIdMQ+Kw/F
qJIGHX/wQseY65eRyUVIPufet8c/7I6LIZoDwEgLI/X7LfaX5t1qyUmwB0NlnBCFQDNzqvbIuBvG
5n+W/67NA7QD6W37qY00d3O/GuXZ7obqUsW5/tHWUyVD0cfHXFp5mMAuQWES5ozWN90pCUxxEl43
fHm83usL/b8/RAm0gDyiEL7NgudcG/qkVLrgSJyGReBrb22RG0eNdsbzBFV05wjfuZaIlmjxUv1q
NOJuvnvSIUIrAazPbkY/bMD0UT503VCSq/bk9m5NKXYnwR8QPF1X25iiZ8yqNhsWS3MktW4mH/5U
1kV+EoHZ78mQ37elZsnTZEipfXPbOka9iHRGgUXYLblWr3kytPKs+ZB4w/TT40/23hNwfU+wMEqM
hGUKid/WSuQw6kZSpChO92sMwXDqkvHjoveGZKqyN1i/LLnvftbXOMhCR/r5wWHIRHtIKCQ3KJ4n
JimTmdfEKU+lgsqZPN4alPiYXsJrvS1EoH3hNvCOJQNzi/xHvyimUxoEcmc65+0RxQqtNYqZj99u
rRR2qXVDgJW1KseL5aI41ejBcHy8y3etAAKoVwDyXLC5jHMvmRTDbEYJOPi3ssfiENiz2IkGjNvj
x5tJKRTVCYhYTFC4vgY73hTGwLfLOZBibEJmpaTtwW7qlanQVo9go9f07hzWEKabk80o3DIqGivp
EN4w2/7NWBazZGp3mtufiUUZ7JsPWta99lBZ9HBhHvMetnTH0S10V5ijQq8RCNYmzJwQwWVigDWf
y9mn4dQ1aaKXv4nMkjsXxZ39J2hBNR5mJiHgtl5hSb0pbD+eCV1qLWxKRsGW8bxn5c7+E6YDedO9
yJSMLUldGu3s9nm3IFvBOenW+uLp5RsqoGsIgX9njol3877jRyD5qpeJdvytpEJSzgTkjbuckTgo
D97om1XY+9Z6cpxFvOWmk5zzfsp+e+zImwkJ6lQqPi+DLFQdl6xk86xPguaFkSr+uR3q+N84dQbG
fdliEmEdtEbwG4+P/DnTksJ7qzM5JqHwGCZ9DphojVCjm9h/a4G52AdmuFbLoc8LK/4oOo8pzLpm
98PJoDMzCQ0jHbV//NFcP1BgKn4e1pa5zTYznbuX0qlkfGr10n8zSw39zKbTrDrKYtP9eRWx1oez
lKn5qWyatae8v6bZGV6T07yY4+JWX8u4ke5lnJslMU7WnJf/6PYk4ygurYYB7rWTLd3Oybx1P1+1
04Gsq4LqjXSCMNfJjVfDOuveWr2ka9keSIbXpy8ZEgHIS3DFSXrRg7k+/qmdi9kzF+9slHr+sZ4G
41Lrjb2TGt4GtATNNAIz/QgeE11A11aGtjMKGtu8c6015We7nLWz1JLlY5ov6bHrpvS3OMuZyjBN
e/3pdywrYhYEJjVtGP2Na8u1KDyI7K5/to3pxZ3tLFwa60+nj1/tvPo4xy7K6vGTiCRi/jSQUw7x
yPHVXMItdcqofHOu3M45M+LDPK5yXhj7a+g7j932JsQKLAzye6TR4DxvofyEqyuhzumcDZQFQg3l
6D+HsQwoSDvpU1nw+4Js7iiEg9//2HLhl6arxQT+ctbzBpXsYp5+XYS//v74otjehSwIsAeInRCG
Ib/beCkZaSWxGOdyFn3nuIyHWbtvcS1zGbb9HPzhO42+1/J8Zw8VwY3GRLASQK3N1SQLL/AXt3AJ
GFYZjlknzpJr5gTBZY86dc8ULDeY9wC7sME2R21yq87wFkwhQzyGYjUnpm76SZiK9Tma2/vnArYA
yWXwAjyCbUztJCvsnXVwz+k8M0wCzerf0fNtw8Gd489yrb2dp/LOh6MGzg3i8geojPr331Xl1qpw
GkNxIXJbMiK9tcGbjHxh9knXHy2yxf/BHoEXRWnCakDIjT1Y6UYRoz1wbkXmfcBKxTiStYlcb1xO
paFV3x475p1PRzpO4yKSs0S72x5ZG24zdxv2yFurX+q2GF8RBFt+6/xmTwfsJi/lEHiAZ+QM71Td
rVSDIbtsolMtPtM41/3ajE1cV2HhjeXwKy1Khf9lsP2O2eVQFs2X1OhnI0S/L5CvDn0ybzVPxnRo
9CLVj2YlbJpzMr2rd+7z7dsEDkaGig9RGFOKBZv73AY4alpb886ZsxZHZiIPx1L2/zze9HtGKE/R
BUaARBq1iUzRSKBElvRc3SKYjoiVabQ+DHtYi/q/fJ/KqKUorIWCiwJMt1aWpClEOVnBuVhk/8po
GSTq01E/zQhFf17qOHm1V5T3vNFMvnoTemLPLpI3EWyKcgTPMEII1ycnF00zFaNIIiHJQfPEMs5I
/f352Mgdn8I71ctL8YP7Z/v+Nmvh13UwJ1GmLSrWYRJbEhZUO7NjN67BH0x7pp15kkNgfKF/RlcS
9PSPLkdGNNBxktQ+k5qYFR0MH+bWHP/xRkvuTfO+/dzU1bgXSUfoWbgRdNYyhKtHW+nrzihQWKJ0
orErmydTN3yG0ZYqIOUvYpLNfd/Gdm1la5FG6ZC1B70vUqDwtH76q2KFKiERh5pFti37UMBfvIX5
VpHlo4TtzgIpWDWg+PFnvbdjgGRqohq1CVLfa98pZbE0NMGnUQkgzh+tf5itYa/56MYKWIlBjOgS
YXAvbUsW0xzECDt1WDGC7NTD/z2gLFE+uxb+z0oGHkiG1vob+VU6TdNGCC2NtMKNL/4YaL+3w1L/
8XjH3i+mq9P+boZSmWrcNqgEXm/ZqlnuPPaxiPSpdP9dg9lZfzK9tHFCAo7kcxsHRXdB227VP4jG
9v/Rl7x3JZGIh/xIMWS0+g8zTMo/p7r1zXMSGPnXRthueZhKb/ohSeZ1uFhpxXjv1VmdNJrgYGeH
pREJgmtWlRmhrifjj70/Js+p9vPoszZkVKCZq3HHEICv16aQSTcmZWJtrRFWtl2/5ZVYL1qdm89G
npii5I5eg0FHKzS7a1N6LozGRdwboRg3IzUemjCjjBKKIMt3HGObsrIqkGBFIABa5w1W7vldaFEJ
z5WyD7Joamm+ScnznMn5k+v4y1K5n0fL2bkrb556KmcKe6U/gBPMG3NtT2tTSKs2WgiOoMtolcP6
Q1/EfqjKtufH3njnZBFwKuIPsSdR6MaUCJCpFXkroiY3iyjQO3l0cqv68X+wQt+bSTihkqBNMaGz
bTJicxCRZuT2wapQ4fWMPn42QWDboAeCiAGZILmttvW7z2TNwzJpAngqI/s7SWnIg6B7d8fvttkc
zqBKE0RiqpsUJ7+24sxO22aZIaLJ4xpq7cp+64rS6MPA1noaqp1++mcxHLqZq7LbQTHufS3sKrFr
dcS2mGddygTZRmyT/bTHQJrLUatbd6cCctcKBRAF0FDL2rZ61q2sW13zxP+RdmZLctvKun4iRnAe
bsmqZrVaas2yrRuGbC9znglOT38+yDv2VrEYxah1PFwpbBRAIJHI/Ad4+Il1qpMRqMnatweHancU
ugzUtsg6qKNdr2NRGPE6lhDE8xJStbNi46CuqvfoLUgWSxsJIgjFYpKsTQKXd2IYtaSAxL8qycUr
BS/wvvh6f3vLiL2J6ARysGaglrF12g4ypaaxjGtbhEMrolO7Uo0ZDIy5fFBB6ZPTdEfer7cBgqqM
LdGpzAlC1ibMOuUYQQiheGQlw/h+FYtxwkit/dvOi4NQdDM1kiAKJoDoaDXCpJNf8ZczNcW2Oamd
nofarPTqizkJLfOrOJnti6nTL347VyM8kwfXk0FpIJAf0ZLBhmAzvVioDRIFBCW3jefTok5T6GJj
+bEdBoul5Sv8dX/Am/WUA1KEAkoC254n6/UsDbyPoigRWVjMeuOdo8QBeVQnjhsOaLAeQav21lR6
UYDFoS9Nv/h6NBLZOHXUhdGaZPF1bRy+4nzr/kmINt5Fio2V/f3p7Q4oO8U/H+Q31IjBhr0Sm4SN
spvbd0qkaR8VYOg/mo5HuRaX5UGCuzcetAhe4TQNHMrX1xMcqCDnK3igsFqWrA3sWRmN0zDE2aWc
nOjj3E7F8/0Z3n5ASkO8LchEORDM83rEOCoKRJYiVNOqla5wRDsxx/vxvbIc2kbcTo6h0Le0oahT
Kt82xvsYGlcxG1Xo8KGeKYw13ywnpW2Rj3FUXbSlaR4tw0KLQPYPRpDEbcP62M6OylNqlgOgT7HE
1E68r8Dl+oOPtrOEkqyABSPXJ/OSf/7LSc/dTp9T+kjhrPGg9pUmSj+MXHZfYI2v/9z/XDexnwmB
0YF/RNBEBGITVSAFtRDCyzqksWMGKAPr9qlrPeXIbE+/ydzkQBKmDU6b3bhdOVNJRp3d1yDIW2Sf
Jzvt+yBa3XS+kA47b6dl8nK/dtO2f1O5aR+/Eurir42Tugvgl7Z9L+zcEH+OdkZ9Nipiy/BNFSqT
X6PwFb1vsgqeVpF08zdQOQjwp9Mcr2+g5K3GmwVkt+2n8dhZZ9Fq2vfaFSKpfAoAs4dAnTnVj1bS
5Ubh0YcCEjkdnZzNN/SqdV2K3oUwPtM1G/NIe9dk6fr1/te7yYA2o8gT8stOAeqEZmBulHw9LzuR
BblBXQr9aSzL/OxmQ8G6Js2Xqj3U3ZOB4+qilSPzJbkaQKdSRrgeuQFK0WMFxkGolPRiDO18jnTR
Btrc2J/cXlsurRanX9xY5x00Iibi35/57vgQ5kgAIe/eKM02ZjwprVZUYdUnePhhrfI9UfI5KBul
eG16PQms3EQbSBm9bynX/gEY8fbYyEoRryouZKii28KBAEFir1XOEY1y99k2xvW9yEkz7k9yQ0nl
EUfvQLpuIsdnSGT75vv2XkEDriC7cB3p5a2iomr5abr0xjON1mbx7VxXxr8SYSixr9bOWj7zKm21
Nw1OG6pfa5MLw1SxE6R7rFzJgtzU5zJo0Gty/N5x5kbSodQ0mAozS/3eqxb72VJElb0II+/sg+0q
N/31ppG3LPc60Y13/baHygq5VQnKhkrwWPtLUTgoNoovWGes5/srd3s1yGK3jGcEHB2p8evt2eVT
h5QDUMrRXC0NFdFFeVtXZhW2TdT4Bnow68G32psbhGuqCNTYQU9vAqmWT+46RwTSpY6L85qlX7xO
Qa5IT47wFjt7jxIP7DkJJaEKs3kozlCmBI+3Ooyztj6Pk6k+qc145EtzG1ooIpEbAQCDzUln/XoF
9bVxV5EYTTh40R/c9GNgjtqZOKoGPRCpQK+VD0trHmQPO99NbnV8aiDRUUnejJr3cYOm5dwgP7mk
CFbpS9C1Yx2Yaxmfx9Vovt3fJztreTXeJoyV65IAHp6aMHd69Xk1Rs0fedceZNE7ewPzVnIi6Agk
0dvdKFwSoGxamrBqWy89YVuAAtdQq8bJyTInvD+lnSWkg0tQQsINMtbW+KlO0JzHQqAJMdwBtTZP
/2DC9C2tqv+sQ/Tn/bF2lo/gT/OKUAjdb5s/Y6GoRHlFloWDcxfEtVKfStM7yh1uR4EoR21EwuBc
dvfmfVpBxHcz8Plh4Tm938/loPhoINaPwoVYLzJGhO8kbIpsRR6JX27TMStz12kYZ9R7zW/tVbvY
cWGc7q/Z7WagIvIT2Is8A2dY/vkvo/QJAttutQ7ofC96HEQz1+Z5tHQMS+y1dI/IALfbgcavrF6x
92hXbRElg+gy0ZuzCBEKrErf7dy+upAzFOlr1LR5/aHpte4xxq28t2RznxYY80Tra9vHUFQHG0FN
XagS29XJ7VIFcR5Do/Ytju7I2+WU2C6NhJJ2NAVImSj8spz0zxq11RQ1jAakI5MoTU9N6fbPA4Ss
h3xBmBXJHBVv+kx0ZyDjbPZhzmavZqriqDO282mI2/ZJYiYPLpKNZpQcBlIRxnFQKkiWkUG7nlGn
RSJf3XYNjanqftNsAnyoVXHaB0k+xeZZVGb3+xKZ+pAGUdZNy9taq3tcjnPwq/HBr7k5exQb6ESB
PoXuRJq8WV6zbCfFEDFGRGKtgmhw1HByjaMO9U/y11VmAD5CvnXYo1KDbqu9gUJrbavAt8KxtPL1
3A9O3L1m5ppWJ3pUGDCndlIMvpiyWXkBD+qhfBs3Wv62p+i28uKbNaF9VdMOb7hwXZx2hBsyLMpv
g1Chy7sUbc3PFfZq67ld08l7SZoagkzRgq9v2rqfeQzU8bCeckdv9e9eujrfOtCiOG52ArliqY9f
Li8U0KtXq6yq4VvpZhCER3tqGr+p7N45N03TapdWBcn4ItRMy8/j2NjitfQakPVtPWZx0FpmjvpX
m+jN33XZD9+Mojd7f4ytpAvbrNdG320VGONNo4EJCDwagW+WdBn6U0z5roKZZDbuxXWWqPi4xslg
k+ZHi32OtC4avgo0YJ0TL6l0eteDPPAwIbbx3VotZ+jOVVVk3ml2JmWllDMv02U0dUSscObSvxre
uqqcmiGxvreao/zT1EC6fy/VJi5/REZUqG8Lt8tQ/YlEFf19Pybe7jLJbSObJ9EAF7ZFX8+NNveI
2Nph7/XNyR60GNX+qbncH+U6pZGytLjOYIkkFT3R9NgKXmnoJShdnFFcF4Vafm7LpW5+UzIvQ1K0
6FaodbR6zOd+XKvkx9BkzVE17Xqa//MDSIAl50xS9zcBBD1CYtkiirAGZfJGzfrmFdr+kcrQ3ihS
eYNUDHQCQOrr+BHnSm4CnC9DYTY/zHVBBcM4pHPsDwKsCa9VwGLbsGvk7C6r1nnfNjmMByNy9Tc8
FqOj3ul1eP93yej5Ay+gRYeX1eZOrg0UjhO8TcOc7mwwc2W+5Knu+X3a5ge55+6UJISKBwod4W2x
HY1ZxUn6qQxjx8DVLatr1CLaOK7jg324OxA3Mq133go3Nc55qegpZYhcEbyisxJX8bsaevTH+7t9
bxSJnqJWCT/+htEAXLlY8HtE9Aw3q2BIsuapMpwjK5HdUegdYIUs3yRbWDI0qb4yqMOE6Vgmr1aM
VS3OePToDu6h6zTm332A8I/G24DMjAb39aZucZLWMkXlAVca/alUzXY8pabZJEFMxSHxUR5QjtL2
vblRGQbH9BPGtBX8N/vWnfIG8cZe0dVgFul0ztPcfHr8O1GflXqJYLPAaV3PbLZS0nhUZGnUIrWs
6JS0pko7sn/YMDz+XUBaIrJsg905r+PrYVYjr8HSUrnsHPF2ccolUEwPP7rpsx4PX2BdvIjRfFMb
1mVdFqDHRuYdfMLd5aRHws4HLwQ38PoXZP3cGyUXaGgY5cBjDpnPIVGOgvxewEAqjFQN3iG4wU16
Xa6uUL2CwlDBhJ8ATPWvTYuhTm1nR+CsvQlxtHj2IK2Jqu0m0Fr6nKHf21WgdRrbF53t+HMSP+ym
IdG4pEeyZ+tylDfP/Q7IcYbiGDu/z10rSIwoHV7reBHRi7JY1X8e341gg+AogyHlptrke0sOUbRK
K3RRkUf0mzHt3lItOqJt7n6k/xtlC36knMerA1pB2Jr1+LRq+nwurDkNbEjtB29veaf+X2b5776n
7kwNFtKwBSjxetcZZYX2tlnUoT462muZtgMAbXpMft/Qx6+Rsf/MsTjyCtkblXRWNs5QlKNBcT1q
sRj5muZKFTaGRil2mIes/1KPxfqNN573fUFTqvNnoWrtfxH1yaKp3ciHBEnG9cAMkyt8NL5fVogg
xaVo9AXZ32Nv5X+XlUcQ3AvZ4AeScT2Ol+TrQCZZh12bLqcij/szXtbi4OPtRi3CBSV0TjICnpvT
jMFnrjjGCHc4K7UPApT2GZB9G7Reb39RyngJ5nRSn4tGmf4wE6SC63VcwgHwy8Ev2f2gv/yQ7TZK
1BYLU7Sky2X8PY6n0lc85VOudL8N+QRRJp2/PX4Q0a1GQgrWH39tZk4wGDM2UB2aTZucpl4dfatv
j4xJ90KYpG6RJ4LFJ/e5/oxRmrQ2WF0uH9OZsSPP/+C5lIb3p7J32n8dZLMnbbwN7ayK6ZHraXSe
zKUPNFRML52jtQ8BT/7dlrLmK2X1EdjcIrqwzU1TWyOwGLZCb87tc9/Qo+w/9yf0c1m2QeXXYeRu
+aXoEJtt1GiFLC+L6Ye22gEQ/8+emn531P7cKvHboRfvk3nwI314LYzpVCn/1PaRrO3uuspkSOIj
uVU3W8RWFh0JiZr8ZJmiF2Cx9bM25s0bMQ72wbrK7b2dMI9/SdpAZgme+PWEVVFbALpV2F7G8I9q
jIqfqeOzVs3fsjY5wn7uDgYCAAca+h8gVK8H02wItkmXVOHqtH3mexCu2udJgfgSjFmqj5csJy87
SMr3FpP8kj4ovAYwKpuHhtON7tA1i5RdXtfAcWc96MslPseT+hjn/t9NKm9zwEOqxC1vYmcyFHpj
jjgalHPTY9q91qILLKeakqf7+3R3Tg68IUoq9Mm3c1psSsCFlckuVTp87M3JgMlQ18FiLN1BfNwL
JNJNkBIqZT9uhetvFrWOnmA7XIUDpRvfqGLlid61ddB225sQd5sG6IqQxaV+PUqXeMM4630V5iMJ
8zjPSZCOojv3pfJYP+ffj4ScP1A5FE6o024+UoYEZ1GvTQWosa1MPwYrPAfx2GKEos8mRhT3P9XO
+rFolC9/ooRZyOuZqXmbJIYrqtDMI2L+QuPDncz14Im7s368CCVSng3B41CevF/iljatk+PihoXV
AwJmviWAmT/3AnmzQO3m/Oggyx+9iRpoLkIKoKwnGWWbqDGPiVWm65iFax4Xyju08CXBJc67JrDb
yChe68azi0ubO3Z3AfPr9o/fPEhYcsToUhAnt42X2BJLkunAX9RyER+GbpmfU8VxofGp2reHPyAP
gZ+VChoIgNavl7YClaUreDqHraWVyXNbWfVvxI7kyNR15xNiMUXfmxIWRIFtpXSy+tJwcg2E24Iv
tYPwfeh2thFkcXykiLyzJxmK16/kuFAA3kyp0KBCpYVZhLNuMaNxLi/QBh62wpXlbnpq6IHy0r4B
DJW6XZtzxyhZ0QCczg0rwN3xMfr0z+PMKGSslvRYvUHXmmLupPUJo+B6+BeW6yUAgcj55/4m2Ps4
iH9ygdCe5a292fCZsIU6KIikR6WXfcaYxjUgVnTiuVCW+CDTl6u/OVwkbeSGjEPNfItAXcjnxDSl
RThaffM2qTreuDVf8qn1xug8aDwNDcOrHlMW+LmQtrQslzRDyZHbxMXJkS5baY7vQpFNQZ81WVDR
qAjgYE+n+6u56YT8z1iMJIuZ0jdgE65ao6r6MYsKHhnan4qW4PrU2D/GqvvdnUrHX7HQeNUC8+CS
2dn2lGcBD7CqBP+t6iiIqDQTy0x5rhqdp9VWpLBQ5zyeUcHmBb4iAe2yn3QdL7xEUKseuyJMkRUH
bwuta/LW53SigGYgCvV48QXfM/gflNfZNduisCOckQYh6FE1cesPTmmbaYBorDef73+zvcVjT/70
tYL9t63kTxiTgZevMSdQYuHj8Vc/48s0hP9/o2yqFIpqzrRDADWpTW1cIL/lL4adTw/1+/7dfrJW
RhIgZYrVzScqkx6av1URahve0nkPrTa1RH+wy3dihozk/zvK5uYf7ZmfrhXEDDDKAWqcdpDNU3nW
4/VBUwAaIIQKaiC0WkAXUrm/3nPjUqWyM2uEWT1TuY9b51tlzO5fj34cnkZkt1LIFJbQFoDQjEOC
0Gevh3HJFshWoz+nWXoUh3aCAyQkvKuBldMaoBRxPZmqE1CBlZRurGr6lbJ8sAt4n0M3QHEEz6Fn
7xwzv/R2GaJxdZCtycBzHXuRgaBfSbMSPDYQzeuxlTipcS5VjLDAw0E85TgrfDNKJTUDbNCqN1GZ
x9bBNrk9WMDMofSAT8BfhPLO9ZC6KXh+xQwJG2q4gO+bz+WaDAcJ4k+WyfXMJDiBTQLDkg7Zds+7
XhYLT0/b0GszzBk9mZUFRSz6PEzQ5UlOQNaKLpzBumThkAnRnYxcRB3CLkaRoSkcK4uvJnMxvKkL
ZKMuyVjnqm8Oet5dTNCI8Rl/3t7zUycfu5csVdsfab3U/4zAdctTrMz89yVGDL1P/tstQdJVSYLo
pWZIwQ296J+8Kuvyc18b+V+NhePmAfpWu71YoWQjHQoTU3oLbSuGgtQN8Jss9dCtywI603X8rLTW
gB800On4lOPLOAXtOqXvB6Oph2Ca1vVLlIPkO5EWxJgyalORnTKjyodT3woBVtUsYu0lGmsnDfTS
GI6kyG6jiPzRGLSQDajAeeX2+SWzNxWIjHHkUVEF7PrSJ1PqV+OYPKmaOOJg3e5EhmJ7kAGQVqvb
0p814B9aDYASHaNtToVYRdCNZXdwP+6PIvmMFvAVbdv4K+pJaeZOqUO7GJoQ7MfwmkTNkWjC7igw
oXjmwa7g3rpeNm8ElGymbh0Wcem9XRBPfMIoKDoQWtn9OFLoG9otmcx2LkaGHlC3MhcUF5egrqsk
oMe8+iU1vtP94Lu7eTFrJ8Dz3KH9cD2hwm2rVqygv9Kh6N7hZqJ97kEAnWNrWkKgJUaQpv0Rqez2
nceOoI5B94p7BauR60GbsgWN6oDrHKdZ/2xzOV/6vo5f4RV7fqwq/ZOo6UF6jmJd7k93p0DMk1mG
YCCDSMpsC+0tiDAlwi8+1CEeNJe8r/M4oP1NLWUa2v5304qsP8qEE3OZRhXEzFJEmX2eV7V1gp4W
hH2QAN1eDRLJgi6F9lOzbpsfD6aTzIBg61Dr5kL3Sy/CZlarhq8UyoqnqSnm7/eX4GjAzZsDvnKk
ZxWbS3Xyj2KsrPdxNI2fVCtfXuPoSCludzTwu66EXUPAlFv9lzjT6JHVdYLpJXk1fAKfKj6aamV/
GVVxjopJHHzfvfOJ7Q/7WXayabNdD6etZlJVCWHNHevotx6nsmDK0/EgY9k7nyRFpmRxIU2zVb1S
s8VwI5Uwo9ElPKeI0H3OZ6N/t8xK/PvjXwuikUrCBymAB+n1hKK0MbE0dBmqa6a/vc6tLkqiej4L
7obuHJcHDMK9qUmNVKmDJm8zucC/fC8PmdKljds6bEq7eNdEjh5URW2cNTWzDnKHva0hsTUUT0nK
APNcD6Wk0ahYLrX3hK6GwOIQQnUoSseb/cYbnfiNWitednBb720Q6tGkK9Iw1d2mtAm6Y9DPae+V
Bhr5flc6XfMyqepyJPqxNzuSDEKqAeIfDfPN7MplWgCwNyEowDLI7Tj+YiVqcVIgsp8V8OQHE9sd
jwasTUAljXY2Hw7hyzYadQ5aRy0VrSedrhcWGwBscQJ8syzj8hgZTj53uM3Zl7h3I6QCCe96hsmy
zotXya2Jx5Iftd7iYzDyl7CXrwJ77odTaD6WlAxEPE+KFmzqCNDf4MJPfRuOK8okgdPN1mn0Fudv
S8ndrzOkhQ/3T97tSWBA2bAEpQIhYHvyEE5pWMmsC41eMc9mr/af+mbqTskUHyH0b78d5UZSdTCT
tJ1RC75eSdvoTUKy1YQN6KjPUTEPObpSqln7Ojfis5Nn3RHM9/YcQMQB2wbPj+4MSN/rIdsOWZK0
5ePZSp6erdnMT+u8GgdVhL01pK5FrQ7bWYqCm1HI5FUnyYDnx3hNjaGClNWPslXc9RQZRnbwwfam
hGMV0AdpO0gb/XpKlVUW40j3M0yqyAmipJ5PnZc/pmX1767/dZTNOXPsZOwyqNuhMQzJqTJT45TN
+RFd6TYtA1AG0VRS1iUxcnO2ZpCsYIZndrvRZs/5omu/CS2FGg9H5eOigMAG9BPNBzFkdwXhN/wk
3oGH2cSsZAK0rxRVG8Z13ba+Nlq2CKwYl/nT42cLld7/HWgT+msjNnJzKNuwHKLiTd1bylmk9fjN
A7l/sAVvc01WkhcBGRaaYJAWr3eFI3JQ7qPdhNaiJeW5zqH9zVpvnipNoTdjusJ9EoWZh85YHmma
735FuMk8/vmHIsf12PaImSfq0m1YpdZzaaj/ieF6o58zhC1KYWk8/bi/rLvf75fxNidACMdb05bx
7KgRJwxiFj/Xo+QgEu+OQl0BNhEYb2oq17Maq5q/HT7eiHJWQB1ZgOBDeej+XPZCBygGPhhYKTq7
8lf8kog46aobRWPCgalEfKFbSKiKtfFzR/Xt8/2h9ib061CbKCXQclxKmy2C4VBmBQbIDRGUrRl9
+S/GQTiIbJgMC3Tq9ZQ0q3PAMYk2LHiY/wHAMrdhIkbJkXDw3nVC6iGZpLI1vfVuwukDaopJiFLr
dvlLEUtB7a6AF6varRMq3WIchau9jyUlFNA4I9eHSHQ9sxjSQTHqbAkXC+KLUXXWBXj8/KL3uvXp
/iLuTE5qubCE8FSIIJs8wEkjA7vmuQtrs4HcqKlj/7ZBazs70Wce/mrraHi810rjTOo1uKa0advi
OoWaFvSIwO2V5Wz/qJYZjVE89qrkIFTtlChJp0DsyZyRp9D2Me6oWGOY5lyFSi68T1pjp+cOhvOL
qbbRW7AG7re8b7Mnc7bdENid981alNQ5+BU735JSAG9jKhy8o7aPm9gwFvCtwC5t0P8+oqj10zJi
XOQrkTM//Npgwv831paaWEV25tSpxspOhhIsXm6TRw51sHbWEcNzd1o/OycSdXzjZ4lyTe/kSQ/f
sqAe2llD/6zHafRVKkcdzGonnmCbJtvYxEdS8k2ANOpVFGu21KFI9ZYULqo/zY2XPNxtwGvkl1E2
l0sqrMVJS0EFT2T2ZXbq+fdKGd2D47Y7F/YirSBQ+6ieX5/seXVyw8yZi+WMCGm6kXEWTnMkY7y3
86FAA6Zh0ztUIzeh0Sz5NI3OpjNH8WWxlO6jTnOX3kPiC3t603bT04Qauq/ZSrAa3fBw2YB6ngFW
iTQfZPr2sun6soMywz5UihGHmLSZvJNZiOZIOWcneJHRQbaQbwpEZzZxchqQT3Z7kG3gv5LQc9f2
XPSq64McN56jrnjcYBwxc54wknZu8sjejjdSZIY4W4Hb1vIf0ozgE6ypI/+MnT1yNcrm46mwvLrO
jqowGaPmLKZmDIay++d+3N8bBL0ciHtUduizbg6VKGbFqmOnCvU20t9W6mif2QzFw1VkgFagaiR3
FNLNtiHflngnFBWhXgOJ8jIWQ/LWErN9kHDs5KRAzfkkPL4oJm+tiaJ1tVMKimDrIUr8mWfZ+Lum
F973EY5g98mpDaXDSSF3X8hsJy+8v5B7exBPKSBedCx4dW72RGSODha7EM8Lz3ip1iiG3j+/6rr4
HVJgcTDY3leDh4XgCiMhZbwJUo5VZUDzQKWmZd68lGgSval6LTtS9toJ7lSvpTQjYveA3jdJPsyp
sUnGjCJqlSzfp04xg1Yt8lOipt7jbyTKRnw68HF02LbAK88bBR5gbPZ6jcvv0H+059Kym/P9j7Q3
IfjsZFP0TaiubDJ5pbSKMiuQqtEGXXkbTZ11mtAZfS2FGz+ezpOSSvs0KccHGOU6wreNRhnRYCiz
rUuEWMv1tEL3PcgqZAnjuk9ItY36L7w9CdwxNyWOBCHmKom8CpKZO51mLw1Gw/ERT3pvO91/eFVn
Pt1fw/eW4nEogxwaFj2plawdbdbSw/VZSxq+WNP3XdBpo/5dEfGRX/beTv91lM0yxoiUrUXHBIsZ
Kya/Tc30xczK+KB6v7uOpIdoT8nwZG3u46pdAAY0OUXTqpmAF6hL509FEz+liZg/oJqTvNp0bN4U
3kjeaNrCPdiZO7FLlvOprkv90xuhmsEW2pIkELjmPPXe1bGWnUdVUT8u3WS/q1LIo65TOyH/sXfE
Ld45FGBSKGwjiS596jepf5I6RdIjv4/EhNO96pDGfi+12fpep/aDTmuytkl0lKrU0rmL1b4+FJ1i
tS1OFGBGkXU6p0KvX1Xckr/eP+U7e+ZqlE3Y6uM8MbQcEOyKnhe+hW1sXWyv6eKn/2Icgi/xCkoX
KK7r2eCLNPZ5y2zKyRp8A9JH56OdvxzVWvY+EC1L8Fd8IsBem5PWNGrtzjR6QjHUZ+RlzbM7Zb/B
l34cNUSbl8RGIoaAjWxdeDR91dgMDJQmFdzsvn0foSR1kGDvzQa5FHy0YAJJOPT1qrmkAalYoawa
KkdpaMR7e7WTUymy5e/730fupk1wtMnP+JciMI+/zfepx2XU615jpHYMIgHbKDBQ+zjnYhhEUGhu
JT2kmvn5/rB724/arMQxStXXbQ0YY1dBLEnLMMPFzXe1Jj+Zeuk+fr8g4oimHG0ect7tG69YvbxU
HNDrVlZmQWvo01PqHGYAe3OhHAWeFhkJaqabrVcIsClGO5ShGzuR77Si/jAZcX5QYNuJvpRTsLVF
b1UKs2wi0GAX+HUMchSvGN8qy6BaZwty8O9xLuogTlr3q2LFGBYlsYJ2RpsdSdfv7EkK2zoakvRA
qEbIP/+lKqZ0q7QpAdCOXFh8LgUcuNwY55elPdSV2FnRq6E2eWJteZmRJRBA4f45aHI4Pwxu8IO0
YH8QMEo615mMt9fzESUO5gPdIsRNihYse/9jVGP78vA+J0hQlgKphEbRNgFotF6X8qu8utQEoNLE
baGR5Z/vj7L3aTAhw1ySppG8pq6nYpRG6cYZ69UXcVUjITWg42YVw9u0U6av98faW7Z/eeccKkh7
m8dQarRmP2k8l4ehpa/oSXqZGjef/4tRaKLjDSI1WbbN9FZZugYwBpttylzH10x0UvNFXf+8P8zO
oQL4x+sbCCDknS0tVh3MGam7kVw3G5YPKCzZovVR5IKwatZ21/ulmojl5Im+bc95koiXUURTOj8e
pySOja4HSmAgyzcRpOmbNaknhCjXOf5zyVLt1dXS8uB9uTdXOqaEQRiboOU2d0rZq+AbDS4uTxiJ
j5umG8TO+M2yho+Jbrw1svHdOOiDn2vrAUp5b3tyk3HQmB+om02uMUGiHrWy5Dg3lnPiOaae46EG
A97mxcFJ2J3kT8A3PRdw0ZtJQvBfG82GjxVZw99tMZ/q3umeHC/6fXVWvCjn94Yw/ijNIzHfndT0
Z0+ChoF8xW+FcAYRxW2eQzqLqr4t0U6J1z+MVu8/u53SOZ+TQc3sJ/xDsSOkmLCsB5fD7gpzjUqT
LFn820wbMRBcCHDeDGGX2D7QS2XEHQAPOQsEypGG+s4rnoUF4Sl7WyQnm2iTmnXeOga5sJaq1slW
8b6BczQafmzytHdyyzqqTu/FHHk8ZOGAp/YWriEFhNZikhKGtZRrWBRrPJWRagz+/XCwOw6PNYf8
mwt9u4xQ0AQSPihhjpqHdZY9rgFOE0deofujwOT+aRtAzfE6WpuiMZgOYF9MS9dAsRqsDrNZOzgJ
e6PIM0cyzH1NtroZZe2TWh/YErWi5qcibeLQNXPn0/0V29t4v44if8UvSUFu97TZR1Q9vd7L/q4b
xCc8L46/F9GkPl7PQY1RWpI75Fp4q1wPZZWKaKjj8nFE752mtolPK4Ddx98rIM85xj+9oG9Y3Grk
FnVlsWx0dPO/7aaMfLt2jf/cX7a9I0QnA6Y//1CN23wcqh4JxgyEC4Az3yFYfsJu0AuKThn9bD5C
Quyk+EyJUpglk6ob1Q4YAapboGcRLmP/mrhN9E4p7eUjF6L9GaYAIA/jMXOqn0gF8m48MeihSuTY
ZouXU+MoNs4TIR2tNkBGyPKbRFsDiTg+OLN7s6MiARrOk7PcdjwSLR/bWNG5XFIhPqdaVxWIfVvx
uY/W6LcBzdIzaiIPny62IMQij6cFI8P3ud6MazZiNuwgT+e4ffPeyEsnQA68e/QMMwqvZrid1C8l
RvZ6FEpKnboIs7wI15iLV73B1OEDXhlFfZCA3BxjBqLwwLHiBQMfbJPUKSMY8D4tigskug6eqpn4
Q+rVfpb3R7fHTVxyUTxD5AKWiiTqbV9LfaroU2a7xSWLhOf6KmnJUzcb+qMnjCLpT7Y5qmFS8FFu
m18CE90k8O5tkl/YOsmbarKiP+Zs6NGWrawuyDW7Od0/0rdLSGWK/AbgJ5wz5P2uB0xEP1uzaLOL
lSTdJ09Rp7+idhLPsB+8A4z2LZKY5jOwJmzEeNtKN+DrsSprweA667KLNsP0NWZrehnRH30/Lqr4
o6sNF3tJ4b1449S/VM2QX+q+Sj/EwJQOJn37MQmVMI6kUg7fcvsYQAGvj6yyZNJTObxRh7x+SrNM
Oxjl5ohTwecVICkl0ll6WywYk9kah8ZNL52qK0iEzO6nyRuXIE5X8Wc3q8uHelrVh2u3clT6qGDF
KRhyDK8X2UWKhNrBkl5UsXSfhaHOnzqqzI8ixxiFcbAFQezotv6iTBk3jmWmlxYxtCBvB+G3FC0O
VvDmvpGjyKQNty452iZcuXbZaPFkpZd8csoPnZG4kV95iVkAeW+n/1gmENH7x2FjWEQ0YUgUoXnT
sEulTu718qXlKDAIxmVu1XMt/eYpXT7irdcZxnuFyvF6cdfGKAMjs8o1EM7o/phNu4tO9FPU6Kw2
eTe86PT9ldDgE6P3Xg4i99donAtfEBV1QcE+q8v3qnAztfWxNamUz5HpDdGrNnnT9FJgNGe/0YZc
Sc9ZlI7d8/0p3p54MjhaJHI9KQVuIxnP8W5VjUQJEa2easR/0/yH11YxkFsn6/+4P9jNA0PmPRww
+RZG2H77xE8mo4l52mQokTTNk7MOzctaud17t+7Ht2YRqX8vAMGoGXtjeH/k2zOOFwP3KnpOYMlA
vlx/SHvSmqy31fSiKYV7tvsKAEjWVY9e4zRKuFKlmQbBkwfq9ShW7ra21tuccQzshxceiXr+BLsJ
70fA/Vp0Alch8kuLRGR5fnCCvJloa3AGOX/yzF8PXRox/+9IiS+eYkcqjgyKfiomLttHL1mcEsDY
ygwMejfMtetx0llJbatbkaAfc/cD5aKm4pbFjGsYBzBE9yd1c+IZjEqCpHZA3IWTcD1YK9X8GkOk
F3zc/1qVAVrXor1OnvJ+VY4Mhm4OAmO5XACI8tCXYbTrsTpvFcgp28ml1qPuPBSRfSE0ty8R6Men
+9O6uQoofQIMQlKARh6512abRDWqt+VQEMiWTMve9VNqWZ+mXHd/VM6YJEEnlHj1q8E5cifZmSP1
C7hXPA0BDG8HBrGs40GdpJexH7XA7ojT44Dv9ezOR1IUNweOOXLtkDt74PchemyWc54SWg8cBTdD
+q7Pm86PNEyg76/k3oTY97zgafPKCtj1KKjNme4a59kFbmpyLmKFuRj/j7Pz2pHcyLr1ExGgN7dM
n1Vd7aXW3BAtaRT03j/9+aI0wGkyE0nkjxmMLoSpnRGM2LHNWmur8WFOGHH/2NTtgtg0eOrkbgR+
NGKXptBwnQtvMsW5zMb+ME+u9iX16i2I4+2CiP4Z7UY6yj/gDS+tZHYl5toN9VPaJsmfqUve7hll
/F3UdHwfL+j2FGIK6QQp10FL+Z2W+UtwmRPnlaqV6TxN1resFteyi77kufafasrfmrrc8P13ViYB
XdL74x5vmH9qRHUXVoN2KsPWPQfdOO9iSy+vaVA8zfBGShzVGtIpE6I/0uLLTawB/oXA/7WTmjvf
ZjeZL2DNE19T2nDjWbmzKPgGtGVkFoBbXB2KDmYWvGRNO6VTZuwmk+nMdmmrjI8AZ/X4c936QhIO
TiBaunwyqGDLReX1lA62i3htIfp210GC0dLkLzdW9jVdgA1jdw671FeUgkkAoJjXtDRmG0JXGwBl
p4a+wEc16uPXVi2mw+Ml3bVCgg7lVw5uWQOhNXC0JZwe7dQ29vQWoZFzUMN4K8u9+41AQBM6SlWa
NeCkhL/dU0rWTl4Of8iHs0upr/KC6K+qsputzup9a1IQDYgV78lq50JXQP4q0SyvzMHZaYNWH2fL
K49p+byWHCkoMRuBDcK2VIpXx7wxTEbBAEs5uWFtvURVHp/zqX5a3VhakYkRgqkQltYCE03kuYkX
W2xfrw2XJje7YzBX9UYGceuMOGbggyG1AhYg+1weuDCoRleEiQ47SYocqpmaNcfZsbJXPRhzhkRk
sM78QHXiaeOo334wi84WcGgQEdC+1scDDSQlimsTEcNYeC8ZIg1+O3ruNZzLp8X/eKOAnEgcF+gP
HsjlIpVxDJzOHOEF1/T3Nbe1dpo79U/fKglv4UDA4aGYtEZ5APlUqWN7zAIQ6eA7UVv6aTZNGzHM
7d1loCXpGJ9KVwGjrD5YGTLKw+pCRPPbcNiR4Ov7snW3akc3CQMEcOAWCL5Sb5Gp32rHSsX1mnQc
oUqYxosb5PY/ZqeVh9wtoj/qeXb3TejlP9Ki3eIA3B4LPAY8daCmxEvkR0vLqjpAYob3cmrEWJ+z
XsyEZU51yMr4aUSQdE68VXgodELIkJam0qB2hhAq/KlxocTCzbWYd4qk7mVqGD05R51zlD8m27Vj
rP141gWDkCNKJxjlP/x3advUixntt8jmAdOCvyN4Uzuht9XfT1uhMEf0hCkJ3Fx5KkeNnT7IOwvJ
KTlCNnSz/nsbl+ZW6+PORwPcBLBKlpZAq61i+NTL4rDKhCGHVKkH2K/9vp6mbB+B7XnulvE6SjQe
SGvpPeTLstw4pSsmoZohOolOGMz+ZPRC7HJ12ipCr+7Zv3Zshy/DiuDNrT5QUuN6C8BUF2NylZ0W
huYhhEWx4QRX7vdfK8x6AZIBH4kQd7maspjnMYyxUudx9xe8Lic5xYHo672a6dM/feYmxiWaXOu5
wdOoGMht/MXw6oILnhcwQXZ5KVFz+5pSCmH65PAkSuLdisk5lq0XqaC/Wl7Rwr4erby65A7JXN5m
3jmslennU6f8xspqLYpTlUWTZdXFMrv5Q1i43qcYCY1qIxGRf+YXsNO/ZuDkES/JA7gWFteHoJjb
Kakucdi/2u3wNWdlO6vrZn8s0ft7flG8jLShiXCBzKwW5Yo0mOM2ay+Ik5njHjxamfr6NKtbhNp7
R5DoFk+ILaoYq7sLfqs1nCJpETltAFLlCroRtP2KcfocdlWff1CDUJQHI9fN6fx4jXd21ALCBaiA
9gvwp5UDLsye0XVx0V2aFnjSrleBhhydMUNeuW4DZlwnWTqA8Hps9c6COYxwJlAXog29VvIvbK2a
LZ6USxqL2E8sOzg5RAgM9K5MdRdoVfziKmZTbpi941CAYDFfjN6tHImwSsznsRbJkM6Y1ZVBZyqW
F71k4ax/eby6u2bAGMr2Ep9UXZnxurxMvCisL1bQBJ3PEOXe+B5Gk9jSQrlrCBApBXwkqyk3LF0X
wk+52Uc2d7t3In8USOMp/fjk2AV56WiVvReEJafLkL/il2S5nkqdokxSXwy9eB0Vpztb2hycHu/Z
KtrBCPR86ae4BZTr1zc76Rw9qKamuoxWm7w4ZfNnV1XUm4WbvbipPpefAhFY4T7N9WJLW//2DgDK
I0GnsgFHhHd6ucDC05uWqlN5icuh+VKWad74ijZMSP45DvMJLNEUT3Y939cr8ZoS8kF0t87TLTtT
ncFgvWZBILKrKOZ/YZp9Vh/KdJguptO3e3qf7Z+Pt/neUunfESIDZoO8vArtaqWNoJTo9UWjcV2f
GMwDcjQzCcMQfEgj3e/ywpw27sPtbQfQQorD8yNLLuu1QhzVXIH292WKx/qt9LpO+5wjTJB+UJge
FPiwxJjryUPs1b8/Xu7tBZElW7CO8vhSuVpdEPAo9tj0WXERbZC9BEqW0cEon2RKyW9JrRbMEG1s
sg9Prv+XCwI9sLanYSguXTUmJ0Wvqk9D++Q4ZxkuSCsE5SQeUEfWc87AGbt5nKbFRUUv7MXOcu+f
DN77nrQyzwALZeVGYHR384A3MIYMFAD3Y7ks10zB5et6canFkKCN1kWnMBL1/vEnWsWt/y6L4ATH
gkYND+3SCsQUy2wT5MQLeyp2hbA7X2fg8d4ogq0y0t0FQVeRCHO8zNov12qgGRBj2MHB6o5uN+QX
Ix23ooa7C6JVA88YRPHNaedBDRlpZReXICYeElE973uzH74MddQcH+/dndtMhoiQCnAXSnHrUlUV
W04DJaa46OEwD34W1IzjLUeEF7TJcl61oNQ3GEx3F0dVm0Imwotg9ZdfSxcFcSrDmC6jkTj/sRDh
9gvVib5knrM1p+3e18I/ci6g1PHArYIipjwwuEqdOBi61h9QurL3IYAu//EW3lsQbAAo/ERfcgLC
ckGNJIuMpigv6KZ23+O0tr/0wmuuolK32Of3TIGL50JxVYFwrspjvdLaVZ1iKiTl3okm6Q5Tm1v7
qcvD8+NV3du7X03Jf/+LRyI3mytafsXFM5jbuqfSbcf7kkBw4zm5ZwcECFeKF5RiyOobabk2a6Mm
ioudGeMxCS37VJuovT5ezb2NAy0B1IieiixmLlfD1D3dqaqYiQN5WQavcIpzc6dBcAhehtwVW9H4
XXMIAdNo55A777KVv2xerA7MzHRmDt7UlXtTeOE51qvMn/Qk3bjA9/aPGPFf9qHsLS5XBnMDMY8G
n86uzfvCyGa/Lttq//T+ya4oz6As66DVvLTSFq2HnYpL2yqDxRSTrv0N8V6mZVPR0cSGtTuvPRAk
Amxqp2jpuNJp/bp9sSVyPffwrYGjnuMM+U2hT/4kXD9JlYax0CLZOO43fpCGLOxrCSKTrMd1JSdS
YEwgDJdfnExRP9nxW1nuSnVu9wNC6YfHm3nXFu0p3hEaVZQyl8vrTb1Uapcj784hUZOSdnV5LJgb
W+0bERufasUZNpzuzSkhiSAxJDylXSDxCkuTZWqFZkAD56IynfFDSmV4lzL04/Pjhd0cewIF2c6h
nUghBDtLK0owmqnbplgpLLHTGYT7VhRTfo69atpwG/dMSSo7vCowJrArlqaioVBzpnOHl3EUhU/x
uz6W0rW3cSSeg66/S0VKUABDirjPvJFLU2re63k6N+JSZal1DhTVe9M7J32tW1t9NtiUBXxefdnT
oe273kCjVMPCmSxxEbET7iel+i1Ppuj4+CvdHD85yYNQFig+ZE1qd8v1pHkaOFHTO2fdmt8yTbtG
weD6jC751ivBk/0BfDrNIRpU5MoIrdMJWRoLwHvkBlM8LjHh/cFugzD13SAO9hX/t2HjJb455Rij
JCBj6H9xR0tjptYKOVsmv8RWrO/zcPb82ci3gJLvxflFCYkME4g97SleYALO1WMCj3koPPCtF1dv
g95P865hMH0XZeY5tdymuLbol4wvAHzTfV3yuvn5EIVvVai11obWx823lMkuDksHSAxoZk3UtmY5
j8Z12d4p96pdF3jqGdyf9Ycb1+OHBuGYrQHGtxZxylRtZcQolUxXL0GpOkGbV216iVq7/tE4WvAK
/zdLrm6XONke+EykPf1Z5dWj6cs5Qi5uzYb12ta16tJMLzUMaj+LMm3njuYWUfDGoyCfDAcdNBd4
W5BOq5MaNhziMbD6yzDRjSFS6XxEOepdMVtbksTvr8nyBJGzoytFFibTovWK3JTbIJqqvYSdGD+Y
2sQcnypsBBbV+JVZstXB1azON5gmeir1PH8lb3N+DsJy/CgwoyfJFdxSamkoaCN0Bb7yhqELmQMA
aZXVF0YF13+AI9T92muTjcN6ez3JoQFnvIcROgCo5fVUGy2YR080l643u/Aw2oZy7XrkDJ4N9mQa
TW7GpAJw9bwSSztzEDEYNWzai6to7cessNLjZDTJHwzN1fePfentkmjhga+iGsjC6CYvTUELGNJB
6fNLESOW7NuzYn1pdHX89tjM7dkkcgVPQAvZYYjKGlg8pZVBoDdjprXNHREMGvUdGW40Iw782NTN
/aY0wEqkIDP4YhL35YomRnnDgyzmSyWGyg/LXvhJzARtmpX1lZldfzw2d7My0GKgeXn36JyAVFvF
Qo1ZAeLyjO6SzMw1TstWQ+ES2R0e9y0I8R1TBHjoWkmvjSD46vhVnVDdyZr6S9GJae+w0rcu06qX
ogyeLhpJNDT9Yyrx6I6T7C43MWxyGzG8WL90GYoEyLuVsLDsbCMwkT944UXoa0GEoodmg1y8gWbM
dukxwjvVyQZbcQyHwGEYahL97E1Gj1l5qb9mFR5143bJL3JjlUIcTWUpy7TObYzR8JTJG/WL2hvB
oQ7r+jC3bnT0qnR40+a2f3FyM3ur7TT4G12PrYLFzY2jwAMyTqqT09FT1+1esyhjSBfedFFqW90j
6D8iMtg8ncBhhfwDXVlwUJyZVU4PItNlbDu3oMnHfD/19j9WU+n7wdaehM9T1iRUkbq50BEAgK/F
1gOI/WkyNuoVZo7yceCeX0vD3GrhrY/KuxUqi8gKSWWh9YMzEtZmXuTO10B1GT/fK99qc/isA2/w
5QR1UMzHx/d67UakQaJzirUEzbynq8vGSIZ4cpDev6aZPfrCCe39NIaObxrpb00efn1sbX0osCZJ
Fzr5GxO8biQH68oqbSepxmsHtX9v1kqwa6O22nCN8qP/evIJd5D3oRFPgRZnvO6PKzKiBn43XEWS
F39bhWbui3HuT2MVpOegaowfaRznx7bYDNnvWWaAFpUk2eLg9C/9SWsEVWY58XA1tbjaj83c7PWq
afb8nOnoZk7xqRnRswmq2vv+eGfXTlOumbhIIvkRu6AWubRcp2M5G8PQX5M2Vw9A8ZUdgxtUPw/m
Z/0zM7VoqzHyiveLdHUdWY4RMBS9y9trV872N6QOYH5XWvitdMYtht/731p+SkpOFMClBL9MIFcO
2mtTNYx6rbuOhh2rzEOds/AaK43df+dxTKN9aA5Z/M0daiHOU2+Es9+MWey+ab0XajtPBSV0JagS
ymFK1VHsLZMZRRue9nbvDarMEqHGo3VL8RlMcxj0ceyu8KjAfTA6sPzYx25x9Lp0Cyp0zxZ5ITAJ
DjF93NWGWH0RxQ0Tca9RZhe7jlLa65ANIXepHL8/PlK3l5WDDCSdcfK8/RSfl0cqEaGWwzjnSCVl
89VzW/37lMZPzmnDrwJfRUYHdRZJQFmDFtQgKxpX2M2177xgF6V2uhO22W58optc8N0MCCeSPqxQ
l10uRs/1AIAx42Nm0yh+qswz/WcUSGi2bdwektKeXkImghzpR6uHqnXDixUO7kbt6s63g+b2rhRE
awx2//I3ZIE1j7GrNtckVvM3KyjjD7XejpSysnFDQOCOKTlIhZiGFSN0tvp2kZ3FpVtM3jXt5+Sq
x0BpKkvpTnb7NLYFjgRHnwaIHCvMBq8CUX3O2qYPMveqpqXmi7qJj0KUwcY7tY5mpBWedzycbFDj
5JZ7xyEFGEQYfw2dThyZ0+wCSYqLM6LawbFp+uS7ScBz9bIsOpaTnZwe34Vbx05JFWKbzAXJ09d9
zTnLe0bfBc61Ag/4Yers14qI+0JuMx+JFqrj3GvaRwOew/6x4dv3mY8n6b1SZgpy7urM6EHbWNYc
u1fTSX+EFRrpaNgmiFumk98IdSv+uL3zXHbk5fFisv2/fjoR+KkTsk/nqkQJEp6iG64ND87h8aLe
Z90t3TrVAU6NVMajZLCuClLbrwDyKPpVN5hOB9owtPorcara7R1QzDhubwz/29hGoSF9XLnFx9xt
jfqSZXURgZLk5aFl3uraxySrnegCQj34fYjoHviTO3bKuamL4MOcFmhB+7AkLOGn4AKED+Gl2RK6
vj0boIaJZZBh56kip10eTSqSE1mQpV3p+MAymYJWNRjYNabDR42Ky3DMlcYCYFAplJxceyq1DY7p
7RkhR6d5wfmkd0yOu/wBQzC3yF0L/ZpqjKn2GcHaut9F7k6/u6PjzLuQfek2HMzNQcGWnAsFE8yW
aM6VP1UIDGC1tvG1ntPxlHhhdGwAQZwfH5R7VshuJaaSFPdGsHEyg8KiA5RczVIJg4sZVF25Qyph
SjfehzuGYATDreHws5w1AhcCWKsl85BcU7eEPafm7aESdfjt6eVI4R9AUJwWyfJffqg6qltlDKP0
Ci4DSqw1Vbs4QufwsZUb30/NDzISJWP+DLgTudZfujJlHVnmOATRtRhQZLLjUv9Q6MhjGHr65ChD
YhBpisKYxHdBTFpVcJo0YQq5HcdX0ETzXqnGYMcQGufJuuK7FYnrAG9BYXEt49bkdVjQpYmuGKtI
TbS0qHbJGBZb3u8m+2I5vNASwUuVg++03Lnc7dPcy/Lo2g+1+7lNZvOQxpV1Gk1VfBgcpTrRGtWe
rA7I1dGWBtolxX5JWJZGqYBXY8zQt2vIjNef0Dimn6nbh6+h08dfK8MePsU2YpuPz4g8AwsHTPol
q0d8NAn5WBdRVaufTC0x42umK9kxqCIVVC/e83kr0P8gAIIABINkLJfmzS5FWTNKrk4cGQdToHUZ
aOYWuPbOeeecE0aC76aPu34iwzBMuilzkmulD0N8YkSYOR+NpAnFLvOyTfjaPXNU96itM9CGt2t1
vRzkQFxDGcprVYvgOow8+W6jhUfARvmGk715WSjz4mT5SkBgSc5XTraY+rJpq7K6Bp4xlHsPIEb6
EUKEne3ALuuMqo28Uifcmrv+JIwSAcDHH/B2rQwWAbhGzUpGeesGb1/qVufCg7kavTXv2em/VZ7u
XdjPW3f89uphiQ19F5+kc7FyjULUOfqFbXVFXCX4UCqKyTB2x/lMLG7sk9HyzpYzR89JN8oUCi0N
3m2olahBrEtkYQ+S2YragsRtHk8QHptdNYIF7Ksk37hwd3YS5DAKxzA46ZiZq1seJGrgaYFdXCuN
4eHUWPQ53g360DQHrVUDZSNevbOddFwJlSFGce/WhxSEANPrPOIN2wiHoxa00ysAm+mTA+vxkz2n
2idmPm3NO7uJ0clI8WZyMgGBOg2g5XVndG6f5EETXx1SgjfU2oyD04/FBYqdJvy8DLv465xVnngr
U8VqTm2WORvbfOvXSCKZOQJnWzYy1z9hgvJuDL2rXNBMixhe7rg+j8dWZ/GOFZ48XLUn591TrFsu
tJp0mi5RHVzmSoSfYNf9Bo81/vr47t0zIjtPshbOI6uujCT63FqVlQaXPMrSYz6l7c5IEGd9bOX2
XBowIYCISsQBic3qmyW4lFA3c3GdNDQtZlQrr0UGqzO0lC1to1tTOE3KRjLdJ2FcQ989WDG5ZQzF
NYMSNu5s5hYh5GwpVoQez4AM9+OV3Z5GUhiOPuOkUGoHD7P8SEpa9ZNdu+m1TFJ9n6WGcU2TGWi9
GMcPEYPjjpoTOvuyEcNhEMOT0txcBLJVngjY3zhkKilL81kq312lm6/My0qVfWEawEZMqh29z+CJ
aUtM7/a0YI5iDfxIObJynR+n8Nuj1inma5ZO5jksPXfP6JHo8HhPbz8hFCDaQEBFqQkRxC4X1RIz
DOkUzlcR2PRLasNpfK/N6AMFaHxtVf/uWnMoYbGD1LxuivvtyMRvxZmumlo1J8vumfJTcUobZjT9
9nhht9vHG8d8MwYgg4uhU79cmBflA0L6Y08Z3KgEdfA4hh9kggh/bOd2SfItNT3CZp4bdKJWdnIw
emRq/dUIetVniGJxTtEnOLadujVV6t6SSNHITN/r+2slHq9hxtMMfuTqKF12Vr28OwoF0dvHC5Ib
swwk5d8nATTlFJObd60cldGAvaJdHRUwPcphRs6QrpDJ3GibD2N/JFhXt9jHy9cNTWfCSfYOpg5d
cMi0q7iy7qog1JiQeJqGsPwvldD8Na4R1+/CMn2dEcs+JHkVP3X2/2eUWiiVSsj9cFuXny72wkkp
C9M+GYRE58EutFOWFOmO8edbYdfy0/3PFL0Y+EhyGtnaKYem2bemmO2T0CA/5XqmEICp6v9hQdQI
KRkQJ7Ci1VmcyjREBiewoTyL7NiPdnrI0AA/5s3Uf3l8Su4tCE00ygVyTuJNiWRMmJpS5q59Qmwn
fasIZq8BdPGNcO7GCsk1sjTyCgP3hxu5/EKVWqeMIRqUU5+mOgKiSrB3rPI5oj0fh6uLRoscukxz
Ey7X0kroIpLkDZpzat3C+Z18LdhHleUdR7PaYsosvcW/pmR7WgKzyHvXXkntwSxrXuGeRD0Ef+pB
NsU80VpEkwfwxMZNvjUGRZGl4ZeAY+Dcl+tyyzmDUKR4pxyty1NvK+5fJIfFLmwBq27Yuv1S2CJE
A0fgvhPSlrZqWyh2E9meVG4sW39s0vhrUXnxRnBz3wxTAP4dDbeuZpalG4uUW3bKmFfhZzZy4o0I
tojNdzcOty7jJ3KJNbYrUrw8T7XAOw1mq+a7YQTwEfdtty+Tqt4iE91ZEpx3KmFSVc67ide8uI3U
JnBZUliVvlaNHfWwZCt2umuFRAVMGuknvdrl9wmNBJ9fiODUF2aQ7EWRi78cu5q32jK3W8engTUH
f5/aKdCSpZ10tCtS99g+BXFk+rHeBIzKbNvzqCbmRpH0jilATTChJPVSo1CwNEVzYiD6Mr0Tc8sH
VAmsaadFgU2LsKufPt3gQukVEOGh+KGtTfXO0PSTaLwT2bvnq73p7YRWOBuhxDK+lc6BMhVHDt4h
zW7KA8sFVY7b1ZWTByeX/lnwI24KV/1YmoZQGQo7dJofzX2Z7RlPkfwdKlUX7GdHZ67kY89+u622
7EZKh8hdJcVd/gprKhRDi0cPfhnutow6E06n4e26uKyPj03dHkp6L2jQEOIS2XMDlqbg/8aJQoXw
pKGP3R7CAQ1nyCmFsfX83lkTSR2GAM1AuFyXXYLaErWjFsHJ6rJml7omEzHKzNjTJRz3j9d0xxS+
HfVLpt9Klqq+XFODYzc7U1VOoMaq81TpfwxqU/nZEHvPW4ILxXsF5Alo2rprn6RJDdSoEuemo8+p
eaVzoMqB5kKsDIenF0VhjAKZLNgiUSQX/UsBug/6Ku80XZwTs/kjcZMBBz8pB5yZ+bSDh8QvxZYo
/hFarP1HqORTacC2PQuzbnZMA+x2pjeIjfUsY9z3mya52iSuUtiVDs9yPfHIoDcxaGhiFcVRoY3t
e6H9d9H2r02Rb2mT3jnl9HA8uX1gCjgYS2OWkcvpb114DoPO9c1B2F/cbvQ2is7vZ/j/x+1yTZSb
oRGjH0HvFpjd0oyih0zTLWrlZCqGmQ1+741R8nFSqQp9mnU4CH4X170cPDrHlc/8evVLXEN39hPk
Oyx/Hto8PRWhDf1CbQFH/ezS3NEuFELd4MuTx4kHgohEhvyUW+gkLH+qNgglL4XIzoY7/F7mcbMX
efZHDl5pw6PebD0bj0+VzGDg4mASloaColfqNinz88g86L1TNPbBa41i4yLenCZpBRkSmGicXCqC
Syv1xECGwprzszHo9bhTjLJo/bmn+s/ozLlPrzM/0nzWTXuEQLy0EtZLNLmmD3Z2mcJxiVwyptiO
drY3qMaeeuQ4HyOzFVuu+j2yWhwv7NGll/VVivKUJJaL9EbNC3N7dk6mmc0fomwU1zrQsn9QDnHc
g5kpEZKgbe/BOSny0Dl7XlQMO0NRwuZoVOYm7/vmseRxImXD871LY1qr1CALIno7CCOepij42U7z
Sc+VqyXEH2JMmLxh/25Uzmtm1Bv+aQU74ZphF59BEI/yJS/Jyq7bGLlXCOGxD6Wm+ZrIDd+NAnfX
Nap2zrrQe9G8JnpJC338rHWK/iMwM+vb4wskE7nlx+BHUBRCjZEiO9yL5ccIi940Abt4RAplpB71
SkfBCKSEYZ2zlMKN74ZF8ykJs8HeaGDc3ijaxEAXKAzzFMB9X1qmw185+jR5p0Srysy3SmeK/GCm
2f94hXft4CylgId8t+UO/PLihIVd6HHXeierrZ0/RTJ3n1WjyTZCyHtWiAmoYRLXSUGcpRVkyCKt
QTfxhPKZ8wqIE2ZYGj2nwfDvkaHIwNUhSsXrrawQqKauLsiNZmI24zDkiTbsC20ctmbtyT+0PhYS
pgiyjkTiZm7LaImsKEeCfLLmaKdravniOV21j9Nqqxh6b+dkax3kLAUboqrlzpleonRRmgSnxKmj
H3bWJCcrKfTj86cAPJkEQkJ+RFliaSVv6gDAWhicEG2dDpERq+dOibdEhG79NwnyL1ZWt6msx4rR
rMTdgxPlH/PZKq5laKIMi1r6B0grzuHxqu7dXljR5JdUQenmr+yBOPFGqkFE2JrdXezZ/ZlU/bgr
8oaG+3RF0OU57ZT3E8j7RGeTB1eWUVZOy+CJKBQtC04inJqTq9bxPhy9+SkS4v+sEGVzyiGBEJUu
v1ZaBbQe4zI4KUEjTvg/74z+l3rgdGyxr+6cdLoAtIUgSiPEtGZ+D+1A2GB0KM8k1vcpH9XT7MQ1
MU+enh9/rDsHHUv08ZFRIHt2VkfQVBKaEdoYnECK136nK8ZBNTvr+YPOcmR4CBAX/7qKiGCu25OI
c+XkpV1l7wJbBK/M4ta2VLnu7BsyYxwAsCSehIkvPxFP/AC7NxRnKzGzj0qcDS+xUnoMiWjy/zze
uDu3CpgPMF+Cediva+Q0EpkzG9qG5y7X1Zc2mNxLrijNFze12/9YTl1v1QrltVl5PxkDv6+PxGt9
yGveSXVWkvAMMWMs/aEy3HCv16FZ+qOt1H8RzQbusRisMP9uJK1T+xNaofXfndPV+QG4tVrFfhk0
GbLehjF86pg2V4G90hLLz2vGmO5yx2mFP7tlb/7Z213wMwD80x54bEfqa2Jqy30T64giofJhu3+i
nQKrs0k0NXwLBh0Ho5VN155Emyp/eRlMZB42ZuQetaYNvQPjHtRqZ4q4M/+0mt5EDHsYEAY22pFf
MBhD0+3EIOIfeV1LaoTHePqTqzA4fsM/3Tny9A+BCdNrkPoU8t//8vbWc8lgA9rMZ28Iiy+MK46P
wJ/+D6+iDM1BmJIlEjSvjmLXOwVSIVNIDhZaB6orDG6aKXU8PoV31/KLlZWvzRxhG6Su4TnQ4p9m
1437kjrG/rGRO7eKQgbsB6nVShNIXoVfNiybnDqkuM9RT/rh4KKt79tjph1CBsJvrOeuKakgQ2cG
xaX1YG8wFZOZpUhwM7SRKR4WOUaPDsCJgc/PdXelO0fBQzK2+B+qZ+uEMgeMnEa2Hp3jUEQHJ1Ha
QzB649GYx61BfberQu+Y0WSybcFGrudip1AsGUriRWeg8MZurBzr4AnH+txu61HcHghMSSVs4j6g
DWvZrThgGA8DwmKE9LrU54WufK3zvI0rdHdBEKXAFUu9kHVgWbVxnxsR8xeCPBIcOa/b6VP0uzok
3cbLcWuJKgsMHAJLYGc3yAUa5olBDlCcK2fQ4h2qDlO7C3Nt6JFA9NStjHptju8j33fQC+CHCABX
92kQ6HfYqRecMneaW9/VUz05RyIV4HRVKav6+GatQyVpToomSIw24vLrbMsq9Up1aqppFcq6uyaL
yhetN9J9U0TdqXbRyWzUVN2IY9Yv17tRLvP7vqKWs7rOCrU6E8SPcmomLfyqOH1zmKzavJTG1H8g
ym033Mc6lcWebAmiqUAdlKWuPGEQJtMsZlehORgVXOfmv7mu/ZY29afBTb9mgVYes3i4mFC9H+/u
nY8pEehcOBCSJNOrqAPNtsAUjDM/M4Iw9fwMbPOXya6y5jBAcdxyxXe2FWskq8DeqFauIeJVh1KZ
1hrizDCU+DS4ORF91IBOEcl4HHpvGjd85fqqy32VPAakMUhVCdSXbtl2wlCpcwyKyh19z61BGjNd
fePr3bcCLoUzKpHTq9jadas8Gz309c0JfCJQqnoPuNTaqGTd2Tw2jfiTapkUiF2tRTPI66ycCQg2
pBPXj828fgEHJV5D28oYOsjcv+d3T8pVgLZ5J8yvQ1J1AqddmQ0WmXv7ETB1d00izfn29BGULQ+q
/5YFX2jtjtPIG90pBqGtpEmBirqw3iZF1096l2wVfe/4EhqUpJL4Srob7zNzfnmllVobXKZE8p4B
wPwShqV7LnGQByOsg9SfYGWcOvBZG/ovt5ebOvP7nGUAS/TlV5ebaZOeXqhzfJ5ctehPUdvr/Ysp
LC06AhVsmutgd+lfbRABZEq0unP2Y5vawcbxuT2kHBmpdErQz/FZs1CHSLG1NsySc2tFxdchdKev
XdeWX579mO/7StOZsc90y1aOs1KqwIo0ximB7ule8iGed0GR629RkDtPpmVQk4iA0CSXZGhePbng
Xz5mE3ZqW8CiPY/5+HdRqBUCTE12eryeO7sG/kUOPSQA4nKvjKhWGys1GOezW8/5J8VRdL+0863x
obdXm4Yiblh6Yoria4w6BZYKwkkfn7PSij6pqXB+Yywl+EroetrF08W8cSTvGaR4SoMbrDjFtVWe
btZ2MhrDxDwfx4pf9VRo1yqMzWtaB+0xd6bq8vQ24h6B35PdSiLS6liICZy3UNr0bJV5fdSHLrzo
kTb8/D9YofmBfhW8BaDNyxMRq6NmZOC7zqXbl7uImeOhrw518mPDzE0lnKNHx1Iqp4F8Ybjn6kZ3
+miYlUExJRnzvH6brbQPjp4Slf23Ep7JfxXKZspLWxXxZUTUzzvDkc7nSzwrVUi23QrjoCCWNL8O
jelUn7Nu0tPaJ2Qt+Nm2XduHEKamd5JmygMDiYeUwLv3/uo55/1Oz0vkIbyucquT3tS1uVP7OQr3
RSKq/IcatLq5F3Yw218Da+DdA5tWOft2Tp3pIgy9r1+1ORwrP+jmMPximrGd/ClyqIu+6EyN6eV9
pujNi27MTvgbiBsgMXHWu9Mpblyl/WpZdIP3VqWWnR8HVav+J9DFNB1qfZgaJL4j9JlosGbjLonz
8nPvadGwi3WlM8rdOA0k5nFQmE5Iw2nsdF+3SqFNfpjWQ3TOC6dy/xuL0uj3Y6jV2qs3itnaNQhM
5fshM8JGMvUm9ZSkRaZ+DlH3rve5N6rD/+Psy5rj1NWufxFViJlboNuNZzuOM9xQiZMgISFAIAn4
9d/ivDe7u13u8ndxqvbZQ9QIIT1azxpuqHRTpFRjj40LIzs1FqkTtv4Lj9IuzSKs7yBHJ6immZ3M
MutsbHRb3wNL9d3b0F2FyXtoeHhuuZW/U7i56gdu+sTL7AxTrXySqv87x2j0XJPVWdonlSR62aGJ
6LTXTu9ahGTBq3sGKQX65WLm8xrvpqRh2HODapR3g9PGeu84keMdcI+y7ZelRt+orFQVwWBn5aEt
7NKu/ZcZ9sTe7UA9Me/FyDn5AePs2MJgGeSu5R6jqGXvKidVbw56jtEvv2srlB6mlnJXc4/JDBqU
TuyWUTuUZumMzbrOTEy0vU9CtPh2PUQz4DmLtB6AbeCwpWCehFHzSKbFd23mR1Mns3FZxikTYvXh
xjaSMb5rFiXinR7q3isAt3D7KMKuTv96q1OnT8PQk/4p9Y0R2RZMy6NsbZ2xPfDICeK3kUZwBpgT
f1J/lBN2/pJVLUU2QN77xOm+TPGU4gUk/WTn627S/ngtmmkht0pC9n8lnJTVu6rXTUVLjsrVe/1f
jPAfO/tNfB9BPOkfekk8/XX2gE/vldOIak/FTOz3JVHNVAr0rhm+NVfPzQ5cjwS2wbU/03ztBjgD
ZVNN8TFliHfs0EzzVDf/A4xmvWJAnTR+6Zwq8ffoFUj65GzI+L4dawBAFOyCJq9T6+OaBxOjZt/N
k3mFA5XqdlOqaZRjzRiVQTKAXalae7wVM3Yj3/NB+/JnNQO8yvpgjp3Sc8T0tEZSxzwLxJpUNvOS
0aQPK3Ikk2epEa/66A7WI02WSusy2A6uSQTwE9HpKNoRqB7euwbt3wNSwaz32oYwJS68zqRpFmix
/UkTLLYKwho6Xc/SZRDYBlPoZlO8jMmV8VmcwjUlqOSXHuWml42jz372nZ78za99nPx9Enj0N5AD
8JFXMvLqsJJV9zvT17P97oQTbXaJK4IQ7Dalof1uqbHtjmhvjK9S3IJ7mKYEU/MQeIODPHS0G+uh
MHSImsyHkZ39beHBOZdeCzlaHsRSwZcSbnCKFIyxjuwsDKXlnoUQi75CZk7Er2RxkQxvVpoi1QBs
hfgvaREwZLK5TSy7kmwiufHHMvQseEnJsCQ7H84ij36DKiOXsPesiy6KTFo0nNZjvnA7Dk8NtGM3
wAEt33mcagMydtSw22pBkly2OvBBBjEs1dNTsloHIB1Uxc7d5FT1zw3IpSyLlFVrjoOxGv81TlO9
aKLYfL1KXQkNqlJipChi1tIgB7hpEoR5o2M+IYxymVHjZ9qwqeUZ9rLGvSNMBEtJAlGP99HiMfer
qno4KOAzgiq8iCR3HIl/t4HtfEYC7kaPmFlvLREA5ndfYHwY2t/zoKOpkAbZhXM2jXTQWWIiCfPP
tI38XOrJSpaN0erHIleDDxq/37GxuW3Wau6dzO3Vtn17MnKaHPRc/ojUWvhixYMUvzvLTc0zWatJ
FSye+qZcwx6/DUbOvWlg5TBE5GaoHKrLNRARZrEflXQbLNtqSrLYgTrj2l29jlynvO1eUpC7zDUl
yygzRC7Q63aYXefQYFbDfY8osCizDYYpuPTJ9zENuM7nXig0owMYwxWrxoh3HIeuc89qrIg5G9w5
de6SQIXe9TBMpr6ScZPEvxteNes9dDxmxIk1eGo8zM2S9H42GxS7T1WUVuphSivvOe04wCO5BtO3
xATkrZIVPKgkTqYqT8Rsb8dat99RQ9DH3iBCGMag6MEdHOZG30PXM6+DlPOcA6Vfg1sK/90Qekti
WMbm2fxr4K//twLVujkEjR440pEM5hBU7NEFQACzNH+65zECeV4VMU18BXJdncCNZEWGUwHHjCjG
NEWVfhbh4rObZCIMGqgB53H7YCU8hu/AODT8jzAjehJZN/qqfSXwMWkzFqkl7jJey8gzGb64tb3q
Qe5sn6lLkynjU7UGV1qK0Fsfh+3/vIqu4dGQOaKHtxjWLYr1fSqVNrmb6PpNRlUo89aEVGXN2EzO
nTP40yMZgdJfOzEb6q0cCnnWDLWnUVlI6Rb+qsPfzjwxuLk3rAnfoBtueW5SQftnpwqR5RBG4Eve
6Yqy0StC1kT/iG3IC74np3qVRrVsBzs51vzjuIDNuQTd+7P9VlSCEEwjgmZDbRBysuEr/72ENNrF
gQibTQ+nYtGHTpSjkwTSnPCj4kLZiT/qv82N06FOamjiM7IAAJSHFpN3N1Mhf7qJvYT8n1+RcQOH
zHBrEcLA7VRhANp/08+LaQ8M9mRlG2o0RMgaPi+JHF5ZNLkF3BmCp88+GnqvuJjDBQD9ZHSnjmex
164ycSPlQZG5ocXo6Wor+dzPCfbQVcWVEUx1NPrhJbQJc4/HGQxzvbYL6GFuA/HTCBhbZL07J26B
VBDn/+MqDD0NdMCb3xkEL8eDedAG+etS0QMig0C9Ykime+lQUy95D/rVJfb1GZC30VJBV4Z9D0Dt
M+aoXHuUvaTvDnOMrbB2EvEbX6WfwRlz/fLx2zq7PGJ1ALtLQTvZrvmnS4T3Afo1XT0ddIVTMnBc
nrPUviqfjVeB/2mNBvwxkJUKZS4yHuAbdErFjnqmZpt6GA7yr5zO63gIPBtlIgQf9uMnO5tEQEJY
FoDXgBVCEnVyr3OXsanxT0Ex4Eu8w+0kekmtgOgeQr2/nx4K5SFYej5geyjFT5ZiOuB16RVDTSlW
BNcJy+BFxq665pO5t1j1SPwEZgiKOfQ8aMufPJUzd0bTYSIHEsA8akb2YsH6VmYmZOn+46fabthH
exSGgpJnS8JDJjMGO17zhMwx3KOFd9CQoqsSPGLvl3THuM+8um5efepVT7TGg+7E2rHPBQn/34NC
uQRyFkBYsA9O5rQl9cR8itFr3H73uILHOJKiS3EjZ5AQnhF0ZUCWGONcEYs7SI9AQN87uALNAFd1
unB5oi5siacfGfBQICXhZsW94SWnJGJsif0QrSQ5GGioy84f1lIE+q8WIt4HWl6autOVD/3L1mbB
YsRgMKY5gU6msIniWbbVATSYbt+tyVK4vlJXNKWX5HKn87dJbeB0tbWWYTAEE8PjNcJmDb7QAugV
tUGYCzBSYfWiLhm4nM8fGAd4RcB5sW+AJ3I8Sqq6JnXmKDnMNPoxUXI7wlsrw9XxyUZr/UlsNQkI
oE7M2qaEAtXUOx6MSePOlbf6BzALeltMi0IN2jHR/Pr48zp7S9AZRlANb0Zh4A6dVhsUz5JWEWlK
tagaZREyx/KN8/BCDQ0v7PLnYwGKxN6EDxo0vzNLhDDRLVLrYfy70NS/HnFw3TM7ODcWxOkL07d9
l//dNQAVb1Rg7LfAWgBGnnQ2uLdYLlNHlMPUMrIznHnRbzZUQDRWr4ofVQ9ZwINnKt7cGtqJZ3fq
jTl8dm43uSPaA9t2iUjhk2W5bvyymqxt6Y893bGI6lcygR2TNSG9ZEJ/9gmAJADcGgKBrbeIm/bx
esEVDURzWsuyX029n8coLOKZRRc24/95YZ/MKwo4cIBhgbORzE6GqfATIq/12rKzuKgWssPOXCyt
a5ocQEvyMqWSVCUgCzZknVXzcpuYOlwfKrE0AZCHenVhappEX4mlU4334i+AESHuYkXlVc18Pakx
GV4rp7HIVGtrnvIipbGYX2TcI3AyhPFCd+hnd5pf1kAP9oX0SWhu0xV+ELtAdfGPj9/h/yGvx4+M
lsDW1UcrDs6ep0eANwlcRNKkRkSYROmzx93Puk2JsGi2QVHLkJhvYdDr9WUc1jn4PsPgmbAMf4f5
92A78LCIwsqv7pkAPeauQrbHnIfVjHcVuHQljy1tBD9owETAsVKEIe26JnCCzIL5Kd+MALEnhwDA
HR+Ywn9bdhSN2x2Jm4HlxhtoVQBgos7L5PVJm8t+6fhuqXzH7DpcNJooS4Vr/2l0TmBwKbwW12w+
JOHBWDNb5Ov4xF5hLsfmbp2FZLddP/gImwtT1EaIi/Zp3i9gxEEsy/v6Pq77JNiFurIqY8L1l5tQ
QPoj8oShU/8Qj3HSPtCx9aNHfGhDe7vWqmqR/bvU0AMkuPnf0FYOzvMSpiy4xp4adzdB0yC0Y/X9
5Rdu7727oyaW8z1ZcD0swQMA+SojiqIWDZ2Kq398nQFjABIN0h2TcaXyinPe7qmWQVOsuJaRXS2t
z4EBJ/E/fKN4alspV5du0w56v7aLSHMjq+o3FaKVuOBGrMlgHheKzC7RYvZMeza5GiuP/MKRIFss
dibVwUVMXV/ge3dw+R3F5D7bboleHGsW8QjfsNDZsYp3v6AqdP+xyaufl8ZVS6ZDlwKZdtLBvQ75
bMfM1xP7yoClpgWk7cNzE6/zo+ocDSFnODu30zKFcAUb6EQzxlDeZZ5Zhj6PW9nUuQjhwpq3nhHp
LUcCxJvbAuHeoUEhyDegNMFyW/dp9Zt7Avb8pAvYlKcw4FppFvF4TXJuwvFFRr22mbWw/c1d1aZD
QQhcKusMkkwGK9S+SvurCPaY/Qt100XexFFl66Kul9Zc2QEK1xtaBf5Pq4JV/I5qhJkeAMv1ziEM
EGj9bFIc/EhidD0nG4c4fVTRavw1N8Sh5CvE0d5L2y5BsxdkBo6edSgbqp9JPyTNX6Cx7deG0UZf
uR234cNSo5VauEEP1oZcG7ySBTH08bNEYgpMfJyQdrlhM1lxM3K7NdNO76D96sH14E5SyfV91zju
z3YFs+rgIZKyMbnw61g/prOK+zebyuY14BGvH8wshy82WQj5Ii2ocWj08wUwVTOvUZmooZdAfGIr
XsOULwjsGeHacl0Bw/03oyVtssXTds5rx/hulrqOO992wdgOtzw27MV3VpeB+IGVn/nNUkUvs23T
6R9DzBXsYOFASjOFiNhXG7B+uq8nQ6J95GoXUeoDj8LrbgAf+xbUWxk8NV2l7vygD5srP1JIUOsq
OrKCjFBnAkwagN356ECsjz10wfwFzQF8jXDGEiTD8qIxKiVcye7COukfwnpFYySsJqNy6lckzYg7
inYnHD6QQ2WXbi0AZXelrfXQ7rwKSO4udqFqzVkgWz+bfBeGtsDfgfDTmCVvrhOu/AagHg33C4pP
miNu1HuyCxVhsdJ2ErlYvQkp00kyAYyyNSz6fbvxKAHZJA9IIEH3I4qXyCCODp544FX5ncmZN6K3
FGhnNFk4tcCY+jpSfpGAFO/kcZzwprSI6Ek2CZLfZEMUTYc4qZjIGXU8mWnOwv5qir2G5gotkz+e
VURkCl4LaJkDrWvysKnXLwy1Hd35vnIfaoJG4M4nbLiHtB+za/ikypk7w1s0gmu7C3wWPLp93fGM
uWsr8mV217dhpWjUh2uflJ4PB8wdndIE0BMKg8xZ5n7ZxU3f77pqXb/Vuhbejb/AhfQqBt79lzuq
VXltOhNiL/arqHDoHH+bwfMf8gXHEskEYkLvcA1qf+jei+2eeo0BhOsNTwSttD+KmfX3JA397k3o
DeQqpYOfj/EUYeYIF21hPRwPAGligKvMDd+4YvWPhic2zacJUv2cT56xmbNCp1ygdZ3QG4vz/C82
T7+HA3RoSdYFM0H3DbpOXTDj9t9CvSbpno/rCr2MpN+S2KkQPTxb3DManTRgvxrBbDamLdrTNBie
gqFNf1lfdV4+h317M6LbuEIFQ4drlnqaFLOYBpH7iH4cM5JWlu3SRnm/icCxlQMkwHzS1IGTI2/g
nJKFMHWZQdgF0eTKojtQ4cIY+3bnKZakOUqUFQwXLzJ9gfxPfVMtDZTsdjWAqVhjMswq1F1LP3V/
BHPboOQR0Tyfog5s3Q5XjAdYwMfBzheQYuaMxcmf2Ou9r3AgdZ2sxhJGE84D1qXXdlTgtBmDDXhg
Dvi2aRWGBWJazJhNCAwPM0hU+5+VBlEHkLPL/6aT9X5UNlyanRgn/c0YhQas6eP0q6iX+EsstaB7
+GuJ22rVIAMmMMpUOewGUEJRZFOqzAGL6ccIk2v8pe0ULdbRp3Ux1GS+g6B6EgWyGpaD06WYGSg8
cf4mscJvlIGSrNA1HK9yQFgjwXnWzUmGFeI+DUHU/xlrnN1gBzVem1cSh89uSJzlCW/OfptGGToZ
aVT/xVsHPmQqBoabKVX7d009x/MuRTSNLFyQtnTWgTu+7FtoMb91flCbrLHQIG9bK1q6aLoM2BgM
MnZ3YJLSe2WnesauoeizGzQTvcK9ISw9HO4+RNrxEGajheHMPmq1/CJ6Fbdw3RDoHCDxhwYZEBds
NHMDvOxZtW0Lp7mwEoWAKeeXIUZHMUPx6Yt8tkv4zEbHyiK2dkz2qxN0cYbeiv/dWfGF4NF1z/Jk
dLtXsUQT3yVORf50S5eoHKJ8g+ZHtUKUQzQ6uDdqXNpfDm46IT4WgliXpUqYu1vi0ccMO/Pyy29d
UmU06rpqi9Hg7hXamLALmWcPPT2O4FieCbrgWB76oNVZ0EUrz8kg+2t0GRaeKQvTpLwyQHBzAXj7
eVoQ1FRY0NXvkFOjOYDtcEgyuCe6vBjXIWF5r2OYa60ac7aDhWGj8jRgpM1nZ1r+BUEXfkXKo/O9
Rfv4UQYpTM8kluGEJJFo7TLZGYQzGsOHv4B19V8X+FmKPXv0X3s4uohrZFC63hU1pr/1xxX0degH
cWquKkAbKaoiWNWLXrZfUHj1X1suxx9h5UH25hNhnqpKDnIPNCv+IgZLviHAlMWZsYAJMwhrUOY2
7eJ8iUE3eDZy3uyFFIeFB5ld2mQe9WdnB/zUv11ZEI9FG662yTqzygn9rBWTpNSA5kWFmOF564cO
1xz1sX5gRKZ1hpsmf27cCZab4dx65LDCeKotjHXmAZ8Hzr7cN5H3x1uwBRa9Wu2PKFXVC0yt0g57
OmqqbFo91uXIcAtNRkYyeFe4oViH5tEcLu2h8ZOJXWlH4msEB5DpQ29Cbt900CfLHQrwwCkanxry
Ui1znFzhaVV1GAau1z1mSbRXc1tHeKFxiIMA2nBV/QC9gy4PKBya7lsQOsrZSeTqqFynqplve/Dl
xidon6OhiFyDW9rgBSLosqAesXlnumumZNe5HmtzquCK+A3ObAOa6ThP3qIqXatXaO0tWjaycuRu
cl0LvY/haoJIEsfIHWh9wVDUnoqT14riOrr3e2+SO9h4Dfxa1xHuvBa2Gus+qriX3AZo8E2/wikZ
nZ2bcC/dd6MdozcI6jSmgDgLyEoScQo7iUGQnQm5xI9QJtV8n9a1s5brslivJHG4fFNYP+prEK9w
0s04pE79HXJi1ugerJDgBTCU5+wwSQ0cqOq5kjp3lGnSUlcmHW+iccBNx+Jt6lJZIvmNdYhIshGy
luRWhan0cphshtGecbR4cVx3KDeh/qib3G10Px9QRMQWACU87guCq5X9HXkwRnsNvGkBeQIX2+Q2
RgH6deigU9m6nBKHZUdw+2iCDlmt0qHx8L1G7V6/aAc5vGPu4PrS5W3Xjd1rCBU1ydFgGXDG1UiJ
MVngTtru+tk43a+l1ZCkEr706U2A26p/L4RxxFW/eHRGVy6Qzn3jCcTpYikGHpY8Tdw63cGifxal
xHZp7sncovTzncEmNwyZ2OlaJC1I4F+tP/OlGAhLkXRehV14Az4NU3vE+IXrAXKiUF5JYFTyT4uU
CPqkBUH2eh2aiuSQugTtXoK0DvNLiyvsFxH04wJfmiWO7uEXH+sCXnK+3ZgM6/K3H2Yw/bJZLkkL
MwAZ0B2MYZLkWpq5GXZd7apnNTqdf4VuZI+bTMJH4V73FFTEe0DPBD90lSrdO/7SUJu5pk3760h2
6SVrv3egLOyYoOIDcEFG6ClsBoMcJuGD05ZMS72TdVXl+HC/Aggdy48BiPdGiiEsAGAGSRjQs2Ng
x2eJq4FHtqUlHb0j8fpjjRkAD7V8+/xAsCqCcAZoNwxST4B2FiQdcbFFl2if2rxCsshOAs+AxV98
Sfd92hEECAh3di8E+3GLZIlO2gfzzFElS4RcpjIN7yA3SXMuxte0h8s9dhR/B5LHv4+f7hwfAx8d
07gF8qFfcca6REHV4aLaljA9iQvt1xo7h/E//bJwV0LfEUUv+gVnmUQcWW3t2MQSjo+CsXyxk7hG
EK+D8GJYE1zAOM9ncQPyoe7bwB9YTmwr5z+N4jqE1qSWuI1tWGZSwPYeThCK6PFQI94Q1z4VEgED
oHS5ZKX7zmSimQBfgi21B2vyBJwOFB6Mz7orY+xnTba5rYtsGhLvkoPb2eLfOp34xuBptX1pZ5J0
EkSrC4ZMuVTLkgUVaBxJlW6Z9hXffbxAztB94KZQjOGMBlCLb+3kmcIFBFY4Pi/lMnfev3luo7zV
XfRdJ8iUYnVvPtuN2UxCsGUDdIceDivz+O0ZjRgEV6+8XOngvXj40l7BOeh/Jw7sTx3kPl2Abs/f
GVgCbgJxPZoKKXShx+P1CJPxERkqSjs6fh71cfKll1J+up2AUVDFQrOAVh2q9+NRIll1K6g0iBME
ZxSV5iKCJPOnnoLCmDrykq3Q+UOh9Q4vZ7CYIDiBVOl4uHmYU9DnBEOyLDyOdzTV6mfSJu1nfTHQ
kt4sOuFftKWuQvV2PE7QA+UFnaUpJzQV8pqOOM88tBxbxS9FG5+tw60hs3nSbvs9tsmTvbGvqmki
k21Kp+2GggepfiFkGAsTMf+1SpNLJP6zT2wbD1ATng19aAiUjh9tipZgWmvdlJFCQSFWa2VWRdK9
nVrpXADTz14Xvi1IP6HUgdvHJm05Hqv2FawvYHZa6oDZHbwmnSIO2ks5O++NguChCEfZ5ut6mlGK
4LSIERcFooEj4ltf8eU7nGr056yooY+DGzQ8wkAkgEsOgh9PzstwlsyzXeiWlYVWppnSodQCGtes
lXzNGoD6dWZZvf79eJ86f7rNvgLHDDpboGeEJ/tUynGPi9ioymVK1R4agzjve8Eu7E7vjIJjEjMI
VjroM6dziHfoawE+HHYn0V+NM4Cv0eGXyBHvjILyCROInR3coNMTTDLcO3kixzIIHI3U8ynOQSgY
i49n7OycDLejA8OAcwnY+nSnbcXAAe0NY+mqOc4bJXbK8pu65jcJyLW5UMGlk/nsG95kR1tLFdbP
0MacJm1ELAD6P6MUdBq9PLdqmK7Selb7Lq78cuKdvVB2nM8jwmYQSIFQDzCR4Kx9/F1B5DaR1SWm
bMa0zmPHB9dOC/3pecQmgbMKRAWck6h6j0fB5PnwXIinEqK4+l/MfHQy4dxSI6fWwAL/gFZJ+kRk
F1zKAd7+4KMO3FbfbNsFCiu4C5wmVZix0p1BTkoZrN3yz/VNv5uoXG/chbSHBQ3ROh94E74SXAOu
Pl475zO7DQ0PSqx4yJz+1w/9T401dW3TrCOzpZuibEQ08FJ6DVDPj0c524O3B4RPOGwHcZahW3Y8
s5RT5U2tsSVTBC1F+LPd+gO6YDDnvXRivjcUvGmgbwIHCjk02wP/54FI0vYLeu629Ho/yNx5Vrsl
YXGuquRSszh957WhGsCCxAGzpSEdDwXjjg51fgPCNRHND2gJ6x7tqciZc/hMRfKqGtbqgcQ6/GXo
bETu1lN3wb/s/ENE6x+MKBCIML2giRz/hEm5vLGISC8thSZg7xlu61/CBR4Xt+G0PFh0ZoYL+tf3
lgzYG9tWA5U2VF7HY/oT8yYNpL9MAuAerobY0dEy/vQnDyIKEgkgJ443XtLJky2ANCotMIoDdvyu
6xR6kmL68vG6PLN/Q9ENViNuMttJEEDid/wsMfp7Er4VpqQxhTAbCUXYxapwses9UKhAZ60/kUfY
sywEG6srqmyJInjdCSTpjXsCgFtdVUJBnkC73iKcclaU78CVJs0low78ktM9IsUpjKWN8xgbxfEv
XR2GnNttPrCQ7TMl0fhXdIZdmPV3ljS+UmwGYCuiaDq9+Kwj2m+0GywMnUIZPWBJ11HO3bllhV+J
iB2GYF3erAdfiH0SKkQhd2FSXYIE3llhYIMBfYBzKHaM8KTyQGbkHE9opeAuK5M9j9zhBrallyIE
z49NhF1E/7NUh08S/C2PZ7RuUgYbejaXqDfaES/WZSSflfDSjA5w87ijleM0d+hG80sp8+89ID5b
MITgagwS9PYa/rNJ8QrMp6XicxmnaroBuviUNq36/HeK6gaFNhKWYKlwuhNK36uRA4PnE+My7BNK
2t2AvKoL6/J8v4WLLA5nbIHbzeuMMDOjC153C5R6E4rBAsKbuMliRapwFyfoHVzABM6G225DHmhA
G318I+8ez1zQGsB1CC8qiTQSjm0C92S2eMF1BXHgJZ+zs3MZg0HwiYss0JwIdcHxYAjxMLBC8eOy
GZL+HwOeLK/0NCbOwTXY7AtIkpz4eeoIf/Vhmufn1G2IyNupHno0okL+g0KTikvOUtP2AcdB3D8u
hvdfHS9QUz60nD6zXqVztqDTPUBCNZl+uvEmzmXOgOH8MAhESgpgre0f9PlEW4pUiG8+DdFysjV6
OAVMscD8D/3FdqWC1UqIrrXL2QsA8oDdV2jyyL2KEGP+fYXw52+wTsJ7q5yoFaWWS22ePJngvB8g
9NaF0zkseF7bEF+cxi0DVBEP5etOr9U45QEBVpqZOTbehbd69iliogPU4wEuHBvaePIptlpbimik
sHQm9yt8OANsp+bK4T1kX4IHedyrCxvde+sIOyngRrzeTUV//GpDFiarmYaoROdwIfsx5jASr6Ga
Ybm/1ubTZRZY5igRYSINZqqPz/J4OBZYJRYQN0oRJjBw6NGmn9rq7ePT7KwYwCCoIgNALlsI9Ont
EwfDRM3Su6XT0TjXkowIH0CL4jbgdHh0Wx5d+PbPtjEMGADlhMsIZH8wyDp+Kvg3pH1CDW6I6Srv
gwoNdXhyexde1bujQOENqfcGKAUno1jKU4jRUrdMDDePMzhfXxdbX1KlvDcKvAZgVw1qUwjY8fhZ
0MGjnQ/VaEl9bzggmBQJusBcLiz082UHSTwKYAKbYxTbp/6jXlpbrDcaltDaejsHbaRcEImGZ+Bf
Ot7OHwgym/8BqAAyUamdLLkYLVd8/F5YqnlrfMyQQjUw7v30AwENRnsAF0HUg2foymb2WXvTmiCT
cGbixU05Ei9C0vT8D4x1guePV/j5M2HzR8ALPtgEC+50KRjwe+2shqTczNK/gazIXgVfLlmuvDsK
btS+7yOfG5ej46Ug9TD2fWWTUpNEvw6G6hvisPn142f53zd/VNHhLgQ2KbZkWEalUKofD+OhNg+g
TE5LtDogtYIOeWL7BQ4EQw6pFmJ6Yn9J/k4z4T8rZzDNFa3d6bdk8FfYg82APOsIsUhk//HPOl+h
YILiDgygCngZ/nf8q2yL8M4BMbZlxAmNHmcQRsZDG7Z8/bqAGfL349HemWowT+EthW0REMmZLmas
TT/YGaNFLMzxvYT7CD43xcejvPdMUMEQQBYxLrmnkSWa6s7l1ZiWtqIalK/GLWcovkHk01P28VDn
JxmcIoFJQX6AGB1cQ4+nb6sX0G7HSw2Dpr1KUIBlK/xSrplyZebUofvXZxc/wndmMQDIBHwJfOxN
IHA8aNcjWwZas6rUoNLlvSva3NUXk5zOjxcP5Tj2FJARYOBwyhOm4FhNxK+qkkLeed8xxt9gzw6D
bAM/RKSZzReOs3emEuXk5v9N0EqDzO34qXo7V0EIK4VyqnWaOS6k+W4dNS8uMMciJcq76axR64UX
+N5cwncRmaFIsYA28OQFuuFoaGUbxI0JnNRJYt2r1FsviX7eHQUqYjhIIQjMc0825wWeCUGwjFXp
r+INnjJ2R4fk01doxDghFwWHDXpZaEJuP+I/t4zWVTFHbe6UZk68Yg08Zy9ExC9Uye98XKig4AsP
SAASsORkwugAdSAONaecA4/lygvbfYtkPRAC5e9Pf1tHI51MmhvCQKGuMFLaw8wshtr/pnZDfMK6
S1qQacZ2yUTljLuPh333AbHi4TMKPAKA5/E0elIOPSWYRmFY9RtgARlzq9Ww5pEd1K9PDwbJWQRU
HwAk6PgnZQiq4GDWgOPLACXIo086UAHl0hZ6dMML2NE7a/D/cXYey3Ej2Rp+ooyAN1uURdGKlER2
bxBSSw3vXQJPfz/obrpQFazg9ETPQhOjLKQ95jf0NoksqJVx26+Ze3OszyAj7MCPZRMgmVHDN5fW
Z3X8eUcpfFNl4TGFKbiuKMRuYqutNISPeD2YQCUBYWv18vjpaXP5EhTdCa+Wcub5GnUixeJ6isNT
oLfZBhUGd5djy3Zf0rB4/nioy2uQzh93LCkL3Fj2/flQfR8PgATnye9l9Lchg99uor/MSom5SXbL
bv1y6zHWYujKRlAWVtH5WFqNu1c4jJMPg08HgIFmPNrwDpIw7i235MvdwFCLAjZpNXJAF/W22Iqd
1NSoJGbWuGnAOm3jufusOuafrhUG3dQkCLIvYCVhVRJZTaPh50LttqUd/dPNrgW+S5afvscBp1IS
tfmHatmFbtlYAspXyU2Q6pifjRn33dRt5Y0ay+UC8c7TgSM1oYKEpPf5AqV2EEf4oWl+0EXGvmpr
w8ftt8BlfTY+nQYBRqAHDCmV+IK1Oh8KMEdh543UfQjbi6wHFuuqTO1Px/NwABcmL1NHNGEvj/J/
3ozMGgYLDq/ld/RCtkPv/Igy62FOjOHGrXq534h9SYPgQsMKAv9wPhByN7Ne2ontt5H6b2eG8dFI
pXEjmL0MIRhk+QxYhoTy6z5VgJ1lllat7aM8UgyeXgkIHqk1v5EmC0CsyEQgrwCG7bMygIv0usqu
4FJayJRrU6KxE2raNMBvZNPWx8juX5S+Cm583eUUgjMiQqfIR00BPuD5FAZOhnJX1RGqVOQMjZSB
J2qlP3x8310ZhYR1EekFu4tL8HIE/rMjuJminPISrvOTWWwHsyw2YQtE/ONRKFPw95ynQwupmysc
ECmVRG11lBQID3VUxYGfddJ2tyIZbPXYDmr0E3WF7ntYS+NXYZSK2OtRt3C/Ue2vncXJzJ2AV5mg
bzd2OmjZgxZTOHppskoMX5dmvdgHSdDrDxod32KX2lkRfCFZdazdqARqtw8RyhEwKxS9fwArUJl7
hx5YBEMsp6imaiUA8rBI2/EOTs44HZD/6OFWubmb7uYqtI2t0jUm+Nu47NsTWp2Zem9OZmdlXlJW
bbqDHtVPhx7pjvloDWoW7IIsMoxvhhDj93hschM6EvJaXyrEtIxjoYto3NpNAPJVmfQ8k9teDtZ8
zGY1M31dUnTZmG3e0Nqaorp9meY81GGl1O2/TS7b5qEsE3qGWtOF30aBSvZ2UII5fOpGHYeDHGJd
s525iWcg2aAjt3bdmF8591V4tHShUfZHymmTElMau8IGKf0kba340mp88UM4anq6t5CIro+9bczj
zo0zidyKlhmuPxiIQCVbdPOzySsLgWiOmkzor+CF3H8b4mH6O6k6NHTE3GfmZkhUM3vBOhNYa13q
I7wgaVlh62XgzHC1QtpVHgdD5yHi5QI0Yscz5ozQXYYawo2qafkXiFiR+xBB58vpRqhCPlK6jOxf
Uy2U7EdbSRndqR1KoAcD5yrlXbNnuC0ddnXiNGmWXXuwImHOwJ8zk2g/jvh1Hun41qea+uib2ZZY
ORe1ieAaZCqRg1kxpLOdu1Ht90mBd8l2ROBLHlSjB4uf17ROTolp5PXJLoFpbk20Y+pN2ctOHI0Y
1YZtBIKoOCQZwd5JaKrkBTRYlntS7+l3P5m99mhLFdKPANXyo1HMxqE+YFrNca6aotvZRRsi4aMl
1YB2ij5/iYPAcjYAfaP40RgoONybc6v2J2LyPjlYCQpC2wgkDFpBoyInE/qVRM5gqowC4bdJyApt
sDpt72Qu02Az5UaHbkSpzfmm6QMRen2rJ3IrrcSE0mGKbvDmukWyprKsCEZBlfXZqQ3EIL24SvXm
qDegp7Ypssrtjjclm9grlVJvCNo78PFiSMLhxXYlyxuCv5ObKXYceec21qTvMYENDVTT+rHbjdEQ
DocyNOFPeIXbasMzbtE15kRjoIidq4P0eg8wO23v3SF13qMuUV6RYXPdTRxUUXEfYnFceEqGXqnX
6bCgNuncsJ8WTbl841iDCLw5hIiwGcpIrTeCrC2gCGzJZIPjdDhtrAwaAMGKEUsPDrmLUSNFmadi
EsmrplbiFXf4JHkOMRNTvzXjnMtnlf2CuHRqAwa26lTaXpHWbf4XXNu23w5A1cTWGDNgu7UVOn0P
e9LMpmYjA4S6vDjXZH+I9NF5N+1gLA+xNPCIVhM63j+7CHtPcNNQshrqhqPxknVR9ndvVmp1GBp9
ykBKK8N3YMdJ+jLZYOCebDgB47Gl6NF8RQCJ9Y9bt/xeiyFUt/CCXGDj6ph18Bui8Cnp5lnZu0iq
/cBiOAseVNwjo13COZY/p0EdMWYrOO53A5qx8FYh/rX3fTf1QLjBqJYbcP3ZcFhcSq1d15rq6HFK
mEK4OJH7F9dwkB5gnPWN1y2GkcfJDozuGES22+7dzAFYWttWmP1LZ6NyNt3YhxrahTOCkWJ0VSTq
KATO93ZXWtmXuLageJXT2GhfLDGG86EPB2Xc66nWvs2B3Y1PIWSaehcrVVZtB5ayhak5qc0uH6pZ
PsZpGEAtbIQOMCwNu1bBT6QXxrYfRYFqn9mUxj1PbQBdJactuY/MMZUnrBSM6i6TbTf6OQJc4snt
q9Twmmi0tfu0H6GxtLorW9+ZA226J+g29X8CzcQkXeqD/mLWtWt/SytHFG8BNU3lVc2iPvWzXolb
L5qlOR9yrWgfkxkq9t5KIMJ+w+itNetNV0+m2FrBMI28+TKAi8w2QfMP9UgHkhFKM9VWgRSUw0hw
GrFIWvXhvqhQJt7ndZCOG9mKTnvE2GSe985YVeWmq8KJjTXDUTw4VW/hd5lNrfXOjdWVP2fUaYW9
KZWsgF1UBcWwpyvWfbXFZEybvnIC+9QK2gVcD+Ec+Rxw9Ys1W6Wy62XTaUe3UW3xA65Q1uyjhBrk
nq5CpuremIoweo4nNHYBtFdmRqPJEPNemmTayM2R9CNCFs5/RSZ06NbTpkCkW7Ph3oQrUJT1k0v/
tj0BZ9ef4JVUxU9FNmGwhW1EYovFufqb9hVpU5c6c3kEEFbjN9bFoImh1hXmLyMOab6hv1E224y7
mZYpzHWzZZ5nPfvN61MPD65whOtNTY6hhMgTFbd2w+7EXZsk0Pjcif7KziyRvvOQJO0Cj/6fSVEE
U0pCTFPM9sYtJ+1rZeYN2m9tCZlrnh37MVRaK/Ene06S3ZwZAnH2XGmrncLbqRwsdyKuSUrFaL2Q
VRp9aIq6ueH/5GTPApnbae9ISppbq45cjOvmqOIkSbU/GMkovjcxxhjP9pSqijfFs/7ehWEXf0mE
U3MsZ4RZuM2QFmt/1ALdr8hjjxTD6zwI2311EXeALUT3UN85WUOzAhl59NaQvLTKwwyr8w0zKAP6
FD8y4LmPbB3PxlBoKENPYvH4KjL5DR08ADjcv/M98qGG4k9VEottB0us/RWPcRlu3GYofsCBClCf
BYb1U0Jw+jnCT5l3c7KAhEa717iPQ9g/0P20Jt3HyIX/wl80ljsNEk3yYkbYl9/nYV5rBIdDpZVe
NsLE2C7JH94SxVTG3xOZpM33AvlMaLHagCyDRJcG+vOoj8/0GhPYOJOcxetkabAqvIh37JsJCL1+
kST89TanR5tAjWumx9SOumzXp1NbPozDEPYPtlAGeYS2qNzDaMC9LbK7JGOaRfPSKr1BhziB9nMo
2zawNw7IAmUDNxcyCNElvwiSePElRGyx/KJgo2wdHEOa/yBhzm7r26iInoKolDi2CWTI7imFDfMd
0fHcHKtAi+Vj5iRNsUE3e7IPgdKr/U8b9brnfF50KrFLssZDOavx8KwPXf6v0zqt6jdGp34Xg2v0
/7hBUGu7AnuX6dXhj2pvbJJweptyAbU/G6v4UBOc+ioqDuYGVRJzJHZLuCurvurlvstnRCparaRI
4tVd1eD9UzmoZJ50RD0BV9TQWjagpQMeWz0o412rCP1r6FBf3Muii4AOzLWByQ2ijI7t5cKAwdkb
TsKV7Yqy2+hO2EV/6dHo6K9OZHbV97ZjM/jIyeFmZPLnYhu2i6aDB8ZlyO+tJssrhAWTnNokm9X8
Ehq9rT6WbLj6qxNWWr+rg0IYh4LbHhiGNZl7skIdSYEU2stdkUNKxcPGiIe71GhS5x6q0FAeFz5R
9Tuz6iDbtZ0jLPZzBlNysHN0jDNkNbsD5Duglzg/yMxre00r9uCHbe1JE7UIdkUcBagFIq+o9PcV
Em9K6kklzBGrkGEs/s2cIO32eSdnmkMCiuQ+gQBhILUbz5yeUFnUDWkxoYBVc6WVG5nI4LGvauM1
rFsYb2YTy/YB39vC8kOB6+8mVET+huIeGy5r3FLZBwGUSG+A61Eexiro5VMWhXaONiYVPXRcBqPN
vpi2hBfndZZcFN8L6Ar3bp4285fJtDq2m5Da8JYrBaqSCbzGaBOEyex6EO1SxStLG2OuiKfQWnxD
wx/VOAbFhrgN+HAwu9F21LmGvEntCLt43KxbljlLffY8sXQp6JO+kluSL69770GRJ2YeuC4VSD08
xC4yqrKz9IdJR3oD7YMvZR0hViHyqUVq1viszQ2tErD71FQopiwMp1WhI+y6oaz0JvCBjORe6Yj4
EXYJlnm4pT9+nET/qT2uPhX9FhomdJgRi1qL9QknGe1auIHfoGSbeNKR3c8QGsZrCSHX9jqtSn+U
aTSPXs4b8+KmoeJu5lTE/3z8Q65MOTUxlRqSZS4Nt9U3o2mplAADhY/UbOlJO633LHq3R9um2UOX
7n03yvF+iNtoC+Pz5ePRl799NQugkynBoBaHQ92azIDscc3DmoUnTthc77tmtmFaEtK8zeiKIuST
Q8u6Vb9Yj0k6AyZ6YfGAULjA5CtilAb3buDDHSfjs4N6Pzud8WhMiDl0ijrdqMpcQJMYj8o6oCQc
CxWwF/ye/1RlVNJ/Tju7qojpTKhmZfzTZVyoiZTtFtu64IEAffgrsbpbQkwXJc9lZEels79IDFIB
Px85wYKrpWBCnSYp000aiekJ8jpCzki7/fXxQl6U75ah6FHQRqURSEPufKiWnvFYjHQAQWRO7/Dw
8/3QWPU+RyjlEHWkbwDE0P/4eNRrU8sK0kil7E4zYbV5G0KlzpG0mUI1fctc+ktJJO/Uvv9HL0lm
Icd6qYUExsejXplWaDdUxPFzQoxyXWZreyUTZFbCr+1O3XVBRRyY2dILcAH4X4aih0RddNFSXLeL
xwTWbmWOwrerwNmhQtN5E6Rq6gnhLfXQi6KeDZqUcrKrgNjg+l0VDy1hG5kQPfrc9YB69YD2uz4r
xY3DcG0UislUxqG1UQda7RNRKnnBMWHFKIlsC0hgG7BItzoKV3bjYgQJOg1f5MUf53w3omiUSM3B
wTcuRPKtQ5vhRTKT+qkx8I4V4+hQkkHBVzt+vDOu7MeFpkLTxAHHw6V2Pq46VzMgvjA5KZi/wSOt
s1PSS1RUTAMBzKJLdqFUx5c06uob5+9yT1JbXnA9LsxBQPWr1i64BauZqIOcELWWmyaN5Lee3HtD
wegWyOsSDcMZpyOEVB/wzuVqO//KQEwI2cm0OOm1iy0qFqap/BHKNowfU6XpqLp2nWqeInDu5lGl
Vvx1IuFp97UTdKh0WDoqEWxEpfv+8exfmQPN5mCyqziZAGLOf5elL50qRKVPjYLZB12tIfRaWpHk
uYSN+48Hu9xiXHSgHehYLbiHi+PSjrpCPz09zaOO8Es7NK7Xo2VyJyEkIrqiK1H+WCV5MN3YY5cn
SKPSCUGUDi2ovfXejkiXmwbbxFNR1WLR7CAvIGr59MXDKC4lS42GMBzU5fP/82jpaYKEipNkJ6QR
xLe0iIOdPs09jgvBrYvn8tAsOD4OvcFsLuD+86FazIMhJFOUNMtKOSVFYhwqlGa4IeYavZ8YOb4M
VjYljE/fRQxMiRBDMrpO7OTVwJnWwizPs5OWiH6HStXoVdkUfLbvaDMKqm7ASQk78Bc/H8UeTKQ6
EBg6IRFh/dJzRC0dfa7fA6fvPgvy/DMUBNGF8EUEq50PpZC3cHAZKnAbjaCGToPjpL8+3vjLrJyF
bAzC36848IVxoVlD7hwUpJrGmVmuNHOeURHW5i3ABcrCaQokt3JK8xbl9dqWJxkAHANuhYt1+d//
sxnbVrXaacyyUy7n/K+xz+Y7O0ES5/MfBo5j6UHSwnfX0RINLbUuizg7VYNi77EiIfWZJv6rJfI2
hlT5/HjsCdCYVLEAF60P8tQ4lZPHUX6KY1wM5zn73tLr9Lp08F01+ffjj7tyyACcKex1HsXFa/p8
Cs3e6jtE89gazja3ZXkojexVi0hzKl0LdoNTTVTV6hu3yJWFA7SNMgDtJ/y69dVLMblhV6RoJp1S
kTvv1cBlyK6Ut8LAy4t/ydngBsGGAemxjrBrtU3SReXspKdwYAdq+fuo0NO71p5vEnqXR2S1/YmR
iSmcBcPirEkU80xZR5mC6lQjkjN7OaK1naeYyMZT4bdxKRlpM3xVmqx9BoPZ/BjrapC+EoQ4NnBz
J+0WCsj0WqSIhnnxGLr6cepdPbtr0lbXjo45C7xliDrFFgOKvN/ZcZeO236mrXDiHa0WkXCO2D4l
gbYdT0FHeT7wGi1W3kPfdT8jx+0SxGZZkE0KVmTaUVdAtDLV6zI8lUUX2hvagzkWhbEaTTukKMiz
UTJGApBqepAeBcgTdWPC7HXAeM4EFEhFNeUdRODyRh58ZYe43A4KCTcqvKi5nu/LwGkN9khSnEz6
NO8o/8kv2NXcciv9k02vVo3+Pn33BXGERsVyPP5zg6jsPCfru+KECpVe3aHZ4Lhv2JXQnU1nSu2e
oiE6eqIhSJuui+qxu9diPcy38N2neFtag/4bTcpmPDhBU9XUZycZ7eawyn8KmLSmXydA+v/qBiXq
Nj0F2ND/+Pxe2eLQ/WHvLK8IALfV+c3RIA2ovRUnIVLxnrEHBzBtirqbLGF+WuoCEh9pFegU/sUd
cfVkYWZlTSrZ6gkDxv7YySTcxbZe7emIiRvfdbn+XEdoBZO7kTaCojtfGLtFy0enEMcNMVv6Dg3f
XkeOKB+j/ccTePlsUVmiusNgJKgXMA87cRPVibmKZuLiblNlGbYIsa57aYBVE7VPGhgfj3i5ZFzv
xOMENn+eylU4WiIR2KSTlZ1KztkGhaaSY0cjDbtwdfPxUJe3+wLNBn4G8APs3noWEYfNm8CY8pNa
581Wmx6KqthgtkNxcCknY0WaLzKgwY3r/dqcugsvTgHkREy6zMB/TlWGW0uIE0h+CuM08aLB2cZW
ZmzU2ngbuOdvvJdXtooG/B4pcpsEEnz5+WjFgiguYic/ESpE27zVozsjyj5N+6D4aFnLEETZEHRW
B21GjEtFf6w6IZ6D/5RGtRV4C8qpLOeNVbvyQYtM9gJBh5dH9n3+Qf0QIoEs+uo05FI+x7YbHoMU
i5WP98aVRQL/yN8OHA2P6zWwykH2G3pZXp3aat+pA5NWJKNnSNo6urixIa58Ea+8Yi84pwVmt8oa
ZESoViKzdwqpBu1r8Bb7aMqm14+/6DL1WqhTpFxMGwHUmo0x6ryrQWIxbxMZLqF9SitLzeC+mSVO
Z1IZq02KX9F8YyavHGiI/7yDwAdhtKxxcK1d9wW6sdWpyRplL4EFe2Yu3C2mAp8GnfNUQTsCzbJk
lyDcz7eGnihh77RBeYqScd5WZt1tk3q4Fcxc+SDOLQEvySRF2HX1dY6AW8yNVp3mDgxSHtbOaw6A
/qD3ifXpLIiHVwXdR2IOH2jttT4gwIv3SFWfELVud0Q07iavE2MzqVgrfrw9rmxCVO4pAiCSg8DW
uma2YKj7ZCjrk46koQHC3RXubtLr/laV6dpAPI6LvBauHGignC+SlPGQIFhen3CATJC6GKGJCXEr
E782iguKmXcLBjxQ3PNRsmwyBrdDOw4lWOUpErPmoOsIpO3GtF3eE/ADIVmCT1zupDW/p2xzhFul
1p/cIAntoy4nlJ5jpQvH3SRclPXiya5vhTWXH0fQxwuC6wNSRqRd5x+HfSfd1ansT23rZqeBWIFG
T1nG6Y0w43KnL86sGPqQgQNtXx/dxumaNpdKf0IQu95TpO89OGXtBvL4rerwtU8iPrZsl/+Ai1h+
yn8exVazeirhVg/IIUr2g65JtFbELe7L1Q+ylvcesggP1WriYKPZwB/D4ZSpY/4gbJAGKM6aOk4E
Am73xyfq8sIlhzMX6yXcI1DiWd1Gg24mbQOY6DRYbZFux3B07b3eCpIH0876+ET5XXMPU5aHz58f
mcwA5j3dQB7JZdP+ZzJnw8KGpp7FMa31wtoU6M8WB6N0wbFME1in+6bDB26rWXIo9h8PfRlTLWUU
NhzNBZRe1ioOqtFFjhOnjY/wROPZhT5/UyMTId1ZCY8zDfrnxtKbDXi/4MZ0X+4gXk5kCTkYBjS4
NYul0eu2lnna+r2ojUNStbxsWnwL93x53plTbq7lSVty9NW9IqVadSA7Wz9V4tchyfGtzat3Jyp/
W2YbHD+ezMvtCqNkAaEuPvXUjlaDqbEBnEmxUAVqYqS353Dap+QVqHiot3D+f8hm57neMtaCi6ee
CGNrtWfCWCsCw4iQ6KnD1t7WEZiQLarQvbKVVWykC9QTzMAC6Zm3GDEq9zQghv518f/D/hMIodp5
RiT1AO9M2XUIaAOt28dipEE6hPrinTnWA7isxA5/fDxPfy689Y8HP0BBmRSFWvbqXI+hloxqXVV+
myVzBNa0yfVnQ0dAYZdlhVPFHuX2LNqMsszsUwDzM9lkrT6027iWKbDqZCDwnqupHfb4UIfhLu2o
mmSeDHPVuauURjeqLznK09qbEYF0OIjGSX6arM7spRG3J04nZODbJItU1QPplJiPACGwcRypZmdf
NIwmhm0ItxdJMfBuCcYfYVa9fzwP1/YLQb7JQir02NYuSu1QKIBLjBSmGjAXZcreiBZMz66qz8dA
9lJ/w76bqJ8i1eoRRzM31kcAzv6wFG+60RgOGAyPWGKG8+7jj7o81zbqBcilIcbJt61r6nXrurxt
QeGXPMQPoIPybabZ2advD0K6paWPsB350pp4TbLSVraD73IvlWyL1mhw1KpcvVE7v7JAUFjp2lO+
JH1Zi7LlAnCVGfW1X5tR9t6o2pxs0XBPD6ZWltmNwPvKxNGRXLosS0MCdbHzV2CY1UKf1KhGytR5
XyCU/sArf2N1Lu9DGE/LG0NKQW93XacHRV6aoE4aHxul8Yiw7Twj0912sa+EqfErsERf36D1XU4i
wpQ8LkTFRMYXhDsYkghBVzwxUZZEX2VjjAhUCrfHyJvIcryxZFc+cHlV0OxAKpCMcLXT9bGuiR0X
JThQJYOXmlbdgBtEQX0fTkZkgD2faGV/vOevfaJDixyQB0HRBclaE5Nbd1jT+FVRVc8QN4aXrHTq
+wT/jhuxwuUugVTHGwPvhQo318b5LsmMvMLbY+58A6Ns1Wvy1IEi1zRTuv/4my4HwkURYjXACtSo
LmBCQsXkLce7Fc5Dp3pST0Gfhnr16f3IKCgSonMBOshY95KdPKTAbBqdj13Mj9CsD2ouH8eqg2/T
K58v1C9xMUE4FQ9C1/WlUWOXq5iR6OCSddl7D7Z6BzZ4vJG4X24GRqFJTUMeGUdqjOcrhL4TkFSl
7v2xkMUdemi254SWXCCJt3L1K2tEoZRvIg7nNK+7VLaC8Q91gtEfq1RsgGdg8r2A8T+9E+iCc6ED
nKAesQZPSVHQ+zCo76N3hm0KXqFPQp3nG8HTxbcs7bzlckLqZFmi1bQlUJnsIQK8XuIJ8Ngpi5d9
Wzo3LqOL6wFiKocGmBBtioVger44Rha7sdaPo5/qNvWTXlV2eIzhYCKy+DBiRu99PHdXx0N3gZSC
Dpi+jq8VBVEvHbUYH/sx94UK+7grR1n9GrQoPQg1gDXz8YAXAT0fiGDGQlhbAkR7df81IsOhwNVH
36wnYxeH0VHO8bsc1QMp6JMaaPdzbtwKL64PysnS2IrL4Oezit58rVSzxdopyrtrzxsajI3XVpjC
RFFceHbXPo35eCOMVJdvOQsjl2+laED2AHqISOB8WEzTklZrSuk3IeD9QVW28wC2s8219C7ohHjB
FGX4KosiBtmZN8aLVRvGLxmY3z6e84vMkd9B1vj/Ff5F6vn8d2TJVIPNtqQfFoaFwG5f518E7eVw
0wVqsVCcCvEFWi7Zx8cDX9tdiHv8IeZTJLRXZ0aVPeUhzZV+3w8TTlzWzxrwbYO7pNeV4d8fD3Zx
r/GVLrEjNSfuTxK386+k5m6NfYy0Y0QZ/qnHWQJcv7Deg8D89emRyEUBUMFY5d5Z68eOQYfn4Yzy
p8S34YSXDlS2Xs18OWjW7uOhLm8dRkIhhbcHoWTqT+cfNSMXm1Up5HkXYPub3dvpj7SpzRs36JWp
o4tKSY4relEQXk1dpGoYexSJ4mOXmjwXVWbf5bkInrWhzW/EB5dDaWSeYG2hyNJHW1c7STwzvWgV
6TuJPe6SoBm3UoNhFMXlpxnTFG//CNiQT/CAr7M4ytOqLeEP+eVQD692FgxvhHrxjYDu8nDxmLJG
1GbQJaTgfr5C1ajEcZ2Gk6/O9bTRaif5FsaL7Nugi73ax6C4gUDdeIyuzSJYzz/KQ2iDr60Z4PM5
kzTyyY9DwI8uTKTvA7PuiTKcv312B9IRRHhx6eiDd1oXf8J0aloVDpwf0wI/Zh2YWQTC5fbjUa5+
kEOwsGipI4GxmkW1/yPWo04+8s9fJ+T/dqDaIL3iFHJjpMsTBeIRlVTgacTZ3Mzn6xVrmW1Hkz75
qWxmnLfcwNM7WGEff8/lzUeQADoPE1Zi/AvQ74yDrLTcYvZpeb+WXeV3dD69Yqr/rdAy/F8G4+gu
qF8+a81rbzK1dAKIab7bOxNiF/ZsfzWAAMN3git6cgn2tBudhKvfx1O6xCp/3OfPZ3FhU1rFMM6+
dKD4bSqrkZtagepSu1oLlKuYbnzj5QYxVJpZQMZZNPbJatkQwXemCbSH7wRF46vohO9718V0rHGn
GwCuq0OBEQNYhZolxf7zbxtb/FedeTL9hcZ/IHP5FyNBueOGam581OVe5KNQe7EXzsPSxDgfqS2n
IHBqZBw1W8T7uOgNtJuosH68F698zwIfWOoEtOrQNjofJZ6KQe2N0iHBxfVoyBvxw8jhHWF0ab59
PNTltmDSyP7AGzl0zdbaRmnWt2ZeoG5XGSZYtD6HOJ7perhTcY3CmdIV3z4e8MoMIhqx+BsjiEbL
eRVhNPrsYtNgWP4sEvshnMEwdLMx3tjt10ZxuDS43e0/63U+g2YDtRATKdvXO6fglnWL4m8lTbMb
t/qVYSiWLptumTv6qufDxI2TEo0ajj9lcbgTfYbhMb3oz2+65aJdRNeoGIGOOB8lKdwOB8s08NUY
8/o0r91dTwh3Y9Nd+Rbu18VbhwI646wWpizUaPHEc0j9puiXmc/Ok5KG6Y2jen0UNrfGvcezsTpA
dRI1amemDhbIU/dgZ6W7DdHBvrH8Vw7QEkKAHyFxpsy2KgeHMulsOJmOryCghhxerT4gSIq5qUxv
Cbv+eejOcwbKazyDlB0Ugsu1rJBVJJUIc4QhVDKhsL1H/NLrahsICXjt3lG/Zzak6NxT8MYdknLL
vGzQe8CiI0GAc3qNcLcT0/fJ+apM7SaPHjoB/8PKv0biLaiTo+1iXFfr8u9G/Pr4KF6efQLH5dKk
gkD6un6FejtMepwVAtYCJKWeVfFprLRwo1cGWuDBcMtT4XLtGY+99aeaxvFfhQykqWKYEhhEpe5I
LI+Kcktn6haoZ9mn5+sByJ7CIHUFKmiUjM9PCzYvHfSdGanAthp8IjI6DjG8dg+ms/sM9iw96V1T
32OIV7yRZY031OKuzCojc1gpvS7srNUOB/ZaWlgBhCe6C5GPvgZGxVgvbonXYp6k5JbO7yUljqq1
yf6DsbE0btaC0UobazaacOEpdaJJ/qs62BHfhwWo2I2J0WJ/SBfEwnHmpRHbCabmL9PMF2BLZGTO
7tNbClj4Ugcme+TtX3183CdwrMssOuGGqmwHY9ROaiJgjaA0iw+iu/14uGXHrNaaK5FOI/13Gs9r
KEGDQh6dm6jx4dzHu05tDF/KUbtz66Q+AgxNjo41j98/HvRygdEzh3pHskIDhLLw+QbDZNBOOsvt
fBxIG459jBgxREQ7tn1stVCyS8u5vdW45ia++FZyMH3hyCyItQujpCBatJHpovph2ztiEyOWPWya
ph3b3R8ywv0wlPM3R9Vre5OPSp28z27XWzsLnuBTN1C3Rg1KwTu0iDBaSLmPoiDNuYGAuVC8quAe
pzEq1Ruodrn5LZ6roPT6kIDnUdUGvfGsHt6QX7e9kX5ppqwU74WgdUEvW5r94r9d4sqGsXmzHc24
L//JZB/aNAOiNiSjq/q83EYBrNrXScPnG5dUQT3Wztoh3ymjE/XYyqLEvTdhT30TY+c072YcpekO
JwLb3Vl1rzgHSy5KHsgJNL8a6Lvxvg4hLN6lwTAk/EwbJpkyuDZ0r0BquDHq6ht0EOwSUbzpX+J0
7HuMCssW19whydR0A75nLg9a3CnKX8JQR3FUq3lukTQV1fBdM8gUUy8IM1fZVW2Qqm/J6DryMarJ
I35h6ZwiH5CHk0z/HfWgie61FqWYu3DukUXN1KwZN1psIdMRD1n4PUmTSD2k+ZxHGyergSdRybFS
5S5SSoeOqUymRDJ2ioKTvZNOFut7O7Xtyu8HW0avqVKGYYRRqpPiWYAtagOZnODJA3unjk+um2kc
BVem9UYOMQzChmqudnCTyraPfHbab/ROiavnYO5SbZEZLdq3vs6EixSFNldH/IKC37Xo5vwNyn74
20KTJNrFKLiHD1WlOkG10YsArvfYZhD7s75Ey6KlUIU0VF+2tTfEvansAprBmFKXnW6giNIqyreW
ILf7CpwkVF8nasvxC2jhbvB1c2oRVkLsGv/xvkQCJkpyu9/FYEPr5yFLh79nHQ3pB96wwd1EqAKF
20TJ3JmG7ojWFXa5QbPtM8Q4dq1ZJPEBo81e3k1oE5joPhRTtWep2WO6xt131OeysbZNKq3olNpJ
Ou4V5t7G7Vvk9t+0st3wdy3VPtmqo+nW0FuyBg5ooeTlU93GUbmdnbHO/4+z8+qNW9fa8C8SoF5u
Nc0jl8TJdpzkRkgV1QvVf/33yBcfMhrDgg/2wckGNhAOKXJxca233NSVI9M7Vaj6N+zt7fSh0fFm
PpftWMMekQIn7k4gjvxQixrePnIxWbsrQ0X71JuT29zFCcoju2zQe+tB57PTBmxRY7hz9MS+Rx8K
1+kaE095F9H71I5ICPbOpwkanniKsX/PPsQeIJc92KC6/VpHU/6AAjtiJTkL1Z5KR4uUQPQJXG9U
VWztS+E27vcUuRE0lXMkzh4UFZjEUdAYmU5pY09oquhuqKt+kRj5cDBMbk/t3GEsajw1XSPi/wZL
mbQPVlghQprCAsSDtUKoL1Z8PJEmHS9SrGiOo4djuk9Zqg6D0UE0ajfHaGXfl8pQP8fUqELDD408
ua9STd6NQ9kjEJ7j0XtymtawFN+F6veVVn44lnBIMq/PfCTLCHl79JVE9IkHWBTjARynlbc3I8WR
R4m7qiwXx1KFWStRGh4NUGbqw5QRnf0wzLvwPFEbfwYt78bIUnnWFxJtVP4BPA7oDolet3fwjBXq
nKJ2vf1IvbLejwpSWmih5M3EcUy7EVsUr0SRzZlwCdPwvcUQ2rUw227rwTm72PR6t4Mqqj+GYJvf
pqiPlT9qSnjuWTFwY/1qTWnyWxdmnHyF9xM2t1Ib+18w4lx8kxGO8vxBrVR3p7hRb+5nK5rcU8+l
rwTxiI3Rg+qNkXEWNd/2k9Xjd3BSEsPJ/UKLavEcjRaVOTw/m3HfoIlRI5RjtOZZTXG7B2rnFPm9
yoU54QUyWDMkljZGE1WU7bAbqqia9043uuYHMcfDLzCU/XM/tFJ96HM3dZFiQ6LRL+Ji6v++faW+
ksOgfr+Ultm0gIbW4MM6YZuLcjZgzSfqAT7WuFdms7jHG0icDdRVT2hImfgL9c19b9ZIv7hItL39
I16Q0JfZBHQKC0w9wYVa0DqTB0XX1KUwjXPaRnhHjnOU5gfyGbhTQ4+/8MTntG/rTkL/GXJeUP8Z
Wu1UX7RcmT4SjIp6X8Rzh8SHMTdYwuMonuLGXetOkYgDdtGZ4fgczKILXFd2yEiAhJG/9ZSzOoyF
2x1DKXvlAJJmxIgb8pZ5ZAd4X6baaLjUnQQwlz92si13VYd027GB1aAXKFvRR2t8fTRx+vbtqHd+
5YMWzh9MWvPDe1O8RY8RjiOA7xcfwFWKpyCaF899EQcFkuPGTuH6b3zOr3BPU1uhfNbZY6ae3/42
V08HBl0IekCyeQjTnrnMuSLgdTMqTHEgI60/zAoezmVJ5PofRgE1B0cPOjdV4stR6moq5tkx4sDJ
xHDnNpQyU0taG3O5SlpBY/BaXHoDQK14KlyOMvSYDZpOaZLI6RYZABwYrKL17M5KFBmQtHpn9vqW
79H1Ci6jLoBALARouq6exL1HXQKtLvNcIwRXoh6E14oP0WLcKCO8NjsYjkg20KKkA7L893+gh6lB
yQhPFusMEKTrD9ynXfypx/nY2OlVOYGvMbK2v+1rQ2k3XgNXiTlCCqhHMkXeXRy/1RStGpUydiNS
MHP8q8uHu6bpf3qp81eIcMv38PWxlrIMDC8kQJb//s8062Kyqo7m87mBt4aIUhjKUzyrHg4UBgoA
VKq/vndvMjkE1BZuBa3fNeAKUbjJ0hUmN+RttfMWv3OkB+uNGGi+sk0WTgW2UcTChWB2Oa+hiZ2w
LHTvXNowew8QvkzdL3SAZTvLQqxuN6HL2NxaqG1me7eUM3d6NkHJw1RLua3jWBc3MrYicy8yYcXQ
5zwcyQ/WXI/9PnSaYro17TpG4ipxevdsLR5o9k4PcwTVlEy68ZeWo2kfdaQqnxB/G6D9qpGcd2Qr
hnzSkNVqn7x4jMJTRYu4w1S+j+TZKtO4Rd7QdtJ9DraUjJmHHzo0OOAgjdhErroDcpW3/J5MmYJK
myHdZmOtVDdWGCfzAe288Lmylaz3vc4b4/fW8MB7LUARwAIAYEAuXa5rIoSJNbyKfCiiR/HORh8O
Nj+SmxtwhOvvxzjUHpZyIeDUNZonGjW9q3XU1TVbJmevtbJbFNfKrW3Cr724KZfZAAag7EkehGr8
5WwMngAQEBAcQqJ1vMmEG+9Mo9s6z8tNcjUKEsNLHZcC29oauG4awZufvQgiqXiuEek9mHHYPpaG
JzZi8vWyLXnHwk2lmrsASS8nNLJmLeptIqiMInvS9b4ej06MCu/G5bl85sspQUHVUS9CB0UF3bX8
jn/CxmQOnV4OShLMdGnwS9QgW+xJG6ERy8acJ7+B64ZLlqN0tp+lebvBG10+zOX4L5T9BYDI5qBN
eDm+YeH2XTSU/HAFHHco56J37MQ3rtE9uVm/dZ9ef0Dcj6mQqGRVVErW5XFIobLoCiR8wrr+oanZ
cCxgCfmzBRr9vdFxcYkkJaHtvohRrW5uO8IimE4uWX4WU2rL8z9WMbwbtsTfDOOWYj/9CYBsq/vF
sctYb2JFoagX86zpRxLoun83vY1RXqrJuKzYFNJWkaJLHLd2sikKomLMfgInKIPRyrY0jq43PMV+
ikGOhw41JZDVKAk4Cx7sThSoaUaduihD7yykveWk+coOWPTJCUe0l0ipV8NEU9PJdMpFoBTCfLRm
wzhjtjUGbh/r+7e3wGtDocRF5ZVq4AKMuNzaSZt1cyFdESAvOuxUWuxHhGyTByRnqo3d9rJxL4+R
uzDnzeUgQ4x6wRH9c4wbQ6LjqMGKHZLS7PedZ1a93xQVITezOorbwJWb7EdTaIlm+5qGIqM/Zi3E
QUtMqPnOliuyuxbUQXZbz1GsHe25gGte4AGjn40h7cVGVfqV783P5TSiPk6YW79tABqXbVtpSdCZ
1BBvNOrSxk03Nzw73/4M1wMtWQoABx2YDTfR6ovbZj43TRplQePKkjdCnn60vHjLwOo6ji3LT8eN
ZwiNl/V7IE1NXDfQYgi6TI0eEIxc/JJlj7CtBrMWDdOw3ojcr80LNCFSGuBkaZasDr+JiWqChSqk
3W5GlgsJ3vgQh4n5/iDjgb1ccMZsYtDuq/VrErxnjdiB2U99PqD6d4ZWUG9cA9dnhb4I9JUlpdQR
rlrd341XO1ppdmWgjzyud407Jkh+dXr3qIKf3fJpW07e5WlZVFWIMaSuDu0t/fJkps48dXELN9gt
J/Ohgo0wUynvlBy1kAbBRQ00dfZTDHkxgu4bKUURz9E2ePfGXB5cvBGwk14gTZe/wlFCyZuBgr0j
7ci35ky5Q2NT+e/do3ATgQ4AL7Vk0cvK/xMZxjKu89C2wnMdpdo9pJPWx1kg3/h+Sxb+74ouvUYk
aSCucyEBR1itaOhWah4OMMgRtujqkwevarqJcrVPfRRn5+FGuMii+qUV4tX79gSXZVoNvewcCjW8
DqAyrLaOakcOtmkOFFsncZGJHTVq7po+tKjxO6LxBZeV5g9xp5Jk02/dGH59DJm5BRkbiiClAAh8
q/fJ6A79lOd5GbR5qexafRh3ujpFG13qV9aXCKYugeUFx7f8in++Io/jCCuVuQyySau+oZBcFLui
lf1htHjGoO+s7aYktr+9d2lBPS/YQXIzQs1arGKcEJrWtKIJoJr/SZqp+qTl+XhQly5wODvJCXDQ
sGul7X5+e+DrRUVDEhQhWwqND3pbl9MdVAwdUM9ogtjwcP2BOPhQt6W+sWnXMXuZFk06zA2XMgRv
5stRKmWcncKsZICTW3sWLo25rtWGY6Jnw24yjeT03lkZtMs88nkQIAj4rGbVZciXgQwvAqlSXrfa
HsQ85diNWV2fBwi4cKGW9JOZrcEZaFS7rlDdOohkG7a+blHE3dW2PZZ7J9N2vXoTz1PTnJtO3XLS
ernlLs/iwj+nGciTEujUWlSnqqykQwCkCcJu1qM7/u2nE2XR0VwE5fcauGxEwGS9FHebQpe+nXpT
dZO00WgHyVy16Y6Hsab7QDHwpWCGPIASD4LfQZncOTl69tRl9/NShY58+Ju9OOYdKjcPWlxNf+d2
Mn+R/fclBXw3Qec3Csfk3BiZ5exUS6GQiwBsIw8NtqMZVHItDk/hWHdYN0St+tRSI6e4XuVoK4HV
bEcf0epy2CmqG0b+iDWxsxvC3LBvpzDzwvt5aO3iSESdrJ20hinzCVKJvOmS1tJQgS90lJ3hfTf/
jahxew9eiPmOH3c6nb22if8axuiIP6Uxt/MXQzFFcgNurKpp1uFFiWKa6D9XudEUwaggCr/Po8oz
b4dyVMO9UUdjeFbNHgMBF6/p/o5WhPE0hh7rVuZUKPZILxh0MpQMJVilsq2vIF0LGYyy6L+a0qh+
67UaW/sG+ep8l8ppmm5F5oLlTiyeuUEBlO69sorcQPg1kZ7i0APEa30X2aX0Ii2sqTZn3hSkKZa8
tmy1p3pu1TNeA+XHugFC4VPy3jLuWScY1GgWy0vGXA4GmN7Ls546JeG7m5qAtDZxWbNm+qFXdlVz
NXhTP28Rca5jC5kSInFUbmnMkxdejte6dHbtsJZBjRaZfaoGxWrujDm3011c1/ZnUaRdu1HpfGWO
CAsgJsgluNh7ruYYgZXCyW6GHK9xFSHb2PiKwWstNeb3aqyxnMwOxKFGSIMItLp09bCcuNAhx2cW
98PSD6tvaqSUnsvKq3Bh8NLu+HbwfGVBUVm2gOsgDLkg5y8XNIfeOs/U2gOhAkQEKQrlbmeJpjAO
YWRKj6u3tLY0AF5Z0RelGtYTcRwIaZeDTjRSdSGdPkhcbNz9WFPDg9q2SCilkOw2XkTXM7RfLiO2
y+JUvBZ4sQrh8owbh4C8N3vkGYwhOcyHE1y44WOXJluZyyvjLVpNED8RcWVtV/lnmI6IoOn6HPSm
Xkd+nGPk43cqnHV/FnlP00jm4RZe9XpF8cWE18c/5KSwui5XlC6igvNPrwaDZZcP2Vhkp8KOxI+G
KL3x8HttKB5laDcBxoF1tbredam3JuYMeoCefPy9VOSIoDoN/KCxim4jYbkey1nYs4tKCd1CsO6X
0xK11nfUaIxgNobuTFqj3YoeK6fBQWrsvQeBdIXkh4IP2RGKL5dDmfWEwkgsbGRRspBnQzfdFY2e
fpr1VhyQsWvfPR5IUiLZImCwaDau3pnlJNAxNxU7wNYk8RWB0Eae6sdK1z+BY5EbMexF2/IyhVhy
B95EFOkWEtvqJdFZg9AUICpB0qO9t0NXoM92WVhlyqewz8IRTFAoVerVKYXxUYvQiR5Ns4xOioqL
3hcxquV4pPbr/Hx72ZdlXf0uHWUd6AsUq2lXrTYuJbhU6wpUB8YWW4Ich5qjrjjRRrWcds31OJTl
aYpRn4SJtBZ4RGFBcle1gl0rQDeVixjhjY0NgvG5qxNJa7NpbZw7ChzA29MUArraS6h2E10Ou65+
DI6RzYe0qjpnj3iCoT62rYtRoijc4b9yzlz9KXXTzNizt2rcX1RttI6Dnbm0eelQKDv6R3Z1W3VF
CKVhjIv6eztItbrPDBFGR2JUWu4jvXU/4gmceIdwMUp6sulE39EVJnboqJWr+DYgTn5Hf6XEqg2B
vuE29cw6uyVBKYMSKBf9ZBJ/ZYcflfuUO8P4k8cZWJqpop2/T3V3MH2aorG9A5sRGT5mJLh4NKNh
/ZZZWLs3IGdzsFPFPOAMETXQTxs3U+a9wK4z+52ZGEz8TqN+7s69MNJwT2PcMIM8BAx4nDtBDFe7
JJ//lBV+Rh9gMAItFsg15kcDLEX9U2Yij0+dmufcMyHBGW37EHOuloJ8zJUHOac/Z3C9I1ze9SoZ
Ih9Bsqy94VFvVvtEy80PTpl07Ych9uxnwyma6YjXOI38FFEC5WiNHsIrAiyHi1RBFdKDtJ0w3DdG
Lh6xwSu8W9A7uPLUDRrYOBtFI++v2flCBSqrdhmpjjzw+HTysxOm0sSJcCjrQ9gNmnrXZmpoHeA3
Az0TKFDA7HDqHJtMRxoOWpG1aMNj4anyARs/5AeBrinasYet9QuNU2XY1WS06h0ddyuCOurh3lXI
Cacc1VXm+aAI+mT7xRnkpzXUWn1S9az+MmG34wU5dcivnkjNmrd/oouTkXuZdrCxoGqe5hHa0cah
eXnSrM4m8P2lymqDk+DYXIbESBtLXZt58iSxgaJMrsflj1hb3Mct5I9/jy4Ky4cI549fukj6WyPm
89a4tNj7KaLbszOstHSPfad6n8zUiBIaw6TFOzMztS9Op1COrkL0UM5uMXBYkKppw5Mntem9kg/U
gMASkDKiikbBbV1EdKZ2jiyrLAMjznPASkXzwcaEauOB+EqEoZlqLTQBahZgxS9XS5Nhn9pNVAWt
CQrYnhtxCKu6ORnFJq3otaGY0PKIX2oj6xd2ljsCqu5UBdY0FFhTOePHOdW0355iuxsVklfis/Oi
d0WCuJT2VvG5ThryDdurg8YbzHs0SbSjHErn5r23AO0JRPjQxYOMy0V7uXbEsR4zwKwOTCcs7ka3
zE8xueq7M5dlFD4P+e5SU1uW9d9qj2JacjKSOqjGePoQRY0CrDIDQ4hW7P79EzKoLC01LOKSsVq2
PGoVSxeiCapOyw9ubss9KeFWKnb9cehg8uQzIJhR61x79noKSkGpNtbBPJYOtza9lj40xUbucJ3Q
MorrkokZiJ4Dm7lcNoUCpNnImKoRjcs7FIun06RBnJwavb8V1HRP7187zik1f7oK/LkaL7RAVQCh
a4LExncrKyPjUKl9szGr19bORKjYsNSFhLre2O2UFR2ogeULxcmh7nJQnpWzhQG6PqmL4QAa8Ww7
lcfA8iv+2XJcJUDX86Thbu7svep03k3haf2um8twY0LXBSqGomJKWKB4Sgy6HMpoDbKfeOAzgdfa
5b14dvvkNA+a4auzOpKSFAb2a9qnt7/WazNEgpH61ELhR0Puctg2s9MitPWGuliS7BA5VXGoxJuV
tHZrI742FI0tnqsMtxB7L4dSurnHRwA3U0uxcERDxJn20N7Jx2H/9pxe2/FLXF1eVLDgrVWgsD2h
mOOQNwHe1/cOWlaA8eIOEc08J2KEW8/hqzYjj0WuDjR+4a0vqsKr8Je3iRJLlfGGKE3utLjNPkSu
090oHh7B5lR4+6wjzVR4NT8PwPIfBlHit4lD7dcwavNjB65hFxkQ4Lw67XwrjJSNAP3iWXyZC9Cu
QpxyydNBDK3BbKMc9UxJ8CYM87acj56VkpN6qerFO56JBWB1tUnCo1WDZvfduhHKvmks70nIYfrh
zqk9+EJxGstPBrMcDpS/7dF3Io/AGOsWYlkFE7F9qc3D6I9Q4lvfxjfyMW55we6dIbESVH/aUmx8
6mXPrOflLeV/YIAUj9dezaSHYasCpg1q9Jx2rhi6Q5tjyvjuDbWArVAxQt6TPbWqCcTCVZzSKmUw
hXq7NwoRf6qR4sG0oSm/IXPKE/r9AxJwXMbEMYLCzuVRAcw7W3J0ZRDh4AC8GOPJpBrNRx037z9a
EoYbueLV0dReDIagHRNLidqrmF3zqgSSNPWB5UJ89w29InTPDXaUO7t3jM9vz+5F1PPiqzHKUv9D
m++FgbU6oGUpQ7vGKRcFbq1RH2razwNcgjr3wHeZRaX5Yph0dxfDJ3cOrV1b+U+sH0s02sPJ1s5c
qqNzO7Vuoh1qkaT2175ExM2fyjpHy1jaDa5IteaE875sw94LZhFiTMdTwI51UBQg+evbXmYjXN0W
3ex7rVEG3jPRoGGa2InOO1V5rnVn8uJW7OUUeVTWJ2DC6sdxrEL5Syg8GX8XmEp6T4VR8hgyVXSI
73Rhp93j0LTOb0uLiu+U5Jf+FzB51ObiLO2+Jdyb+NnXRur5GVa74SGxM+dhBKGSfTZiM/kJBcD9
z1xIQR+9abasu25us/GuGik7vjf6w7UBu0LDFTg152g5Xv/cbyP8FXA/vRbUYAUOntf2fhaD5UOP
f4sDdr3FGArNXwRTXnQ2V1sa0pSLwbCtBXmSJf/VhSL3lPBgGXRGkm1kvVcXwFJKJ0NE7Qn+Iq+f
y2lF44Q5ddFqgTKa1l9vaAUUz9Y1P6NxKE6FVplbO3odhog/CyAd6btFm3ctvqGYrQK6bjaCmPBR
H8ZplvFhnmXyUYpce6+APdGOVAQaIY86OvXr2lMRszXqUlpBGkfqHrVQ12/UXviGOv58+6SCrbue
GQuJf43LDYcK8Cr0uWL0PASh54AMUhE/9Hb0+kdbnYb5QFEMTkY49YbYSa2t5ecGus3zjMBnH+Qx
/KDdwAaH/0BVC6PSLvbuZGH2VAsKV1bNgw5Sy3N9qRT9/FGDzzL7EZIgxSPmlnG5K8bavqup36eg
8dEe3M/akNi+4mgThM05hSqRDi0GQVGMbIJfmVE1QkvJouQI8GVK95JFKY6EmEn/NE+lcPauNrnu
Y2fWFeoNaWsZ8BVyF5h+n2EM23LC5B3/VmTHUbHH8ZGYH867vrPgBql1I8NvwnDFd5QJaV9FYraS
Y+j1g3rSEVC3v+dq7BmAQbxS+YTvoWsdFMxeo6NlzUBXsaJMvV1Nxx7v4Bk/+bsyc+0fed/l4W4Y
Ri/1k3mElmDx0P6rtrT1iBNFa59wCSqGvRdbsXbWjKhvgRJMCTlEDgVA2ydOniU4p7ULWDWudCX8
A8lBM/24tEZ7Lws0ro65kcQx9teT+A9jdMyU4bd5f+thVub7rKyyhwpV0U9kMfgB5/OUiUPWKc73
nuof9L8QuRJ/sHpeJ127dKhiEbu/0lmdqJ10yRz786RW+lGy9bHuDRXxC12sMPdrsEe4WZdxrH2L
lKEvD7rIOvuUNN3s7rw2VsWudLMMMja2I7CtR1t9Jv1ovQ+Zjujn/TB1aXl0s6RLzi76QNlRFei8
YxnPQ3Hw9V6T9gdL6KI9mErh4dkc86SC6Tkl0ELePg5rhMxy8Gjw8Q+AMvpl6xoBBPMKCqLNo6Py
Zi4St8Vg2BCuCgYgK2waPbx9JlwrWj0+jQYuDLu+npot7OHL+/PyAqVZTiEQ5TSKI9zalwEO5htd
JSiVgWZ1hvuIqbrwbtKZXGJndoZanRTwH9qtW/VxSfLZYMFJBcXqEdiOouTQJsXYf8B53c1PmVWE
+alWVEyVF0maZk8TzhJ+r1cVklpeoXzLw2oyKHr2qXesMH3td5nb5s9x1/fPXM64njmdzM19X3jp
uFN7RdUf67Kq9cc2T40fdoS68VGZRGHtyqwa2htOrRHfmxXXD0b2k5xUvy2KDtR1qdXJRm5z/dFo
qqo6DQgIKfy5unjcvEelqMnwKi5TJ/Unq0idzx5Nx/A8Qq6YsdWh472Pc1VJMU1vEJTxuy632q9v
b56rVJXrFdY3QAfwdhA7VjlWBU8vis3WC0YcC3YtdS46uuaWnMvyt1zuDLL7F641enpQcVZX3+jh
SldKxQv6tNenI/BRnCJnFYtbV1rpnWEWRn6I+lA6Gynr9TLzhCRhJa1beN5ralhB839sCjW9beq+
pysfH1vNkZBr2zODzpiry2JfqvHJqtrnt1f2pYV7OellbGpmZOjuAh67PA6eGN0OcGF6q3ZhT8VX
7+tfiqumn+wkQuIhilX5lJRK/AyeoOpvRleIaqcoaE1gXVRadxNd02/QC7wCuHAx6HsXOK88ILQ5
DveiU9v4+PYvvt4LNDEWDZwFGgXodrUnAT9nGBSL7BaV3A6D9Xo8pdTnN8LV9V7gveLRakdeFpDb
Gv5KzcKcI6XOb2ephGPgwWN80qg5xUc7VjGbLg/eOE4f357ade5FzZknPoAXqPe0GS+/hV21ajXo
RXqLV4BzKEdb/+oYhUIcrJMvpl2V79XCxMqHvrsBIXChJRpXSLfUMuIBevKthlRN5ZtEaBxalS0+
3Suf7EU/ZBFNX2hhq1SZh7AoJndIbysLkbWpA89XRuMWWOH6k1HlpoJAHQF1BpLXy9XzssmNZjAK
SzV+utGqaPrQS6f6OMlOPqZZ3P+01HZ8eu8nYwFpBlN3AiyIKPvloDQCzE4Po/zWzdLmFFeR9uyi
e/XLU2ptX/aVtpGeXy8lInUIUmsLJhi+wfJU+OfV0ZI9yY5m+i2Ir8qPZ4qfpJn57u1ZLX/LZVC4
HGXZqP+MkmomvSFAiLdqbIoPNhh3pNHxRZdgvj68PdQVJRX4Iaav/B/CcdRY1xUgMSRtOttTdjvk
svlrJ53HlSrayqK/NnfpTYNdfHi0KzpUhzkxRX2wbRkrnykspe4uLHQ2UhF7I35NWQ4UPY+c/smy
q+p73HrZH0K6gXzERDvQkKZsDoXa1RMgNiQDHqifDUBpek1pdlNWd5HfSjPPdnkRRg7gNnpL+1JT
pHHAY7v8oVTdLB+7fkiiXxEO6qEfKln3hBHamDxQtN90ybv6DhQWrUXCjzo6utNXWiPaYAIhEyJo
SEn2lkD3QnaNfqgqO3nvJ38Z6sXhEDYLPa/LT07vN8dvLRKBtGMHlVWT/DMUP3Ly59PbX/zqWbSM
xGUOaopWGNXhy5HS2EpMr4QwIXE48sHyimfbiawbM9G1/VhPHWSQYbh1J6/ZiK9Xh+dlZMr4iIyQ
RdirOeZo1rtDxXKOVuvecMLUUwvOd+M2f20UGgaIWOFMsbQPL+eHZR6U0zlXzm5Utw+VO/b3YZk4
770GmQvFdQSAl9uQ/12OMoN/VEAfK2f0puOHuhyr26y1tlBZr8zFokNAnFluQQBvl6NAoSI9TjuU
frANcE5xWVcfdfA89s3be+IqdgPMhRNPi0qjpQbH6XIctDMGFDmSKFBstf+O9L77DWeDFk+Dbpyc
z0OZy/40W2m4dc+/csJA2TAmjEv+WONLeZEupJ5QgYDXLDCzWFTYzOcNJYHG8+KNYPfacuoUJckt
Ocw8VlfTTHnHjqBMA9k6Xn+kVaaXe6u0CTlvr+drA1HcQK4NhSKVCHI5UBWmIs/CkIE8zLQRPpE3
tJqTp/ePQvH4haOylFNW04HuiWJwPkRB5yh/vFpPDqkebjGRXgkX9Cz/fxB3dZyI7zDwQOcSLuzp
W+5JCm1W2PU30J7FjzpujV2t2Skh0uQl//4JLiArEgrIk1fdZpXORN+5JZDhSnpHhxvRr3EH33hl
vbb5CRjQKVAxghWzCogR0h59LRoRaM4kj2Vfdvu6+mTVD+jWm8eMRHhjWq9sehsFwoVyitELjJXL
3UF7CcNLS40DPTTNH57R4Ls6jvasH2hwTFuGEK98QPJZytYLTp16/LJX/0kmmjGCmOW5cTDFVL6G
GekPfDCrfZ959G/URLsJKdt+SRKRRBsTfeUYELTQicXrBfT/FTevUGqppWh1QXIYblBx4OlildHG
qX5lObFzIuGk5w17Yd3Cr5FhbJMY4hnESu2kWuMvA+DYoWpi9/3zAaqHRCyEGEopa6BFLbRu6CYn
CUavqx/SqlC/g0dKNoLxyw++SP/wcV5of0vzG9DW+p4cW2LlVCYJbCZHwQ8CvtkgDtJaOhuj66CU
RAyn8TVHhmJFu75VppHMCdg7vc9RGfE4rwe573Sb0tssBmQ3jcSlsKSjK6buG7PytNuyEm27D7uW
DpAK7udL6XrF3y6veyg3Xmw+zYCjzPukUWLTn7Ehnptd1CeW/RkuO1lgnvaWfrQ9q2lv7NzI6o9F
OhvPIlKB9b8dBq7eZVywcBCAQNNgwDJglQ4D6+cmjgYsVvEjRStHTnuJz6A/KepD3OVb/MLr/UTq
gfkSyQP1CLjhlwemEnRMEmRVAlnAFVATdGkwNcx8OPtbuJDrA8JQqK3RVcSBiTfn5VAQGcO6qWBZ
9Wi1Hhsri05VWfx+e/mu4xvNCw9FB3CO7N21AGtjlnaYKaigTrkbH0xvkN8G3c3uyrzU9ujADg+p
6LeUH1/MnC43MfuX8t6CDOAiXJOMWzOdauoacB1kmtm2nw5KJB/0BZ5yVuJCJsJPzcHzHrRRF/lH
FLIqE6ihJVFQKFQ1FP/hVNqrX5RET+dvRdkr9006F7o/snvjHeXu5j/T7Ke7coRbCFnKRbErkkUh
/aEKdZSNzAK2n1rK9GtaInPrSxSJ+5OIlHzr6XsdYqH1LzICVMdAEq0LB1UzkCTaTRNYvVNZvnDL
9nbShfrYRe30Re2r7tS2yTzc5mKSxka4uAbYkolyNDCco2ahETsuN5Gmp1NmJD0tXhMxtv3gmJJ2
kTEr9qcq8br0qYuzSt7Vae2Wn1j6KTprXVr8AdAtjGe7lpO+U2NKsJ/e3nfXm3tx+oJiTv5D9XKd
nnhkrF7ryjzoDOo1+iTnDxq6Dn/fHuX6tMIq80BO03Cmc7a2LomdPga/BZfTmYDw+xWQ0Xg3Rjxq
b6CfzlteFdexaMFmoDUNR3dh7q0WG70X3ZhDDhPWwVVxMF2Fdo8FfLbazcIen63UsH69PcNXh+Sz
2mwuotIac+dWWTN6aEAHDa5eu3ZQ7UMt3f5YFpV7qJN0y/zo1fEWiSKwQ1yqa5KgjVVCjhwYQWkc
wuqYDCL8oqdF/kjjlysmbmijbFysrwxJ7Qbvdpj1HKB1klk2qsY7J64CENLyRhFNs9ONRtxgp97s
U0R3NvLzVzYNDHU0dcgbQL+utVIQMqtk7YoqMKe0OWpaNt0PaePcSoTsto7n8hK8DIQLmZXgzlEg
uVz7FtOZM0fV7kAY6hEIk6SzJgdWgWs/TYindkEiK/djaw7lR2D59DzSnG27s9rWzI+xYaCxaDmy
nTC+k0NxeHtrXV8NrAGdIRBHlAOg+V2GjlzKNKXUWgRunXfI8hoHmSf1Hwpc+W5sKMbsu0FWG/n2
a4v/76BL3PgnIUUZVs5tCAtOxdvqKLPc22tFhPKmqpX/w3cm+XRflFQpES4/5Z+hJoT1DbgyUN3N
QjsW3BeBrubdHvv0Ld2Tl5L0+juT01PMpa4C3WE9LZpdoFu0IghRV499R1WQjYyMcHjg/LK4DZY7
pa93Xvh36kt3vNPnKfpG/dJs/DDLkvdqIXuLIgadPhKYpWWzTlYVMXi1FkLzr9CK9JWWKtrcxu/1
Q2YUUEKLoB1McbCaqwymVYxBIBdeBLNMMRq1TAlY06lPb+/TV7YMKYS6LC8JDFHw8jvagzkrg1KD
o46kcoPO9UzgK+agC4m7bw/1yq21VCRIKclZVNLOy6HoCs+9MG3o37T1gSlUWHJXmfVOqYBl2WDz
UtdB525BMF6OAjlKSlQsECwYakT4lcp46OZU7t+eCyw6/p7VpqQ4TksL5Art7nV9PPd6JwQSPASY
U2XztxiI+/zdgO4g74w8KrJyNytc318zmSo5Hd+4quX/cXZmO3LbXLu+IgGah1PV1K1Ou922O7Zz
QsR2onmWqOHq/0fewEZKJZTQXxIEOQjMIkUuLq71DidXzro8FBOWoJ/VWcNADVObUZ7sOGoUOq0Y
TT42gzLp/+ZpZfwJCKBMLlTbcJjXk1TVDkZv1eFhTiLji2pmvFpakCTuM4/5BDVXe6w199RYNWCi
Dk8F+yEqRq15aize9j4Fk6JFkYt05cVWmrmMfSvRYif02xq4Z+K3RaJEl8nRQ+2YTWirHktXmiVE
liKbfUdaTQYOsO06+Zdaysl56K0uL4JYydT4oKOYXV1Ma5CEWCG7HjJeVOeHSYZgIEQGZLWSuhZ9
kkXulKeORNLzDa21wg8ad1N/KJJkyj6FIRCtwpdjrMd+ouqjPKMta0u8Q4RZPBR15tg/i0qfelhj
7lQ9oqBZmJ9yxMZAS9PodX4mlhragZOUan6ChxGLX8y2sQ5G6wobvIgwVCrwhURoO+49JMNmpHLP
FV/r2ZzCNvzm1nb1XQxzS1E6rREhbSib1xdsU4e/Jkq71dHyetv0x6HBn9yJTaV+iEylj1+dCSVX
JB3xg2x8A0u+7IIcpP41lCMsa9+Oq2TqjwjndvovaMRELXTZkGRtZeZ86fvZs9DcbcCwFA36KGlc
4Efn5r2DF0ZktziwY/+W5c9zx5v9IlSR675WzmN9NoRaK8e0F7Hz5zhwt/uDbbTzK9jP2mGlEHA6
gOactO+1QRXXl6YV/zUbcaFDDpJmdUKCx3W+TnrRf8rUDH2ZLm3a+dlToza7dGh/jCfcV7kpfadv
4E77Y90l3WMSlkr3MGqVRNrZ8YhU0D3ZdH4FnCD3DXK54YzVnf5rMOw5/PP+KdyIKIsYAWXVpUV1
08U32bZ5kSoVF0OCQn87S5Sew7L2dpKojSDJOGBJF7Q3df1VTPFQ0i2wp6yDbExhRCPfjUTy1EMW
8qmRVHvI0o1p0bXkhQyrD1DJ+tED4WTQ8UGsA6hq9VGNavGmw8jZ4dDe+O4SKanKUdYhQcRhb42W
Nythj5GNbCVwDU+8go/pvgMv1z5lANu6v0M6cvMLmWw+P0xVgeNjmXg1W1YWvWs9VkZipc/T5Cb1
watoKAcNt2F3UDpH/4qMn95+6KZhSg5hg1fu0Y7NvOYxJMQ/cSgz1MlrxUi+WN2sRi/seKN7TubZ
7h+bGMCmP1oSIqqqdGiiIhTgxscSjkL+eH//LGXcVQxfrKCXHYT8w43opNZpXmObE+Bzs9IXpXAk
oJLQpSVoAURXUhUx2NwGf6RGBjQ2S7F/3f8Bvz/l+hdQP4AVwasH7OtqZ1kQI6bFdSBA1sG2juPs
VS+iVZLczxqB63IfpZ56mPTK+sO1lWR+6ou5ao6GnHTNL9Oc5qDjKo3B4zsskoOtdKI/5WbS2gdU
6uro0osm/quvx/klB26+pw60cQnaBrq73OoIIwKoub5sMxVnrEGS7Y9gjvy6lMcSSbFD2DZ/kO1a
O7nKRk5Ns4ZtC2FFY9xVrpKizqshtowylTM3vsWuPlZo2M+0bsx5fuIg7bTVlifn+uuQ4YF9BuJF
0WqZ/n+SXF4HURn3KfElndRn3egLuIpth8x9Vj/gNqYGUzq7IOM6e2dnboQAbH2QXMEggfbxum2k
SDtErC6rmCr1xgw1xWMtuj2+zGZcgyxDq41W7C1irDBGlMRFFRhlIQ9Ki0fkXDTK0VWTcSeEbk0I
rwsK85gVUZhfLWXbmyH1f4YKXTHUvpEI7VKkptz5YhsbkrcgwiUoDRkU5FaNmxEqLoptVhX0kXiG
oFF86033HwNNs0dzTMPj/eN7OynIMRQPdL4RT+x1ycJNqgQFPqflPd9kjxlY1edRb6edvPl2TkuX
gfI4KCYabGvmSh2aAPNQXQmKMRU/FplyIDR2Vn3QhCnUgyG8/q/787qNi8vp4pjBfaT0ta5rSg2V
8CEd+0CVeT2eerPuh4eikbl5kmkWhj54Aad+KB2HEGm1rtEfUqUX4sv9n3F73inTM2eeJcCirLVD
b6PqkxqqTRfIIsFNNFPND6CL9QO1uN/qdPH3SNjTzsnbWu1FYI1rnsIxeg/XZz70dCnCXusgjwzJ
FNSJ2oNT8xIl9PFrHcIHEKTVnvHx7wziOtIsbPmFMo/nFYjxVbmgBsbUp5BoAm7SSPnkxX2jvCFI
0fcfIRLJ8EvpzdEEBK2gRgUjGXf7WesVtYPeAibzkGlmP1NlyKu/AD57ybdYbwAsN7i7hh+HvrPd
C89J8y9VdGEMa4ei8FtsSsU7WkOVjR8UMcXNTn1m43SAvkMOm3NGOrOWIRG14s0S34rAtbC2sIds
/lhQvdg5g7cxeik1ga4HHMVO+V0t/0+M7qBo4xjU90HN0+tYkDHUB0HiI321NeKvVj5m5xChp6c+
ctL3t1EZnEcgbm9U15BiuN4s0h66flTaPpgBwl8Kij6+7aAhdf8cbCwk3VMgEcBXeHOur6E5VmgV
RYxiZ4oZGKOWf1Wr3tzJB28vg6WUvijbovK1sKuv5+KOXlgWkcVCFsn0p2HL8ZnXof5glPhD/A8T
sjlev+EyPNivh4qIFYPemn0g4ZsiawDhrDYy/fw/jEIJcil9wqNdlyJbFO2i3IhkQBoqj2FlDKjX
lnuVgM2PA5YSHC/Yb+o113PR2Xx6ElUyQH7bOyfa1F7wGpi/35/L1sdZmnQuNxsAoxvYQ6M1SdS5
Mpjzpn3tpB5zZzsl6DFL2Smg3A5FuQlGG/1A8H+wMq8nJPrSaedkIPj3WvGYm276U7Q6lAnadzu3
9eZQoIPxmlo6jWvlX9ilofRacFE8C345tID9yKqpDUhlzyH09ivB+aSU9nvHAbFdfSWAU1NXmvEi
GIQyx6SUme+hUXK6/5Vu747/h/wCUE5CfCNKEOqjSPBQGYK+1/v5mNNYucCzKNXXOOTT8k6qzeR4
f8zbS5KMGkb10sFdoM6r+wq8PaSDjDHdtrU/Trac/L6oF+MUPQ1sw47PilvuHa2NiYKaQjEIFXEy
unUfHRcP1Dxg+Aeq0QFnjBDtzXD1eI1cu/5DlPqev+HGRuE5jC7tIpqJFPFqkrYzQeiQ7hAoPQyW
3sZbyRNleE4a6b371uLlzcuYBz/leyLi9fZPUR2BaJWPQevq5QMchvERBuke9mdrAaFq2HTd0QpS
11VKy5TwH9JoDOqys0v8QlLcc8pej6cg1p3+LZ8z/f0Yi4X7RiUTuh3J5Lr7XkjavXZSI+CcgrAV
sCkRrUkzM925rrY+FuAbjjU6T0xu9bFGs0zQr+/GQBhlE6ShrV8KAy17FIPqnc2/sYxkTZRJzEW0
iobT9ceyJxoeovLUoK006yGaZHqMWrc6xATHszSKfme8jalRByI0gi8H8b1u4PVWqdoNQp+Bis/C
vxMuWEgICqt44gFg7dzHW3NDIssyF14Rpfnlt/wnsWnLNqzZFVow1qVycgu8u3Mzy1/KGQX9WuyK
JN8GEhoAVLhAhMHq09dgnyzKulrJaZvpqWt9UKl5HjXyjW9FmpePAtDpp2xCP+h+9LqNy0szFHcF
3rrmIs9+PclyBPuGHdQQkHSrJy1RFT/Ew+L87lF4wC+wV/JocsUVCBP6SzKnOUa1Zj030wPdIaQn
EAyp5btfuaBBUABjDAAhFGOvp9PZOGvkDce6MXo4YJotPs6K0rxXlQaUFKtG45/Gokqz9XoUfLnM
JMcoLahcchpe8OZRINTsl6X5XmF27hQg7JQJwRVDYFznUNSktAie8Rh0wNd9WJEFvjNadnDsqPof
1g6Mh0v4XZS6193crKQCPXbqGMywy/1eKClaEM7edXl7gpcaLoOQuJNQrxGCRatqczuhYs92V/C3
HDRfieV4sXGQON3fdVtDwdaHzk7uQYF6tesG18pMp6rnoHJcur5kHlHvQ94Y0osE//jr3aOZQDXQ
Al7kLKGKXG8KT8c+jOVSqVV5SI1Ndn5sh8E9Y9f4Xjl1NgWwKhTiCRfgQ9YE8bZK63ZIBzVomtA7
6thGHlC3Kt+/fACXOUPck7ys1uCbDrHoscKWB4hjUR3os6ONm4v5YqTKnrzjTRSil8v7YKnk8FrQ
10xt3YAUgneZE7iUqX+MY9wdqyFOP93/QrejwAIhtIIq5sLn2r/+QuFgplHVoJDZjG1zoe4/P7td
Bfvw/jA3287AkY5QCp15AX+vk+qhz9xsUFJKCQueJY89vEGNGpMca9rbCDdXFEfJ4eVNI5z/AiV1
PaPeyMdGWp4M+qQVX2yZ9scum7XLpGbduW3LPTD97dQ4usiL0nwH94RmzPV4cPuRn8i0IaDBrDwY
k574Q19F51Frd07T1sx4j/AsWXS1OVfXI001NMDUUocgwYz6REuLNmE8ludKK6uvZlTuvYh/Vwqu
CkBLVCJZWqTnacevp+b06hw6FHsD0UXhIYIN/uTkCNX1pSj/cMF6fU/7yXpC086DVa17Fzqhw2UG
MhckOh6Ck1GYfxjqtHcKb7ICVhmnDBQtNb615awKU1Hs9GVvKGOQOeXkz6YxH8eyKz9EVT4cGhTX
Pjtpt8fOvaVOUQnjBjXAD+EKQm/mevnHyqpryGB60FOb9z6JpJ/yL5kBNfdzWUKB+h66s5mdQVab
+jN1iwmFl65226chQv/51IrOEljwNCTVXmNqLx5idOYBvJU5083O8ZQd9CoUPzvKra5PlTNT/rGV
0MpSLEVHFSp9nuTNIRra2Hvo4tStTz0ewcUfPcYs3tdJlFVyJAcuW5/nXqb8qJCujvy45rQdUfiJ
Qh/HicmQx5rqlDiUFEmb95YEWB3wGuDzlpNwQ6Gixp5L0hkjcJEAVQEP6LyHYqyDR6NI2p2gcrsN
GAwkOIQtXus8W64/iMic1khnZ9G69uy/jc6tw091M5jFUQ8to7g0piWygK7ltEfUuanvMU3eSSA5
yEAof61S/NoqvDCZsNNIGtf0DS9tH3DKBcrW981z26OBebDqqj2VqS0+3Y+ktwGbiYKz5WkNp4up
X08aIeB8dM3KCEokQw6wZuVjbpfTDvHxNtQwCmpRuKGAs2e061H0ah4zXcRmEIX6lPheaafNFyqe
lcdo8NSRrsmHcSeF3PieeCAB+sXcg2LFuqRoKeiRTgOD8hSc+sNso/lFs1EpzEOlj0p3yBCzCUHt
EX8e76/q7XyJ3pidU1r67eWx+qAVYJbZGkwzAK9lG8emTMqJDie+AqeoiHLhm01YN8f7g97eHECC
FsYhReLF/Wf1KT23B5gBDRxck+c+tqHJMHD6H5Pc3VOmvN2wS1ed9wwvbROU/uqSMqwxbmq6GShs
4nps6OKlzqq3YUbD35TRW6vg5FxKc2cX3e5VyuyL+gMJIM+4tZv6IuExJAa4l8kG6pHgcXSUfdy+
F2BIQQS8wKKJuYgErfn8eJqpsNaQmBgctz2MlRFeOjO0/Aqp0p0vdsvf5xVFGoMt1O+kdg1zb00d
9FvVuEGuhnn9bzfxPjikQK6ArNDrdi6An4U452EeO0fRhIaGxjntCDRZrNy6jEnYV8+2IXS8yHuq
LA+FIchUieJtmSGtUmEB1llNke5RD5a9dH2VL5Ud4iUVJGDM6+7ZmHhRlteFF4DzascgVQcLbgXs
0PSYDbYWPxVupTUHHHPxsnEVjKdObV+Eb/d3/O2GIGIijIoC0cLXXH+qAYEjB0qXCBK17P8M0woN
PxgpX+6PcguRX5CJgCDpIbPluayvo5fmDmKBaIsAWVkOFdAxLLctK8OZKJeUQx/wj0AQN7UW+MdQ
4Fv50e0N1HsmEF7yUekb+ag3qbJXGdqYvku5FzsmC3AeXInr31Xm+H7MyDsE+RSCSODN7FX+UOfD
u8E6CwdjkTYAibyUy1fHvZvKOKyw1X1CEjY9aGPbX5QaoZf763wTNDkD8JYWpAWlGSoM19MJh6zE
qqSisEAr+MWro/ahgsD8QXPy7gm3+27PlOEmijEg2iQgq+gE8Z5YTYs8V5kLhXKkOfTec9Th6XNB
taoq/SnuULsunSL912zmCR0gNtdOnLn5erTUgaxz4/P9Fkbf9XRRFE6FUoKvwOyd9LugK4tGi5cW
O2nNxrJyE5HXLlIwCNWu7t6yyFO6qxn1vC6alXOmm6L19USWz+jNRcbZMqJx7364hTMjUYpQFy32
3928dR0WvVAsuyd0/cchGeWhKZI6PRUy8l5dbXQ033X78N8Mzz1gemDujsAiK9fHgjr5GtGPF8f7
W2tjrRfmF46/Lv0rbOau1zptq8jJyTQDw27hIFgyehSRVT3cH2XZL1dBkUmjybogjYnB2MtdjzIq
Eh5mW2hBK9r0oasQ/2hi4QUa229n82xsXYrqC2sFVC53yOroi2Juczr1WjCMqjzGduIgpmIhSa2M
+cEsHOMoNHV6aexwjyC/NUlQgrBBYXcw9CrLSOzBCL2mQWIOWaVnYL/Ty8JC+1nYg3zvfQ8hisci
6Qxgl0Ux5no9825qQfhqWtCAYX0AP+A86FmR7RBAN/YGnXW6RJSfFyL7qqikIJlS84zhfCRVdYkb
/YfVCmNnA258L3YdcWapv9CgW32vuA2dMlZ47IW21E9hq1dPIFvBvhmd3fpTqjufMxyDTkXYjjth
dXNoUuBFA2AxKljtfWxnckUYob4AvLKPVY6ku53m2tvc2/KrijsS5kaeADls7ykfbkQe/J8WzRiQ
V1TAV+dBNFYXD2LWgkKY8jmM2+gsuy7+jgA13q5z/V7XQG5nnvEgLaiCQ1Vc+wkBAtO0RbceZX5H
e82Vuj+qc53gvCjBCt4/61u7ZqmCs2PoSCIXcb036y5UKb3iJhJiWnJM8jQ6lxHZz/1RfivCrEIK
9TqD+ir8QG751RXVTsIGymzqgS3KpxERlaxSHo1I+UNVw7dcsU6qdP6pDfNjH3l/a43rY5Bx6i0D
emuhO4fI3sMnbs0bHBh1RDqVvKrWP0gbcUcrEp2OTVcc7E6kTzlU3of7894IMlyLS2GElzhlvlUq
oFRJ1M9Vjaxkkuef+zRMgzCJrdPczHvwlq1NulDxQM2z0DcubKpa93XiMJQKi/8HFSoZGNFsv4lI
JI+p8Lr3Pg3p5AHjIZkkfhJyVscxE4pqzm5qBm3e5y8U6NOjhwLhoVRUcVbt2nl/EF2KW5S10BmF
fr6K11rSaCHWdnqAc/OM+6uhH2PVfLcADbMCIAJKiYYhb9/VB2vsfo7hPFCocZQWZVMtOc46usho
Ou2JXG/sQMTpwamr/LOc9+uTV+mGgGaGt07UFvWnwQnDh8odyp2oqS2Xy+rk0dQA0UXM5H1209mQ
9WBmoWoE4dx5F/oRAvJkIV6mfJKFD1ywa5C/MSJfKeFvpLIXp0HHh+P+QdjYnRwA8gluXKLXWtVu
bqiZliXamtnIU4hKaSsCBRYHMJ/Bw5nUTPbk2LeWF0Vck5iDZvlNN2ycjEYrkRgFFSimo5W4+qGo
uvl8f15LcrteXbAqS5Gbt9uN+rp0miox9NAMLGv4ZVfKl3qynulJvHLdf3bj6fX+cL/fo6vxfqM4
eMgAduYxd71pnDzXjSmsLLAIyFVeEJyS8SPvp3k4dhQzomM2J2jNO2NaPfJyC9XLEOLbd0jnpip+
WlGS24+K2zevVSgt8zOAu9g9ilHGykGrFMO9OMrgvHRwnpYsNh5xmyjsTA86Rc30v2SWIFREstzH
z+0Upx6ei4b3xbLnqTpUUUbm1OL82j2KWVfTyxS1FvQARbr5A7x/2flQ12P5zagnE/+bVioKcV7M
5TEaW/NbNWSZexp1tXOPRqOYwCZhNMGGRXzcPeoNTwM/UVCJ9U0n0tHYGh3xJ1+++6nl2Rge0zpP
opMhEtQZSWxR0xoq6lbnDMRN5k8izT+7jtB/TdSgh4PUzSk/jhjU8HRQhfLNrqCnvlhqFerPZZS3
gR46VXHoa7P5M5qEqA5GpPauj2avkT3UvFO+V4pKRcLucjPyJ+Ik/CdNSX9lqpTpZYhH/acUcMYO
MIYaj8A1oL6a5176V5h5sDxrPc/VIxZsvbNz3DY2vw3Gn2Rl0TW+qWvRs8XaJkfOuJMgS4vKAfgz
2PPx/m7cGmXhpLDG1ERvksGyoLrvDWz+UNEtX52gRSvmtKcTszUKNzWZF292HiarkCyBTzgzUKKg
afvoaMjROY1C7nkbbI0C7pBHFdnlIqJyfbAGbhbPVQRzsVT5ZVbT4Vsu0/B0f8V+a5Wuz+/CHsFm
kM9yEy9GyosNHkPUNgsTeeVpaY49l7xSKFwjZKIf8TwDGNPaEans3KNieUzwOvyFgWZrHLXEydo3
p9L7Xyo1mmTv123cFfAjiZpLH1cFpHO9CNFUAqkS4FZttGm/FlajfZoSxXFQG7EM/EyTVvUXoaIf
UzOkZ3pyU0CrYe+hv/UpkIADR7/oit1QiDs7J5dB7DbQm1z7APk++gutAWunnLCRmtGbRNEOrQgK
F2sU9+yaCiUTEkDCzs8pEeFFcvYPWS/7nWXdmA8CKlSc4IYsqLhV5gLpAIBJLfQgGgcIaVbhHnLF
aXduoq1RXE4i5wRyD4fl+ttJy0oLAq4exL0GjjCH+zaUhKv7G3jjvgPW+v9HuQX3DSj/NoMe5OUg
n6s0tz/DMNP9fIjnJ61uqy+ZLPcenZtTM6FekS95ZBCrN0ofpnMetTlTK93eV1pvfKgLx9pZwI0N
ARAUqNiSMVD0WMWZUIk6Uy9HI0iEpR+H0PumqpNxjMs02lnE5RitggBqkxQEHJuXOrvv+lPh0pbY
DcA12OKAMZU6s6dTN7lpe5Ztkb7YtfK5iObmKWmE+fX+99tYSoZmdux49sh6lxguj9mMLmDQ8IA+
ZYTwE3YJewXJW6rcUhxgcgh1kIFRk7yeYa1MyVh6mRlkYfNRWNq/MncVaHL92VWsH14cHxPlq1Mr
HwiGn2faoSjZ6K8uaBGfJOtIA7b0w374FLfTa9fY80Gb987/1kpwQYKGQKlgYfVd/0SDVoijT6wE
7Sy8iafZPYcJfmr313urgEg9nz/KWgSzmMX1MOSMtJ+83gwEdHrAAmZZo18sZ/MlHjCGPiPrGfZ/
5PZQZM/6nFI71XSEbM4mvUaNZCh19h5uWxPn+QQRgkgPRH1J1f+DVQRbj0wyLM4g7zF+xsUjP6mJ
uycGtDnKIj9JFRF/wDXcZKQS1TE/M6itsTuXujTPsayb/2E7U8gHDInIJe/eJVz9Zy7xPEwRqhEm
5dlMnmrVLi425u475/U2MkDmWBD2QHWYz/qpO8iaHlJZmYHZq+FZuvBqvVjrzlXZvX/ZlqGAllAK
pVWxZjRNyORnRltyA6uhBam+iYdvTrTLhdmaEegcsFpUtxeS5vW6SZn1sWIQ6wzLTFDpSKjIhKnl
kb+KcufNsjUWREJaBGBmNGo/12NBMgV/brPfUPIO/xhroz2Yg6sEU1N6O6ft9nYiTyR/c+lEmpTJ
V4et71HtHxXLCsoB/3UrNMuXwuyKCwAl90cMitqvZafu7MHflYfrcM6o0DBQQ6JmQCf5eoJx3hWa
06oWqSMvs5eZEv0/SewVlX0sowoX8pqHQ8T7TK9edUQa5pPImvbbAExYHqZWl42v4pzzKlCHSEB5
DwOKAJg7wFKUC6OZR1Rfna2q7D8KLyr/ThqkIw69aWbzIYUlNPtG7oWvTVnGr1ZkaW8UUZvG19tE
fKl6vD19XZGJctmJbMtirqeNjwLfFT7I0speTRtpithqPTuA9y18+rjGQ0PcP6SCiGJ2Gg+yxP7U
ysR4yAR2PnhWYI0xxnH+B8Z55fH+z7mNN/wKMoTlcgM2vE7nFLwv7b4YbdxpmvCIP6kDs2xyd95V
WxuMnBHKAY1zzVuXMfUex5C00e3AjJXx+zjo7QFnjPxBtHEczFCLfSkrb4fhuTE1ums0hqEEAP9Y
dyqkpveG1cfIJbXhdw0bkNdGFva3++u3cWUTrCEWg3dcktQ1FNFqpenOrRRBEYZW8111FB2avYf8
fOJnDrYA8ygRsAvD2NUvXNlmGDQZhrc+orhZ2x7qXE9j3wvpMX/BRr386Ja1nj46icgGSPm2lQRx
PBdhkPRF5vjIL+bGzpbciDRcAVRF4KFy5axRCOM4FPwVOkgWDuUR6Tk8STo4SiU6Gu+/EliuxWpr
acfdtATmuZhTTqFDtp3Z51p47VHJS+WSVn23M9TG5wenzqQA3hOn1vYXtcwkVggTswL1hfpMQ3O3
dPZStq1RqCgt9TnmQ1pwfZo7VXp6OBZuoMwWSBgDzxepz2InQG+MQuWK25IHEb2q38XK/9zXet5m
VRct+CkaVefOjscLuK09VtzWKHRNdAjsdIpoZF7PZao8M05iUEuF2+Nri0zpQ1WOexYQt1n8Arfk
puazcI2u/R4nM6W4y8GlzJ5TSFXTNzOaHhxjhkwWxcdY2Cf61P/eP6ZLUF0FXZBR9GnAESJ0sIbE
V46NnLyXWoFDZOd4KtFryln+5jaFhq5ExGe7P+DGWpIfgO2BtwNNYk2ZlDIHn5RIJUAtPT5UppEc
49bOd07u7ShI1i7oAajzYCbWylYQSkB097MTGEiUnL2wz6HOUjh771ygR1hUN8hCaF6sv1hjtU5H
cu0FIcXTV1GO+jmGNPH+UaBjkjgtjDvoaat7UTZy1CdBvc9Z6pM9+Me/7ZTm6LvnAk+WLwPgArDv
GhQYJ2iatSBQAuAA4evYO+M5m9P07X8YBVv4BVS5zGgVFYbGmtB7SkTQtX31MLvYCkU8VN/d2qHr
QmSjcMyDjFT++rySEYQVMtoimKFW++MMbnkIiz2bkdujA8YA2jQgElho8FauR7GnrvPq3vEgWsZm
HKhDY3yswtB4nkDXaGdz8rzP7149UA3LA58qE+/g1SsYyQys1KjEBuDW3EehpvJo18berr699QCo
0BqDSQBKVF2jp7CI6mWc5SKI5lIhZZySs5yqNBj0ZM9lcuOYkmXxBIJBvbAG190Hz6hL10xFILB3
+0W7Mf5QlbW7g3fdHIUmMTQ1djaPu+sP5QmvnAenFogU1h3OF1H9oCJX9OX+x9lcNmplS92aFve6
05e4Ea6gFaPgZCdOqh5GZyues+dhqb++fygABKDvlqNEWLieUKR7eWl0neCT1O1B06V7KISDtXKX
7UEVttaOsMDD8XcRcF1asrp26CqV5lqBZ/0Hdx7i86zHe1oqW2tHz4tSOSeJf6/2QVprXTQo5IqR
cKqHsPS4eyIbo7Kh6B/vr93WhIgNABRItdC1XW0GaekKJNlJBCnifADYY+vsZLJ/f8zGrIfreqGb
48CwikBqiCWjGxv0JKM5/TMtxjfQzfpOir0VgJCvWm4flo3XyvU2kIqZx1kdi6CuDOVCny79oJVR
7MdSzT876lw8vH/pKLxwg7G/6RcuS/ufZCtCdLBqAecFnZ2Un6UTGc+EiT2Xnq0PBL8HZCkc8wVY
ej2KDZZXJrigBpQzxtOMY09gmrP36f5ctnacQ2+GZjlqkQC2rkfBw5u+ZDuIwJBafAxxuH4OTUQw
a4xnz/eH2pwQMihL0/h3w/p6KLMpUcL1GApguP53WTbTUwyuaW/dNmf0n2FWQaHBpirJu5mgUHb6
sxpbL0rpRZdKwUr6/oS29h0HaGkEkpewx68nFGoC2aNWF0Hfdm/ScJJLqIyD35SyOyHGmvn3h9ua
GJKhHCKagqhgrDbENOGhYuUmt3lqOl/aPq2/lnB8sqPAEWtnassiXafDi40qCq+8JlAVXDOxOgTX
oJnJ8Gl2rOY0UdH82Vq9+JEnY2EuM+RhOkoHGc77c9zYIwhjQagkpANHWSP65DBDP5IS5UrUBk8F
wetjNzrGz3ePQhWdOwNkLZTrNeLVUro800BEB1E044tGQeIUd6X+/rksxTKotos+MLXH6+0x1I2g
MsNcNHSqlmA0PIe1Gu8APTdWDPCJA2oQKx9Km8b1KM4YVm6LZU8g5kRiezqqJ7txuvefXexzQCgS
I9BPWIs/WlNVpyW1gQAlxPHJjbDDECib7qiubM2FLhEwS6gV/L1asXhOwrjTaifIZ1P65eCKU2ft
orpvzxFib7wjOLAsmLp+E3nIPdoa1tig9Wf8GIvSe6Y/656yqFPffcny58OxBh1Epsp3uv44OLxk
maJW2KI6o3FUWyQ7uP3LnWXbmhBMWSIrihbcgqt0uK10K/MMRsFl1/Uj1FAOnsQ5tMSsemdP38YF
prIkdRyc34KH1xNSRmXQ9Yg9PfXu1z5VAhnVv0Knf84nTlI+tTslus2pLeJndCip06x3t9JhRDKP
TC0qVP0wuoP87Na69UdmdM7xflDYG2rZnP+51SsNXbE0XQ6Sok5fRn3AeD13i0ubRfHOrG4vDjY3
9itQJgDc3SD7tbqe8zx1bFT+rVfLaX6hO/0tbN3WB0z06/60bs/UMhYIj4UFzSW/ig+5nTles9Tu
YsWrfRBFzalv5724vbF49ImWLAI0Dsnragv2/egpnjk6QQkJfj6gF2wd5DCW+pEqprtzqrYGIyaT
JZBR4re1ylkQFHaTNrSdIAzHzFcAN/lZNv/Eqdp4d9ijj8yG5zux36ltXO8J9JS9Zoh0N5goSR/U
zJHnht71zqHa+ESghJeVowDFK30VJZoa66I6mt0A1L53mNByOypN+c+79wENKS6jRfCBR+1qH3DZ
D3GmUwvQmk7xu7LLH7JS33M++M0Jv04cePUtiuB0bajirhP+AedyZcCcLMAlem6CYpDJpwYI+5cB
kzzbr/UJJRzP6ZMPSsrJOqZzNkaHCgF9aMJGbescupz/Rcsw9v5mDnOlHxpHzK1vD53uBOzA6lXz
+nn+OyTuip8ZYndK56uxoZTCx7sxir9FZaO1B5DlyE3dX8Vla92b3ioHQxJpEfJyeUKTi+fBKNvy
FBujfBwme35Nc/EGwW6kLB+nL20bZz/uD7+x86EkUUheKqNgklcxyixc0ZtWi2OzB32vqavkHCHI
/RRm9s/3j7Q03sC5Qd7jzXu986UrjClaHm6qiUumK1XlRNXaoTIKrfv+UBvbn0SMxiJSA8BQ1nmS
cJPOVONCCZQwD08C87ALa/BumVfKESDk0TFY1g9s3fWERKPPSlXESmBUzXR2+wqeWh1+Nzt1T4xx
az7cVVRbbTrbZLLXI0kjz7N8spWAaqt7lGhoWCCGIN/vrNvWZuDDLGqoEA8p8F6PQ0cmqroyCp8c
pyyPc94WfzpuWD7MszNc7n+iDbQFW46eJI9dEmZK/9djGbUyU5NtEItBEZHY+6kxyrep0jFTzeBr
206k+nZRfFKK7oKi5ls0Tnu1ke3fwDxpRHEAeEZe/wYyjrrRwLYERma3/1qiq7/3kzofXZRhz5mw
PV8TrbikeeMcB1dvXt2+0w4JEXzn/f+757mKAjQrF84KxYblWr3+JU5nJSpS9vXTjPBHdjDRBPDe
oG8m0Xka1cT8W81G8aMyJ2V+7NoQbZCKDAfrSS0pFHEkKUS4CkthHZXOSWbKlzaeFGRlIxg4xxnq
iBYAzlTeoMV43QvOtXX8ebB7pT/anQlFPK3Vsj5kXe60lu9MTt0DAG7UoAJuoH+AYk8sVUXcnCwv
9rJvg1mNb0ljNMmhczFS8LVuFP9H2nksOW5sYfqJEAFvtqCpqgar2qitNgi1rgTvEh5PP1/2LKYJ
IoigRqHQXfSVkplIc8xvmqMRJnhD26SxxlmZ1F+NKdtZXtReTMpn2K7UAfxGacRywVA1Lj4nRV0O
H+pxiT6WQxdZ77QitOPDXJTe5zjNJ+0Q6lHmBQa+W/XXfJ7V8gCUSRn93Ii9uvBbks7siwWbqXwa
iBmqI4lLjF9KmNXdIaxiDxyqNo39uXK7Unk1RifPn9y6tbN3s2N1kz9Zhab5lqKTFZhuj2MuYgvG
7I/0TpxnyBRd5PrUAMX/UlUrvDOtw84jrNKmkF83aVNaHiq3oFuaq2U7f3DmPGs+6qIqy6/KJCYD
QYfOmf/OzDTKT7mmC+39BPHJ8VOQ9LV2nFMnLE9APOLKd6PEmZ5aq8Cb8mjXkWUG6G8V+aubeEl9
jPTFIpFd7Fzb0+LfuGKwSaewT2BCcX8dAUVlgelEqIXvpK1xgPFMBFQh6nein1/7eLXPwZpCz6KC
h+DmWjAAYquSx22tgA/UtUDPze5LGmvjIQklxBu0xPCCTKX2MZkX7/1Sq/1nzCCzD/fvnq254vgN
hFA+emizXh+2ejIaTAO98J2DJNtBoyx+SvVm3LlMt0YhWweLjBi+VJm+HsXUGltbPF5WO43dP6Ii
jGnTNtVOQ2bjypYQJOoBwDsokevXoxh6iYiynkVBEYYQC7xK/0N2t19jLVL3eEsbMwK1QY+EnrMD
XGx1XZadKJYlVJR3ocoVfdDD4TM+DWLPzvBXDLzaJACuke0gnwYispaoSp0um12DcZJheUWX5qDY
UeqnZXzhdnxpJ+85Vd0jGc9lGpO32YheWhdDybaP3ud2fhTAWDptfkLQ91wWxZ9d3pwxHTtlBSSI
SKkOszodrXau/MQwd561jWwWuKZkPQFqYIVWLzUytdmEoHYUANf83nPl+1SRlaPRitfC4H8r+3FW
IAdWNuqp4lE7XuM3C5hd+ImLKDCsuPPNQptfiLSGnYLA1lPJAPKhtmTivG78eU1iT+FURoHq4lYT
FulTnOeQx8AKWvabHQ4jtjLuT9GWOBvaH8be2XkitzYfa8oDSVkCdPZqZfM6MooknqMAjon2v0TL
es1vBFCuh+8GMLCyiUE5FMzd6tRSH8dqbeEDxmjUHNNMaPhBRHtanpuT4RiR2KBLddMqmQdl1JYq
jIJ8NCPqUhW0E1/H7/Z4fza325EKDn8hKiupf2uoVYWgvD2oZhKozWDnJ+ovJUaoS4YSYKT3Tvoh
H734k1EibrKzjrf3EmomkP/R2KcyRn3n+l4CUJpDjK+yQLeMF0KE7AmJT4fYdU/+7bbyIVnUEkIE
PPe2noNTQKe6ALuChNd/ONSqJgrfbJzkg6NNM9acAzSjnVO+NSa7hIMOJpdwebVJllBtraWJyqDm
M36cc00kh97skK1q8t56LzPNj/c/5O2G4Qv+Eu9CiJDi3+rqdVLXAF5cIodhav2P0G7Ul0wr8z09
59uvRrmAfJ5WOKcMfajrr0Zsp3VDYpcIoo0e1suDTdrsTU+VWj9eCIHpCMdYWuRw1Naxd5lmhjbX
DIVJTli9zFoSTk9jlxU7R2BjSkAuUOalkKnKztf1lNJSZIAWdB6taFZ8w6qTU6XlPZgzfQ+2cPuR
aEOBYQKzT2kRHdvroWBXKNqCpHgwwJH7SdXFe3JBZOzJIdxUDCgbgeri5gDCSpN6dbRq9HHBqs5j
oCkL1oAOsmHGaxPrY+aXVlT9gLgXp69LUxTDUz+KECOguhR73go3k5X4TWInSj/SN2ZtO5da2L8t
MBOCHCtrDa5cpyH5BjP/YfyeBFczBCfclu3yVcPXwU2hjnhYAzWrx2M/pfMfbb80Qbzoyrf7p+zm
XINIllZ6tIkQJwSlcf0BTW9p9D43hsAs7OibyL0h8sEhYUHdWz21IxTxHzZwkSBoUA3wuFC7uYmp
sFSourLRh0Doaf2GqW3pZ2o9PSo4gdGJzWWMOiZ9cz7C9cRCFzMzW5hDMNBFrJ/VfCk+JaiF7ekO
byygA6aX+4m+uaQbXo/TYAijqYsxBqbR0gNRhs58ikXeR37aud2M/Nke5VB+kqtYkZnxsajxYEaA
4MPqKh7rolZEL0dsvP6fXGvL52HQpqfcipDqMrT4R0ked0j0eUhO93fLzc0ihyb1deig8oav8XaN
U+EOzJsdWHhyPJu6SL4KjJOeLNHskRG3h+Lm507mHlunTeridPYcD2PQhzae9LVaGcVpyXP1oiXL
XqFu42Sjdw/0itAEeNwaAxMlEUe7accgq2zjL73szKAn4D8+vnqQQfAdlSgvQA/XW4USi00ZQ8Fi
utBTfPhivSSfNkenvlQK4kHfHx8O1UGKPTDGPBQDrofL9amOJzOksBlJLrHTNec6HL+PS7enrLh1
BpD7pmQtSarWWqcMxjHSaWk2BeoyLT9Bg9V/DdGsjc9o+ebJWa/TUtvZiZtDAmKUMuNgY9Z67bTW
h7G08imIKNM/54YqbL/0UuvPrp6LHAOxiPD8P6znL6d0qXLkrFueuZaoqe2kU2CXQ/HT1ub5TC0G
LbAxavdegNsHj1IkgFOSaWqttDSuvx2jOA0h1RR0ep8eUoU72ldEGT/35Lsfp9IZ3vKuFAc3Naqn
qq73WtVbdwztLsJniQe6qRdo1lIMHeXWIBqbASuvsHjqiip7EfNPs6d56bcuzV7Ahfqys8q39RLJ
rOWTIowgq6TrqddjgSLYzLadmmbq3mEcHzeHykCB4lAOUfhvpEZD4puRKD9EbTt81BTTryk4lIeH
Pze5Jb+ByAaIpbd6GedG+nbiy8MjnNbnZliw21SSvwcr7J/vj7Sx2DL8xIlOJ7QGinn9sZNYhwbj
JFOAy8z8oiSm8SNu2upciEl7K8Ohh7uj6CdivT2U+Ma9hyC7NH4nCiCLX22zyktVgyrsRCZRD6fJ
6NJzn4Vix39g4yonCkUdhVtI9kFW88OPvah59Kegqbv6VGpV+b5z+vFETJfsvPobu0fqrLqgOGSB
yFx3apUUkzOljIBXCHuaPul5Wzk+eLf0dSoyZTy0YSxK34hn+IvGhA/aQTGgSJ3ziM7uzg66/a7c
vpJMT1EHIP76t9RYBWhuHLGTVfGz9PqvvWu/tOP0TcAA8Cku+6HZf7m/l26/6PWY8s9/a8Djy1t4
VOCGQBk4oDW4RMQgmmRnx95+UXJrKh30dcF337Cr3DZKcBSWj7NTOF/rpjX+NLO0SfzQDad/7s9o
cywQo9IGXmf/rPaoFgniGnRiAmzNxoNqjtOJyrVyGGPv8RtesmbobBm0hHilVzGjkTh5GelMKw87
5XlO0vzZVovyPLnu3t7Y+E50VmWBAmFSCi+rM0FcP09FPJLRJHF2bqkzvsvzKtrBNcm1uQ4VmRBa
LPRXuFhuuOnuPLdGrk5j0DkwF/ISamj8vlbVzJ+quELCbldLa3tevF0cQvzM1t4fttJ0utqxhN3I
y5QgIHGphibdAWFv7glgGNQcqc1xyK53ORsBrwBkZQLRo1c1KNEEx78GuGyUD1NMUOCTErz0Vik2
U4+4HioKVTc2qQ0EXS96pCOBhjV0ik/3N/ltOEP1Adl2OHQsG5nE9SgF6VldVtoYNOYAdsbqfEzH
s0OL57Vf9GRI/2E46s0usBYJl5A/57dbQitHo7ehdQfJmLqvdPjGD+2kO/8OqqY8U16ad8bb2hXo
q/HGEYbyT/16PKeykRjLhikIG9r7fo34S+Ynbt8+voz896HQ0Dbm8l/HDsYsgHDVyhwYCKk6F7eF
sHjM3WZsGW1cEtSstKx6ub+YG5OTaRFQSDT+oa7LzfrbYtKgpriSDWpAIRyMcdh8TxBxON8fZGPH
Exe56JlRCOFFWZUEmrCdqV4KNTBrDW9hO7Y/6qRfL2bj1nu+D7fBJ3QqyVKW1T7SvdXdtCQLHchI
DCCL7fw82SkjZG6ynHCFsaWFbDKidzz2hzRRkh+zsPbMb7Ym+/sPWJ2GvOy1sIz7IWgbmPlOqqS+
MSjTB0Wrpv/w8X4favXxqqEAA5V1Q0DUScfbiw3fyPAivf/1NiIBCQMmmkYnnS7gekVn1xk1MQ9B
5rrToWbH+GOE+2nRzvmhjLW/0j71/Lazd3bN1tb8fdzVQtLeX0IxjkOgWSltRqPJXrF+3oPyb7wy
EhACuIH9iWb4ag0NhVffjCnomBhxHwly42NoayH8pSr6R1GH0O9F4x4fX1Lez187lGLZupgaI+01
Dy6FK6/o8u9z3peBmQ7dh5Ru+plHvj0kdht9oHn3MFJU4l8gIWM9jEQHMcn1eVdd3IdFznQVqsUv
UTR8d4daPCf0Q3cCyF9qF6v3G3V7CT1EMIsPudo3o12kpZlQb0nNYnrSk24C/iByFHYLzz0W0aId
htLArCI326ekKr2z6cbeUxpRXjCmtjtpkeeeAHephN2dcw4XsUfN/RXF3vxGqNlgbokx6FVdL0c9
p5BrzHhEPLqrfVcritfapNTgZs3R64wIq9nEOqIfVZ/zioQdszj9HaYbOtprnXJa7Kz+fH9rbF0f
UA+pClCTAwa9ig60trA00atDkNZW9KS4afxFX1CDWoS3x5PY3Pqye8bVTxV8LdE/F6pboO88Bs5C
CfOcTEVRgXKIcuG7Vme8qrYSjod0ivdUWLdONk8cuRs9fclAul51OOOp6cwZ2elot83JEtgO+dZk
LeZOV2tzIAotskAMZGldtLKVVl10txgD10UQIsWpzxdUynau4Y34h3xfKo+RaxMkrDZRB8c2mT1z
DKrERrJrMhciurarEp97E9spW6jtHq1qa5tIPxA+G6t4o7FlCSA2riz6zaPmfRnUYeaYJfNFIzDa
uYc3p+eyEyVPAszT6oZMy0Ir+zwcgtIr1TcjHRFpKXS78NUhxg5+ivdaQJtfDWCvZMVKi0b5xP8W
k9SDrWh5lcrixZKET8O85Jk/9Fm1pyG7NTNwqjSpIZPiF7X6cHDGkMAeO3JckCu6b2UasXhvzNN3
pCfN+lwpbb1TTtgckriEwJ9c7YbTlS+4eSkJqZMXa/GTGPvyc9KoboDuufGppR+0cwI2x5NECrCi
FIh/qQf/tpZiEFkVT2QAhTCPapPO5xojiRfFLu2D6Y5/3L+8tkeDwArgQKKTVq+LXlteZMfAUY0C
HXe8jJcvTau00Hhs/AbbRd0Zb2un0CiRSRRAKMpd1zslWkrNTlyPD4j0v+bXY0mNYk7N/zQMzyaV
PXj6ayvPsi/TxUvo4Im2yz5lWju9R2Fz+i+fCpwOVwgQJCD015OZY3tY6pHWiKZ00Z9KbKcn23WS
H/k4Vt/HLNtrHm8unoSnkumCxV4DfLVQmOPAPRK045ylZyXscKtoR7X9en9TbF1V8vKQeTwaw+u+
S6ZX3hjn8RTwdronu8zqM8K03TuMrazD/aE299//G2qd78a5bi1WSfkVXcDkQLen9iOtv6ih+dJ0
u4rGW+8n60fWRCLP5lhdH4uHqUrdsPuQlrOfx7LuT16LK+mASsZphuUU+S0l8tPjcySHol/NmJxp
43qb6GUPcyTljLkYdZ3GtouO7Sj0yxKDq/ARktyzDd3KqDhhUtCKxj8iJtcD1lYVKsPC9wPCo2Ph
UnL4/WrQ8m9d2OR/jPB+Tnk2Kx8lN1H4tVK6//yHKUsFKPpbPEFrElXsWspU5zQvXDXGdGMoPFU5
OCMlgBFcquNXQtqm3h9za9eCDuB2kQajyB9dz1opLaWHZDIF/Rjp8yHMMvsjAVL6VuU8kzv7duso
QvMFDebhlMN7dD1YFhbeFKp0LFRcOD4LzohyUBVn3Iv4NseRZstcHESX69eAtiQFeVtQzM41AK0l
bpV9PIidi2wrYYS8SX+XkBrsw+oVSEVsNPXAKE40Dx/cZa7OfYPRDcYz6XLUOqN6GZeS+LKww50S
+sZXg56IhgvenLRD1/r+daY6C0E83QiAEBwOzzpguRP5i9IWj28QCNMsIuBYHtc1UEURUW44dHkC
liH65hjFXPi5UjintNS7p4c3I/00qagA3Ae4/+qmseYO3x0tIcYLlwhRuWjMqrOSq0v8TtcGsVcU
2rjYQEPCBsdnTtoHrQKwaHRngFGws0NTaO4hJIL6SbCg6X6vmv3/pL/U8mS7uWPulEY39ifHG8Qq
zxFGkOumg6oOtatFHHQ0g7PnBp2916is8p14fXMUikM8tTjOoe5xfdpoKgll6dgkYCuKl6zTo8Nc
Jnv65RtbUXJygfzAn9Ex0LwepXSKpSxFPwWVsOxvs162ry0YhG9KWzLg/f2x8e6RMlILpenIVb2m
I2RmGwnF9tj2vYMiedKZ1sELLXS+xyQV+tFtLO3xQ854UhKMyi/9ztUecb0pwQaTtIM+fRvi+Zjb
y0U38qY49MBGfgzkPolfFnVcHKiHdXvaXVvLKxncqNpIAf5fTqK/BbYa9JpGETMKAnldfBor9EGP
cYMN6sFuu6nZuVc2TgQ19F8wYUrqCFpcf0zKD6k7g/kPMuENCDrGrdIfsAJdqpOW6XPzUldp/d5J
ai063/+0G5tVZkLc2NTxkWxeHf1Cehfa7qzC8TGKY6c66Xunta1HYenotHLWeYJ+FQLWL2yKJyjN
eUsFryjqoFDN7mzFUnFQHdydoW6hyYyFuzpXGV+O8tBqLQezFZhodlqQWBT4/CWmQgqOJMJHFSzS
BZWGeToVY1qYBwpASMGXYalImmAX++mgtXuqClsrzMUq43psYaBfXn/bdJ7tmIqUGgikAP0+VYeT
rnR7fle3o6C9JRnMoLmwrVwjzYWwpiJPezUY0dJ765XOfdYcVPrv75bbiwDsLiGaLO6RQ6y/oxc3
4M6p0AazB7Jg8rTi76aapz9rW+kwszeT/90fb2NWcFZl/QFJc0yd5Z//dgqrBrdOetBmMM/V/C/a
u/N8nD0j3gvsb0MKnj2qK5SfYdHfQDqSVsdUQy/LIKkS43Ww++hil0r8kqdR8zHNQ+uUxpb+ZAir
fvj8AZzUpXQWX02CO65nOPSO1pRmKYIiDdOTYy104BFh8T4/upASn4mOOcEmTjNrfE5mWDMMWJwq
e7tJz0BGx9fFcPZSMbmVr8udEDrxJJIEF2BHa/aJZgvhqWPfBJZid8cid3JfzNYfALFMqh/lyUFh
zW+b8iOf4e/7E9wANzC2FOgnpKAhrq5ydUukZl/PahO4ygjOO5ZEkcJ1xBGWae+XVdefjbxyjtTh
vaOVa9VnA+2tx78muFTiQ/oZPMprxKgxUghaaqXlUV6SyReJ2mcHe2nTPaO324MooycZspFbU/1e
HYzEAT3WFkpHX013vkEx6+ajHc2uh12oOffHNNKb5cP9Jb59EsmwiZ+ouVNDuHGzrTNzUsymhg5G
s+QDWKvK+UvMaVYfp4LW7849fjsa4S8cZFIkgjXYWdcHg65QWXAr/OpcVE9Gt+gfeq5q1FTK3Tr9
xliyLoL4LDbrUvT6eiyriTwzSrIqcMc0frbtFNZpWeTPyqJrOy/97Y1GpA09B300Mk6kh6+HSrjO
Rla4Ciq1aY9WPXWflz5vP93/VLfbg1GQ9oUbIKl13mp7qHpThhEcziBzNHEsK1u5RJY7BO6SKJ8K
0Wo7WIqN8UibuVh4ebA4XJvLZfESzr2e1IEhOhOh/8TIZ18ZIty9AQlk6SGyYHaeH54kg5E/AB+S
geLqxEMebwojs2seBwfB227p33XAK05h3beXrLbDnf1/++l+SccwR+mWC1nh+tPlWdxTKqarhvHa
99TolHM0N9Pp/qRuXyJaYVJkDNS0jeDcan/YJbognQEqRU1b7RCjMPCpRmvlqYzmH44W55FfO6V7
ouP89f7At2eAyIGMlkyPOi5c9uvZlZGph4ivAEMoymF580iMvqSNNg/vwcoaD58CLmhePThBEsO5
PnCTMyYVlHNqdk2UBcacxIeGUvlOWnv7wf6veJbMbcFproWR8yYDpeXGS1COUzQdoeS46QFB88l7
eCdClgXhAKIe4A2J5fXaJeGY4YXU60E6TcWlcOPh0Dpx8yHDgvQ48Fbu5GO33wq0A3h6msrIk1Ad
vB5PsaLUxoLICApb0T2sVI2yPkyhaLxnszLtj4/uDLwWOGZAYihGIIlyPZolAGGnnOvAEa1+WJAE
OEfWFL91uarsLOTGK04oRKgM1pNDfaOYLcZOz7057oJyCPNnN9UhUWVx93enw1dHpTAZjlXnKEcJ
Rnuf9XVSQjUxZuN0f8obOweEMSrEkkhJFWZ1GBQvjRX+pAf5kFXHrssz5dVGB0vsXCm3HxKpK9Cl
BGRSamadZSZ6mJaNlQ0BakMmTSidNiIoeOUl7kZt5024nRP4KYoF1JKgz5CPXX9GIBVa0aMUHRhL
5B11tR5PGeGJf3/lbjNZlOMkJ5RehiSmrTYLxkupPmBDGzRTpfw5xu40v+8oBz5l7Rh9AfKWKogs
W/OeXYf89dehJxw16iFQC8kU4MZdz86wG80RVT0Fy9hoT23dj0+wg7NTW2XZewUtxYePIMJuXFyw
18F58vZdj9c5mWgJ8bjB4rlAjiHtzmXbmscEHs1OaHvz4RDuAVUPgYBTQWK7eueGcrJGWDwGS4qM
+KCNzrkdkuzRLS9HIf+AR0bYxSN+PaHYKmwBZskIyJP+1dzG9fWhfvh1YxCJGZQoUq6udemWekqD
WmdiQ3St4uZLXTiiiA6pExfJkzZX9j9FX3nTW5R1Wfmc1Ubu7gQqG2uJpB8wYEoDMoVd3ZxNlYps
yDM18OgZnjtVcQ+GHms7dcabzSgl0qXLHxUPg5xr9cUijgY0Q08NBtpDr4k5wYXTlLZ9NUWTnGZ7
jMZHtyNTAc1K9Erhnf7o6nAn4VDjoGFqAe4N8Q88fNyPhZq5b0WlZ3/eP+EbS0iOLD8hG8a+kZzr
LBKBOnS1oBfYM4ZzB/ITos7O272xhHh70cSCC4eR2FrjJjGLkBjBsYKstafPcaJqh6mqlCOOgMXJ
GY38fH9WNzcxjRjyfsIEm6CcZPx6+4ddPHvj3FoBoty2d8qMWqPq5tag/rXFGdKX+8PdLiLPN4AO
ikKkihQ3rofz1MboulSzAo+IARdFoWM+Dlup+fEfxuE+pOcLChOFi+tx1GRCVRPGVdBr6fC+SARR
ZF21O8/Y7cei0AbkgEYluQbXx/UoYQPTta5zO+DgvQi16I6KVQeN5irHNG2+35/SxpfihbEJjnmX
JQ3mejA1dJvErQZL2lcnR8NTcnwt9RLZ/maPabQxFC4slGW5f3la1mi2KOxcb7BnJ8gVAEV/F4ZT
4n9RqyhOJz1lqZ1Aa2MZaQQC9aFyQltwDdvrh9jJLOThA5t69juaX47wNa/Ln+xIBZ7eCWWvVbEx
QRaRqI4bg7/XKU3tEUHZdu0GdtWP505J+3OY42Y2DuJhRJHsZkmKAjJcUMTWMM/Ozq1anUeGSjo8
PlBoM4YTmjbYcFZVru7c81sTA3YnYSmUrxn3epMgDVEOc297gR6ioNMrzR+Jk+TPra7vHOSNgZiY
lKTjyYT7v4oDEk1EdjoMYVBAUQimxB2sUyda8dXsImXPTm9zMJCO/AXAEtTj9azgluVFjF8hahR2
bfpJ6PZ/Km0OmgP89s+HjxkYOlml4BEjKVxNbIwjNSYcD4NUt6bjVNXVs3CAyCrCPt4f6SZkJIWh
ZGZIKp10W1vdHoD5m9pptDCwRZV+p6xvXdBd105lM83HNu2Wpzry4uf7g8qluooX5aBSqxDhfcok
6ybdUuY2drsMWiiGfs4c+rdJ6u7px9+eaO4P6SWiSmwUuNjVB0u4nYbB4hVbij+rcfkGnBoB1Uo4
/pw0f9+f0u3uYDBX1uepZEMkWO35NHIbpU+4hSOtCU9aY5UvFITrZ2NJ4x2Y2e3qyaEkOgTkI3Vl
Oe/f6vLW4HX9PCoWNOtkUU8h/+cUypgMuO/PaWsg0PboPLJ4suVwPVAdmbEI+9yBQW7Oz3lsWc9c
MHsmJrc7kD4qhTJZmSNrWd/zgubUNLmFIysRuY8NJiL89c9JV1+szvsAaezb/Vn98g683n3wPCAD
AwsEpgqb6npahdLYSdKMTpBow1ufimNazyjYQ3wbLp7anxOzRZ+I8nS1eG9OOUaHxjH2iC5yP9z8
COLUX4YqXP6rEw5FjCsLmmpgo3mHe0fe5Aed6uRzIWLkMCuEmI9ZXM9+6Az9p/srsLFXwYjLeEGa
fpFBXS9Amimm1YWVI/eq8MHAKM/Q6lFzE9me3dnWUHxUqRohsT03Z7ASMU64ixOkoOHfuXpmU0Kj
BViOobZzk23sVk7UL1YjiLebOzOtSwfTGFa0Epn4XwHf51/hNA/LPxLOcZvw4gCXYvFWa0dy1NkV
Zl5BNsXZh8oZ4zeR9spOMHI7F8bA0pDAgJOHbub1F8rDesmtbE4vSPsasK2YkXow42rck13cGIiA
W96TbEQgx6sjDvq3GUZhphcgNSqSEEp+RABQ9x/dcFSmIZwyCHg6bFCup5MoM1F4ZKWXbmqnE5oK
y6EfTO2Jjob4D0PJNAKQPcDRGw6EEVczSnZVdolzR8veTbYTDgeaCovxXDZhsUcKv31juEIwoyUi
kHy1tUpnXyBey6ucXVC2qGx/aY36oAjLeIvaHMReQRj08KUsR5QiS8QaXGLq9VriVBBnWTNmF5ZZ
YDPvzaeUBGrnhb49t9ejrIqqYaZDj9G67AICwkPX106OsCU7v26SfGdCe0OtruNKaSqR4B9yUa26
u7iL0N8bTd9+mJ25f7TyTcMCg2z8ZC0J7Vr7d5ZOTRJmMNQUoVgWpaPjt+Bxdy6izT3BsyKDbTb8
GsSpUGRNq07NLkOqKj6Wlk9T5yAOYr/2oqsfrj0wJdIW+haytby+KbC4s9K2NrLLSIx98IphPoVh
n7xz03HvQ23Oy5ZACgKPW1BcNVVTwZWVXRJjecvz9AhN/V0fa9ZBDOEeDfn2faToLYsPOqxTCUG4
3ub9MBdOSfnwUi1W/M1p28XwdZxMND/V2tHwh1KqaXjT0E/HJXd2hQ+3diVCNnKu3PZAm6/Hr1UI
A0aRZxfRKAb73u7EIQMn1x0Gqjw7R2DjFpZtNKIS3OkgRMs//y2i63DcyEXKme5QUH0j4K6eKK6H
T/dv4c1RgDLTtca9Gdzr9Sh27NpTj9vZJRknD4NuM3meumGvyrixcKgjE9lDunCoCK+eLmNWdWor
GhdwhbJXEjoLItOhi9Kds8tC2xpLIkYkhoHKprraJHFlFnmUz/llaGZPP2lFHf10wrBd/HnwqunQ
1xXvZunY8M8a5Hf/LWEjaQetcFS69EiCvlaKtfzbi9J7q1LXU3zedtV8OF4Hyo3YGVcBtw59qut1
X3pV65U8zC4ZJa6/ADU3p3FU+p/3v+7G6QTnRP2RyifYyXVxNZ2UJkH1MbvMiv0lM5JnFzznccHz
MMr0vY+8tZWoAdH8BRsAHmm18E0cF0slyvwS6251bvpKykbMgD12XvPNceRmJVaVTM5VdmqzUbXM
bfJLo4T5MUZO2Y+dxDzeX7qtbYSek1w2MA8Afq8/UBOPddL1dX5JauNtMhUFpx+x+MMcPZ5RkdSD
cZCtc1BnazZZZXlCGQczvyhLNh4Lz5nPcxFP5/vz2Vo16VMudVtklLCaT17WcUf9M7+UXlscizkf
EGc1zL/+wyg8L1yOsjuyPui8oEaMbkh+AShZnUc3EyezB/fz/zXKWi2N4q9a65GSX2B4J4dxaIlS
u3lPX2NrxWRTV3rG8IauaztOxBTjmlE6JGIP1ZDp3ATobt+fy8Y+I70FXMDftK7WTcDRKhWzr7L5
3VxEAts3nA+GVzUzis/zFBl7+s6bo8lLR7anVBAp17vaiZPEtFFpfdeO8J19tzTtQ6hlxrFNTPXH
4zOzJRCEgiap3lqfJLbyMKULMr/TG7d7AjWc5b7Oev7Q8njYecbk777OnGUflXwE9LUsgKzunlod
53KoreVdnAL1BlLQZd1lcEe1PmV2mJinTMkb9eDi97oXlNxuE+mzYnsSgUJnZH3tLflSmaDY9Xcm
TunfrBENxNSC8XB/MW9HgeWEjCp7xQMUvC7WZmISrCcmG3pkL2c9nKsXVRvqRyFegI5lLIDHipT2
WMfCilaKJTJ7jBzRvPhQYbn+0iu1dkYlfe+dvv1iMleWAna/0sA1cyvCT3GeHOnglxfOwajt4qeu
NOb73ozcozYr2t/2YDwM0mN+2PjRaaTBQ31pFe3okK3nKWN+9DGTxbd7rz/qM5/vMCQg6J1hGOKd
8705T9iflFKZKPXN6xPn1iGEXekFbiSj6keTE0PIxLxBYJh5pqY7+6ltf354sxBboH+Lmo5h3jR1
iz60dDFiR5FM9nhRxq5/z0P8sA0ZZXyocIAdZZkdpM31zDz6ck5RqIwSK+C37UR/NkK1ebo/l1/X
xPXRRl0NzwAeSEmvWOMXPDcp1UhBQD1vzXb8I4uNvES0uxLt5wIIXfIi23mjXyRVN/gh9MZ+PCyp
ieqb1ajIkhOZF+Gh1Wb5r7V0mt+8BOxtoMaNM/qGV4r8ZBp5J3xw/Z6F6mBS9AeA/dnes3V7+TIT
NoJsdcOqXj/BC0JUlekwk7YxMG7DuMD8Fx9lfEzbbKl2Vdo3rgyZKQFCl4pK6Jeuvk/Yl15slXGw
WJOtnnpEzZpnT40a98kOW027DCPK2cGgmb33FeW8MnrhFxZUYJaE6j7KuGUJJtlSmoMxY8Bb+FY4
LxECicr4We+dXjm4sxGWr0kv9O6ty8IxPYhWndQ/E7sowhfbbKoRaQFE/r+OXeUND7eUpOAf+RGF
S40W++rSt2axNGqrZkFWF+TR3ZycSy/K31rKaKf7u/A2kObRhKhEwRskNYHN9Vric4KkSyryoPPM
CdbXkp+EcFUwBOyesFoetq4BtQ8xA/Qf9RyIe6uz5dZepob6kgdDKERxXKwwd48d1hWfdD211J14
6pehwvUZg+2JaDwAaTyJkZG/nl5Iw5EOBcMVmGB0pb/0jdF/dwHpOcc+o9Bd+mhbew6EGxMJML9N
Wys6jJbq1h+wbAflkGp98pchbMRr6dS39jlLI824xFODegx2GV751UtSfTrWkaP/gw9tWECptko4
95GhxCe7o1b7JddJxs6KscDLmGJS+zerHLx/qDc1qa/ze7xg6We1fcpRcB52vvHNeUFXgZ6XhCby
0MJ7vV4ESKZlOldlGgxTZ/qzo6THzMv3kIK3gDqQXuxXyjKSzUv/9XqYtu6WzDChvAn8UU6z0BBO
tkrrnIqw8Ico1n3MbvBDKi0EeOguPrXzkuzAYW6nCrUXP+hfUBhKDKvfELdVSXgLNB8xBv1FG8P2
Dy2O2z/uH5qb+46yGhJTEqFIfgOd+HqmvYesA2IVAlnQsD7O7lwf0iLUnyw13uucbEwIZiYvO0hF
6cy6ym6qymixvrBFUOf6X52VmUi44BFzfz7yP3J1SpgPWSelaJjYssB2PZ+siGs3WhYRcBQy81Qv
HNFjaCaWcVSadrReVCoH9mmk1PE/WnzZ7Letoey9IvLbrH8F2iYMDz+Nma5uPQS12saxkdsumqp6
s5IhfZrSYnzCltECtPt/ODuvHceNrl1fEQHmcEpK6iD1ZI9nfEKME3MoFovp6vfD/g+2RQlN9AcY
sIGxXapihRXeoLzkoZ788p9idPUdoNHNLUiWuuryQTUA1EQj4noBZmqodocx2zlO1e9DYauPsZLf
HeFbz3qelju30nreNhNdPb55McnCVrv569HQM41tLcv6s9Z07mOsW9DO27xBUz9rqlhG81gP5Mud
v+zdh7fzhMa59tnR0gNDvJWIQjvPwcIIAZSqQ6HzafQKpitMIz0NYmjL5y5uhNi5fW4/K2Ou7RAi
4hUHtz0sFc5ufR5PZ7kMRC1lPWr6S93hcZUdpC58+TLE/dx8bNu0+N40cplPb+/u29NKnEDGTtyG
KBbFs+vlXhU7jHFyVx0iw/m9KAP9ydYXaFe42+083LenFSl1rlq0l4lSafNeD8XNaLZJjBxQaWbj
N1vl88cZ6NBOMnNnRddiB6BQKL9Q1jYTooeldXrJLerOhaNFiHzpfah5sFiOdTPM3RnrKC/+3JEk
DqFOpbXauWVvtxGBF0hidjBEQIRtrqeplGHLsoGxCpdUWwshhSujJnGr7AUCESKdHaShPQ7G7Wdc
kwxSG0Rl0arYBpkByoHgbeVyToqhOSRqDMJABxYI3+P7ezcMtw9FcFhPWAHdONcny6RQYTGgkGaO
+4gohDxawkgejHayd7Lf26sAr0xad2xQTiTZ9vVKgnOz62IWxtkrnRidLmVKyCyz+YXQMPtiGUP9
YdSMdOdI3llKziHSqlDwwVRs0V8OGkjz0gMaDUbpPyL+Ec/hlInuc9qgn/j2Yt5uVtBKLOdq18pV
t71yvFUErRSOeV4qCun4RBgpaX6KBvFJrO7iUZIWSn10jWr8mYyNsddBvDNXMpOVI/9/0MTNkfRi
s4C8qydne7X4smc68XgITU81hpA75xJwL5/r+mZ/rTOsZpNkxsQY15/TGPq5XpKpOkNBGuqPjTbk
Kkykky5G6PYosD0n3bDkh8QwpHziutS9yJSprf1W1lmefBMKCurZBj3wbZAIErbR6C46WmajXefy
0Pvxkh29YNWqzYJ8KL+7sUvfdShDWZOgpuyi76SVXbQGu9EyJbYXKlsrTuhjVM8Fj7t/KiYhv4KC
0KLCRSq4GpI/fDsdwiJD+AFrb680kHBHESK0B6GipnTKPpRFVzVRNbreQbrz36JwmhdamV7xybAz
w8J0asg/1L03PQZOaT/J3onzQ9zqJ08LFnnEJi+HZb70MgCChxxu6HYx1Vq9tYxc8OM7/1NXtkMX
VYFIxjS0QOD6kdQC79nBvBPKTj9fKssc50ipWfu36wfi9ARy8q/VmzyOpswIPtR+f8pGUElIwYvQ
V0b5test8jt/GRYr8nhQw2QR6YOFzKSKyGd9N0Te7FcdG1bYmwjyxu7oHH1Cxilc2lqfgaPhvDHH
1gLCyWkPmZdwTHyUjMI4dqdoxBVERX3jnqy5RDvSrvWDzzOqRZDggJrXOT61fyn+g1/2LDDqlN1c
2KEKzKKOrDxN82PRKamefXSsxggBxbYNh2IJvMfS7CGVu1Xs9A9ZslTdwSqQIzni2pEYj1SZ4h+2
PqXdgY+jOMG1UhM/NV2WKkwlihCRtHWtf1JGUs8nfa4WuXN73ZwtIJZwgiiBojoIEXbzEC3KmVrM
HmEmSD+l9QTu4KuZy9wOR0+X396+SG7eVt5TSFZgZG3UbLhLrs9WkLaGOdrKPmtULY9Orn4v62pP
if0mEoYaA8GPGjJtGLSJNjFo4s65zjfxuY8zdBstSjNJtNiLZEpL6X/WZ7+JI98eOr51qxX1J61u
9XQnQLx5X9dfgdkqPwCI2A2Pv/EbS6N56Z8n26fDnej0/IJOvjhtjlt5gMvk20t7+x0JcFGNNHBD
orJ2Y2Uyqh4JWYV2myFRCPWSKfsrreOgPVBoF5/fHuz2OwJyXqsA9JtXwZnNhayLXugpFZzzYNZF
5EEvO0x1s4envhkFuPuq8Lo6tIBv3pIbqSU7ScKFcZZNjuOlLRKZAuaP62DnW92sHSIIZIJweT1G
JE+43pZWUw5xXDXOWcOMy41Ku0i+D4PV/dM7U7YDfr8zFnhmHrIVioXyxPrn/+mcz04zpEPmW1j2
SLFECKJJ92nOS9M44OS5q8Xy+imunjMgUpQ60PYjmiVc2JwGbVzrRpWipJi0g6KkOARxqBeVGj8G
cYrl6ZxXwRcgJln2aAqTmrez+NXw7FTO0B86PCvclyYhZntesIbMdlb+Jnbi19Hvw2hgzVpZmOvV
8Luk6Hj44VFQDD7i1JS+dJ0+gezTGgo+k9e+VB1srZ1k+eZwrnk/G3jFI4Gw2WqlTfTOEhy83PM8
pd5D1QXl+COZROk9qDYemiO5/PLenjqUCvI2CoLArm43syiyWOYqabhnhyI+FbaHqZhc/HHnHriJ
1cDV0EllZ6FNAXFps6LKrlN/iPP5XNVGfMzg3of5OPwdtEXwzbNmxAya2P6c1ONer/D2tK66rZSO
2dv8gtfS0n82tpUXBTzdVjsPve2eZT/mzwBX3117pFIDbRY0McJCIPQ20ZlyMr8z4hykPn4v7GOn
/+4pEX9Ygl0rntu9iYEjltmQAlb2zRYJGlRK9rUnAhLBovyilOc/pHXvn4Q/yoPX6/E/brGnS3G7
MV/dLfhw9NJWzbDr86D6PmtnOkQAmFPrA9lSiTnaaHjlwZezNj+kWlcF790xVFdpioP1WJN7ds71
mDXNitp2xuDsGEb7e79M3qOVdVUE/AZvZjcpy0dRlMWfbd0bO8HHnT3D0LSBVp15RAQ3m7USI4XY
wQ7OcRGbR7yhrWNQTNb/MgodNap9rCjE6+sJQsjKpC6d4FxRuA5HLbZDiS7NzjLeXuzY6fFa0Wta
q+L+ppc26UNfoMIcnCczbiIEp/xD147dxW2okb/z+eWLMQDpCdVR/nGzS7x2CobFBdIrq9z4k9pi
+1LXVfrv26Pc3CSMglIrVzOoVNDJa5z1nwPtpU3TL8G6/6mBL788nDw+Wousx1/lnPoy0jzi35ON
rgiah5pR/Xp7+Ht7g3uWY7BGUlwt18PPbaP0RiUBD2WcRbLCrERf1LTzAN0Ei0ySKwVuB2NAQ15/
xX8mWc7tMqJT4p9L9DHsg5t6EuxcsaQqVKUe5GGGK9afVtuLhV4lTEdQAsW4h7K58ytApdiEblTd
UeLYHEFicMiKpFlnqQbfOZpqqj8qfZn1MLXH4GJJlQZhmZvLckAhPDV/t6sUK+J3L/gqzUuzlJIQ
3pqbPouhNdwOSgbnYM7qox3HKIsFdb8zyp0bjquNKIuiF5S0bZ1ai72xNTufw+gPdYiH+c8mNrLQ
sJqfxuy9/6GnBwf8nStzbTNuA9U5i818Rk0Ujtygf4DOkTwC0u0/WB1map4d7xE171wCa6mfWHVt
PkNuvN5ObZGklN3y+DxgfIcUAeSkfMyC0OvcZaeA97pS15EdoGACY5gheE4Cb70eK5l0VEVw67zI
yV/koeDNXOVu8EMNk6K2Pk9eEZcnF2Hbf4cGOYKPbpD6WahJtFLL1ByGKLXQ9T8MxtgOvzd1IcV3
fSmItFMUcquwbv3ZO+hJkDgfW5Z3+mg0ONU/LLY3/SKsc6qHaqhVfhgQ/9Avqur95lDMMS26CU9x
dVAuphOP1SDQsbZGiSmEOXCWw0F0/Yex1xI7MrwlN8IiUEn+yVa1By7G6dzsoaWdMUUGTIz+MICZ
9A9lFVv2cZRT/VfpoeH/sCSdNXBI7aGJAs1wfgy4TNfhGPS2OOgwUUDeaU0uHmfLXZpQBG6iUJJf
L2ejWKb5eaw9ZHm9lshsZ4/f3pxknwCY1vxopShsaqtDpyug6FCr/ES/jN5gRq4sLYo8BsrrOXoz
n1ZgzgtN7D1D9zsxyytxknuT7ALow/WeINgFJNpyuqBcz0e0N8aa1qRevCiVqWPhW8snIy78ZCee
vnNXg2Og6QJtZq2ZbbZ9MSKOOaa9dta7IOu+6ziasAlHU6t2oujblQWyxcVBXu+sDeHNykL9G1Oj
G5JL6sfiSyWGODs4Yz+Xj30X+0UamvQs+9CpfeF9HnzIgjul0DszJe2FhoSsOO2tLRUL10lv8EQC
+1Cp/Hsz6/bRagZ3pwp5bxQYm6t0+XqZbPlOU+Hit8pRPo+znRyzdMoi25bvbqqgvUHuTj2G2Isu
xCZiCQJBwiIhNcqhq8fQ9MrlEZ2dKYk0Ue/Zyd3uTJ5w5oPIKRQyMHfXOxMHRnsUTZVcZDKpy4BN
02GY2JNlZaVPFKCaH7hr7TnK3q4jXDE0KWmbEyfdyAJ0yxSUzeAnF4N8Mgr6LiEwE+9G4678a2QU
qWytmj5bzG9Bh6EbUje5ZF1iPNmVL38L6G2EqTlSdn37kb6zjERkNJMhmFOs2Ao3UnhOQBpZycUu
lqhx+7/QRsGfpemfXKpYB1/bOXC3Dxpzo2kD+HOVLtlq9GV+aaRxXKSXYPT1JEzKrIzoEtrfA0EY
/fbcbkMDnjK6xqs1ExWL7a5PikZbBPa3F6f3aKEs0w8Upf6OXX0IYWHtOSO9wkmv308qX1irAaMm
L6e1cb0jJw9ZpLaLtfPoCyOP1Jo2n11nSHQei0zTf8bFwM2JxndaRAlwJSSjAZU1DwOSUHoo09Kw
H4zCcfpjT8/lJ/LENCb60WxQcWp6X4tce27av99epDsfZBVx4vfSdSL/3Vy1LmrrniWFi6g8yvJ0
2P/OAU89Z2a5E3/fXrVUjOAqcJujUUVx5np55oDncQgK99wDWYAESV/pC0HCNEap5lsfsXJQ56kS
7idhp/Kvtyd559wi5wtWAsnn18LV9di+XRXuNCI0QO6bnfLe1UOqfsHOfruzlAiGsOFo9YCq2QKL
Fvqbg4Ahfc4yz32pZp2mBQzs8Qd0k/j398+IVYS4SDKz4i2vZySm0iQocD0qTnN9TOpaPreWv3ej
31s3hC4QQmYIqjCbLS3yqRb1lPrnVtGraQEhEG7Ye+HNnXNKSZZGPL5wq4LfZi7SAvslUbrHYWb8
QxPL56ldhRbJHUJLIKb5/pVjH3IxcM2Sp22e/DRvc2dJBv+Mca//qJrcOraas4dwuLcXEAmBPUXf
H52VzSjtYFZoYwqaBo43/TbTJfJJeMMRWYh/357PLcYKhBVKUKCYXzkVWxfOoBoTt9FM/2zjcdGG
iP/U5SHwVf9UO55KDlZXjD+agTwzJPDPG0Bovcwi3UUe6/j2b7m3X/gZuPut+S+Y3OtdOTZ+3Zdq
8c+pphlke8kc2W7jP749yr215d2nG0P1M0A+4XoU2aUefBuXCQ/5EGru2D+Uca1Cbxn38q97WxNo
ODnsqjZA5/96qDy2pra1aEyAiex+q3y9P5uDrX5H2NIM/cYMPr89tTvP8eqmStpgE91w5q7HU+Y8
OmXZBriJ9Mu4UjDEY7MYICnSpv9Kc7aKUtW+W4B/lWsgd15VCOiQbBFymTQaY5pWcRQ/R94oVtrL
2FTN0XdF8j/cW2sTnFYFCQ3aw9cTHGFmxmnM6VsG2qWJ0XuRXNo9B7p7+5AeDIBZfETW0uf1KCJL
0tHp2IfGJMdnrS7SIzT8vWjw3uZYRe3WcwdvatsKSdC9Tdpq4nYc2O1jnQ2fsrSpXyZPrx+TpG7/
eXtz3Nv35MWr6EVAnW4r+taaIiD35aDnBFePc2I432YdYUQ3ta3T20O9fodNMEP1CETjaw+QKV6v
YOojoRQvenC2nAmjOH5O+UkFvWWEyzLafVR5nqo+dF1jpKGvWegkmkIsWpg0Wv4JdT/rez+4tfE8
F0X5LXDy8ntiO/OPFgmWH3XczJ9grSQ/c7vP9aiR2u+UQs1TFeeADmQwtg9jLJzp0e7bsjq2eEGj
u1+Ui3fkLBg/7NLv9YP08x7HnayitmYUlb2D/3slvW2XYMX60PNAipH79XoJvATmpopJZ8wy9QMR
luWkqzDvLAC/iGU4VJloWU7JL98sXeuPFBt0/2A1jg2JMgPscNbRhK15wwBqfBnL0RURRmbJI7yM
FvOjrl7aUyxlHj/Vei/TT3aplf++/Rlvd8zKooGmCDSL8H6rbdPBVRaSJtGltdzs25jZcegXy3LB
b6nfuZTvhHcoT8DsWuvvq/jA9WqZqVeDguZSnsxqAcxgJgaCkuP02DVzU4RtNvpPapqHo2E28fvr
BRaFZS5oMM2UHLfsKx19rKWlin32G5guQY7wAAH2++MU4hPaN4CjCGNB2l1PsSgciEkTTPOpmBZq
cNSawWKYqq8OeZ21BK6qfH8rmRgCgSwknsCj3jSNPK/qlnpKYDJKikuurLOHvBFaOLVYnL29WW6v
MxDaXGMAHUBt61vyjo43e6Xj3nzJaRYB9p/lEYymevKbyTo0RTntHLDbSxrAK8BsnVExL9wCo5Ik
tgM5r8tZTsMxpax6wM5tLyS5Myt6DQjQ0RWmzrP9aI0x68XcpOXFKbIZh077YS4p0E1VfNL8ydsJ
Lu+NBoxuFSDl2kCa6HqLjMTJTWA2YDOMQh2E3uUnszYQgDfEH27ldKe3P9krXfb6jkINGkoJlN21
WrBVtCwmki2RjdXFsnozf6A0AbJKg8AnH2Pbr/JLKZumfZ5seAvhtEA/OIyzE9hRquf2LzyYff84
6o0sj+7SgSzyurn7MMLDAH1c5OOfjW41HXXTKvOohFZT9edMoNAd/FHJX3ZLtRg1AuV9cwxepkM1
NUH2WwooZvlEEDN3BzgxhX40C+S8jo2WqC+qcw0RinE2u7CauJ0iS0zL3wkbfQiXofc/uaBWcZg0
xfBN2TZ8Z4fULX9wG3jCh53l42tsVo8sjayDSH01ct08cpOWmouN2/aFDkYaGdYyHKqmWo5vj3Lv
El6BuWt3mbrAVsrMANrSKkfUl0RznG+mNvnf4zFufvR29m5WOh0Cmq78RZ2PmGQ9cv/pPpnBxKUk
VH3RE9MJ0TfIj06v70m+3J0QIQH9VXoSN7J9maeCEphmfZmRyT8h1ZkdaxCFp0rtJhT3hoLgupIQ
kM4hq7iekKa5GepPXX1Js3h50PAUQSBWFA8tJIydz3TnOiIJXftVKzYdOM31UGkdVFqqWfUFkVZ1
6lw/PtkUgXe23N0J/WeUTROUenOTN9VUXzT0zv9UIxAaOXjGw2TO+c79em8o6norwJbqzo1bisxq
qaP+zWaQ/Rd8I/Hv65M0mqZhz6Dp3tL9N8zYBPXFVIxADAkzksQszuAQsqgMtOD57XN0dxT2NfxL
Ur8bokJipbrQ8Ii/WBhlh+SaeuRqmf/w/lEYAPAbbTCEjTZxjBiG3B1Mq7mUpRsfNfyJjl1f77lT
3vk2MFqYBrEKxf9t15KSQZqJ2qgvFa2mkIb4+Fj53RcRa+W7GwxIyABaBbdIh5+UaLOtDepDvfI5
rPU0ZDRIjeQpKZS/83HuT+j/D7PZAnHq974j9foyuOXfRu6ZjyQBY4h2155D5L2RwENQ9YLlaSEu
ez0htA6bblZafclV5p+gKLV9lFuJ8wmIYe7vvOd3BoMASZLHTccO39qcAfvK8rJz24vpl8NDliGj
0rSi/NkKb08ibA0NNo8RHXtErdbHiN23bv//3N2eTII8EKm4rFIcqA1Pxse+n92zmAsjMqvMuZR+
Z+8FEHcGXbW9V21UkzL7Jl5pGuEl/tCLC7bA2nDq3SRWh1QGw9e3T9UtIAEfNSo1K3z6tSR2PbmS
rMjsZrcm85g+TVIgtqn/KtoGKmX+nDdWFibz/BXL7u9vj3vnzlirYysaCa0EyD7X4/pSm6c8ls2F
qlX1u5hV9gnfnfq4M8p6KVx/O+II8DPIyK0YuS3UIXOXsUw50Zdsznrzi1kvbhK1Nhc9tcW67R58
Pc7V57G1UvtFOcADw94ekj4KeGumCx7GefrBXGhiPPeVOQUv9ZAM3efEVFnzssRIkYXLtKQSdX41
fAcOKP4KgjxPnht7SaqzS5HWe7AUHvLYhzotYUzCJz8GAgAmcD0oUGcdJLYR6aMkLRqVHv+Rjnbl
hro/J/94w4RXktEOjfg6eu3y2XSqcjgtpa19KSlVYTYr8+zfQLTpcHDj3PxhtP2YHjpvdNVOHnl7
4lhKMEgYGK1Yym0XRUOel85w2VzmEtq4p9w+Ug7chqKwm53Dfbs5rofanLi0XLo+s7PmklpeccTo
vD8K6L3vPmKMQlF7RXPxCm8rKWKaEEwMBDl4nGgPRm5ZUYs7zP8wClVtXi44zXhautcbXdkqzTB6
E1wS8+I9DlY6tShLzG6+s2jr/2i71bn21keFhJRs+Hqgia0WOx1bPS6EEXX+JA9iGnGDt7VOPeFO
vBg7p+vejuAGXpm7lJZpElyPKP0yG3qS3oud9v7fjpeL71bTN3ro0IrYWcbXfufN9ECb4rJDKHjD
+vSCtLC0vhPoBQgH+z6nkO3nyW/T+UT61P1QRqzab/6M0hQVKdeoD7K35+nBif3sd5FVrR7CQ9br
g1+LPIAg4C7IFy9d+rOEfhFEvuDtjSBnmBbN1cAZoqJfyvGbaw+lF/ZD7/indIFXEKq+noMvXNzF
/GAj12pGiUp6CMXUxObQ9jPHfugTt1NhwyWqDjg0L1qUtIY3h1j9mc2hxoAs8UOfCoV60r1pKQ5m
nebFu59+CJSwDhFaAvNGG+L6+7AIq2PRwvfJsvZIkVI7FkFehDx0eyIIdzYfXf8VCEOySyN+E6M3
cHDcvrXFpZvx+CjlgCq0tAY6U4v+sJTJ+8H1KC4gLY/y1mr5u5UU8xIzpXc4iYuT18WfC8JiKmyT
tqNxrWXaHhb5zn3E1FZlaISY1g7i9UJmKAe5bcZour7ICOJYHnlpbOyUeW7jDObkAY4FW7piJzZV
rIBCS1cQSl8mmjVf2KTN90KJ8cAtVYSjlSwvXRqU/7z9Qt45w2ue7QHUeC2ObN5ha1wKI8sY1Ckn
Mxz0UnEG/L/talwO/8NIbEPiGTYJci3Xi1gHYoob5YtL0s/A8dCxEM7HrMIg6WhnPC07m//eNyPA
4Huhh06xfBNAUa/Kcx0tn8uij/HRwgTpoxEsewaR974ZDajVqXvln207DUFu57FTtd0lEPri/OVA
TRvDUma4heat3wQXrL5t/6gRge2BKG4jNwCGxE/sfshAZOHX61kYC46zo9ddBnOo/yh4n6ck1OAZ
aqGWNEYRprXsETbK82IJrcTTujArrNTdeXbubSCIDkQEtKdWUYLrn9GZRpMOsuwujtHYp7azm8/x
aIuPzpJ1T2/voHuflAYLqR/1jdVN6HqoPkNsHhuY7iKKYIgfEic13dMUo0BwfHuge7cZRo0rMmGl
FW/7mJ0yEBd3HL4q5M3npNR6cCFiEM+BOS/fXeCWO+CbOwOig0Z7dj39a0P/emautiyQY6S45N4A
yMfK/gzSugj9pMjAKO+Bzu58Mi5pKsk02Znftp7sxMkI5IJ3odEs8TkthDpmUvqflT3tBY13Ptn6
HtDsW0U3QUheT6zNMeEyR64XkIMAmwu9DKd6sN//vRBH5PkBdUGQte2/VWVmjPQVeX14xb9S61jo
AGWN+cEZJ/c3ZNn26O23PRVqX/9/wG33eQETgWKTKy59Y5TEIunnpiy/LoC5QVS/gN36VwTOTgf6
3lKSypDJ0HUgCN+85iqrWULPY5KLZnTRPC9BFSGtZLy/BMJlsgLdQARRCdnenIYVZ3VP/nPpAmip
cdtrYSyMOhpnsVfnvXN9MhQYQfhZ8Cm25lJaNmtdPFXdRbUWvXRfH+dLEBfZU9XOxfOcm/2x0uM9
CMi9Uck8qVUAn4EattmUXux4cT6l8lLPXvKoCmmcEnvsT8q01cUepHh0x2ovYrk/KB0c+n4oem7L
PWNVJIFdxt2lpsPx1IllCE0V26uyXXfIat7dstntHN2aXrOu6JoDqOHWpEqyeSSM2cqBmDXyMixC
dKdYK9onn6X+jN44yF23kTUCFGV96HSrAFPtu8UFQhJebJkD3/zta/XOvQN4woDlAT9xhWleXwZ5
AneEJ5sfU7sANcR06AEZRwmWsTuw2juLjaYfYhew1OA6b9/GeFjKbkTw7jLKsfyVWXryB1aM7TMs
/fxTYGkdQUiTPLw9vTsHlL4ZHVbEmTk7W0kcWwxEGnbTXzR7KT4sde09wyevd0Z5zbOvEyHKCEjO
rhUbVHu3czODESNOm1V0Rdsdq8koEcfvXMQacB7FizWHtV4uh7LI+mcalPOh6sv5YJa1OvWVQi0M
EdbqfV8WYjn+CWuDeW1lU87chP9ycUc37z111n0qK1bc1k/5EqRnZ1zeyT5chwJ4Tra+Og3zt81Q
WZsBUO2y6YwspBaagZGE/Nvu6V3f8nWUlS1PCMA6I+t2vVVLbKwtbxLTWbdKPUodvTsR+sw7Ef8W
ycAwqzAerBUuIpqT29IiFIWi77JsOVuSKvClDNq0exi72eMupE0Ayt2Qsnls7dqqji52pb8yTboD
ZjiDQquCFt7fbpkv9efaSpe0Cvusd38W8Hmto2XX3gXHVqM5FpA0uqNMdO+d1jLr72cGsMfog2NZ
si2h0E/1jXZ25nM9uVT+4WIk/AYFKquyyp2N/2q985+Nvw7GmQa6x7PEzt8q4QZUQm29z61z6xrw
xaiQdcgHz+iQsA/o87voxskyf8wpmplhaVAfPmEJpovIMPNGHXARcv6WPEb9b2PVutnHRC+G4mCL
OkU2VUuWh2CeBy8sDE19781RFKRdpduZYdW3vnWUWd8V3wdj0cTBdlRvnKwUuRLGnvNmZ7Kbq5I2
l45+DhZEq9YXqP1Nc6CNXUrM2FNdhsFHSkKpPuy96adcTLUTO90Zae2qILdHBYeWx/rn/6luVz3U
e78y5YXSkeAF1v+wRUerKNEObx8pj//R5vPBhV8rDtTc4BpuniIXRm/eloV9tgLEXeDz5P1h0fQk
Ks3Y+TxYWfVX43TvdHlZNw2S1iuM2mJ6ZILX0xsVGilaa1pnMjDDDW3QkQ8LrL8qtOUuKWfzArwO
RocAoj1MDoqk6xL8Zy0dS8qgyBf7jGSYxa2cLgeI1N1O42iTLDDK6rHBC8C5IxPaTgm+vim8zLPP
M9KYT/aQJl+t0vZfnMxYHrH/HXf4Z/fGA9C5kvk44mzG61llZTCh8oFoQpbFbghsqXk23Cx/slQC
3qDu9gT7NsH16/x8Gi44iFCzgtB3PV7cB7JBJ8o584vSnyi9jaeWdtVTA1ExbFDn+UB/fjlJlOt3
nrFtuPR/Q2PP8ko7Anq5+YCyMX1IrngICi3rQo5l+tDH0z8Spa6nMUurS2c42aElJXso4qDG5TLA
72Fm3d8+KzeHcpUKW/vdAckn7vObXdvX0LA7aojQpUv3ROFhimJ4JwetbfZaxJsywuuUV6U3RJ9W
sa5tUj3IQG8WkTjnjogtrMpGP2RVUx+qsdEfzU6dlWLgua9w/0ubZKdKc+db0/6EswNWBgbA1l6z
gvdSOr2JD2WzuJHIzOGBI8TCOnmPEFCbHuGxI7tUqHnn3tuis9eJXw292Waq7aSridQ9d0KMx96Y
kRwpdOejbbbeaQFhH8V89udhrFUkhUoe7OSdQKvXn8Adv2puwXu+IeLasH2L1s/dc5ZX7kkYhopS
KXa1PtfH4vrmpfkFWZ3XBLEEun2bA0VA36Bxqp+F4U7eaehiigy9wAbxOGSp3oQeAp9taMrM+GhL
MUyHoadzFnWBV/XR4mJ0tpPL3n52CFT0RFAQJ5s1t4zW0kT6sy8t/SzT9rzwtE7PlvReiJ/x7fac
Dzl6GTux1u3dTCGCfb6uM8CL7fMDxnpGnNNmESqnPGp6aoQYGU47N8jtaeKKJEBd4Zb0KLZ16aUo
Ba292DrPyhkj1arhSYLlPdRlnJwaANHo3C/tL3SqKMinw55C3Z1Jru/rimeyCCu3+bSYF0pXWWWf
G6Nx0DwKsosHoGHn6NwdhUY49w4ptL/FB9aGU3WlNtpn4m79mVUvvuVJ4e04Ir3iejbblgYdERDv
HCXqbWWxxU0YSb3WO+tNUA5nkRVGggSaANaGJ2Mr6w+m1krnBeHGPnmZczeYQjutk3/8xcvjT7Jt
lc7NldsF5DxPonGQRmhwNf/UM45ijxo0Qt0Jqy72vqVggOcIIeDsR6b7aN4JxxFgSLWi0r1Pwijl
GGYzhacIpYz8L91KB/PJ9lSPYIHWuNM7hWS5GLj3uaBYv9f0YHM3OSnwuinJ7fMk/PqDQN8cLrVX
/Hz7lbmNyHjB6NjQSEHxg4N4fS9QSrVbZAfsc53E09eqWPqvid9Dlx+EdaTxPJw6rRoObw965+jj
+bDiS8msuN43g9pm4klzwTu3Nfr20XQrDTNDy3okrrDxkQuyYxf4eZT2otiTgLizb+mM8qDSEaMm
uX3dzbLJMOXB8Q9rsuGAcphzKFS1Jxh7fxTeMwScKe5vLxq9Z5+CRffO0zCXRzpT9jP+a3sl6lfO
2uZ0UEwitqXsvjLNNhlCZnRYIqQwwHIkBnGF0cBjjgbuTFMnT8LNi59LoVufplHPvgZ82l+8delh
6OTwCwnt+dPbX/XOVlpTZWrzFOepK2/zZVFi/SY1jCuBrD7TFXmRBV5CPiTSVMXTh0Cz8tPbQ97G
SNSzVlYnrAsoTdvAJUmS1oGijQ5arcUvvQrsYzba8rG2J33nVr/9pHxN0iO+JhVRFJeuD0qmnEQQ
C2rnEsSDG87Ka81D5bm5uRPa386Jz+mCh4HaxAN5U67z44nmmNTOWjdNPyty/SL0RGf+Fo/Bnq7o
7UFctw4Pxdq5opC0OYj06PQ6WHzGivPai/RysOuwKvxGHABCpTLU7S6TEaI9s4Wgfm6+03yKS84B
+0YiyN9B72+DgKBZFpkYdXLBbtoPWyrqh2kSP967SxgErVaSaLplFEKvP12aVX1vIzF58WTrhpXt
9d+ggy5RrVJ3p4lz7+MBvngFJ3J5b2kphsE3a/AuuDRNZT52WD2cRF85z02aGDvH7e5QuPkSPWHk
QBp4PSsLAiMpUQ/dXdWfu8xuHykl/7Z4pdgppN7ufORqQEavriEAk7ZPRBv0eZrIILn0Utdeen2o
fhmpXR/e/ki3twdvHfAztI5eRXo2H0nF2VSgJ1pdvMpfbWZV/aPrpfizDRz5YZJJ/0mgELjzuW6n
tr6yXFerJBUKY5t2ezXjEla4GXBFHywTjCH+EZad9+fbc7szDJRLjhcRPpPcdsAmeA683H2L6Zyk
r1Ha2QfFk/zw/lFAC/IecI6I89cV/k/l4f9xdl5NciNnuv4rG3MPHXizsdIFUKZNVVv6GwTJacJ7
k5n49ecBpbM7Vd3RdbQKaRQckg2X5sv3e01KiZPHHeyYuJzGqIWKGZWVcUlE8WrYUTxTFMFjX93Q
oW2eXgUP2VXQow0Hs5jjqHTZOxOjLDDm+HeZy79DIGBHr+DXqt0/XxzgwfVtASHvdpzH8dlanPbb
3Fr/JrHj91Uo121qdUbAKxk1Z99ZceLHhS3JxHO94Ay7ZO54oZJ9NQQgj8DMIkcDhyvKgvW1/uXj
DBQ0rEN4tYzSaDZzmyabYLnogPT643CQBnfiP/S24KueXqXGECVQHVIrbKMsY5stbrEPqsASG7Ml
LeT98fbWxeic0cvBCHClMJ9ezLXJVBisOLjNxJK617VvSpDUulJxaKLMvbCIv0Kg1qTNdZcAFGK/
ON9/W21pGwWZ4daxOzd0y6EIGyfdarL6kqr6krHiW1cjcI8TFHOWbuvZXJKzhuV2ssS3MFnMb7KV
hHkWrXY9crJLQidx/s32NaNw1daDbYN/0NI4P+jo06QHGhTOgwWjadOV/bidnFoN+DGPbb2nnvw3
7fjWK675XRC1UCGApp8hAlmZOKMgZ5u8zdl5wfVDe+jBgZ/fHySvx/06p9Ats84ihvqNtv1l3Jeo
bQ1aUd0BRyfzQ9DG3WfkRd3V/+YqlGasFKuc4uxZakRIeF5BMQhQ229JpQag68Qlz7RXWxT4MB9n
xU9Ww81zRI54MLIQ3HE6BPXi3Rd61m1ncgxurJygp8IValu2xr9JsOQzcQqkOU71gqMEyofTWVba
vaPhEz0dMKurdkZT5Bu9nzCMRjmwef8trtXeyXHi7FJnS/vk0PLq6QkfzMpfni03tzcqXdnfhpVt
slIWD4FKy+tCK8T2/Su/PskwydaeDkdCzmZgkKdPidWfg3e3OR3kPKTXRQq7znbLZjP5Bek+Md7f
87CEzRB7+27QZgzP0QMN6H3hTIalP1QXbuj12kbBSDeLbpOBnOHcJpOX0C69nMTB8ElTgbup3XuZ
X28lFtYX6v03RhU8PyjIaz937YyfPjomqp012qk8zENe7tFKumE5ziI0ZF+Sc9Wo7dyl1oUJ8+ZF
SW9fleoEuJ9LC+gtiFLDdOdAOGZ9k0AT2xWtPR8A+rsHD+vyH7mfX+rDvALGTGgP2CGzZ4D7vSIC
cZBJqr4p5oOb6lV+n3e1E2Ja9hKvIV8LnudRiZ93OEEYMvaz4100eX3jq1JcrskN2GytuPrpq3aa
bB7aMRH4zsXTTnoq23RzwilnSuT1hRG9zsuzyQSoubpReask+VxENAdgC1JZguCpZKjDOuk9J0ym
rHw0itXdxspl/L3mKZdwMsxU25SjjZ3/MncgTHGfJ86F2f3Ww68dBb4BWiPafacP3040ubEcIYWv
Iv7Pc+YgGoW2D/Sq31949rVsPn92hjKGnlTV/P/ZbHbXIBN3yuQh7lrp0CFpH/Pyq1n6DmLbNpdf
PF44eomMsOFwJrgkdIjzutCyMt56YAsfRMoT4kcwxT59YB2NbVPNTCxzHuDQFUEwbVs3DY6OWTmH
LDG+tZaJ01TWyOxLXnTXqe5/cBM7LcLCH3aBWdlRm+BysM86fA0vVE9vTAYUL3wGzL2YC+eH0kmh
x3cKXbIxTqZz4wATO1EHHu6FpaMWM8yc/oPZxWa6sbEpykLw+URdaL28dRPsmRQ4qwEBuM3pK8oI
4gtmbZQHdqFeblwfO8fK7eJrI6cV4wfFFHWJ/qv3+vKb8Ec8U98fKa/LLKphm0YmKz4r0fmRBYPl
vtNLlqFsaulilvLOJIgzqqhWr7q2u/C0b+xvjAPGAoc9GmvnYfRVS9iDl+fq0FfpcK13ccvZpUOa
EdoqufP1qg0xhh8OLbXfpWPTuQHZuo/j8oBmkRBEQM9zumCc5Wncp7U6gItWuwG/AroqPjEuudY+
aDEGmNboEKHRdXbnY5DQN8+BPpAEkgfTYG4aEgwP1iKGfVJOYmv27ve6WZrIqttLFcc6L85m7z+5
PFQ6v5Xyp4PC18RgkvgBC49vs5uw1AjH3LYvLBJvDL3Vcpivz/ykMX9W11jtbLRNmqkDQXfpnWaa
EDXqxCBaYLG3kygUPmtO9zRPRf+j9LLp8/sj73es+aunxFrPIVEHSdN5+Vt52KO37DmQRya5X4Sf
bE091TCOwJO3b+Lp2UqC4kPCkhr5DtQ8P9HaMC0ze5dJzdt4yrNClThGlBeD3PqAqhcmxxt7NGJx
iAQmbo24KZ4t2EOGXT6xP+pA/udyWwu1PMsAj54wtfqeVqQZD1/K0rhwUD3nlv0eqKxJq68SFBtg
yNPP33djPc6zUgehBW3kTH0RzqmQ99znE2OX8Me2qbdeEwcb21vzrlt9/tC1jryZwRlhnHuXvC/e
mLfoBIlzh0+nw+g7q0sHUWgqztLlQLOClrAuZk6AgTZh3TDmsth3vTfsrJIGifC14uP7A+WtrwCg
Ql/HZZC8krwBkU69iS/LYdCN+UVZmFJ7FvX+ABE3bMsgPZZlEfxvPgJYGK4YGFYjKTibHfislRY5
YOrge5N+UL7BVJ+GTtf3RW3qOCg77B6hmWY6SXClTD9qaDjr6wIHPQfT/6IfQg5d/qeG8Pgv77+Q
N9ZsKidMNLg5WHHm2dfAMy/2MKhQB7ismHbkOZL10Eg9+hxLnxylJcfhwl751opEZ4GSDU6ERRP7
dEiS7KrXmkOg0DKQpaHJ0n1apqW6gHO+Zn6wREP3XxfntT11XvSPGc9Wx506NCYI/Cb2/WBrqIRa
XBPNkF8HXmc+1l1r/3LhDPzSMDpLdj1SI/gfk2lcSkR5cyZClnXZqRDm4mpz+tjSsfFH1vrl0Fu5
K7dZq7t22Ao8VaMB16WdXvCFfRIgfwZ2lY9YPJj6N+HJ6uhOfYIlINEmP0Tm9erSm3qjtKKORwjF
+Yh/nuNMYyAsLU7H5RALy/7U4C+hQ6tylu1c29QRjqGqQzAF+JTg//SjsNv9ggvXdRYkQF4T2sXP
C1YCIS5gXjhgKHDhSPW7b3G6uCOgwlOGkBdc2qlvTt9cr8syMOpKP5jgrNPNFMTa8wz+l1zZnQ2W
Q4++uKtZR40w04Ls2ZF1/WdTas6xcwmS7UclPpDDHMjtKlHmzw8jwvnesG89DYdRKDJTPF2oTl4P
8tN7Xn//L0gJLv+u2zcp96xwfBnKwIowQQyu35+9r78cV/Eot+i7vtH/VEOy8khj/WDBs8gPBduj
2Pp1a5X3+tJaefT+5V4f7NncMQJYmbrQGfGAOn0qFHpBnniMYW3x4FJaY2+1bJsZmTOLX+zGsT/O
4yAeNE81FEMgiisPXRPPJb4yDQliEg/x9+9pveTJ4KCG5kwCxoaMj1XlbHBIu1zy2LSWA2QQ0YRz
XZdbAROGWDNAhVvNa2Yv6q260DfQRLLpg2Gn7ff37+H14WS9CdrPbCgr1ewcPO2ly4qNJ8OhafEj
DUVOZleYWNWuSB0JtGlr80FzzJIzmi+jAjOra4yt/K2XAoHmowY+oqnyo1RZu0klDunv39+rwcjt
kZmD0BafQ58u3dlny/H3jOdRP5TM2yq00rx0QsxeLLl5/0Kv9vb1Qr9NyZAfglifjQ9f14olw1D3
0IiypNCofiZSftZ67aVzmg3E5p2r17v3r/ma9kUTi8uCq0EfpB4/28LcuCROGi30QRnQ1KNx0qaP
TtPHMEXmuCOgU079PTWvVkF6y608XCrLrUKF9lK/8PyvNx3uxeY9s5TS8YXrcfqmlZXWNGmUfujt
MejutZQC6sZgF73r8joJdhXnvnwzubaMt3DIWgfXf/g9lIITvEN8ge3P77+dNz49FTFnFRp+a5/n
rP5LmslsUYoYh8Eau9s40KfH3FHBpdP5OsvOZiHAE/U3o4uhdu4CaUzDJBvq0IMSwv3THWvo9Wmt
ze2mLhKnirRUddmNTraBsek4lcfRQjLGt3QMVBDKSdHgCPPabAntGJAqXVIz/NbinNwfsCv4DeJK
TkEMkrPvAgamUQXMxTGvjNLZtsJQ2oOJ11ZsE+soyCE3zFmqh5p/h6lgkBPItos9StHbBm5xsdU9
TXXbEmo/Ivyi0PurLiXz8fPUJUpuqrYqxafMym2xMx2hac9l7M/di6+aZTgGceY5Y5ibWdf87Kyc
VlGILY3jDJuELKJqQUYnrHqT1ANJ965aCvnDhV+R3HVkXUyHeiwq7cKy+XopZ8cHOqIUZlvFBuVs
YGStK81OJtnRL5QJhRDLnz/twrW+yiUX8DNnszNgVDsBjGdby60vKlco3HsryauNORpp9Yw0prMu
LFXrhzj9UCvEBntybXoxnM6WKhSVcd5nJVliXiruB2ccv9FlYC4briaC+9STukV8DXGEV+9PlFdL
F/gW5iwcmKBWwtQ4GyG6AltKajM9Tik65qtOtIm/L7FhI1LM7kqYjMF4REKVdCTI46V64Xu8mqcA
qZCx+R89CUScZ9tYKRoKJ9dNj10ZiC4kaHT+YHrNJW3A69fL6KccZhNf/dPPmeZewzYjHb0+1piU
+5E1BaJ/1AusW38qP61/xZxUvpM2RRzD+6/3VaXCFk0rAHUPqwMswvX5/1IPrcY+ZpNhsdLKzL/u
tUDbN8QN722n0S4URa9f5VoNgPQjHIUXdu5aFMyi8mmyNEfVuerKJAF1n+IPvnn/gV5fxVm97tfL
AHjRCT59IC0tzaabhuao96WDnkh6m8bq2wu176vjGarG9RmwyWBavMKZxnmJg8Icm+NkB80eF8Vp
L/za/uDNc7A1DY2y+/3HelVOrTJKgBwD9jaM3nMOkRn4zVRaU3ek1jfJFOWUSoCZBadyp5zMje8p
RLPmKUF2KLd4GHni2xD0aX9JSPV6vEBTQRLLOQkpOtzb09c7L4HVYbHXHkF2myu9M1W8Q1HdGuHk
GRdlAm+85rVzstpqIC8kCOz0ao5ZC2DatDtqDKlt3Vf9Ve2r4GpOLDMPDZimxoXh88bzrdpmEDPA
S2g4Z8MnLxpbQXXtjonMXTJzcojxQe4NXxxPk7/e/6ZvDFXqkZX+BSsGouTZtSZf6pnS9e5oZFY3
RraVEPqpmxNI/fsXeus10hmGlr522V+hK7lBQCLco46k1EyPLGLIDkBT3Z05jXQGCiHVhQu++Rax
Uv2nHwQA5Ol304fZ9zMlumMjOLDDLdZv8K5cblyfUvP9Z3vzUjDP7HVhpIg+2x88cuunxem6o4gD
t4oWpVvtpneCJLhOR098ef9qgObc+slGCD+RMtJfKX2rkvpsAiAkLEVNLNIRQ2RSj4Oos4zmHh/c
6kCwfbOxMHr+7LvaQdPF9xwR/bZagnqnOmB9RZUZ+Usx38kJokNIOun8w14690WoOlKy8KI0KY3r
FMlWWFudGCICMTgYmFlBSFpjhNZUpvuuKvEEHesg+5wa6tCNlncXTK7BIV/TwqZec3qLoDwCactb
Odj+fZ+l/ZZqdyYlaT7M7UhXV4tLdVTF1G311PXxt/Jw/FtU+jlTRtfQORumbZKkxORM04YfNe/M
SftaDfmdG9fyqtWxaBNZPJVh1nlVGnrJ0B8hkhvJJrf86qm2nP4W05PitpCxvq+dXrFS6HGIZeZ9
HfvllruSR59Q6l07Faqd0mualzL5nIPiP2MDKH8YXRUXm1YFxWFYnXyiNhWDe+chy8+evBjmzU3r
LrysANfs4KNDZky+gQ/I51m7cx9EPRtzWDal2V4Fymt+9FKkadjrLflZDSGXxU5VLhB1mFZmyRdZ
aio73rddd0dk3sYS3GSJ5tXEEnXeT98WeXbly3l1VxirWfTpcWRrVh9cHan7FWErdvwZkV82uNGU
4yzhRPpkjOLK8Yr21ywdqLp+KlN7h4uZbPajsTqa6VmRZrsFdj+1G1okTsRMrX4bayQHbCw1iGyH
11i3bFHKylsNidB3c+pbwjobyr156d1klxrClNHojXgki1FJc6Pnut9ETg9NNwzwbCZTRReDjm/y
XHZXYzmk9a0MyHa6csbMlBtOCFX9QaAWHPf0j2e8C+MSJBy3CpcCgdQL/QCDyzH2ZZ1XZIG1eWsi
s/C1ZPg8lnmvfbDiQvwa7d5yPtYsR0MV2XTcisho9CHYpUHhzXso91TWs1kiLFWWP3SAbeyxO5IL
5npriKLBiExM/lfTrvBggKk0FWHfui1pQyBgxXZ2uuCprTu9iLJexRXxa3HWhHaQiHLfiqKdPtoI
sZevWTqo7Kkrp+bbTJiQuuq6TOWbuh0GN/Qap60e48GrkOVkuYdAxU17wDRb5RwAHLxckj7Miyk3
I6LCzZQT4VCW36w2rbuQ3sBsTeEs6ChgaZ5Pzxgo+fbNVCTlJyHLBDovAq/hoYW1Z5UQKQxz5DKr
c5Y1VApJLK5z8U0yECp2dIbWc9cZFPvjzeiQknpc7AZEdBg9MomyzBVih+ewKu/iPE6nj5rf6L8o
0/t0kzqc2phA5NNtfaNTBWEX+tw/Skv14/MQjO24umuWujgSwdNZIdlD9hxWnGaWG6/J9TZaGgfg
2+381UmLuPRgiEMcfebi2l8kA8nH6cZtQRQXC/h5rFzttsD9y39shLRShYAhKb0NBdnc/GlDWwk+
pvnYpptucVs30kZd6UDp04Qnn/QECmYiqPeqcHzxZ2xUTXmn5VyUhBAz6XZCEE9v2rHPBo9ONqdF
nKd5/imBGF3t7Nye55DYe9KFYiwVPqcq6frQ8bJ0uid+WNWhrgox3WIQVxd7jVpb23BCcBSa6cn2
Hl2FcVqEu6Pthbo32t1W8d3GMFj6Pr+xC6+aNqVZtc26axUU3k7ZJNvStedlr7qxrA4xDmRBGOeW
2V1PvWOKo8pMHBwmpyLNycC9CqlLnfcxCsoVyciWVjcfHJdBEWVxlZD6bJO4ttd11VbXIO4kkU0L
0EPooqP+hCcgiIOrpci6tVK3pwfCjywdfbowgygYgqE6YHhgaU+Nbmb9IzcyaF/EjHr96BmxTLc1
A9y98trSWjZgKaO54VP7Vrj0xfLZSTDea/i8qZ2yWgB9R95gKyfysD0XzIE4Np2IKOPB2VSVgX81
g15MW0/kyt+3So7lRtO7NnuIXUOrWUTzSYU+bHax72zkZmHPIXQM63FYugdl2KijDIntX1h3A2vd
wA9rrtRqOnhdG7lT3fLtZHm19BUIsAja6lMiKWWZVB2DtWj7/tOU50G1afS6c0KY9MO3DrOgL4nv
xfrWG3FDwhkR4f1tS0OGhMLEZM3PJEQ/7OXatNqnChlGyBloQHLe1GiUtHJ21TX2cenM5G4aQhqa
JtPDERbmV73r7SHqHOSSV/ogpb0RLJP6UxO39CsK2ag0zMo1K9mvscMMZZWVy1Yqt3ceC39U+fVQ
TCNKpWnWLElvVWk419lpPqWRO85B8SO3J3s4tlpAJheLVtyFuOv5486xGuvQ9EgjljBXtWpDX9YT
pqsyXrTd0Fb28sPI/aLduTL2vs6N0wwbMsQAe029m2TYjXZcY01Fjuwen4jUDI1Or5GqKLJtw8GU
9tNSL3W1c7jD5wV1//C1XQzMDBBXIWKJWDrKZqej3/mc6UvVsAItS/2QjKR8gNIh4tnQpRySPeyw
AuKGyFS7zXkL6wwqEhVqsu2DiNAk2vxqHuXXHqaM3DUeJifR3BgLEZm1CMxnhApT9Tjj6tX2cEyr
rIjqJpu0TYI62j8gULe+LMKxca3vPHVXYfUJQbO0rPkT2SZyuBmXuZi+jK5K7XBJJm24hhLl1WFm
SNgdve+kwxYWb1HusUXKs83Sdmg8aD9Oy3VcDkv2RdW61+8GWqtZhAvVtByFPU9ip/tD72+EnQTq
zrHa4KNn53V/FbeGOTxLEEw3Mlsn7q96bw11bpsYGxeorP78SOhKXu4KzV+0WzaT7gtu0MTQB02R
kRsKSPITGClPNwMvm3a2g5fiVZEsXXNn5l7tfeX4R4lgjZ4ltu7catORwDuz3ic+eXTRMpB7sJVO
UxYsSVaTHGExVORJMDu9K3SQehk1MrHNHY5slIJ0O+Zlu1CprN1lelqRX7VOGg7Sspe93ZpJeW9a
I86Vc53Mw3Uw9Mq4CZbUI6apNmCeK4Y+XQXVFcMu1Z3a3ehG0c77clwoX7rcTD5Jn2Fxw+iHUqen
IGtb0tRKdUuq3tzvpIEUNJyKJi2eYsvKjmPlGW3kxnPOshFbqiTR05gaXo7oYmTQa9+NXc9KN2bV
xDyt79UPIsPjdZfZi1ntbYMibJdMQTPdtB3V7bZM0k57JtfM8jf2MKRaEWJGMVPoEc0SxEskzLRU
35NgyIMsHEuNTCZtLpouyssOHw004E230/qWlmrvk54aeWOXiI00Yk37ZC9x8iPJR9N81tKu/2zE
Bl7+G91RcrhykW2Q8p1mjbrJRGZ86TUb3lc8gdaFweDGckcR3qr7oLIJiOnrun8azSYIrhPC7+qQ
Am9ot9Dz3XqHOWqKc5zllAEbVzt9csD9bow8dvNrpPkjej3eSLGXJSMfA0HRi01ZO9VPQ+i1s5H5
KO2rZlq0jzoFmBcydB25mRbDryPp5pZ21KReZTura8abxsrLeFfqmqUIgkidGq29Vo8kvPQsA+Vi
E7OUOLqstinLcXCDPUrLah9XU33tMu7HcDF6ieWNVVQPmqlcnwKM8vcoLKOzNiWnPRW6hUgc/tlI
F2bpSItFDWng3SQg9XaoaaX5TBaAlV/ZbVF7oaZYfW7bRblBaLc4NDJNKIT3fKkp3gDrzMZtU8W2
uh2XgWgo6Vu4S8ROJxln3pIxZPA+ZCUaZFfduKbXNtcUHGMT5UQvk3wRj+KlWExP7I3FTpNdTFN9
CV05uv2u6KrM2gr8f9NH5kI+77sppQFUkHDkcxirluZQG4ks99XqYhMSUYnTVIQf6fxoZUaR/4hx
mpo2xqDlqYyqtusemqTovqk0t/EIdLO47VgIrNG/baDFJiEgqkbUL2fJPN6hp1sPh82w6Cn7uJqz
u0IPJtrPgt7ojTI5dO3BQoL4PqCgsnaB1INkU9TpMsgQ6ljcH2VmNdRe8Ejyra4QXl+NDWmCsDgw
JbQ2jpkt6XFuhq7b5NXoLZGbw5qM+NfVcLdGpll7SjgEwNSMfnaDyIA4Vtcc6dzm3mI/20Un6qOb
i05uzZwS5Qti985W9AY0N3jJ6aSNRytLHcTAYiozCFV6laABh2epyT6EQdFOdB+rYPBDjC3m4ifM
wKV7/H1G/z8/5X8mL83DPw/jwz/+i1//bFrVk2Q1nv3yH8fsZ98Mza/xv9a/9t9/7PQv/eO+famf
x/7lZTx+b8//5Mlf5Of/6/qb7+P3k19sa7ZH9Ti99OrpZZjK8fdFuNP1T/7//uZ/vPz+KR9U+/L3
P342Uz2uPy3JmvqPf/3W9Z9//wMU+i9wxfrz//Wbd98r/t7TNAwZLdJ//qz//gsv34fx739ohuv/
DfwVCSdgL0zElQsmXtbfMoK/0X6Efo14j/Qz3wF8rJt+TP/+h2/8jUgjWtmweXFwY17+8R9DM62/
ZRt/AwVBfI+mGRLTSlH5f09+8o3+55v9Rz1VDw2WdsPf//gtIv0fXMWGJQ0QDX3GxrkGKxLnDOqL
LZryihZMHra6neymWs9c7H7zfvoibfx+Q7z+2mLcNR2e1Q86wVLuE9yRPL/CQC9QD70hWwsrTg5k
frURLEvzVV71YxOWak3RbuNefywarF7TJPPtsK9KdqBaMI+3TerG7qOdOjGJOA3taTCrusZqPqoJ
uZUDREIc+apIz13RbxGnTE/OMutmGGBL/rAas/wM9FFTD5R0+Y3ZSmNhvdMbPVKE9Nn7IOmEHsX2
5HwxJotdxsyDpNrownZINJdteXREDPm04KSXhoLMDYtzWJ3rrBpeOuzyzCmeyPY2wQryuS13HM4M
91qHP1raO5dTrhuVWkCaQjgGfaIuOYGdYmz//DaAa0gj6MVgiHj2bTqtnk3emZeHWpPkfahED/Vp
XgjpqwqgmAsY7Fm3dr0eZMG1W/v7v4jIT+HDOEsGhtxo52FOzoUdmnNiDpuc/qT4oZsVuTnLmHXp
bVM3qvy5BIPxAbRi+KJQShWhygYpLgCap/A7dwTBBV4d9DTC0EDgz+5oSDRSgpOavLMhx5EOsnBj
bnBS0czIybH23Xu5WOvNkj1/Y2IQjj6m8pJLt2Gecr6RK9OqYaKsfWy6x0zN0zdDmcD+XsacQNKY
NPRNk8WNeV/URRaE6DmEvrNjjfPEqkgobmXiWi+6UXYbQ2KMGxZFay7fLba34BND3reTPblTaVdD
xUaK8acxWrH3ZI+WSJ9FvKj4pzPLoQXEMkfh1NFfFqd/LQF/nfKn8Pf6LEx0fLP9lSQDif0MSdVz
PyUqwGk5TWV+821BhI/1Gufe/MJ4OoVs1wshaOOdwULwyHc4p/k5NTZ5YojBKGlTjiASs18aR0yt
izGqK5mpSGD2P114vPNJw1WZMrRx6SesbRvz9FNVvuja2k0JevPNJAnTolU7y23iTZ8H/YUm6asn
xHcLJxSmC/xQCAXr7/+li5fAqyzNopzSMHbL1fUe3XJ8Nap69m9ALRzzdpyElJfSfk+7lrxYuver
hfZq+wVp81x9MRJiaVVD4iahncBkl8ZQPBBg2IEiBfHwCfRgwAnRvUTrefVmuSwOpmtmvPlGzh6H
AKEgNVBC2fqyYDqH+exx8n2Kiwxr5J/vD9PTBvT6kLbn0JGFQw1EgAnC6bv1xsKcl8XLk3DRiumq
71tvH0+WtQdADx4GCDDbyrWWG87Fl2w0UK/yw/+6K65COCRScAGwYYYlcnZxYsKJr+gsxs8Qk3eX
REVgD/XTQHJi8b0EuRqC0E24773vLN7IKIPOTI7FDMdyBD1B6xnDFhjxVIjgq7rqwZPArEc1W0DU
ej2V5n0nNReGVkk/MwcpnpZmeYSJyfku5gNXjw2g+LhzoWZwoppi0amndtRxITRjV3Mfl3jOll9W
BjlZgJe4hSL1UHj68rHLZm1+SfRuST4KW8x+AKrh58XRFplp32W1bnSPZE7huZWYSePmkSipVG8L
3VPKjIQh/PUEWjbqbkgau+IsKDu6CMmSmcsEcFNn5udca0Z3vg7spLLBKPHoKNf4NQR18AYWQ25a
L7UBci3SQ75MvpmVmwT7GQg+RZu4dqR7lPn+dQvKld+OCYYzd/3s16Stqaayr/gZSbDsUk02MUEF
XDn/UdbQww5mYvflBuv/gKVj0F0w2bvUQ9BVXTNyPSk2qHJksAGnqDhzC/KAi4YuKR582xLzOGk9
VIbslP2rtjCchLgCWUXL6FbXgaLZqdld6kWTFSsbzpqaVX2dZJXmvwRaFUwfzR7i8q/CdVovCWWT
eu0PzWlbM8rApzucreWQjtvAENrwQmXjjXDplzR/CYKyrG80K6YmAZbOO/OgybqFl5clS9psMB+V
YluQSgqR0BZ40EVkCtXlZ9tcDBH2YEbixiQxLrgSiaj0CERxnK/Teta0O1cH1O5CjWT34TmtM1U/
ULu0v2ij+sFT0msipTHSOkbxZbC9JGVPLznzcUSUSj9SFWbmk0K3Zd1C+hmanTWZymfguplz448O
5REGvk5CmnTby6sk8GjgtHRsuS+jKL0oo2ErnBuCOPsPmV4ZwbYZRU1sPGf+yV1++BiYSCpMPhkY
aOk3drEXxmDV42HozNSg41tnRtluAhw2OcD6iWNsF20cAPmHerkVrj9bezlURXktWvYVGZUeNpx+
coNwwfG6rZfjC/sBqkc1fVrSelFoe3rQ1msJTJsydH2jkrvCtMrWDgddz+AcjY6wus/mONm0SUm9
gQQ3B7G7NCTelE4jwsmuIeyHkxhdd5NAmBOb3lI2xoASjCga29YlbEdqBUCz7yrebEhE02L/MPvE
yK75uCl9jdggMbZK+sK8MQuwokgXQubfpEmfaOd0HLLv4IK0NU1A31BHt5pEFtGa1uYOaqTovCsR
67NESuLh1ucLiL5HerJJ9skrUVFMx5mukD9sBe51o4oYHLa8puE8xv6Psk/i4WOcjUVmAkTnJS3n
lKN5PQNxxkH6cZiJzrhy7aEV001FIJV7PRfAQMkOCHTszXuaHxrpjDoH1+ax8QldQcw3WKwU4RIb
dvkVhps5fp60ys/CDONu/VMFq3+69fSqkddab43xcaVTP9lS2PZPNTr0ji+UiafLNScoBNgstpxf
cCGgTjwrz+KamB7Nj71dB+YbNXUxXA8VNi/S6/Swld58ocZ4fT0T0wYdy4tV6wkR5XRvymEuGdOs
gl0Ri/SqxvjiqvHoZ/n/l7Pz2nEbycLwExEgi/mWFKmWOridxuGGsMc2c858+v3Ye7EW1RDRuxgs
DMzAJbKKp074g0qQRul+z4Th8i5cnw+YHjL2qyIF6fAWricFxjAAlbX9CtcHl9M4+VM0LK7WBe2D
1VuKQ3/GOkj0JndyuE1N8LI0rqzQl4HHrVjWzU3Yl+QVmVgo0Pqojc4poYJ20pThMSxH9RfZGOZT
BhhVdxkZ6C5ouDH3E+ZH6cEocWG+nRRc5a4klYD0bGQEUGaTtwAHJVSx3RuT4A/zJ/WcwC09McdQ
33ScSD0QeJKhKwN/Q+X0yjcpkPol4RGbPykXbuWMlSS3x5KeZXGsJ6spfLtm3raz6LbUWaUYyCDB
Ta8kOlB/l2fKCOapKs0u+FPzlQ1uphUM0hohJ5NPjT4OpzROu8Dtmm6hPg3m7mQFiTx/vf2CL0/2
+ugCmBjOEwJ0DNrbm18x6fAjae+tiU8UUJChthU2ee8WmaU2jzX1YQguolbVeueT2h5xxtIaIiIm
kQvShaqvO/9XKi3UcBai1rQ7daAx5wTRNHdHS/TKh4LoGB1LPIycRSyD4XaxHu9Rxi9z2/WYy6hF
8D/U4lbTSvVyeUmERq/psenPsLTuMoaM51CM0VNQkCjt7PQra9HYWWEM9HFQFN+840x0i5pQpvqr
0vpDSKblTLqePlf0Bb3b23m9FH4R63HiLCO/IW/eatbLwzjrtYSyaWhGBwu6xz0+6YxNZRXFntuL
XZYlL6GCCxYMF00rxIG3ChKziBGoKsLw2CaNdUqa1HZRUmpA0PSBq1qFbOAXJak7IeGVVVcTk9UQ
jDLsymEhtFqSXxUP2EzPuvelEOPJMOb+ICZZfMwkCxSExLh1Zw9fquT/VQg8rLFqIFM5ALeyBUSm
ywNjFSZpiECYrjSRoTvmyTCS2Iu5zBgZo3Vqy6EUhC7Utn7xsqzKS7edZXN0bJyZw27n51ztM60R
qP/8JuQluJU2Ryrsh4ABM1lVnyjS6MLxbbJ/hr5GMg+geffWV/4SqCh4sXyz2OnNdZs0AH4FhL2j
ZTXMmuI0R1fbUkZXm9P8YJl5+6s3YmtPd/AyNvHKVzMLZKHBHNLr4fa9fOXaUJdTVAftESdH+SNA
gPGDDEQc7mDfSw69G2NvxcuY/LLiSqemUUKxTTAUlyvKqSKpPenfMRwVTzR5+K6QEvNYiK76wqH+
KhhQfsi7cHoISefe3/6cthGRbaTpxedES47gtDXxmMD9ZLURdEdA8+mPNFNoFyE++CnTxMCYEE+P
UapM5k/ptLO/L6r8F4cbzgIqGaQb1MEU4Otx+ysYB2EhhdEwDcehRzQ+tjqc7afc/rdZhuk0xxp4
vxHHIBvUhZcN/XhnpAaC0bJuHxASQay+H4ZDH4iq3bklrs45xwio9krKoxWHosPlDysRtceGoZmP
Uj0Nrq331VFqlx9DPuxFzqu3z0oIiKga3C4USreKTDqqCD1TofmYxY1wJ3ipZzBj3SlNdOlbhzzL
gwKy1JHMsGu92xv/2kMyJVtb8yx+hYUtNfjx2mLPR7pq5Hj60EEty8IfNu/21+2lNlxCTjiKWiv9
16bRIiN6ttlpTWqnOFFG5cgbaL0+UyZH7pryiIFfeqozo3VLEWSusOrwabJn5di1CdoJciN/XAeG
GHXWXzQUDdyQQs21UyV/zNM0+l1Ixl7UudwRsm0Ua0hB0R9cLVVpRF/ufZfnNQtZyUGPAYieM2nS
lu8MMyUCQBik78zKbD/kg2yUumvPo7yzK9vlCa0wquBdrtcpuu2bN5XCVMMnUV/8sTQH8ENV8V6v
hx+pEg3glbPMbaPRPhe4lPm39+jyguOOWRc2X/DDmqnJWwsNPW+n1Jgi2YduV/zKAHoBBjFhgbrA
FSvZqTVj+CdmXPT59rqX4XZddy2omFfBGUaSbEteU0Rawm2cZR+zY3Gk6Y7IczmJYxaV7DS2M6f/
Y71VlQjSILKyW4RvNauoSwa00vUAmpG5WOOjlDDFaZbkZwS4ZCe8vvZ4Yu2CQ7tm+mVsQomkVk2G
WZ/sG1ppvwMmS9XWRb3u9BTjtN2MYM/P7tUVadeiAGlwfF8MQP+KqmWn2rFC9s7QmUmtbNfiONM2
xE1mSJx80sodssR6Iv8Xxf+7gewbsq6GIIxv28RY6A5gIAQvVIuxjYzm4QN4NbTPjdn6P5YCBC5Y
jFQIzOXlt7lSCXokGxZ/CYrIa+dZ0p2yhNGZBlMgvekS+O9zER1XOgQoVNTlLxfrlDGcMSFV/GSc
9IdWjyycgpoKFSKe8PaZvH6FayOYyoS8lovQ3BT6+WgY4GN12RfY2Xs2SFpH1oP6c9rW5puy5/Wp
IDohbU6hvzJ1trlGh0t0hZWV7KcG0BRd67VDEyaWi3L35Mt6VHrEl3Qntrz2fFTU686xRQgQXr7K
3ohGebA62bfK2LSdDgrbp0kb1exEXpTvXWzXIRTcJ5JJ3DYKomDb21uAqxiiIRZ+bEo9bpWlWQNi
QCcH3YupadX6kEUimBy6oNaM4no1qfHOA18HUzoI65yb58Vjd9u50VMhzcBFFF8sUst4Lp/cosoq
v6YR4FaJaXjakmRv39q10iPYoIIIg2dzc5lLlsOCZNHaMGNvbQGcQm67+zmGplCrM5DPft4zUXll
a+G0gVpFWpRhyJaQxcvtUSWaVD9OjK/Yno6+Mheaq+dWu6Pn8do7XRMlji/zEnM7NpbaeOpVqVR9
WSUZFzi9naibyBGzdDkOkt06qlS9TfDr5XNBb9RSAEegIUL1fnlyY/ADib60KrfTHB06o8zdvl7S
uzarde92ELiO22wZCqDgN9aB5vbMxCqNXMmYFT/Oc+FGsaQ+jWY8PgSTFH0AtJzurPfKznFCyfsA
nIIN2XIfc6McJGC/nNEyVA/K0k3PWpT/Suupu7v9ZOtLurwhyADJ7NBggVkmtqkFs6MxxXhk8fFR
6L7KfZEjQAPLYOdmv16GzgNdOyZpqxz2VqvMXtp8apA/8lvgz+gglLSYXFEK9cvtx7mOL/RVQNSQ
JNFE4m64PBOWLU1SC+oLIK3FmSAQ+WBp619ylFfuEAxwcXRjQHOq3mvQXh+RFaqDyQA2hKtI8aZQ
tLQuBmE+KT51ieIN2ij5Ra3+mSuYNlEG/vX2g762HK1JJpRI1SDEtwkoBYWDEjIS8kcQFAe+8gqR
Bx29D2GH/Qm2hdke3rbi2l6H6oW8M/1BFFw3F0Ug1UHJE3bMx+zIHWzldy/M82RUgcMcenzjDc9q
3Ot0xkC9gIva0nILJR/sUrZRiZUG+VSTFB4lMJgZ0iRWsmdFsX2ZL4uR6mIjqaDduBWr0KlVS4j3
nVf1IjqKCu5Amvf1eRmAxMpVaex8dJdNhbW1zMMRmFdEGG3mrTaAFcvMdwet8yal009FWAFys7NA
P8x9ntyzXvsYLE1wEq2hf+VPe+ag2/Cyro8aHUSsVWzo6qy2KbnTmEjQksJscmmoJv7MgNfBqO9t
jtg8KhgMGI0r+ANABriMyw8SHHQAAEKtPNhj87chyarouYIlnJyNuEqfbx/Rq+daAR86M4pV2oFP
cfP1q0DWVCXWyJOqIrkPLIg5dsmIFLetaudreGUp+o1rL0LncGKbsHkuNejRadYqb1GAJjuZHQ4y
xL6yZQA41sX3Nz8YNzUfH5cPq1mb4JL2RgASjG8vZKbuUyZZ/6S1nRy6qNA+3l5qe5WzYVwHoGc4
Fy+i7pcPBuG2z+rAxJQ26Lqz0RonagvNQ/abugirVbeqcDO/veZGCerllNC5JPGlxcZx2caW2FKZ
UGdl65mVXTxLEDnhBRpNd7fq1p0DxKHvTdEHPhA4OXDp1c1ePGlx7USLlL/PCo1pX4Zt2k6QfeVd
4KZA55xCeBVD2JynyU67QkGRxsPdqfCLabEzt9ZQrA3BrtwZeRP7TaWFexZtV8vy12HJTX6srnXb
lnuNMEuoAhUZPeASM2A/UIVao6suoK3lJHcNXQel27mgr87zuuaKM6SxRikgb6N7OElTlJYjJLws
/RMjg+C3JAynspLbtx7mdSk0uSGVrxPUbcqBmnQZ6XM8eqOmS8h+ZqqLo3t9wqk43clLt2kHh4nE
jf7t6oRMEFqf+q96O16WGo6vMXrwc7UnqIaVK8vB+NZPZl2FYSGiBNSI4Ps2q2RLFNe6OXoBcvHH
SaS1P8Vm5lMHUJKCULtvOrH4t7+Z1w4J2kUYytEDXS/ky0VVvetVKBTgwWuhHmx9qSHnjdb7qIoD
R0lHw8/6fs/E4pVTsrak18YrMY/M43LROEgnRUl6FoUVfpBLbXkiDs2eIvL67c/HOIeYwEfAlHeb
4Ihq7oreoqk7iln9hczVlLuJWgTuVMXdJ5QypmNAgfrz9lt97QFXQCTIs7XRdjWDjPBLQzVt9GJ9
+KP2pfLQg2KhzabNO82n11cCHwkbmubIC970r6Op5QUNbh2ykRbL4d1iSIQWOIaHnEn6ThjbJsV8
BaA8/7fUJlc0g0gKtGJGBw0C20NipkXlDFXQukaqIsIzB9GzNISJKzXluJPpbGB0RPZ17VVpk2fE
bmCbFjeJFZtVv4xeh6ieI5MXn2y47c+ZCb3PoXIaSqeIW/1DiU8mjBA0Jp7lIZjeyW3T3tdC+kdk
bXg3xPOqXou2sk9NK+9p/7wSJ5h6c99xkWO1tN32gCrS1mg3ekrX/VEKaOUDzpk7YWK9Lf4utdZX
wbUKhgPkJmP2TSq0GFlK/4YdRxIiPVdEYd9qAvXBGiLVU6ZZ2ek5XGWZ63pw/Gg5UCSoWy9hsFUV
wXVgvRpeWtsx2lZ7LfbpQikHy+oh/4dT6LYjyP+smvZMvF8JUCxPGUtGRu9BrO/8rwPeYxC+mt6M
Xg0B91GplUE+toY1PZpls1iOVWb9u07v9D3LpVdfMxUmGIp1brb1a16UbJwGmRMH9bo/UNpa921n
igNOLs1hSK29qcArRxyJFMw01usaoyl583kNLdBGCJ2DB/EoC5yoNZLftDz1T9Aips4ZskbzV+72
ryEZh0MFq6aGyKvVv8tZSRFnj6oOjkWQdd4gT9DpAUqXh9CarB9vjW0cBopFelDsB/iZyw1pyyGn
KT0MnhgoTKslRVmZirFUXExX1GAnF7/ehjWfWJWNFMocWkOXq/GxqUYFzs1TU3lwwK8s3yBqEGSC
LuJpJeXN8ZSkgmGluSaujCw2X5dSZQhsLNbgMckTjVvQbZ1+Q5ZcJGzGLVG+fTnzpc6nBw0Tbqv7
2GlM1Xs56b22itPjwoTtixyCtw5EmOyJTF5HJwtdWP4BjcRR2+oDA6KbrVnOZi+K+va3GDQVyLA5
frl9PK6TcFKXv5fZvMFWg9ZoxAt+DOChDq3ZRV+VRk5qihsh/tRqa0qPiloqwJqlof8CQlQ9FGBw
vTJt1aOsxcXHOm6D/nD7d11dlCRXKnUPPRXa4rRGLw9SRpmnlmQJvhK00SEH/XRXRoHszBSc3u2l
rs4s7X0LlB2pPlcWqdXlUmGNI06aNrqPkUL/DLZM88Ic+Jc81yhPoNgy7VyPryyoyKg5UdGtLjLb
oUmEMkIXYd7lW61ePMhs/j8oOtn3lh3pj1GP8NFOKnB1J1CHr4aNZN2MNHizl09IAZd1xZwIH2GY
8p2IQ+ODrKbqn1CDjeLk4ENpzsmMUc7QfOX8ro2lvaLqKhtZV7fgaDCQWge5m2NGqmerWToIPyyi
+lvBMPNJpkfwVW67cnbTKQkPbS8bkDVEvXPEr48S7xLD0RfGHR/SJlFHP6/XAmMWPqOVlduk262n
q3p/CvNZs3cO09X9x3MiGGGjicaiVxLXlWpmurZUwh8mqTjEgJA/8Eb/5IjDHnTodXfZqLz9W2Fy
QLzFVZE7F9DmZnttdA8Mk3er62P6mM5SO+K11Jqw3xYxJzsal68cJuCgqNe9TFCvGvCTaqPxOnaq
TxEbHzQxT/dLbVWHUlGrj2o1Nr4cptnjAIHNyWRR/r79tV6FRQ4KmFSoWMw2SNrW3f4rwQiTJVj6
KlN8XMDyc9CbwWmxk25nGzcwL14jKcSqk8mUkT8iVn25jEypkzfFoPlwuIMv9VSMpzbWgq8tPqvG
oeuRS4IA1maRly36VLnlLIbvdJ/NPQutV55Xhw+6clGUtb+1+SEIp+ltxYzMnxAQ/acGdXYasrbe
KZmvQ9IKOCI6QGEhV9je29hkYJJBXeaj7PlHE5CM0O9gZ0GOo8BigZB/8y5yXVMu0o8kW91SxNTU
CAdqE80nWfg3wn71oEs4FNxeZD0KF6n3qjBOe5cmGjcxc9zLPWwlboylazUfvZXQLeuycijA2jtb
dOnx9lJX749GA8xcngWoI/ngGhb+OpVd0VDYwVf04xHMthOGQISMwiqe0cxDMiYdDrfXu3o01lsV
1EGFc40wLNqsZ4oYQnnH3GGKgs8y+LgD8P+iPWhNowY7m3UV01gMHWPLfOmuAsO+XEwyVy2FJFH8
WRTzx8Xu2s859ia+qi7RmeKMgTyOp+7tJ3xl0bWFrOncW8wEthzYvJcaGA08ISDP6qEabPneQNUE
Tr5meIbdzodOhxp7e9Hrzx5PCrRg10INlC5yepeP2kmVbS4Fj6qkTfisCKlxtVhtUF3VYyeJJNkr
82VyBnR2/F4u9XNTWHtX5St7u34S61yejj0Q08vfIBcjnsdGxd6iE+HV8jCAdVgyJ4uCvYnjVXDh
cZnbUq8hTM8QZHOMql4SAa4bTByR13xElzC8XxKoXLff6itbSbLMZ0GX0WQiuLmfpMkuLKMlZNcl
SmxRHKDyAJbUl+RYuw8NTN0hcuwN/F97iy9DK0DCYFO2hajRI1BhWuzkxE67fVZkZ3AqMbhY2Dy3
n++Vj3/VgjdWu1rY2tsQbQW5bLfMIMhVE/lQS6rkKmbSHuKqjh+kUOyNwF97n9wGZLpAYmnJbXZN
DWCarFA5H9sx8Q5VVCYRhRJ4wGNtVw3KyemN9G26j1xAHBUCNuhQAgHIgjXB+yvC5WI2khqQvD9a
coLwUdo4EZqyngyLzX/z+6RdIoinGvRrGCiXSwFcnsTQROQzmTSX2JGQ0jDh1OxvUC61Q6ibzc71
98obZUWWA0pOobjtV+VGsqCGQ9Y2huF0CJtkAeIszCNEwgbnguj7jLj4ThXwygHlWLIWw1XuqO1n
HpnItSEiuYZwlMoMlJn80bQiVMny9nj7hV4l3/pL2o965qqsjLLz5Qut5EkTqR3Ivgqf00/Vqjwg
CofUYZU1K4dv8VtrqbwgGN88MFtXBipOn4Q6k8b/5cpaY81F3OeAm5BiOwAq7JxWKymwbGuvNf7K
V6jRd1hTNzILoE2XS+G03RlqCmQrqUJwTfW0uEk/5O9EhOShkBCFvP1SX9s/bOrR2lrF3lnzcr0U
hHaI35nih+vBMWYgFIEW5HcgHX79HysxnQMUwsVE2nu5UiLVKbpaBQ+FPab4Nc55b7xXpEhWnFmE
y9fbq12/R0phrh8uoBW1sb14l6URamoTqCvqZl/S7NSLKRmPqF5kZ2zN9lLt6/e4yk7QIl0dTvkM
Nu+xA0uArEOh+X0k63daBrohEkv93bCC6MPtR3vlel/XWt3SKIWpzzaRpUfPgfq/R8NjMiu9c43R
zDI04XCTqY9ILyShr3cwWJ+MRqRp7gL8LjKnapD+gjSrWEF4uv2LrgOPslbE8J9e5nD25tBiSdDV
pZTSEw4DhJUcbkTcbSZDW/KDPg9h7tFJB8RpDnjl7qz9ykZTEzPkXOErAJvXf/9XRMePuEIpcND9
MIXKwBViiXMRCcuHCVy7JtDjnZRu3cmLfJwW+9p+YDAHlhoQ3uWCWbyMpCCF7SMXnvo9mktfcQco
TvQGZS+ppfYxVwOU0IKh3Inv110uvlGa4WBvMclDTn/zrJHZqXnRT+A5owpJXKyOO3eoAQEmeV/9
WAZ1us8L6KkxkmsP8gTouB6q8lgu0/hJM9Ffyu1F7JzG6/dPe4vO5Vp1YZ69VeAZYH+rsVGSFmll
dK8L9H/TuSnuo7Jcnird2uldvrYcsDlw/yv4n3Lv8u0D5OOaA6zrS0wBPtbI7wo3sQZEeBUT1boa
hcVs5965/rTpg6xlJQhTcult54XNRKgcwqavpnixOnmLtx/8QqP0B8UO90Anyvr1Xp4vCDsEZE4W
zQnqscsnXLBZg6bIjYpsU3PQrAp5zbYXH6ZuKQ5GO3QHfUHyOcZ85CfR8yuaGaabT0xT9dIod579
OrXGChaAImEbrCLwyMsfg0CnMvVKIxi35B36ffacuvC/oj375uttZR1ONSUuGj7WNrmWWzEMWUR3
Ky7m6FMum/G9kSn5fQ6Y0NEz6+ftgPXKYwFPABa9tr+xEd58SG1qFGGkgS5NJ94xSg76kxWV8vPt
VV45ODwNV8JaTcMp3JzVykL/cqGZ75dZon3qpijLcSofx/u+qHvh3F7sOgYzNlqbSTKTs9Ub8HKn
0FqcKYAD+oNtFP2IUFz+ARMpXE60g6XW456YpGPcoF+xEw9fecpV8Z6gRPil1F3P818BuFPMbs3W
1pJo6RE11JoYbeW+hjAoyZ9vP+Qrx4S1GMqRjq2Z7uY4Wgotgkmjn4W8f36OCJaohiOJAAsk8iIz
jXaIAa+utw6A2UY+/u2t3lrGZPWmwU2bLsFdlljZ2SRZOVl1qh0EnR/v/3g+6nYywBVoveUIktI2
RtPNmq/mieHZAhRtmQamm66F2BwY3d6NchVsGGXxcZO4QF1ZqTqXm6emmIhbtaX5NXZvjV8VnflR
iqcaQEbQtB6apqbigD3RQkeq2j46mFlrH5eZSfBqHu8CLt4LOVfniZ8Ewp2Ay6nCy2Yb/0CeYqte
6X5B+XfPr569YgKikZmoVL/xdbPUCoAz4MDSJd3eXVjDLDFDUc1n8Fo9hRVmo9GCFnKXwGEY4D/v
HKersMN6YM3WJiWW6uDaL9+2HgcBQnGq5neigWfY5oy5nWVWOmMnGFy9Q6IANRKwNFrmtAw3c6cU
lSqzGlJx5NNM/A5rzuNsN8Ijkn+5/QqvHgl8GXGHjWJYqhO6Lx9psqTWCMF8H1V4LR85NNglpyLa
oXRer8JfzUh8DTDySum6XAW5EwG4u9WPSimpuReniRChE0zZhCbk7Qe6fnWERapwKLoG3MntiAex
cq2bys46BrCb/mW+ZNwFaCoflFQe34zdNREsWDG0rAStavv1ZabS6KVaW8c41RgfyU13QBxJfQjU
7h6R1WBn5nH9FqlhAZQBkljFzbanAuHjNDWaCpseY548+p7LfYAUxN3tF/jSJf47gYFSvvIaVtYd
3TL4QJebNRgmUOCyKw+jNCqGoypNVjQnmM69cbAT5IMHZ+iBnD3yhfBKBcSO4MicNFLPkBMMPBIw
ybG5Q1oTbW8ERjsXNXxdddBvnhtfAYr/vUY3/XdUhc3HsVqsd5CA1Wc9SLWMfDibPwOh7e+D1BAf
x6nvZLzdC0txIf6LGDu/UP83mbqqd6H9yo+TJU8/olGg/1jTGb7vEnp5B1PMuCbljbCXMz0s4h9O
mZ1wCnMOEFqHwPg+HAW0DVtA4XySy6EbHoLKRJ8ZnWXjl6228IwFeumfgiYbf+RiiUBKmDRHHsJW
Q+6I4FN3d4HehU9lO4yd3+emNPgGktfLARhbXvomchW1E6ZyYnrGKELl2Wqq9hda6HlxZMJreQEq
Nghn6dMy/lJDGJWHcOJrBJ6oxmPvzo2e4pTeZFGaHTItmfLq3BcjqgKJwTAaNat+NKKjoidIkzmd
FTZBcRBYi+fvsC0IIy9sQj34rWpTjzisxj3gxnKs5qeumhbLtaK8Vlo31qSm5hVqPd0D0tG49nN1
tHPbwUoiCiTfbqNkOpVFN02/kbjV0eunmYQCddPP85chMNV0cfAGb+xjy3h+z8l8jQ4XB5L+Bl8a
IBcdVvT1mKFoFqWKhtCLw6Q84kjRHXKgIxmi79ri98wmnLBcUJaXitJrOis43P4itlkEkG4SwFVp
YcXm0VrdfBAIcM+QjxMvMKby3Jntj2DoC9+wpNo3Rdl9ur3cC7T37+el+CdycamtEgCMGTdZki6C
CFinmZzxrKwQCbZF3vjL1Ag0SwsGhYclyuPxpIlK6Cezra3OQ7BL3E+L3NtHc9KFfkS8PF58HBfl
AOnSRracHM3e2Qnb2Eq/l21kRg6Y6El+LHs5DT7CW4M9paI/Wj/NUyifma2qtYOYFv8v8S28z0nD
hy9daCqlJ+pRdAfDTGlb6Go6obzeGh2qYPmoBO/yoUShHvXOInVGMyQTYoxRNN9a4Egmeg1SxEwW
Lt6nSsDjf5cCZ39QpGq1nyGk/JSHeNC8pk6S4gkzK0U9jp0cKXciEekfRUtSHbuHmhLLIWok9vNo
iuoD0s3htwGqj+EqCPc9JkobD4+mLi3eONaIGY/Id8n3/NYp/pmi8q/9EyZSuDx0ywyCJFBrs0Rn
ITdBXBYp7GNEBcCfT0qLgWqMha11nCW7zCCZT+qjXeI280vF4udIPQvsJGUKY2seYsud5CQ942hU
/3W4lPRrkqaZDyma8eJr3YX1VN2NcYRjnoWmbYyEaBIqwLWQNcMqZDQW/SyoTaXD0Nh1+KzOiTx9
RGlQ+dWR1in3NM2UEF2cymY4aoks9wIbqUBXa1Ap+3r7JFK6bT69Vb6FIou2wGpqewUSaaN4FIS8
8oyyklLjj0Avx/ThEvPBR1JZhp2j89k3PrIbxqdsCqY/dkhYeK6KgKs9LUEKO20jgJZ1tHf6u8Us
4p+yhS19WHKRe/mgobCnKqLSvJgPIlSxkpAh7aJKOAsnjyNRvOOMY8WI5zAasJgaKB37JZfl8yCF
Y/UenLWEt4GVB6Uny6Meu0VdqI2MFhlKaw9DYyLE3c0yWiiuHBXAOEtIpumjlCdx7BV1bg0IvCKm
Z33R5lZbvhnSYulfRZOVP602UpHjQ2+rPVlxmIVoDcoq6nTEA5E92TNaib/jObArApHRJvNTZ2Sr
sUSf9l5eLCLx7SizG8xKbHTwXRNgYPud2Z7pzlmFiw0C/XZ3TpYIXxrimT7jlBTgWIOByFAueH8n
YeAn9AGfNATkW+QTiyL4Zhj5YDiFBjjoFPdmOftJyNf9GGRhBeqNw9i5AQaY56BtpJ77M9fb+T0C
aHbvCHlaTF+P4YykOp2Y9804FnezHU2pC5iul09zgZrZvUSK/17S88hKHQsHpZarUjSz5EaN2SWf
sc0VX/HvCHqEVBu+PhRmpDpqDnnW5fJBVmNpPgRZleoHs7R0yWWyEZWG2wruOpTVS81aFctQjAe0
MVTY3hgRZhzv5ALlp3/NRZWWuwTbltzroqZHXR+wZ5K9J3HR/5nqok0/0XleDhJ2ItZZT6zw3ybL
lA9Y4gzKidcvz4ca1cuvHd9PeIfiE5ucgLyupUOgL+KoykliOqNRQrxHZUr9CoA+1hHY7WPMT0K1
PuJ9usw/iniwlXfIu5vzj8puVbZJEVP2NKURnlHQVaZPYW+ZiSvkbjwAJ2Yw2w1ZcReWCEcdZpwr
OccB+uiQt9HMEk6GqG72uZDm4LsmVZ36LsYQig1PRgznYV/nd3iWzuKTiQxY/NAivEbfqBrK+FOA
iVCCx0dmxubJbjj9vdPEndrUB/o/ae7hMVPMn9C/1H9r/EvQIdoC5NVBqp4LCL+stGuPRcg1dxfW
ShQY3qw1reYmSbUkP1B7V7QvI05BEsm5gfLDfWRJiXaOlsgy/UJJ1YdGMtvxbq6g/T5Gdm2q90sg
5coh65JqYCyNFCnEGGvCDxGz2+wXA7TBvufv0klWA7WvPNmszWNvzCGCiyFeYKo3hFK8uCUcCttR
07atvg9KjelQ2xriXzlgEvDvUFVYvUb50oXvpV5t/tGUGn5KYUzqfJxHoWETVUXxfd9P6fzYwJ2a
aEBxu3hZp0gnehoSyd8wkEM7fW3bfeLM6KD6eNqECLgaYx59hcSRlY/JmPef6wKN7z/kYGqB3FhQ
VmeU30bFmRJZ+RXKUbInKrBNMQBKrwN/5t/gfGhXbgokrGHEINWtfJbSKcswKgjmxUlNZnOTk+it
omCk3GBkuxfft+GdZemNkNIgkI5h8KagDWdABtFU6eeUdLF4bzULououjZHmX1VEkfGkN3heIvwD
6MCT+iafjljrEM20SdKXZ3tCDM2x0nH5o8/zorttWQxdjzkDSqDHRQran+PYYjXodOOIPUtcKNaD
Zpu1OORDj0XYTnP5ZZx+kTkxUVlH4KDO18p5C4fWqMjSiQH72VLaEP6min3mCRU3uzkg156SNpdo
6WdFaX3WCr3OvTo3K/PZ0maVSmBi+vEgFWEsr6WNotVOyQQ6+ECRlcDvCkNskcncc9VD96VUvrRp
h3lUWSn6x0JLtS+WvnogKTE6oyecPHLr8fZ2vQAhLh9vZUfRp1+JG9cUGLsDphqE6nAeQUVVflbI
8mNvUElXXVO8S2Y5tb0OP8LYscMpiEB6t9+auSjVw4x47Vmy5m8as53f4OEyMKX5PHzW+uGXFYxi
j2Z6lTjQlQGCKOBBc2vT2LzMmTUmro3ZzuN5NOYZT7mpapPSCZOKYbQzcaBwpYkT+cmUx6n0VxDc
WwVdmFEi3r5OtoHR0BFYP7m/+ppaHzEHDQz53NHz/MwQq/NqYOgIqiZcOVOYk7vu7M+2UDFAJcHN
IGNfB85XvQcetassqTDOAD0SGfhFVZb4qFFc3JuVmlhPALTRzh3C2DpLglbI7DTYPS+u0ptpIPB5
bGzzfTq0S+6kOHANn5LEsBLQqjpCdtPYx8Ilg82eDP5UPTUZM6qdZ9i2oRH60te6/78t7yu1gT4L
zVRXJwuPOms8VSRE7+jD2w9NPZm/+2aUXP4DDLpvv7nrVWnC0hNWwZlzYrbfra1iyih62r9VZib6
sUkae7wrR3OwnsNszqJPqa121oOlIAG9l+OuJ/Hio2LqhW4rUBbSXJQdNuekSFWJ3lCV37dYrzxY
o4UCcQc5KXwfMxZ9lup6rJykVrXWUVDFF++iFCFKXwtnTLfSBnHcOzYvfpqTZGgKZ64bPTtOGEt+
nULsDg9qUkE9oL4p/rQ8o4qKalDZO7zGq5P3AmdmbgnX8AVmfXnYQ/yPeiEX0tk0ekQk4/DHqHfz
b+4S/Zm7MPRmBas8VCz137O+BDvtvRftoMt3iKgKqByqBe4T5BAvlxdDXBUobaf3w6LWyiHClPEh
62rcx0ZSj/wwxSkq2NgGavVHk3Zpzc2vt89IrOuTG1Rpbn5TQx3LPWGS4AbusORB/tPK+/hxNgML
q7eFkhOXq9LE9yYCnCZ5GTG6mR2tt0T3PAJaf0ACEtPLScMMATpLBVnSKaJK+6XpkkYlilfb5Ied
YnQe4upReM/Eyhb3/SxGy5nbtJK+VR2lcnLS1NHAjptLU44cXelgBMtR0Mr/oezMmuNEsjb8i4hg
X26hNqnKkkryIvuG8NZAQrJDAr/+e/B3Y1U5VDET0TMd7ommSHI5+Z532b8/66+IAMCGK7/XAumF
6Mv/vB22Ui0BwJgujspNpiW0grm/N7pFPYCgV3twAHEM6I2HupH8qiffuEdV1H9//0dczhwOSZwo
ID4AZcJyuoTrg6rOktgdxmPZ0gm6K2JqkZA1bhBpMo5gm5YlyCa1jVZZO82p9OxoZ5Ve7P7nn0FH
fNXrsRH40BDeDsW0LMrwi7Q/5t7cksjkelM0YGQ/RY6ZSiNM/azfOkmufRgnWRAyV1Q3JvEfWOXv
ScxIwPLUgV3gIUJ6vPgabZACyWVpcyQEg7T51ZRhCbvRx0106QdCQDKSo5oTV6z2h930vkkCgF09
5P00tEuIX7Z33xQJbhT12Gvdbmizsd20Bvlzfdjr5twf/FEfxA7BcXeqFr2cvsd84+B+VJV/LAmr
mjD0K+r7LkharPn9tqndHQF12j4mg6Dcvj/il0A5r0sXfn1RDtfVfentiCvDtBZCbquj5rs/J93X
xo1I8y9p09f2jRbjVU98fRb4AQQDvi99v4tnCdH7BSE31XFU2s8J5ZlNyKwkg2ds5mxfD2CjYdZa
XrVry15+UnGabpZMDl9B5MY7SHE3195lwc1Gr9NdYer/MTa4tN0gnmtS7Szaowb1NYv6fiQRrswJ
5NYdIMzI7LLllhb2j3j+7QxbfaeoSpjfbB6X5TbbiatPTT8csbTzuRU5RW0dxsrsxoPKe3w17aqR
Y3bsdC3RXmZUg/VjQ9rFJp+LvnhdUgCq1wCg4zFLAy3ZlkHRHrnZmR7QaGsMv3CMV9POIxw53gvQ
e/LaCIXPNmWeC/frSN4JZ5ZVZsp5QOKSqzOyLw5d7rX9q2ZXmSZ2DS5DVURyLuVv19qT/4CIqElu
TL4rYInxh2iF0zN8pZXHeTEjakXMMemD1dFyrf5hTkkPg3fS1cXBoEPp4wWWEyndOl2zEIrU1z9R
d0z+zhBCzYjqmKT3iCPIWYXwkWGd5aafizqp5sO0GJrY1LNp3Y1OPNzkZq+tt4tviOiEa8aqc6E1
d3Fl6ksIAKmq2qPnMYMfu4qT/UOWgg4bBva7xyY3nAd9aZ14r5mFkz5qo5130WC5ObbpRPZ4X95f
x/9YXHBaQIuh8dB5vpIDmq0++zlsCLZOqz5O7giHciBnwiChfGj89EmpIH6ixjfvWsdpRKjjbEZ2
aGBPX5IW0uSNYu4fSwt7BX/lnKxU5EuKz5TKWBEEZx07gGTwnsVVoWeURE829PsXnTb0jSdeHaTQ
LVfeLL1SdpfVwPHtXlYNY0Fqo94fLTUmbaRqr5wiq5eZvuFjSjIMW1uZ3bMh+D9t/QqYdaOBGcG5
yQvLufFFrgeA1+dH4MmASujq1yjPjhO9dtsj0bNudlcsNME2emKP7g8vUVm96cgY0e7enwbrgvlr
XlImQDiCNbyuKPwWL+VXaMYndkyXFgERJmNkzMPykQTP3qGsyNrmxoj/42m0Yjxa6NyzKVzWgv6v
yxXCSPLF6VYiDDCWcrsUi75EMxZ79xYJa/+9/2oXfU9ezYD2DcOcni6L7s8C+Oth+eyOTp0vNpmm
Swt2SG+EtqRm3bgJXL8TUwcSDBcR1OtXtjp14ExeDL1+m8lqUR9Go3PTL2qgqX3A8DGOb4Avl7f5
tcfDzQOF/HqVR4O5XqH/eq2ZrNIhdoRLGI7tkGxdEWmWc0UcYp/LHjuf2istGZM7aVCIISs2Z8K0
gyEufmgr5WVLpyfNw1gxs8YtKcFkL28wOltootqk3GxcIZpahP5IbJlxq3a92Af59TT0sYqhMYbA
mvb3xa8fwbA9e3HPXeDKJ9pSgQBMtLGrByz5sFSu/EaQAfFJscCvpi6r4lnWtXqtbVN0N0q3dbb9
NffX38JPoJ5HYrH2xi+Kx2Emo7Yq7fS5TLzOCBM7caO0mIxvqk29l3SaPFDHoLjBBrlY5jx11XTw
H1bcmmJ4cYSVoqdQUON49lUZ/4qHVH6MiQBefmiEXlebAr+J+YatwkUextoX5JkE8kFVZiFA2Hg7
6qWEXQNEr59nvk1wV09wsY+1XZW+DMu4MLGRsGTu7uMukVgaBZNb1F81TvplMwcqabeg81hc3NgN
Lu4Q66+CP7Ya7MH3gZ1wUTnXix2TKNdNZz1ftr1XzG7E5LhTprAdPFPs8j6ebHYiUPDSOqQQodpb
Feb6if+aAux+2JZyLqN9g4fBXertwOQecZ35HBvnsjGSDNN/chz2ba0t2qtFgM3T0peq3Gbt2I5Y
JRNI+ymGECLvSyQJen5v4T9khJDLHYn9AdvRrR72Hy3c2x/IRgG8SwcZsgg/9O0PbAmQ9nK9d6Ed
NMaCBdmAfCyhK5vWpNSnutROdjtjcA7WHqRlaAyLZ0SiBbA5674Kxl0LGYDGE2QqmyOutIryxSyt
pDvGairvFsyL1X8trBA7CxsN+B8Cn5LdTopExWE74M0P5lfGWJxGht32L5IE4J5W/lxn/qYgCNjv
N2aiGQdDzo7aTcYcyMc4KOt8pwWJyMOh9sf57DetCyKi9XhTtSO10FYUiaPdV3FGrPyA38pHPMNJ
1S3GPh5wrJSz6B/o0pv2uc7NhCZ0oQnlPpXdhPdoOTdrJm0a18PBnDKs9gg00J75VcUrwBO9fcUH
LSKnUBllsp7P8n5opgfY+rZ8iqvS7W5hYJerjMm0atS5C3twFV0A17ffqtYqyHF2b5xVo8YTqXYS
0GGey6gUtSGj0haFucmLPFO7hD18Y04KK9kkXdtqCFZv8AHWmfF25qCNo/NCZbeaIF4Ku/pK2clQ
2c1zv8SPqpvSQwD8TGpaB9pRxvl/vl3GB3K7qxu7zT8fDDgJMMYSZz95OwyasmsTv572eQrs9EC/
TIZeCbOOP5ZPwp+1VyT6/GGLBvrw/pF/WdHxCeDH88qrKNDz6UC/fXZaF8yFaU6fa+WlwaZrRhEA
IkOTjVDY5JHbx4X1MRsNL1r0OntWKNK/FIGQNzaW6zGAYciPMWE0Qrm6pOxrdEtbUWnD8+Ax00nT
MkOjkPNJjnO71+0m+04yaBoVvat9fn8ILg41RgAo5A+JDQAdkvPFjlYQ2tlKWWln3yC9jHyRMZ1P
mWiFvYE7OCMG7UeDxK8quLmZ/nmrt1OOdyWAATWmBQF6DQ3+uzTRM4h5bdAVz2rt1oBYW02x3l5m
YkXBZlbaY0XqqQwXAqmxywvscnmZJofrVj8HFlH3mTYJdVLaSGeBy5CKzybb3fTfBJdpFr9nxIqK
PMIYF3JFaFO67xMzqKIpUHFxmuohbUI/zU3SxOtpIsJzaQ061XnZHiuVVJIQMFbhth/p1UhfmHMk
dX1C8UiXH0paZiT1xvTwXMXMMrVzcr6xoNmBq2iCdJ8mH7qPFGbVk2vNy7eYHTA+O1XTuPsJxke5
hXK9BCgidNHtOy+zm2jpXXIQUnfQvZ9Lj4ohImawju9xvSnYHHrsS/bgm8J9iv1EnkpB93U/y8BZ
Iww0c2CoGLD+vu2bztvUIKbDxhuxrYpkZ7rQA+hdNS8w2UX3VMZ+L4+4iwt8aiEZ01KtnDE2yigt
ZUZLGN/ofOehln9GJOJVoZfG7ZccZgOX0E4s01fHlc639T7vwzsbuid4N6W7H7JRCnqdLaHGRDrh
kQC9VB18WWrqs7Ln9pBnk4BM5VqtdlKKEi/0azWnW1fQ++WYKke4HARvdLb41Spaq5gaVSYsmGRu
7OabrxLPfVpFS8sTjGfNuIMV6HRpNAdesu2oiKyIKs5amgOZ4voHwQ4smt2ilha7cTlwvC3ezJKe
qtrqv7auoaoTMtACkAM24G80Z/5TqaT6bFbz5IdYP4zlJimrOtiYEuYDqYJmsVmKJDhASuKSFOmS
VmQUpCnEBWRj/n3aZPG8dxTZs8RC0xRW/iK+cK0sgs2srVwet7DKJjKXBLbDHtqeLl4rqxPBvl7q
eo7o00Ksayu/C1CuOGkctYTQ4cbj2G1Q3M3WVOh3vlGOP5pCJvkGmwPyzNk0R/9Tx8XTOg2JHDzk
ZanWhHi/jp48NIUwRcSGMB4NjyC8lx6LGQgDM8Ad9hYycOdHJkIhv3cmZc5DPJmVutOcYHFCR9NE
vfcGrZfwDlUuj6AMvfMRFUoynpZGd0htnlLz57LMOYtL1ajYlSl9J6dhS6IycVejLLZTZdd76Snb
+KhBqVmSnZul3R2sp7I3d2tRQ0UlPf3TpNUYHBM9XscIaWKn2gkfWod8kJUkrWzrpEC40SLy7jza
lSiezGWYcfDMpRbfIMBfb5KoW2icU4TTZwTSe7tRQfSFCuJm/TPMF3MDC87fijrVT7NepZ+qYVi9
zmz7fz2QWXTrvR4J6wqh2hdnEwg1FA4EXM95QbdFyiL76Au/+hl4HUh1xXo2jsDZ8WNJLvctMuL1
geQ4aFm5cdBkBO25qLWlr3cYHljOmcm8GEY4+Nify9BlgaL8XHPH03iW4wPUQQRdmw6r8vTw/sn0
j8MZo1sDQuTqmQrh5mIA3E4uwp2y7LmcdEqjtkjyx47m1J0tm/jFGnX74FgzwY794p2nAPmK1mfa
jRvoxfWL85FFiWPyylznbL70WptEOxWBUcnnwpFGTkZun83JnvVF7kMCl1W/c4zW9W7UA/966mpo
h1UTUPb/E+b+urQXEgDXLpb62SOA8Fzh0Pq7j8vlAMG+wDeQZsuNu9U/ilEXZAe2N1pYLrfWxUV7
rNGNNVZZPXdeUpYHrZzyaQvnizD7pqq8jTGkvv8wN+pzmWhiT3O5gxlLNfehRczz9P6nv559rk53
BuyHyQcos67Hv16/TuE81oZRP6u2Kr51fd2c5Bw7kaKnfszp4hALk7ArqEkbbqy6fyx1ahK0/8AK
yL6u6iGPU7qYmurZwsH5YRwsfTMpZ/g+AS6Hc+FwtxW9eH7/fa8/Nxa4wE84HDDVceV8+76F0WBM
OdfieRwgY9aZ4BTUVCXzcMrqHf0iaIbvP/HPe1zUXtbqHIsmlu3laoErt6Va6Cr7nGcLHNeSaAPQ
DNdPx0PCyWoggXaK3YLHkbXrG7vU2L/jNOi/sBtoeJT4zXoe90nV3A92YYkHMAoO5Tg2lxd+OQx6
Nhe5pKFWzVbwa/bkAE83n7H/i4xYzlYXDllLLbd5/8Wupg4WA7Aj2KSxWl6ztd8OJTqTCjLDKF6k
J4plE3ROc9DgPe6NetQPXkC4WOgBEcEdLL1b+Y4XCAWTdcX02LWoKGjyXcZR5KJXlsSn/sV2UrXr
NJ0pQ6WEyLZoorId8wNmYNajBS3xXiOS6uX9d7/E6Nfnr1AZ/01/HMHNOs/+Wjd46RtQllv9mdWi
rEgTRVBRQo/Ob1zKszO4lR02i+51e9G45cehTosiJH3G+wTLQNI+lM7n93/S1XJi78KpckUjVhWV
fTmz6bk3WoGcWORZ8WyhXThg3rjEcLtt54BXUHwal/aWE8PVesLejqVrBKtvlwn++XYcFtjkMUi4
/dzEWuwfCSTH2KmRMMqrJsgPCrbqz/ff8wLVZeSJtlmHl/7jaq13cZdPNWqCYUrm52HS5Meu0apn
LzPEPi2ort9/1PWQgvXDv0dczsFM/+Tty2EtC5NYBclLndbtl0qZX1Xmu8eS670Mh3jIt65Wi//1
kk4VuzoU0VlkYwa4ePvQliYfVLcmfs46KzlyZ/MjAtYryrzYeXAbzzs2JWVfyMoebwCg10PLk1Hs
090FEGN2v330Yk7VlBdD+lKBzRzQW0GINcY2eYxbhGo3zkEaOvzr3myMOFoxXaFY0UNe5+7bx1VM
Zu5QmfdM+dG0Z9gTqqHaWnKpkFpKu/ute6j2Py7Ia1PkBwbGbBMluAjdasCWNVwP2TTs+t5AvGHW
2i+/afJs12WZfFJ+IOOdBRmkDRdNZLB8QZnS+8bPO6sIcYfs/bDDMbGjXZ/Gzab3nDHDlwltxp1S
RjVgHR8Yw08j84PiIXfI9uKWldvG9Niv7e+wJ/PLPgyqKzNaMl7zuZaZ/NSIIi2gwmXuCpWPybJN
Br35abAh5JvKFW0SzaKzxtBll37o2gF1C4W1DqMoLdvffmfPMpyHru4/OH2nfRUQnYcHWJDd57St
tFe/HLqfxWJYYov8anlyHRnbUTKmTn/SrcF5tie5/IQ1zOUTqzkjzEeg5QilD1GimWnGQ1jMSfpB
WSbe3gonUHHfS1E9D7Ex9Hdl2S3OpqIzERHiAq0toflUhkMvFz2yA1/Jre5OS3IgsVuPNB9p6udm
MrRgPyRd/Z8Sfs6qKNCq7gtfV+lLyc1d+92apG0+weIWG8rKato5gaj0Iz617ikRVqGFALv9f/wF
f50iU/0M3FFZW7sfsjIEtBk/aWpuzC9VW5f3bce5cI9Sy/K3OKMNYjOnxvDV4kyvtsi4MAUAwOtG
OM8QvMMa2jWFM3/ubsyhdeAKE0ZXuQ9zkWBXrOv0uZ58bkvTzteruT3ZYBfZJ6cTstnE3PamqCMq
ujhME7VamKbl6EWOXTmHtiqlAcke7UI4VIOw9w6hPsOHZgY7iVyc1MbPntPk8T2WUaM5bhczzpY8
4r4V1N+kCSEndJqk/DygYss3czIO+3H2U+tlwgfVRj5TtPBLKEXTkPp0tsLUDLig4q+1TJusqvxX
wPvA/dm00GQ3WIz0n5rEDkTUm8ITR+xOy2oz98Zsn6SPCPAOMn72fSD32t1VSaZxlR+tYaw2Y63E
z4Rj6ksCd++bLErZhppelzuYWIHzILLE/0Cih1duyU+JvVfg76reAN3NHjnKNTI1j/mfhhnKqgwJ
2eD8YvPvu/PgqOlh0GCIbqAa0zQY2NyGULo9XbGssozXAu2b/pT3CzHUoZe57rMfA/pDOJMgTi0e
bQcug+wiYAK5aoZQ9Gkzb7s8a7JHuyXnbxf0BBJ/qsbJDvoQM+dUhfzUWRc4NdNCipxUK/E6HFVR
hXEHO+pQEy7fs25yOW09D6fZEIKI5XwQadu/tqUafq7Mt18kWBpapPi006kbg+5biRFWdirJ2Kvu
prmsMX+YXTe0MzF5d3knHXmnY9g8Uo2V2aszlJ38Fbd+bwMJDKYbmYMwfzZIWuNDXg9BSWYBlfdG
1TO0DsIfm/YOKnbhAG5gvXeGkl+7UW61qv8Zd/OY3489zrIvYnAK41A2M85V9LO0fN/kk3RComSR
UzAfEUH4nBYHTK4m2otVizu0TMccH6MsI7kAmvy4WQ0OJ/YGL0k3+ujH9p2WDiK597y4tBlBEwdX
X0gzBsErMmPTx6394C2TN4uNqJws21GuugCFdlG/IhfOVDg4McLSEFGAtWCsZZOuoQkz3ZUUEM6n
nqiT4cMYA6dF0vDLFmKlO1ShnZjuZxU3KMFiu20/DIzq4GyaGfr/0apTYyEyD5ACt2BDyN3kOPVW
dCZthNxGiBxBdBfuc+BCjyhQRaS2G01Nju+UUeVaF5bo/bb8C8xm7yKE/Z2TGPF7EXX5yTKMbjiM
AR/oIe5nb0JHoS8YaWcVfrml53Tf6xGW6wP6F2+klmoLM5qt2krv517X8NBJ+2LyNqjAKnOvoSJb
UxOm9r9KBUILvaLSfmuo9UeUDIHTEM8We7cMcIzrYtj3POjRFICrjP0y4cur6x7CzNi8+EmaTncd
KQN3aYPHwCbHmQRDcKfu3P+SPMgeAbs0DR0iq9Eo9Zb20wAHcIuyP3eiImMmbZ3Glr8NryUCMVVx
3UcO1oz6XmStOnlzJoP/ucpCvbGWjxQ7UB0uaXqJ68ESMtL2RWI0VnNeDcF2Kgw/1Fx91La2m46b
rEjaW8ko16NGwQqlHFCeJuNVUyhodY2B63GXRVrI0R60ldz3gw+Tfpn6lB2375UZZeOsXvFWblSo
ljy5ZaJ8XUBTOpsrkQ6hHx0C620R1ADEFqoyqpcFUciPhufCfkoVGrW00iK0Vfrd/1rUoqrmtg9y
sXKML6k1tqVsRnO2nmEDJKcudUS90W08RSdn7p4xU89ROFeDulHuXb8nj4U+4wK1of3V13/+14Vp
aTtpdomynlUaULotabrjSPEf8mKRD65bvfzvb8ldCEgYI6rrSzcc17m0zM56hgzZfZtm4YS6SIZo
gjw0R4ODX2vT6MX/iqbQw8cXH/ttOjY4XV1geVUNbUmMafHiDFxHwiRocA6p5PiISLdHQT/XWtjT
XUM82Pm3LHuu5zMsNphjcLSAGq7oJ5nUS5Cz0X8eVI2UCiorPG0i5aPWctJuM+R2dugWwMWoRo70
RakY+cv7o/6PnwAVElsILoWrpcbF3QzKQDuNQ16+9FOuhbPK8VlURml5YdIENS3ypQwTXXmvZaAF
Iy4CznjDUuF6mrEV0tbD7EBHvHF5ewLJ1ce88boXrjnWnqai6nFrMux7OyFbvTPb8tP7r3z1QHKu
gW356DYHGHvq23nd6J3Q4HSbLwZxGB8ahUxRZbZzT2enuUcicsui9xqrBTiED+EA6qyQ6SXvwKvw
dkWEGb84Vdk2dJDcnoMqgDgSDpqWVARKZ+4ntfjeR9sd4LublqoeNQiFt9xTrkGQ9afw3mwirGt0
Cm/f3XMQOzZijF/sclBY5Njlg+83NZYEJVocoyiznWmU2kYlevy1WIO/M6O1vqXzYDzX/oKnxPvf
4h8/yAHCXYllfAu6zRc3ytmiDeSzv300sEk46bRCvg4FpoNR5iCYwiiryzYNTCbgMXPBlj4xuJDk
AavBMWv9Rz/Wt7zKrlYE3kjOalD751vRgX07RHkcBE1rpAUdGL2dQmIP/O99V6hvdro4JzaL19np
rAOaff0uzyqnvjEkl9MTN0IIs7Te16mCiO7iEwWzGTvFULRnrcnq9B5dS1s8eXXpdwfEXhjXYliI
LPD973CJm/BQVgW6PfSP9FUuTXLLpMykKHz/Kcdl41ffc2ved/ypuTd1zoCtO8l22FlKNu2Nbf8S
k2T/w9sKzhgmjCD0lxuQPrRQ1jSAfGgswY+YoJQPdbUQvSDMQAVbZxHa1wKfBzvq3G5O795/7yto
fyVqwm3AFYe/Wckdb782jL22RWadnKuymb5PpoYet1xIC7W6Iv+KFKvfB3ainUmjFOha8uFTPYxL
6FOA38KurvYJfstqfInTJrzpFep++1tI2LQ7uA7F2ZDZfL865m25RYlDjLPU0VrzPsMhCJIYT5JO
7mN/yT+P7RJbhxtjsj7nb5SHxwPSYpm+HkuI6S7OBJEZ1qAAi8/zqJd37TzLB7udPO6BUJR+thja
fffsqXuxSl/7DUCZIDp2bmzS19PCBdeCScyeCTh3yWcLcqT+ohid80BUVRW55SAqxBG2/qnVe3ve
pPZQDpGNVskNyXYazO37g3C9IDgMUXjipYAmAFLv228xYG8qpkafznhwyHNOTvRu8YYgMuOy2heW
0u4Yolt19TqwbwceBuWfpEyojEB6F5shoUHWWMtkOHf9MgShG5ckyKnC0e5AdsT+/Te82mcI5GRs
KX50TE5wVnn7hhmsgbaRhnH29WJIQlwlwCpkF/+XEXSwSwjLunFruNxYOWmxjuEY5Gm0H65c+OXU
kaQOpcteluAwjUv5wU2nbH6AdjHeMY/zz3SynS0YrscKW4rUv/FR//XK7OoUOquNNTZ4b1+Z6Eaj
avVGPy94X8U7MK9xfkgGbM/jMjOMu4IWXnGjPX41kXlrCPyMHiYeJle+t8/M4JfILp/1M6EfGfYs
/dIdgFYGO9L90bNOoEjyFUQwlpFdxemv9z/yP8Z8PUvY0gFbKKwv3tjtG9ZM2VpnzrSqD9HctV/q
1c4373EaOnB6iX2ZglIhGfCiGKXbjQ32akpbaHxo3GHDySqGa/329Wk21PqsmeZ5of/Tb+ys1uy7
3MC6rQ3iJLsxxS7lPWs1x52MjcvktVdN3dvHdWmJ/5QeBOdSYP23aZrRQWfQV7Y6QUXoq/3Q5Vh+
yDjtLSSRLrTMyskn7QdkEssCsR5H6zCU8MySLMjwpg3GorDC0U4hL0WNXXfy2HezXntYhTrpjl6Z
cKJKONySam/ww9rs0i2ybixtQoJJsEiKuKrCxh27FEg8q+sRA47Jz5zN5KxFfx/Y/WM2TqK/0Row
LN71zW7CWFBTrxG1a6/v0lWyG7O+opvknot5AnIaq7PAhcpG14M5VzXElPNpVnjHIaurbTf1am/X
bvl98NP5FQeZcQ93VL/1o67OFnQyK3NjnY3kpV32vFLbHJ0U65qzUQJ27zMtaYMT6QNyMKLCL7U9
A16DMmI/EWzr3pTaPmEXy56FUZe3LB+uNnl+DFZ48IG5EBC4d7EFwn1L22WqlrNplmmBSUoab7J5
msfIM2pni9ZZhSKPrc37i/Jfj0XuvCYEUPP4lzUHIikP05fKOHu4rTh3mtuS+EZ+Lah109Sjduqg
Re26pu9vNKr+sRg5z9gF1hONG+f6z/+60U8tQk54ffoZMlr+n9v6yyZtNZNAdKSDzY23vBRzrmsR
9iIP5H5LZX95moEblcGyjPo5RjPyNYEjNEQD97ISoK9INzAFFnGEvq826VB75rZJFA0LoxTtnQHH
+OS33jw+YZLjvo5mbplhoy2uF05Jq29atxfzVtV0I14GCNpphEVN5m0wNGoOGZLmMazyugw2tsoK
xCPtuHLfjbnPQuw6A3lL/vRHJ/zXYoOmzJSGnrpapMHCvwwOMEWeNMqq+2Op8KT8kMQdyPgyCmz2
EWZk8VOd28Ca9MeljOJicX/WKLTUCSPg9CHQFrysSgWmthtIP9bv9SkotD1CI5jVFfRtdaytYvwm
THJ4ttmsabt4zq3yxi3gshr+8xaUfURMs3eg5bqYILkoqsWEhI5ItMi7j33QGI+icBu6M3SWRJjH
YsnuAY/Hx7bshvJsgbcNoQHsnH5GPF7eUJVcHF+c1FTmiI/+EGHpsK4r6a8JS+EdpA0dzlPO2LY5
8t8lXyI9Nzpr43r0//SQxVR9NjO3VBs1owQMhbZI68Yhfv15ubyvdzEkH9xV2DPe/pDOaYNlclxx
ErE9NUNUVqpTr5UD8zKit5TjWTh7LS2DrKMzHZbd6HqbpTT60wxzvD8qv+2dFF4jjj8G50hF0RVq
Q2C0RlRZUvd/21kyYc0Fc+fk1e1c4DmTVGXkxrCcbxQFF/sPKXqmj04HUjfXDI7Li1FNcZtTfRKb
JyCtofuiV0Z2Ry9WGRsg6VoMEXqI2NktLYqNT+9vfX88lN+sE569ZtpAXWO98APeDqQ+BhhJDp19
xIPOnqDzQyIl0jvN0MDjXyiV/CgIOU/5LXiDoZzr8mLMoiJWbdeFTW72E811EWP62rvJK9puVKvd
mPjOLoP7yxHu9PlRDjrMXBPDPtin8MJ1MK1Cakd4Ys1X0x+qZ5iauCTkMujbkxZn+tplMmdJuGGb
08vLetmF6TBNTWQEpfXYTz7ez8Ug5uSE+VB776d4vm3xg0z6yBohitKSYha+ym6Yy50sCDrF25K7
Qp+PTbJLDKOePiHtyD73IzzaTY9v30/Ng29yqjo7RWbSVf5PPyMX+F7KdvwlY3oWIZVOxwWHiSn3
VcCta+96Wn0sKgfLzl6a3NJzJNMHzNTQQ3ixgJ0cYsSX+acalB4FcweivHMLZw6OQE1as1eNZ9zl
dVBlvKA9ztsbX5gP+PYDA3JxltI7+uP/c3Ghlgqw0xyW9ITnTa02pIEMB1unvbPHRnw59PlkfHn/
ideLE0YaDwQ8XrWXV/OZvqfHSSvSU1Nl9vArGJX5Ddt1f9wTXZnUZAwtBgdEE5emFwKhexHeSdg4
osIVDm1Ht8QSLMVaeKG7bujJfZ5nxrxfksqZNraoTBdHriD7PGu1yh6cxK+8wwCVyLqx2/1RSL0d
OzSIUFco29i6roIApD47OAFr6cls617cqV6UtYH1BJ7WYdDV4i41VZzdB81QBfDCRZWaMmpbb9op
gg0QrY95fOLs781t5feV6PCXNPUvTtYEjw4oN37ftllAc1AmfNEHPKjnj02N28y2DWwCyy12+Xsc
XfOXfMmMcs+S0dGvO2675JupyyfSITWBXWNkZLGJJKCziz/Hquf34HOBwG32/W97cXtiq0J2AVDL
DYJGE1vn2+1iIBe5SfogOHpQzn/XvudAL81wvTPs+EnX+FrhSHsEaCYtg1uf46KA/vNwhGZoX2i9
8GUuHh54c7JgzOwfFdczDuJeKLQE5PuWP7y0EsknLlKFhxlZYHwHKHKyTx0OAu4Px1cZCRIYMI2R
q5nGd5xf+r4NS8ObHy0I+qNxb4h8Fp8AACGphIVfjMMUpU6tfWaRLtg0ObFMHuIm1bMNHpQ+QY4L
Sq8dOog8+JwYafDox4vVMavZ5FqgAqyNqOSC6gG/2So/dFPb/JiMCdLEjTvWnzF/O0vXlhDLDZUf
/YvLYVkcwWqsdec4DbWscDbAFDF4MJxm2EJkabqdxX1+70hR5vvU0eSrrbFX0jH2nWapcZ6CyP+7
aVM3u9fpnWVhSTCw9jVoG6QAAuir3JGy5NIpTrgm24A8Y0zHuvWbXttWdD2pQEqUZwj0ZMFh6/jC
bvYw/xO5QYcXuN8cyXX+xWgmv/rg51nSbbxOdHxBx5/x6ZxEZt+1FhrRF1qcpfWU4/k8nnqktpA7
0mmpI/V/lJ3XbtxIFoafiABzuCU7KVhytySnG8Ly2MUci/Hp96P2xs0W1PBg4b2YgatJVp064Q9a
PFlbE/wFJUBe6RowFHcu9k2hhsMTepm8Vn6Xc2xyZCMePCdNTgWYSUAJoz01FfoIVR1+LRNGWFxY
9BWw73VTM/lmhwY6Fy0nR3kBO0pjTxZjgp5zDWMiNMHkoBTmTQgWFkrV/Inj1EXTsKJQ+vLx0Xqr
hdff0WEsAWEX0whgzednK85UC92UTrvLqmWaaqeN+5MkVWS/5lYvsl+amxSRL7Vw3iILPcXbKVrI
rb3DAdh0jhaJxm/CqdU/kV6n2mPzhsdOGmm8CGT4FxG6HMG8H2Vs9c6TiFKuWksdaoNbfY76b1Wb
OdGvOuqbbQE/KfS2Xt2aXuDJhNvfFfP45NGgimFIACCoIlLPKyXKO9GF34QjpA2W3kW84PwNwB5y
Mzf3pjsbJGQLkcjrPhuKaXSfOHO6emc2PRQCr+/i9lMi1TkervyAy0zMwK91GaPTBrIuuBOMfEYG
3b1219m02T+lUhWfGrOTiAdkoUojIclRxUJOeW52H3/9JZM///gkYDAnlnQMrb61QkSUlTTjuzK5
R6lySKH1K8Vx1DMc61Srcq5E0jXPnkhKWxupAmhsJvtt3QSTltoYWKW6d5rI+4YCyBWGOITYWGMG
bgxF+a2r8UEIBmOo0gANKcUiECqKtstVqbvtJuumdrirp2Tcuxh8mb46i6Q/FlWR6Tds1yHP0Pct
pLjymi4/ELtiUZhnFI6/w1ogQNVSN4niXrmDC+lqe8QMVRiYc+XmpxJuA5eB1X/ROuLllYXf+T6w
WnhVKPfx55pywGyoHBWZxPdulHQjgEo6Bi9qJ5DnBjE0Wv21QfDlWWD2jhYRWRRcS8L6+VkAW9TV
URIn9zLxSpxSVcTINz0pdPiZbNqNH1011Cqgm2302mEg1B4/3pDLWVttyEXADCmDRQ+I5t35+lRY
ToLigndXd0VyO4ZLqU9YVY8dY5NPehbO/ZXc4q0Bcb4khhWLfgJqSJzttU8B0+GsylXhUO1qDtpS
IwOHIwS9pr1T1LKpv2VCxm2Qjg1Y1AhVOoA1hRW5nzUx5d9toYkQpeoeTe0nuKiIu+rqlNvXRqTv
pLcW+ukghRhbo42x7uGqyuBUnt2I+9oLyR39SenT+Vc/yO5BmdA/8Zs8hv2SLkP7NIuqx8X1aVFg
lqH2GBWVLMQOBpEi720JOcC39TxSHrwiswEaTJDoDspoWK9KqClNvOn4BsVOOHkvrnQXLs+SZYIH
gn3AtA0BhWXL/1XMF11dzS1T7fty1LTbRCTgg3o1jpRDHGVAqH3F4FbcwtEsqmt88jeb5tW3trjn
qHoXlAF8tfPFc8NKUszFnbshG6rP+Gb23ywXpF/hA/YHcOxUgyCEzFJ1sf+RYWhTujCX5k+tTDaW
Q0XVg1CZniZ0rRtu8K7If84mWMCXhLnq/AU7hQ6IoxJ75fe6noyDZae9CNFdjZZyXgrUtbaeS9sm
GOe8AFrsOHW7bQdPGe9rDQrIr6ZWqrh5jIaobZttpPRJIfypSksmTUNvF879aDD9fe6xPbhBLK4y
d22OgJ5P4F5A07iGtT7CpMVPjmpHNQM50Q4E/e0fg6GKMduZVbboT318dC+6NJydpcu/UBmAha+D
pJM4FcC+ml6HPatDkLo6LhyNruRfhUCLMwAihSLUTqsAMd3GpVP8TErNVLqbj3/GO/sL3NAyQGPE
w6xjNWpI0ZteegLi3iVi5hvFa6kO3GhWQVS35rCfW9vdpI2FCvQ/LwwBjj0NyANo2BoohVAm5YjA
9wJkQZeSxuPe0PRRyU9QGhCFeZ7cQ4m5Vhu96Qmt9jQJOPM0IoNpXHjZOVFOJtuH892C6XacoEl6
u9lNSJ5mfpm5/W91rJLQ79GN925D050/NbIo5DZsB1MBzW6iqTzEiXuXJJO77cn0nKWtp4W72UOX
HVa/l6P6rSLN+TVMU2TA2jaf2k8kr5p7CGlHTHeRNyX2XT9ZvfyZTbgOPCgOylenuTbTn/1Y0zVR
6gExGCtEUHvYMl1AYX/TmmlY9Bt0qa6p3r5dVOdvZRHmJanlHoPJrK+2wTIycIxC9YBSlwn0Z2b4
zcaQaTGdaiRqvnBiSROQ5PCeqQ3K72id9+64gf47twCjGU8U+6JIlP8A0CJY+/FWeefXEYIMGpvI
TS8kinUjsQdtEIUuHOCsm2HpIWcxRDemFlNneHPqOnuhle2nIers8EWvxpwkG7+QuEaPCJrhswf7
19ggbxWbP/upamLznzcz/V/SHUhasMQ4R+eBUjp0d0eYq/e9NSS3qptAtGgaeizixpRslD0+zfjS
mgCsi+ZKnniZAywlpQ0QT18EL9ZYkGGSc9ojY48VRev+wYoGAKfTxAcgBx3oJLuKzStp1mXHG8dN
Wrok4e7im7Am0OhOUulJqOf31gjD/q7Lwtg+eOHg7pu4OMIpmf+kKKf5aAdPz3YzAGiuB688qugG
VlcC2BoV/PbK6eWRKMOyvOwyA1V1Kz1r5X0y98oUB+Cf1X5Du80d0Y2xRs38bKFq9tghjasEyNRb
2bGb6x5rHWaM8DH8AepthHODCnzxqS6H3rRRPQil8tJmihkeiUJKdNMiFlYdFgno6PMMJM2+ljbb
F1+SIAxSHBnhhRtFFnu+izK8DHKjjtt7Ubhp8iMxjKg4AQt2kZpnMntrAksuUSwnXqKoikghdIYs
Hr5g9Z7uYlvBtYOrS0NqRKElXqDjTAMoIKY630PY+cUTWPvipDKsQ4cim8MfYdo7wq/hz2ebssrd
l9ihuvFrbSLcM/cMnb1WZPAWkOuoYzPbIKpvDrdWmcZwAaNwXIQKEldT5Ebi/5Qfwi7MXXQRdEv8
sDFV6jemkqrWlpFuiQhOGFHeznqLXY9lFV3+IKzM8Jg0e+aPcEg05VaOut2elGy0l9zMhuQAG8gF
zqrp8UFaTcz0MwWccdOxL2tfG0wp/Upl7rzVZsYqNzZ6puEhGjX0Aq1MJ7VD1tTBlF0yVvtpp4zb
35yGK1H5mLfDVMjs1AUp1w5upny1kYZHIiAyGqSSP45iFzctOk9LGUfmDJzCWo9lLITHLexkxL1i
F1r3Glk9jLcQfuctjkkK+mgRWccCwLgWPS8yDRYmtDM4cGgvEyTOt5WMKuYhLiDoaV4A163hjfeS
lyIRp7Vq5QeGDHF7G9da5RwaBLrLYCKgvFpDYX+fszrFr0kdU2/6rsaqig0owwF9tv0hLovuJrWx
NbgVpoY/rS/RvH6NuEiu+SGuEY8ccgDHDNjeoOxMC1cQBX1MZyPXi+TeU2iD7LVkcjbGZMHSMJrw
nrkN6uwujjY0s7Ih2+e0UqLATDTDd9LUwRgDQfUrbYjLKMhvIoeDXE3YQdRsFfQRw1Blk+X5PTtf
Thi/mGYC5rhsnPtWQDoKMGjhtsZExNi1om5eCyf0vkMOw45TMcqh+/LxBrsMH+Rxy5ya+d8ir7Iq
FYR0yGUAjt6TSsyqX3dTvpE1Ci9InzO77dprIhZvHNSzrOFNCHCRzwYOxfxidS9npA1Z2pWYD6Ru
FaEWXONbhPOHmoIHxGcxoIUZw+EszayJ+mDqBl7DxkVnDURFLpS6/6zBxSjuSLkFoqiYBHgIN5s0
LgbfLcWcR1cOw/JNzn6xy6CZqSSUSUiZJN/nZwHBUWZ23WDdOyPqbl1aOk9uJqfG1+FaPkFfh/iW
gy9+LPrIuTIPvSynGOItEC6APdB6ua9Wi2MkhGOKZ9yzadwivVFarfoiTbXEVWdwBVYl0jEiRv1F
Bf9E31pxm1ihP04NtjYOzDqYnNSkMBuZval+hB/IayTdqfxUZUPaHBfZn2kPqTFDXgNHLD1okEc+
DnU/0nBGO9yIAlfxujlFbieNpydVVUz3V6o16W8zLWLcnvS4TwMtN6Yo0JmpP8fwtUZ/Ql/O2Yam
AwURuyHp3RXqWOpYfPWtB4sI0HkMoMfUayvZEGsUbTOpaiG+613Z3A9JBErBz8AmGl0gsHw4joYG
3/fj7X/RLyM6EBk0RDUcZg/oy52/XqaAtGZrtbgdm760ABVJToE2O+oeVHR3gquKvZa1+CtRet1N
VpfvYPiVB7XCtYqgLfeT2Wi3pha5p6QYUF63MRTz8ZO7VoSsrwJaVPyzFCDkayS0q4gcIROdwCBv
bqHOWwc3y+L/SprdhwnS0rbS1fIxS/9RlosQuMBXLCaMqK2y/mpNWgjlELbKcJvVyBbEY9UHoaoX
ART/4aCRmPix4fRXtvwScv4+bkwcANIByiQ/o1vsrPpTVVJBwHbr7lCYc/5sOUgJ+hHDA+m3Kh39
KztgHQDfViMW4QhPVxh4/PkGcKSnMNFTu0OFQSN9sCJW/Q7ZqmozaWPEBvUQrvrHzH9Zc+mQgG9g
1+Ebcr6m0PuhrnGPOQDAt74izNTMm8oVafFggk7D9kppsudckm1dWfi9V8ttSKkG4mSBhZ0vjPyC
h+e91h1K2TYbZ7DKeQfnO259EBXOtW7FxaulGctoFbEkUHGQTlZnq7EBIhXUvTe5OUabMbWTrUca
sMMD/LWpSPU/PstvbYezjcN6MC5YEDDUYop6/nRd7g2QRmf70KCcneG7VE+iA7q8IO4/QyYzh8Dp
Znt+tOOpum1SpbLvM8xLqs913lBz17MmfuCaosfocykK0mrSADySQANUNrqdWN9dLVN/1kS0catP
qD1t7KFMnosEotqWC8/zDrFb6EdUxFC7TAs0A+6LxrOHgxdnefTiTTMaWrtChtC1t2w4M/wVi9zS
fkaMhQkeaG3LeQhqtZPZr4YWFHz3WlhwkPPEqiOEK0taeUURhzKou7z7paMpF9+pCLhlOyxgHPE1
peTtblowWZsazzRxgxVdXweGOVnEc6Ksfj+QC28LF+xW0NQGKEl9cPqyBvxgaBRBRQSBvJhEAVbZ
6fvm2Um8tPz98cd6Z2/QHvRoH3nkmOraTVbRTMoh5ABuplJo87MeJRo4slz9PYzN3D1kU6pfOegX
e5+x9qIbQQ+HfMZai+B7cU+uZ2XxTdpo2QMIUq3ZgVVUfyixjMvtx4+3ThkwWPn/GMNArJu0YXXC
87KU9BAm0D7YdBr0FWgdIpE/btwQc1OgmNW2aFG38j0lv0ZreedBARstkp5oj1Bnr9IVKx7cMIcD
zSEfQ1AYunortMr4ZM56/+vjx1z+qtWJW7iZLrBr8hNkI89PXIa5HPVaYx+4Rwa/1ssESxKczZIr
3+6ddVxQzYzuwHKCsV09kua1qDuXsXsQCCaYX3u1H6zbvDHV7lqEvLhlUTNBbQOaHqYFhJJVhIxj
HYMLbHsOQMjDR2axw0kVLkoaeVHNmNdmzM68oc+uzGRW++UNwcnWpBuEzjHF/GpZjbK9a/rROFaJ
J7ZZirOnbdQYmTaGUR0gzmeFTzHj/FGKyDx8/BHXGfnb4nRFF+gozCQMWc+/ookaYNq2oX7UPPS0
4IJ7aVgHrTv3zc2E/Kvx1PbJsB+dysCCS7GKTx683AyTYUu9E9HsTlthycGij46F4qek7YfHNC1c
ffPxD13FjLff6TFGoiAFIkjf6vx3agIzH0zftWMzOeoXvQiTJEjbsQsI1lmxadwmfvp4xcvPQoeb
UdBySS86VasVacWpIB8a/YhV2Sweu2JqXyJdyabN6PSahDKmat9REI7EjeG05pePV1/V4DwvZFHm
g/y5NNnXHbNJ9kbFOEA/dosAejtq1i8ntPpAKdCcU7Dy3MBY9XZtxtC+Vez5yr64fN30dOkvU0Yv
IlZv1tl/TZF4ShPI+GwcRYUdTV9WWGNauf7ioQWsBZVryvlK1FxFrrcH5g+ki6jdUb9ZbURkITsP
03nzGGLTMwapY/YvSpnQfzDjWv/88dtdnfT/L8YUFt4VL5m67nw3YeGn6m1VWEc50SZ+GB2p/EEh
AoFj21DHT/jLReRg8t9pGkhjuxr/cyDBuetn5JUmSs5eOzKySF8VBVREQD/HuTVRqfzHmuHtGUH2
LgJNmreIUJ0/o44AxSCBwR0ZG5HdJqOiHO0+VB/R1QSuF0Hw2pRtN16ZP17y69izC3F/QfrbpNar
60+PYrvRy9A8VmL28Eowke5vus6pAis2xk1R5O1/LdIy8M4VXGlnS2yhfOnfP/7C7/8MXLoW0S/i
ubb6xEqJ/NGoOOaxNxQN+TMj3dkIPSMxJgrlTpORfWsnU/VrimL3AdRSCNc0vsZBWLd8lo8AFoPb
UeOY2oyWzz8CHumyrEkY+AhtV99oExo/e4QzBDAcESOi2YPQ+jyno11AdUmRZ/GGYV4CSpQdoCbX
05XL5p2DjT4c9zVDYrRE10x8szGLLG1S81jnKciwJo526G7r28Tx0nsZVs2VuH15rFGBIwtCv5xV
Gcecv4AogcSD+274ea6hG2C0k1df1QyQe0GPorkSQy6DJpkI58tEfZ68ZH2TemEaKZVepUdtrIru
UTbJbOzHdug3hq1EmGC6ce9siqiuv9tYB33z1B5tqyulyGVsYTZENULwps13wUOXdBmV0prKY9m1
+Su/pwuSYTCaIC1zd96HodDv0hBzn483/MWHJU6z2xf1TFpGEM/PX7TGpdSLAWEHgBRjsWMs60On
RhpUVu2uYu595TEv10M/AgDtgi8H37pusJbo+E9gRMNjmY5ReCONrng2K9BmCCOJVm5Tc5z/bXAF
mp0leaFLD4QIuk6sC5T/UWNyvWNryaq7KT0r3teZg2twZRXjsFdn20yvvNZ1I/lt0YU4TS3Lzrrg
10Q2c5OszMUp03SBwQ92Zs03NJnc+XlsRzPZNC0p6q1ee9knGgiwiScPu9lFpjsfb2pZN/W2H+xI
uXKwLvY66kXYQFBEAZoFarJKT7xosiooZd4xd2T3kjYYZiHv5KIwRElvPvZ1SrXKgDM7Fn1eUHw7
8RWW2Ts7ABY7yC0VDjETitUv6LW8Lo1pEqceB65bXcT697BEW9OVjUiDVMvEtanp8jf+VXIs34JB
IhscSxbS9DVOeQzxA0Dqwzsipz4rd6WR5TdZ5bqc5hHD79SdK3MTxXgzB7QJmDV9fMQuYpkJOQVR
B2odKG1Mbs+PWKb14OrR1jpFgH6S3ZA62b6tUhHtLWZIV87X5bPigLs854LjsRi2ny/WGzIuwqFO
T4miyJsKDPbzbNXGD3h63zxU4nYIawJYR3YIXZ6Pn/Py7ly+Kdqh5GFAiMz12kaJAq+DTugpQQbn
C6q/5h7LL/VGDkrz3Y6sEvU6kAsyVIDoDEX8Z0Sn6sphf+fgLXLAdMughS8SmquEsLBx80GH3Tka
Lf6iDbNhKZ/iUSjWIwMB1AHQTCd7iWHRL5axoxIeTKVIR1+rh6TAoynS75tBn+cr2/6thj7fhWh6
gC+AD/HWnV9tg0KWetG7qUcWx9W+xXbbqjfo7zm9nzXqhME5/sMh/tFC7e5cu43rAAOddhuBLhMH
F6sW1L2SIUwCtDoS9ObKMf+KtZlr3ELpUUy64xOiuAkjgV3neOMfGtH9Z4mo/HzCIbAaAmZTdbWN
YC+8XvnyS391/WzIxHga8VXnGlu99CRJZ82RPSfMdpUGsz3DCWzkeekkORKWfCxQ/9dMhBvQmLnL
Jh0Ch9Ok947aXzOkuLhHTXtpH4IctE0EG9Y9745rx7HhSh/BcllMijNDfBG21jjbVh1E7+euC25L
2E3y9PFLeGdhLjU6VFDhqEXWDQcbafwyJAQdPavRsGmBxfGNUUDa71EJx20tnfvnSETKfOXYXYYX
MjKVWRNjX1zs100qAgEOutkoTlJaWo4kvlYHIKZrDWfWMbnSaL/MTBfTDaRbaXNQ5KnrCs+tQCn1
yImfuiwTv4HntOle9okhHwdl8KzthDrQ4gNjg2jMgaOWT2ipKdXG0NLa2LRqrVw5V+9FHcqV5Tp7
QzOsCwdFCGnWvR2d4qFwXipu84euVOFlaQYqp6ie1z7Tw/Emz80QvozSj0DvIrn/+Ou/CYutjsCb
KMZCrKVBtsYEg89FrkkK7zgoXVHdmLEyuz6uDDq+QPAW520elz1ienHaoJ/YO9Y3YbXoHVZmlnSH
sVSK8CU0Jhn6ipnhTAzaOgJOXTuPOs5ZnyFJRbmf0caqg3Aai6cJSwUrwJndkg+Ick2x35m5+DSL
KPvtdCQeNLsL477xkHbdidRI4idXjbsoAL7hotRooZ7FBCFFVRr149C+1bQm21odSMhdVCnxFIQ1
kIu9VUpl32UuoulWiOg+dF019Dbo3pTxr0SLalrnHUY7aTIZSdD27Hv8RdoWL0pLayN/AVUC3fGG
RPXJb4vP4MT76V7Cmhs2XalE9a2qzarx07Ayc7ptpalP2xFjLrwzIrcEJBjX8yPGn8aPyis0qDtp
Er98/PHeqrr1x0P+mpsDBTcIB6ssuO/KzNJrOzxKs5j+m4qhnveRq9g22LQuNoMS4wbIIxN8QT9v
3bx71bnKBFbpXp7t0lY2vd/0tXww0WcVfu+W3S9kKOs4SMOyra4kFG8zl9XPXXAAGjU/9QI/+fyS
j4sRSofwlGM0F3m/gbQJ2agU4aSythVFd73eZ/WjkK3q7hXQVQ3OPAOVTJuHvelXCKNSVDWD0de+
MnaquWVrd4yW2kT482Bor3Oosg+MTK1+akOSPjm5mphbRD7VcaNJhMe2cJHzR6vC032rgHZh4TaH
04ZmqF6zy/vU5P9QZrnJat6XX0X9VG8lCIZr53/JaNYvAwIwNSJoy+XuP38ZKg0ZDI688Mgo21B/
ctHhNuLDb4wEI6qpMr8VDMewCx6mQn2AB+zderGqlLfwodTBCsIer9SSrs+1GvYy0QW2gUkWQD1C
M5XA+Q+zpWOW9mQUp5QJevNoNNH8PYG1Ej8AObYO0HraK/fw5Yp0Y2m7kdgzgIWccL5iNBqyKlMv
P8Gq0lV8fJi7TrnTN75oJ0ZM5TVw7XsLIgREuGM6SS96+fd/9fsATTFNCNvqlNuDe+AGxJNl6hgz
V2CetL3ahlV7+PisXl6ztNLB03KPv9d5zoSSe7PWVSekxFvLN7FGbzNj1oIuL5LA6HL0FhuGW1eW
vaybyG+WsRNdPyTM12lFDuHDtWKnOA1eHToPMQrMZZB4Y/0fzkRwkhnBzx7qycvkd8Yh2QYWpndN
d+Wyf+eFc+Kp3hjBII/nrfZU7/Sx3pDBnFACw52mBfNGPIy+2yak67Iuqyvp9DvrwXllVIO0J7O3
de0iRzEoiDk1pxKfoH1ehj+8AoQX5KR2j1lhdPr4475zmfNojGLZNogNXrhmFugODdNk1KcQSwJt
l0wRlBoXQfKQJNmYdg35RrQlx9H0u55+MpdSX2bxCZ6UTK+Uyu89O/wewuMb3ulNQuOvza2ihIJZ
RN+cRBgOe6HP1b2RasYMn7N8xDoXUPDHT/823T4PZQvTjxySU4y41lqUg4mViZJBBxgzNnHIDCPV
eqVBNnqHuXLopSdN17gYMwiWVjETAm0In/RRRSmw8Ml3BxnoSe0ila0WioGsu+ZATEe00kcIPKXE
rg0Td11RqEWgdjPwiI4wEsH46ozvRl+m/S5qVHiFg4vsNCjMsrU+e6Nzze/8nTO8ICcYuAMj5jgt
Ke1fb9YzE8UYbZmd6qbLntUos3ewmWEFJMZwW1VzesO9d/Pxy32nMGQcslBMSBVtyG6rSzOHW100
4eycTJQ9T3xO0Az6aPyoh0bf20qbfGWiLHeR1/GmhbCr21rTFD0IQTLlmBdq0z+fLaZEOg493FmL
fObylv56C5MnY6dFBfIkYi3FgXnCnDjHfWsEYurq91WKlt2VzOFySy/tZKg2DDCAVq+JNgg5DGnS
p84pg72ioLGOhCsvYXqJE3Q7IHc245XU6rI6YUUDe8Sl4bdI5J4/5IBrCsA3VkzDef4exdIMsnmO
bb+pi3778SeGV8HfdnaAsLNAwmi5/whbPOf5aqGV1iR5kUeUdubuZ2RKtD7g4oMtfqUN047tTsBu
7VGtlLGOYd+QIkstok6YL5zszPuGopzSqj4nqp7uUB5VMFII2yQ7WKWdqb85b62N7E3Su5syBUz3
U+oh1p9WOINMS7D1bQ6w3cXtqOJECGBUkm+hqD7eqCPqC89CGsJ8WJSYU7+yoLDxIrSkM37SoIIS
cTvq1USe39O+yzYArJTpFoMO/ZMu8tbqAkSbVAT4TavTqSgnT39RqNG4CKpofKbG7Wd8EE0sOK3c
CHcY42AHDb2zS30lCZ2vTm/0D0tCnx4asCk7axgjuakTOr+bgfOYIf4DMtIXijpGUzBgW6i+QP6U
qp+ScoZBNTTz0VVqz9lmlte/Rib+lhvXKtXHXA7qkzZa2mT7VmH24U2SlFV4b0fCBTMba9Yxd8O2
QBAw075aRdpOIMK18HNSjpAZc/jyzaY0pP6bfNQyvhQcw/KuFBZ2rVDq6tcZ05CfTUf7bN+pWnvH
eVYQlEFDYvbTtJzi56Zk4Gpgrf4NY8j6GJuingLmSOEpT2lIoa+apkHe06bblHXW3qGqWiZBXI/O
yUbD/0sohv45ddLwV596WubTfS/ym14X4lsFOu83rUkt3CJjXYsnePWzEeQpdYCfIeZgBJj2yOyh
MPpweEjUoXxFAocqatIS2r+14UUYAGTYjyDsoWPENdEvrDax16oSrfmifZ0hjLh3kRYlNZZ1Lj5E
WIh50Y4iUZif3DmU3hEcAp4Aiprbd64+DS+0O8tkBy+7uCNNc72gsfHs4FaIkGWZ4qk+2nMh5Raa
kpB+ktgVvvbk5s7JwXXM8VVUbn5YjlP+7Cp9SB94qGgzT73bbWdQ9LeAnHPdNwe1G54mF8rcZp5x
rd82YVr/rkIkMUn31GEOytDpspeO6aGOY0KJCr7Zt5rzjFV3+DqYlLdPkHPH/s5VU6UOnKoLo32U
Y1xLQ2bqm01Yl9McVFA+TQm7wJJsc6ZtPxvJOAQsuabm2wSfyOV4CRyB41hq46Zj3I673hhp1GJe
hRB2vAAUg0StERy39V771hfYHnzXqtrUHwXC1d2Twev/Rgen7F/NyMFQ08eIQC9vIpEN92qvNeUP
MQDTPTKKndGqGhqcEzEab51fXSuS4U8bxab90CKDOe9ypA4mv7JdeVuqsTf6C3vD4BMhWGqlrfdY
mWFj3aWiUUcILD2Mu6nBezsYpoGqaRNiG/KA4qGV3/IfZluJ08ZoBwgs0p7MyJUW3WdyhYMbUnF+
ya00wjlQreRNNtcDuaaU0+xnoB9V3xL57Gym2aydE1J6ouT7pq27UXK17QPZ1MNjM8+zdkP5o+zt
PrG8PRRUMGlS2Ji4xN0U97vCk1gk6nU2oUGMuIW4sWdQaM+9WXnNA88bli9JkoxUk1mDPJ5W6/Zn
6BFC25q5zH9LBReZK1flRcLArQ2MYwE1MHZnCH4e1w3aJRV21BPAGt06huiPplBFQgThepgNt+YM
R2sfZmF6DdBwcX0xqALvi2wY6TaA3+Xf/3VHA0ITbk+Bd7KzQvkvLcWzpGURb3ScwNor6d/F5Wyh
cU6ZyPRvqd/WtomqiQ0TPBUXrYq+3JXVnL9GlDa1H06WddJlM11JcC+zbQYSFiN3ngz2PCCK86eb
6SyhH6bjKoPQ8xZ9UPUhHsviPygi2oPWtOOtarfGXputfgqQowprf+zNbx/f2uvKiiE3kBV6l0R1
WuMXcGqmnDnUofxJn4xS942KKZjWlfGrUmbJrlETSqkZ+7oRv5QBEccm7/55JAWZAUsheteQzLwL
Wl1eAv7ETCx7gphbhzs10cffStYxpUgbLt5brEj1K/XkZSPVQl6QhJQnpqCl3jl/91jRIbRFlDi1
Rlz6mYXjS+LU4lPd1uQGmAhWDwPW4u5marP2tSohBtPunkCVmTR7/zUv5HwtiuvUOiSjsO3Ofwy6
aXQM9WI8uQOKmVOiyQCBA4mSgyWdoyeVa3Tzd84VM0DqO7BCoArWOF8Q086cdcZ0sqoMKnQdWYfc
SIcvkyzDaxz9dfBYNhgDftohi5gkJP3zh7MTVwmFK8qnzmp0sfEM6SEhWePJ6TmJvI+6pvnMADL/
/fG+dvlr/85FWdbU4Akw1CfLh7J5vmw0VIjDNXr15MIXCx/DomA/cRDbr7MRiX0l+lJs8oJ665OB
l9DXj1dfv+Bl9cWPgoMN/I2Z7/nqZHdhX6HA+EQTCKH4vCidIypk/Y3d9jjVfLzYOnJh20eLC+go
GTkq8cYqyXfmNDFs+E9P+iDVES8nL/LBLWI0yhxNfzVFFUVXlrwYpzHKpyzHMxAmLFr56x4oKMuh
BAJdP+eKge6zv+hzGdggFU5CWlbn4gA6ctC+lOpIrk4+P3sbADPGayl0Rp+NK7QpQDbLQUAngm/m
izFxkx1YW/3eMkKbC9YQShtEOWpxVNi9t0MGCzV+pLsy8cSFpE5+H6II7WdI0dlPH7/Sy03L46F7
Q+m0II/XjIYuCeOBakY+SzHmpwWteN9QITyncpwCZWztuzFOoz8fL3oB62RBZkgLbZ1+D+oUy57+
67rLO+FWs1uUz9iPo5OUNwhdBZ0TizthdY51E2HmvcGjMoejPTWWc+tqFd5PrdIYe2S3+woecDdV
ewra8eBN5DkHfVLkePr4dy7X/fnRWgRSCVXkt6gkrtv1sQUkJq1b/Wlqigq5ZLolcm9AE7sSFi8P
Eet4vFaqcJqNaz1cTZaCjrOhP/V1m0y7Ynb+s8CcxYHWq4w5/v2hCIc8z+LJyI14/u5xUajMFpG1
J6VQsK5KRRHdOJhmTVdunvce6u91VjUyIPYkG1QcNqgGaheyCkgEH6GUKdww9wFK9vFjvbccAteq
AagQbs56PId3k1ON7mw8xcy/Sdqq+M6y4uyXGqXFte7o5b6g9Q22fIm8LLkGIMRJIZ0o1qk1wnT4
PihVaPs9fc2Xf30k+voLDWc5n7ARVhdKXasovTJFfhZjrWEK28mZi5NpWxAnjf768WIX18iiyLLI
/jDaVUlSVrHVRqFUc7FhfDbKtGs2UV54r5R+yJK7nTndgxOLn604qf7M0LGGKwfgIgotiwNBhE7M
3Jcb+3xPAhcw5pSOxDN1E8aBHpRqA4af6/lJKLJwL6u0uNFCe77594dGY4AcGDjcwnk9XxdGDJxE
aKbPkWxChjkY/2wLpxPPMz7KzyVyvnQnOtWOfdOq7X++zoAw0EgBM4bqHajb1eoOVneKUdX/o+w8
luNGtiD6RYiAN1ugHbrpJJGiqA1ChoQtAAUPfP070NsMuxXs0EzMajRTDVfm3syT+KkyyqXGmONe
m0rlh9nKOuyT9lpV7uITWcdjc81Li7wX4NH7q0XdGSUCYeEjfGVXOSajJurd1EcF+hnIGN7m45t7
8ZXAFlvFVyvCiniNc96XbkPkZPNFEGgTd4LaiTB/e0t9LYnrAjFNO37V261bS1ySxvmm0jSTgpVW
zI9uSoHkO8ngBthd6caE3TVDf2sX1NIOem970dagdUWVdbSllPvS8uZj4aRW4Rf22C6HKLU6qKxW
DQmF4N12TDj3zs1ylLYsmkfXTepDpaqNRsaY0osgHxaiVoHccK73u5IzfbfHog9MgIw6m9z7JvuR
pC2Yho/v7MWDBKrKiuGwp19lEufdkoa9nNMBH3hcbMVBjzE53zTiJ/fS7q/ROC6HwtlPQZXsIjz+
sLzfvzPjosdY8ZLmEbx295gkuacHY9p+JuDP6ncfX9blXusPpR5bEvEnnI7+ACX+sy1AcZtyeNSb
x341o+2jqS0Ozmh6RgDqpGvePLXL2lXhslj7xOjrL2j+Fyrny0S5Q4taAeyhXJak3Kito3yaVSH1
wJHthGxgiE2yB814+ZXFLr0I0iT1N4v92oHuwVzvlA4+ENzopJX3EoeNuKJouZhf18wLaDirZYKN
8jlShU+8yVNb9I+a0w6g/UhMAWpf9w+T3lTPs+7UW5No7H1G3fnK63KxbV6fHj5ivkRq5Bd7dM0T
Mo7IZHysE6p5UAVrWufkzZp90KSqbPciiZdrKQwXU/r6NdI+xDrEB4pU6v2L00uXRRLP8qMmtX7a
K/Q0UaXUGZELbNfGu5KEmV3R5v+8lDAuDUTICuwGsOOcvbBNY8VpajTDo24QLO7zVNVjYiyhi0Pn
ZeCETDayrV+rqVx8JuvuEP8XDVvVYQd3ttkZkqnJOuhGj2VPVZNcL4QcvjcohdhFo1PU24+/lItT
PV1LB/kIpDwWD6b1s6tEbYSurZyTpxm1+imVNKO1ZMxuqPXdpk21t81Uu19xp3eU6qxDzyXfyWZs
/+3NYumCdMXqRacLwTM1s/cPGVZKYlk1TXBHsK3YOTPH1J2nw0EoWnJmAxvibfVv+8o/Y5r0lQhq
YpuCGOD9mJAJBeDjSCEIy806zDBoW1FmNcndLPrvH9/ns8fKWAgAiCyxkZL/OXu+H8uRliyIuvWg
MKvtr3ES0baHiE5GjjOrD/86FmGW3MjVjMCI54dbEReKGztjcnQjC/bvMFlAxQEtN5uudlF0fTza
2ZzAlWEDZeuD15rvBKni+ytbSYo2qPQorAvPPBTe3D6o2Sw3RA65G10X7ZXUib+Mx6KFLJnKw5+z
3/vxSoXJODMTO4RDN/gu/vXDoFZAazrZePuM7O9r+4K/j0h3n3MVYhXr7Ao1HWv30i9WWErra+pK
7YGFuz3iPB2DxhqH/cc3dH3V/3NWXG8otU0UyQAGVm/H2XB5F/fAzUjyyFGFbOAWmb5iqdXW6HPN
j1RlPqSiW9BQecU+8gyx+3j48xnhz/hM7txefDNU2M42k8IG3KZ0hRsSx5u8JK4sTnE5qS+UFMSL
OygdnUVPzwPDKt0bYarzPkJgehSLqV75KWcr3f9/CV1Y6lH2CtQ8O2BaBs3liVp2WIJr3lj9Mv+C
quHsGtiI95T8clRaEIYPOZjX14/vwuX3ihEXcjoLj4cU6hysttCeaNnO2aGCMfyI9o+g8USkX5xK
XvMXr8/z/HmzqvLU1fWxu2fTkMDNw/GIoerSrHdjn1YbljzSbwn02Nszev+PL+1sPf1zV/HJcV/R
DnJYWC/9P3sjGGyNlc8ar7M2mwalzKw9uSSXBlqrNptmpjsccFebK8NeXibdX8L5qD+s+rJz3w6S
HMAn0WSGTpok32haCd9e+mk3Ga0awM7UrhwaLi8TLAM7W4wU7G2pNL+/TG+h5aXEoxEOhUnE9Zjq
G89Mus9RVEaWLzkNPii9Tpvp47t7+eIwLEd6egNcKdr598PGZaSus67JdDikey2WVui27AcJP7Q/
fTzU364QtY9LYYnVyz7/PDjgRu3QCTOcZaO+tXQun6OMwhB59/Yy+ZTolltCSKvpX+8sRRGO2ZAp
2YytmUfvLxHgoowIBPBCGz3VrdRhBwWl4lk3nZi1GwUpbNC4dnpltb54f9ZROZqtkjZMb+dX66Ae
akU/uNihTOchdjpISTo2qR+mCUnKF7npXhnx4lHCglB5WRmX+YeJ//11TqQTR+6kW2HmzDrRKaVI
DumsRn5S1Oq1zQj7Hf537+cBUIn/eZxnOz96OjoxMC0UTdsYPwsLY0hYNzYwGAxIo+dPjZd7PpLw
xrpD3lurP4FXtTivDKcL1XKYIuDvqQWcYNBHQB+oLewm0BdqpzD0OUD7bZmJeVvZICi2Bnqmhzhb
Nc2GOquPLN5TG+iwiBUc0PFIzzW2qv5BNUQktssQCfmst/Y434xCadyHoYJwu3USr7YO5izLZjOb
UaR/Q9ifDoHp8l4eF71yip0x9Gq1GZp6Gb4i/9ONLyxuGukrglAIX0VFJPwyL6KnClEYCaEl8T/b
StPir2WlKfFGF2l/VxtlycmMi70j40AkJzmO8rOSTRNd4NQunG06mPJLwebrh6ML50tnRgv5eIan
HMYmNt50ElF+qtbQKgFuvrJCtK6kmV8XQCj9jjz3kJ9poqaq+1xuIcqm/THu2+RhXIRu37m2gMzQ
YIO/d1I1/oyNJX8p2SyCS+H2+Q6BAccssrokMMh5rAJIha540rQSAfaYj+Y3yKENZUtNW+Q2nqPO
2Lt9SYddTMqvRpqFvh0VaWmbxQAz4PPf9Se44C7sTtF4Plq3oj6lzuxFhZ/kxnDrDB7CiQxkoH3r
RvTEAwqlCslQdqLbt0k2clsXoP9fetnE0V4MeXLbEMjc+Kpbj7/y2CJ+FtlLDyUlVn5ljkaEC/qv
4iUuMshLqAgaqX5SihrGslWIonjgWGgqP3NDLsdWxK73c/Ryke2mRJdiMwwKAtNR1pN3VOpWvaE6
iFKhnWeJGK2bJsA4FlaP+9IhY8YXel2YO82uWF0bVav2VoLw7B4bPmrAQQ4o0dE9xfl+BF88Bakb
p+qvWhuy+lZ1IPtvJZ0d+6310jgJLKKx+vtKdMayjQ1hvUFBBXbHnNHcOC1QWvosXatZ95E1oZVz
7aXKdw5osA2Elqj/qhbNNGuB2RnmTefQQu59autyJK9lnpRXIb3lk0nm0vKDnkI1l1sR9eInpIis
e9HnSPlRjx1fj8RHg3S5juaqIIGnW+DYkLpLFTmumr7qyGZK1PiLTAyn3OTKPBQnZy4rIuVzW51z
Zuw0V4MOxUrrU23OlS98jcg5C70ajiPmFsjtSds4v/JOVxyq+4PT7AiL6mbPZ/FOnvNMoTSeI9Rb
21md9Usl5Fseim4ENkbwF5o9DGxfOntYjMMEBfUBgabmHO1WqWVQpXPx2shUmnRMaqlsSWSVA7+t
LbpnOIdjdyQ/WRycvEsghM1W5Z7iqhrloVw0HPAshmPt11Cv51PRS7P9TUUsbX8PilnXD0le04wJ
iEAY6oPbWZUVmKJvwpJoBypo8zDOPhxngPiKN6rQ0jrFqm+oDJjFfT5OBZ5qw5h/A7L1pk2RMmVD
ppxTBRk/xOgtd1ZvH2gLm+4GdJ723DRj+ZBaiu3u4sadKn/WKyslMi7P+DDapf9S2gSyQsWsvMZP
6raPb9s1lwkgUAdPUUP+rtNUp9SBGEZ1bmnIIlm2hyr1wgzUwFMJhxraoxPzBzxjbP3esWO0aBWv
yg6Ud3FsTAL4MDjY+kkoaxqCKLsCcRDtp3xbRP2UbeZOql89sSjNZiRpCfZYOvWUEZ1UhK7RkCLZ
EaNGlWVZYDITGKmbe0ligHkjZWx/L8Xk3oOIoUPamn2P9qYwh2zrDNyHn82YTTEdjD4egmmoJhCw
8CphudtTZPgN9ax4V1tNHxM52aTQEBE2kYvH8f9VoQ3+Nhax93NCnvhoN4a0gvV8W6Fy8qbfQ58x
+xjAL09ZFyefF7uCJT94IxNHkSTeV0UZjCLUEzWTe7hOS5jxmtJti6roeYoLiQ7a7dPvU+6ot47E
hLJRlrq/TfTcjYNkmfth6/bKFHpeW30rFATI/jjrtYO2Wunwx3nGW6PorRNUdivlNhI1Rah+ctLf
hI6U1FIrp/LWqM2CSQg6vZKAIzCX3YJIy9sTiwzfpGsGRQuwk/CQlrbL75OEKE2gNPr8SSdkJUEr
ZvXFvZfk01d0kMWnLI3SZad4tqzuzUwq5ifDVGgb+myYozacIKy/dfMag9UYucw/FdNineZuJIFW
Uebyex1104uaSCvfYa/29B2c2uYmWdt5JPN25l0757bmj72NG25YS1B7qS32jVMi7PUdpC6PBVXg
V+h8mgynxRkBacmWp2LCwufgrblF0MN8EIFB4FSxk1XMKTnq6hIBVwTM+2AM3Fw/hxB9C1jLNFlw
THE7WKP9NEa1isVUWt6R5nhsbezWzETYRHJsQ4OTX7clZrFXt03lKSQ1ZT3yxCJr5Y2RDgXGfztN
2k1aEaMYWC19St9OO2u8tUhcuR859cpNppatSlFVrKI5w05vCi/2pp1blbZxY+JH/J01EUrGBLA3
2QKj6DIfXEX72RWmgwrWTYtsy8G/f+1dUb90BvyvLbXb7sCJVqXhA5rf9qPEyj+JNKp7ROZqMfia
kvf4Gzwe1h7LQ/8ZJRxZU2z/tPu5qh32WOQUv3i57iz3ZWG6qFAzgvh8jTNL6U8tWxhWnLICAUuK
j+KbudY5TEOe9ssx03IEwj92t53iNj+UWB3zG0Md21dNUE/yl4pkgC+qKPAqDU3pPhtWK9tAG8Xw
minalIc9yYjlQdfqKD7xJwwvqJU2cfxWT/p7l755dnKTdvztDDFeycSWVvdVq7q83sZto1J8LYSh
HfCvruFNywz3MjW1Tt+ni9t9tpI+S7lAzoSb1ohcl9zDqImon+j13dzX6MaTJtcyv2MPbLxClOjS
vbvoUb6RtT1svapF6sOucXgdWE+6XeVOoMbHeELlaeWjDXAzduJvntmiAKTBoWcb3ufBC6zYNl1f
xwKYhFMl5myvqO7s+E2vyvTUa3NpUkI1ovJQ5GOyRbZuRfvCaY2vaSKXatsRIkTSWj+zL/O8Zf4C
AnqS+3RiG7klZNWm6MQ+DaScMlnOQXhe/llJldHYxagh3aBeHPchizV0EyXS+NvaM6r42GoSCbUx
a2Z+6PPYfU28Eq8ccP3B3ompzKpAJEkkWV9dvdnkdc9T96qk7I54p3CvWbg7kmeJTKjBL9njGioR
OG7smQ0eCn20HYcCZAQ79trWxG0EGzrayzoiNzCtojQLc9AYfIgjHhCfqiMY53JOEY3phLVVn23T
0sZjwkuPiLmU0aOzJErj60qs9cCoveo3EUg5BhKLraDlsNocRx0sdD8WfAB5HsHKK3B8EK9JsRV7
rdoX29aL8Ve0KIcXxM4LW7pCQlz3TQKjCRV1el76jZ1Og7q+1Jmgth/H29J0ExUveuVoD3iY8hZP
msCeqnodaKzZSvJTPi2Tu5mWNr+3K71qTkLo3aYFqSWItqk6vt+2Xqbu0ep6r93Q+OIXOIslnkpB
DOejWmvRGGA66/gAdOyJu7FRKkKVjTbRQk72vZb7U1V3072OsycPdWsWnt9W0A+YwJN6F3dDM8Y+
OnsEICv4kV22owOUBzETtc+V20wNVQ53iDfaUGTVjsgOx9u2slc+5ZTXje9uwv/ZrzEqRQHmTVvZ
1ODzlIeuNjW2Bsxc9cZtaoaVvS6qW2C4LdsUUSifZbWMj27jFYgEZN/lYGSBMipNx/ztsjkF8KR0
ZXVDd0nPQ9McUMNrXsWTq7Rx7u9gPDpegAygHm/NVrCdociYKQ/srNl6WbEsnS9Ezigv2KmN6Psy
yuaugyDf7ZUWdNoVa+LfKgp0l6hBUUDm9HtWvLBy6jB9F5sh2uHjMiDG0hHLBlGvmDtVzG+rWXb/
cRHjT0Hk/NgLo9+jQA4OFe/F+1P2CApFkrxnhPQonOzGwI9pbAQbeODU2TSma/Iuabta0kj9GCVM
Q349Dvoht5RG3xFuBZfXZk/yhCokTrYxU7jjU8tNf9Nn4CnYWpzcqA2iuQ3oDvvR9HqzvAGNr/2i
uFbu9DmZk1vHynl4Hb1PZdMPPZCqVuGw+bl2slQ/6dMoJiALUNK3s1kM3Iw2z4JCrcp7dxyYFH2F
wLjpe15jdfCrxTXfaLdEZqiJxH0CDx7NN5WcrGe7A9fhlywhb7jROAR6dqSku85clILTl4vYhG9U
kq2eNi784HzsiFmpClxUHewkd09YY90dU4fwuxCkk9rtKA0tp9ke9XKnEQ2obZPZzp9mz+2Tp1qJ
YF1zJASSaPZ4qlkduuhKv+GicAEcB18QugeaG5RJzt4a6mntCDYvOSpeaX4eW2O5yUWq0xxfiokS
dez8QiXZ7JOpf/z45bms0OCaQYFENQqlDqKT9+9OzMmeoLMqO3qdfXQdEb0C819lb2N6zcJ8UX4C
Y4vvaVWZIUYwz5VVxBlNKh4QO5xSGn9zx7cHVHYO6kZgGoiKK/f0L1V4xqNySVsMlS960PeXRrO+
pg8QWaFde+lBT5fsQVlGIraLxp6/6g2RTA4vyklPe4JGh8hhD9gPtXlU8fG/fnybLx4wihoyLXjI
cPJRe511BNgW6l5XoqYjHnI4NHWv42AgNQ0VKcJEwaz/ve31n1kSRc6VWuPfhoaJwfOFCmGhN39/
G7Q6rmgYqnZoxOu+juPLjq1Cs/PokbBVjcr+m8NtOjm5Muw+vuq/PQJaANCSSeJBLPonMOc/hXLD
RPkhnNkOaYdAzCul4fhMDdFKIVD6gLoI4cYj5RXN1zog2z6cRpC4HavmHczjYroyO//lFQQIyd8r
r5F24tnbbhhOPcTwY8J5Gdp9PZae3CiToh77qahTKmnZdM2g9pfbvzIoAWChtaaofdaWbT2g/Xk1
WiFMcH0DjCHejxagYPwkyVHX5mnfNqRJGYspPn989/+yFKGMQ9DJt22YzNfvH3yrTeQTTHQpvK5z
d0UUZz+oug7krXtK2BNTuuZlLOLfXzd67zTf10+Pj269H/995LqI4rV+RqYJNIUfReEZyW7QMayN
ujNWG8opcWBi6YJEPC/eNY3M32732nXiLw147/nwszItnQN8NPRyjH8l/LWTO83jgxw7pwzapIl+
xWnVHkp28eLKQnzZdgQVhbQDWQyqPdRA7y+9xPJXUOCgr9pTafAzyaQUcFAnatVrxzLzMzTfwaRz
YrLTwb6FKV38c++ELxmDAS1rDOPe+ZxX9YPhtURvhGAKdfS6Mg4RDN3kTrlc0dBcftsr8Im8A+it
gGj1c2pi64zQIhfmlZ6a7rAzShjGrJAuhTORmIW8GUSBZachm83ZeTLP5CePOnuyQznu3oyDNlxr
y13kB5IL6ZFpibt2VdYw6b9/ADb4W40YSjdMamnt9YZNvG+y69/bhbecJjRNGYHL0/LgFLIrTr1K
UsHJLLFYnARoiw0sayoWuZY2W0W0SOj/8YOkwc9LyfTPfIhm/qxN6bktS7DbZ8eiHqjH2hnWa84C
Gy129NfFrLYDqLLmyqAXHwSD0jLE74NCA/Xq2fS/tGZL/yHPj5bQlMRv7Fi/a5xcnpI4LpawLVKt
p4YyZ8khVnEL/ut0wPC0fmCOaaSaEo7x/pFYqtRZc02Cq0Z8r12JeNxvabpRXio0ecjwVSIZwbiA
284evnx8wy+vHe/3n804pBDUu2cbY578qC90ocMobkih0WtYSTostCBu4/GIEbIKG7sbZSDVXn37
eOzLyAiH7jDTwYqPQ/p0PhsYHIvmWsxpqBJS+ES8d1PuVa2bOHlltKoRNHr1zVRK9CVtIrro66iT
cLKp+0EYFBKIct6YXTWUcbCQ1Fj80Nyp1k/ESMXqPheNcbD7fPr28Y++WB/X1WLVTdGzW21BZx9Q
XY4KtT+zZsuEi5cixbeZ7JWdbjW/h8kzr4VAXm4+Gc7i/nB64Z9z5ZQ2TLRmpV2HRQzo3qSw+kb8
T77rSq3NrjTPL1bD9dLoJK2kiZX7eXZpakX43FQh5o1NJJN5j2oLq6RhEwSpTWm6Hd1BfUzTebiy
5bicJ7mjKIlouiIUZcY/WxVW2gIz46CFjSeG6UhVVd92Rjncpmy9XmTCsbUBuo9J2itE5GeV0r42
1UDBGV1DfEX6c3HHcfyhEINnQtUfSOLZXahnhUJLJ41QA1PzjAN2vDeN2PBC4ZlD+W8OThUMHdJm
XibsjahVz6+ccI7RKitkOBS30DqSy91oh5QXzw0VHbkCcR0NBvMZ22lxBS188SK7zLIgm7Fw4k/i
F7yfdlaUblpyyA0Xeyp0X+fbuTVKelOVPtzbtXP78XdzeVsZDrmCRjYxR7jzfW5MMPBETW0IG4zf
m7qbswdMjNl+Gotr+6uL95gro5WObBWVBCKus/2kZeJzT5dyCPVUzfbC1KNtBnAsEDGlTqJ59Duh
xd0/P8lV40gvf72fGFXXH/WfTR0yEKdDkjyEXl+O7iYp7WIIhkKl00Pj0iwO8SLlaybFVIQf39mL
KRy9OrMneMNVQ8re5v3INdUaB4DiEiIfi57NJdY/Ua7Vra0RDWp7nFOHqDayuYB2wIOC7/Dx8Jd3
+4+Gi+MxqFwQg2fLVy9Eo3A6MUNCED1M9qqT+IVZVMduzPVt3opXqUGY+3jQy7cJneNKhWH3bLGN
O5sx0ilXspm1NKzSOj8WmjUYAbl3ThMo1Jeiw8ejXXwqpJ1j0YG/vVrOLmyZo5fQENCc5lTLehRQ
G2o6WHGc0D+0y/GVyi53+J+HxPy7qvPQzqKbPXud0pKcJ7cYuxPyPI1O51jQeysyNggo26f4WMey
u3KV6z17VyPzqBZB2cGdsNrKz7eGRJOUES9Sf1KJOtf2SQcKN6w7GoavH1/bRaAoxSLEUkx4+EkY
8HyX19D6t7MM5z9UnqoOU6W1yyCldJv+jtvJ/uJa7TR7wUJhDogHxpoXlfdX3NJPyR7o0o7pr6p0
Rtsncdy5psi+fNjOOvdzOuNMSs698f5zgv8Aqy3u1VMtKE76OiZoX0dH8MklFu0g2vlKEebi80Vl
j8Jp5eZrCHPO2VVEJALJnTyat8U0OcfWWcw7ktzeJk1L9nFka/2nTBrqIRvGbP/xg7j4ijxnLXus
CtA/Qv/13/9nzkKCbXWC0LMT8ZaD3fvCMJAoW1NkixsyzZIr++zLF2y9VAS1FLgQdZ2ftpfOIKcu
KquT4VaN+VVxKrXYiQIDy5U3+fKWcrI2yEqi14Z5/RwZgE2Kvqyt1KeCHU06b8G/DStrus+fhTW7
U6ggumpgPSti+GVHZvXy8X09H58oiRVagA0OMRnK5fUV+899HdJYbVgKkxN8XfFi5LpJpqMFFl5f
qR1RU2U/8D4ve1MZinjz8djn0/GfsdfqAuvfai88O0Hlk1QIIGHsitXVTxtAkrRA6Cg69fKtG0X5
dUqa6fnjQc+/mXVQ3mAOlUiJOUacrbh87Jk7F016SiM+ez9F0/TZHCVJUN1EuGdGfz2+MkGeUxpY
Z1dQAGGt2BhYeM+Rq8gddVJWluxEjGqyBfUThQCeuwfDSbuNPdnFASZ+HfSENmtB0yFWc/BUXbnb
f3nSay0BITyhmLzZZ5NFhq5FtnSrTnjXjWePPt29AoD45A4mAjUryqaj5yjjxoLCcuVr+rOw/ne+
Xm8ABxGEoGx2sK2crfstCh4NWFl2Sugmkm9ABxiTeUwzyy9J93lqCvRc9N4agniXellCHItKFOSx
QuO8GwcCsxp93pFTme1Q7BsbUEz2oUasfaKVkP0Y2uQqhvtPKfXsR+P856Pg1WS3cn7W7ksOnHZT
Lsdm9LI7ewKPu1FGZKs+JD2ISGlXAm4m8DALkLUU00OWxfFb2xtryEGWg7JtWFAeS122r8i6xidj
SuPioGS6rfi6zWJx46FYTF9wtBTTLvKqNLoRRkzK/UCz+Qa9jYi/JtJMXqdUzb2tU9rjV2DYw7CL
Zr05zLRzUXzXsfKW1NGkQZ4womSmU5PV8p4GRX+DG7FZSp/qXZlt2rbv28eZHn2+m6SsQX7CblD1
PeYCU+NJqJb4ISqpbZlVleS7XOTc3lW610veSqQwAcG0xkM/QTd5qjorbn1l1vq42wqjtdSDaZTV
awLo+F5Llv57OWl2SZKZPjzFtJ+gHi3p9NaNWq2g5mxyGea2wUnRY8obfNPs0pMiI8vc9oUz7qrI
otK0kMK0043EjY6e15CXOhUaYQ8Ia4bisUL0kt03WqeOBwM0xB0enVWW4PTAKEZr6cDvVnR6AvBY
jrJNG5mL26bIo9CEOTj5XmbL/tNsy0kLtIqONrtB5HAAxto23kiHeHdA2NQDNqkqxqexi0R5j/0n
roKqXAh8VN3BPs0YWKPA6nuKwl66dGFet1XnzxWspI5018GHi+R+x/xKvKyuyynfZHQ8+01MTO0L
AE5T9bOxA6ZlOcn0swd+3vsp0rFXd4ROcTfkBin3XaHrn71+buK7ktjO+bZmnsCNPUjhBPkyoVMR
c2ec7Awmqg88r2m3KT2C73gz209jsuRrmLEzt/slTp0koIefADnqDW/njED39lpk8oogu58BNLlt
vqP9D/kMJK2uByQzu+pOGksjDqOQarxlZ0NSnFbK7vcwx/KXqtZWth3oyRcPphPV+c3iRqa2VwZL
ardeJA3qMr3tfl16a6lDb0DqYjnW2H9Kl8LQbqgiFr+cKelVH+AEnZN9NtQt7xoHwi9uTAjlay+n
uD7VndehCewN8R15hxu/oXpI8k/WKJzpzaLTl29L3IIRPLLajg5GLGsypPu8RKBAdWo/cvLglDoZ
80NvZCLdmoaMu3D2phg+VbygEhV8A/UG/G3bbqJoIsqtrZglw8kcKLOjOlC1z3y4ivElmgrkG86Q
AMUvjNH8RTt2LDbxsCqe8rQ0dX/pi657QgilP7sJ095DO2bdtq0KVXtMkx6tWaTBKd7MDjPLt2yO
Ro7ShDDZHskKi/lbs7lJJBabahM4+SI+rey9J1HESb7pE9V6ohQ35U/ggtXiqTSdqfULKp9tWMUp
uM0hVopGgTJdjRpuGbRwwyYfF6/8wXTd/qBPuHwvtUz9rRIokBIBjvTme9fm4HbVpnX3cIA9bZMb
kRz2kTZGPdIEYmE3k4X6GsPCwB80vS5ujlpLLcYHqqR+Bta9lgenzroZVYFxjbwuUPlkwETlSTaE
DgfmEJPvu7SGFmSOiq8Xf2d/P7WS0rZUm0W8KHRSEIKSZsj3YQ2yC/gemvqGHmrUb1VJKlagTja1
N71LkiOZeqwmBgvDDxy+deyjwLc7H7qYd9J6c2q2SzU61i4qa6tCdjzm07bKluhbm85jE1DYbCva
Vl71bcC0KgPgtM232av5aCPOs89GGnsvWQ9K6tbRY2+jJjD8jkoTRXuvMhU1GOK2FwcqRkCP/IIi
7rFe9DTfozBldyNqAmGmICNdAMknRPXPWlLO5rEi+TQJdcC7obSWvvpU08KudR9uXaJtkFKmt56Z
9/OxZ2E/KlTbtQ0QzNLernr4r16BHnPDVg2QWNRqo8KMXBkviYCOs6891NB7TmyZs3ERp6hBMq0R
IbbWwtPxZzQdQKS9oay+eILl7dlMC718qPvWaY8EqyETymq9Frh250Y5VEkdv0atpWEMZt4ezG0n
NHPaAC1FfjwjhSQwkz68+82Lde+ZhNp0CdRZCIf8dHAZG2S4NnnyMQL6EDm7Ox7SxCQZCpl2h34q
66n93M9dF1V3bWYP44nS14KGWqDMQI5VpWXbvYxqUqfhCMjgpnC9PL8RQzMdBQhS9fPgTeaR8xJE
P6LDlH4z212tsZseZGhoAN43nO91EdbD0GXBSEypt7E4t3yZyDx7MsE7moemmp3kOWJLOj6sYrIX
JpDqZ2ckyu2C/bU4JjM+6m8WVY5xm0AMVGH1K0LbuADq8kfUW5o89i5wPEl6XLpVMyvWfnB0UICC
6rK6WR0xIR53UjdFYVeQ8+y21i00QDhPW/yP6VLvp75ear7kycy7mwXcnXO3dOXYvPZ24rwmRVVV
O6pgZndQ4cf9BiiLHhg0h43KIDIzWsEaDeBqs+ooEDVxstgvlmian1RKx3pju4X56lX8lMCbYe/t
0Ihr5mayY0v7VSe2Vt54C5hkdPeIsotn2H51FpIlqSVvUR/pJjTJqHyeCixvhzgFQxC4hRgOgDBN
NzSU1PpaaNQm+62YVWoCVICTk2PNk7VtykYxDrPiSBO7u6kXJ7Luxx+pkxIYn1mKqpwSCVjgZPZO
EQeEZZnOTTS46h5oBYewqgTc+6ROqrefaesA3lKJJNrB+qjKnzHzRByUlSTuy3GgMgQTmhJ7X7Ce
arv1cdoQgyIv9dsOKH5lIpPDa0HV644ZKk43ahxX22QgISFcY45ykMxJC7mg1hS1xlXuiq+KkaHK
rJX/cXZmzW3jWBv+RazivtxKomTLdpzEtpTkhpWtuYA7uP/676G/m4hSSeXp6q6a6UwNBAI4ODjn
XVoz2Ga5wYVfVcicgarR+40e53q0cyZkCrfkiB2ARGQOk1WnIXn4lI9gpddKH9atr4Vp2G7sprGO
g9eP4brkRxZoiVZO4veFl/6qxmomcnsdwMUmTp2ta0YdaYxbBGRoXgVq11C8Nz0cHfnLSYpYEeTU
avufUzhAxYomgZrYqTH1wy7S3eSpNidNb1Z2NiVPIi9T63503HiTBlls+co0GOhbGrk9rrTekdY6
L0sj8EmBR9BvjrBNkKeKE//AnTsl14364VlQQsULAVhku4lzt3M/UY+R0XPm5Mg0jmgl7jIc20np
6Gh5O6WRTg50sghHoHMVZpOwc0pPIDC0AsnpfIbLI8qnOqZi8pUKUnJAPm3K7wavRsCUDEOvNj3y
ct+UogPjjmhjmunrjpZ5eYfmKxZfdZxaig8XDfR+ZQFT63Jr6NY9ogcD3FhgZfkqrSKl/63HRdiv
nLIwTJ/NDUjN1bORwiS17DUBJ7N/CGGK2sdEoRdEKkp7m0F3ELyoYozow0aR4brqDfkUG7a0Pzkl
/DNvpQIXLh8KbLPR5FfABa8j8jLczJVEA22dmshPq73r5U8gzcuawmugVMm6IDnOHnsE5xP2bKoA
sgBqPWfcFPm/YE3RWiSPZqU4M+YX8ZTEzrIREHUtX4c6t8RGKxC08WPHxsPDGHBBs6dEGX/3Eyp8
G2gp/X2lihq0HTIe3lMYpBOkdYObQP9cer38MqlhKx6hV3g11ALp1WEOkwhRjscp06IftmJF9X3Q
eiNxi8qI/lVxG4FwqzHnnrBQZehLBGEidLjcVHFWXoGsJL2gKTK23KgtKrMJPZFNI9M83ORhnyI3
j4zVU4QZ2y+A+CXt9cZzop0i0u4uNryhRC9bCLFqgOGoj/3UK8YarH9cbzSKU9k2i8nX1riQBa8M
jX1qU41TsY+r2u53bKLKgr6UDOo6kJ4hnsdUTsrOklpGxbCMqrWOkJr3qWtj0iUzinLtkE0zZjQd
80jso6BGBmAQrZQ+ANvyzg7TWPURxuKBp4EKxlVCAL7cWEWh0mmmFaQE8cqqvKogklVevu6UxEFe
LG9E/8tVSEhWaeNagx96XqpuIJdZ5cqCtDbek4/ozd00k6mnyrNrpAIVJwABSy8Rp6VZ8W5+MuII
GkM8sIQm3KfcC83J5yvDTY5w9OtWTTnZr5mtk33OPJTwQY6ZrGAb2XCb2maA9pNmQ0ywKkK/T90p
ekXlNdh6ZPlhvml7rz44gd4l+8os4lctHp3RT0d4sc2qSaC8r/SyTQp/iHMEULu6rdM72VX8+7ku
7D5QaFIykp0aWD/g2tZCmXwQoN+z2La+B9MIzjPQJ8X1wYaSOeMmUg6IJTdTg3I294a2jgQxoljF
mImIxyG2Hfmk2Hrx5OpDpt+FEpM4TjJ8TuzLkcTtV300qKxbNop119XBN9sF/rOy4Z9t0Mix+JKg
S6p12Q+5sw8RinN8pJC7H2NrNszB0Afpk4EEfH0A1/YBF+8SfKzdd2LPle76KJ1P+QYpMe9vTQQR
ASgIu6l/N6JIvlfI3Q6HLC2g5KkB/MK8j43f8ECq8cmRoFl3vZaHP9DJ6Ma9inXRiIFNIZovMqib
fWbWWrGJ+szo70Sj61utRIEDtHBUxfuscELcU0Yx5cmum7zI2oTYC3KRGXELFoJqoOK+4obS1fue
99fPagq1/8oYRZ1V6mL4uDNa1nbgIst8b7DUaZO3BsYGq9KIqypalZOEBkR+DgxSl/D8ViFw7y+a
Pgh1CyA0nfY5FeZm60xFOWx41Fj9GixI8TZmFaBRsBW2N/pZJYikqjWZRwcL9sEfu0ArfQ3gubap
jFhftzTksyPi9JO3zbDStV90sMvyrVKayt7EE8Y+m3CyInM7OrHrrMzYmtw1quba9COQ9jB84hLu
mw2RO7PuO4rTvHwtFYRZhfr3QMBMHB08zpSKvdnw8+GKEMXCdZhQK95hS2xLtJPBdq8mcCaRucIE
M8uR5wy1niTRnhqfh45arEgEzf6pFbX8Ak9EJjvbznVrN/MM9r0N4GqlpRm0HSuZtGo3achggvrA
vuRJcHh+1jGBYmN4QeJuk6pLRkgEVSxiPzCibPjk2VXjHLhoNecNyXjS/RWAovqnFlgy+VxBFNYe
XUnNdY0bdTU9QXzSwH+P48xPdSrvF5GVeywvhqjEeJtscqVWI1DtWsKK8dNWqeLtkITqUQLZVNd1
GwGgDvCCB+069uFfO0walXecrTThytTiQMlvVBnPa7qGZaLUSZ/A5T+4cxXyn3pyrU2CPabWDxrS
Ud1zYmshwdJNwfTDpyx3tUM94mvGzv2grQhFVlAOyPlawKLBLy359LaRSDcRRfpgFGq+RZyeQKQo
cEBXTpw0O4lgeLdHK8g2bpV35/bzaaGQDi6KB0ACaPJ52qK62aDTnIY6I4MKIYXjpZ0q1L1KnZ54
GKowspzsVzgICBw6Cg4ru9btdUuR5Y/WhdmN5vUZQoHmn0ETENgcyEjauItOiXQGqzctRTxkLvAL
rvtp2lMyTAuqIGX5VoE/bh5GUdO0gvnxI3EiSgLAV6DRabAwrlfbz4rOBA/+JjMn57KQHzjdDsow
ppGnN+Fj3FnpQU+n5F5qiCwQxVLIP6JEXrJxIFagG+9fH/qs0G+AkQKlSWcS5T13qd5acUBbExTK
3sF/9Zve1sFWMQ2YH6bRPUC+vGVXfzZVNj4ie+BR8MWAqrXoZuCjFU65MYp9H1XFOup769lCHv9p
4jeyBeZaVN8cOYzRrRWfWxYn+4+RZy2W2bsPju9Sj2WweRjXppfu5QCi3RejWydfDKsdBxiY7zCG
NsTNbwQTs3ajIcdUbSTD2To5iimjWsMPssd29PxadLl3TJRBnXaC6GRuLTtNIszDMCa8T1207JA7
13Hfu75UywYJjWMWySFHoC0DvOT9z/+JGvmQZcBORPImQzn5JmzWbGVGkjAPM4v7voTm+0hVpgRR
U4oBfwIcsQjytvRu7JpF/Hr/JfTPZ/YIeBd+zemGnV/HuCMMyZuBOKHYRGj47fp4inZaOdXfvG40
fLRKb+Fc30PEP0vIsMAxkEPDvozT4iyBEbKppy4enPRN5HH5jESFgIqvZsZ93RdTsgpmcv4qirqq
XJncmbvaBfXi4hJHJbeE7olgFV4yN1ZlcYLmH0XBHHVx4imyL8v+XBJ4Wq+GxIwyy6NmBWu43TjS
aOHhSeRgVlHVOuSFEHzCTZmPdUXhONEh8qaF8uoOVfKnIs7/ziD85CsjAkO51tOo3ck+7W8ghJZ9
en6rM0uP8wGpoOn2O37vnx1ECmLJqYrGFw5JlZMUIq2FiRk0zBWGYbJf0elEww4YqIbRGu9BZY3Z
Yfqf2SnZN9ZGjg9jWRSHNtH0j9rEzL8N51BAooRmVzPnZvPJbwOaZ7Te8ELKKx+AaXtfdWnF6qrK
y+ze4ovegsedrxwjGvMdTDSy+et0xNz0ZJcr7fCSxgEsLdFGwaPH+waZAapo8aocjPSDqlDvK8D0
zBklBhht6Qrcii7TO2cYXmJqoF8d2x2/CVhcR20UyYZDb/53fXsu4u37eAAKWW+a5zb3/ukcZ7er
hnUcXszJgoefywIQbjq+6aWjVGiEK6R8gSc/8xgsb6ClLw0N0mHuDqIohnz16dD2gPYFKeL4gry7
vGtdxZplqazfRanKrWgt817tQvcty83m7fqk50mdxolZ89PEjpiezIzvWYycaSDdJSNzrYsvyAtU
NbZD1FaVUDduwMQujEVrHroZgvImEMvF3R2WlTdm5ji9iFaT37TBbR5mIawWjQiEe2+0iC/sWAYD
XUvbAV2kpd4dnbxOADoeX3DswiKgIQ3WMPxsWwDGaotSh6hQU7v+MS+OCa3AAy3l8M/ilPRNp3gD
b88XgsdvFLX6cu1K01O2hahN1JEaWTY30uNL39RC/QtYu4EYkr34phqVIwOJYaaJ6uZLqRfPuRTG
IR3HX9fndn6PcSr+GWjewv/EHBiYMyZ4Gl8IzzODP8F0uEa1p24z5y3A9ugOWqX1+/qgZx8UpAiZ
P6hJ+Bozwu50UKtKJzeNneHVqmMe3l7UU0wJhGdV27gApYNmEKTNG6v4zjT790ygogWwbg792gyH
WgIbZFVOWuo45RuIYAPZuwm5c3/wUrKHuEyyz0WFIvx9qCf6XRXR+ti6U6Wp97mut94ujAxZ7Sft
6NhlfQyjyflsVrncwj2fHqteX1eNtU6dDnpvYDtRu84Ge1R3Y2UIhZe8hdA3dWMPsRkMk6KX0AyG
uyYIq3ptRzK3V2GZoMcC+sb4bIQRLQ9MPutDF6OGgWH72H9LvMgI/lDECKefeTKUf4pudB8HvYP0
jg1mJGFK66648dGWrwSeZjxUYBIB5SKCAh47XSqz7JxgBKz9VvNUgLwTJpC59GYcgp1WQ+oCVmDR
QEmoW/yimUfZO7V6B6UdizJVPebYRH5s7xDWKL3Ys2y6CX78zAS0LCPpuEHzpuW9ZwKuKPCfDXIF
8xReMGKTybq/cRjPsq55TKBA84sJLBDQlNOPEFJ4r/qi6N76XGv7VcxDu10nSGTklIum3vQdTXR/
PMyZ3XXlSvUp9Pp+QDKjMzH81aaiBquEZ2p241sso8T8uyxw7RwiQj3Aw9PfNZSwK4ygL9+cpsue
wqkN7gAWhdN8oVFS+PCHh6PqcYtiKAe5b3GZUSOwMfmkGmNakfErCFr3txkafbihRdIjJeC4fXZj
9y2DE/MDxjdDgXgTImign85PGg0ABadq35SMVnDt5dUBOJ66lTLtf9dExOIhRVemvwHen2PeSaAA
YDc/iBndfjcFOh02Q8CQfpupvBooncqd3tjOs9G68rvmJIinZQR9wlXuFA/JlBS3FvX94X06PBsb
1CQVPGDXzhJTWAeIHVA9d15RV6L9YQ1uOnyfknC0NlZtO82bNHABc7PeYssVwZurGYp1N44RGki6
2YifWWjE3q43ibI72rnyxR0TVFuELjXpT2aHV2wz9ma+odmiJ9hh1LnNI7916zszqAal5+0AdW3Y
YUQdA7rG2hWBHE1ofbsZSuobyB6o3ps7zlj0KchraD2hlviK2UViJwp2AiD/tmr9Pgx0jO7TWGme
hiHy+me6Ct5fnnFu+bdPxtF8GTHmKL9YCB8wblePEIRXKrrv9ZMdqJ7754ObmP0LTssGAwu4jwTi
dGljtXUqdwq9V5Qo0KVwkJ95xRMveyj1uLR9rDCKWzqvZ5sYe16gx2wnnq28KhZXOYCBAvEKiqFD
HlegHZLIfG7GPKXnGdrhrOxDZ+SrFmpFsL0+2Ysjc1apb1Dm0pccYERBJurVXf7GrddzUqhKqo3e
Pju5pqL+PGJokAa3UYxzIPh3/1pwPsCpI1UC3BtN/UWgcITkIub2m1siSBLXUrOOiGA43r7Ce8LZ
UpbrOxxKJ2wZE0V9wIhEKdYtMijRHtMoO957bkHtVO3i5mdGd/pWcrX8LhS83unYBBfD4Ncu7rQg
StTCwKjurRV2ba4A1JQ/EYWsCz8YzeHnYI3BS4UOgLK5vh7LcP0+LqT7mdnA631JT4nqDvDKkIcH
xQpK8DgFeg11536Ju6jwrw91Vin5/7EApXNpQUBf+jWPvQbOQFOUt3oo5UMjm/JnF+Csp8S6ti61
Kjb8zM08ay1xmk/ueRvY943lSO9Gvr6MpfPvmPnPhg4liDt7sfuFSQcf8+TgbewG17ib8E78lsos
p5fao3pjzmCgdR62k/6YxVyVH7y0uKt05v/uGwRxVV8s9aS5onQggB6GQFUT+BSI/nRF0B8TWtcQ
dOnE3fjy5xOeRyRwcx1TqVmWE0Od2KMgfHVA/Kndm8IqN33W95+yFO77qja4ndXQHgtYkbbcXV/1
eTYnJ4/ZgsDUdFiPMJKXBeYYCA2yF404VGGq7lTZq49F2gYAAprEAqfVd36TGNYzjoi1T208v7HY
5xv8nSdkkmLzGASEfxpdRTQGLvhPcQi7sX9QtMLZWQDXfdGayq1r8tJ3Zm/PjyOyQNQeTseSDu2S
QIvTwzCV+baLrOy7dMx+pcAu20G8m75TesWxvknFrTfoefyYpe1tqJKzcgdcndOh26pXaEN74uBO
Nmj/2kte1Kit/Ap0zH6SXnUMFPox19d2+WZiJ1O+BV3jYK8z0yZPBx2GjLaNpDiOghZsWhBMCAHH
GloL6zhOxLACYqXdojdcmOn8sKdJjp4DWeaiyqloaEzVcZEdwPzZ+6admld21kQ2i5MCTx7D/tZM
SvjxbYSYjseHpVqD/+3i0CaNF0ytMeUHkBZ7Gn2hse6prvh6H6B2df2zXjgylGeQrKa0NgsXLLfs
xGFFNTc7FEHQ/ciCwfM1Ey0b3JPLezS89YeSutR33LK0Jwjct1b18vCAjt7Z2tSRT1eVjx8il2Oz
qu2QDQ9DW7v5CioJVdysLZyv1QhfPtICuoURD9ZNhf+GfSNGXlpkyhqIWqvQ7YDen/6GJh6oVgci
PwRwCQ/8L+RGOEinNoOKsqmXjOFqUAr5wdrYvJ8RLSLJtbF/Z4udjlpmsVf3ZZwfptEO72xvUG0f
qWu5K0pph+uhaKq1mnswdioeWNcX/dJZ4un0bsAFRGe5rXmxJoLDmh+cEbzWugduC9JEDn8DpKdS
v5jQ5b2xp88e0tQh6fs4HF2KEDOj5HS+UQfE3ImN5Fgq+thSWq5hisZ9E/mNhSAOqMUUIGGoKZ+G
jkxhRwJt7Z0aVhkoIzVJb7xxzhOE+ffAjubZiCgKbOTT36NbEWa8TRQfxyA0gDoWfRfsYo4KscUs
QWRGvIMG3xNl7Pjq0CTlpsZVt13HVMPcGwtydgyIomiqz4mKPvdTFh9nVOPA7XQjJE9Mmt8jiIbH
qMf1ddcmA1opjVTxSMmBQVnr1taT5D53wIZc3xQXfwPVYJVHD8YeywUyRpzSadrHx1pa06aH53Gn
lHH6U4juZ69OzltsZCig5kE0rcNKRDfi+9kp5BPQ0eLa5kzQAV3cZ0Vf9oWF0uExV0PH57xUCb3h
oN50TeN912jZPyKhFt9ISc9KG5C66CXNOQMSsbQlFwGowIJ0kkmtHNDgE5sCZ3p1HZc841Ldi98y
c3CQOa7GGRDTPJpADu6aUeAeGqr9c8/GvFFLvrQItMfnUj2/iBvndFcOPEhg0jjh0RiQCllFOaSK
YSwmFaWRRF0Z2eg8hoGo74rRLTac2+nGLjhLK/gec29ibhPxPlw+vjVrpuHaE5LAdhy+guLxDrM6
12PqmOmbrZg2aj5xlf4eJtEfrm/As6jE0JjT2hxLnkB0OU/nDnoXK2iLHaANsrhDDUmyEhXFpCoe
91ZXurvr413YcTxH6VlRE3VpfM+/55/SrzHFWgfCIz6SYfUvrZo2PMV0dW3HlrqZrMD8HIXshuuD
Xpgke9sEgsjrkNrG/P3/GVS4AkXrXk+OHqK/zzC/CSuVZiNtLrGsVm6xsy7NEQskJAH4tlwz85//
M9zI08CGVSZoVocu2qLKtNapOsALjdDZtEMQwYaeejeCq8X/60keDlOSu3zutGOKdnarK2UPK31w
xTE38HdT8whptXZS4c4I6i3XP+ilGXrOnIiCYNDIEE9naLaSkApr4NA5WKwPFKtfSm1ECnxKHDB3
luBRq0Zfrg964ZToOroa9AZQI6AJfjroFNmKoXaZclBaxStXoZeIo9HnziZMrW5Dtm506xzs54OT
2M6NE3rhJiUXpQprAxahOL1s6CHwoOqJZQeHsMCwb6VDuanhPdV6hMyzFoBAtXFPTJFeRyk3yJt1
iYkoZVj41yvRpP3u+rc4W2xK5PTked+yCHOGfvotIhLHsQT3f0AMXL23RwvUZyw71d2kDcCDG8t9
dn7m0dhXPEDmfb30kKh1PRSyVaODq8SeH3SZuqsCsW9z1GIQ4x69l+uzuzXe4mYO9GpoBmiThzYU
8d/JCWS0cqquz9DztX/Fadjo/8MM0UzjJQk+hsxksbcwKSrR7TGjQ1yVP0OlhZvUOOJVAldjgnn8
7eMTnHt7FngwyvvLThtN4SSh3Jgc1EbGX0GDZvvMCeutEtA1X5MQusn99RHPNwzPR43C2Gwqiufs
Is7HdthThiuTg6222E14nQYmUaX00ZWZeutrnoUH2OI8HPmccHk1dVkDdJF11Ki5Jgc3IdYpQP2D
fd45TbkZ6mycNq4TGPdaBNh6e32W5xuHgefmOzUJQsVSHEUbdWFJ24oP0QCqbD2WXqpsFDMWmg8m
X75BM4Pfd33Ms7A0T5Z2IkbrHBDguqdHEQoDCqJBKw5N0xRvQQw5Buiw531ylMF9DaZ0/BMYdYZh
QRqJW/ZT5xk1VS46thRa4R+ROyzWtWji2FSEIQ4kN8GPrHaR0s4iI9wpWWD9Qg8wRlyjGnTo3BFv
dznKwYdEUH04HvEzbES758QevMQikQxwpcxgZiUHGlNT59eJJUJfFf1Ik05xXq9/8bN8bZ4z+eqc
QaIzttxekK1H6ZWKgO2ioj3s5YP8VY/UbV3uy23sUTJYAdkrf+R5COYd1oY4XP8FF/YZb+f3hH3W
M10WGLM4mlwxUXNCiaDVv5RTGe1ESGtojTNCuFWnNNU+mqTO5UyuIBrjnKuztptGU2NQDEscpqqt
5aYKPerXtlsWLwoEtTsotd5vyDZNu0taI2y4DYLoBo7pwrGmmU0tEagQKrLLNDXFVUKxsEY4ANN0
lVWpOelTVyvdb5WysufTjOjdIxzT4sapnmv3J5kNU3eJydy9AAnpopyeMOieJHB1kB4yM0mkn+Sd
Pt6Bn8xurOqF+dFy5WVCOQL9heW+slsQ9lkW5gcvlsY3q3FhAsJRX0u4Q698jvB5gIF84+Y5fwyB
rGMf8/zDTofS0+Kyq7QBA58gyQ5Y9A7hTxGYZbpDOrSlAKUY4QupZG1uVK719pfamugvaOi71TBz
u/YehfVm8pWqT249ii5cGAjmwJqgH8rbaJltIQ+uhaiCZQfNqKLIL2EXrWiLuN0D8t/1cCNDvzAa
gsBoWfP5IUksm66FCdShLVlRGG1t9QXgOaqW1Dwd8ceC0RffiNmXhuPxTyYDGhw25CJm0xOrC7UG
UQfFrYNNbvDGWlPvkv8peJR9vx4sLmxfvh97FxwPog9LZypNtrjH4EEBEcMypl0U4CS0D5JcvF0f
5+KkjNlEDVUIsrTFRkK6oUgIDcVhLEX5XfOgOSFLT5e80LobEfjCnYeYAvUbnJ4RPltuDhRG0fBB
fuJgu1OLgZRWdQ9QxLS7dMLcKZe29orCdbJNJ6O9ISt3IfRyzyCfy8OV/s6yn5UDUjciY8wPapVh
ZmDaNftfBM5OQmh9aZvkln32hahAtJt3CdkvzflFqj2MgEON1CkOjhrqX73QTjeSVxg6ZKl4ioKy
Cn36UUA5r6/mpXmi4QfWhOc9EWle7X8ekVpTNfFoVOUBRYVqjUNC7JeGKDbGKAHpoy69++B4rCdY
dJ32Ajht/svpeOkIe6kaU+1g0hp+wBxAAm4x6bzD84WYKmGK3uoXnm1YRpnPOiUoijaIWZ0OqZgu
ZXYcKA4hSqrbKB3ls4ganAiyQQKmvj6/80yJhiBNG1CRaNMjEbi4RVKjKYB5a/oh0Ub54uRV/9nt
4bFtswwIEpKBpVXddZoGWzZVUgyxKucetMAtWayz7TT3JQkFVMDIH0jdTidt0HZELkEzDpibqXfQ
T4cjtkeQDtwux3zQ2mFWltyyczxDIJMrUeWBdkE7dBYLW0w+T/tiDIWpH/CRSo9J1CEYiEbs53aU
OsyqYah+qYOBG53aTMe8rJPNEDpYlWGPiM92hVbBWEfD3+tLcrbF+VEUZWjRYkxIpWTxowohpKq2
lnFQ8jT+1ck4DXC16D0d/nEQZnd1XAP+uD7m+Z5jTDTv0JMCXYay0ennb3isJ8VgG4cyd52fCdZ8
nyrUFuCPRbp/faizuD9Pb+YNANefhZXmn/LPCYaoOM0XqHnoht5s1sit5Omm7pVb6mOXdtRcuyUk
khyay2pq6LaqWY2hhTFaWj7S1jd/hB1uITLU5B8L24901RrGrSvg0uIhNQoWCkADTsKLD2kr41AI
ftGhaVVhr1qrg3sYS3RZ6K8734bWQ9rn+ge9tHazkhzZGbH/DIZbNxVtjLA2DtAQzEcldMxql/YD
+hhF597SoTxfPTomTIwsgeDEaKerV+Cpq2QiMQ51bOjKJwelDMNvaqnav6/P6uwu5dUEOIMVpFWD
qOfiFMBMBTAzWZgVGyoCxWYzv8c9EahfI2LZNndRON/0BiwPJGyd9MYmPd88jE5cRLR/zoSW/sFU
Dcs8am3rUMYa+vBKidxXX1V3aAjVmxAKprLy7LHaXp/z+eY5HVU//bipqOI01RVGVcfuJULx5b6A
DwUvQ7f+S+BJ37jcLn1jsljCLWm6h0bf6Xg1Kgc97oX2Ac321E9dPfIpJcaryg7lE8Ik1ToJEGzG
Aqb9H2bKXCkOoNjKZTdvs3+CQNKF+Om0k31AvwoHztRU43WUT7L2Cw9xt2gMccP5+MedO1vU6khv
z0rs3eBgs1in9qFKhXkHCy3wzRYryw2QQht8rLCrX9dHvLSJaDKqZIR09zg3p5NURiCKAouuQ1Pa
7rGrBz3bDjH2O+sk1CFPa1lBU7eRKA3f4gFdHpphQU1q7P/5z//5vgMzqixUrg6g8SPMkoIa78Ka
7mFda/Iehya+PBj9W26zc3Q7eZJCcKDcMheb0DjGfvt0WDGObp5grHhE0kO9s5D6GYC5FX9dWmrN
Kk1hAgMVdjaIlYQostkf3c+ACKlDz3Q+F3LnctZt16gQj5Xy2MahjiCTbI5arLU+/y5Yl6h6v2n1
aDw4WR3dGPnse8/8BwdMLq0NPvgSumAUgyUR4quOSZjkKDRopl/1XbEz+jhGg6UM93GW1jcu7Qtf
G2QT2CCkGIHaLtsNVVm6kO5kfYxqODt1EVaPSALWO+SfXB83J83H1L70sQWtvpp9o9w4w+epI93z
uTs42yib87KfrnaZh5aXo3R2tFHgaFF8ULy/Nqjc6Vk1xsncOSRL2KbaliJJXeI8v1PwO7fvBW6j
N+L12R3IT2HF4THNEAJrqXJaDsJkAYQ8wpjC+DScDMwmx/hnovXWjYqTfnYFzmPRXABWRl0P2OLp
tMM6QapMmvURmmXprUPS2pexd1rNx/ROPtZjq4Q+yWyA1lIS5Zg3zbpzFSY/lJ+iGGqkOSiJxGkw
pXRP7INagnNSiHNtojifjchSgi2yijZi0mXSTGuvLaZ4hT5ri54WzH1nHRViekkllNEPRiymRsmF
2xaM0eyPfTq1KUWAosEc4Kgjm7qZitmAzfbqTYx5233Tlp/I68obVNizS48xXZibyM5wiIgdp2MC
iQSI6YTNEbdRh7nOduoDvaRpQg5PdcuP14bnAWek/sxZAFO+CFJgi7w6sLrmiFaLeSwlzUeCv7IN
HVXZUzAE7NK1VeJryZRn68g1WtRFsEv+8KdmxrRB52aAR6f5dNodEh7FoJbtEVxT9Mwv/d6mcbjr
zCHz1bbW74JGvwXmOrvvESy3AHUQn5G2tpY4nyFM4I4NZntMK5S61wVnGgyJhcBMO6rmvncyd2fo
OPutqDl9uz7fd5rb6d0wV3t4a/E39mXWcp31UkI579Ij1enorRdqducOdeusqzzMoQtXctxiI4wm
VpNF/eOgefWPqEG8SqnR/rpvpdbCm+uU4k+P0vtzgl/VtkXG5Q4J43BllJ+jYqsquneXwOvbxS1Q
7xsZxHm8ZQY8WACPE+IJeqdLJka1q3FUSY+WGJPvDdysxwYpN31lIpPhK6mWbrSWxgKc4GhVTYZ+
f/0TXjgpMF/oqVCSAEi+ZH14TSCLUC2yY+ka0ecKVbVPkYKFKmaFaBiFpXOjprR0cwdtiHw2sFkW
DJlhfblkbSpSzOq1/EgTvX6UuiPusMPoULqcpg63OLN49rwweq10J2tXQTeqyjpHtumLgLb6KUV4
6WWc6qFFJ86Ebjw51YFS/bQBe+9tUstuNgAWlS/0MEW7KmTaivVgTcFdbejZiwFDbO2ME3qkmcH9
FmeV+ShExEvq+mfV5zR3sTPn9h/PX9jI9MgWR3FQPGRbSz07euCQ8avBYhYLAbsu8lVjyf4HWCkP
3X2BoA59OiP0MdEW5f3M4Te22La4zTrryviXnErlmzdFZr2FmGZaq6Gk5jEDZcZ4lXLM9sB10I1y
9Mh+KvU0V9bXZ7J0PHlfMJaJOsqMl6GzebpDK3o8dYElOGlPXNe+qSeINJaInax1isZ3o+MV4wby
uPWJXkYy3y+ac498bfAaYgn+RfZm/9NQaZ5tcKhOET3NJnurq0q6RsXlv+s/dnGaZoFlE3Qyplxw
2oC8LJ4AQMABl1ZmsAc0UW1p3GsbqgUFCqgGFC1ZOZsOxa0dyiSIwXZN7F8ffnGY3oen1gENGSsS
mM+LT5UEqQT076HYaYh8V+RY4Qgto+LhuhG5evRBkQKqpDS1ObfIB1HYI0c8XZpyCpw6V6Z0PyIz
ZIPh6nX7K+bLrjoLJzvyd4ZSMqzDNLlJfV4kp+9Dz9wtrln6kDy4lkOPIiiaMEXVP1M/IWuRxWsD
CMabgvBYss7N7r9QjcYbH3iJDXkflmcPjzuQihrI8NNhs8C1abyO9PBVdTRWRi+KnTvmydeo6HM0
oGAy7uzaYbNZje5+ElkHT66k5fDbrlHbvr7cF38NBwNoCOhiW13Wqy0dY6kZI75vpBJhhTJkgd+1
qfFqKgiBr/Ae1GeNLW860J9NiOl9KZM17tJT8kypu7kRWxdX8fvHoUFOhYjCK6nIYvvZZd92aqZm
+ybr/8a27Pwpr1HhKgKDqhEtppWjo82pRjpyWdc/xRzO/gl389AQ0mfuJBW4OYs9XZcUfz+1RrRu
r0SUdu1IK8YV0eGXye3ydn2odyn65Vg0CVDIoLYMtHsxTWSp8rZrRYHvQJTdG0YK7T5PZfwFhlxR
vMqhLr6HqqNEWwiroFvXZaOF35SGAvCDSUFC3wABLKwVAOXqb293zltrRELbqqhcjC/Xf+yl70Ly
S+Gd/Ig7dg5Y/7yZ02pquljIct+P2vgqq/CQjHX7ZAR2cCNOXxyJlJcUwuXttkx5UTyuXCUPy32o
qPp2skMHQVwecX5Whr3YXp/WhZ1GyGFWHHwIQEuUkgdBcwgMrdxjQg+gGHG7frjH6SP81Cu1hop2
Z2QvyBGYyJRMmdvf2OgX5oohA4V9CtqufV7YV5OJQpoo902VJc9tlNmf5ST775raG3cfnSkDaeS3
/8fZefa4bbRt+xcRIIf9K1V2tdr1uqwt2V8IJ3HYe+evf47ZG+8LixJEOEAQBE6Q0QynXOUsvGAA
IZYAQ6Woe6OZ8v6JSB794xZnUSVXzAPhRPqiKFb4Qhn/ayeCtVLzIiMEswlMlEPlwoChObwksVV5
r9o+oqFICzvRc9axnz2Zsq8s5dU9Tn0XJh91M65TqSZxuUFbJ7Iiodbd02yn2m5sFYH+ez0/qMqk
bNq6bh7HoDrdX9OrV1qyfumAOdDhMHJbdkgskmq7tMzyqRYAwzdOm1a7AmXWN3XE6RFZs8L+WJS1
iYq0HyAbltRp+8/9n3Bj2sDPYHKRJUpLtMU70iCzGQo4PgdaLzYS2UOJpb2Y52PsDBi4FJSivLTL
+5XddP1RLQpJNmwUjTj4ipig5klsDmiBPRW424ee1ivJJ71FZP7+7K4fJvYOARt1ZgrOklh0+VWV
qAQahbH3U+hiWvN1gJqAzBfgleJbPbva6E1RHKHS7Uaackgckbf7AfWywHOcNC/ax7LDzffz/R91
/dWlxZREowNHdlEbuPxNNdjFXgxK/5R2VPCoVVZYixvJeOCWyXXPd8fklx/7ww4nm/Kgt5iP3P8B
14vPD5DQFkkPde1ljq50aPJ2Zjo8aWqg/6NPit55SmrMf3yiKAUDxJOlIwn2lkHi71e+NdRTU9r9
U4/45fdUT79RzHF2AC3LZ9hzw6MUd12NROSGvXgU6bgCLCcGAdtCBWLxxaOyRQ7WEuPTxK79iL1f
WW74GGrnaZXUpARnObxFdqsjS9iOFgGi5lf7HDOyaYsYB6XNke0afTAjJQRASL5CppGO5kY3h5jQ
Lmkae5tp0Cw3aKKizQiT28efAEdvg7CrwR/UtmuIckkMWGrMWu3YamruY8E5On3mhbOfvsKGDcsv
iQNkj37ABFjb7tvuLXCtnP8VKmTlF0SFa/RUKXEab4ZVKN0rB8p5zKMp0X5oOD+4v+Zea0jqFB3e
UBf1g/UsiWaaR3WrtrxeoxZPNhlChkWNs2WTKUV7Qouj/OaXnVs+VWah/4Sp0kDSzPJqEh73g5Zv
0QqwzE1ZYVVIX7dLH8qxbPMTMafyK0fF2n2UXpvIZbIshQcTEnnFPhv/DYvRfTZyLNQ89l7roLFu
z+5DD4LI2QSm1j+7YyRqD4eS+qsRT8lb0lPFx8Pcd7Ek6Bsg1T4yleNDgbXvmwKLi/XCXsHwZgTz
MYrBayo8zWL0BYgzIx5/JXEUVpSgKX2gbYkpwMHAZ+pn2pgDGv+1rSsvSHv3X2IUY6vv9Hn7jz62
6v6WDLIUXm/PwfxawgaoPF3U9vBRQAlRPCo80RcfabpkE1h+muyMqqycg1a1+FtWcYYLXhMNIWYt
ZpTV/7JISA9XdLXyTRc7FPYwX3B++GnaFSvRzTIL5Tnk1pBodOINWIPmok4yI9FrEVvWT44+qN9C
B0t7L/JRSfXiDASZQMJ+2ihxZrQvIEhG4W9Q2JEbrOzU19R0A6xL/LYbMSilCrvPWmZ/iMMZFR7P
IoVBUNrVy3ntIpZx7+JYyl8LYZiWGDjKxfOaOFFABSNqnmwExbYW9rO9l4m4QES/60Cw2uNnZPoK
nLLq7EODbSacJKE9tUnt/AD/N69B4K4iJ5bRdXjqeYAgwLiLd69HDCdrhVWjTI8TfOwbyFBOyoBu
VaBNK4/dspYvvxnEMx46aUEH7mCRFMAgjomu8+aJ482H4v0ZBxQfQU/SYe8/Zhqy87VDkmynRfY5
HKtw76eAoVb2zo05IwkBGIOLnxxlmaq6JIpd7zfYCjaT9YADRP+S1U20S/VCWxnqqgBA84KRbPom
xOFQJy7vfgESmpBjMJ6yWlSf0iTH86APJm6GtAgrbdOXYXm+/6pdRTJQUcgrWGTA7dQDls9Nmdvt
UInqydBC81MRZ8UBOLjyIops/qUoAdL5gHLX9rXMsS72tWVIjz+JkpUY9yUqLe5zkbvtZBxx5KG0
iwi89QNKUY8WrgXDD0/4JtibkdnUG4Lb6a8hRl9mO82tEklvE3Xlzb1adwthMhvMPbA/koIlMX5O
24aoyjaPDV2aw0zCsm9TQ9lqolM2YuzXUPfy2C6mT7Gfwjc1Jmp7y+re3FuAFOrQONa9ae54D4a/
41TU2n7G1bGgw9DEn4IQ1amXPEsQcPrDTw62kVXnkMhoEv7R5S4zpiYcNVx1jr7JIe4QUkNsoB6O
tWkivo7EbvbRcAtF3d8f9sYiO1IDEt0cknwEQC6HNatRd/rOEUecMdxNpjlR/S0lUPw7DYNc/RZb
6BneH/EqZJTyFgDz4DXIluQSzjmFGOoqrq8d7WgS35zSzPfarIkHVEb0v7GxdDHwwfYHYWdDPBiU
9soVGPaN7wz3iqYzzE3u7yX3JxgacFNC14411INzNnb6F6WG54A7n/KYZKN6SK2geilVyWa+P/er
WwsAGd8X7VFoMtTYFudadG3GH7raMZnaqfGwSJ3fRO0iBB6g6LrSf7y+qhkNOBOKB4wH0HQRPtKQ
HAq46dqRwyqleRVEHeCiCy8kxt3m3GuPEMHyXxW6+F+w1xTDYRRj/MfLffkrFnM2epD0SHhox6r2
g5NZWFyZpT3reNT44/wdWWJjU2ZBUMNIy4Ni5b26teLIPYB6R7oO9PBiDaYM6f18ZMXHzqeDhLw/
ljMC5CBtDDta+bzXOwtpTKCCwPtlErxEYQeZlalWZYljqA6JfuxUBweTIgsO2B1aEQYTRvu3ryRz
9JL6RZevfO/ro0yNzhRAdPjYtGTlwfstR9HjcCrwIbWOyuzjChUglT5tpy6aXu3SjrY0LswVOYCb
I0rcCswCSa5YXB6OOXRuQa30qOdZuUsxQG88Vc21T6VbW7teEeLPvyb5PSUmXmQpQy7fzd+maHSI
KqAvax8rDf6nPg96tstAL6sYJrXVymA3viaEcrgMhHgUbZZq55aimrjd2+KYwGp8HfXE+oIK/fwk
+rnyEjUfkCM0k2hblL69kvpd7VrZXALXS1yDR+FVAWfoEbqvsxmtsiIwmr2ajCqRcTKXBTxNFAxX
9u3Vd6TSzY7lQkBcF6TGoviq4kFFaKNWzDQppY1SdEAYKDlGQMUPKepHf7qy4Bq5Bmnywhinmb8Y
z6pj9O6wITuaZqzsy4qTWbpRuwnpZe60ItFOiRJGX7W01z/94QXMyEQSOkwJ6dlsLDaQ2ytmb4qp
PrZxKz6p1qy/JsAUNzE2F6V3f6yrII6xQBeZ3LwgjcBoX27WMONmdyOjPnYGvklm0CZPNa85jjo9
oAWNXNATcbVWxb3xLcHZs38oGIMz0hejBhEUnDwYxbHJWjPYNEOkvNWV6X7psVfYIezUrWye62cG
NA16L/RKuArgwC+u2DmMHEsBsHNUfCP9jCeEX/9tqbGtsWWtnDKfZ0VG/M03pdpPBu7ogECQH7rU
paJiVfHw+ujopEDIk5Cl0Hpf/ho8pzhaoTMda1HYezWTTqjB9Ddh29p9e12Qg9BMQ4ZaMveuBKNf
fuCizbqwtrX5GFBDyA5itkjOe9WvHsSQU9lF+dwZtqOONESFZE39ps6EM5jIFMY0AT2Ky/jr/S13
dWXxi1AHgaUqtS/hNF7+otJIwWFj2XUsxzZAY8jSmnTjR6RIRxzCkBBEp9uJNkGYR+1DTubtvN3/
Add7nouSW4u2JaiZK8z2lDlTQLNsPBo4dACWBxKzoYuRWo9zFQljH+EyPfyAGqavFhMWWTmPHgQ5
Guxkau/dO/1y7lxYrUm+ELx2SNLOx9TmE9jHpGsA6nsKbo3Iw2RDESQ/xy5Pul0QzEWMhF+auF+0
GPlzd1uaZouhBVOztZUbfblZ+CRSn0LKU4LLQBdz8TqPcghUZIfXoJ1co3kec4XEEZxX29iPTqGg
sqjqWWhQmh8DS9vNPgXe1JsruyoOShu24Oa4M+a147vYMqwWW4YAiRuDoOEKienPuYvml4tJJ4W8
yRsoYTePIXCOeltbKBD2kzm9mBqervuyn0T2h0mnHJ/i5nsWTzh+Jb3W0E3VWBfxXDl6+ZDxGSwe
A3DGf/e5HTyIsh/TvTulSZJ5qTbk5QHpLnVCwNkfNwjf+OnKfSbPyG9p4PsPIjtBHoDnUHCsL/dR
niaKHyqx/pxiRvfYQnSZvBCfsbXnQX7wy3GgJtEpwRCAW+Tq0U1bd7KaFCyOnSo4G+KINyYe0g+2
vUlzPKx3fZYX1iaP5jbzQLeAw6rGBpzk/RO7uC+ZLj9D9i6oONwwQ+9oZFd6oTjPiYndlZcp/Giv
rhBDgBgMs3JluOvtxnD0LoBf0mKEJnq5um5qwkQdLee5M8S4d5JJKw6G4mMaW4TJpkqjcWsrmrVV
G8SXVr7srbGh3dLfpJiDGpt8On+LHqOuysqxT51nhUwfOSJKV/Sh/EEcgDwHymNM3ud6YTTlX2B1
ouF0f6UXd6NcaXAFKK7TRiCoW7aN4YLF/URC+qw0SM4ZcEy23FjmflZwLainSXlswmgtHLgxZ0g0
SKDT5+RpWColaFz4ZqK27jPpeFxtUz3GjZNG0rS1jCg+Bs2AGRL47096PWhi5XDfmjHZLk41ICmp
TF7FIj3aWhSbnjmm5c7u3fRxin39xVK1U5OH/Y4KurO/v8rvDKSLcwWtUtD5JIiQcp1LbiquQME4
z9P0oiaBHm+n2Gicv4ASam+FaSDMHZi9K0X4+t56y9VkCs5jXdKhpA8Tfcyc1PyCX2uafga5Zoyb
1Awm0/am0c6DU2t1fl16szpr3cZVy+kBw5R5jbm4PJGyM82NIMVv3ul98oL6bZvWvaMUTqvpzxjr
FbvJjbV4o7u1+9Kp0aSsnMflJ6IQQ6uF9AYCFIu1bCqqIptFTknsGOD+uNOaGHt2rRierLifsVOO
tc9db66VQa6uPiZGxATUw8BNB1jL5QzHcE5LQwHb1tmxFnii1Br7jd6t1qkbO0YY563NQJfRlPJH
ml3pECJrt2kkC2sFU7w8Hkxa0phlX5UdwwG9/CWFO+KMSJ3/ZcKGENduV5nnbVloQ2/tFWUaHsrK
HprHKcfj7Adqwy6Gdvf363tj/Pf9KolnCGATtZEpSALI5U9A4CTHFrpSn120RYMtH7kMkFwF7OzF
XWUrWz+Yk2M8qWpwoG6rfa0H6H50e/UGztpQ4A6nb5DhH+IPtc8VUNH/Kux5g/ya6/vo9Edj95j7
lchfMXazxg0DWs1bGYShtUs1HQ9e6keh/inzh9l8GMd+PJul1o0H2+9UdRM3ddc/BGZW9LvACPVw
0wo1eG0I8cM9yOmWP0hdtDEcfQZpjtZaL9SKBl3mbDERzFuP/EExcKFFLZGf04xvJRlnW3o0FJNk
q4DHx7izB3Dc7IxhSLVPgKjHQx24wfiq6Y1A9hTKsrEd8HK0v8fDPL+pIUg1TwszGDr3v8fVgYCT
xz39nkJRjbUXjwRuoXaIVGv4jDi2qu1N0VevQaUrHxpsFLdmllXFI8HkWlV0kbZx+rir5BY0oJHB
5Jcb9bdDr8/BkDVm6T47ejVvCiVpDk0uYfX5NFqfEgwT/7CDwogEfFQu5AUs5U8WWz93URZB2cp9
7nLT2froS3/qWnPYEnFiTnx/Ua+iXwZDwxubHCaHgOTymklG2mNNXYYv4Nxm7TExI9BrgLZV3Ztp
bU7U5NTC2Vbx1Ep3TBuXbbud1GQbmWF4lKc4XTn51wvOLwLpRBtZrsGSAtT4Du1vyGMvuVObf01Y
238lRafV3kiHL62119oLV9e6XAKuPbjaNA2hfl5+YaK9MYJIGLwUpt4eBcPuaWlGT9Ywmivv7tVQ
SLRBJoOPKMV2yVYuh+rC3ifPssRzDYbxQyei8YNS1REOqlBe7n/Z5VWOehmlOPoGpME045bRcj/V
QQegyTqmblQpu7ap3F3f+qblTRbH21PK1j0gvYuKshGO3918sj/e/wVy3S7uT0IqqShMxZWjYy35
EeNQd2VVp92LGtpWsU0R2k+fg2rKpp/3B3pXc1yOhGKbi+6erAmaiy9YBTD/EmzqSYdAt2+aWbef
xwGHj22Z+frHqUC8xqsmrQxJ4pD/2ASDyJQ97y41cA96tqW8aR2I7xfMlDRyi7Qb8HE0CgzCndik
R4+ZrOV+a8nX8dQC0PLND1y9t1cC0autz4qh4IqiG0U/kM2LeWh13VGahblJdaR96hpbe0XnSHvy
EUD9t6uVNYzOjfF43CR5hZuGJupiO2p9o9UajikvXT8Xm9Tws5+8VGLyEj37mJWFtXKFX21/KtHQ
HiQkCd44ge/l9m+U2OwJR9sXZ0YEs4ksn7fGSuafpKLd2/1NcfVcyLF4LkD0cbbpnF6OBQ7GjZEb
a1/UqhYvWjwqe9eJ/aMWVGLfdOb4rwjHaeUDXg1KOxoaAlAfrm3GXCRRgx04Aw7MqEzas2R9oRdo
iSF50LoSfB0QH3vTJ0Xy4/5Urw6aHJWoDXUUSks0py+n6k+FwO+7VV9KbQZRqJjR9B2UYXi4P8zV
1wM5RUzEbpEmRlzQl8OU9MgMvDG0F7t2cLAVuZEdiV+tT2Kwtd39sa52JmPJDclpZlbU8C7Hgno3
qhHGxC9jZORPnAGxxw9mfjIjlJrwBMrLb/cHvDU5WTPEKgQUGYnZ5YClGlEHi3t8sZHgUj12L8ry
M0CrA/Irw9o+eccHX9xYpPS8BDzxLBCIyMVJh2QLCXAykw+zHxjONq4pD29HN+5o92rwfeeq0l3U
os36W1FayRkAEKrGAYIVple4GIWgGuxiUBKM7WcdpFK5ySwoVSr088GjzmYrPzAisBuoMFhA/d2M
GVtxqu20/0Hg5mf5Pu1K/Jn7tMu+DcngfK5HnRhRzSbw/lhxR+UJUKyCq8T9dX7XmrqcuTAlhl/y
RljtZWDvo7YBniHQXqzEUhuXHKJ2ZjyqSNemXaCHTnQ0sSJ6pdYW4I0ZBMbHWC+xoI8NYn86pE3W
PUHELsUhiUaHUlNs2qOXZUkDDR1tMBczDCGSb8WAXly+q+miD89ZilZFs5mQGq5hU0ei6D4XDcv3
nUhYi7Z+047Kym23uAzeqTyEL0QUHBpuPHG5pXq0w1AorcuTlWrKeSqy/gOyqbi/A0TahX6TPJam
n62s77Lo/79RuQOoaML6ouF5OeooEpQAQ7M40bJJDyMB8mOPc/VR6gQ8q3o+f0sohOJDpppPY5Bm
m2jCUPv+R74xc/moQFcBdUTmtLh72zFTCxUK5KkGUechS4k+4uCk3/WuHD/o+tRueY78lZ6nDMR/
21hy4iTL/EXZjvr2EjChGSlJbaU3p76w6t1ADxsKVDEdwlB8DaduPpgYZHp5NvUrl768Gi4HZkDo
kHChIMsw78sVd/HE7rSmGE4s7nBoGz04cHspu7FUf2al06xcw9fzlNU52UURNFLcZR8F7Du3Uj72
J3cA3mpbMF2qyRm3hR3q20BP408NhsefBrdbK9MtkwWWmNiEwTm+VAgoS17OFCKAlo5RO51K3+2f
OhzEqQkaLk26VPuq+mqyL9Mkg3lTEWbGijNtG0hSj6Mi1vKWxXX9v19CkIQUBNUYqv6XvyQc5yor
hnY8+eMkfrUEHI+mXsenpqrMlc+7jC7fx5KqBCSdyIwSSlyOlfSRYqVmM53cfnTJyaN5huvYo4q4
SWbbCb20BOVI0yyPXC8yy/mvrtcwlWh7GhyHsHDDr0RZbrbp/Lh61Ut0F7dROerKU5IN2Q/TRFPR
i4WWGx6ftA02Q+ebX++fyFvrhWoPHXpZ2AYUfzkHx5kqCgLmeGJN6exNJZgTbFmn8gFVrHolHrk+
ELYUwSfxkI0fCruXg4V9VcwtNM2TbUc+Yi+1n+zmbMbDsrdbrHIq4QxrBA55yC4PIWkODwohyjsK
YXEIzaBPwYR22inDTXAjdKXfkioGk6dOqnMM61B7yCs0M9tEzAF1kWRcyXZuTBqgBRVsucKI1S1e
9BTZOgt1W3EaSC52sbCK5yybVG8oVevfKCr6z/e/6PUdS3uTPAHVFz7oFQNJ+HU1h2iHnJTW8XeW
nWSbhkF3lla7eyUog60TIvd+f9Cbk3xHBwD8s2gYXH5ZUgWEkoFAnErIqQ9+rqWHrMvaD+bclruc
7bRy9q63LQAI2bJk52ImcPWQtK6SzhB2TwF9pjOso7bx9KDTPk1jb2p/ljFzztmwskUqt63ENy4m
N896nSeNfrLzWgthZbiUwgakBmqPe586edGSRgbGEFc7rA3sj1mk2H/sEeNSjSA6QlIRnACn6PJH
0KssUQ3SrRO4Dy3yDFTcHybgmBszKNTJ65oMCQdzVcLh6lFhWAdOFeV5KQiyTCEyBYlTE47IKZ/h
GVjkxXRAMUncxrFinmzEr452I6YHB9/Fxz/cU64cldI6KEfC4WXOxIlWlFCfzRNq1PEPzO3iJ3fy
7U9GKfLdEGFH9B/GA72DPh8VduoFlyvsTKMz8YibJyM2cq5tm/YPeI84+uD0RfhQY6e6MsOro8oM
CUoIyKkfgmxchEPI6UD/4KyeRkUZvuZlAR8Vr4C9otU0fsK8/1oDQ1ujkt8YFZUDyYPElYTqizzL
vxUuk2weUmDAymmK7K9uGPibQtO6bSYTfGk29CtT22YNqnx1YLmCydvoWuM6wX0s//1vg1KmT7Et
FMoJPkT2s2wt3kG9Kr/2vW1/vf8dr7esHIoaqSzZcREu7iInUQ2ypkE5+VakHsshLB/0MTTOtY6D
1GAYJDdtTxKH1N8arv/m0LSGQbpJ1Z4lSb/oy04bozA462gPTp/TqDE+u2aGl2wKCadCUEYx95qb
QXnJB5g/KxfV1S0sq+DvuFEuK/naXC7yVMWSV1uHZyMui3+dfOqextGuPkF6VU2CL2fN1+TmgOBV
IRHKEvhSYdIYXWVwSxGexzDIQq8XqH/A1vmOmGXuKWpqrhyYG7tISlkyEgVk2ByLaCVtaz2bA909
TWUUNMRNBBMbpcP9zcsMrqCV9bw1HPYk6Ee+gwqXhcrewrZx0m2f1qee7MyK/qWnCl99FPWQVn/6
hGKWSK2N+h6n8xrFkJYOHp3+THMT/WHtsRt7Y9+2iIhuTLRPzK3VlNXh/km5MT+GJDEiFJM4WHG5
X8rEKglgo+Bcmh2ceT3slS91WowjCKTqn/tj3dgqqFBCV8CzjlrUkv4R0vDWbeQQznXilluaiMkr
SLPkoZ3aeA/G+td/GI51pGxqkHAueyUK5H5z4to+V90cowwZt8aTiOt2H2jmrMCDgwPzX0aUdrJA
M6gTLQ4fwoldrcVpeE5FkbSbOsii/qmJc1ts6zmPE7xeErx17g966wtSp5XpDqvLa3n5BfvQUOaE
luNJiVNFfalw18w3+H1N7R7mr7n2JN94Orjc3lFHKBxcYROAfDZh5mbhGfNcuoj0R5R8X7ud8jDH
Y1W+oLj0kuBIssIruZ6l4FTwLHP2383MLmepZXVE9pxFZ6cWeA2AcTU3RT3yUmvT2jG8ORZ3Nzhe
yn5XpW9RaAmeQ1V0DvJQHAAp63vg6N0L4hXFyom/PRR8BpXBECZY3GZ16xiTXtZMCzXtYjsWqthh
q2B9clW/+fO7jDXkqv5/g8mn67cHWB1KR6lUJzyX8TBUXmH3U+sFwoqVRyfO1wr61xuF0egeSm8E
gpsln71WtM5VdKZWur0xbbrAQfAnw8kby3Kn+DAjHnLMuS7e/vQ4vMMouWUkYOeKV6dVQShbttGZ
im30qKWdewbRCBMoVIo1h/QbX4+CB5kWzHmqO8vHobQg8A2hiM4d0/rqljrQE9+WMgxFavxpusOb
QC2Yy5ObRdbyLz9eJaYxq4c5PE+ZbjxjJKW8pO0gNsPUrGVyt6YF+scmzZA2O0tVbBRsUpSDlPA8
h2PGWWsaA3PsbmiCDQ+DHa5cYNfPglTcgn+B4CzSdMuNErMvO2El8blGf+GjNRRfh9BS4Hp02ls0
dN3n+xvkOkC7HG4R409WEZpoGYTnfJhBEIEozHh8hsH94TRW9eoGcIjemqGEy5Xwg3b3R1+Z7DKj
USJc9dwmiM9WH/XUA0Tv+URPH5WhnnE3MLKVbXNrPK5NXnhOPsVb+e9/O/O570OC5P07u7UzHBM3
Vr4Ejt3jNjiZP2tK/2vVt5sDQtuBkCcbJksCYNGKIuf5iM795Ppf1FHkL4UVlJvWmdMDYOvuz5hK
aHpBBoeXRt8JBRJQ5JcTdI1Or3ogeWeDgrLuNfDQ1ZduCqthl3cinx/drlLt4xCNc7yhP7cmmXxr
vmjtSIFmwOQAQy/H7xW7DXz69GenNAaalyXx02RXpyxXi39YjbXOwa3DicKUxCRrDLskPKapEulh
40fntKz7z+nQUevQQQUerGDO14Rmbw6GPxRrTBUbyvfl5OiT9pCv1PBcKH7TvdZtXx1EUU7lhxFQ
4kqR/rqEDKQZBhQ0Ox4NSmKLvYrHgTYAbY3PGX0pn54zenybcYxMwEju3Hron6Q/HMA8GxEODX+a
DZHXCS15HknEVgLjG8+XpGVBPwNnfa0oled52vdpycHRCst81QN3pMkW+u5+8NnZKIZ0YfRIaQ0Y
1P0r4tochXWQLGmgbUIqnsqv8tuZ9dss0tOuTc5xLvx4W/nt9NWw/HpjNYlreAb3Pn/XJsrLTVSU
p3yocmKH1nQ/THPXv7SiXAPqyw99UULlJ4Ge5eASQcgGw+VP0svMhjHlx+c8M7Np08eUwTyDg/1w
f+43ThOmoDYtHnJvSgWLcYIRhQQTpOFZGOVIgq4iHD/PTYoeygSLuqsa+9P9EW88B9yKJB50hQzk
2xYxu0h43tGLz85pkPnHaaJViiHrjPCDL+Z/ospVPje+1kDkcuwV88Ibk5UgQi5nzrJs0l8uamKF
eTLOaHHqfX6uGrWdNpoVVVj7KTkSWtbq3XzjKyIdSBla6l/R41t06Xu1p0EKoPcs4qwbdkUFkdRD
hMNqV7bwjZkhQUZJABFUEr5lkj6mWgA6sczOZWKogZeARtwadSRhjmaFm6jVrPH9b10eELApMYEh
AQu4JP51sW7WiHxl5zryxb626QdPzSx+UV0Mnlojjx4pvrUbOsmGuZF9OeCXc7yPNWX6en9H3bg5
HGr8xE9k1QAGFse3r0QwT3zbc1gLV6FUGsebCF0+kAONfY5UG89EPVF390ddLjlwWCiH3Jzkuips
1sXJQWu8s6mWTqeq18rDUBj1Uxx13J3l0P+yEzf4U8V1OSBKEvTYuKMIhBYDznXPW8RM6avpznGM
g/ZQDHM9evRbumdtdKM/jOzlgGTysn8i88ClggfAtCDD70ecdMS288cQEYZfyAgpzbZJ5rXOnvxI
v194cjD6ekR/FKDBusrl/u0OTqkM1hjcqSd/TtJ4SyE1az4rrh2EW73K03nlFrr19aQrk0zz6Bgv
Q24/LwipHG0+hWnjaHuMErP0GYEM/Zvduc42SPSx3d7fMPL7LGfIW0vRBwktnvbF96v6UHPHHOcT
CH2zF1q0NWrVzI9DT4q4KWZSeHT4su+UbeaHLnLRt77/A5bnRC4xIgaUn2XgRHxxucSVWZZlX8ba
CfaHmXmiE/rnzKQZpwSu8VevdPHH3nDTL/dHXd6B/xuVvBQ6iWymLE5nMHdmP7eTdlKrSsu9MifX
8nBOMVaW98YXNdAMkFko8cwVI2nKYDBEZaSeZnswmgezbep+2yGfHj1EsVDfejFYf+owwdxk80Jq
YFK2QBfjckWVNsMt2i3EKRMYLeyxQaQN72HyE8VPnU+Fz6MsVyjf76/oFayEYVlPEAe4abOm+qKu
oM+Il+vdoJ/iZi4+hqqRbVUEnnJkZauBfwxBiBuw9vrJCHf1OMDzE7W1Ej3eOLA0x9/L/ZKqs9xN
sd5oXVJ1BnVhO603jWP5BzWkoeWZqbXGvV4GDXLGwK8dGoHgaHHxuVxo/IvGCqNa/ZT40+w+qZpS
bUvou62b1Gj3mS61m0a3i+fKtdeKjDc2MBcEJwZ4B+jspXBQVGZuSaPaOPWT3mVbEPixsXPbYE3J
7MYG5u2GZviuFo8LweUc81RUZC+6AVjIrF0cDuLwAU9a3zgP0xx/pz9WuY/3d9LNZZXUNlrX3PRL
PH2dKPTCI5+pDUMwPTRBCQqzhVZjeL6uK8/t7Kbath8N/5wO8xqE5caFiKaVxCRTiaO9sLiPICDl
dB1G3hdEQX+WwLbqhzHPRLJH1394GpUhnw5N7w6fzTYgGYhNhHf+/BVHMZSMg6ojV+Iy4YI6U/Yg
Q7UTbIo4OU4KNBsPNbjSfc2g+2vPuXDQSry/7DcnTq0ObQZ01eBxXX7pKIAvgzSpOJV1KJIPij9m
20bFxnanp/1gb4IommUAnBfm1uQ/ljyRUDvf/xG3thuNj///I8Tlj1AEcmazVopTpWrtK4iq7HtG
eWRn5WaDL0Kmr0z6xuvDLUH8IkUbCBkX70Blo4MXYLt1EgpIDF7ltEd3bhJvcUuTcDelwfRPNrqW
v/Iu3BqX54TomJo9KP9F0N9OaetofaKfwqJufoaII/svYaYqyj4Ch5nt/Sl2fgjJ4frz9eWRJ5fX
Qf4RIS7Wd2iAqpeGfqLE3Oygyrp7H3Rj6glrjnazOa7ZD92aqM0ulhn9uyHB5YBIptOhqxvj5BRa
85y4Q/9S2EUMa6VKHAyS8zwEbE/Zas337ebAqDgAMJRqqsvQLcGBOLfrQj8pQ6HtI5wnvWFI6hdX
HWAFl5Ff4CM6iTD9D18WkAJCUNQuEB9ZHKPMGHvNCGr9ZBV682GcuvFzn/X0e0RVoQRCU3ZEOBZt
3jU6x62nDxiMzCC5vQCUXq60VoVFNEQq4BQdSOcWdzunfVBHoxmAKdfl8F/mKZUjwPqR4aiLk2O2
aTCA9jFOVhemp6RU5o8wNx3fy8VcclbrUN8VIW2oh/s7+OY0uZgpEdPZvhKJmEUSFuA0eR2cENar
Ns30n6LIzZFrSCnjbO4Pd2sboYpAGMVLDn5T3pq/ZwC5MY1mnRknNTI+KIqDtzVw4T1L3OxTfZ5f
C12Zvt8f89YUyWIpPCFZR1i+GFMLlNrveiIpVx3rr7pSzeoefFq6pxDXrLH4bw8GPMklY5QsgcsJ
ogmI625vs20qxf6Fa5RIN/PQgxQ1JrUd9/enJn/6It2Q+Q3QMEoP4P8WpyPwMQnXrMY6QVz1j6Ls
imxbjMVLVddnpYzTB41b0XlC+ld4me+XK8Pf+JrcRCDreeEogy+VjsEPYWBkF9apmcbRelB63wrQ
QTSGU52Pc/2I0gfENSOLpjV79hsTZ8/idgwQD8GlZZPIjwfbgr/OyKYxSOlffevHImq9tvT/Jciw
Yi8IBBWuYSzwpBiLyFD//MRKPVqqmAAgyUYW2ypG674wMtU+FfA/H/pMw6VQGelthK45IxfLVbGn
jbomynDjSadTJYUniSzo7SyG1Rwafah72qdq0NVoV5l60nta5f6rxEEnvNIa9JWvfGutJXpLXvz4
Eiw5dJM+q3zmyD51yhB03SYd4/CvsouzcKv2na/s9XxqlAfXmAuclmtbvNX8yZpIxK15U8mWQEEJ
TFw+BKMQkzohl3SK66z25nawPKUaw9ozY/8zfsj/R9p57caNROv6iQgwh1t2UrDUkq2xZN8Q9thD
FnNOT7+/0r44anajCe2DATwYeIBqVlzhD9EaHfnS5v444CJ2wianVdIpsF/VTiniXQtm5KsYPbW/
CUCbbF0kTXNfi0Ol2l0/1BeuEBJ4GoWgDEHXeouCYq0345jmFSucR2WJVXaDbl0H1GFjhm23Qv6U
EcriBgE8S0sZvKckiCzuK0Mf0as2A+s1TGoz8LGXFqafu/24Upe49FEkWADHEMQEPrK4qRA/RvYF
JvcrTp/VjPAC2ofP0VjiAiRGY6pfPz+HEruBopYU8F/uFlNN4dzMhvVaTCjR3onIdZpNUNo0PuMq
d1f05i6kWLLUAhmCZw0A1WISHTOMVa5669XO4QrxfIJq0odW/ZZnmfOP5XXqMZvq/Cu6guPKLXRx
aND20LYo+JyJxth5Sn1gsM3XkTcXJLuhNrdmYubxrQ7gqL7TkdiCUh5N4o/Cf39SoeHdKhGYOyKt
/IG/tDxEH95zPCb6Jmlb59WIkKWO+j7+qfaVuZkqp17Be5+fR8BUmG+wfXhuCAlPh9Ix4RhMoemv
gRrWw0YpmvIPajT2tE9Tw+p2rirgSqtVTjf2+mY6v3p0aj/MMEQ8Htvl8rrK2LUDicRrntvhFlG4
MNsiLmbq36Q9xM1stVH/3/Uhz48LQ6JHxKmUiiXL0qVmZFU4WD0Y3SrrvoSKKbJNRQ67URURrXWX
z+8AENi4ryP5CqrkLEBSvRlafCrsV70vxL+aM2nNPky9ak1g6dI8InOB+onEqxHonq7gqLeaHSLj
/mq5c53vk8QR8zaeHMU62EbhbBM7GNdEUC7sGuAuFEOBcEpNaHl+PmxQt3Psxkpq75WOq1Htm6qg
KRVXsS2ROk1wX7q9+xfeb7VWqjx/NcmCKbeQDkv7mKXKFZM40dMFMxoUheVt0DIP94Lupti7TWj8
yhp33k6DNouNokaduUV9NVmrQVyY8I+/YdmaqvQGQewwFG+5pSbHsGlFvEtKLFS3boeGuUmwH3z6
KpTJP9h2WXjHe2Kxxu7gtl2P+tgbT84c3WMD1BubSniJ4dv4kqPFF5e1H09Z+z2I227l2j+/DeXo
SG2YyDlQgJAT8mG1xUTmXFDheNMDS3uZKAQEG8IJ+6VuTTA3Yx4/EaIWyPBnxspFfOHEclqJkCj+
k0rZi+vJqBo7TU1beR2pxtybCnzrLHGUby14oMP1y+HSskpTLCIE+P5nojEpxMs5H5PwDXWW2kf3
JHzy4mDadnP6TR896+X6cBeOkC0bClKWAw7t0lYaHIyKz1SivKZ5hFMrij/jtMuYfLEz8UAfQ7+e
wKKFzmiv9HIvXEyStc6wiCmSGy9CsKYLUWm0g+iNOvtk75N+CJ1D6wjr/zChFH+RqCQLprwif8eH
bdMbZVxUkSXeNBxvDzwyI6qUULVSd+6bg7AUSuzX5/TSEvKk0AujuyoFb05HrLNeePFoiLcW0uKw
FwAE8oM31VZ0A4vAqW8z1IGfr495aR3pDRHA088lbVkcjiwJUKQ3QQrrLXINw6yOm0zB8MIqWu/Z
7qx615jZmr/wpWNB7ZfqGLNLX34xqDJDL9ErN3yLYMGOfsxteKsLI3tuaiiL1z/w4lhYupPsA7Cj
zn46qTH1OQVUEaj5dKie1EQtNwFaMt626AY1X9kzl/YmYRerB+cD1PyiPpQ76CU6SAq9JXqb/VK1
pAgPbSqqfPv5jwIlQozO7ME+WDxgTTTXjZFk3msqnH6PA5gTbIy2DY1ba5ob5+Xzo7E1aBVgZkvY
vNiXhoVsgqaoHuWgQUWss5FuvGar5mLXxEb05/pol+aQZJYGO58GIET+/YdzNwalE6VEGq8W7f1H
dJmAAAGKqpPd9XEuPQs8xO+AK67NpeyGpG+5SZcGr3Q9rOzGCx3xQKPEfZg1YKxIoLl5DxIKqcFf
IRlevTL8pVCA6ghpK1VbZN4Xk6qqvQsxplJek9lzM18xsK6DYF/cF00PMX30qj1TLA7YnSTNLsub
/J/r33/p5EuxPfap1B05qxmEUVIGMTd41JXBQwCv7SEhZ/mSW3NK88GmK1RnxsppvNDBxAwCmCSi
ElA9kBY6XV0z13BeDYT3qoVTnTwURR34DUaexgEjFxP/wDzIQtdHXk3X7+mXZY+BhUn0W44MxN/r
E6DJ03ia5lIiA1VM/kA6SBnw9LeElF370iuC1yzFPsWvme4bSPNlgCCD1t6pvRceQi1psVidrIMC
JjjbkJZqu4Cu2bRJnSrZVla+xru59Axg1sRpw+UNbNbiEgkb3ZrpAQZQqorM3I5NWg23ZaIKKN5T
2N0oGMLeXp+Ki0NyxLGOZifQEjydCfR5u1AvTOd1bGeE1RSjah/4eYO7M8zRIDSLMuv79SHfOSiL
2Qe28w69A75KLnU6ZolIRp4NnY3reelqr5HqYVzMzlC0PUXmuvHhWOiGX8RKVm+iqA9RAjXUH8k8
Bs+Bp6LQmxRRfutVwZi/GUqHocv1X3jhguBnSWIbOTwxwOKVEk7hBYYVBvRxyrjyvSnrvM1EHv3a
9roSD36pW9nOMlLXerLKxljL4i8sihTfogSDyAAB4WIfjPOUuA1+5m/T2FgPlN+7rV27+caMSR00
25rW4JCLD4b8SbVfxqpsALRulzcCojkNCAaUFKckqr6ZsV2pfqKo2k3lgXjdpxU59k3gSKFkOCL2
vL8+3/LG+7Ah5PC025HYRdYRsZklgBpvKjckpgseEIIqsKLTu2DY9NLZg4YxhivXRzv/WK482XGX
SETZCz3dfpXmSC+eQn8oC5Fvpi6Ndo4ZZXtPicWN5SbFrcetsIU1Va9kQ8s7kA99L44Q+hgMjZrP
6dB2NzVhF836g92G8X09VoK6TGRv2tgzHB8kR7Yty1Z/aCvVuLEnt/Vxn2jWqjSL7cWvkHUp/gE8
A59pefvlkRqbXdybXwIMNo5Nh2RFIIj3gqSYNjqmYWvM7sWDA0+UKq3EmkoglA4H4fSze4/kupha
Xtksmf9WdfxjkK69yUg+lqWtuYnn2L25vspne0oeIHCuxEoA9VB+Px1TtK4SguGOH4ZCEfdhN9q/
vc7+KTwvW6mZnk2nBHDID4M8xdQuG0qTEZhqPajJw5wUMcbLWlBWWyMfJhuhm7D7CSm0XTuwl77O
kLwRolv5iMm//xAqdWXf1LR7koc0bvPbOewULIAGMGbYt4Uvn59JyQuDmQ67AVjg6Vh95DZNFNvJ
wxggO+WGmvbLAKfx28hFvxaaXfou6D6I/VKkYe0WZ7Ng9Cw0tYSzWaI+VFs0cly1uwVCGq9kk5eW
jVgdzTpuH4l2PP0sM+p5A4Is5dIp5bbv1AcxxPHBijFb2cWh1q75OZ8fA24bbhzGpHqoLW2DDSMm
0mxYNEGZ9rslYve7G7hNgFde3HL6ixl5A6BVa2pX59cOO5QjCOCf8jfAGzkVH3bLpKbURF2HFfT6
6FduJeauTxtgybjptftympyftuJpYpPF5vyTXsP4Xcfxend9Hy3iXm4BfgWYG1p0VIQAkp3+ii61
rH6aBRPeqeOTysxbUfUnCcdeva3dovZJnWZjiwFOuEEodU3w+Wy9Ac1RlpdVP+zSz/ooswOL2k2H
6Wi2adHfo7BqtjvAbHFlIRmrpiE3fm8F7kossfTyk8k1vUnU6BgVQMo7qPrD5LetqMwalMbRSUTl
2n5eKck3w6gQSNpUddkXPUFWhF9LS5HwqyZ92u6LwIKWYSuZrW2mwI3/YDRZtH7fF4Nn+cAuneHO
yax0+uIEQjd96iXd7+urtYyR+d3vCRJMW5AswKQWFazBKZGJ7qvuUeAgui2mqcM2IeoLn9jLcDdF
g2+i0yjBfeRpyjeRFN4h9vSy3QwYpqgb1SyilzZow5VdtIwe4Wxr1G5p4xCggQp0F5uZ8roXFErf
P/Zi6vDtzNM02qStYh/DUrTtrjfb+h+EzKJm8t0R28+2tM2GYLp24w0or3J8Tiw4mhtV6F581MZY
0VZuzLOdLquOcFqAWoFRh0x7utNF0ZmF2sbJozqNpbuJDB2xy86KH7MGI+ltEQ+NufeCzsW+3Q3q
5mAjGLaGWDm7bWxiHCwkkb4As09affojXKsYECqo20c7A5LTQaH8bcWV2uxcL6cYWiT9Njed+fX6
tjn/dApnKIHSaAODcObm0FpdXfeK3T6CvOr2YxX0t/YUj7bfIuLvCH1TWFm8VabSfS5tp1+50y+M
TosE6gwYWYKbJYGzCOxh7FSveww9FdnadlC7veVYg36gpKaGv2Cqt08khiWtsT4dpXIWurorhbWz
i+YdOgo6ViISnLMeXBFShOcFaB91xQ72rhKRQWju9MdttGBT6Ur94/qUXxhPuluBPkARCLjb4kDU
DoVeql/xsSGVD/1xqk2x8fKkfNKytPhrIwuUHK4PeX458ELT+eIMEkHylYv4Y3LjAjX5Lj+GhLmu
PxXBFCo+QaVioPHWBdhp20ZUc+zKzFR32ajY3Z7Qty4LvwPX9d3SoWV+MZLOEJiqmlWkjisXhfwJ
J0kF7XKqHOAAQRCD65d75cO9OxVD5OnVII56M2XZ49hMIfCpugu+J4iWrcHCz3ce0kXMMg8L+49y
4+loDB9b41CVR8/JJ5ymlSHiT/rosLi+Va37A4Fjw0f6wb6bKqGuCRS8e9AvvpbWEpkbxw5G27Ip
WcdZHcM+jUBMifiY9KNhbCCdF+JptIMK+ONoTt33CEBHvnW6JC4foz4xU7/icv/R1MkUIGVnud+5
0Opw082BF2KRRjq2T9WMDKSZJgtYsFvSKivHGFtdyyn08eAmekG7wcqJQmdQBX6jFob5mLPPH1DY
jJ8zD5a63wmRP0NP1b1DZQ1dvXVGMY/bpkLGYBcURpqFYAAaXDOhRdM4bwLlW1wIPX6OQqf9HeB/
Mb/YRgxKOQw9ds6MvgT3SJXoL6niBN8x0/KMO3sep3jnpE6Q/gWb0pT3CYV7459cqBC/PCOtja0V
mWGwhbbUV3dZa6YDnUeZ+IB1qMo9DHBrvCvhfTp3Rtbkj6PRlGJjjc7c3Co4ARu3fRxP9ZEtBPJx
7GcKhkPhpUB8lLBxYIuqZaTsr5+3C7uLdBUVS5rqgEvPwmIVx8soj8XRatvhbqqL8UXHwe9LQB2T
02c21V8lqawJIVNNZGyzdK0SfP4LoMyAsyGF4xeA1jvd31TPO043UQw6pd3XWkmjlyjK2m3tqNBI
mxTrNaGo5qMpymAPNHcNXnU+PqcYTAUqB+wib8npTmtnRvxcDygKAnvcx4UHhs1DNCvd6G4iKVFe
PdvmW+x21UOHIFO69eipJisv+3vF+/SckXBxx/I7JC1h2UNNLXuaC08XR5HPs+PjSyrUb25tNF+G
oW9cX9Oz7AvvsvOWY/96h0hH+ga9N3S/zjz+9msal2X8ogU0dH5YKWLq93HaKNaae8X5m+CSrEml
Z6JOGpCL66ip0GVBnKE6ajgr3U16DLM1yniafIV6moKgmlr8e32PLtmBBGYuLU9aEpS0YZAtxxQZ
vkSe1+fHvpm1YaeoQ/4i3Cavd0UvGbxpZGEs7idaI+J/5sgzso2eK8PDoMUVppeKESbWj+u/6f3B
P1kuGSYyB5SdJUN/Weux5hwRhyHTnuqiTr3HMoi69mkiide/hGrcDNu+iTzbT3PTi54na7SUBycp
Jyyl1KKXeOI4Sl8Q3CuGjdr2+I3oldImu76e8uQ7phdDeWizafBexrKbwl2BuPpjjQzU+BXF02zc
l4ERqitBzrt+4+KjaBugFMe7xh/LB9+ousTtctN4wh59vlWncP7X7Yrc+OboQXgw2sqLX0VVcS69
aBDenYcCQXprtl37athVkW4jjAy/2GZqmq91GlVfnIFyxQFDuk75ouVJn/3jWUJMXzOHcuemzp3s
NQ100a+UaJYkbIn7goHBgaI0xAu5JEVE9pDHTpZ2R7VB3Q6yqFEgGqsWRfi1HxpH+NmseNFNJqwB
i/a0q/wWCN63OTRDY5fQwuD/Hu22XEnZzu4afguy1xgwgrSRzhOnd52I4r7Ls3485lnhaDeo44WP
s6iKuwBqxSbJ0+xHFRgCoq3Tjy/z4IqV0OXs9PIDGBsANmXZ80umD+JCHxxvPJodlow+Dizmn8yu
hbUZNOAKahut4c3PSwR03WSxDEQeMA0EgE6/2YjoNpsYIh1ViPG/1aG/m+Yw3ks/Ej8mLff80U2Q
VtOcoHhqSHQfKJ2swXjPc2X5Kyh5y1IhzSlvMfPjqFdGS1JyhHyFrm5XVWa7VfJRv1OgJYWbXsm1
8VbtkaMu0J3K743RjcXs91VmjFJKBM7hqMxG/GDZbW9ulaGB6615KTX7wWrgiVmTtmb2en7x8aup
o8KFJWPmAlwEwxqsD1AuE6XUpsQmNNX737wf2bwrOn1+DNr5X4cfmQCPrZ2d0igIf8VD/qwUtvJJ
ODAnCvQxGkdE3UDiUGI9XUZTmGFXJnICS9PZR7H7x0Qf40XFQPgxSZvS+2wtnfHe1cQhvMDfXNZ0
ZiHJXK07HbnOaxT9m/mpbFzz4Ao9/BZ1s+XPo8f5cLraert+t5/ltxLEL9mtoJCpqr3v6A/xPSX7
mjJ2bx/npm+/90HSCPTFQ83ZBfSsn4wm/U/A0Px+fdTzo0mmRZ2X1gGjQyM7nWDMO0evbCzn6MKX
6n3gd8m+d+z5R9Y28UNXif+uj3eWxVA+IKKXfD2pxr8EyjZOXzeDElnHeQYMklX6+NK1dbeRnvSf
vvZOh1p82mwnteIWsXW08wxPPTeq8XtRgYNsoyoa9ogAikPiZeluNMb4iBbAGuPzPLjCepYyIXV7
AHoEMIuSRVigXh3T4TuOiCgmt2ZWls1NHdRz4ndeVd+g8Az0xo7d7N+8HQqLmAGfgNu0rczHns7R
b2Pu4+cKL6pug/Gq2OdJNK11T873nSERfKimkwDjWCN3yId9p0D9HwlC9WOpDAipq2O3Ve16eEGy
BP0yXZnTQ0Ant/hslwEHKymzJ0WjqMcteyi2Z4x1TIR+xPFY3QSuU26ayHSeCyqtNxQawtvrG++d
pH0SZSA5gCItqDKs2WUf8vQ7vUaMZgl35Thxr2qHhLDC8IMktTW/VAG73EWtiqS0q9rjrdYNAG/b
sPEUXmRoIJseBr+yiYUV9AdsorUjWdQ4fDHmTsHMajLVv6Uu3OngtHl702nqFIAYK6rEr9zRKbJN
oKvxttCN1NuBGRqsQ9dq+G/pIuk16kimm/h6lk+Sx+LM4bbRFSt5tjrLPKAp0CE8pSrDNwqCdf4T
/Kr+3TRmhZtBcpH8XpTDbdT2U3BXAzh7y9B2eRZd0wVfBtLkwq8xCke6Oh9a6+/1WT0/zugOALmi
PEjjAQDP6aRaTVN0Ra05x5Z+WbQNMitQdjl0c7qeXRes8aveNZOXi0gsQxmEKrT0WDodD1yQAmFA
tY5ah6vrxihMor+E1oRfq5Z6cCqnmQ/aJLrMJ/3vi53Rc13fAoBTbiLh6O3PoQCrjtjaDL1B9n63
HcAczRceZnVIgCQaZb0mI267PlGXfjnBrYRnYM3Gw7KYqayEMxQOSXsMQlB+TpXp0VafG/PoUDG1
XkKzUzaAwBX9vyzpkl1C+8p90qo2r3w7R3l7J0CZHOqSYgGQ2q7oE18FPtH9Uryi2EDfy9NvzHg4
r7WXz6NHSebG3RGRECx/l+rrYSI6u8LX48iRQG5MFJGv5o5x1xRF6dee4m3zsfrp9aj184Z8utVK
VsrmckBVQ14/u52wXnLzZOja48TL+ax5QfSzAAaLkLMwD/PU1d/rpu/X+PJyGy22GYgmIARgQgmC
lm+x0qbKjMJwcWxGTDe2yL0FW6d0jZtybILt6NZNe8v1mN1kYYG/2fWtcv4kk0LQEuBxpODsLgcv
zMISrpXWxww+/Y1awe7aqG5A3EoZ8i0P1eTX9QEvvADQbXmkLDRIgdwutiYyToWdTXF/LOAp9tsx
KEZN6rCH2ApEwybqy5BUIUv+uT7shUmm7iFpi7iLwLGTP+vDw9Mm1Ty7UTccXRKl9I0fgGmn4+D9
tx3Cpmz+1NRdrId8tvLimxNM7crddXF8+Do6H0iDYxnmdrWSE4YV3dHFTyIBCILlcmdMwG8nrw5S
dpwNy1uZ0OQ4FIqlrnV+Lk27hKiwwrQyeX1Pv98Y8L9MtaQ/xnisVMAQY+HuTbcPno0ciT90RhWq
36MiVgobF/aXDDKpInAZQVdYLDeNLq8vJ4/vnoFj6YOA1RhhsPJbDwS36RB4ayHGhcsP3hCQAtkz
5RleCqjkdmJU7N7hOLqOGO/y0cj/445PjW3i2Elzj+Z/8ieRLcSDlnrBv0Pt9Mq2rsY+2OhKb5v3
xqAnykHJawWn1NBOSupjjp35yKt2IFNNN0b0vBf27voefY8KTm8CyXiiEEQlnAR2Wacb9Fgviimf
j7EmhmcdwqOxLdEWo5dvBOWXMUzipyikPL2ZUZKOdopNgLud+76t75soEgXNUMTg/AIHFzB22JtW
/uTRE96gbFV6NyV8hcYfnLo07nOt0JO3srOTYVOko/OfOrfaKzR7zp+gDu0djGJAkHSYQ/yir3/o
+aaAIoNAiPSJlJilRaI1po5WGo6CioKhxjc1j9I/IdnnQwbtdMup6FfCsfO2J2UsDp+0CZAEV3vR
PW817Lc9te6Pmlsl6ex3+RjTCrarpvcNt8u6W65BM8HfzJ3Nn1EnhnvOUuTtLBR2462eWzicWqIy
XtHe7cSzZs/278/OiXSW4j6k+CexnosDqmSo+I+NOR91L9IMv8MUFf8rT9z15Md7VJkx9bs+4vmV
wIhSy4lMFyzHshJWj6U3D8owH1uzjv3BTPW7cFReArfkgirUTv035yY6XB/0fOkplEjVFl5XStFL
lnXh9plbQ/88FnoxbfM8Mf1khNnjpurNMDr1y/XhzkPG0+EW1w+ONHgCBoN67Ce03+HZtD8RZn7L
4klfeWDOIxcJh6XuQmJLVr8MThPXHLW0LtVjmU3N3umHwNlTe7LS300jrVwSvUFdAWgbupDFnLjJ
RozJ6H2SG0qWQyEBlSWpfYAl6DLF7kTmOVMUWEdHm+rZp1evgwMM1V2D29rKsbqwljIS52oHmseV
Kyf/w5tqRm5V5EhYHJs+nQ9AKiZUH60Ub966sW/JeTJtf305L43IA+oADGADkQScjhgFtYln8qgd
tUqBAuok0cEbzTHdhFkXbuehWYtWLuwfWZqSWmtAgEACnA5Yh43WANfSj3k/j/POzKzefVJT08Ob
R9cDcyVPlRff6QNAGCh5blLvRarznQ6HvZvu9bWnHQvBBZMpCL0ccE6s9ZUq+Hk0ItGEdDcIRGSG
s4CnKFE5AxpK9OPQFt1Ga0waQak17DNsojdkVeot8kfxFq9V6sifXkJOCAmVtDxC63uxhH1oGGNF
afaYpFVyF6GmdGsEIE86yJlbxIxWYaPyW5ZzCgMDZi1BDJt1sYSioriIY6GO33JubsYoHg+F13Rf
8jSMvmhB7G08HIuf8TnRH5Dk9zai7qYdAmCrVg0XLlyp5EOVBnALRBd5hXw4LyTZVW5gZXfkSU6/
zbWW/MmJ/m9Mrt3Bz7XMnLeaorvKyjm9tImpTqP1KOtuZ3XGbignIcXkjnR9jYM3uL3wFXkD2Ubg
rDxjF8eyoGYg5kyddpkzU4AyEzia6tEqqv5nFSv1NzwOAUT3mhWuPGAXx5I4CnJdsGnLgneBSkOk
j3xXaWTjnz4Isc8lp+3NX0XnYj5/feNeWj0pFYpdnipJdIt9pMWmN9dUUo8I5Hg3qOKjGhfnzd5r
1PkHzX44kfUs/rk+6KVPBCECHuh9Cy8LV0Vpdl1Xz9pRoBj/jCGFepfpFcaHNF7ooP4fBpNdDLQL
KJgu92fbuOUU0Og4Fskcl/cqupM7w1VQFRZKaq1M54WrnMoM+Di8hcBZnSWeg9shehRzldtW7G0T
xJ9UEm1P/1lVg7LtUB//pD2VfBst4k2uAMIPlnBx9cxRFpmFkhpHR3GrLUQFI4e57MZbqTzha7Xh
7NnS2gpu/cISAiOjcsUDSWth2RCbnLobutnk/hGl/oNnO9V+UUtpbnjkTPOz8CmARVgK0gICKAvU
Qf6YD1eMS3bgzZNNfVXU6e2Q93/LBoZHm1IhZ38mxpqb0IVTwYBS9p8jQQC7OBWOm5ejoKZ1tI1S
7f7tpfzcDTVIqzuwpwPK3zpWpdsWRft5RVj90tDEHg5+vgD8mdnTbxWpFSO3ERtHxVHKJ9BbWXJw
jClzD4DWkp9kSAMM22z4v8Q9Nmo5SDNSNKHivphkO0zaPOIOP86KnWzrxsm6nSbm4GEO3eqodmlR
rxT0Lu0hae4mtWylnMniU0OsnFSjMfQjZWPlSWD342yroo+TfWLPWbIysRd6crYjj6REa4DUWDbC
Rq2ENgZT+QlxrvDOjbzM3jpZS9kgV+Y7AjSx77UE1bI2a+8UwwnFY1Qq4R31FO3r9TvpHCyHOxaB
F3m85CFARjhdZddIwwRmdPokQpu1LvrWMH2Rj+JrUc/jPa9Ke9vEU4mkvj3AULdGZPLKsf4DbpKa
NZYzxQaC/ZoW/HkERY2ZwoaUa+LMLVtLWg0YzrHa+imAC5L4IigJKwBrfQEBRD1YH5RvCdgqX0x4
xq+8e+9342lIw+Yjm5WUH07d0lEHFFsSYdvVsunLv+hDg8CPLOsLGjfOIdKS7Gte5/2u1YXp211Y
3w1W3K9cNOeHz9UhsdNzkqzyM/lhSuPYGOfu+ERAE3ebUYCBGymPPKNLEXu+q8OBbCpVX7OIOX82
2I8UZ4Ez0eKCfXC6HfKyTfvYK4enKTD6v7PrtbdwghrlH+D7PMGWGTrhp18qEKZUrwjKMXA4q1ia
U4ZPUhu5xyzUDlGd6LrftHEBhS1zv2ZzFfy6vuXPD7tMI3ErQy2PN+D9dH64w6NZDC3Czg5uBm3x
t+97i/qoHbwO+Ip/uz7U+enCVhiAD/GTtIdlK59Op5mFPLZ5Uj9irjXfduaY33ZV4SQ7b8iCOzMN
hmMfdeouahOj3lToXf5jGW1UIJOuibfImIp/RaIV7coOP8uDYFyAPTXo2oJxAbh2+rP0OqhaIC/1
Y9bp1V9oxCNcJ3oZxc317z/bTdIfijwSJRWpor8kM7eeyE0t6KZHWB3ucDDziBNjtqToVhPmf8PZ
tvf/fyMuJjyI7dacUI197GBqNBvFNdObIGybLwI8zEEI/XB9vOVmkj4VdIAAGAAqZxcv3qrKbhRI
TSJ7KHMzueVZNh4KIzhqUfJpauD7UCgOI9LCH5QxTxctrbIpD8ssexBOQI/LxOMYiF9avAGixbbc
be1fGgJy0ybREG25/pnL60iOTesEoj0FbrCe2unYXWON+tC56cM40pMSaWVDA8xcP7Q7rUQVyzX+
5ohP/7g+qnx7PtzDkt36TlHgTqelDWTwdFSn0VpVH9XgtcMxIvtt5mX/BtotuKmmSvUeYmzjsq+4
Dlr2k4Zelbep5nBN02Dx5e+/QZb1CfekfslZtZteVh/Ms/KKlnYQbavcU8lEKgDifwaqmSWQK7sK
gO6Edbm7/vnLd+h/x4Ziy/mhy00L6/T7NdrMeo/q/Vs89v3O7cJ4U6qBtS+iQPFuHCtx/qsI3h4b
M68Pat5G8W62a2XlZ1ycgQ+/YrHv+qYZmr7BAXEyima4SY1yBN0qjLl+toUY/w6zGSPPEdfmmpel
/L7l+tPIYqvL5tkZKyoNMny1EkN5hfCFc3g5mcZzU5JN8OxjG3h9thcRx/tkA6sjNYOnACtKTsOH
Z8ESllrV4RC9ASSu1a+qnuuKP2rYzW6JQMJ7s2nd5C8x63DIy7xZu0gWV+X/Dk/MIaVj0f9c8u+c
2SqJa6vwLagxQ/TKLD7OeV79SDww+kRZub0S8146XNAyeAVoFpoctNPvNZTJC4fCCfHLGNxhO1Pc
34Foi41ty5VGP9ZUnHHbx+4Ub9oCwtWGarJSrcTCl5YYXyF6dhJBxFN0+ivmquy0Yi7DNwcH7pvB
8IKtMTXWtrIBbV9f4MtDScASOTZpjfz7DwusWCnjz1b4po1D8r3WpVKO7sH+0dreWcvbLg3G20ds
DbmOguPiwjQ02PF2i8EuPp7jA4VGM92XaVXi7q4JS/9cDvy+eTBuB1LNW076sphF3vJhbtwqeI2q
WgPlkhjRtB+UJpx3UHEH53OP7PtwoNTJt98JZEtxNL1px7CQKktWhb7l4OjJNilL92mKhtAPg+nz
wr+U/gmipPEHioVLth/FtTDt1VJ5NYnT/NJzEM9L+zB/8cwoXTOSuXAuXDJuT8oN8HnLRpFZI96p
YJT4CnIk2vCd850G2Oy2m8ubZuq9l9wQzt5IlCHx3QKr8ZVzeWHnECpyEcn8h38t1rKkAwaAqgnf
Wm2Kb5puau+7CCgGPCSe+etHYpmJypVkMGrhtBeA8S2dpixqMuSYncILW9T5oxMqzp+ozGux5f+v
dtkQ12IzJyoVzW6e1WJTuRJkl4PN6bdVU37ark7+IFCikNNk2wy4yOkhDcIxG9NUY2uV2nCAWUEN
KYsQay3HtrvTmIM1eMil9WatKW9CAHDO5jtLhFI3kZW9mXr/X+hkc7alyOoZm4a778aZFXEMoOzs
gsBwb2pjbfhLyy1l92TtjJLAewbx4VYK9czUUhFgyWTFxs/UHRDTjmbzV87F/+f6al8ciuoqzHxV
6l/Kv/8wlO2EXWN4dfzWiUgJNioaPrmPTOtQ+qOaVitp3YX3lJCfHrTG400fa5FJmvoYjy0Uhbd0
7oz6a1Famfpkx3Y5/EMd1/E2s9f32b+BpjWH2qIE83z9ay88qC7vOA+qLLXSmT792hLgcxCmbvxW
huYEKAKh4//INc0Xx2isfp/ZY7QGcL44wRLIJnshFLEX8SoKeCxwosRvZm5P48YeLSclYqN7dwzi
Uft5/QMvjSaLZDZlXglIX4wWtGNtjKJKcA4bg4zSfBXOzjHL3Ez/LYbB/Pwbg+wPqbMKfkvKsZzO
Z9pl4IdUJ34rTOzK/IFbMt+2TTHfVE4RraFMLn/c/xttEXQGOjxqLRTxm9Eiy/E8VXMd3AOZtv64
bbSmfXBpsHfPLEnJpNS3+DQLALzZK3gL52UStF/HOI3dzdxhTvusQ+i2/oezM9uR22ii9BMR4L7c
1trd7JbU2lzyDaHflrnvyfXp58ueAaaLRRQhGYYN2ICikpkZGcuJcza87trNkDBiRoHxOTeYMAp9
pTI1U3zRFaPPd1YFZY5egF7a5QZFuHM4uF5pACHt238hBx7EH9wMWoMcGYnBQ0njeicruvZlWDnp
pW0b52frTM5ZS4b0WCqt8RoDTt16Zla/LzSXktEPyYAlm4Uw7S7WAU1fBq1R54OXwh2w0yFPGva5
Wm+2QFfNUduHgwQ8PE/o9fr6KupFBS/1xY4MJl3bRpvTfas6+V64Q7MhOyQ/1iJHofMgM38mbCkq
LQK9KRBtIbIku3jd4Na+OsWz4Q+MdmxEryvuzGNSjM4m40hs3sKdGo4X9k1t5JcgH+3spMWmlYy7
eGimk1Ur8/xUOpm5xXiyahRiWGgfdUgWloHXYERO3Ushym4MCujPRjA7O6Ubh/YgytSwTxrkuFtS
kyvbh5IrHU5o0CjKLxOTECJDS6/V9KJYTQRrjEYB1GzIuYMqZkC2YPbmviNdXSVvFcNqIPvBtV2f
l0lvxnBuy/Ri1dPwwyvGhynUjWpf1VouKHEPYivZk2/P8tDQLmNUkx0FqLN4mzTA6MkEQc1lzsvi
sznjbSnxzna3t2q87Asdc1Dtqto5+e+/yrALw8gKWTtP47KnOzOR5iKukF0obef1yaogknHSNjde
shkV+X006kbc7cIqUN19o+S9+/3+x17bXfAJMn3wJEe//P/vghBI43roTOz8oudp+a/be8qL3Rt2
sGdAfTz/vi2ogUgYZAQCQvLalqdA2xsHDdqaYW09x1pRfCM1CoJdooqf902tuQFJaUGrjm4H4eS1
KcUUhCIQ31+KINTGQz4JJzwy07UlLbD2+QB4gaQiODZwOdd2ysbWB1M4xSWMXOt/9K5dRCW7AtqO
Ai3c+2tatSVR4tREJD3O4p2A/MpGmNvLL25rZQ+w75SfUHZ2HBgjjK3pulVbeE8w2jRcbvLlsINz
j7HR7FKnqF89punQnkWBizhrDJd/vb+wteunE6cRC3scw2UlFS6AyCst1EnTPrFR/lCtncvUyMd0
gHRk143jr8Y0xsf7RldXCCwFzCXxPrxY1zvHNMJcdhkHv0lb8zkTWffvZDX9dLAEeOTDfWNrLo1a
LURV5GmM5Sy3ToK2NJWTn2RF5pybwsinXaw1IDjUWQ+R/y6YmT/dN7q2QpJ0+lZQzcqxkOsVenAu
K7GJAqurNmW8Gz3graUxuX4VOlvwhlVbcp4bUglqAubCFuU/Ww/mIL941kAb2mY27FhaA7JSmhFt
NQTXvuYbCyBLA+m6vNyx6cSundnwOVIIz08QD2U5UOCmOWp5E7lP5MS/2YeTiTlj6oBH/5/JxWlx
AVhXSLIVl7yFneQ5zoz+bxSrmnrv1mr3eahpGt3fvdVFSh4onDLdmiVgJKlF3w6ZKC+2ii4Xk+fj
h0CJtWTXo+f+OGlJ8eUPDJIo4cQkaZK5aEJZcztXmpeXl8iJ8vPAdu5sO1b3Xd60Ps/TvOHOVhf4
zt7iyAxWmGdmWJSXoebZY4VsIqVH8xexd/Ez0yp3o7YpL9nyladsT7URZAwIx4WvnlqOS9g25cVR
8yY/NPaoMxdXuvVGaLh2F4gQJOk4NDv8+/reVWPndSEFHPSGu/pHphnKQxvm5auYvN/DT76dSom+
JYBAZIf37trSLOSUS9GXF3QBE/2YgdP4WWfRZgi4tlWSP1BS7SH3ddOFDoskQb+mvCROE77mZR18
Sea2e2DK7nNRN8ZGULRlbrFRAyheIKNJeWlcqcDX54W3KwtNKan/62F1sJ32D1JOJqGAGMjTz94t
QhPiZm/udLO4NAARzIOTOMbJDvKm/mI1errF87Z2EqlJwJrG6LpUX7net0gp6jSMhhJyesv5lChd
DKFdXVkbT9xKYktoTnBJgxBPsszzhrFPg3ayiksHBX7gu3qkduessutzRebyLCxULPZNEJUqg0DV
Fonz2i6+t75481SnleGKS2g0G+prWKZhe8pzrfR2KXQF6sGrUGC678LWvqv8oBJsKpuDCxdWNDYE
RIlWXMYuT4azrmhDfSp6dQs5uG6HzI/ZPdhKl43AWuQU9EkVLpDDKtU/XqwN1SeP8s9vUrO8XXDJ
zALzsSRGXeraJs44lXPccRPqOFfOUd48mSM0S1nhfIjKMij+4NHh8MtQljSIFuv1wWyqOVDIAsuL
OQZ9vcuGoDxMYTY/NLXo7H1keVtQr9UzCviBOQIwg7Trri0WtZFWdauUF0UZmie3nNt9AU7rv5m2
4Jnb2r4iF5Y9jjov3/3DshZ1Wu8sL658I4rBGLK0usxt4h6VcZgeMqXNd2lbROcZwcq/vCpQDn9g
FAiohL1T2176GUh1qhBJ8fICBxo8RMgLurtqYEA5IZQ5qLjxbu8O5taTtHpgHYTFUVYB+WItEtwq
HSo65SEOx6V3cla61HGPEvO28fStftN3dha76c0qFYnEJmgZ6iOTrfE/yAdqknWKpvwxhqP8JQ2F
eL7/UdceXGjJeZ9swk8gfNdnKIatDASfzB/mXBnPCVxz6qk2xsp4hi3Vmjbc6qo5A5pMWbknZVkE
LmQNbTc2XnqBA0VX/oeKVZe+qJ1V2f1OdouTH/eXt7Z5MHqp9F+YyAAmdb08YY68vZEoGBpqKNRp
WkZAWDeevaUQu+ax6Q/IiSyKrjAEXhuytdoqEa/OLk5axv8TpR7ODyUjhMWpYkiKsTzL6B7ur23V
pMz8TKgKKA8u1jbrk6FOnsgvSHLl0UfPAtv+X19qon0KBUIS+wwWtWYjvljCwN7cKisEi8GQ7K2U
KD302lFjR0EQcA6tn+0MavdENJVrvzSzL+dDbmaZfu566E4/ZkOmObCBNsKw4MAzh6jbOSWzW+em
bqP4eSLY+3b/q6ydMPJSwNdSkJgi+PVGtMIOuxry34tZhfOXgpnGfjcl2fQY5p735b6ttStLXwgo
EbtAvWRxmsl+RREbSnbpmMVsDmoUVcMXXZhJsFOpxO+9NPnbdefc3rC7dqrBonGFWOAtwAJKBUEU
wqXtmy7zvjPELJR4r6GzuoX6WztjMgSCSliOmi5LXMXYCCWppvzSwnwVHPQ4mP5DaFmF1jco/rZa
bTrf/6RrS5OcL9Q0IEi6KXg7WQl6eIo51EouxtdIzE12bkq3GPb3Da2dE3l5DFsCZG8wI7xg1pwW
ZKUizYxo12tN3D246tS1pzaaBnfjxVz9kNBGclVBqYChvD6WedUjB2+DcCvEOJ5jqLp8d0aWbReL
2HH2STSOwZ98SnTBZfOdUtZSeKhJAZapulJctATts+NcBnRDTCDnv+5/ydWloeYlAzrO5LK2luYV
3MCC5NdWREz7p4tQX40hRx32uhgj+5CAp9sSz5MRxjIhlR9TkuzLqZDF1ctTo0wn6NQuo4N8iKUm
RbcL7Lk9OLM7MZ1L/+8ZuF3wkCdp9Ym6avW/+6teu/ukIRRjSVbJVBcbiqoS3p2OwUVFTD7eBULV
KmZvRcgkUwXcSm3tGuLM2LG/3ze89rlBGLNwALm4uUXslUwJzyTJ/8UtFfVIsA4vtd0Lzz7QDG6/
tSDY5o0gYXWtBFxoTUpmnGXMrlaV0TtCyS+icIbklHpMqz4pStU1P5VkjqA8bAQKUzso5tKtIHfd
Np5AYtnwCIvvXGeVNUgs6GU2qAiEVpI7PookEp3jZsWP0Y1aY9cbIOk2umFrDoKmAj1/BsFvZ0ZU
e2rtSWmpuCdQTqICnraj79o4vs/MzSTRVol6DcACoouZKoBPXNvlTFXVQrfspgl192bQvltj9GgO
OlV3tRvD58hp0r+bpI+eEtVpvutpgVqLpedftG6yXu+fsNtPzvtJ9YyPTuefB+baV2nxWDozoMGL
ErQ1+uCK47siTyKmguC33FVgSkDse2P76b7d25ON3TdSZ54bphUWAU0P+iLuHTe6GE5fnfXMDJIj
F9cS+yzuZrnVVboRj67gUqVNZlhoDMqZkYUfUecRoimIHMm0RersemfOHnSKosM3TzGaZkdryXae
xthrs9MUpP+SJrReuNOTsdqaGrx1afwUEgCUvWka3MxDOg6z7lbnxJekJrOZGVz5VQ3xHD/lNSo1
x2C0R3FWkKsnQ1Byd2+J1HTO97dg5RDyI6A+YFqDku0tpTqlgcLKaeg7CREsJNql+KcwOmtXpa19
dGJkBVDXBLTGIZ4usT3wH7MQqnGylHaT4+c2GpC8m5KFBd5KQMPyjr7rsFX6LCAUHaPLPLo2BBVm
peUnannQDN5f96ohCX+XbVPKggunWk4quCUtjC51xJgtRMNpPJwyJ2u2cDUbhpbPRqM3tlUnNYYM
r36IKVLAowyjRLWxkWt3CdQOTHYS6o5Duf5ybqOqaeqO8aVN4XjbUelS1bMJN9dwqm0G72EpVOst
1VeZLF4/ypwaZkIZoGHGDmbNa6M1rVqlCPX4EsIHEvmMEI//87Qs/DCWxZidQVVE484Y5v5cTLWd
buzh6tllIQQEcqjRXpLQ6rHVaUZdo+7Yd+V3x4iG5z4SoXUaQ+pDu6yNYMwOy8SejwnVWnOnjf1g
F0weuNqvolJFfbh/qm6fEL4HEZEhO4/8LR3tu+MrTDUJAq9KLslgFd8zdW7otaBJd7Rz7tF9W2sH
CxJ2WEwpMuHSFlclaiut1eYkvQhGgsYX2Fl0qMKbZvS2ij/rlqRYhVQnvQVaxnBAiqhlVaFpT4cK
5Kz4D2GIaqursvb5iJWp3wEt4J+L2kSS6W3tKCngHj37oI5R+UPpxT/TPDnhxtFZW5KkLSaG5SJQ
CbneqCyAiC5H5/nCzxiyIyytHTzj9AXaDeTZmo+H5A9RFh4cYCGL5ya3wcEXcLJf4ihyps9eOWTx
T/ik4mSHKGMVf0jdqA+YCVTr7twrIvwoBjvYItVZe+Df/4rFA68aPdIMeZ1chGjVh97NIAjMCZwP
YmjMJyuzdB9kRddvpFxrZqVzkIJD4AqXgI2EJq7VVVFycaKhSA9hGJqP0OWoX8FZoUY3d9BJPDO8
Om/Ruq8dJCjVwRxJvpybnkHcDajE13pyicHH+4ApiV90B+EoyTdvb0HKV61RR38rQQDHXUSsXjQx
pj6MyQXesOxYT6P3xYuriRLeGH+5f+nXjhPeHcyWxOfTX7o+t2Vf1KZVpQlzUxHEjggFVGLHEGiS
7MM2tPR96xiAcKs0zeJdyBjqXtUi0/18/1esLRiSEJmQkJKA27/+FY3WdXPPQNzFDSBB2qtjrFWv
ZR4Pzs7oS0Rv75tbe9qgbKZ3/TZKvnxldEbExJDxhFYUen71lvp96FBBSCBN/AamO9kwt766/29O
+o53TjyszUmb8xx5W9tImyNaco73Ws0z8AqS23jrFVu7JG8lJYkalzHPtbm8Fa7eaGV4sRG3yZ5z
XQ1aqB/RuYnPTeIpfztBPVjHSGns6nT/w66ulBIFgA7ej5vSGc/gNDIWBVzfsofPiCBJRRWlyg5u
AefjfVurm8hUMvN/cjrhpjA7DWBvG2xFtTbsETuz/Lrq1B0w/egQOaPz2w1sOW6hgt1mNhd2k4WH
V8x4gu1NCS+zaRbjIcrt0DsocxduOPi1b0jwTjmdwgTvycLBO4MAb690yaUVdfwxaZpcFl2UNK/3
Qtc7fWNZa5+R0gvIQhC4ALYWV8/L+zzoasL1kf4TIk2zaf1UptI4uu6QfJ9HY/PtWF3gG6DR5Ukm
Mr8+n0ZKMdQGJHIp8rA/ZX3kVXslLQX0oJDzHO6fklVjNJZlV40HcznIhoxAWEK8GF0i3WjyI7yH
5bTToRgRENdBHnXf2urHBEKFcJvUNVqiNe0W3fomdqLLQIviBUmF6kUDsXkAhZNY+1iNiRV/3yLl
R5BNkoOerPf6Y2pM50xJR34DJW8B5474z2qC9LWou+GoDX208TnXFvjO3PJlamxb6UqonS8lolWH
Yh5J46CoOJIfx//NVBN+/cny5CycBUT7pkHZjczZI1TE9kGn+C9AuBdrspG/Kzp72gWV1f+Bq6Y9
SNWYYFGKUV5/ztoO4lqjsXDp7UKb9pVST1/bVATemUjfeLy/uLVkhytgyaF4iD2WlQMdZqhhoGJx
ybRaPerU/B4qYPa+HamesnONtoRYW/V2MxI9P++bXttHip8MEjPyTty6ODaI02Uq6l/pZRLGj0wZ
1WRnh23qm9qIpmmoZn/dt7f2JlHr5MPiYai1Luylad5ahTIynuHY9S9Kq6I45GVaHHu7NB4IZ70H
L2j0+Xjf7Nrtp+TFX5Jq92ZmGrIUJtucDiBlN+qP40Ahat/YDDEVSaXkG3dj1RhphtRoZgZ+Sd8m
nDJuQzXKQKn17YUJaG6I5fTdsXHMbjz9wcrAopIJAJoBQnx9UDM1LkRiZUjWhIxKQHyav7pKRsOo
taI/CSje8HdAZkD3Lycc8zHM5x4CscuodPX84KDi89OuouITHEPWTkyoGOz0PtS3Jp5XDymEO4Av
JO/WsiM6jo6TkBKTkCZ188MsXfcDgex8nmM4Ux9yCuvOxnlZWJTgSe48dTxuBcnVEmqVEgx7lRJR
oRKz6uul+5dmthFiFvPzkFfpRuy9uBT/15pDTCEZ2gBlL57eNFFAnlgif7HVAd3ZEEZmfTehwBMc
Ky1s9i3DWk9zbRvdxkm9Ncx0HYeG4ixXjTGm68NTR0EWp+aYvyRBND2FSfmtY2NbhmwC7SFOR8KO
Kht/r9nMaqlM0kcHNsKGwsd0bTRnZjWwirB4CV13AmyYGV57ymJz5B2xAgP1v6EtN17HtYUC0IOa
CroNoL+LhfZ1GOgJV+UFb6+djKz1HlQD2a0Q6bVP7WRne8jnt4wu/MDbQuGKYZqcpIpwcWE0jPqJ
saGqeKknoz328ayZxzDs5pcEvMnWHLfJV3tXMKPOS0PFMOkhczURO1j4gbaOA8AslncMNRA1kjg9
YBw4V8etjH95NTDkgdSmtUAtiru4WFVtaEHW5613jAIYW4LJND+jRd7vpMjXR+GKcuMlXrVHfCiJ
nC3y0oW9IdE1Zagc75iUlXNqC05mQSZ4BDY07hkh3zC33LS35ck4Q9YWqEktTqeGB3UjRfeOmVvV
f8eKqI+VsOMzheqtKf+VLQMfx7pQQyFMXBZwtdZiHLMxkUvIS+tQhrrYF7r4zdkWDgatWdqasowJ
0nHZU7XqIQmMYvSOIwLmu9As7aMZIamga0V+shXYvErm5M+Q8OgbTvR2fViWLxNkFbz2S9JN1Apz
PbB779gnhneytaFDwy/cmlPasrI4+HrogdLohHfEj2k+HT77FNkoDdx/Zm9PoVyLPH/kmIAY5LF5
l7qng2ZUhdF4R5hgpdjiYFIjgU7AtUR3jEXr7e7bW1uVRDVRB5ENvCW1DDN1dWMimXdsZyc5xTP5
M+VE/XTfytqqJKLYomGF+MDSihqoVSPy0D02s2s/pIzyRbtGLxw6/MZELA/65XfXhQQQIH7Qb5pU
u1viXFRnDrpRaOlp7t3yRdhT/cLUdXK4v66bS0xsghgG/De4Ko78YrfCVLOFkSKGVc96vVdt3tCx
KZIjiKMtJpwbRTSp+IW75TWDoQRmtMX5U+xKUVodTaE2rJNvGX3Zs+V1yrzPNd3528w78Qn/Hx+N
1o2inSit4KOwW/tXmLcdakRQr5obZ3X52MlfxDwG2DG+MaTui9VXc4bcQDCkJy9q88fcaIunkSjt
QMMFTnl71p4mOL43ygdrn/y9UXnU3l+QOCybCkaaE2y2zUloTXAIFAYK+gTN7t/fXXoF5PCQlkj2
8mtTVsPXVSJMmVEZw3qD8Cm63GIqqD8nxRbf0NrCLB48qQFDO3XJNdkFaacYXYb0Rxsz0E1u4trU
Pt3WPgHTr7doEG+uJJsnE0FJVU8HZsmP3iM5Mom8SE+MQ8cfVJjCmE2C9SWB7+GUJ85vgpc0eViA
EbEyaBd5YqUjerdvoCCC3tR5BSaz1qEnHcYjTB7FoQ6Jyu7v2yLNlaYYXWCUhhBMwqUWN0WPTD0s
vD44moUTut96pnXzByuNyubRzGgk7zOkR/QOsXQL4Z++HtAiu/8LVvaSlEwCVDk/tDIXgbaqCSN0
kk456sFg/Rs0dqIdxtyoPgVWXJYbTmhlJyndsUwVOCyQt0UJQQ1n5pGESiSRliOQmiJGckc4Em+f
dMPgQVbWzNUGqPL2G3MxyDwJYIA2M+Z2vZ1FlsJK5EqEwZA7ez2fxaEa9O40M4zziTPbHUTYRJCX
VOHGcpeWJTXL2y2RfUpm+BdxmghslKJA1vg54g7zWapK/B17RvuBKTHm+dC9bL29reeNn6QRpIm/
t7Oy4U7OJ7NDZiVBX1yvu0mc0AmQCvXV3HWbPSKU9T+omhjHnkbuhn+Vf9b7UPvNFrBjVNppl5CV
XtuKQXBQxoh6P2x7PTo2PWQlUAlP9WNmxLo4eHWaJJ9dOxweRVKEzjMhgxee7y946eT5EeCnQMnh
AElVl3GqESlZmnrJ4DNXUT4Enh6+esnkfk6q1nsFiiJOVq57n+8bXR5pLDFnT/4mD5ec07leueDX
zE4FeCmqQYj+Yjqc8tHJY7hKHJVEm8XPAjcS/V6BnxrctVX5q965KDeNDB2m5sEfmmROv2uzk1mH
AXil9ZdpM028J60evt5f6dJTSJuAVmBKkH1pEtVrm6pSWr3eZpNfKO3sHmE36vsD2miptnPjdtgS
UFj5sIBliPbehMbI9q/N9RVV1GLwJh8NNvvcWyL8lpq82/2kR9W+m5J4K0S6PT+ArmleQJxoE40t
nbGiqV7tRvHsazOeYmdpAnxY3QrtUQ1VxX7oeQ4+CMgINroaS2iF3E0CMvCdJD0gs5boAjQTGiuI
p8EXoaZ8c5ug63ZxHjvaoZmLT7pbOwy0AUX8FLSBnZwaM9K+BQqcMY9AFcWWJOWt1yJyw3NoUKtT
eF0OLXi9Kcqij0a/TrrwB+PI4VNaqr+6oVS+cKmcj7AeJ595rrZqWrdORIaMsscJc4yUiLne8Tnp
8rZW6sEPxmI86bERHkKQ09/BqGnPRRQlrwPd9BczmNuPimbDKHb/gK8uHEAv5Hq4Mtgsru0HPTBl
y2EbqGv1X+CY9xqoc3vYM2DUsOd9FMbZ99qos1+gF8vv942vHD4agzQpiNBB1i8JtiLoMrtgZPFZ
NCtHBGjSl8YbdabMp14cBku0CAGqzUZqv2qVJE7SA0mM/eKNGGFFgmDCGfyojOLjZDqT7yBIcNDV
tGoos4vijM/c0gBb4gLlgYevW3Jbm/KJuil5a2pkCZQUAULA2T/JoTtwW3G51+zI+5QHY3zsyzE8
Wan1UZGRn4YU3fkPPjhoBZ4s8lgSo+vdpvmG14T73leioP/pwakVRWpErZ+m4ucgiuvPQom8032j
MnS8fidZODBumYdI5Z2FUUhfxKwJd+TBb+yzAvVHtYOOM/j3vpm1bSWspPEL8QGfd7GtTMJL4ukM
Vu52bPBezgQFnaqo1X7UYyfcG22qfZzQGK424oCVN0KWE13pz2AMXl5hc8rGII1zTrFTVacgF8Gn
oW6+Fm1ebJzctcuKHRv2Hsq14Bivt48UUe30th/9CgWVr209Td/0MnUflDDTh5PjTN3HUG88ci+G
lDcc9soqeesZkoMJD1e53MVgRuOSmu3k61Cy77hAg6/3Sdk8GbOmbemLr3hFqrM4BGYpqFk5i6fe
iDJ3DuN28rWm18lBKuMQmUJ/JMUGxBTn/+qqa/xnj8lX00iqf377IL0VwSEWh/gOztPrr2yTxM+9
5sy+2QdTcCKmZIJtF1d1EO7HqfOi56KPO/XgAKXdYjBZ2WG4fIHe0BuT8liLyKozEsYf05HnGJUa
ZYeUXDQ/m/MUg5d2qS00CcLTqlDUepfEfbE14fqmmrS4q7hFRj/JqlE5XX74zkyDIWsUdtlzeywV
nqUcQoPZ5JdCj+diPyhTVkb7mj5MsYdSLVQfi1lLqgMFCFuH6DaJ6qMp2ef/Vossrv00zspDpw+O
2m88XSt+xdW5dPRmmQK/iSBmybYYG/roq80wXVwzMPeOWie/2VGXfpsOMJNKBveOOHBxHHorE5YW
5ZNPaSFxjtqs5kfTgFWA6ZA8Kc6j1akb2dvK8WcERcrH0z4kMZen5F2kC6lxlST6NPseZSGEGZu+
/zAnjvqhgNf6oxBaWKCG4Bj1YxrZw8+4UdERuX8JVq47PVKoSoCBUIFY9hFMpvwVYSUqP6FnfklN
u/hrgChgDVdgn2W/WTWS3xjPSdwL6gu1vMUTkTB0CL44V/3MLqeXyujQjZ4kFeZjEeb5Ftxr5aUg
X5O8KG/WltJhiDLEWQCVm+8a4XBOXHP8HMNi/F01OvVhdMd+13nptJG9rO0pVISE2OAUaQYvXBov
5lhqeaT6CZoZ+7bxzKe2mqKdVun5EbAdFIVAnV8VN64+BkYdbjzCa2uG1EdqX70Vrxfmo8GJgA5r
mk8R0vkn72bnmc5Q9JRVmlbuibCj8mBPUmvj/jmSf+7SoRBqcHkoRtwWel1Fj8K06TXfrowhiGGO
mLPuQ8NLDf9A4CrC3OuVEwf/3Te75kdh0eL1wDHwUi4u7WioRawrXMxISY0DrDfGF3dSm72mMD0G
oXlybEa6i0Y2ZhtDPmtxHq03Li0NRgr2yy6updLtSIZ29nvKV/G+k1enpS7QaM7XzEu7ZJf0DKP/
ELA6Rc9064FQpkzUw28YaL8tQCbvMI1AWj5oVMF5tKg+mYXJBeqr2Y+KBj3NFBUyRp2i3aRWw2Ea
GrEb1L45w4jpPXYJRCxBaaq71oi2kEJrCR9AQEmsKOvRQOaunRrc+2HiWvySQunrn1NnVz/HdFT2
bRvGD/E0GgdHsUtwLl1DFX2Op/LJE5RRtCHkRt4/Hiu3AZwgiTYwBigelyjXiBcwcQedPYKL7MGi
MnfE28zDAc7J6oOeqkzlF0VUb1zClVMJ6AUv94YavAWFR3ZZ0F2f/MlTWpUh5nLq9ymVnfBY2m5h
wSLeImjoBmN1SEyNquHGule8OjVIejw0o6EVWmb7hkLlroOE0Y8m1TxVwVzvGpeJVTd3tN+PVaVy
Ce1uCNkQhFzcQLMcm57WH28Y4r7+1CaMunEjq92Aw3vRW6RMd+2UpDmUEoZRn+9v8OotBFPANSSI
o621eEKVojRbRdXYYa2P9705WR80LU3LnYu0/NOolPWB0Yfqo5WbpNgjtfWdVZfMot3/HWsfXCqr
ku+BIgPTdX3oM7WsNauVh97UUNkrpvgQVpOOQH2sbCx5JRyilEMxRRKPExXp16YMlGg65rBUn2RL
f63trD3qsaa93l/QyjN2ZWXhT8K6AZYhsCLsTPtLjFlwKRzdPWmNCxuk1rlfnCLIHkF1NQcDUY6/
7ptfXlzmjjmi/IFvtFE46utFEgnG1ujOk582gffiOll9Sesx+Uud8jjhJdG9YgePs7kRnyxXjcAV
gj90RkgrkNtYNn9yej6NDt+nD3BzBgkPUsfbGXE9ndNcVN1hsuOKQmtVf6mF2zeHLKX6tTGOszxK
8jfI8JMRD7LpG5/laUPrTanm+JOb9AxW0DM1D1qTgPLI0tb5TZAXsSfdTBeaIlADVPKXuWbmQVHN
1KDjh0T83/I8qfd5G+S+PXvD64SyK6N77ha9/DJaeDNKlZdvzTbbS78cul1SmUXh+in4o71XuRN4
MiGcL6WZNh9gAnXa4+8eKIat4RkGw832EuxfH6i6atm6qHL9KWDIW+1E9xqNauNbndLGh0Zpyy/o
BxTzxktwe44x+zYeSskNddCF2bSzSsvMItcPE9161IwOWW1iUO+1izr9kBeTs58CZ9xyR0sfwfeV
YCvZFpZ6CEsQTWlkNmz1HmeosjtobpzI8w65bSKWc/+zrhxWDNEeAIyPLsEyjzWbLhAhBON+7lCA
ga69O9WBpT/mDDpvuIRVU4AjcArIg9zQTLVlbcbekLi+NXfRS9tYOhNxdbUf9LDcOCxrpnjPSIzp
HroMdl4flpaxModJS8+vOqt+0dRsOAGDsv4aemdL4m3lJrAW2f+V+AgaPNemSAo9yPVzz++UsP/Y
zA7XD9pvfwjC6FNbjd7j/Q1bOxmwjoBVp7osUSDX9kathFXOaTQ/iVPBqMGc/hPoUb/xAdeOPTBK
mr4UoCQC99oKk0LATIjqfNcpkRSf8rYFaeII67FifDg4G1ZQnHsjdrfgGXJn3qch8uBL8j+JN3kr
010bdoIWPGqXGn6lC23eIaA4PZlonT20lqIFewCI+jm31em5Q6pb2QdWvomaXQZ/bz8BoSQm1eAO
uoG8lAVnxwtt3R+62mQ2zXTKQ5OV2anJxx6eKTuriBKSONvNekZ/6f7+rn15R5ItUiAFdr0cRx5w
B7VphobvRC06gWPVPPQFFyRWoubLFCvurkUJeCP5WztU0rPKRTP/v7wvYG8UylmR5hsQ1R9i2nb/
i0VZ/7i/tJtYjy+L5helZUuiZgn6rjdXLUo3Aqiv+0XhJU8FTZqjLVoU1RShH+mxO0DblOpDHaLC
nolpLg9t7G1RN698YNQQTT4xZww+Kuk73tVsdAuitDn3NH+0zN4Mj+hnt+YeypRc2+ejMabi2NO/
CvU9M3bckf39j7ByupAIpy5M89uyb4a8YqPvertVTb8bwvAlzl3ta1gK5xRBkCX20zzmvwynUA6u
221VpVdcFTUFWdzHK8qNuF4570nZTmlt+nHMiMIDBHmdtW+Z6rkY7WhV0bEWg6qHG65kxRdDQMOe
g43BrLtA/wRh7akDzEj+CDHYMbDm9jOTFS6j14b9cP/brjgP8hhyGTlqKovv1wuEwCGshqrSfcVI
ivIkGn2wD30TVqYFwBZCzH1EQmF9HEyliL/UKEE/FkPlVb9/m2AsYXP51Gz08jsjXdEQHXk62she
5u1EbGZH16nMeeMorewnFB3sJLKnUNsvr5M7DbrbmrHhi9gL/yspSDW72arbY9i6w66L+q0R5pWr
I8cJKHnSjmMBiwM0uzAylXph+P2gzj+zIaUN2M6vcV+5Z9DFw/OcePlGOW5tkdwXlWdcGl7inUy9
71AFjgw/axHUdofeBG8EJlazOvNIYrwFAl+1R4OXE0QCTv3j+gzB40b02kPOGidmfHACc2T8qyn2
UH9mZwKY7vH+mV3xBxQ3GFDGHJVkT/6ed+4o5SVIurmy/SzodYh0qBl7448omtzuiOq0NoYPQevR
7IXuPlLG0wBX5xbIc8UxU/UHX+Uxxyup0+TGv/sR0J+UVSQy23dr062qvZZrUfVtyDuHEKOJa/XZ
SpK+14/CS4rkK8ARuAP3rV5O3S4LxnQr/L39KKRNiI6R3FD5vSHUHD10Paaytv2CCnt2DMu2e0oT
q9+Hhpm+pvA+vbpt6n13jeIPnn9sA++moURF5HZ4pZsZSuJw+UM29+OetwSeybArU2evqGXVPw+u
iPs95Tct3LVg3X/dPxC3/pLDDv0OLxN9b3jDrvdi1kWpxUpg+mibl+ZuLvLh3Oeznexq1fg/lF3H
kty4sv0iRtCbLU1VtW+ppVZLG4YsCJIgDAn79e/UW92RJq7ibmYjzVQNi0Bmnjxm/ctV9eeNef2w
q7sliLDgU1y/zH/+8HOKSphvxV21UT/U87SdFjlVl8zuL2hAxtcGeU5PWzZt56DNvP3lBvvXj8cz
BtwJzQ8Euv/8eKqpKBDnlN/h8/w9GGnYpLFifG+nBO4SfhSPkwYdtrfVKlyb75iA/9Ju/evThi3y
9Sngpv6d3dLAq6yqQoVyXDD2wcfr+z21/IY697eD/m+fBDkrOh9QV9C9/3bQVeCzLKc6v4vkdEF2
xPid0Dw+5cZN/yOiB37IlTEBy0vEneCX/e0KQ7mVGxyMClBVml08w+cJ3l0nsAaYe2aTRjpkj3zi
5g18zpjcBbj+vv7vr/A1FQjFDyGQf4SR0WyZ10KWxd0SbHan1t29jyep20kiSeq/f9Sfnet14QdG
N3Ym16C765//xwu8+CXT3DTFXUTgutZBWQ7qNimz7dN//5w/ywKsNoHoABdHVf+jpgdEY4hcyOoO
8/J0Smr3Di7QZmqXMc5aPoa/AVn/9rYAO4PNAa4/IDy/HUwiUAulxueNufGu3fcM09Bht+1Smk38
5YX5s67jfw4y5CsIgCL0++Y0kqKSGHOqO16v5Svk8VbdNchxYT987XL1NbVwSm/VePD8L9Xv3x4r
LhhYPl4X6YD6//nz1Ye2RbyM5Z2KsTJv6yKqO8GLoovYOi9twpdv//vviFYJ9ytWpTgj18rzH++L
ymRac1KXd7BGEselXrNVtfmxkiejWGMHyKX+hpX929MFsQavD9pu0Jl++ymNNHVmfFSi4xfyWZrN
XKZKlk+F0OslUBLv3VrT7W+44L/VUNxn6IczdBV/RNTg3lxgvog3qFK56A6wIjGwqmW9n6mY+6Q4
vB8s3G9enI7/x6gJlG0gIuBGIicErRuK6T+fcsqRCUYnWt9tY6S7KazRQNlET1bGSOxDGuJfXqN/
OS2QT9TwQbj68P7R+Os05nsS4/MA6hY3IOjV9/CBYl9sVid/QXf/5Y3F23P1JLw+2T/Q3cphiM2l
BzJXimxAKh6MGEdIQsKaGKiLqr8Ji/7184A8oj2DuxlWUv98lLNZx7IaAUBuh5FQQkfNYyiZ+BZi
vz+yxfyNFv5vjxJYMrzQMihyIHX75+fRyiCXO/IlCJbb1u/uQDWeQfx0mY/+Ru//Y9WI9u5qsHjt
7SGng8v2Pz9s3pjY14Y0d7BNL04Ho9EHVs+Ie92kP82FUl0eZQtu2cqbPoHTKGmrsUg+AZTN/kKb
+vO44KtcN35XLyisX367GEqKHht7kAblCoa6EB9NnzZfJGYI9FhvysRnr3kuCT/BpWH7+t8vpd+d
la9tLkRdYOEjkgIc0+y3KpaqmqQIum3u1pDGkNhu297aqtm/7jE1a+tyZm7yhukhGnmk24JXyC4s
miNfe5+b+tOGdKGnKqr/do5xTf32/sHTDc0wRpPr2cLO6vd5iEghFq4iuGAmKQhCvFiWrAM8dhzd
tBCWtSUb47U33lfvVIFBvz2Ud9geagTxwcfKqq0vokZ/RJRxkQ16Ag+gazKNuSpbeaH6MoHx1AgH
kWIIMMPKOudyRADDAMv10J348Hrd81wSsUZRZ4txznwHH9TUHd08N7DK6VieronuHGyriG5tYMkc
OrMbOj7OId6WT9h2KfOVxKmkp61Ej3CBfmWe9lbMZTG+RjpVR9qOLKscDGnWyBPk/tRK2Z+GXx/y
pfTGRiWcXpm1H/JcEfrgkDetTxMCp+PPgBa4fxKUb/QmE3nUvBV2qurLGHssEdsdJSAxbSPNuJ85
tIGIu0oDaditUKuBLfZMSnJTxiJHYo2px+S5qCUYr4vQRnQTJa4MbQFdloBHYYwnFJYl/NQ09qtu
kzzM4sarFNqtxteKnndiJbv3tTD500QQIXCHFOecntN8X2sYU6fw+2ohdWYXKZp4vdmgOHUfQc1w
rNuSVY1D2vgyh32g8suF1oB6hwyRG76Fv0RRnCK1j/WAMIeEdVj/EIlMGJLu76xO0vADlkVp9hDZ
AoHRkAGvyPNqCs/UY+QgrWtNjX3ksy7LKfwoIrXQU42QlOnh0EhqOLklio93FdnWcF5KOEL3kPJf
1VQJg4jgDuw2Q9wN6K+h6dS6uvoNGZDc/cRa2yXweC8xGd6uJTyHvyOSYeOit4f1tBgs9NZ5xyXi
aPc2yYJc17aeNjKxFuysTKedw47t6snModn6mGoY6SETeowO/tCsXow9ksoOerRrxkk0wxsJXlr3
odywXou4O+wlhWgIfy2slAvaYSNUTvRhDEelHmgECRoiVEufrUlP5ZaEi8M+C6HPCnzQ6JFk14V7
lx1LSaZOWFbKT567ZL2dXZmPpy1bQfgbgo5mcikc7DfkgF5awU8FMGt92Dbx0k4WGuEAZl3PFA4p
a7d9FOXt1lQQEwcsSfgNLPf35jkRNJvLLtGI7H00IyH7DzKGhXZwE5n3ZJhKpve9Qxg3SD95I8sF
/s5jhIupsRaPuMNeYoLFc8In7Ot6XYRkG4o5uDBsERiprdNRU32N4H905Scm/EEZP/N2TJajaa9y
I/a67JHTwyEEnHYazLkAuJkSyyswmTqCYft4iFOQWO6lXZZOZfpYYcUZ+tHseXqvi1IWN76uMEr1
KweB5Jz6kckvI8OS4HZjZR1e7Gqkm7rI7zppZxsW8kNQpUHriZORNuhnZxmHuEujuNzPkN9vYD1F
FUdeTgghHnFX1ZqIyxzLSt9AGjavDy7eU/+8F37fLdiuZGzunCJFaBmfq/zHwlOElbfxbM3c0qyJ
rnRUU8XjjzFnkf+aCS7UK7xGnbhVMFJc3hNK4CADKQ6BuxdQpxy4OwzHWtmEvHkeVazj2wmKynA3
R+WepjcT99Uo2p1jedCn5ICnx4kVJfgSsEtm5ZcpkxH5TrVRBRhCWF0OU6pnfV6EiOUp1SYlt/hx
lfguYDWhHpDuG/m4LfMlxlmA69Jkv2myLeEEaVg9r22iC2MuxMKQAmWmPpLvwPdjQlrYS8b+fTQq
/KWspuNyUamHo94CtI48iV1q85hMMjI3sdiZe8ULUpVdZp3UXanyXZxNmTh5mVITTxd/iOvrviln
vnkO/5Bwpw6C1VNp1mS+OQ5ukZzrqTC4pESEhVBKFE2+GhAY9pu5lps+uSMe3ddNoKB0NchIcHMt
eX013cyIulpjW1Hv+2toeA5j4VHmUG7EZMrjL5CFiuJ2m7z3x2l1sLd6g+sU7B9sjaKQnFB2mD43
omzEjngvUDqHCYKLo+pEmGfezaO14oIaKOUHGGPw/Q1MudjzodTwUf7iPF4fFAu3bxWGHPCXxFOa
UERsLDUoaI9VOQHbhPwepuXY+7qt6WBeWvIbFmsa3eCzq/IlWG/px4ngVN/EmFDdRUQpBcW8KLin
7Zo39N4c5XhgMt3r9WtRRqW909iDXC16j8UXr9gALOubX4UtU+TX4sxcWAGqAkfRXPbkvMjCa9t6
YNrlWYPyc7wHxpzzHh07BzapRCFK0YKmhmmlkSAKPnvg2tuwzTWIBy0rGK+RdMop4pkEuugHOSOJ
fFhMHWVHC8YyoT2D5Drqtqgud90eDm1oq2Eswi+T1wrFQoK+2+G3TWHBwWheXgiyS0J7zV5p7pot
5tOwwOds+lyUvPG3WelUbgeXscregvheN5/1biL6npgm1bBb3bXKLkpVY9O6/YCiqF1lKVLZxzin
CItHMsVHHYMxfK9DPkZnEzZKpwGMYVoJOFOWNHxddivWX7uSMb4hB9LdPCOIRoZXPk/5MncCE3Po
fM6QNde5/MBvitS0xj2Fo8n8Cckn2C59y6JgZN6hTrrxZYRtwQnBK/IAvWx303mDLjF9JNRP/A67
Mwhce2g+RjgDJdcnsoJB+QO30uaGg7O1h68BRJk+DXCq3kJY5fMsI/xU3iIrsQO9Ji7aSDTFr3Va
6Eul1GRQuRHAdKu12dGfEafvFufH75Lu2MJHyOmTg5+qSHRIPy4+F3Nd00chtno5r3uttrPeFjTg
MTwwoHOGa9AJwk4ECWoxpsBDEfna4LvqZHu0aiwqfBrozmfP9zFphTnMD1pruEnXNaFfVDaSV5X5
GLRGUpnkRJleX7KMjMWTW4OdB5BANFx1liPmzRlil3w5aV9Jfe8WpsgliTSYm5KijN6ydbMvLstG
9yxlHTWfx21JaAvNcPk+B4AcvY/gXmm/S4Y4joQnJuvQ9o3PPhT4OV1miuQujpn+sUAAt3RrLvKX
/eDZMyKXQ942W9rIO7gWLr2/CoFuYh7DmUNU7ph7lhwlOmF4caK1QySl6zzxCT/jtiXFRaS7yxFD
m+0vAlsAiqKAx/RT8VyqrkrgZ9vX5ahJz3MxvYwGL2SXVBF7oVyKH0tdH+M5bTT3XwKrsvWHD/AV
7Xy1lHibJ5HErofhKDKCJovN5Rc0mLp5Fy2S29cjhacdmLvEsUuAbQ7MOVk0s3v0SQJI9r6gmVEo
5hL9+iirdyhvNL61WE7mfVP7XLcwEK7jE8XrGlibkbn6NYK7heGswXh4JuCuiLOc0S131vNxASfA
5Po5VVgh3utEWPuWR1hbtYJruw0IvCDNZeFYGqCJCoScZ12SrOglS0u8PkXmquHIpwpRXR6RQE2C
a/DeGB3Tc5KTqKRo75qSt9oU8ft1Wd3POd6Y6Qt8kw9LFjXHgBKWp21ZG+OfwuiTBlNUjjYBOe/B
N7QPMDcQXbFKufSLN3DUx3qZTf0sEyRdRzWpxIVDX958RvlkxTCjSkVnLNNcGNsQxyrqLYcgDLvq
mm3nJav38XFSS0Y+LZWqtsGKeM/Os81j3vmpKNQJrjXUPuxeaWyUxLbzr0BN9DpE1YISRzJcZ5/l
HHh6c+UAUogUrGsuJLMZ/5TlpjwjL1qB+sMyr1nLFrdMQ2NLap8xWVS2R89Yz6BqyiTcpALCUUyL
MGlexruY1zPBsc7m6hY3CKiubaFqVXbzIvWJgMpv+tI2TOCJpgd236ljY48EH1t1kNpN8hwg1Dra
vCYL+8RVnJkTizMR+ko77ful5iPydRB0E984ZNWVQ7oqOIbOYoEcMVsK4j8Eq6oYOXor993G4T0e
4wihxSIXzFXeHR8CUFQQKcDQbiyovXtyMN1Gc0lWeleMrkrkc2QylFrbIZ8xSQHMl9hHrKaOb6tj
TfJ+lHKvHUbiiVRoYCE7v5fBJPDjwlUEv8HciZ/0WDIJwWDq/UPJYID/iNl5y79N+EVZr5EugPfN
JAdmOJLjo/ZmA800cbp88SPYp/2sNYYgB/uttxokeZw9FWVvPs+ou0nkuGJZk042u0mIPtStSDOC
1LfaL1tL4715gcdi8RFB4/5LgV42bp00sLHctBc1tCmJXwec4kx1S+lJ/RUpdfHcRRo7FyhS1wD3
crFkN1lY83cM8xaAkj1p5I3fIoSSyWTLyhbGIb7uheL70VIXweB0rBvH+sh5V3dccPOklwQ0oWRy
YDas85gedwvPPe4DSMTaGfjk3PskU1PLr1HCF0cXknUTF/kbEI+Gnjitj6wjTGyyk7DWEcMcBDhc
WT1VOWJyl2lrt5qVHgGCDGUuMOhk932LyzZPj/pXY3byeZtgYN5W+VT+ilVDvpWhCqyzM6yoskaJ
BH80+ociujIT4rUwFXqOZo4G0eRkbVNBijeLhfCvyRlmugm5IL4rG8O+LMiNx+hEcQ30II1zTD9i
3sabMMcaabMcDOI0W2kBxicQlf7IKbp9pNHnSZvBa+Fb4SIr2wVLZtdKOFx8KBWGk5amrpwHt6xV
BIZctS6dhXoUmlurF9FH0bFHuEsr/W6zTDXdCBTjPjKw22sN08k+yNwTeLGjyYzabPdXa/Hcj7rj
qWK0ZUFvSUcxnEyd5aqpWjg6Tk+bi71qS1gfhrPBDPJULtOVcj4WzpwgrkdQNvqC4x75WlDfulyH
NwiBMffZUQagA9LBUpvAJuSDTmfOO1vly3eMZxwq4Uh5dXHXs3dvkOmRdImkFAFspoGSuPF78lxn
YYE9QtyY5yjPF91T7xHpvoEudW/hRvMA2cQqugYXJGwSyS5+pftcxsOIQCoBa6WInw+GO7oHW2re
uwppAyiWDn6u7UowFreRa7A5Dc0GF9e9VOmviCLYuUt22Kh0eMtW1Rm4yr7P8c2SAVwvMg1H7F3o
J+phqbcAtKjahWr2QWyps23tBKrDtKOh70lJk+8si53pNU+SuZ8BPOK7kLlEaQaR6llnDvlcWxlN
X3l6bAtkvUsctRhowXYv9Gp7dJQHOQUMJw+gWgEFhaFugYHOQfEwwLyqNPCFXSAZqauj/GQ5huyj
Jo5g7i2PV+zJt6LNipCluJ1D5uCVF4NfaWdQA0e3w6qs2Q/8wPNeo8Gpw4SZIMlmPeIZXzu4FJkF
U8+P8kcVXSWqLPW0S5dKIhPE49zEyesy7fV1si2+CTonX9xS275RHrY68bjNj9oAbMFtMtYfJPGK
nlRWouBOYPzIVoJ3AwyEh+wN9qjJCilFITCWAzu44JhtGS5KmbB2t7vL2jmTedVvafAE/23LBpgz
Caj8MzjVtSAuTbZPAuErng7KRLu7JBmhg2M5NL2bL9GDVsi4uBLqS9uOcjHQoZLEyLYSc0pgIMgZ
65Otjh9Luh8xinMMO0pQppu0I+Xc/MgzTqFlw8X3RtOpoG05VvBcrJTh79D/HDDIzpAn2voSKcht
im7AvgN5cQRBwONrSZxcCWQlW+FbevgITY8Q0nYVXV3+VI5g9OKJJOkJ6n4gXAmLi7Ev6Ea/oWNI
obyROvph+b4Ug1tV+bKhKLOO60lgvo7r6Vc8H/wYAD/5LyzlmvdMY2prjwnKtC4gbWV/AXGZsKep
Otz+yONM3lampC90VrVu+ZTMDxpFejuFGjTf2/WQ+JKbrhKO7YIexUA2NiLY0x5zNzuxFmjuM2we
c/TxlwVgYtXB4h06PAjCy7HFuxV4xwBITCfQ2VZ+yoE7+RPwQwwtHFGvLZJDA+o6N+PU5TCoPjpS
QMM7oLlQ890KnJkOMTYqzYfYhBG4ZmlXDIowfvY2ovUg4XeJmV8cbBlSHc/vShrl8U2KE2M7CGM3
/X2NYjCj+apyfZ9IQPw3o4YG4TLSgFjSBr2A6BGyq15EFmbALnBpAsliSyVQYUzJRyf9XmFGF2n+
4LFNT1q3weMBXOuySM/E7Uif8EZP+CtHlZMb9CIu7moWBdfGGRwyOixMsWtKNsQ1XYSDQ1xX0wI6
nWPK8aertkYg38h69hBFYTt6k+c4wSlCteJLPIMESJUolzPM1+cZaxBwjjpIHuOmw0RuaIsF+7Sf
mdQbxq9G2eKtKubKnKodeFC3HnpmLeDQ4/guqCuwUIgwe3YzqSvWb3UBD8021But8QLEPLnCwf/f
NOnwIWCmWd7VIbWvoK9R0QlR4qO2A8EbD9MMdP28ER29HEB401Yqpig2UIZXvDMhSiDG4mP5K08F
CtwG9xfWStpgBN6QrY1zD2pPNFhMRa4L6Z7eiOaQ8ryBdvFKwLlknSGQc8u04OE0Flq9qqVZjtbj
TZv7FfMeg/cIFjoDKj0gw4zvUzXkFaueGBJmcIAne8SnpVxx2+G6F0PV0GjpsFrw71MZ1W8xier5
tiZBJ8+plAz9TYrmbYA6eVctqorMHq6orUTkoA/hpgIh6z2FZmPv7T6BMrowHMpTEgwMznGkte2a
CbPvDUQo47OMDyIHLYrkPWpuQ/qRxdvbbnUh23C1bbmjyBzNhy2XGH0am2XvV6CltBXIJP62VMjo
QGIOLgEIqLUAHEEJ/pCIKc06XebyBgmPQXckZ/oXfvvop9bNJtoF/cAv+F1iuNn4HNY2VrnDLkIS
evWNwg7h1MwrmYdjMQ0Z5s3yulurff3OsyD2QcDxBPU3ePPIjyL7ll8Hn3YPGB/OGAYYwaJ45bdb
jVm79/WUjr0VRn+mjJdfS+wDf40J5V9JE8ERcBwjlbRxyFM3oLigq5p3BjBsZzBkuV+Q8TQglHDn
/QI8AP/PmOpaUSz+aTW7Yt0x++IdftvK4zDn22suK77A8WS6OttOpnhlGHaSrhZB52hfy0p3+G6M
n8iyGeCGe43yNcKkY2t5HiY3aNzQD9dT+REGWKPqaqjN2DBilRFOJYCeF+mqq0tCYT8q5Ba5ni4s
yItPnX4Bj2Wb+lwd4VnuqHBDvXEd7ihAYT9gzMLPRWHg0HTMRFgFpUjkI3jsJp+7Ek4IqjtGmdlO
ACLZBoX0oKNtNJhkbeHWCaMaLJHxnKetpF048vDI9JXuxdD7OvyocyMBFey06isl635eDUx3Shgw
noAlpOSUx7v7nqCmlwPxjNwY2IQt/eawHMFibocnjh0noB9zzqeTzjc8wQ2+tbzlkk4vmpfA1PHu
bm88cQ69ki3t0jGYPIr20Hx7DpJK2cNFfP6IVXtMO2y5w8/RYDDqybqqohMLrV8cl7I6yyDHLw2P
1lsbqUPfkzKfbmgx7SXa+8R+nAt7pN0MZoXDaunYfA9dEfK+DzrNN0uQVXOqR1hCdwU2RxEmu2O6
BdZij7bA6vZW5uCIt6kKynYm3qc7sJAW1a1lOop+QaG5xTQs4ThQqezo2Y6UmU55EE46qcR0Rd0a
HkNDAFwTEKrhWOUu5BpLIgP5uMOoSQ4F9k7ox9CJzf1CouMF/TQ3rcmQoNnaaUkh+Ibk/Fc21pAI
LykPD/gfD9NDUUSTvaXeYNRPWUG+1vBhilplAEJ31yDgB0Rkz7i7EdL9WfgaCHpNHaLWZrnqt6B8
NLae1XLsNLAJfyIQz73GDhrPGFu5z+NURh9zEo9fkVSw1+h7FmDVPjQQ6gJ+XVoohHl8qzLCEXyZ
TMVdhp7UdFnut49BkfGXww3sWwzRy1MOHWnWAvfnunUwWk06EifR59lFcFVfGoyAHWjUYR4i5LFh
v5dxl7Zs3Oq1Yzq6EvSWFPDTIhp4HJkSL2JvDVSEQ34EilbPi6JsSy3gzsMbUtEeEnK993VWY5mI
0Rjnw83KYjMSFRtrIXmSpreqwCwQq8lnt4WWUdIZvQMhErnZnivkdkFx6w6kicFGjP2YXbOBkzQy
91YZYcnJF01keuBFZryJiNrSxwjk0fVESoC9KNe0uocxtk0B4TD6lmh4GKLxTTkDWoA5EYkO0ptT
kq8JpF1ljEopTIKzUUkv0Xd6Rz9lAq/fqZqmQ7Y8bNPPWtYB9uXJQfGfJdWU9xHWpfj3WWrrC8VE
U590MQFBcwnNzk0+rdM5WrFcOCuxCfN4QE1atelmAQJi72EwJyt0sgOUQ7Lu0M3OFPMb7ugTeF+j
vYzJoSX6kDT5MLtqCmdg12hkdzbZpa/gXeOeKATBODkrA2x7fdHfQ+mk4JW/WpWgSCDDfMWBR9Ac
kMAmWNuSsrTiTI89HdiUy+PEhUaMude1WFogCE18KfO1+IQ7FS8nYikWvH2rJb7NSl1EKPBoSiBL
V/5OLOoAQmmjw7cRECvaHtjyAacns5vhInjUTWfjksounSf0jw2G5bUdtwamexzI9KcUp3XsnUqR
dcGdRngYXj38U5JkuWXz3rwEHuE4g/IG9NFs4Srgyt381WOFg65mA21hmIhPk8ucKB/Q1RXj14w1
MKXN3KpDH1fRdFvBfefTMU1gMSe1wpwAdkmzDnNpD4G2HpQL8NxiGHAvxtCow2aheIU4dzYd7AuW
0Gud5m+bJA7mNjKrH2DQiMY9Tqy6x/6CkzOWhgm7ratiXB4i5nfyASozGV1ANkHJT0JusPgXif/c
UC2xE2OwXLgrJJ2PT3gj9rRVxQHjjBmdA7D5MbVzt9WlwcIvY9k80ElUuO4rauoTsSOWXFGRvW/U
OKWDc1uEv72UNIY1NOFo0GOoUR+uBDv/aAHAsFccw4kt7djY1D+sWzKzF4ua/zqSlPkX2AfikcMS
q2ZDBq+Hb7nKdnbC10IoKEIRxuxpP6Do+7y45JAPI2jd+mzTaR9qg+7+wjeGkigCrFLaXOXlF8ez
AzbSDIfuwuG4nl1iK7b4JQd9IfTes3wf9rpUuJThG+NxDR7hXUwZ84goNNgbtSFRU3HeAFwlrdyw
0Ln3AshDm6NlPRD25PDPBch3wFAO26fiJsVGvXpbKxBSoFhqjHsW7sAP6mSdHsBL54K/zPsUsS6Y
TM53CFtrspNAxkPzHExpotNRciMGuCgyfjfVCM9rsxQr1EsRtthg1ZzRo+Nbbvn9RFeoXq8Pyd5t
TSjKDxZW9e4xwRtG0MtgmVe8hGJHXMcA6qOS85BTDMZoJpHs9LA44b9vnqFuGZSdi6rT8dUCd4L0
yDjswrB5r6tWaqVMPy5EfdMGa78Bu7HlSwBBaBqQ4LY2vSn9Br3xMa2Ppig9uyGR1h3gINPJeHqH
gVrhTlueUG9ex7Ieu6ZU6ttqtbrBjVa8ISw4x0SJ1M8vAZq76DGxOYbdHQoAnJj6K8JhxWtli08L
XDpgPbaKj8TUtMUrItuMaVxcfb7w7UwVWV+Tw+XlKRbrAahgcl+q3DUNatU66h9rliyPZYxcdrA3
eKnbXMoQ3eqG1rwDLwdY6KwUjGsOUzQ/gz6wqoCanF6ILBpkKDoAV+NIqu8yy0l+QvVv8ve88iI9
TejWXM9mssB6MV7KtjC0TC9IIwtnLM2zO+BdwPVyzt6noKKegG/UWxvRyXzPU7ib76BG4L7J52NQ
tZjNyW78cKeMNml4mhl8g6YCFiEDNv7bEBcTLNkgHyv6GlMJFjnVXHydtwkwQK2v1wshfvyGNbb4
Ws/+CUTzZuuXCkERrVbNhuKZQl7X7tEGhlkk02pQ5AA4uiPpXPfBHuaMROVcdeURswOhtKhR7YSU
1rjHq9PwFrerWtFIYrQ4XDAxjm2OYQGBE/qdGe1+s1MofDE0NcsXNAjsEUzXGCNYqYqLwjuZYRrT
GbiZgiz1aV3p9AtuXSWgbkxznzP4KSUYz2r/nROoFTo7CvqzmvCjFEWYjnfQm1Yt6HPLhOWb3h7n
wlXrCdldKnuTvt5+WuEWgM3xAWS6Oib/Cc65BONBuAJARRJH9wtrVPPmwQDKHudsM29TUHoD0shc
dBlXvc4g5qjG4loBe6UNRWSrnskIp78+UuwLFdjE52wM1XiScUXVg4xWW2LdNxU/p5rHP0CJJXsL
NX4cv/foiiDfyaidX/6Po/NajltXougXoYoBTK8znKgsK1h+Ydk+MhhAMIHx6++a+3aqTtkejUig
u/fau1ftYJ2s4yn+ZgEjb062lNXBmGXIT8Ecobz2FGH3IFXVFcbKJe9EQXNIflcCHWMZDjaomvaV
R5AGsK2Xyj061hnmfRGydOQwU/x2Kaakxn7bNh8nWByPy0Zw/rtnFx8TI82OIVvqo5ZM92u/dC7/
XJeAj3NBq1NRxiyHp2uxOTW6CYZj7gZq3gMImcTsNQhIlWaRy04FnSyU8P0W8qnCjO5PR2BnxzFZ
Jb02PUd7M1UPQ7rlVSv2bum2n6EGotnNhRzJF+m2Mt5No8qAGxKf6ahP0EVCcSO5DGKRR8Ouh/UH
BpvDqriq3k2W3dK2wbewkxkeVzFR3MmNlEhQFDYPVcSS/mUZmW32g+wXy74zBT4zx0Cr6WqsFrts
Ldvxqrdt9Y63zoDhl8NTFM5M3HfcujI72JXba5csEavuVLt1B2QHyI/ElgnIkRwLCkfBIOW21Qni
pYQuopFeO6SMlpWr/TVs8i08R3j+bGqDXq0XrSqZHwp+mOA4LTKeEH0Ck+9CUwYP+VLqlzZf+k8a
moyGWzjmVWVucOGusU6abGNHJ7qZ26h+1OLS15uqdzitm/KQFb15XZFx/5TLmjzK1m9n6pi++Gcp
KRk4o8A2ezUi6DPo3ibvHK0+tRd421PprNO3I4pq2i3Ac/6u7pL6rmxKe+kYNJLAgtZ1q0xd1kLX
2vumaa8BD32vfmuiuirTvnOR3qpBaXcHxeVEeze2y5fO6+XCfb/dsVLUQduUudIpp9OL2hz+C+lk
xlIt3DjVsV6JYZ5zvvgoc8DZQreZgx3yx5ocbCz7q1fq+UOSEh/smyxrlkMxr/q6oMw1VxJHtSSR
W4wBpsaufPbUXE13Ewsa/xUGjHKHK59sWg8BzGedstt/rF4THgdcPtAEbOuJj4aK+hZ0VZS0JqIb
IkYmVaZ3dksoxr2laN+DuKy/OQ8BQCql82cndvLD7arf0nj04+w7Bgk8xnGG0Fq6gYYW6bL+IyMF
AzGWwjgmbT8LdFrVhrOAm5yQQi8HIOKl0ZILbVm5IxbZzyNrG3DHAmOo+TjB7N8n28L9wrRaD3vS
jrfiAOKBbCyayerXqnTNl6yZUOxn6db+pXK01fdRo2pULW9s2zUtci9HRIOvPKD9WH0a+DlBTm0Q
1DumTcag3/MYH4I+L9pUh51EX/BLmoZlIwX71NFGmEebjM58yRgWIZKyrrXr1vJ1QC6vDjZXpf6h
swo/U8nHpXao+RFZToQAwtpTR55tkdmKXwRpl1d20TR2H2yVZL4ooBTuB0WrlHL/Kfe0ETtHtx3M
AmShNh7zvlBo51wB3dP7ryTW7K1HXM7OltqMqY6s/W+pKpXxoWNWkDLmB9cdaX7+hFGTeykScZDv
Ey18Z6+dLPodBAthDAvCdbqoDrN9UyX5MWL1+b2Wc/+Xb1V8O+3atoeOJtQ5+yaKkM5AKFGnMkUR
yrKnfoQwLJvhD4g1HTsAuffAJvntbeB1avZFJqa7lVp8ObimdP6Qaz7fr+Rt5adZOPHrjNlE7jyt
x/4cjhvVbFDbytvzopQa0y5phXu/ngjGslCkTLK6rKFQaIhpokHIoo8tWBnbWG/yk7NsszZ7HrRU
xWUF6Aj3kZzmmtSqyB9ZWFgE3rEQrcMFMLK/NO02cnVRzXXinNYwROPrXT08bsQFdfvKzYaGJxQ6
P9hlTjQjF/RJMp1ktizZefZ6iCdbsvI6aGMKkqqMS/9CE4SVbeRtD/aclbPAyM7477jp0n8kNxRA
xPXawk2dYWO4yjB2jHYqWJyWWtws+WdeFLH4tdFAqVPDUEzveUKbyWXZW2vmCxdkMKUwqszzFtCj
KGXNLUS2JJsqOo4RM8/9PAfhfJ7J+6n3YeVtXNlQcopnuuU6acLa+Z0AtX6XgfU0HyEbgpNLExLd
/iR3c7nyOv5ASy3HfS+ymD/ZKU5qQBvntVDhDKCMBarcSYG2skRD/bPMYMseiM1V+dGfzfJZVbYv
9nNRhv5R0psh07AFeTyNY79wBCRR5V4GwX19qgoSd+/ZmteKI/1XxC5b5KzoRI3FFLNkiOec8bAI
kXbz1N/5dmSpg8k4B+K44usVovtv0mE4nuLCZpIKpKg2Dhwh+/tw4Ze3r7tierE1NCdzoaD3d0l/
w+wFsq45BtlWqqdN+zZJw9GX4zHkjoj+eVEbfWCJzZbjgoYZXcskHv74vNfMP2qPiVwbshxr5zCw
JSevVtAqW2/qPcVT/+C2TnlXuoM8VmKaH5I2dwkX4Ep4bNhk8A4iOYSHTWNpAAqMB/8BwBeZTPS+
/9JGclP7viO79MraV/kW9F3yVMturVK0/potkVNgfmAC9Os7Bf4xMVvOHfSxOBPnMekYq4RL4zmH
CMmRnkaWH+uo7PZel01YnTd+4kcsoRVBbiFAzElUXnuPHwjUpZtwSNw4kbLj2sapy6UeqjCF8pzV
Ts5WUutuAY1x5A/YzYUkmgMyUdYoSUlmmaIRhbonFFX9IyEyWU8RnqM1LZOt/wsVCwucM9u2SBty
O854sQ9ukWdX4nBte5j8pXhfh5Bn7aZmvq6rom9HVL3h4yq3zt5ORfG1CMa+u5B7GNA1+6XrIbpH
qF5eQFHW//BERfgMGHMzoQFyJb0kr+rmfiok3IuZJ3kYi6D8GFuXMczMTZg6QLfrrkXZeYWTGf8u
E+QkjUEZPfvhbTW3yYkou83027tRLfF1yJvkrUEyfmQzjP4ekpFuasilvZZdFTwX3jQ9Nb07/nRa
P6HoSKb5qePDMehvA/1ZdhT1mw3GZWfbXn7XG28q2BZZb5UK6ru62xzqLmx4qUyc5aGrHaRE7pI6
iNhj2291uP11Rwbv7XSD821Q/7Qx3c9aauoajeTlqdDZd7FcDrfB8aEYw+5YLaY9bW5kvttF+xeb
BeFlGB3zPriDe6fkIJBRJS1RYNo8TRqkvmDwHgAoxwN99PwCevpfbibF98GHMSXJREK7VBYkM0Gy
1Nl21nnyG/8dER/lTX9qu5MTtfYJDi58v73Qp8pD0hMLH3veZHE2vrKn2MT3qmUA7slV7ojyRWAO
Ov0FyJs8ov0ek0S/GB17yJvctfsmkcdyWoc7RdaDccZfEArf9TiDIpj1rgFR3PF/WXTqh8v90A7N
W9YTnLkvWkic+b1oBe0VaZ/j3sbt1KSQcuF7fNuBdQiiwd8bes2HIA8jGPHW9v+F4eaFx8rV0cM2
6O4yD+GgGP32HSR83ACPFNMjvnWebmYG0N6xGYfj1kzNeMjLaiXMpnWjfRhXwU/rbeJlwwD60ceY
QvJG9U+NMOq/GV6c0ooUh99hLZ3PkYbil+iFfDOidp9Qs5tnZ9D1tVNiHlInr/yj4q64d5upPiQM
ou9Q9amSx9Wr/zVgloA2zZLvYtmGhxFyCP3dSx5XG9xIo8kemLPqX24FG7XTiVteNXrxKYaRRjAj
bf0jNGv823LrXz3k0n9JDXEUPbroJB0s/8jMmjqnO0JKLA+kVpp35Vqq+Ljr7hiVYVuv1db+8DLr
/A5wnhwoAxBvp455XbJ5X6KXoKJb5R3GoZfvMe/KuZqnAjljYpBZVD8U9/azG/n8VaKPvD9FcjNd
LIGC9wvWK2euRj30zADqnhTuEXEt+kjUVt9TIrM0mLMrenYrqT+5nCOku8y7OoLQTyCINWvYSVc4
p2WO9Z1jILMBh4RBXnHr5Y8vRf6yhPhydFGKx8hUy+tW9t6y84fOO06tV/wSU+Z/FXPfLRgu+vVC
sSYmrCMy+0F2QP21EOcDNOzK4rvPM5+/X2UFo5Fu8n4xELCvGJJaaJU15JlbGs3fUyKQP0OAs0SA
GlslF7eWgllkgoGJY4TQmjVW2AammfdNNfhjWlMXh7np/AdgyvbOgkfeeQAcOxuZ7WkhNyzfg+e5
Ig1mAwgZ5xx1mj7ywKiweU7aakXRZ4L4nqmheKkQvUFLHbEwblaN+jWumRnxW4EQ2U00/+XjoNIB
NC7ehTZIaBqCgq0UbpmvHcSgDB4SysjHVlhsSSH+r7/oKhCIvoy398YkePoTHF4Yx8KbE+uqhPD+
UF7VbNiCFrWXrZXZTVjZvLw7U5S48sW3TuFd6caYFG2JEON3U3ezs2PG5nz4eTeEYOM42r+yCRj+
XHVqrv9Oo4zGk8V/WP2q9Fo7NHxx1h/oW7ZgH4+ieoOEDDRwSmXc+gBnwtrnbtDtRjNlQpckoq3t
seUsm6mChh9urrwrdo9qvdBrWEC+21ZOPD8MG0hQ6rBltThtWVMbv/bdqu27CHN4uz0KfrEdi6jL
omfLxnXvQdXA0YcgUPEFT8z2H/HYRb3P13rMzzm9QPNsaoqGI1zQsjjHvHfreHtsRNhF7XGgzyjV
aYiY1RW7uJvaCTNe0q7Fj66Dy5249+wWfxmkh/AQFEVj30a/vuEe2m/XFddCALc8nPweqqPARbex
SbRZ0R4OgLIxGIPdsg7XsAClcO51A8XI5jkkGbrbxim9oYXxRlzq9guo3aJSfw5z99GgNMVnrx5s
xveJmNP95ZDzGKbOW+dO9uJlrOz4rIdtEidQtMKOu3iC5fUp4LORtVlOPMTrwCoyembnGMXFrN5G
EXExxyOxk49gMf3ITGPwnYrloFgI3kNXj+Yy4bSLEEWou68SZCChpV3meS+Vl5F/rgEzDwXUX3Wf
y8hmKT93MTioaF68/OQ3koPhh/Pye8Rw67ytPSflryFy6oX+gG3d9D1qULXzRUC2R/LMRuVavYSj
dfvHFkXXu2ClbrwTCRo9pLzsEWd4EqoWY9Si6+IxbNH0gCIHxz9IpJvopJvM2H9haKoBpQYC+Qeu
hsx8Nv7ookPPnseExF866tWpaN3icalxwTI4Z8eMty8wImWnbQkXVDaaNK4O3xGWwreGPk1VTNzR
nQO5kW34PWK/OArPL/yfuS0i8YDiufLr7QcxrI8ZElf8hrMFg4Fj8oa8261JymcNOhzBQRo/O+Om
jLId6fLrdqlXDHpPQ1IMGWp/5NNfbIJ/NN/xbcXqLOJxXdZ9waxMmiPT3KZ4Ia0nKJ/Y5sGBvMUO
SIUJ24AZEBvM+v5J5BOjkJ0SXaWSvUW3CIITP2ASnV0nqiCVcSaP+oKVfUQ9jnqk9F04N0oR7EQH
Hfx0dDy6v2UZZphEZotn5YCzuM2QPDFD3aKDsj4ZT42iCDq0fELPTbUdpD35Kzs2/Qtne0yVPRY9
syLjtb7/q3UEj0g0VMIT7KCO6L13Au9WN5GdlVG/4rMJlvtsYnK746QTTZrx64xG6L/bMGTvC9PC
YzCSz9yP0mn87jmAGCqfMjdGF+8YUvT/YD5rdZUxfw1upRx0e+czQ1HX1obzdIJhnLPfJHLP/b++
a4LhYjwGtgco3zzjmVVrdxqjca7vSVoQySmKGVycVdRsrBAxWZalbgQQuk9m6ctfuE5leSBGf56f
S3gmcRyYCOJpNdiwd2sUMyLDjYyCnRuacqaBqtsOQnltyEPqkbqTOlU+e6lbap79Y8zEW31SM9rO
oH+LxXeuQdIV43zkevEQEPoiKsTdKmoYV1s4okfYrkhZ5/oIDXw7Rc8ya3o7M/Z3Uk5Ji+g62FKm
XSTFapmW2NX9IRbkB1QmmvIf4YZPBPjW9acHUa0mOgUaTeh9Xmo2tmFs4P/f5GG4gqXH93U3gwlN
Nyx5LfcsCey6L9zG5XxRjesHnHK4WhuS6YISc0PS2vKw8qWM6zkLyLH90XQN8oLnN7K8a7LWgRP2
lYMCcIiZCndPNirL8lfrlopXlV7f23TaRFhlsyMFUO3Z41i6TdteDDajuj9pvpK1/Qgt8/ovB++K
tzKk5bV/buJg0OG7l/n4m3c5yxnC1C3GuKCjUp2Or6ZV5t/ESZLshZ7K5BgoO2Fghs13tlO2+NV8
T0Q5VtiNjmp6jvCS4mwll+YlmieXhsiv6mU/a2J9eDMG3xv+NCSvu7gVA0SG8Fg07BB5GpOmr+o9
E1FR3kdBJeRXtDXsAmXJ0WiOpg1Y6LBrOYpzB7s6FrxLF8oku6+j0GUmoVmpJ68C77U++JyXHLRw
jcndigDQXEAXRgTszjPNQ+e1VXWNuGcRc2bEjmYHRjAnPEzb7B5Dw2T2rP2FTYv4Y/xeffqiUs2Z
GWUivPPkrq3vvvfspF//5pHf5J+mIsnLh0fFQWt36I7bAM3E7iqzm4YqhA4qLYzQwoaG/BBMzBc8
2sh5sNfBTxhUHWa2ObX3xroYbshIqqJhP5CRWryYGKHa7HS8NEDHSIJ6t4q+SH73hAYOiuG8yIuc
8EAys4+yL+XsHQjsD/3pKQ5Gs11wWLfmD/4IBA9+Cl+8tC1Tz3s3BqbO01Yo+rV6XsbsFeO2ZeHA
zNQi2+EVBnBuPHZj3/F8+RWS0aYChVk0E8upp4L9L9jCzl6lzQijEFM4ophEXdL+2Jw86X/mAqxA
cq5VSXtFELKCkSQCWdPj/pAZfU7F95SneTwjd1LwdOF+UXFVnWjWW2wQOqj1X02QWP4cEnpR/4Oa
7PJ//nzb6ckye+LJIdyB2VbqtMLpMG51AR5OPIR+KjxVB4xji0l94HHQ5WUEU22eQniE/EW7+K6O
Wykjc5nX0lIIbSRA6YtfNAEtc4SrEItnvAUOEjKo3e/JWO4kovYshc80D209HXVrRYl33CbrdMoD
x1VNWk5oBWdsnIjy2W1r250zVqE5dHXvfq9G6+oFTD8YJhhV3r1rDc91LT0GpZTq2IF/NmMSZ3+h
1MdZ7PQIUZ12UGFRnIZZG7V/nKXKtvW8KhWNH4Ehz8Lsco9gp50itYSMFzQdBvnxpKqAKN8gpt9a
vCWM0q5W03RskV67r7pn2I470nGXT5CLyWC24P5x33wQG24mIYumT40EP3tsvTVG9VpdR50cwsGg
YWQ7C2ZJbpUdufw5WCeG56hVcSeQGCeL+nnUXnkDx5BIfQR1Z/Eurrf05SmjXhrPTUS5X1IBlpX4
2hh1QLYWhZN8yrEhwGHPeDKzy26MZKn/o8RXgLvEz9K1BOix2f3q26gjpYNh6ysS0OjvS9htCi40
VPOsALDWDwUDRmaF4LpOm1iE8i/3S+ecZjxmRK1mBQPtKScQoNj5XZB1xyIpvO4R26UoDrFdW/lf
FjnRNOylU8v5WJLeVVKSwC8vfEAV9r8ZXrE0WJJ8Ve5dIZkI7XDe4cVdA+3BeatCkCcwxigawpks
wXKDmVqWUGdmCG41s2rfRTQtQPfBWJT10fY2yv/ZjOMMYlQten7Dfh2vJ854cs1pgBZF4Dj1oXvz
kGFsBBakL/Hc1jd/1s1ks5O2eqKWGPuJFyQ00xq9kXs/l/fANri6y+nGB/TRWNTnohkdGBR2bZDW
YIfKX9+kTSZ5kyrC9g5bMS2ViMq1XKgh8XH9Iluk709dgA/tbJNFN5YnuRXLDyImUPCO7TowmFmD
CZfRyVD15ClbVT13PYoZwvhUxYqGl1/1HJzqYAyhKQGZPB9f2bBkAPLNqjDazZmng3u+9219HJfc
b4/STlPyB08qJ1bqxNayG0UV3vrWsv32CxpMfrXSXbjFWuCi4r4cA4aBBzBTkhkCb3TzO9czAgMY
z3nZw49YZlApi4v0dm/z3hs+qT6H7tObsWOzM5irar7XlA/qTCEW9ek6Yh7XF553M8TpSlWFq3aK
uEAFfdRk4zenwmsRnzpRjQp6NCs3FlNpQ2Z43CbLcOyqYbU/PL+28wxcOudGIj600Jvs7IE1Gs4D
LrHSElu0jc2TG/FmG8b8w8Yj3PZlvvyAwRf580b7vP6qIFTE74CkueVPpVjYeGk4WIsN0tRxk998
rc16WvsQHgrz5FKq1Klbu4DbdTEttcMChO0v+WVYnSjWJunxpkYJjDhiWF4IfxdYywCA57CbRLcj
A0OKBPURSpvbmws37O43IoyH/sC4MWoMfMMwhX4qyY2oy7Oc/LZ8Z7dCA1kO7RAs/yWb6te/jAQc
+xfhLvReRxys0b98rGbv21m6Yap2iKJSew8aknoeDpljJnPqnGLg/R7mZIpiLik12yB1l4ZEiX3U
9S3uFu3YQp80835iGTw87WfU9kKelkmZ+KVR5KLcEXHa2dfKtHHw2HciM689Emv5s2tAu475vCXt
o4MaF+58IUt28NDfF78Dhv/ZJQCf5h7hFnXTiSXaxd7JJasZXSQg+b4x/w9fnZWalfQT39z+BjTu
+2VaY7+/IZQrC7t6rhAEz8afZH2XKWfTn0Ggg+QVTxv+fdrkyjOp23Iin5OsDN1zx4RLHqKGE+jO
8lx0J8KffEif1iFEOM7ZT5GuC57z61p0znwLGdjoQQJiGRYOpbWT/jNczibPoUvkU8GX4o+jPfVx
AjeD7D1vOHmCNSquEw9YGKaYCKL6gizVeRs51JLJzqi2QhxqxJvAcudCk3Up2zty8K8miEX/h7yY
Wo/7GfMk6fxrJxZ5186uWUS6oWP9v1NbsCPD+5b4MHEDb0G57qA1ffE9+5QjLbslw2w5gVHOxWPQ
Yb1hzfXm50elBxWcrWR0lRNDQW9xHZYNkxc+9Wa84akhRuwHfmvOSlPs1i1IwKw674IT28ij2URt
KT7qjRCABgdb/EANZtznCdfc2h+w4xMu4XGyjg+27EJzzLtlDFpIksQJf1Oq5+SK4QKmJRvq0NBn
wsigV0NdiS8aiGDhiQZeWvZSgrYPKeilIr27wMgxlffJkheG3txU1v8SzKrkS1dxYF3yBYnjzsAC
YxLkzppIKqlcNx1MGOfMEktlyuuIUlqSWbRxmBHM0jHjJi6my48bfzB5mfJw7U8DkVfDWw9Acjvf
Gj8KP+qV7v2b4IS4fR9DozFzZd4SYb8zSKgfGGockkxCWNqPqUn8/tjRPjdfIANrBodHWknxd26d
qX0BfBQUclgUeY2hL7zpRawkGaOjufmWglvq+iWuxxvC4nYu5X8fjzgmp1DPItolTZd14X3eaOD6
XoF1HDdbTuNpJealOEhCLwIyGnr4i/tKRbiAE7ks9Y9GyjZ5aqsN9XG2Iz/rHFO9uSlL3cb555zz
9bbUPgFn76kuGTNdNbPx6hDw3SfJvlpUIk8qivuv4RYGgMczWUFJJt+df8ejJc3xyqwPwYlejlQX
6mmWCN5HLU7AX1ksC2bz9HgtNb+H7lB+bKQTzFRswLMVhX0I0Qm3lmEkhJVoxZcm29S+IU1Z845m
jD66a8Yhnx8gEebt9g8zQm3mBOeJZywT7cJNzNo/uXmvquiwJo3LEDqzPqtCwFnxtEzG8fG0d55d
H7k3G0QpYfF3gFs21TDliO25pCcoq2Co4Yd9MIKSuVbxmCWyE3sMobb/vazD1p7htptir4qQAISY
cgfSqFAzgaDsnhmDIN4xFNAILV0SL/2DzH2dvC9tk0D1yjZ25I7jK+/oPzyyenaMxpYAL0zc8ZFj
XKZpgQcuft8MTnuslkXGsXYo3JJNSn3QWOzkTRcJDGaBcs2WNk6mY/moXI/K41LJjt3NYdd4a/sM
gzPmwSuNlc/uarayRvKtTBx/viy9JoCaiS1DaFWvScScqSz8IyF5jveia1PYl2BlAv5uyU5wfzox
IugxI6hE3+ElJs91cqYmznZhHmQh0QpRGz/Oo63qa1UMDRZRVUi2upzyVc4sU+x9kvdLEN01h7Rt
bhtL0ca9sqa1D4wu7a8mGVu+jNx1r3OciOIJR1xLK9g3lDKpwRRiTmJqEYh3wImY/FJClwABUO5y
cgpqKIwck0fVR7St2AqyfjugADNDjWH46cNEEcr+QKbTlDwx2a2LM6cNihTzPuHFX01L1ftz7TuP
qSHfHtw/RkQmYriAXfk+ipVyeYeNHbSLOEaGy0hCkcNHpvUqLxPmU5mW3FNduS+UYZ4ZsYTJe9UZ
pJLdR6ZU25clCoNgOHZENfAKQN8Zj5YvzTgdkg7GFDAwL13vQFgQ1FztTPHwvKFKMf8HWklA0MRI
7mW0KmBzkil0cfYKa+v84RZ70x90v62QTANtmHmqGAo4xWW81WUFhQSmQJOOk21glGA3wzFWV4ZU
9H6P7ZxgV4C4D+z4j04Yt+Qe1edGXpmw1MuPfnaJBDuykd01d3T9q/O9DV3S+azy63NPHD25VCML
g8aGb3Tb0CBS/LrZ+qLb3KlfCXiJw/kSbb5s9RXXiS0fMeiUx4bmu/pmij7FDIgqIDyLDZUwEc8d
39w5HGlfWzv/XTCIcV+qbX5lLhFHJ6dpiv9yBY+625Zg9COmrs4g6t3G8eUfxZhsn5KX4r9sIrKJ
DULEi+1oKf27Si79/I/y3n1W0hQImmOeuGkwYlfCANV5T8vAjOqoRZZXFxF75ljrNfdxai7Dy+Te
sA7A5Sn65TJSbUgamYmUgRwCrJwxLJc/ehIHzWPOLVz9mfB1Oi5deZJPDJ28wZ/fOWej2N85YROu
H/20UmHsaJVcfWwYzd2wVG/cHocWfyKOxa2f9m7vDjQ+crp1BLIJ2N6MHwiaNu+Al7wFjzncNdj8
ceCKJxojUkP0wsXj/NE6hwDH9ONf5yDKmxO0M435RDSYxzPa0NHux8rDAZ/jAcsY9hRI6369bl6K
Zme+J8+QgR+BSb0B7viADsSgej+HOmbNhm7gzs7B2HbVtYyN75J+ntTewQxDOd4XkIzdS8BKNP8T
ANfKT1XL0XvKYoYZd4Idp/1dAXRASowOa6//ZIQpgwv5WPraDt3CuD00SQJ7Q8zrKclygnT5YUV1
KXWWWaBU1YT+H0g90zv7viQY7gKTE5XH3N/wboWuk4jHodATw+56pePZIfnG20deBfX8AEhEKMT8
/7R4crbzZwkqSuKEtsl2TWoR2i/BbRlbykWGmkxVTM6/wf4bdwR5I29rAkFBqkNSmDrFE8i78lI5
zFo3agdbFIYhbFJHy4Ff3JLUWCSgJpD3Gl0n1T6QWwX+RRwbE1Iw3cxMnz4DUwl9FjO+d6tByDvK
qNC5U7B4453ADiXhRKumGj9lEHTi6iRQ+ozfg8WDgkuGqT97zPCD3yLpiINjgUIwX2xV4Tptk6Z6
AjpdDBWXH1UHN+gpGKhrZk6VeN5CMl4Ikalg3sOEc6pw+ZvpagCUy3qR7SHWZgmPukzI2vEIQcRE
WGJwbVM4EfubpnmZ05guHENpOa8/FlGWTFC92SdsSYFKPnrdvDU3k0b4zCryaTroWqn5MCBBls9z
Nid+6nCj54+rXm9mhLn8VeDXeVSgiTjyXPDnQ6iD9bUrYazvfUEg193CEYmmVfXeVeNlokSm6GBU
vkVYpl4Y0uHmJLHJ8U+dh3Ma8JyJ+XPvV9lFc+RhTRqh5J+4e4phF3OQxecb/iJ3xE20Lk9CjHFM
jmGIwSkqZvsEPFv5f2fyJRTOUcm6HwHZuvaYuqZuADomKi3vCCqWGrik3yf02AEzsZaqlwUlQ9mv
84HtvSwoUA7tPifjLAml3Ze9YyeSLIRIqK8b9x/nqQZO6jDR1eaqCmBWecJIlo+pyzRsOwzLqiRj
Ta/+Ey+r1w77Je6aLzI9MRIX0VjHt12HViQ8pEwwcIthdG0BG9t8urKEUfNLzzyiU05bYKKQJPcm
F815Wxy9vhDigZuK3npY39ccxJhkGlPK9alpKv9f5/vNN55QJzglQawe/YwS81AWI1WVY+hRaJVp
CcHDBzYs4wor7M8AjHU6KoqtS6QKEqRtJjQBFFvh89lIVbjNrOvQVscMhuUVLL7EvPU/js5kyVFk
C6JfhBkEBAFbzalUzkNl1gbLoZp5Cggg+Pp39HZtZVbdLYnhxnX346SILyAEW9LjeLa9A5/Dfybq
1Xx5nijzU8GPUx8qrSU7BQiNdqMYUpwz//LlUDhqzV86ufw/0sU4dk5cCmF3IA9wBHFo5cZlrxQi
VszZj1+F06viCffjiCCyl7wflb4fW7d/4xMNwWdal4P5lhkrIJbaY9mcvHzS7U1WaYTRvu3SZI+I
DB8ljQdyCZ4lDI8q0pb7DtoEFvQsr82TwNJuTw6raVAmXlWmFy6t5ps65Co8rDpPng2rQH/XBUzX
+xpj1MRVQPSSdYHMoh04VKzVKQ0juFn04LrNly1HmW65uJmKco6G/V5Qx1B+l00FVIrFVjJUBKQb
KQqxcx1kwk0U46skcdZXU3gCTZwC4IgKxkLSBB03kt3TNNZ2W5SYvt4tEzvyv04edMuN6EGGPLpu
mtgrJYqCVazcXaWANvQeA+baY2jdFO6AAreJyd0Ve1PmDg40sHDyPnWH8R/7Okf+GsimH3rw8uIF
GRgniEJtvkcfBBwbrbO4QSvjLZ/2rnVObDmjX1ZP1Tl2IHaRygiybh8opZ7wiI/FIRxm4CzkPz3Y
y+CBawAClElvKw3GDlALYWp8tOQ1HnxSrqwBkz4HPlCuDik+OXZiOyH1929kR/UxYeltGbFK8BpA
Cjv3PoGbU9y0scRgnPjpKs99zO2PDO9FD6k7Ne12XNBXzmwMp4qJqgPTN7UeNseOF82OmOfYASOw
873AnTltWxBgHrapSL3MHMe6g+aC+c8BpnolEbSWMyreVPcQl0mdHLMhcm/qruqDCytL8pVDecW+
cLTKXktWPjD/OC2ILRDW6GgRGFnvy8ojAe5QYXjXN6p/cClIrrbUgTW/MxcOmuxEiXjIFo/iCPR1
h9KSGuF24+WNF7IRwQyyKxtV0mM8xYM6MQkgjE5z6WI5Qz6i22pe9TNPA8y8a54Nyw6W0YrXEuHZ
j4927Nf7RsnucUzmoDqGV0E8RLRRx3DpBoitMdmA/LalsivwDw0/VHlCBkk5JHPW8va9M0ilz1HH
2sV79zpHjv2ecGGGFYCkSf13NqFXXMqB+O6Rqa0eKWANk1+LwnabGC/qjuNcQLvzCR58ZPjCEUo5
M7+HcD04+jE+0ZER8p5wTgtQ4fFrqojSHJk012aXFpJHIWt5IuFpGQpuMWbn4DaFY+juVxZd9gsU
Cpr+t+3bhii1m9RZBXCwS1xqUYnlRikeiT66dfmbqn5Feet406ieRwb+EJ7g+ZNnbI2c6WW5l+Il
arNksRYfc5rW79UQr6d28Ez6UblrAlZRAEiaDrm2jSZpgVN3Z+YQIMUgPM/fCH+K7yHsGtSkHpfI
ARsumpHjOGCFIo/7DRe2pk2JxGlJWJrX14q9fhnNRw6+doES1C7lzgcYFu/R/aH26lmAz+EKObvE
MfVporvyPrK5WnaqthOFMtlkcu+ZKpKp/F36vkdBSKIOiA+wGc//g4mKCoS94GjU3gitQE2NTRt/
9igv8Z6VHFvwvOqEOXX1SEw8SlJzJogmo5/Ign344BlvswvQCb1bYnzjqClmucn5KlmM1BG8aOwZ
+a8oQ4qneYtKi/7Qzw+c4ZfmtYI5999gyP+RS+4q8ANCrjwmh2Yo612fz3iKSQjZ9BJgBWWdU8wg
P0SNSedGAJWHe5LXtjrOZbzIg211ZV9yQWEoQmocdecermmGS0gk/THStSRp27HW3RQrllp2wfBf
S1aSKBqnbs4W/FgRcIkUK31xwK/DaVPNS/UUIol3u3wUZXdYMmEAolQl7840imdzt3RFd+641sma
qdU51t21TM80vfuU9IUT7Qtfmsvarx4+8JU7+7bCWUpiuu3NTeETxd+lwpQEAGyOLTRJPCTQDd1f
HUbDUQ2XhRA6J6jV0Zcm7cnQNRMD26t2eDMexcRBZqOsLOTfeiRxtSlZ+P/yik0fo4EE/pHoWPHk
zE4AB+EqFrF31ovG0YQG72zgeKBNzd4i/6rwmljhWuHkTsoQ2kpP0nRnvT571AAK+PvTlP4ZKJOb
d+QqvOove3bjbzAGrvdQjcZ0y/ZI4TdlcweXq5JYyGMlAky9IxGjg0cgu9tGdnL+hoMzLgQZPY5w
pgDpRux+/F7sRGDrimvAkBTS4UaD3HQPy56zskdL4NvSqhEIiOdjtYJiPP8N2azmD1XhpobIsgPc
kEdmrcfHVmtB6J3cUXHM3JA51jgTcQSKvRp0hJWqEb0MxAiWGJA0cbs6P+rW78xdz6RrTn05p99T
wUOYzaq7vKZ2mv29sSs4pxz1rt+xEGKmgabt9tuKRpgT4PCJbX1WmNc4zWV4qP15Noe5mPufLGbQ
vh6Kx+emcCSAaoM5D+JO6EPWwUY7kyVegz8VJv9qX5bWLzdLVnARBxUv/g0n+fkjTjvV7Kqm8Ysd
0IcJrasT0bFZ25xAYJdf6tRWbyPICUySTVP+xWiYVrcdLNx3T8DRuQVf5D+h81fvIHZW1DyRDuco
mgwJc4w4mN9WOxOmTJbVr+6xp0X/UFRTdROAfZvPmOza/j4OZXNjhg5PKcCI+I3gNVD1qSJWjfGq
6Ox9UKdE7PMSCS6bpsLfIyqYPb5CSz6sNxUrHUqguiu2K8HcC8go/hdOU23nQ8B5fjoUnUR5SAQ8
7kNHYUGyBUIRn8sEI8uOnGI5n8rJD28AJI5HEIYj4YM5i3Fuzwwn92Qra3eft9Yh1d3RZUEYDlO6
wG57zP2M5pwRqx0nv9WWPHtK5YYHwGTrm5cUwrnLWsSqKwJdk0mEFMANnIDLnsf8E/3V5ZK13RSr
+yosEucZaQr1KFqkHs9u2PvDzdKnlT7kGMGdTeHE8d+lT0BRVEx8wHcXQRwrHJbUPZGO5PQbNwgi
r30ZSUR3Z1Hyg7B5EfH2GDBMuCXU5t1glJe0WMhtwYLItwrdcFVNU++6BLI20PF0NJ+eiDlubJIh
G98mOsHY/Xqj3pnRUflzdTULb8YmdvqHUtMhdRwrygpviIQ69jgWrgITNvUYd9a+5Dw7DOwutis+
Ow6O9F3pi5mipvkZIB48zCOn7kuiQcZiQcWnzyImABO+GYcibC5s+AGLwbmbelwTLg//2ZKA3LXr
WjyVgap+Ej7jy1Bw2CHjzxfJ0nKaXsGDjpqFY7Wi/yoLdB/mOfJAJ/GD+12jWIWnXdnscrVG3Sm0
eLZ4rJWxd9YqVudlsP67jPL6nvpiwDoelrb3zBUQuQIlIJWyxFxeLOMT/BcC5sMdpkk083TBwEko
3XjtzsucRn2tM20ZZ9oHo+yYD5zJOWWyG9518OsIETtQEcGi8LgpRqIZWxHAdt0ocDhvaLf8wIVt
Ep4L2bSMB6bLKtqVcvIBG7dO8THIcH4DY84OsQP59o5XIikvVNs5w2eYKsry3CnTB3YWlXsPgFne
NT5yA0plXvxYN20uma508W8QvqvpaGEtzaAfQTul5AHRinkYeOU02RGFaw7W/mMmGkeUpeZ3O2Hd
L95GShPKt3Fc+7sI9bf+imQg+0f8UPN/I9S+Ylt5q/eXaaprzjCqdY0XYi6/O+mUj/Xglhj0QgFZ
zpZujHHdG+18J6RLlogTDZuTMXa1foozidio+LUvdiryH+MnrvPtEpUlsKi0VQcui4SzDMevaucJ
RS4IiTA4LQOrgBtoN1PwhA6n3Od6ZRLh4Vu3crmt3ExET4rcvL/D0b+UZ6+tx9/Ji93uaOa4am8p
jKyQcnKJPNnM+M42fdQvE8s7O7i7WYRslzajdNb+peqCOn7EfysW/pON+68t8zg4CxkJ94M8q3lu
xyqZz0NeT4pIhOcN8F7x5j5yNqmS1458QrKd8K0vew0e9nnBDtgiOZjhJi7Yub+0AHrp2vCNPJbN
AA+c+R7iEvGEAmfEJza1UN5FkHfzzRTh96RVjNKFUxnjvCR5V8TlYXAjTGEx8sw2gBO9BzpOJafJ
A8d/1DMtg5fEihHrVV+aZYsKxlqxnuPlKbMppV6M7uO0tX4uP8tFe226bVOvnjd1l9T4syXcOzwq
fUbSh6EAJKJO/H9By8rgzsV59QfiXuEeE4QJBUVIjM9y5iW1C7NWrJSLdMX4K4GjIfXFbGZg0/Jl
72t+Z8w1Q+6xWlmHVu7yApn5kvUs9oSsTfChxt743xHT581AQQJrQFpqyh8/sP6wZdBpiRlwR2CH
SMb4zKrB41i/1t0lH6mc3BGLS+CstpyqtpmLnrWBmqc/m8DL0OtbLSVJYtV/x2UDJEKvgc5RpEbM
/+B8118n8TlBgIUOfteatMZdOhuLyBWVCRpAy5GmH4zgqMZRuN3Q6MG4BokX18CkK4dTazNBpwPD
qbiWqqAaHuhaYWGDcJuqrSxnC8l0oOdRYz7XkJJKekY4ZrVX6CBmqBN2iISlmMEx4eXw95CeunDY
0l3b9GxwPPHGxB5C4vcbyGJlCZnFz6TZCF5L/3kWUzl0XN3+UBiQUlrBkYJHccKebuNOyfhI6tPw
9uYFmQGOjObXGZvJD8h3aA1xPs2Wo4MLH4zcM05naeVy8hiOlw17GNKePdympwH7Kl7BCobKpscx
5O9gQprPrFxhipZsrqhaCeqwuMtXBTpDkVTA1iun9mMdENyv9iIFXGqun6vVmiNXDEAemAfOU49n
JmFgK/qzH8cusUrpCGjBpQn+82OXtYbj+9Uht6Xzjb0el5fUcfFglo6HXALKq2P7W+l3nBYAYlVB
Fxm7UDFsy+66M/YIO1zjIvBDd7G/iPdOZO7LUE9ts0eQxn9dmlrwS0zT8suipH6TBAElSC6kmo2o
fUMDD5sTshOQ92owcKEkplqvn23ZV99rKDJooog0lOXVAam2ZBwTNndlGLJBZ7e68fyofs5mhQup
mjHc8tGm8MfCVD3xo4V2m0Hx6MnB5blzcLOwox/cXs22dZl1j33diZSAZ87CAavbmG19GwPipTF2
rbYex7NX04T9I6/OCkCh5IlOnrGh2D7Edf1euzOe+SVr1z+mDjEBcmfW2VZNYfSQexODAidtQzBS
OLbaGE9gEoW02cLbSQjZHRKSL9GWTufa44RQsAHH+9+9T4NYv2AIFIrAJu7pFMEQuLycsv+u52OQ
9au7vChVSnBumK0Y4/i+mdlSdp+2oeYjaI1Dzs2SU3Zp1HjohVpg7cLrjTZXu+WR2pkmJmOrCbcX
bEPybcH9fAPfLurPtkIO3mRwLcjLZhH+1pncy+csyhkTPAjYp6kU6EpVk0Q/FWFaGCYhwd+D6sLo
3bM1i/OKGfaZHSf/iJP1WmCTD9yYzmg6tV9bBetjgLq37kWUVE956mVfnbmSB0ncOYeG10621d3A
1QUNJ7kPvZo8MdMDYiFfBG9jm8QM0yqNl3a75NejSN00TEmVCNt0307+wNKvyHvMFHSHveEuRW0n
CHONYttY30we1pDdiNHgn7M66T+agLRAyY/ETRLW65+J56DZxkOlPpbF0RmiU56/EQ6eP6paiogY
WGAeImBJ7rb1Z9h7k8tba5NzlH2JBy9hgRsa2EFI2Bz6/QLLOosIbIjkqkp5LtTQ/oktW61zwpf3
g40QjggwOY74a5mps8LGmh+qFjoCJoDR7BuTqIdQWsfsB1lnF1EvPJL9JSkyWB2ye5iGJvqxObfL
gUBG7GzoUBL1HngkAuOETMEeGvWXOoKQc+jaLYhORi6zv5NSA1lFjPJ+vUx5OPqCRQ6n3AzJU1n7
YDEmDP7ZboFd3G7bdpyhUuncDarN7AvBxeLOwZnEmfMVs36KmcGX8p7vEt16oBLyBumLT0AKKDWH
hjYnzljD0t22BfvuXRT7lj9h1f/iJ4hp/QaJx2NmBNRP2J0gNfkUFkC1d/EzJwGk0MHc+lPgjlKH
aADWTxSInYl+rDTW2A2NSty9zdoDnUBlTqPbVObRtys0pm+/1f1/84TzgIqQdh4p/hwBe/6sHmSU
YFN7nY7ur3QA3GhcVi2mN1bUPk5+HB2NOM6wvc1HRQZAE0amYWGBTIRziX6ZJD/hre7YJWBimEaa
YF1G3Q8lLTv6g+UUKU/gUpE0UdTgD6Nk88rps2g5oTcTumonbU8FxQjMhqrMKO+KyWTLzO+/ch3q
aB9lXgVkuQ+z744H0xeRCSq72rGNM07YGWu7pRlJrGr2k79x3IVrsq2zXo3tedW+H92wCO7I28bY
avn6tdQmuEy8iOp/1PNYTrXjIJprJZS+HmXAuNUcKbrYxH+Vh2Fsx1I2lYTMkGSOomuyi19jO95e
hzmI/dVCHM0SAiDRWemh2K45OwdTZR6Zfz+Zv9CkA6wHXtcsFwvgPAYdL+iW58tt6xnbEMzWqX+W
pCz6kGSPousjZ3QnyJyyo7kxq9ZvpVvw96ijsN1DvrAQ2ajKib7iBKoVUxkZg02D57p8nNNyoJGl
TMpvxco1Phk1Rm+OjmaL3zAkTuPXrfmvtwEZsRp6JD+MA5qXlmhO9Xs4fZE+xkPfvmJb1HJjGHvB
VjSqpisn1Yt6G2k4fJ1hd2Mm8OPBnrzFh2udUqpjjzHB6m4v28atd6Ma/Xs0HzPyKGDvGm3Ia5X9
7ezpfPxOkVndfw5+dcFbYqjg7RD8Ps7+Ej6mMxvXP10+IzsXvtvNN20Z1QTCQae11ZZlVl59GfTO
cdg1GXljZgqbEsfdeKT+nAuHG24uXNLqdzIjCEA+ilNd8mb1Y8Asg0ROTope3g4RFkxKlfKk2IyB
7KiWguo0iIcouY6BHQUAK0DOLMQJ55dlgQVknu0W2S0DzoU1pF72nVslGmq3KP35gUdLVv+TCN36
FLC4pfjDsNXfQBFKmxfy7a199orQPlssrKyqliniBm9D6IVcq/kMFX4txMvK9j3jNR5P2Rts53j5
kw3F1F5cbxTiLqMKnMddUQTAFMgLJLcGLx/1RjVxuL0KiSeRPi7/L0AV+oFNQgHxqCtKveuo8mZU
lSgsG3btyfAQGW3tqa9afcvrnVcNebt5+mUlRr2RxH+E6cAmGMxMI/RbaotG3c2ljOXONfwf/6lM
0QYfpEo99aRgu/JtY0lm7QopC/MQzVjmgYd4y2jdwabboxUl7mE2Jj0yjedqW80CoZ3Lz7SbGifv
8IUnnEUonCM8j4mdWd4B7QEimVbL1L+RlgKEkUY6MfdIAq3ct4Yd+6dZuUcqfjM4vgc8DVX+BG8M
hSQITfWOabIPN2Nv54dsmCEcNeu0YhGF56pOfiW75RZRtxfv7dCt086RmhrIDbo3me45cb3iP8SC
xb/RZC7Gx4ECvO699UMuE3YprD0kjmwu+t8ZXRc/kaqxY6zeoKCJGrz21GTO2HU4lDTUKwCjD4jO
IB91t5xIOXbVOH2CJ9opdPTmA+si+YoVI/mMRJi5z7ANJ/BfnHLPQGm0ujc4UIZLhVx7ZPfRNLjw
MS/cEC0B4rN6bCW/gXFK1ByMz8K5yScnLF4ZGDHKA+avtDtt64Igy2ukdBO8EgLzwQmyhyPChxHS
2Q4ALAgMEkl2YZ3DEHjN8UKER8Z994Q1oopeEf/o5PLwVea7LrTica7zzJ4k8IPLPKfeaxKXBBAd
0gL70jT5WTYuuzc0ixS8Sl4zLMUjl/528afqsvTXRElo0M6eagct/TySvyHVS1yErMFkofNgKxyd
mxVPZEaK0YVN+OAPKc2R/jrM9h4ZCasmDd+5/7f0UG0/uacKucfoieWDk4rkFW4qPJx/aY7HeKlY
KdDlVik91ZTWWzYWDLmKVMRGBbybz4IlV3/XtKj3JMOS8a6PnRhHoAuET5FIi4mnauR7EghgpbMY
PXjELHXn+3H/ismp+eIMq5KvmI/5ZdTARrMUokRJydfmP3JuOmJfVgk0pGVZsuxmadPsCRf2mu5G
8AfD1oB5hV6CfHDHtlcjzPEr5dW2F8X1cSRJc217pxY7WQR9/ZzYbvAOwVpzTh0XvKvgU+bV0v/l
qgcZ1TI6lHHDokBGGUpEMy3gPJK6j3cBohJXXZ7P7W7ifey8S1a64cc4Om8piRvCFK1zDBSviqDh
G95QDCGiOxpe1onVjd/yWtcEjAQja9w5xX0bLCsh47HMkSd1j6IWWbVcRkFNNWMaKHNKOOLadCvx
hai9aytXv9led1ec2+q5jwXbYudOg0gPHiHnl8HRcLfrY2S5495bwXi1GT14c0Dn4qk8FqOMP7Ms
Uv8iLMQMBGs8/ZZ1WFP2MJgOJAFA9xc9hjXlm3TvNNhxmuWdcy2eDptP3iVosErR8DVnDCM9Ua1T
wgaT5DV1JdmN10ngQjgkiJGuOe0Lx5wIxpfCuGBfrowD+xBjOgV12iPq7mubp/k2xFlYHCu3z6n6
rPufKq7clnO202GcdOLZP6UMa+1eYvK/9DGy/o7NujuzVOzEDGKVtDc+57J6mGwvUZAgpbjvEHGg
0kGr5gg4qVqsl2UtgPV6ftyZUx0OXX+wLkt3zDm9qLa0vnrOqSS7zQHdL2B0iRCH55ZqRpeNoCLl
tEuQwZ4kcyREUdjHw4B51eRch9Zp7J/g/20zRb/kRG0FtW93WOyXGyahILsTou0+OJnWw1F4oQSK
MBgA7anIhh0xrY5UDgS1gx8288FRlIRs6NK1y6EeYp3f1Dmed0goXszGk5uGLV84q+WYoC/V9x4T
wnorZTjJ/Zgoce35yKeiPQmZBY+JmYLuU+bUSFMeYgdzRM1V7wklYtDYKvROUtkRUDbA8tQV5MIZ
Z45LQsA4UExUQdiHjNtxlobdU2C96iYIq9wBc+sP68FjOdY9htM6/IvxvSJhWBt59e3QpnZnxJWF
zXZp3U0Oy/pbtrXIG05LwOFxAs9P8Q2Bi8dKRF1+8Bg4rk0mbRF89JjmCZ8vufPl+S75NpSeoN7j
xjN+vp2AT1Qn5If1eRVpHy9HQRwpYMAmoi/4OWYfZd5fHecWSxP+kLpOGDXT0EGHhalH7FOXxYHH
ifOIg7Hztu1I1Dqm3a8M630UBmraNhmSAu5q7XMyNY35a4eovJULRq1tzO49PobGD3voSbB9QkZJ
xYS7tXWoeYMTB1A3HKa9BW9/yItgbsAVI4msYAdW9Mwwi/G+NuFSOn8yPIi32lRq2YbwcuyBJkGK
UHsH3wATJZMwYKN1/LMSCqoPWPFAJI8GRBH+4faJB5z7QkVIsj7pXjHgoW22DbPSQuas6q4MZilr
BxBCNX5QXIepw8NHhCO2Sd4SnHB/ERNFwW+4sMDAHCX8U1tH9YPXB+1X21zpIWsPM7mPY+tfCmfg
5T+uYoGrVLTubd151nzXbh53Ty4BxgMDc8eZ3sqwefW6WqZnhdBdnV0WZccg9zWWiqUR7lOHfIjn
wwvFV+Bdr5Q8EjO9f61s4aD4ETFPC/xw3odUkyRMJsZj+e15abdbuxTKN0WRlAehIfjZi12mJNjV
2CHUbuFXKPdXlmrAI54qzwMnKNvwph918aytO7nHwFDAuYGDwZIFXQ2QxiRcgjrszI2THBGTQ4TD
IU2UPCZTZ65iyOCvz0Gml1+aLsJ/PSPRBSpkhkFB0F59HLSa1jfM5Ewb0luSX226dLzTnpM88sCB
kIVxeQQr5oNu3fgjU/7N/ztCPtzZ8oLEA68T8TOqlO5ntydQsodUzpOz7rLG+XIGkr1C6DJ6KLNc
vhP2aN1PxNUmep4bnpNYKXkVuhQpr53cetJdx09/mVwH1ehqfdhlWR8luEGILm9mTgA45Ous0zc5
YF71ikcnAI2FKOp8DmsQ3IK6shqAYOERl4pLA4XcSB9+ussfgFOVhHWgWDXn2VPpvAsYeS5Y/Yb0
jp+o+iTSWVK6MXRqou6hHe7MANITxm03Tbejl1Eqt8n8OuWG5idvvlL2QuFH0A2D4ODQlFR0sXLF
q86ZiJ/F8Psy4YHUCnj21PRwR/XoXAj/gY0ZCbL8hXUQRzwD3GS60TpamlOl8OseAsUD95wx4cmT
68vkruIkuT4G3YrpY1DrklIYkon0hlMwbuyNi1CZnPtrF/cjnoJ1Pbq57NwH4wMhr4GlYQXwarhW
uuoNU2rDpyX/WMZCPjV+qc/XkOy6b68CAbAM/zEEZPVPWHZpuwmXFG5hesV3JAC9M7HgEBGujdJ0
eC2neZh+RqcemhHjl1b2uY2yytnreble6EKEHB2YpF5TUdIMvZm5kL5Q5BzxeXU4+HtoiIn/6M25
iW/ijsPaXV2r8LxSbSEvuCvZCkbc4uMflpimOsaV7yzbbIhHaDBWDzvQKdW4H1ha8DaNrjHYbRUG
4fJlk2SAT8zlu4zrNlbr/OYA8vYfJFgv5Gf6pVn37zrrEIK/ntnucLXr/p5dYjgcWg4VuDCyioM7
hsZy+RptY1gs6m7+KeYusY9yWnrC2+MUU5zD85Zom5zl9MQmxfPw3139VbxysnsYmKpmA8dCDTGf
Uq2tkHZunijsHKpjNiEobmc6RM5uPYb0XcwjT9EyL7p2B75PPVwjuRyX6GcMNuHi1c5jQyeZ3Uh/
oGpl7OEvHtyZODgEMArhd7N00hc6QIR3xuGr+BgmneqDBiPwuvQA9rcQ1BX9KcuUIb8tk0rVoc49
50yTEp4VUUDl2SOFMk11Y+T124JqT1I4BdYmCjqKwqstFOHU1bsVjE548Nm6fbtxYRPkiHi4Zx10
NWdCo92lpLFXvo0FXh/BDyaQOTPgwVhY1M2BBQwSO5TxK/lM0CO5VSOscb/vFk0Tjd/NO5a67WNa
kMfe9snASQGHu6YX4doQbD2Ac9todCYXVW+UP6qrTfs2kvwWD0i+rtj2Yeph/QRYeIfvsLzV0BbX
7VoQLKMlrS7mM0V7xT8PNFB6SEGf3fpK5yncA79f3pqid7A3j7FzW9CqFF5y11/jc57LtgKYFSz/
YtGZ/A+PsumpjnPVntFqycpuFALZUxF7y5VU7M5sEqMJD6lPqSVF5kvH4WJGMmUR5THmeGYkQUuP
9bhP2qz9IIS4Vg/8mk1zJkNHUZvNwaHdoCESKuAy9+1vwcjDO8OEQ70l1ydoKhCssHe8aNDnnS6Z
qeluqCRioE4qSftIia+9I38fbTxDtioCnOtiss3bcwVMGoQP27CT6qmggCXIMmtn8ELRgI5g+rzi
DFQnVMJweatGRQhlgNxw0oEu0y1W9msHJUU47fOY4t8J47l2XqKFaCWPN8S+R9YHwZPTshd4TPmG
qEvPElY8AQHWo3IKTKoditdXW1M5vOlmbfAWqGA5OrbO79DtRXAseIKcZ3eZM6whwDjv40AamlN4
ABc+2VcZNQ8EZ91jSKsNyMq20cPBZhj6X5Ar01eKVJvu1JSRc5zrkTYSt4/0uYzYNz4tyJ3FFzF5
A+cuCtf8VxcOhahwQbnwEUj9/s+EZeOsnN6lM3MhtT71Tlpf5pVU7mbRpQ/nWBGs30aknruzNdCx
UcFiWR2UcRZIO5b6Bv5khqzj8Tl3Dh0PbCUm1DR6VWT6MIHAW86QfACyZ9A+/wN+aPAyoes98/tn
fL5I5Wpf+qAI8BOMlflTVUlLnlqhGQo6itlAorc0e16HOjiOvHVI5lDs5G20rQCRErUwl7pBq3p0
NSkodhfkh2lEzdv93BdwBxFAVsZfML60Ws5Dsu6TeQadK1nJqEsAzfQxm+iw23ZZVv4Z66jwDxG1
8znt6qt8sI03JntySr0krXiFcK9IOU+YaBA42On62CEKL/5LCAngDSCRsb9vWYqrDb6a7i9MuozN
U3IlHRaMcghjEwkaJ6wKCvsKjngbacEkPMWzi5dQuEX31DKVuScOCuKPHIyHPFxE84n+0WZ9XFzc
WXjQ8GKTpl7dW1xHFI8tuovi50zVkd6votCshUfxHxvRmeMdV94vI/V8xiiKA9nlWQwaZdLuf1fz
Mw2U1Cr65z7szFMEz0huHWfG/oM7jdyopfjrSsfu6SgyZfXrDTkO9i2TXXQA2RIkryYasrMH4rL6
R37Jhz9H/FXg5MuHHiDhzGaewm5/caejgT+xvAccZt3fxPP7/BThd2IpSIAZZL7XvE6JxD+zBnlK
/jft6QLdIZdN4y1AjAiyPHGi/QqNn6hCE9iXARAIk1ac2fiTLkAFYUcABoRs0mT3lCxYbmnrYz7K
HCVysJVLThNjjpf0Nony4r9BhXjMQvBnI0uZqPAIKVy7NgmvMxSpSacvi16ny2wRi7ctpbTJ1h1r
S2UiQbMHwbtmeJVNlLSboR+b/NhMTgASIl7SeyQ1PrjQhnK9xmvFbTzCBNzoZCUzMONg5TmF2eWb
Cduk/IcD9u4bbehAPKkK2sfJDE5/bANS+kdqCq6ToYPQftPXfXlaNA7/ra3USqgv9fQtYNnlG3dP
XVEgwaR1b3MTJLtsaCPYxQb/+w4YoiSOGgI7wGRPhcPJ1ZFNqSMIErr5vLpM/mNdxCMDVoiJd5yY
nS980Zwes9YF5ZgEganfS5usyEyS6PoL53rQqY7iyLjFIYF3TBRKnKjQM/YQrm34P47OazluXIui
X8QqEARB8rVzULKy/MKSbA9zDgD59Xf1fZuaGo+lbhI4Ye+124spU7+5o9Sz/IfS8f+DsTdCrBpk
cIyjMCTgUFfobxPs9N2ZPEFccwussZhROh/Yezhm3ivY9ZANscZXBZcmkfA2coSCKy6M/sR0ox0/
k7ANAn31KJOXr3q1vXO2RHHeD7rCisSkUb1rRCx6mw2KqC0YBishDMZpBiSAOm0RBZKFCQhARL0+
8v6k6miiAnZfjmjndeiJJzuBQE/h0fX5JG/RBgoirBgY6LGoo2mXc0Fr6EZT4WB2sNPNNiTCveq7
5RGUkFSoY6Ph1ndhp97L3IvnA4wDcmJQ4MPlbmYR9hvCZWGScuFOd8RZ3oBWqHPpTRbrAGny8nXH
GmHqd5FZ+o/ZkOlEDYMgbc8EC/dBGMjpDZbuSO4kbcDX1Dcsk1vExBzrkNYEQn5iqzYx7UxExPIw
PoO0IpuCntTBtiZke+kHo/s7QTN8oy2OgTm6ou4eeE3T9boUs/qdOwVdOykdw3pX5Iv4Hggmarfx
2gZvgylqunK8/CSTcpKmW/zT1cKCn3ZgD8NRv9EcJ+Qo5J7TkTAiogdbiDG8H0rDBQ02w31LTRc9
MKkuMu68tGROXhtzV8uGcCi4KfOhX0Gj3Rcmyx6ta8Jk2zU9WXtOPtXphYuneKxoW4mCdIMovLeM
WbFqe6P3Xw594+gGS4FeH4bkgSmIoy8QMS2HhYzTJy4zYTYssrW7N2uGBjNtgM1JlDA8Tl3nfGLn
l3/CsiNeE6dydyQOqPzXSqf5qUfC0xAhxQzi6WTzvIY6m7hPPvmVEIaUdJBiwtejGZYLU4rt4I7o
0GN3YK0beyPJrQ3T27uZMDe55aWGAjW2K3K+TcDDu+ySdfGnbaug9uxc4xSHhkGet63azFO/2KIX
094S5XRbwc99vF9XUN+oVZ2qvadoIPVvM5No+MIDU5N8yPSSLsqLx3ddNJRiIidWCst3hGrUnXkp
9nWIKH0H/QCn+IDL95+Sc/hWUNaSzmzT9ge6JGoRac0y3bemkd2Hx8ZvH/Tl5DMydFicwHAfP4j0
ANCk0TI+ijZFtU5WM4od0FofFVlQ0RbrBeSIjNPeZ1M1jxe/Cq3YFdJjQVKQ4/y0KIbdpyEf7Xg2
QxY+gzRgbqCYWkT86BOJwxmfOXlL4HQ2BFTQ5ddRTIYijtA0PIWdHyDlkbguz0SFI0YGQiaJ+iNC
8t2jh3B+0BjHcLlM399b3yTJL28O0FQzt/tE6IPgx/exVe6ZPKUs2ZNS1cOH38TReqZbm2b4ok0E
Wj2MV3Hq+aSZf5MGKG7UJL98JoljeVymgDYlxXB2xuOWVIeWxMzmgVVXeIXE6/PQaUw7IBcauNMr
uTXltQLN5h7j/v98dhuG4EkbYPgjGVn7aI1Vf8wUWI/fqPTlo7EUhTuXSIxpK3vIXVRfC7CNLQKQ
lLASa9qg7DctxIHiiE9wxgjpO67k8lJuSQ6Bt/6apRcw/S3M8KuC38bEePTxcL37glyA7wpEhb5G
cGaBiUVBMrntU5gqNNU7/rZ6cbiuC5fRBTNPj2UoF6KBgRSWRB+vcAZ4sLOZ2b6LuOYFpIJpDsaa
8BeFpWr242rrazuUYt75rsK73qwUJJ+0RWlyZGswMwov5HCJPKh5O4oNL9qXox7e6mWiPWhTYaAO
LZl/agJmznvZS/0Xk/DE4ThxfWzaupYf+SzDK+jJ/DNsCLnYENEykZfX6+676QUdddcQt0AULoqZ
jc+CjA7HHf0nxJwxaXlBM4T7sR/qBtNjU5w9RDbTaWkaq46MZ0gOooRkcWsLlNZHEhuar5UMT+dT
iIWsdQcqXkk/E88n0kvtU4TJF4GF0xXNt+Mg091GYA+oYXWDlJAQPofRR9pX3m9YtmtxHgkUuB8A
rNiNjJfxP6gWud6tysMuu2oc3SdyKIzeMz1rqsts1pt1AQATslVS4CLWexjZ0br5w5/ATfyftO2w
eofOWK7Y64h/TucarwQu1TI9p7Xr/MLd3mNKC5Fc3JHPEIsr9XmMFHqRnfGPDSFayZmQ3nJXTTFy
jS3ko7g6RRFAkqvxFjA08AgQsikG2ls6miq9srldfsUZD+kJO+fC3axTEj97nysUSR8cnQOVPfK4
NTCd/4ItjtjOKplSb4/9CBsBQlVjQGMokpggq9G5ZAPzc4jo3pRm+2AsNekZcIoWe2sh8JeAKenX
z2iejH92RDlkf4qiwKLoVL0kfAUcP1q+DfXjSmXPn4Ozd2DDWvTuLsfQ4e2JiSJ/TzeKhrainVsB
QWAPJDmK//EOYxWSfQAR455qP/o3ISMdkR93LIIaRbuw8Wn7meP0ZfKReDUjzUfNGiZ+IS8OnyWQ
xgjjJi8JQpjrUg6t948qZM0PMxfUv4YsnK92JET7HIUdNCvDgmZF2CDZmvAE1tEFe0V/IZUgiS9t
N7gvY6QrXku2Fe6hxE9lLmRH2P9IZRZ/aqZA5e2FKcM95hvNEnQM23XXCwjdaAmd4QFcm3He5IwV
Kl4ypgzMGwuPRjnJkGwxHSum1wrAjLiPE2bZf9uCuIDjgiSRzxSMlfrkAcR8sR0gPcWnlC9f/vR6
FO55yVDzMd9qrVOegsATBeZVqf6jie4Q8Fu+oktsNUmyO8dVI/pIxRTur+PnFOAh7x5hCfHQizME
LAzFDlLe+OQuPJSXGLcrlg6JeJQTSUKjj32h2oAkV+TWWx0zyp120kKLBZ0C54RNnOf4XGOTxyUk
4tTR9y1gZnijEUXPPomAr+/Bbmj97Lode2fsLnN2EDM/8QPqaMRZZvD7s3Yc7Z3XwC+ZySmNVWuG
1OXRyzh+d0i6oHzgOY1JOJuZ0gM9LgDQBGOl9xl0LMVHyjLZXkSKCI8ZsR8GbxUeB0BxZR94LIib
6VNkrfzu0M5ErwPuRMD4LAgvkRkm0nZ1HjxzzjsknC2GUStsgvpubhVBnN1aodWHYBOdBpZU5Nq7
o3edwAbbIyUmzXbrhCHTRXwt1c4PrfIPSAyC8sPLWX2cU0NJ/hqlIEw205ik+p6oCUTQcKV1hrog
r3T6wkjWp3kvGBTo49hB8Wa0W93AFJEPnxV0esDuZrcmDj3rJuhINX1BYKWqhxVOVXZgkhb/1A2Q
UjyLyNEO1UhG5rZyDQspWiRy/GzQ2k9nne1nGhjtnFq/DdQ9MzW8fEgpi10PpORvPbUKOaPOPXiu
g+s6mwpvt0FbqBk0rWgVis0yCzzz+TRZs68IvonItVJtfRodciz3fh+S6SqAsDjnRs/9dOFmcudT
6NF9PeOkmW/ewopWd0xgsmcRy/rNitOAUDIliNsJRez/pnjgRBlqKrGjXBhYbGIEDUhrS+KMjlWk
iJnH4AnqVI6+eUJ7HZZvAWO7W4TwJK/8AovHyYhcZFfEEYRNz4PRG5XtUn5FGNUXCANtNjvPeqiR
uWQTkBVcvug13gH2alCCOHdQ3BvkAXrfT/mQXWMynRHhOiotrktrVP21anL7vvmh+vi79WUXuN/1
wO70hBs9iQ6NN3gPY0j/guU7TZztXAC1uHDfrNAnKQH5O11dO885rCrGM2vbreOLaURToP6eIA5c
Jvhk+jD5jMAubCam5TuVxfx5I5mCmjHrzNwxjsUOTEOqGNm4VZKecVEHDgTgNkAFOiazuDq90OHW
kj7Y3ulyJlkxYgTHADlTSW0IP+PsBGMBeS7dukUfPty2LqiW8qyCLDkB9Nog7A2uuYwTMsQh2iB7
Jz2cnhgxFIDXW/fSzGuQH21Y5WpP+g0vjx6AvEBO5EF4Yc4cwhZaIs528CWO2doEzRpa10hxizVj
Ev/BwjJHv9qem/eusKvm89H82egx19MyvJKF1+e/NPqcmzpncmOqBnJycC+zzDzXcK9A8UHmw1uf
L5mGaIUp+RDYSNIuQK5vkfVlcXxsdAqsf+NaPicsFBkU1XVXWa+XBIQHqv6g0bW/hPZqFxBthg+B
AZm+CBZJDk28oxDGB4V8IX17JavLlIA79lgXq3AnOVZx1GRtc5x01wVvKsroKllGrgds2LgcOpg/
I7JvNjVsnwxb/CyQwRvHK2pwnMOa96kPJuIQIW39HuZA/k3ByaEr4qiEQxoxLkJmIcRHyuCVSEoU
g0STi9b/bbOC1GpKEZLh6TIJmoxbgnhgm3BdPqECIsnLc2vvsVu0T6IatHHqxWYIOMc2XQzBB9t5
D+9BFlEm9guyplvoifbFcQXQ+sqimT1Kjaa6OGpGGsjAkv9HIgPtwxUy9VJclJVRDn1eEyLQV1Qy
LAhHEkrH3qrfqFCglbAxw2O4hMzlIa12fnmNqt4/eAwpiHXpSm13lI6Sk5UsOpTlOrcs3aYJoRfn
TwuXHXcEw2eu53gLVSP5l42iI3CxmUFLR6v3d8pI4UvKOPuhBwJrgQbxL/RYsh1cPOJnr2JUtiGA
PHd+OIeR8scDD+GeIpHoz9JxAyRlJfTBu6ZR8OiUN3X1KbOoYhHBASp/SGm3f1fMqvJd0Af5q2jV
o51sVD72uZV3QTAVdrv0vkdGzBKAcYwWR3inTlsF6oN1IDNxsA8ZRwRazRf69FEf2K2upBmsE2VO
WS45lWg1UF9B+VtNjf2yon+EUoQAEIJ9XfwKWjln95Nciz/u2ih3X1VYGyZ+M4e2Z0v/vv4UCxrC
Y7V6rd2iTiV6O5noCS8uo79hWwdu3m6cQjdIHupKfPRzYT46twu6QxUaN9r3uet41yaJ4k+eibk7
wjH1k4+5BMi9DZyBAXkQLPq+WugpdiF6P2KibZsQ89TFcuGGjeVrFBrC6dpoXOf3vjMgOE3ki7uG
hJNqB6iEZFAGX57dNa5K3+tF4LzyCjAZWI3YL0Y7G6G32wo7DNU93pKGirauUe0s7iKuYvEJq25x
ngLHCJNJoHbLK2q/V4HzTzzPWLCyKwFpbf2bsfkIF7pPsUotPIk2Lp/pfJNP8HsM17BiMdOagjhR
Wz8RDl7EpELtW+0GYgYQ2TUajty2TxtnvFvrYGq3C31P9jL7Xc8hZgM/2kVIzDASzoz5wJrhSbHI
jPsuLhWH+iTwxg3OxM9405hgSmHACgqKB3x2h+RYNwPu17as2ghmOmymljVGl+TMzvIW/07XGoaT
daYnhL7GCV3k4djwaCrKwXMbcUwJNDHrPa7jlIVs52C3759km3Xugc6rbd6XWqwkd3leO0aHIosH
fOQ6xaM8aDzOz1WrJj5YyHJAJxAZT7gtWWZHy6VfkTEeLHE51X0X1lrf5dnI+Xh1E9WQrIJSO5zB
2XHOKbgHrT8dWctP0w97KOt/xmxI8/c+rdAyE4ECK2HrDoTa7vK+Xes7wbAeNVnFBBdMWBiP4KK6
AHf8zAi9PLo1f/wlLfE7gVhjVYFQt51855JPzKmPq6jS7Kkr0WpuaPg7/qPKmBSIXUJeAJr3ub8b
XVvarzxpJAFszqKIaRBlvY1aNVzJolHri4Az513auQQO5bjLHJwnGmG7yShBiQ8lj4IZQ60Xyl3V
gWE6GtYHf+h/DN6AInARmVFEoqTikq6hACVgg+ikoIdeelaq0zaePLnSH4PU3rkQPiEhaGHq3dig
Id5F0pnKZ5GT+ddvOk147n2/cHEh9xoBNt2zftDTcy69ob6nkFqGd9/Q/TLbLJJk5zsW16CHEBd2
iW7GP6PvrekDrnl5V7tT/4rMW1Qnr5PQwTRmEMHAoCHOZvGoBMtaMgtq3FqwCcq68S63Exzk0sQW
rUk334hgDaCorzpHHYsNqAh/Ct4vswcsqksiWSg5N2MKSAwpqoggoPPFqODodRGq7gwUrz4t0Tqw
biMxs9yi2CIMFVQzbqSIMpAA2QBoH6t2Y9p720ja9LoDJk3UrkU7WBC6Ep2LUU3hp8vY9qNB+Yvm
BRHOfVrm2frgzLOofoMY6bOnGsMlpB0wMSty8L6MgpeJPq3bwVow383gULI3PpXJCT18/Ik2uD1D
K0N1jy5O8NLTTt3NVYeKcbwVasQ6MnF6ZeHQBVeAuvgKBOJLd2s669rThK5A7rvKHfVTysOLIayE
8PHgTGQ67CzX3k/YI6c/Su1PKQ5Ihoub3g11vnPrtowuPNGkU0D4u+UzmPaLzUjZ73xNLwBJZFgu
lu9bbI3PYPmuQ1eAagP27Hjt2zZZp5M/rW71d/XDxbnwNwTVS+Z29onkVyvuHCn8DypDVZWkN9sc
3CZ0BrQl2zYfQvfDVsouxZHvokhYRGMf9JksEnH6u029KT6UXpC/Z6xSiVkrePmw7d0A6i8sLKOU
9XdUj29xniQ9FnvZY6IEhVe6B58Krbxn/RzHv3l5Vw8YLgt9tAtdmogdHebNtz9Whrhk/E19UIEB
kHn+PRYAO29nJR1Q7kt5Y50UfiB3MiwZ7E1lPKChnLJMdS+GfyzPhc8pzBnK5Fm9NutoL2mUg2Do
uFtIt8kbLMqthhkPJNi/PWpFrr9pw9TwUWEsvfCEGVT0c4gzS7aaRpBEdQXlNwFC/IMPy1enIMzJ
qE8h27cfJZuTlsQpvnXM/IuL0KwDMXiQqMQ/fOLiH5AyEBUI62owB5LG5IjIIm4to5CgGhlRheod
RKQmsq2cHe8Njb5qjgbhkXsubgQgyikyjJ61j59nMuNcnkrg5+k+990W3yfiuKtJ2yQiSgmXxd5z
cf5RujjxWbQWj9Gw5sUPL3n/22BzhyarhffJ/ohcugUqYnRMtSS0mS1a+1kHsUuE7Twk72tXTU9g
pphcN7gdkLcRLI3Do1Fz/UNVFpl/heNxv7Q+sZi7ZOoze8FcUj3X0RT+l4IfMWSySxMihg0hY+Xp
WBdbpOF2fQ+skudhwSu5dTy2ltuRiWzLCoer6MhCNUYKXE9QUrLaVy9N2C8FbiuIVL1b3iqm1q08
Fhe3SHU057llXEjM6DkcZ2Q1VTtX1SEbre53hsqMKEiI7CQKIzQm79e2rI3TKGmQyPQZs0vwlIgZ
qc3cnoSSSR4mYsqdfeH7/r0snAnNx+rlj1wvbOLnSEpY8n3gs7hvrO6CbeZwOh1IUbHhMbbBjQ0O
XDsfP+LiRhsq+zDp0e0IjJhDYobvws3AroUAhDD8koYw4z8YmJtKr3qtEebwnlPIqY3BqAI1Fnu0
HJ7NFCEH2KC1X+X9jJX4vzUDFb7tjXKKbbUwy4GIQBZOBdUteXGlh7OKZ355Z7NHBQ0DkG6cOcQA
nzRzGyS8gXH+DXmXXVXVRMWlWZM2PTk6qe/rguBsTH/dPMuNzVaP7G7FVGc3Yyj7sjjkkkumIfK9
Uznk10n0dX6z0EbNvSE5QvxZfEnyFD7dGOSOI/tPHhu43AkmhW7L/NgHb6Tz5N1zMdccu0qitDwD
9q7s14w3APmq9aPyODE5e4YQGP6dkfGhw58rV32ZeJzsPTE/RHmijwXYDIu/IQRsxIS/CVPZsml0
6z+4LMJ7onIRMHi4PF4CI8kfRjOhxGPoMPTqzu4qVvabAFimh9r1R3JjRF+5T/5qM+/ocxtFSMEd
VfTtYZqL0nSI0ElNmICHISCkgq/9UCzXiMovAEnmBmreQIQuHJoVVvisCzsR/sUVFSp+CPKfT+hx
5oC4Y6S5myobGD/gZzTgcMSwYJfO3AGQfb1oKFKKbgnHXYXbhcrT3kUtydwHZUR4gSwR/8wBSM3d
VLpe+0kdOedk2nNWfEsgGe9gTCZiQZL6X9DP5lgr671jyQj+pdzIRF24dAR4xEnmIuj8IUJbYHay
g4WHMcU2/9Ffz8vJihxcX0sAyDuabA59DHXcxl0s2IQEnWRKkxrtx1cwwetvVCnrN7ZM7zdYY34Z
GbLWYYKHpe4QICG6RelgussIc1lP60TJsMVPgnUpohT8JCLaXfnko8ieSOKYbk5BmvNH5sa5fkI9
VQtkLlRc3b2fSb3eQSt0lh1uwQA/OREqsP/cG3err+mSeLcDwIA9uqrqp2u1Gc4tgCbYBoGXl9cY
npUDkJlYlGdf8KfyTYwqk2EwWnuOT5AR7j0A1wJb4dwHz2s7krKBTD8jwXrC18bbQCJyxhX65rXC
+YsR3vVOAXwy8cumY8ztjZqA0BR8ac2u96oqf7ip2994S8iTGfJy2YLBySWr2KU4SbcrQFYXMfFc
f/CyIP4cY6lOE7EoLEhzZe90lA/qnBPKCZONmh+aPZYj0lWyiLV98+6UeUUjltE1k2WLIX7vzRVh
O2qa5Qh3LTXtb9vLPth5nTuuRxa3xXIJmWuxe4e4XP9FRxzxQeS8381XpQEJHvEVeOZwCwda3v3C
mcdtXtzYn8AtSBNhrdXF0bOX855TuSqNZwx7P5ClEIxBX7Sk1W5ytCob0Thk5yYJ5dRFR9XQAeJF
cx4fbtc5MJiSJC2pxpu61XPla826LGULugz11iNoXW5XAjrnl5JKPj3A0RLPTQJ6cyNu3zKDzWrM
jth7iogRR8OJWiajQUlkKnEnRFidiJ0kq4IWae1OgHsQCuSU9l/5EmBmiDhpTzMqV35f5GdPAGl0
/AN7LMM7k+iOkifuyQNkvbTcs78guSJOfQf25exD6go5ct+MXBDdTcplX2q110NqHJ1lL6TXeU/p
Mq/cNjj5EQOhn34dU7ngRFyz7n4WXM+RbE10SJXLZIqFbL2i9C0VebdoPvpn+okeEy8+on9h1Xnd
lYwBQ1aBzaY73vsqQJcr2leEGQR/o+egf+mdwsQACZcp3U+N7z/m7AlX+JkYRrO+W38a3veE7mqC
a8xY3ndxbbLoA4QC0zaGmoDzlaiC4ITnhh04IBmYex3tH5IrL5L50ePUqc8DXdi87yEt19OB5Ukm
93yvLmb31ITslsrJW/cd851o2PUNmxZ9RNUxcj6KDCSl+yyLnC6v633HOY6Nt/RHXw58CjJjl8Cj
mKAPyZ1FvE3KNyXNloMSoRXMnHYiy+Lgn4XvEpMCRWoHQrMOcF4NBxuNlbEDrxiT1fIZ4eKyPOQt
9iqeZTC2zTS3XKYkJdyzDJ0YiE6cbkcACf43Sw6JEJa+ejx2Ncj5M5JJFFZZAVFh6+PUeL0ZwVLu
Z6fDJlHPw33uUOCS7biw23GsHJkNJyNV41hKxH6EHCQ4hdAzjBfjcGHsMMFwdJK3VicXTf4tsPoh
TB6ZqsMAMvh0zD4I1Wrf5nwkM4WyIQVPl5BK+RkWoryPEjgGJDLjnMGwjRR89NSWYSnHeex04Y9C
UAIRr0PDuxuYlzNiqNPp15oMJJwweQgvJG+QvtgWcXJ1CyeM3jsxTaeSDJBio8MZaQRJYAtqMsby
N22A6Vcl6iPMTmnu2L6mwTPwIwi+TOnDh8oVBFU1eNP+raRcjjsElEZtxc2mcNJVamEa+RFduIN0
1aCr8tSpTRcorpNP2gAFUB2GB+qXyTy2pCLtSxr0YJ8A4vDuhjDqu31PkInazBM4gkORSyqumTy1
/GzBov3rEovCDjsioE1yAf/rV/LjTqkOwHpDbCFR5cTyKVvP3WwAEmY5BTtvsiJYHUxWnxxHNjes
dIOOK/qhRU8SeHwbQzufimIYfg+5HX0UTeQ931K+wTlwb/fTkLV3eGe7cD5p0viGSyFk6aLj4Tr9
dLsW90FlYA4hyeoqvhojLZvNDs/iFqE7AMeeNua7C9piRnGwdMuMMBO8y1csyuYITqwS7woxePEM
vyPuHywgrJVzn9rCWJiL+haUmsXY7CSrZ2aLK6QF9Gp4hjcdg7b8RVcB6oOAXO2QxX1KRZxTu+NT
KpJBP+CZIAeIDcCN0bISLrRsGzmwZSiKebj5VqqCTLusYKDoRr7+tWTkDpyCNOTM2uiS2TlJdiNR
N6h0Of7ZjJcLq9l4r8qwpo3iqVRxfpApIZfwWSZww89FJdzoBmBxBvscIdFHZtH5bTVuCiIsl+RA
g1GqbrcuTfTbd8oi3XWusw5vLcltxa5EkfyA5cy+ZE6cmw1+VwY9li4+3A6Qi+9rBpLPVU+hzG5y
MBcv9FBp+hj3nxMnyehmDCHtB0Iz83OAaHo5tpBq1ZdDt56T0YL6J9/OTp6A91uzEi7lMA/r16oM
QtwtL3cJSFdI06KehUP2M2ZTdcu/iozuHjzGW9yHDEDRsId+UcasS5GULuOmilv0LCLI4LGplBHx
wxQgL7mGUOTYCFYx+sgdd52vDmR0OyFpFsSTNw8cgLFC1Jn47B8x0gPW2vYcS4p88SCBLAOYChro
jv6tmeRGsnCE3I6OLSv/hB4qNE5LzmV0+GRtAVAriG5EkkgdkDp3Tmflcj/Vid/+ZRhomd7ErtCY
1xuZucca/BEqvRJDOwZ5yM9rOO6R3xfJd+OGkdwrm9rkKkGtTCRbujaN10/LdfU3RQ1nKaMGUf4i
3AU/wq5FIWIpdofSfciz6Oadovl97yt8es/sHT312XqjA8RDqtnN7hqx9v7eWnAue+TCxfRP0UOo
mKVqChujn7l8/Qf2tn6FlrGJ4dhS6XjpY0g8uouiKct7zHblMvcPuDnnYs85WNaPAKIUWkIQd8ld
5iPdeOpdGuyf2A5wn/buoGzM8hhZZ4pXniWN/uNTTsib9DcuPz1uNjweE1OsSyRgLn8uWPOQwFdD
KzL2bg27ImNY7bU7iWk72lPkw77h/whu+Duy06qTV4W9gaUiK5YsODasluefQYVujzM3bZ2DaXrt
HsNupGZewQKmkIgCMjZ2A4qwiPCrMDYC03RFibWVDhkq7LnToLlDBR4lhKtlq2LhgqplTs6D2/sC
blenzfLTEBscHGelWZFC5MWZ/FXk1M0IL2Wa7GbVtAviShNVd7boZENuekoHPccwQH5c48OxMYyi
RoQPXALxI8wPbgc8ey6rrCgVUHfrdsZ+OmSgLIO5BeoCmDls5XHN194+wKANFBM3CDkIfoSN3iwj
j3I/VNESHCc8NsOhRZud223ljxWJ95BuxAvZQSRrMpyS/Vl47UCucKaKkjMPS48HwKSJZwbPoCad
gORwS2+GmWKVGSBBxEBo8iPqG2i48BgOUAW7ujhVQB5UgwGDw5D0tDlweWuJDsrFZmE33n4V4zjq
V90hlCVvqdfEEpmA1Mttk5vUG7CS09GyP2YSFrW7IMdawr9kW/FTT0tRb3HbDWZjk1ioryJM+zy9
8t4EHrboAl1+g5cAZP6GuBBOaUbCggy/RPQx1DINIm4T5p2Ggtkr8hpYh1kAT/CK8BbQMbf8Mj0X
96dl9uHdsa8oxD9do6xHimsd8MWIpVVImETBNBRqMWnmWiCbB9sYqJPXJpOHxHBhpXCpNJPWk1Fh
dnM7Co9TnagQMq8wz6DBG5n5b32kHL9L6rj5L/oGxn5EGMlwIg2lg5KiILQMXHnGOM8jIRh0Vcrw
0Cu301rj/2avfh+AHldPoQdBZ4KpC9AJJ2iTTs8T5VcXXZhmD4Ditrg+M/A7NXbfMnsIIAaZ/AE4
YWPCQwNkrev2+H5lBWKxFoEIt2Dz8UkvZB8Y1Othvs6Hos6D8iumDpivIU/eeDR1TzZFlUSZYY1e
D9Fptu5ojq1wSeBzBgWuiLEFRlfjLgvpSjfK6Jlx/zgjA07RcfZDJcGDmTAkUT2B9rWvJm3PJb0V
alA+pGpXoVdjkYxagYFZXmbPKGU75vz+XJBs1NE2bBd8EO2urqn5d46JRkoj5hd0a2lNOh3KabkZ
vGVMTwxs/OUUsPkTO1Za4lXyAEUnQajyD6c8Q8Yq1+qu8UZCbGW/fnSlkNNeVEVtsIUPuLcUZhFm
Sn6MigC3AXPR1qbzmYio+N/QeMQpt34cDv+Qh/j+N62N2/KVoIDbamQs/olw5c78Qj1H7M1kPegK
TT5UwYG5HgzkohucbUO0Gus+b3ZmlnmcSMOuxdNnMJqsofopQtNc0YbkAPWKlS7KpWqnICp9i8kj
kZjZQpCkGMa7IrsOQ99EV6ALc4ObuUTHlhBiL/espijVgiQhsiTIMx6swGly1JuN9VcORciNSHnD
9NMZm2w9VSAbB55tt46vnALIpMY5HP+kbB1fRSksK18cZyjl3YZ6uFbIP5hNUScwFKdh24RF2Pgb
i10OqMSieQcckKfEK0U6+u0CCfCfFo9CZE91oxGg0KCkF9JlgvkRqXienYfIH8U1sOXi70mGSN+G
WYUh6l96wHv45d17HiKu/NZ1wlSu9sFp7WKfvcChLVzndxL65b8RR3nNt+EOb5OzLliqyPyrtgal
1w+wGCz+5PCyQmjjW/7mrEX3jCW5kueV5LY/ZaLbBpQThHH0fO2akRiYGMmaLzfXAfrmv3FGAwaN
NIrWX+RmpY8NxKflGFeV323Z8N7CaxoRNPuANGdCZvqgPqEyTtXObZuoYwaKyPHXKNk1HcaeWKrH
dWSy/8K2ihQOPp+04bglHmnDwsA/0iJBy0uH4h2Egvef32T5CUk1mHuMW9mr6qaku+TaA31Bzg5c
dB064mFJZpy/RItWz7NQc3Oo9OKGJCxFiig9ULfdRulseOlqWzCc5jA65Iib62OYNcljqFhtn2aP
aRexO2WELXUmKnLvDJ0GHqXSWGy8gAH0Y1pXRoManxTmhmEMGcgkubPVboYFgQwAFZyZsdhz4Lg4
vScTKNqEOsHcQwZ09wCXl7gdRwc4Tl3EQ4TUYo0hhiLSzrHuY1IxCpQCBdNn1RPV02fsoQkWdZ6a
0AIlhGuTextEaQmqTJxOt9MaU9uh07zG33GCkW0XxI7/jO4IaP1Um+RXV4n8r3JycVczJmcQ939I
lxP5yPaLdb0diHjvESVWywiDfcwZpYHjre98MBXow8ZB3HTSNo7IQAJnVtygheMV1kCA3GxYuW10
UZk/rksNHJBkAGUjaLLz/D/SzmQ5ciW7tr9SVmPB5A7AAYdMeoPoSSaZ7JIRzAmMzAZ93+PrtXCf
PXuZoTCm1ZUGNdCtuiAQgPvxc/ZemyiCpc+E+w8pYG+TzWXMWbsRTllNN2jbg/IT4jQsEWMcvlL1
TQ4hXmXw3OH1UNeDCkm8wtmQHHOjLd9jwuO/x1A25fWS5Pxs1Egu10wZ8+uKW4o2IVZy2jWSvI3n
QjbeS8A6+qjGpEzRf7H4CjT4tXjOQOqWV6Tx9Dvmfjxl7bsEEVqlGtYu4vOG4gZw7Aj82X+nbWUh
54BSlu6Fii3zICodfZuFmL9rhkskLnZzvPcg2OLKM1KhD5R6E2NKj7snoVoEWFX5dDwOuWJwNxni
D6K9AtV8agEJ2kzHeVPomxQKcqed0DMjgWm+Hrrehb+F0P4WqVUbXPELWkCbJdrnTS5UwqCj9DjR
jUbiA+lu00betHgYo1Vnjfiq2Hnzu6mOhh57wiChEpky31gzdJ1P81xXL51OuhM+R3A6nqGTZOsG
1JHrrpXLCTEKyq8VzSCYJxFNttfc6Jvv9Sww3nvtQBgSYpHY0TepmTv9O8472rPAh533YJj4KDvT
rsYVwz3xg9jT6QeT1rz7VM0+csyVk/vBN4mEJ4FTNzfWQUckfa8KgDuspqjhzR0ycp3fdpVW+a7h
WGetLbdS9ZOd+QzCibXzdsgDOzI+iHJdPtq6fR4CKCxbxqgLShARBQFJ1O0kqMF/4bQb56GF4wih
23pobQwTQRiarw7jYPWpIQ1sfM5xTwO1scKM2F5ES5idjR6sj+Ub8kp3XkqcS1JTFjutr/IbZGVk
hAKcKL7Fxkw3OqKwf9KFnZxwkgXvPhy8YZtP7N2oOTxOpm3v4myP7PqzX1IlroOwh5petHXwClob
+xHYJofRXOFXNIMChniIHhVgH3SN3Ua5FllYBFWl2TqxcfkTcO8uoYS2YT8i/mHg6EQEMY/Ec+v7
TDrWd4ABPaBzu7be0hA9yQG7BSdiq0DsQ9jX5G4d4ozyzxa2kYT9OxLJnRQY9e6GqFYLBRX+ASYq
jbt8kyo9X0FdH0EUZiPIRJF5pbWJRonfpRySxqaarzrQmOgL20PVFyNgM2gaci89FIL8VRnhRS0o
kk2IrViscHfo7mGoOfKsdI1V9bpoVHzIO04JN1MVVgDCazoAq5kDkNqGRhe7O9bu6YojhY0YmChX
x7gbbGwY7kH4HHq2GEyt/khbNBSfs5I5wk9sNfi0t51bAhvd9Yipo+CW4R8h0nsGDVbTbmMXTynn
D7NXMc85CZ6MUagIGJPnd/WnvFPWFxZx192qMIyb9eSmwWuDY6L5Pk/4q+0tvdxWrp0B7zaB3baV
vVVh6tx0LfYB7CVICTJCoNAYb5LJ7qpbhHhTs+uGqUBQiCTGGDeKSsznbTcNXJCVT+vukRkvjggF
K7daJVNqejAaXLM+OnBeiz0u3LK4m3CGGtgmfXjPaxBceXhP8ldk0vmeadqgupkQDzM4heqAv5xE
HKhjTrpODHsebgYWxugws0Cj8yI2MMCDjMjoCv1Iy2HSdvslaMDxWDSwvKXrWYnxSzh7tY3bt8nq
HbIimW0lisRHFWAy27gZ+UG0U4z0S0xCgHnrlw7FKw0J5KZ09mv7C1257ofHB0ytrFVPJODosC3j
/XEE00CCa9e8Ncvy7xZVtndK1buHUtJaZqoFwubAcMcMvhPvhRgSXKHt7IoyROjtYvANDyToTBaD
c7sW+Y0Ku7b7zgZvRrdAIXheMYa9BaJT2E/mUq8/ooQI/CcoU8tEcZpt4ATpxGu9Wxzj4W6YQX2x
xwXaPNgqQHRJFdsd3Smcon0QYPpfVc2IqYwTOZJ1zvKCxkooObw4lIyQaZxUZ+tYU/OucxRK8lFx
qGe2kBGlHn8ONQZVdgAQUskM2ZmiCOoj8AatlQZMVE73VD0muQAaKtQtcEf1owHQMX2ijaGb514K
Qt/oiVcIiFzDvcoSIEkPQ0TpeypxTDgHK6A5hIQqH7Ceh3O/mgJldMcwVLq4LgYEtWs6q6Ug3qqq
vc9WMTZiS6NSsDcQT1n8NCUjwR3yNQXjNMxDWqAWHM8n9O19etWHAy0z+jEe0qcAaaf9YCFAfe3w
g1m3NanF7U76FBgwFEzsPlPCz7XrSW5faBH1OFRrzH0hCdp1jejkGx0SfN+kBNifEAOOElg8UQbI
Ug2/DJ/LTE9v1BVT/1B5BDgTUTRItUcBZ2IZMkpbZyu05nl5GwR5E9+Q1uDGd2XB8GfjATBkZI3X
I6e5A7TbwrCJDRAAv2lBV6UBruEwoccqK4+oANxqzacC5UtbP4yZ8uPnLukj9P38LCxaU8wwnm3G
8437yJFuXT9z0hiIHg1kkDGBMuaWIIrK9lvnWGJQGYFYdHjW+Sfa8o6t9qbme+xxjD5ghOrUoddK
Rke2PGnc0zEf/Ec7iKvmQBlDsuAwuhaecUuypWSqsfP7EW12uF1mPvIgFJ63rROh3OJMzTibWZMg
g8S3sZv7maI4pcxpiJmFdGHUiI7sHb3pgQrbJMxIX5cBhputo6Im+waQAK7FGLrRqbKH4Gq0sbHQ
UDLJxUI00n8xHTodiOaqYbySfYwnzA4G55tP3nqzrmlMkz6UGGyirtebd7TCiSJJYt7VzbKDOUvX
1Tl6JmghGt5wohgAFmBpkAkB38wbWR/mXnQLrarCUCU85J6MbKakBCqgQZHWuZ6vfRcrEz2vEWZk
1WtRAQgcyONp6AsF66RFoFKnevxq5FH6MIVeGGKcChWKTaTYkJth4h3Hkv0RS2QdfBEhzBe684Nx
a2BywKnU8EGtEeRRzSNas/slgjd6QW/d/oyGEjWSgQSfiXIZKf4nEDJoqBsRyHIKwO8Yr7EgK9TE
PjNkvH4b5XdYIZF/I03Oh1kfEyeJi02F3P6Erp/hXuSMAzmz+Axf0dSYBAaRpXLlKOLrtj2N8Zd2
XmY8jZlNdzUv6S1MQxqbaVLo7ghWNH2bZ7NZkGqDb6xDt7MeQAUNj4Ppt69kVuY/zcZO3n3yZq9N
c+iAOJYI81cjmzk2N6RFbzRHUV7VU1WX2xoOg7H1sjQ+eV0OAk+if36N8Kk9GWjjQ+TNyE82A5bF
uywkMGvl1QX6KyBu9bcmoVphzm4mD1hprRdPWObPJIr+SmvqOnc966xGnd05lYB8KROiAVEfM70L
crlxpMm6OCI9TTZMkbMbjTIT8hExx9UKBSNM5QFcac6iV+FfnOyK9CLskQwyYp91jVQUBkeZdjAJ
mXbMejvHEzaKKkS8ttKN4ETAac9IcfTZxc/aLhtnTZpm/YM6q4i25pC7EQVMDrUzzk33pkV0KHBS
2UzCdVFyrxXhNhHHCtdLrx0rbTEWsV51hEUhXNUCjQp6xdjv9ywG2Y+hr+x3Y2C9XYDgmXHdlU71
zWXE56Hhy3KSXz0a8tvAgHy17Wa7umstqZ/YcwLnQBIf8Q0TullgGDnPadWxrnJ6MyK3vqppgYL3
64P0qa4aQilN9msSfQuGtlvJyOWn3XTG84Ai+DBXpfkZpvJC1wHL1DAzS0IEJ2zt68GLzWwf+QEm
tClM9U2dzt6XHApGt+7gOKBuLApsI5FJkYIKBHuvx0Tw3kA0U10NmTYf+74NHypfshcGNgFaQAeC
8U42fQ6YAym5tQqBk91g6pvfRU91vg4tsq5XzsgpnAmrxFFr9+P4MogJTiaHUeaezKxr1NlWTk84
9LIrhdipX3e1ah8Yq1XPcTAVt3FOPNYKzQyNM9W4zUMK9ZE2TeCOP2USox1hEubsraRNi10ryCff
GQYJ9Gt05wRY6mqcv2Kfqp503QeISMTiDW57mWc76iYSzfnui34tDMqpba6ieVgPkQZvhZhOrOjx
JfdxIsJ3bE8uPaKhUNEGD2P86HGwdaka/eytswz3mxe3fbzhTSAjq+RI9uhB++HPkPh4tgwRqhtv
sSms5yAz6LTNZfKl9iZ0KpkxqE9BKXNz51E5VSu3iVlAg5pGErFBrKsrDzjZqR5HF/Oxw+9P1eDz
arChIRBibYDN3pWRvCcLkXUKIJd8C5gT8VIVnb1vpjY9qc5MT4Bb8te2tRBWSjHZnxg4xM9+7sCC
bnPa9Vd9Fmf7dIT2txmZa78iw+GE5LsVUv5hRgRF7RBT9rpmAXnTRG0eHqA8MBxvsLf2V3bO8Vn7
CL7BO03MuWo+RvBMZUk5QLANIivpCmjGnB3Jk0xm9xtZ7vUAxkzVp4zT5pPlGIQuYwDR2IEq62HC
LTRuDZxYX9Mw7D8PGpMe5bWpKNr6zJ4XIRZdMJBy6RdDoPRaYR0VaCKDwBs2dHuaeCsQASHkbOgD
r5rOW/DrTFvo5hSufNF8vwzUnTwBPT5w2F0FddC1a5pDfclcHCXAFuEEvGdyjZOjIvhLrOZkINY8
qRsNVq4PSYaoGp8jWAA2zN5lLJV32p2DG4Qx5biBfx8Hr3ETWj8jpE7OCg1XQ3s9bTFhZGHxFoFq
uBHRsMD/BwmdmFNHoAlWmfIj3F85faZZW0P/QLF1G46jmV3JeIRkArQjA1VkVpA9Yw4uxSGv40V4
CYMC7lNVi2BrgF7ub0BVMky0axSeNCukuuurzPjRIcbeq+VPh9caDFjnSDT95kyZRP3eLQJ2q1eL
5DWpYRJ6cVk9JWPmvnt1M7CLsgbiU4UFsp2EaUNVohX6ye5sMJsc0ED1aKBp6Z7UQ7hx7JPVsKpN
MxuJPgAghzwUGyEcnSrdk1hc4BCqAj88qLKANKIHqvdtCH9Msair4adFglGwlRyFWqbYjbGYEsrm
CiunPAFYZ4Y7OuxE64h+NfNcAww6MNLezWl4COWv2NEYjQD7YvrQRdp7RKrG1o1tLbhlJswYS4ie
s52QQ35MCceNoesX/gtCfWydfjBY+7JlcMmPg59ckku4ZGaOevFX55zdzDJ7rdMsD28oIOzP/P4V
qvAyDt+xIBdfMp3Rfi59O8iuAwgbNOYNQYcgYpTU7OpeF08+CTmUz0mgbm1cTuB3Rmd4DYKWXZoZ
h11vQmkG7rZ3yLFfCTMr0fXQsd4MTLr0qo9xSCLUb+rPFgdfvPnKqN750snDcBy/+Dni+iFPFokF
QlW7i9+0h4Pa6jhJ7nIRwoHCmdc+eMQN0WqMi/wKAXvZ039yiR1bik6aHe5oHlMg88xDmBUvXmZi
aMBV6vwqDcKl/d8k6AU7TMLkFTB/ZTeqQtS2ljXylhIwk9+NALe/BXCKCLuZq6hah20SvDTISUc+
3Ly900U2Ggwx+FhXZtLhXkmtuiXhwPN/8ILTzoE0nNNcj8UTK2P2FMx5nW9U20xfJdaLBwYOrVrT
Xq9AfcPDuvPndnljyKw7uu40XJFUa4v13Hhi4VH5wDNk0CcBYJJxPkmkzre4ATFWiA6QBo9P0HZz
VV+i0ydseoAqGsJ45GFw2p9GCbtLMFilaEkMVWxSz7BuJQUYWS1Rpm9I/8aqxM9pFhurthgdTqNF
MdYSMCnWxlCbzLCpTrACydkbtnViOPUWkTZPn2XIfUntiJ5tiLiHvkdVWgfef26tzGR1dEzN8S0b
e/oYLYLnhylbrFIUt3qTg9ePl0YPttiKkhbfUGpzLOswDRxqXDcEtkR9/4VQw/yJg3f/PoZxgq2o
ISbHoNVQrnN6ltkqJFJcrIM5k3uzJeyQenUx79ZWnrwgWa9fGsh7MZvj4mSIjImJtQfMGx5DTKCX
1UfuTxYV7W7wnsR6O6Tt8BZCxTrOJfPXlWPRxd0SFxc5h0pjLNsH1KyfG91x9EIdHqP9GtLoxbJx
L4DiJJj+OmyM/BFdYYhWB4M8Pi0/H1/DklprHeZ0KjewGuUVKxcH+gYRSroxkAsMB6wEwR1mLqZa
Fp0PqIwR2w7JZJmK13gNHQ8PfhSwBzDqBpIeFMN7ljLx2eGMaraS6ACmhBViG9qddW1smOL34SP9
5YByqyyMzYgTUty1YyzHjZen6MwmzZj2qiVh9Bk/b3MAGCgYD87IHRnXMmJlhG3G3TbuZh/0Aq+E
tYHEY712Rgs3siaBsr0KNWb23fK6KB4vX9GWaTbMDQ6g0CrRDdZkchmuU+0MbM8coIgDn2AJkjo+
FhXlVapt2BDaJtwAkRK5r0xWGwEC0SuGvZZD1a0pPtk6sClXjy5ZZcGuks74tYnGhfhSmxiGGbna
KBiQexDb1XbFG71WG2yBiQ1lZSA3/hIDtIESI8nQW1U54suNnSSweISIEIfUELXB1EWFfGtLINNr
lnDz8wxvCJmMGsiO6tFsEcTa2hPDfG/ByjZhMsxXcoyjZpdnTnrU0xSqVQllCwEG9UJ6aJvSI0Ua
J5+/J6uLYwjdQ1ClNUebn3EX44E0W9RcV5nhNtAKKWXoPdqD7R8CWiVY20fyr+ENpbfz1NsG20vQ
58+OS/zJBtuE793FrM9fu3AImRUVlZabKvcHjq/k+b7TGIA10o1NSVOJWZ71ABumrDf4LeP7KKmt
AVkD/3CDYXnmu8BKQua2psjZWMoIT7OdofoOIiu4T/vcarekO9n73hVkKo0q6W6p98Zob3KkjFY2
G5Hg6++g6TRGIr8BeIrfZAfrZV2XRl4/w2nXD5nomCwOs1mLvepQhqJbrjncMUOI4HdDoKLHY1bx
G7bT/AfmclmsU+Hj2SB6Us5bw3ZCA0cX7g6W9cigp8I5BdIexV1I6mW/YcOsqWQge536RAPqq7vW
ebOdWdd4YyyJEDMIl3Rqp+sPfqdshJBE2OU7TcX7w6IBGWxidOQUmNha7rELseGqgrEdJqz2h6ZF
U9OSMF1gSrji/H0vcN2DpVDZC4ohRndl09pbGiooQujocZBLIS08028rP1U05fBYpXU+PGcADd0V
ghymLWhzSFVGxmzSlozdeMH1Ez0aZCo6NEJlLm9xNgG9p93afZ9RVsXbpkZisZHoNU4Jq/v3nOXo
aQJBG61z5cxbzZETPn4RqBeri/Mb0ZBksrELiym6pYqvmWsho4EhVd4DNgs/z5a2MRp06fSTLu34
Q2BneaWcLK81/dZ4U4L4g1plt9k2hTb6EvIDPzKkQimUdLT2o7AAXF95uY2mPFs6bV7ZNSNDnIzY
Kcw8yR1fGEwjat1+KEG+E+3cfaf4oofKR1nG6QOimdBBo6qL3qQVwfK8keHUsYgIU/Xek4cXLd+1
Ye+4K1NOQ4Ldphau368yzRy6W89ynNpPUWIWzJcRWjVfyQHgMbkJM2Ya3E0krKsATn/H6KaYKpRH
tJWZs+ezScdrLY2MCXDE+7nEaLRWtG+JCxyZdU+CL6WSgZfY7HpoYa8WTIdF6nsFPqRNPGu8N5HN
4KVQrGDVvW+6JsMb2AIO+Wuxk3bBi+lIkel1x2+OA7SKFeB/GFlgLJ9iQqGB5A+l290QXefZO7ub
YrV3CDTMv+FpNV14EWbZDDAYy8LZAnYAknhteZBZqf8D2QGdD1Pp4OKl6Tm2t6Hu3CY/aI/MJecG
vz4DiG0U6ogHMlolxJ1tk+COsLegCEcwKiG5dStBf18spwdO+Hj6Rko1z5jvUzj92R7JN6M7EJ4s
kpndsuGzQzXudUx+oLEeZV6QOoHYicBVjFYLC2wA1B6TPj4DzCEZeB2GWNZBLpgsP7h/wmPsQRhb
xTW6VCqLKJd4aB1lcT6n1tvYRJbeKaT15N3XSEXShvVphf/a+FrTcPvp2Hb9Qi+3btYxqAEKqoyg
lnUb+erIUJsEn64wJRo8Rej5Jiow0GxEoFNr3fdO/XORDJMBMNjxgj2pFT58pOxknScWyFEA5DbH
sXH6qR2M1gRhZyMTIWT9VD5YGpItPixxQFJoKloQZX1bdoaaVtC+vXc3HaYdpHe680RqtCiPupYu
mmtbqOKGro1eRyT6XwOC8qLtmFs5fScOaySOMRdTB/4OZu+aQ8N8wDBFlQ8gmKKsHCsQ7sGsOpv/
NPStnZWAvznXuYiA5hbH4ehQra4hgPr1FuIRAfGFIlUk6nPvRGcd+QpW2My5dhjhI6lsEgSQXpsZ
j8Kx6c8oK65+hjRhp3U2K9Xd6Lg2n6j5UG4FHoXxahYkh24HG83LSinASrYQVnxF9gl+kjJnoLLG
/Ij6KDI1Ge6WbbjVdbu8IpsY24yxF8M4RxCkJOJd34/dYE2AWQzyQ876i8OJlmEqOgqT7LzexAiG
9pMskSohTX2Y0IeNjLGo4UyaPmWJAZzlgfwzDsEIvKER5ASHdGGtnUNT5+117DeBs4l6c+jXWvk0
I8Cv8N+Gq6NWcV747yiJmqOHKpQiFZPFDyUr6zuAsJ7XxJl4s0uzBRY/wq1dRS3w0g3WNvvoCbq/
u5wu9QOCMfpL3Fty6NDYP4BYGt9VbpW3pkOg7S5ihuNviaqxvW1DCBs7prWgjayaufXGNjEer1XF
D0w+g1Ona1I16KrBcvXECtIWzALd+xPD0jj+nqc52ax5kxt3QJ1S2G+uqK/zJIev7Dq62mcRAY5X
Hpb7G9HWyckNWZDJCAUkuIF3gAYRdTP6Jdk6trvy5yg7ovGQ+PyAcb2HUTJ9GyAYc75GbdKs1BRE
0YrGMGcfjsNAZ3kc7PwNPdEvTmgOr+bcFve+4oeiv5jTiMgNuPVEiFngcqdBvMWZyhnTd9FjIpcO
a5RZUw9kXfO+2WTOYb8b6dpw2sNEQPGKIcANhvhNFEBbZRL1eBYMQA74nubo6E3SdTYhWkJvVzKg
LlcUBEwKgCorTHqSzRrA+RACiiBgC+cv9jmS29zhG4e/iZjkamxv+B2xDcXSj5ZTF924VcdSBMyy
NJVemAruq/LsxZY8Z9BoOHvlyOHIo/jMEWvkxG5EqjvQmayrdedIdQ/GZ3zDv1i/xZxYvjHLDToO
fPN4SvEWPzL/bE9gu+unEUY5lKFQgteRlsMdA4HkQfwbzjfUl1T62wo+aXmohBsC1qi9ngyurmQQ
dB2h6yeeysFHYG7/+Y9//z//+W38j+BHcV+kE2P2f+Rddl9Eedv81z/tf/6DqcLy/736/l//dC0l
hK1sD1WlS8MTDSr//NvbY5QH/Jflv4UiCpu6YdBcWll724PCL/2wv//4Iu7vF1EcEIRne1qatvIs
x9G/X2TWkdLAIpJTU4jpntWIxE6jCh5qX9tra5rR78OFCfcfX3X5t/5ya//3qo5FcovFCEpaZ1fl
6N7rDmzpyXPd9iFVsfNkWblhbMkGi3B0TYj2dOqIPbUjTuqPL+5curhrQWY2XX4V++y5IiqhAYGa
9BQ39fRp8ZfpB8oq/xPkVj+/Kut6wMr08TUvPmZtcpyBNO9a7vI3/fJbyoycX6cV6YkMLazSM/2/
74xUo9d+xpg2hXLY5YMk/ubjy154zlJwSZKnhecRz/77ZXuEZqWqouTkVONj5tNY7nWCSoeKjwn+
yJn0mMhFhoScNvXWH1/87P1dfmQurhlqaox60pK/X3wyJ8aMeZOcUrOiEC1wuFwjwU67w8fXufBs
pbAdvCGuyY063u/XcWqOm1yGmzTIuDGMkHWdDYnGytC3LwOEx31O5MLrx1dV/FvPXmGJ5JNizXFt
GyfG71fVTJtHP3fjEy/5gh3FlDkRHVDGyA6LtgxvP77cxYfJ58Ira+PNcJc/55cXCJMDAT1GmZxQ
DjH9lLE6hlYI++rjy1z4NqTwhIPSXDuOq85fGDk3I0SL9OQXI35P8nRqAtWZnblsN+inqtD0dx9f
8tLPJwWvJ2p9FLdq+ee/3BmJ95YiWjU5RYNtRo+DTqjmDK40bYOhtIuvugpED8GTw/H1x5e+9FBJ
WeIDYYl1UU78fumggUQPGJu7LSf69DHY3QrUbdD/jTf01+ucvaG6T2YtI4VDBMEdBu8qeELyVm3J
P8NqEEbwdYsgev8bN0ezy3RALJvsIL/fnCz1TLfYSk+uV7T95ySpzP7BQcq0+TvXsTwHxarmOZ49
RBx4bjZi/D2NHL8AfzdiDh6LGv3jH16Ui7+WI5luaAtQ2vkNMZtHVNTl2QkB8hJ6r8ZgC9CU+MWP
b+jiC+mZgkGokK42z36tNFU+7bYwPzm4qL5QQIRyawnLg8MXNy4nPGU1EhVdTLX68ZUvfX2Yaf7f
lS3x+0/GGoYfA03cCXi4+CzdFLYiS4/EdAIY+L1p6XN9fMVL92oKE3gP6nWTz+D3KwK0ismQbPJT
3CHq9Sk5btt6zB4EYGPAjQXDTFpGyR+uemntNHklGf47Dm7gs6tGlT2XQ5PnJyJVPAYsYi7fYRCW
J5fchm8f3+GlZ/rrtc5eT0a7xYjJjV8zstoXz2gXqFZFMvGIgfihx2/++L+74Nnr4yGlF1Yf56dM
pzU3ZzhRvsVbVD7JxrRfqxxH6994b1i9gBDTsOBgefY8QzIkzZKou1MxpPae0Zlqb3VMsN16TrWC
nubGTnXz8W1e+hpNLW22XVMq+/wrQRqO/bXu0hPD4KZa1z7hstuR4fUfHufFN/T/X+f8m1B5XMlY
pylc0vCNSeyEzSG0HiKdKP1MBOwQXRHh6/6pYLv4iv5y2bPVs4X1EfZuk556WFWS7knmo0uqGPrt
yaS3oz+sbZcux/antedKk5/y7KUJW5AacxRliPeEv0vwSV1RGQYAprPo+eMf7tIDtSRfu3K0IwgA
+f2TZzssA2yulL+mPX5bvAfXuYX0YJXqYM9p9cA5u/vDj3jpI2R5UULxfybaiN+v6WQ08FXIBjgw
DXLXwI/KK1xO7g1ZXQENxLyqP318l3JZK8/rM8vCq4iGxfRMbf5+yQlcYesYNtuSbsM3F91B3fdX
Rl8gykBJtbSHMK7SDxqZGhq6bHdqWII1P/4zLv6uDqItmJmeq9Xyz38pbmavrVVm6fhkBGAxVuAz
uhvoOlixOXHQc/34ahd/Wk0xrCQjPX7b36+mYoNAwimMTz7S5CtMwSXiekzGj05GB7BMK30cPWH/
YYW9tBJYEEWX+s22MFj/flUbZNrSjV0q4VBgJpj6ZtPQSRw3H9/dpWdJIUMFrHFEKXn24qa4vNGZ
9MnJJgzophv9stuNyVxJlAmV/4fl7fLFFF+jNs2lHP79pvpiIO7Cm+ITNFP7DQy0cS2KwAHVKrrt
x/d16eOwLUdwzmcC4Nlnl2qtCY2VYfGrSaHJkGfwsx7Daron7wM5PQbB6g+/2KX3hHaWraAcaGGJ
s8+xygqRudhzT11bA2sOi3F4nxqHNktnYSYmwK8e6z39GJjMH9/rpcfK54Cz3uboLcRZhaMbv2JD
lBT7dOzJ+YxKuZ1zZQ0bDe3hDxeTF6+mTCK4CXnmDT27T3ZEP59Qfp2Qt9brkib5syldGB9uZe0N
zFQbFoEOx7czDU82EGUokKGj7xtMgjfMDRXEIyLWGG3R631JjMq5+vhxyOUvOF+lqDOXJgwNHkro
318zkleLlMDT9IR/HqG275CdZtTzjwSDOvo1mSDaVdZD75FXCf1TtkSUcO4zdyFpGB//LZc+Y47P
nsvH5dAfO/tp2mEQEoJ5fEoLYhwBCgrAJMUgmvBv7HW/Xuj8V4nNsUnKgqNsJpqvcwmlZWP2Usqr
rkB5/oeva1l9zp+wy6vrIlowFbb635+waBQaTV3RhWAuVKwRyhpoj2rHZewD743mHLGeiLSjO0BE
zfrjZ3rp4uCDli1vOd6ay4f4y/LvWHRIyJnSRxd2FMrpGH/6PekOtvEEWneK9xUTz/gW5mrSPocu
orb9x3/AhS+A8p73n94T7hh5dvddOYR1w991VCaEKqizaecc7FblL0ioQutfv12Wf4b77HS0Rc7P
02kP34EWmocXp6ufgF6CXpMVhJGdQvEfbdy8gXCTB0P9yahR6/2N/c90qTEoNJjQ0iD//XGbIwbC
pLK9o0Rlr5eONUsrDfzKe5gkmTW+jYr5UZHyl/9hb7q01ECjMW3HRcXDkOvsQ17UYVXM5OPo9A5z
tr4zJUtMMHv3ZYbIeEfPOMgfcQ+hOdTeYBypnrFMCILztobvAe222n4YPwUQe0gaKafOup1GvAyn
j1+Iy3+oXlZfvnNWu7NX0mJUiMfU9I8exKViT4eObGqh+ukenocAbzIxFJO9ZoKm23HurnyxSD/C
KBqZnJe98vdBxXZFiLWXuHveBr2XqYj/UL9denHpBnnsviZfrzp7njXGxMEvhT4OBq5Nku67TxER
FN8AqHTzv142mZTC/CJ/rcHnvbUEImYgSNI+Wj0IZMZgMzPDshrkjdHnQQVZtBlCe1120os+f/xz
LLdxtjotX6fiy7RsDsJnt0lYw2hSgXhH9OxQFbqWvIkhlZz47RwNzOemVsVP3P7p16aU6eMIdzw+
fPwnXCgGaA4pnjXmGoAGZ8sxkfQKg7jvHVG3MaOFGYO3uCzsL50/Y4sx+1h/hdudqKuPr3uh7KEq
BmmlLIuP5rxYJTm7w+In/SPemAGtCXtuviDkYF8HcxLtgQVH+R/udVnuzh83pGEp2Qo0k4ezUmu2
E2gvpe8fE7DK0XXZM2OLk8L0SPzDDoursauZL+GhhsAW9q8f3/Gld5o4PYYAHl1qqc6uDhstl3jE
jGOcGea0wWGXIqg1dWXFh95u6+kPW59c/oVntwvGh6fsWA4Loj771oeet4ewdZ9WcSMblATavZr9
pJAvQTyKx74qpqe4nRZcf1ShqhvN+KCNHPxhRpgwjyYvxNbQvvhDM/tS2UPFQ4tZSMv6n5sySSWE
TpWWcVQwN16Ceu5vE54No1XwjfGmb/oMRF/rACTMU0ymjL29+zSE3wTaaHlcH/8wF15FNmLhLocX
SXfmbN/wXdpUJFEax9RnZMChUMX2jzmN0MrRlao3FO6j+YfX/8KryClcWjBmGEFhD/19r8pcR5DA
GHjHrnKt64LYeKJtCbnWG8+pEmRqRF01e5ofgY/wM0r9l4/v+UK5x+3SR6XzLaRtLy/rL6WJTEmu
Q5DhHo0hyUgj9Uo8x1OPXurj61x6tkwtFKgq5uKWeba8SJR7FdYI75hGGbqpfJLikxv25HI0oFFB
/xd9//DxJS+saBZrCt0brkvv++zWRtl7RUiiwREtVXMTD9YQ7tvITJDDETi4RjzFiLkIBladjy98
8V7/mp3g7Gd1WX7zX56p6pCweMPgHRsg09dZ6VfIokyIxa5w3S+9DEAP/I0r0npnObOkdPTZW9Qz
vp5gWvhH2MfetRGZwSs2Whw0NG1hERN6KncfX/HCIsZOxRF8mXuxaZz9nnVXINr1W++YsJjuAqDT
N4kZPSf12H35+EqX3lAqSVYuPklT/VXJ/PI0mc9XLRWcPk61HW1wIpErYgzTbP6NXw2bKhpfwaTy
f6ySYDzps2eGPtpV0+5Fa1fhGm+B82gZcFp3eWHIrx/f2aVnyAeBKOKvoez5luuMsotwD/CeLGQ8
zD7MENcGMiscbD2BUv96L8NS0uMx0l9cOlG/v5ZjGEYx4do0fxC1IaYsZpRE4QDgRGgsKf/N2Znt
xo0E2/aLCHBO8pU1abYly1bZL4RktzmTyXn4+rvog3uOiyKqIDe60UAb6Kwkk5mRETvWPj+3tbfG
iW6jxyDKJKA4HSwG1wwHO3JfHBbjzqJIM4uPgFH+w1v7exz9dByjKwcj7Sb3BZpT/5S6WN7tC4MG
FBA9Mz/B0Zvs1/mprby2udriuBbPUSNmOx1SG50O2xHDeVF0/dX0E/dlMqaXKintx/MDrSUvGckR
3EI5uSHkn46U5QMYDzDdL66DlWTWVOo97k+BgOtb5QfgKNi9Wi6NtoUSOS9Wj65er2X63/mfsbKd
mWQDiFYsglCxTNY0XOXwehpYNw04eiO2ta89bo4bxsseNPxPL0x75flySSZRSqZGpZtvsZkV2KJG
re8qLxD1CcAnJ3hM/FADZ6O77ceX6Rx3WhYXcHz51MVYblL6Wa6b/osy5ZDUsf8accyN5ozphx+i
hR2dRqKNgJM8xOmrBOKH+VisKS+mU6O+hSiPprPKLKW+wlYvr79qMfLrC9eKleCCLWP+3A3UApT2
Tgel2ccPqmYKKAhhUPUlzANnp+kDXiVWD7F+i22JHt7LMIjwpx7KSwtnLb5jfIHqg6IwUuDF+sVx
067KwQ+ONLxo3V5nIbn0BnSzFQFav0fNCvRr0hIRWswcM6BkSPPvNEGDlaYtHIuHj78DfgqFY5dA
UTUXH66NOkTPhRIcaTuhY1CDH0tRNYc+kaCdj61Jez4/oL7y6aB/QalMNMAxac5//tfZhfxNQpMS
vABHgQRMXsQ6ZlyCyqux10IBdBBLyeAzEk4DL3EpY/PYpV03YZuGw9Jehb0ZXwV4qUAkcCYteoBw
CoS2pxpW7V3bBN6kZWYA2X/i9O9fBk7Q+9ipFe2TU8/tVpwsaoJ0M+2RpfrSFDuJpCO4AwjWVG/n
Z7u22khlqWQOIF1wUp9ONgB/Vfdmq7xgS+6LBEVm6Q6fMm3Mn4cuF4+ZJrLrIbXFXYdR0u784Gub
BtcbOIdw/Vhwi6VW1qjNIzcOjmDg629+BLwHS7e89hKynBfGmv9fi/sUSiZBaCfIcHF5OZ0oEAi6
+K3RfwEiwRUR0oJfgaKAXASAub/HrZA2d4v24Bo4eK/2Hjh4M76wmFeiWyq87FrsXjrp+EWe1tDr
thqb+VIHpAwHV6yugi9+HqpPbORpv21pSr8fG2vIfn/8SXOmzwUYHgDpxNPZByKjO0c0/osP5W1n
1zTQYutKL5oaWtPh/FhrJ6AlXLRIJO7RHS8TI2VpIS+ma4YYPpxANcjMv1MVxJMAd+Lhs1bgBLV3
nEaHMWbREoVJIbpluiSrQV5IRa1doy2HDAklJ4qz70RROUapGk5d3NttJ7prsWf7rEvXPjijhjOh
r+RfBAYNWGrYkF0yy/hmp1iS1pUy8enB1vKiISjcC+fK2jLgZdhkDahvEkievo3WJWHQdo7/IvUM
QLaN4Fm9KrBtVz1sFaTmqXAQYeoI8Q/rzzFdi4Q8May5FG8Ewi01ieHyS5Q6tO+Jemg/qeHs0RaQ
vt9MCmqrHc7T2DifXxNre6qDAs7CUdZCO7I4ScOwtwL4gO6LkUB2dMASeWqbRp/yWLsGr95feO2r
w0EcJQ6b8T3L64c6FXQ5NyHL3a2yr/ZAAtSTsaJvBgHB5IaTL+oezs9wbX9hAyVypoiLcGvxaUNZ
6KUbt7zTDutmL/JtXFIhQyQPklIcHXWlmdEMlrTp18qs870ZNs6X8z9hbTtltnBziVUgd8/h/V8H
V0FDVl0NtvsSYflw1REkNaBMxa82DrviQgi/dm7MxwUBAvkBa5l2iRIy6fbAdC24KFe08dGXwyE4
/MpUZCwavtfKoz01MKkdicrzH7YYm6SPZZMjQINsL24Qo1LAOG85OfqK7E6IJe6THdhmvDNxHDR3
dtLz7TSjfxwNZx+EiOD3VoG28/rDT5yEJJoPspI2h9jiQ641BAoVVPKXZm4NG3QpyoPVN6+dUpbR
hSe+8na5daqknMg/kv5ZvN0smUBjYRtwnLIquk5g4UCcxGpzb1lmX17YoVY+oLnKQORB1Y1s6/zn
fy2ltlMHbG2i6NjRev84S9C80c/S+47OOIy9ikt19JWv508hFbUF3TXvFB/0w8X0Y5bRsTUSg0bn
OBogUldNld7ZwfiHpjfab2o2mTd0AYTh7aC2GNp+/G3OyZg5ZwEj/p0aEt/wBA8OdAPKXFpH/FY8
9wg+j2atGhd2qD/1rEU8Yv892GLpNB2tQe2gR0eoeu7PCE2yeshirT1UI9h8Qm3oDx6hBAARizv4
l6boIMd7A81ddFrQl0P22bDsV0cpJn1Di+5YXVgDawuO+s18TCHacG3jdA0YiYmsP+QXjqo5gFmq
Qsc8ZEYDN5wkOBSl809/dcmhdVfZQSlDGovh8MezENq5DFfRGr1Pdeyn9gNIaqiRCH3CO9Nu384P
uf4SXBs4t6CAQsh/OkU/DIMAFUpwzHUXZZVHt5j9hCnOCFcAPHVx1algfK4bMEN3eebaWOO4IhGh
1wJvvVaJXUhrlQliJHyr5C+nNXvtgs557S2Qi5kPTpJ2JApPf2LO/LFeRaseAl6IQXKZuDngOnCl
VMB5LryD1cHm+i/KzlmJtHgeIJ9FVttKdNTw5ww+1ZPSNPsJu9PmMIF0+33+8c871vITmAsIxhwJ
IzFbBAVlZ40Co4H4mJV5mG6tGr3iE7S46eJxoa+NxCJGSmJp6GYWI6FKt8CqZJA+SwUGZ0Kq+xVo
A/1jOsbH5QbFE9QHHdEsyeZ4uPaNWO7QsxYYMlrlFUD5bn9+7mur3UJ0zclJtojr9ulrTRvZhkav
xkfnRxxV3Y2VK+WD5oeRj0GEWV/az9dics5KRGz/M561SG/XZh0YcCqio2nGWneN31ab7VtjoOtb
tcPbkiyL/xl/i2Bj2w3+QNyA6ETPwrII/2GXtdGekuZH6cb7P535fJYQQQEo0/OsHD1sbOPtlHfG
L4sC6ubjT5lD07RJnarEgov1PDW9O9EoGtO6Y4H/rweR4RPZIuvz1K7EsIDQTL0Qm6xERiRQOUUM
kkbz1nI6vwETLl0rsuiYcbfN711/SJqDBvLwHk5qkOyjsg/GQyuBXmKXMuSw589Peu0s5QMm+0hV
2MW8+/QHSAjAhATERkrdzNmKrJPgkSjwbBpDoVVUDfnZu4Gk41eMWCJPKLn5DxJc+tGYPXlQkqDG
vNH8FT8oit36Kl/30SiU7lsvR0yaU5dzKuuy4/npru1ZpGCINy1CUW1Zi66I7lES1uExhAcW39hg
+HZ4SBj7LC9a9er8YGvZMcQx3GPoQCOb8Oc7+2ti/SBb2q9ICeLSgJNClWmvFXkH46BlBadGbqjT
TdikgBUArUTuW0v0Agc6dhv+S80kLsQRa/sI69ugKRhNHl4ipw86MtpcFP4YgPtTxE0wESW1pSmi
nRyBf2ypw2Sfzz+Cef0ud23SNXxNRL4MvVhe1lCbcWxwZmZ+A61Y9/XOvIGoaRc7qVjBplScDjYC
hNHgws6xPjLFwf8Z+U/i7q9nr/qJilGoQwTsOK2xo7JrdU80MrtI2AdF3GduhlDLJSDKd/8wZ0dY
hN1opFC2nD5lE9cXhcMlOI40Mj2iOPRvnBr65mvHH3kduh/nRkxq+d/Hh/2j8ZwDFF2IxcvVUC6S
iGxC1Llas++ggXkR2/hVCAXjWyf7oQGsECfTP8zWoUTI90RXnr6828G6tdohIOVaQP7/4uNg86XG
Ye+mVOGi7ZMM/yMvSBX88s5Pdy1Zw2bBKT9v2cic5k/9rxcMzcji9I2UlxZM13jrAB6/BvIA2iZQ
G4FbI83wqRNV4haJLRbGQmyVksWw0ap2AhCgSv1rg7Q6+IcYjEoOpXDWvc6N8/R3GVCMZn1YcGyG
kE46vCP6HyAIm19O0vjfzz+EtQ+a9KAhUPPMm8xiLBuEC6vYDI5BCixuU3Ri6LZlRfeQ6LR2mwJc
+pfXbbKuyRrQhG3PYdpfT52kF31LahodZw+cp2HCftaJ5PBbz5IOiC9Zha2qXKw1rs7TJCOLuHLe
vhdrG65CBLM6DI/xFE1H6jmt+rl3S2N68pE1VVsTpOylivu8fpZbF9Et+SASFxyNi2cLcAiAsNVF
RxAj9fcqrmfa5OTIjTAyp71wDK/tVtycGcok8uSwOH2shZ7lUUXrIC20YQ3bA/uUR24N+DwUg1Gl
+1Qk4D+qqABl9fElNEuByQSRKiD1eTqyMcUNFzYO3xDcz2uXhM4dfKoOmLoe/ihHiggXwqy150qy
lxNx1qnyOk8H9JVUB6ZghEfMEdBd63jPqDdJbclmBzYmji5IkFYiLAqa8PO5JFI9WFaoIIjJGdDD
1Zlren1XY1Ml2QyCEdxZNtXjQ9smGISIdGYdRdihyv35B7wyX4HkcG4wpCxFSfx0vgaw5mLCOusI
gUzfSl1yd2gs59eIyvHL+aFWPhPuRiyhWdVNN8zi5MGyCPaRmcXHwcxxiJ0mU5M3CrkgrAWdAfln
7+ZjeWEBrSxdMgu2OzdRkp5efpt2i5FIXpsR16VO27puFbogEjXxG96bdVsFaXrwNXSuF5bRvNEs
Pk+uQpbDBYC/yN2ePlYBdqdTsF59QVg7O5GpUScfs7akl+r8Q12dH58/M+Q+RKPo6UCj7et2UA1o
nU0M3jdpKvCdSEgn+1sHznX6WBeGXW+o16PuPz/02vvku5xbm0g5aM5iszVDHYOXMUViEfTFHRAw
c9/FsgHsb+rbRlPGC7vQ2jNFPjJ33XDZ5KM5nSp9WmWKTRZCgw7E77VmJYhkhUz7CzqVtVQKgAQE
FpSYDK61i2sd7K9ccWHhvaBH7K9j8Ojg85T+ehSjsgHAkzzrGTikQ1AVAIx75RepHmAzgd3Y8PIs
G6rXJJoSD1eju7Cu1vYL+hwNdBAE2O+KD2U2wZdva+cFtZCr3pQYhAZXumj69jnGmUHxSsVsnxBS
GOXBpDoVXH/8nRM1kI2j0Yp/L9656DoL7B5qWUxe8H4J63E7Itnbj4NtbTBZ+YfGYIH8B1UkO4dO
vef0nXMnCQ3sxfyXmu7yN1UaeoERl40VwzaSkxJ5dkP2+HaY8MR+PD/VteWGZoFjfT55kA2eDu2D
i6ZCkSkvvkCRtTGUsu3A3Yv65z+MwxlH49qsAlnKcX0sizJIoNSTpmi4SmQl0o1Jgu6SAmRtp6fO
C7SBPJXQlgnCAqAvjA3kiPAHmw04rOwW1S4mtW0RfT0/pfWhSEQSZnK/XNas8qxRAC8zlKEkyVWX
qW+JX/VfZc1Z+g8joWtABkU4Sxrm9CXp8Kpw2o38lywKm22SF/jTyk69Yw37F47qtUmRcSMTMb+q
dyCDMrG6KaPc/KJFsMHHrM6wdo+wrPUC6fYXzsq1bZ0oBLUqN1PaY+cf81cgC5+6NuAQKy92GOAw
Fak9nu9CdhNGCHifX7uUHacb15iKC69u/qCWB5c77+euSvhsLjMuRko+1kIQfORqUr3yfcgvqVDf
ZKu7d1oc+gDa7ZmNH8nyrkma6kI4sjJvRyUeAfpBJuBdvV3x6Ydtgo7rSebmX5Q6G8bN2LnyVre6
9IddutGXygX/eGFbXTnKuKxxsMxVbI7SRSIgAU84Bk4SHlPh5N/ncxrpZQ2L2VYS84moIb6wuawO
yJKdt3BuxMt128Aq76QVE9dilfMNBrb/eaiDL1rWJhoHSRpcmOD7zQwdFEnKWenOiEuZdzmDdQvA
WC8jQLUnqIucVwRhxuv5z/Hd66N1hDeHHoT8LOXUedp/LVsjVrNcwbH2WAMr++LmmtN43SBk6InR
aADOGU4EJdP6MCtjMe4iNIDSEQ8aXhJH+rs5FHxhPYIxLA743vdYLEUqoPfR/+hZOA9K/kbTXLYD
FPSnk00HFmaIrcmx421uufqZ26QCtYujlf4E5LL46F7HeFwvKRLTLzvv4afjafRAkikFT2HTw97R
JyEN1cP+VSqfIgRH6Uc/xXm4OS9Iaszh5F2EsJhlFLrokxJwugOOJuyLLU4/+VVSWdWhkKa9wcBX
XPgu3i8gPn9u7+zPaD5RCp3OcRwKmZnWUBzn9Mn1oLu3iR9BHrZ7st1ZGZN5DPvqgkzx3c5uMCi3
aJtrH7uttVi1vV9UIeTW4qhh4iS2IRmqp3SM1XFbNhdvQauDIdrlVdLpQbH9dIaJtEZoH6k8lsQ7
39qikI9CUuEH+60OH42Y54n9NdYiWusip+r1MZfHdMTGZQe7HAwvYkNYpee/+3fb2TzQLGAgUJvr
rItbpD7JmLJUDzlFSuexT6Cx4j6dbHwR6EBAnfZCiL62TOhCd8jpcRlABH36EAdOgwrJYn5saLm+
blgc16Dfx97DX9S6FUWtPJZRszs/yXexN5P8e9DFMtGsCCNNIy6OWVVMd6wMBcPXaMC228Hu5Vtb
psFbiE2m12HXdGFjXVs1IIfQNiIyNGyxeMDYwjgDvIYCUUFeo+dKnW47dBC0t5S2h5fzE313WMwT
JdyGxTeTMpZMMd9JBQr2pjiC5S8fE6yaoaEXeX4pCb76QOnApxNf0IW1/Nh1xRDKVLf5cRopT7oZ
1lKBO/1Xqf7bUAh1hNFqhZTVZJ5e2LrfRTl/Zvj/R6aedrp+yqnTA+z18iN0eeebdEie2ROCV70N
sNJoO/d5MuSAhR2WXP4sllaezz/itQ9GEzxglKIaTIDFPme24NclbohHRBG3ui7NBx3raSwPMDHs
Bj3/cX64le8FnQ0oR/ZUCojLNJN02bT59iEdFWZDNmLIMMp0SEqyeSTPYEKdux5Thv35UVcmSV8d
NwDGpn12mTZMoJnkbuvkR+T64jZSC/9Ac11+Q9MjlocJSJDyo2EO8iUOYtTVqC4EZ8jivcq+qufI
8ZjLJtkNYaWXVxXs2+bDR/HpOIv9p4DRMgB2zY9AqH1seegzP3Rtpws8pUl+nH+MK4uVyzbvjZeB
sngZK7ZZREAQFdmxNmSp0dPtttdaW9U/ZyX1sUxiWpOxDeAy5lWz08tTjIWkezj/I1bfpUUbFNEH
p/MyEVu1pRaR/OVdAlYntZRMh6DxnSsCkukwNejmz4+3suGhQ3M0FHmM+S7YaTWFbufOyI8ywQpE
adjlvJqy69U0uXl+YdmsTg5NMURDlQa2ZSSnWyW2qn5QsBFFLeZTxfRETV29rupQe8D9MrjwOa5O
jhvWrEfjC1lCgTQR4DU7Mbki6aq7oTWV2pNtH+ZbJRpc48JnuPbxw54kPUjhh6LyPPu/gnJb6qJK
66g48nXgjBvjwDL5Qn3UnLb9zKE+7XyjFr8//v6g/qGGgeVB8mYRPQa2mie4tPOFmJpz70qNNi/I
+T9ykV0ihqy9PXoq6J2nxqSy0ZzOTysAU/cjDj9NA9/8LjPiSLkpcPMa74mRB/+H2irUFi+smdWn
Stcq+i6SkfxzOirof9LVdO8cY6mqzyjJHOPQqEPyppW681z6yX2hhiCizz/WlSNTg8bLPv4nt7JM
94rGRDJp1NlR9evoq4sbqde0unS2Th9pOJLmlht64ejoxVWIgXV4Ic5bnTTdYGACZrDTUqtKrafw
NQVoV5rCQfd9P/Q6t/QdT2kqbdeGE7DrtINufX7Wa2/YonHmT1ske89iWwdc0IS467IZ9FWGosmZ
NpyR8iouZ8A6epl/mObcWIGci+2Oe+zpu6WjzcjxJgTWp+npd2wrym1Ff/LnSW26a6tBUbpJ9EBe
kF2vvVvW8Ex/oE5BVeZ0VFyWfAOlKqgw3YdrPcIFIgwKXjQVU8Whb5Vda5jNz6QJky/nn+/aayWM
dsjW2fxLXaxlvGHwiayBlJVdI+5BluPrhglB5kkpx61eZXLrWvISG23lXGN3mdUAjErRVjudb9Wp
ADyigPkS7F1Zht0/9bj0bvORjsptVEuMWBJcknH1cn3rKaw68XZ+3vO6OUl2zXRZRAFINVnQVPxO
f8GUdJrql/yCXJ+c+CbqsvAT9RNn2J8fZ2W/Z5z5nkLVQnuntNHj0KxKAWqoxKAEM7R0bNvraqqS
Asc2fAmu/mE4OhhJJ894g6UgjxyMTjrejo9gL1hJBf1b+p3tm/5Er1mRAvT7+K7Euv2/AReb/dRP
Nvdl6N0tOy2GP0IZvFZx6xdZcQnEyg27tyHK35Kyny5IeFa2BoZGSEMZdW4HWnyqoir0JBFwlYwA
uyDPbjGX3+Pa0X4r3d79lUCYv7BoVj4WRpxF1ZD0kMwvRoRSPjQmRqbHqqzCT6oRCkRaA+6n+DRV
v3GrdzHysvG3Of9S176Wv4ddPOO2w99PM5Xk6AbVayELcZubTYKXTNGVr9KvbhESfcJXrL3BK7Uo
d+dHX33MpKORVQAyI1A6/VLqfEQc1fCGp04GR7SHt2UWjK+Nao4HsxH9x+NrrgvIdrii8fdyBYPs
TpS4T9Kj3TZvdVXgDWUE2lHpNOsSanpl10XWR0If2BhoruUlRWtbP3fVEAZ8qt74pcxujMofWq9W
gvYQNVGDMXDozw7FH9dDz9vPX0MvXilWgEkEfzk9alVMW40oXbFzFdN6aQgDLzzRtVXLOYkyHBkH
O97iCEWPTu0/MeNjkbUdpiiT3nQ3epl2WPopwt0mio6BWVfi+XR1fumsbX4kuijj0Q+BjnSxdPI2
cJtUQfWNunW8HSza0RwaA36abd1eiBNWhyIG5Bb4R/K1GMqHCt5qoRIfkSBX10451dddQednCk38
6R9mRRmVKdGWxQl2+kEoxWglI96cR0xx44ODOaA3JK35EAkOkn8YCi/lmZFIEn/ZvCAmFq42eyNU
U4lZYpeM5t4OTZyhwlQUw4V9Zu17APryv6MtFkozJgP4R9CIOgZ1OLZJpF33mt+bmyjFI6DE9cj3
QAiLg7Tq/EII9F7bzSeBOBCQCHQD1svisU6IL9WgY/SsJSDEDL1PoXjqeg9PgTYxgcZ60O9Iw1lf
Mly8sehA5X+T4vZ9qYdjbS0BJmPLozOLO8wiNtDLdsSUMc6OWV/3+y5MxC2F+WpnW7hCex9/w+jZ
QcTQvcyXstgIMJSm20pTUo4ULB+irI21jYxqRNVlQ+n5/GBrzxgdjjmzKOF9UsA4XbqpVUtlzIv4
SN20GdH5akm/G9Wp3XVphRGvYWttv6nxfx1vNJzWHlzM1eQW1Vf5eP6nrGxK3A/ZezHAwDVhKRAM
3Dgc6hS4XFSk4i6PesPdCKX3LP+nnyXzO8/0S+t75SSj+I19IOyYWcu2eNZUwmz8ZxF4lWhO3yyk
edpe4JUrvvdxVQIGiJw8+fjpSZUPhQyk6jnCX4QMjV5AXZ2G6Oi0eXzjT0OBz7TbD1e0maoPQacq
H0Zxo/CZr6YWw82UnMVOCNJBxcTTB/g7KsKjadi5xogz/UzrqrOx46C/NOBKKI1mhhdJiAA6Y1mc
MvqmUEXHgLEW25u20Ydil2i9pl54lGtLBjI1F2Au3Rxoi8Vba4E9BJrDo+yU5FGPa7y/s8Lsg9ue
EmdwKKVDbtGHMTF8dGS+GEpTs36NNBGqhtPPJopQS+gaLT5573Kx7sibh+CbDJki5E0CeCToaKuN
5ebi1wc/k3ndcKxxRQPuCNDhdGTgQyqoYbc9Bhrl8Y3AHqulMm2HtHRH9mBstHxq9mOnXdoq3u2B
DDxnjRClIFEku3I6cJw7TlQMWQ8Qv6nui6K7CVo4xFjBZ/1HU2JzUDkTeSlyaBQbFwsWlyespt1Q
HBOzHl/wixyeIkylNm43io/utvNQlITZcRA48JWczqqsemvotFgcW0qf/a5Q0APsjNAabrMcG7jz
7+7ddjNPiywYUTO6G3RTp4PJ2CCiis30u0OX+i6og+m32dvjS1irxdd5nV2KZ999IPPkdJJqZPtp
dVwi3CdppHXVJPn3PrSynVnVVYhzlpvdpq6cfgAhG65Bbbr/ME3u8cjScFGiJWrx+ny/sfOBBvXv
pVvZ2zxXFdWj9wTlo2tnV7jgNto/jWhhl8JbAnS6KOFIvsSYYnj6PZNT7w30+N5nog3uQ0wO97Jw
+gvjvYuLeK7Ezc5M3JgRuosZjoYte2Vwsu8D/UC7sY2UXaNaw1eqLe0e69aw9LJkiLk4uP4HLYw4
MLjF02GLHpl9/d2VM8vjEOvkMf4itQobzGnTXDIvWjYDEeIQc5Gi4FiksZCg53SdghNRWrs2tFdt
KMd9UcnmO6k+WgMmlQZlI/wuh1rZJ3QJfCXvUN/Fbf2IHKp5Pv+5/EEC/ZWS4Xcg9/vDI5wFjuy3
p78jLxqUIupU/rD01FakZyjp0N3isdzCWm9dQFNeQU9BtIOFodInkcSBUXsCm/r+05Sak3kVtE7R
/mwamBzbrHGdbwLnvDeRIOyivwVbcPD7UYGQAW2r2z1UvV3/h1bXesHAWK09zcy6B0PabfTzwtTm
feV0aliboYyhmW7e6pb7TmM3vYx8Lfox9MidH1A6ND8wtsUmmrAXbf0o1GCXQIm2riKjNI1daQ9q
auzyKE+n21GVmvZZREqYelMo+nA75nEw0ukZTfKgjEXiP2hIqovrOCDpgWEljJ1rmemZ9pgk/KGw
O8O6oJxY7G6c9Qgn+ODnRvOZWDknLf4qLUwI+nwhyvEVqXHxpLdu1HquhrVCo7vB3s67Cy1iNK8u
HyLgUoQTSP1IkBI8LvfTqM+VlE68H1YaSeug1CMXMQ9hfGnfTNkggl3ZgbreCGQx2n3V0jjmwjga
d5ZfaDk22sLM9lUcOD/UMFS0re+OWewh/+qcTRnZMsSpPqzypwz7y8Triyn4ZLX0ftxZTmNgH9+4
fX4InVLLX2rT94PbCqrRVH6ahkaWzT22sNnBNKixPE0xUMmrpGgxh8SWQJE4/JrV0B2oxlQ3apxn
NZa/gxZ9nrSgv8/tSndoYGzjN7sOMT0szGp6NnMYPNta6fgmU5GW+3gch+4KV87EPxRxp9ebIQ0K
7OPSMo73rXSH9mZwpooMXG+Mvv1QdFn6MyEt1nlC96tyJwycBF9HcwQoXyepiDdplliBN8DiNOO9
nfZ+9IU+kPS7O/LIbnMK5WJTWlka38sSXndLssCkNO81Vmkpt0bpix+C8CjcGaWbfiqrqW1ALGBD
frBAqAW72h1T83rA+VVuGx3d5G7qql7ucJxNG69JB/cJvKouPbW3aveAUi/xvdGiVX0zBLWBkbA0
xmZPT08bXVcKeRrIBpPyVHOY+VcF5IHMQ341hM9u2Utnl2t26GzrFnXrXa6qMgW5bWdut4PsoUYb
tLiDuO3MQhMUD6DLbcrSj2kPGgfnm0Ga1L4Vo+6Wz9yezPbBKqzcRAMwJTd6C0fgiwz5Zu+qvBoe
VKtqWy+1wsiFVTtVwXXZ6YPLAViV1s40Ci07KK0r4ns10RP7QUaNjboXtP50VUdO7HqNE6Jiz6ac
Bn1zUG6jloLcplPjPv8RQEZrNwPH/Jtj12LclHYhP7N9zk8tNoMBc289HG8N2BLpgyj66VcwNSGs
7KYQEnNhMCrAH1K18oXuyS7qnQ1nlj0eAsxjsoepVxUt9YyEzVVulQyEwL1JYOI/Y3WjtddlGbja
valWSn7t40s9FBujLfPsGS97JdgPsA/DV62zy/xTrYq0KbZ1k/r6rvd1CYtKZJEaf/OVsA11r9dq
UeibrI8y64uK9NC+zQokVteiLIKCohG3hw2fXts8q46i58FenwxD4lMfKaLz+sw2/Zu+twfcSqoo
SCq6u7vUiRsPOxEwj5WvJ+FWt0efzDrGSkc5hoH6NQwq9WmiOBh4FftCfB2xNWt7kP/6fz6eYbem
BilgS7c4vqN6V6nG8xQqY/+qGdJAjtKpbfy1l531YCpGWN5ZLWeTxw4FONlxAvxVS793h01g6U21
7VwbcU6vF5n6hG9x/F+L1NV6UFXuRSOZPdsblDibNri1WocJzLPmqZWw3+wpN15KcBgayzvEOdse
J5yHfWn0KU2goq69AspRsNHLAHPSUtRFDXHLAS1hZnJAcDRFGtjcqf3pYIydbepEyT7XCBcdL7QL
Z7jKKbaMXlcHPta8Ii+ymxJLqnqvhk14PRmpoW2rBidzzx2bsYGEp8StuiOoKrIthFrnU6dMSunV
pp1rW9O3ivBgmLFuYnVs4UK8r+gYTa47OpdqtAiYOFrfAZNkP/3O5LtO27QOt0BpO/MT/XhNe5NW
8GjvINLHXbaP1cm0b6LKD1+sNB7rbToZVgisX8czXJSB9UwbetxvlWkUmMTCfeyKwCsd7tEbHW72
p8BM/OaYuiiXNpSJ9BiHQHWeXSE7ZUttX5d7ogAgXbJli3osOr27Uvtc59JW0UuyyYYwm27rPvXb
T/RfA0xI6dA9VhSPfnO8mcHXIB/H/aBBt/rZCDvQN1Y9IfWC9J/WB0tO+WfVTVxrU9hVbO2MwWzl
fqTk1G2kXZrDXqG4iYI7wQnTGxOUj1cpVZJwm/umeMGdNRpv+2buNnZSy2yv28adbVCLqPD6qWny
uypB87WTdjTY17nWs57p0tZtjzpiUT2ZUR7JA1qmzt75ao4mvZZC0e66Dt6Qtq1BVmlvYwam6kGl
zZRWemuIU/0umBOpqAECnidd4EO78bnNyJc27mURHehTx6N5m8pwyjbno6FFOYPC3+yHhJyFnBfZ
qCXsnuK537pjMr3GgVV3V0XQpM8llOn2k2/4fOMOxwiu1kxx2BdNY0gvy1vng5ic+VeQ4SNuIVsC
qmXZ7YfXgYY5ta29+kaKlzGb/lFr3CSnxeQSjPJdqMRQ3N3JgNOtyY3aPA2VaF6Iw6CR+iu7Yn6s
xya4FWFU/WjkNHYHqYnkksHJ4sbC5GxypEiCATFyj1+mDRJQWQmBbfjmpmZoeYqQ/YPWZdpdo4BJ
CySOAqKQOCgMjSYvvN5F5mCu65JdJFnx505oLQV2udVTGaqU+K1p5FBuktGOvmekpLb2kKaX7gzz
ozsJrB2Ewn9qcgiF6LZepPTqKnAs6lPxaxA2ylNMT1Rzz9lRFFuNfgZnawUkcg+51Vnupyyj/XtX
qk3Z7apgIihLjJjOAnrKymsfUf6ziRq4I83buN1vvw+dwtzSqt9G33olVNU9fSaZeh25Vf2rzG07
Zd90suJ2QuTYXRHr5cYFreu7hUOzPogRrmZ8jFx2F3mnLh7sGqSU9ToRLVfzaa4FnxM9rG57patY
tGVbVBdyXe9eH2PO7etz5+QMnlvcwqo2d0adhO/rfGq1Hv0RfXTTKqROvMIN2ksUXGt5NeLhkBqZ
8/50wbJ0FnMMenCjUxipr0OME9peSi1vPw9KjVO5xUWm31mVNtHVw9uztrmeOj9QZ3T6huIM3VIj
6I8h9WI6OtMvYQmEzz7QSTpVD7rMW+0Ks2vbfZpw95b4lc/uyrknDSOU/0Wj9C3C847uhMErAH1E
XyUnWbDz4XBkD66TZtlGR7qY7PRW177DmOw1zzbLEu2kpIrGJUfG9U2RhVP4bFbSqj4HuV60eKkb
Q1tsUXmrwUbBzVtxNuA6/fg6MxGVekXk6xge07Sp7ISeWHG3aexOE3towDiQbwazFrBz2CxIkO+y
zupmc/GiySmi+bHs6idz4gh7cf0gy99EWP0/0s5rN26kDdNXRIChmE7ZSS3JQbYlWz4hJFlmMed4
9ftQswu42UIT2h+DGRiYGVRXscIX3mDWH6xdcVfNREHSOxVaDLWrxZWFCnEU9lU/PtIvCHbhlOFY
JEPnsz0Zz1g8Kit9ruWTYMF+I0GGy0UhVaeldXpDNpUctF426qOSkyvsrTEO9qMS61/VxEyCg+pM
3VZ3EiPyYoloh1dbeSxWNv7ysPEbUObliqYEQrttqWraB6oSJG6mPwZWYGxsJ45/ZH0uPSr4gpAD
KttKMfKs8PI2Igcb9AT6AVQGTmcdF1prllGtP9qCqCJsIO8nsgr3fe77ntJb0wF1Dm2Thc2DEirR
jdaKYOOUyZqg/jszZ+U59AhWUGjSF/W01JQpBzwxHv0mDI8qzKud6KrxDuCVetM2bX91OQB4843/
99Zm4jOJlQdqVlfltTideDXabW/2lngcI7f+YzeJ9dkl77FuoNPYqhe2keNumyaekgP2XwopbqVU
u1bvimnr9+DT9mAt/JWCxqJ6SrOEH4WmLDwG6rViSSwIsOBpobqJR2BAcqOjtbRz8rJVvanL+t9p
jhbBfqoMX/25shrz8i5Xgw4mdBtezXM50zoewbdxMz5K6fgPYEyqdIu4ZnFVysZwdzKX47SN/Ug+
xm5e/aR7Gu0g3qraB1+beQEg/nELAzSGyDG/DP9UdIQb5pHZD+ZjW3fO16jS7Y3vSqshCCxtgk4n
j9vD5bm/s+Y4/lD5p6IzU2oXlz/dSFWZUK19LMLwb9SL/EYVOe5TKbSrLeW65gEnIv1juKH5QyMQ
AqNYoCQ8i2iczrPTKEmoaWs9dkOvXglV4svRT9PwjQK38BwzDtbIOO9cb4hYzYuK2AOwlsXKusTY
SVdk5mNW1VO1y8ZqusHvxZ48ZLn9z+CzmnhjRGbXb+AD5Ru1MsaV9voyIpwnzVQpYNMYmMVdTyfd
GmWjJjWTVlEDODSAP66J0fPNQJK1VWOoh2loZNtxMNccj87qdvPQ4EZBaIFfxftovn7+2VetQYEN
+0LnMRz8uP8UZeyIbzIRJmiQ2NTbHfphcfUZqrexGa3WMXYdGXy/idAp/5wjeSePadQrV53lt9Nf
zOf1NvRUug7hvq5tbXgZRN+0EU45Uvs2Qa9wNgVkrluoQXXx4UeCCiStKvT06R4BUD+dS1nlCFTl
CctY8IRHZttEnhxEAlrCjePPGoiilXD6fO8wIuA2+kgOPYilkL4VCF9rqFE/dj2ko0koza9BacZ9
I9P02sW+6qo21PFQ8LQdEh7SlUth3pqnlxNfj4vRJkibz8vijcKRsBHkxtaj28n2oDt5sw2kO6BG
O0z7y5fBO+8hly9HEg1agJI0PE4XV1JNHf2hsB6tvkLRrUW/6di4Wiu9vLREs+2cNqGK1WqfMJTP
3KuG47bT6WsBuwuLPPjw5cTP4ZkCwq46czf99OcgiiS6ZNSsx3LUuztp+eVOFmOyt2WheRPM0oOd
iA/KlXI5MSgLDg0LiXfE504HHRwF9mXRWI+EiPbBytX+ObJtQCE1/J2PNV7/71hoeFDARzhvmTxR
IjbqKoqtRy3Xo4ceNUUvQ/X/WOd5tvJtz6+feV4Ia8wvPvjxxZ1busCyFL78Y2J12FvxAntdoFeb
Mc6PoRkom2BCyVE3g3Bl/74/MCpcAOfhtS3nKA1qQqIzrUelr93tEHbZFd4UuEBlLmLabb7r+urJ
N7V05b5dKomwuIjqMCgJODElkqenH9Ls2tAUskx+iwGlkh/gi13NM5xAo/XbqomXm3R79mNq9GJf
pqK0t+ytWMMcp+jTGyG1hg3fF1SR686IdgaOK2tmme8cOHqKRPgzhhZC87LzF+ZNHufpYPyWRfPb
95N4b3aR3BhJom/jAAtCsJhiI+qp8MpgSDb1ELiHiNLd9vLJP79ksKoChYlRB4IH1jIAbUK1bqXs
nEfEuiTAo274Wped8jT2prJWfToPOUBAohZBZi3o7i8hdQDMi9QiA3uM6UDc+JpRHX1pRoDuVeVh
0poYfc1q7VTPp/b0FqVPBN6d2g+9eYKA080QTYGdTFYX/q50g+YFTfjHFp+KmqRKtOgvtsOfyyv6
3oDoz802CXPZaenvRFmil4FQo99dbY4/AfDWO7fS1QOEhvFX26jPl4d7C46XEyS+gJoyu7nRsj6d
INxbu2htO/hdhk5hfc/TWC821NNq9SaRaugpBaVRBLb+1IP0byoDa0VvtBvtUBDz7jqrjkFS9mGb
7M0eJ/pfBVTXlSV558MjZOZyjxODQL5cRECjO4xG6NfOo1+JYpubBF7R0CRUw+L+RaSt41Uy4oG5
vDLvbG0EW+GXkVtA+VrSo5U6KSfstRkVjRfgSrF+O7mD+UtVonpNrvT8rmNvvclKEm0SnMy/5Z9A
S0nMKJHopv1W7TDalHXeHdKqTryM8P3Gkmr7bdTaYhPEkEo+OktGg0gB8Aw3xTPaQYFJQd23MvmN
pJhteKCUsk1f4wjixalYk959Z7MxGmg6oJlQlNFDXswTv6127Ov4N7aZqr7JmnLAuVAgxPtViTB2
3IkmN8dtkKD2tUvi3rGfoGoPXwp6sL5n6r76V0UI0b4Zi64cd+hQOtGPuKnZpx9cFnIpsNU2JkgU
ms/qdyG2mLiVNPI5HHl0Njl2o1ui5NHfIUy9hp84+/pzpIKsJyksGSxgjtNVmeK0wubJlc+p7se3
nRUnBydN6ZOzPF6XK8Z9ZYW3Rt1VK0/s2V0zl4koIBCfIk8FI+N0YJkNVMoo7D1FvA9PlOimm64r
hrsiKYcnqCFr9h/vjweIizic6tRZsSizjVwMsf7k12l2pSfYdXVDluwyBPNKL0CVeaU69d6AZDBo
x9Oc4alcTND2kz4M/UE8AcRwnqZusL5mCd0xFd/DrdGJVSvns5oo1xO2TZzht6zNXn5KTZVVa+rK
i5NWrbXN+7Ih49ElLXDfDbMbo5JJ95xoo20qRwnhOf8GIrppvmfGWAb70Ji6srpKtWGsV7418Thf
8+SmnznAcCV4RG3tPK6p1SCqGtSYX0AFSMSDdbeWRFJgeUN70w+ZY/q3DrWbQ6A4yfRFVHSDaAvW
JHdKZEr3cxHo6RYRmszeDpqZ9p+bokUaJrOFWl9Vmd1nx0EJEBpKIFojwAgoyrya6lCEVxXWnd2+
V7tU+dX4LfBHCpVGsnPaRr4YxAoSm56G6LzvtDD7FifIwMsNDNBsjHZWYVRl6WV0ju/p3yrjL1c2
9qNhkhh/0kQoHonNo+RlEl3Q7iI3S+QGwELyLJvGDr0is7HdK3AMPbhBicp+3w2j/FrqFaWKpjD4
XzemSjKC+h5d0P6YB5YZfrOjqP2GVqU/XCmZn34X4JlGT5lxTNsxsmkDKvFQ3Ix6o/+Y3LrRfo/p
hOVWHsdp9KWjBXBjoQkZehMdxWS2BLHS+1oMqnp0hhqsmzfV4Ka3tWVEty6UV+daBI7RenagVBin
JFWMg3JYuM2RToksX+uUytGmLrWKjsyk598i+MiCJn0YJ7f4CRkqn8/17027xd+l1vLR8kwrFsgH
9VLZhjnUgANSzcqtn6aDuwl7O69+WOUo1X7XirKIs53lo8kr8QIKpLMfgLT/mpRIFS+x7KJ+H6ZU
efduqRh/RehPeQqRyXEpmFs9kKh+5QE+uxbnctYM+Ca+hbe6LOtpbqCGaaGOL1wRzUEmfbsPRRPs
56zaq8DfIb6L5bYa9vFKCnA2sg1JDBAtfVRKLjwDp/dibiENkI6d+GP1alohMAGvaAuCTrujv5Tf
V6BzsJ+g+pm7hwbbeBoHl5+fs9IBgQeiLChNgRuciXKnP2BMh9BM0yz426DRF9wZTuP8UnptIhBL
qy9wzqPoZir9ahfJNr3ndRpX4vqzkAucLbUDWpFkXnSbFwEJ7TYtI3GJnwnvtUOIp02wLbIxMzz0
Sz4rGMo5NNPdYg00ubywqSZSySTgJuSeg+5F7pU4ZTMUlWo9j0i478tpLI+F7hSHBPVRFBJLHDAu
r7RYXIq0sVGdQKaB7if426WXY5sE6A3bg/uMYps9gSHqEk+Z3+gVENwympxR7yBteYXQ87AoKZ5+
UVVRiolX1n2mUhR6Yqi7H2YepK+AbswPCqMh/4RAwRxPEr3osxfU6Vj6KPwx1Hv/WcUV6iqqp+a6
DksVXVzkWcpuVUr5LQD/92V5GxBYEuQ/DgthzOmASGInSejmLk1rU97Zndt98R1IyJ3aN8cR47fA
8wtqBmlViKNRFk96UyhXlz/kWUr89iPgdBFHsXPBBpz+iKrTChrbifuclq1ebX1rcryQCO9eNt14
3Y+O2Ekril/6IfBfdTn1XxIzU1PPTFVnf/m3LO+P/34KpWr6Q9SMlyTpJGvVYWo697lwndY6ul2X
VV7XYkrquT0qNltDKyfaj3l0p7VjcHd59PMtzedHR+X/jb5YCIS4hNki9/lc9lm4tWpnDDaGXHfr
PT+rjOMQVkFBpwaxJFuNhj70blOz4IkefxcunBxraswDT2N/Y4XutNLmeW88sCvwn7EEApK7uJPy
zrFG1x2d56E3DdRcB+zOx7Hf4JAjfjdlFa68P+8dWcgbRMYcWuDx8zr/k5R1M5J3SAP3OQkq86s+
VMFjJp3hOIkoWSOTvTc3OumUGmayEdHj6VhxRURY4Xz8jFG9PRzy1kpuciN0Jk9JFBfb3sQ07j+8
TcAKaGQ3lG0QM1osp9Cy3lGi3H9WfK0NNjXdq2CvxjzlK1fsO6dhti3go9GppFG7SPoKvD9GHAr8
51ot8k2e+S6oiELZWRj2XunVmGzK3K9+RFFVHy5P8Z0vOGcZ0PehGlCXXnxBvUGAU5SV+6xh4+4e
JnWKcK0SYtqpA/C7lahh+WZy6pGjJIFHRBHFryWr3Qr1Rkm0QHlOhCLquSA7Jl6tW/LFL5SEKKJJ
vcBw/V+XJ/nO1uGSRwCCyhi79KzujJsKFWaT5fWrAKGJvLsiVRyOCkYGOzNu1+xd3hsPrgrEGFI4
xpxjl3+OBc3AKtHUUXme8RHXCqycbZfDotopThjdClZhrd3+3mecdbCIg2aKjL74jLSdItdHwuQ5
QHMz2MKq9TeKbkXZJpORv7Jb37k9GYtMiaP/1v86nV5i9rIuZOc/Z6JodRrJAniZNkzqyu3y3m4h
7iDfp3vPdlmceLerSiOebP/ZToP2OOn9uIuTOLymb+3f2uWUHKtx8lceyfcGnQ3IKWrDwwOzcTq5
IfdzN67b4EUhU9iIpOp3+Ehj6CG18qotWvGp0MNo5RSeD4peGsVMnQYqahpLvkHvd2roq1bw0oYS
emxqlh0dIkhpe2cIyttMr9zCgwUutpcPxvmXZNw5AqKuBQ1oacxDxboaAmlzJuLGqLySD0FIQsno
7+VxzrcnFygaTSwneBv6tKeLiiualdZ5K1+G3nZvjTEdvai3rW9CV9zdx4eaWRTgPcgN+MGnQ6VB
GEcYD4YM1ae3o6JHP/CWBNuMlMWHr5U3A0bYL7y5M6zmdKigrGUNrYNZuUb2KVVq5TiMGkehk7eO
rPP95Zm9s0nQ5uBx4A6dxWwWt4rwCzttQ/g7tVqb29Aeml+uYiTH1I1CMHOGjgJtvibMvkyzWEQ6
KOiE07qgzLecI/iWKhNZHr6oat8fDD3ytwYuqV44xsZnKswNPMNBfwDkMezcWLVWrpr3Ng6hxVwK
m9lbSy1+PyxHuzSU8IXqXHfkmYw2ws6Sb/bUhcfLy3t+aZMVUMlGGp2zwG49/Zpm7nTmZJXpSz0k
RrlT0zCPvzpI5uv3VKiau6CAdL0mPPXeoNTCOGgkk4Q2i2+aFnEMhD3PX7Qekq+Kj/EddSHjdhwy
eYXIxrByu70zHnUCEmcMPEnlloFG5lpTBfwpfzEq2/SAModoi/Z1s+3HXvyNKBOvvPjnH3B+BWlI
obFHUXNZzwQYFGVBOyQv6qhPeycP7PsuNDAG0rrpg94xfD5IdkgW040ApUu1+PQLEkbksu+L+EXx
6RT8GOOK9N93/VQ55tAFflzeL2czm/M42O+zsBXt3+VSojIZFL0RNi+zzNPvBu0jTyNA5fFVjO7/
YywyMxASc6mDYtjpzECPFZY6he2LoeYmKAFkrXa8iRA8aiVca0Gc3TMk4dRm59yImZEnng7WCTjL
pa8PL+5Q17eGH1qbsujNL0MXHTs32oV6Fq+cvbN3CLQcYGDwaTrHwF0iMvPC8bMkiPQXNVYJX/DE
K9WdTq1wJe87/2YzqQ+zcTr1VOmM+Xj8E5i5cVd35Gn6S0OPAnYtHiPXcvC7ZpOo7loUOK/TScrP
95qxdvBP0V+mB3w6mFabcF5aN/mTmK0B+DEz7+GFRptpSGwAoGG2gcjm7oJYz/5c3ppn1QZkQpFY
mFWu0Z9VQSidDm0MlpG2VVf9pWRqPYUInd2QWY3fygi2UVIF/Z8C8cAfkdCGa9wmnQc9HfuVtV5a
hc14Z9tAq5RCOnENf5/+iDBTBj+fzObVMMB27yYr8ivPDNugpC42tsibhCraR4j9i3tFpBJQ3Gho
V2lvVjE141R/amLQ78dE1XJ1v7JCyx03UzR4zhCqJUtGwGLx44wQAZEmMfVXxIqMb53wjScFpNUv
Kt4VDmYadLaB6tGuJBO9KaOsszeuqWgzpzGfgwnRPVRTPPyEhdGuKTKcQUjnHweAdHZYY6cCHz5d
Oa1ykqbTJv1VrRr3U0jn6ZeGD2Tp6bVjfOnhCPae2yCr5PWU61OP7oSU264q+qtGSCi0UpTSXPme
y6dj/lEkwkQCZDUzW/v0R9kdcWIXW9rrNCbDq1lq+V8zoaoq+GrfECtb8zx7Z/9wQKlRz1aYZN9i
GYlDLEqlNtivUV6puFH0WYMqop02Xinr4EteF5l6a8tR9UQStc4256n+5mei8+AHpn+ykXhmL/Um
jbaXN8/5SlD6nZN1EiAw3cu8xElydCVazf8Tt+aTEls+7f6s6299G+3GNKpeLw+3vI+p9NJbh5vP
ViMhWdYqfbetoULowWvAI+BNKh4xtVIqN1VRN8feyLpr0Ttyd3nQ5eX1NijeXVT4we1S+T392tDl
JBwzBs0nIKuNIcWBlpcLITDXvrbonh4GNGaOdQCj9/LI76wudzR1bQrdM1h58dn7SZam2SrBKzpF
/WPROPlWRqFxI9oh3g6OvLo83NnqwiBCc5RbmtcODZLFRImU1DCMouiVg1OnnoGw1stgtGONREfa
e9S1UOg1RbeWZy6fIqRAWNW5IAKo4LwgrOFa0+IaEb9WCUcHyk2+DdzKN/H65d376I5lMFqbMMsJ
xWbt6tOvWVS23jlZG78CrQhHr4TTquwSg+oH+Htlh3BHVXwwcmd+1PGhnhnggoglFncYJMmIRnmX
vppBkF1VvuPcwAb2j1MIhPXyJ3xnKRkKAC4PDSI2S87dBKm7iNUifZWJHu5SV1P2g9T1DFoiBYKV
eZ1tz3leOI7MGSbmGEsdEqqQkaZgO/YKelFuwngwrlqaUYdx7JSvKZ5z/z/jIVTjEGQCzF065qgN
qKZIC/PXMDIDFCGKvGyOqj6YN0GV5YpXFMJYgU6enf15ipyG+boBH7r8dLGkJ6/EdvpqRdFw50dl
savyyPKqNgZwo9Z6c1sKc7ZJLvq1oOmdb8nzgg4Se2dO/OZ//0+ENpokDAFUz1fZDjl0pq7Mr+qy
j0I63an19fLGeedbMhhpCfc4sfySqpFlRpgmRp2/Tlls7HLc63dACodDhyrjpod6t3LXvDseLyet
0xlLtlzYVNdbWaRD/tpWkXVFQSLGLbBKv/JwZVc1z/xKO+B8MVFX0qjrgo+ezYcWi1kOqR30qRa/
TnavfiuDttxSYB6/Ushfw46fh5wEUXCbSJzfdM/UxT2qFeA7CZaS18ApC0x4Jj1Bc8Gxfrq1Ht3h
GA9nLFJLkFOd8cWCc7ivu6lcaSGeLzA/ggYBrwc6JFS2TncPVclRjcacw2lP0cGM8wi5icz4Yw9F
fFW7+UfROoyERxdwWIoGlJqW9Wx0jbuiUabstR7FU92WzVVg8HAVk70NSZX2l7fr+ecEGkYnlrLk
bF2+lK2CItTGhq+0r0Ys/M+hOiFcE7nhURjd68dHAklI2EFzn/b2ItYLXWwyG6XqXv1eL24n3ZW7
vgvCPWbz1eHyUIv3F1gXkpagY4EwaMiALe14xqlGqkNJ9b9Blgv4wrW+o6oWPBRBbR1Txwy2vlTr
NdLKu6POkDLuOYMAe95I/1wzPUDNvpGN9hfCgxC7xin1h0Y07QGEjvFiFHrys0VkRfvYZT5PlmII
LR6SeZ7/Zf5JZxZEtNbof0d91HDhynzjW4Am951Ma1/zorjqVl7++Zn9Jwn9b0RE+mg9z3fAshxq
DfjH6EFm/JUDXaSgzacHPbKVlSrP4tz9N8o8K2IMKL1LeF7aUJjMMs3424DjOSK4AkyyV6B+5nGG
y+So4xv6MdwaQ75V53miSDGJtxd3mzO0g6ukwvhb5rhs7+Z/podyDKFwhC0gqYmA4/JOXRy//0bk
9oa7QJWQ3PZ0zxRlhkqgnoi/QBDDXe1G1jGUqJUqnVB2l4c6X0+SLfoAtMn4i7bc6VBt74azM5cM
PDUYqxGE2BRuzTr3ERFXU6gTRvv84RFRViMhNgTQDf4+HVELnLw3Qc4Enohq97p13LuIrNfdRpWA
6Ftj4LayM8+PIJJjrCPPPA8+HIbTEUcfA9JYIN3htRq6ap9aiCgIgSjj3zoZnB1+Z8GTARoue7o8
0/khOj0RjDerDpLDQs1eAond2JSWm1QIq4L6VD8FQyuPqIQ5nlEWwc8gjbWvaN3geGLX4sYaVXvN
dfp8H6FbCdeJlxKhCZbgdOKN7nZWo+ZR4MWmAHyCpeMXVhkKt8jXGCJnx3/WQQXmMo9F2Wtp9llk
ea8otd0F9FvQTwGxjYpPV6RB8dGvyUCQbNg/0Kg4j/PX/udCtftyGKtOHdixfjrFOxfdfX2bNIh4
3WVciZYHoq4JrlsdBY6V2+cNhHvySRmcOG6uHNKn4J47HdwvLdkXk8FW8qEvjfuJKqJ+I5Mi+Bqm
BkJkiWM3KthwwIbbUSlV91rzkSaDhTTlmzIKrMwrs3xsPD3uU7LAQSNWiTyEEULxNU/RVdsgtdAI
D6SshTkuKh/hkxm1uXJnVYXMrs1I6VSI9pjleYaljsTF2oBYUuH5cEPDYSOMwHlGqSj7JVOJGqM1
2ZXR7vypcox8SxFogi9Uodbx6/JuPztlPDazNxLRNGVjZJZPl4aKcmkkg6EFnuWm9TGr/fSTIcp0
I2WR/SYRHH7VjlOtMQMWKQRdI1QyuMM44aTXpBGnw3YmQjOiTvXAk1CI6mNf5mO16TuU+G6SorOT
a7hS/Q2KbkW6K2mCrOURZzcoFJhZcXjuzMFNXSJvLGhe0Ht6Q6JEpbujB/C1oY4Nll/d5G7WPlsi
MFdu7bNJMybSlmh2EDnNZd/TSYMUR0inQ0/JE2b+J8fK7UuGPjmN29691odBHEzQ/XtrmKyVE/DO
bIm6Mavm6Z3pGIu7lPQoNt0YLUVvrMIruwnK+CrQ9Sn41oRGLW5zouB0JdY+21n0yClGzQKgEK0g
nZzOVgtEG7UUCiMQuEJ4DUqEzUarTC310j4oNkqhuJ8qACz+ylXzVl87Oe5kNGAgZ2YfSBIov6cj
I5aUu6lhQDFp1K7JrgfSybraFK2hJT8buP4gjEWrNVcOjoBhs7Ed4Du3gxVm7Sc763nC92TUaFxU
6D5+adtJkZ5W6cDQUyVti63jNuIgCVbh8RU1+tEE2Qi+eVB5A/uPjBOr3QrCY/VoGySriC3Rs/Nv
3IbTrHtKZmshfllKPe1EmqrhZyumyLJFn7oqtgkgxw9KehPdcefhAk/Wg84lhfzT9YiJn1XyHv1n
77ZbU793E+ml4/ePXSTLQRaLHrd9Y0ya1H8a35HLULxh9MIv7sqeWu7j5SCLJLKRuH+bSqD/JHXz
DG0TKNdVeHTW9H+XW3cxjLG4nSwbSnahvM0luLK/qd/H49pMllHGcohFBpUHpkkSwTdBaEDeao2n
jFvrJfjR3OvfLn+Y5a2zHGlx65RQyG21YiTtS3yNCpe5Mz/Ja+xYLg+ztmaLh0QH65/Du9N/+p+y
bbRVv+NU//V/G2Jxi4W9aHzFD/WfXNQbsfU9uVP2l4d4czH59+5YrtYi+AqxIDKKkmmUT+Xn8rAP
YR147X0HTv9PqHjhL/cYbJUjUnHmWkV0qRWwPKfL7C8NlTJueuYXBYdKXNX+Zky/qnXjVYp5reke
ejCfTWcXGEfNUDzFLAHkHBX1Zqr3/OZtj2aH9QNxthqC8eVlWYaky1VZ3CAq4P0oGdhD0n5O+7s6
e2yrlfvj3QPBczHXn+mdLEmbuiTyQ4OD/RN7P9Jr7bf7O9gG+/zq8kze3ab/DLM4DfkYha6MGSb/
G1/lL+Mv5Tge/rchFidBsYrGSGlX/mx3wW7epqP30Wj67Xv8M4vFSWgM6ORTMg9xXdwG1/qxPMZr
J2G+gc5Owj9jLE5CJUVhV4IxtC+Z63W3YLJwXauei8prjU38R33+35ZtES/UgasqTcruz/9ON8qD
cZ0d1j7+kpf+3wn7Z06LfWzHmiwURKV/+r+LW/2Q/7a+9rzb1121bx7kvZi85pdcMWdZ23GLh7GJ
86GSIWOO40b5aZVbpdi4P6z7/231Fi9jVgQJCo+sXr8brv7bdMbx8hDvPr4UTYmXEe/imJ6GETjs
TID0Yv2nXV3nyndHfDf7yTP6x/9tmMXeVvPAT6KJYQq5c81DFF8XxSYUK4f0rR397/YmxYduROpj
4S0AFmjxADc2vPMqUadHt3Zk5mnh0N75wBs7aOIQ0/d5lqNMiBJWeKVg1pFtY7Qa/4ZxJQg7sEJY
qTosFxdABrirGcQK1IXW8eJeGvuhMqLG1x6dOMH+TR2yLxURMuFaaXikocNKJDWv4un0ZzEcOtyI
AVFUXbKTUFrj58Su/B2YqSs8PwoTXJ19ey0sXL4cRP8kPeQB4FYBzizl6tvBR5Zb6P5jV+tOKTdg
3Vr1msR4crQNzar6g45dAGqAyRHjgpSfue5vj+w/hYYEuGoYVEnx2yhTc8O5y9SNo+BmZZsTFsBR
U6yJBi4POHkzT9ZcJ0b0wsBd5vRcNNSpwF4Z4VOtK+HNJOPwi4Wn4ScEjZ0vUz7ltwmA/ZVi49n3
m/3BNIdFRZiG1sriMKZGog4KwssoeOqgUKg6HDAG0DeXz+LZ10MVf+60A+SmBgfa63RqSuEguJ5q
2VOllG6xQYI7/+7OlsoHICbpyotzPiWYMLPHJvhD0tSlKKlTUA/E+CZ9Kqysva2wbbzLSnNt4eav
cbLxAcDPMDINQSEoDUuoseIjVSRiy7oPZd7tC8UyP3V2qF1FQfrQO511pWBbUXiKonWbqe36lUx8
2QcDGEIj0SEvhYPD4Vs6YJtqEpeKDJz7UvIsQHUdnOrJHlSA41kuW5RtnSoMwVpPsHh/oEiZ6a5n
BUGsvMYJ/9nKor8BLBfrQd0fDT4gpvxhCfHmOfQRZhfBQ6OgfYwUSFzb2cFsmy64S5HusG+qJhPa
lg50VW8ChJBdTxXsvu8VagvFKx6+7ehvatTz4sazIGRbpecmtVVfp3ptFlvS3aZLN2NAcetqFHUk
PmhtxJLSF4HrCCKK/cOanu7SMnGxNehjcT92lvIZlDCiwh3d2Z+Vk2rdHhGcHBDU5ZNxdugdmnqU
pjiCNIkAPp2OWbGBpWOlzn2hsWgUPX0PKQz7Go154+iDE/4kcrtceYHP9y5nHlgRsyWTB49/Oqiv
910yFbV/L2tJ46uKRJ3gpFkbcMTbxrEPSW9o4zFMOzWDGaBn/lbv4TCv3ArLjPLNcRhuL2AQTiQ4
ydOf0c1pmIBifW9NQT19RlElqLY4kFvGUYI6K7dTRT1vR4WmIBGMUt9cCXbOrqVZVWTusFBNg4Sx
LC2pUSHMUNXzhykew56mQDQMe7P0R+llrRWsXUxnw7HW4O3YXCCAALwuLngnqGzcNuz4IZmShJpP
ncGAVyJo5V7Muv+4vLPOVncmtPBiAlbmbQYeerq6fQyJzJStco/d1HiXtEa7KRIjOxRx0HvORG1p
TKJhS8HOWdnT53fTW4EQ75z5L6B8i01NlcpEHyapHgxZKZ+r1HVvRRe5n/OxNTdMWtwYcarfab6Q
n4Um/+pak67EZWfnihdt5gvOhEH+sGQMumYaCyUoicZ5bKJZly/eFXof/+l7M7sWZfAYolu2+9iS
o+1Nmx4MFHEQ5t1LzI4p+jmiaM2HqsizrzVd0Ls+7UV3h3T49LfX7cbapuZURp99Oflr/Z7lB6f8
TH+bjQW/hud26cSJMnoZd04/PFi57dz6CWXI57rQ3WQTGlFF1wA0T3oYRdMf8hFR3I9+9bfyN88h
TQD+eYZy8buA0qcVjg89yZG2kZHuXGex08bXRocJjZeDXf+c1XrxPSpr6zrrxvDZyP3BXLndliHw
/DuA5kOumJGMlKpPN75iar07tqX6UNaNP3oECUV16PUmqRDCCwKQRW1arCBgzscEeIxMAMP+13A7
HbMdUlwekOp/cLFG2Taic79MpYv0SKxsQfmsCT4vdze4MJx+0DUh6VARnVvcJLHZTHpdF9VDNCEY
Irum/4S4x7RXXDfQvZKNjsZvWv+5vL2XgZUBC4EXCnlVdhdv/eJYB7FpFCDmzQejxVZ6lrmMfppi
NNbexPfG4fCgGshg9JMW70La9k5YofvDPdkp4fXkK4m9SfWqEitbdnkhMyEQmdzFIENmWsz87/+J
8etmdJFpa7WHIB5qL9b8fNcj3O1J1V+zMDw/nAxFVA8hAKgrcNPTodwW6iQmS9oDAuf5rTFV9k3b
C5/WLFsUNkK0bWQ+PScdEkeXv9r51oRxN/vQAYDhmy1RxFrt2miW6uoD5mn2PksqW70uiTgcryR8
/WG02Ch9eESo/7SC2aIEhEvIRB9nalx3avBgy7je+5bd7F0tc3cO8iaeDaFyBaJxdhoAnMLcQoMR
1As2X4u1DTK692PWTg9RrieHaqSslAHv3aickWOQqtauyNtfl+d4tkfBDM/4BTE/57PW5un31LoY
AnqVTQ9x7ipf4sQQe6Me85UH5d1RHNBYENEhyC0JxX6Aq0GLZeCDqw3NdiwTgeWQHFYuTH46v/bf
4B3BqRlThxsvHomwVhZZoNllU4tURnjvK5WCoF81YlhqGXkZPw9WGdaqJ2PYEaYHEK10I8+IQvl/
ODuzprrxLNt/lY58V7fmoaOrIq50JuBgAzYG+0WBMdY8z/r09ydcXeYI3aPrjMp6yCBh6z/vYe21
0sexbLVkYoQHQf0DnEU1HPQuNpFZqWMfldswRW3GiQFdWd8phRhDZFuQMbiPihW6beEIvt6Vlg3g
uhF4ontdHx1l7NzkY6VkDe3EaV/V+p7Cd0OiK6QDRXK6ofS1aOMi7Dr0EO8aeXLl5S66ATaVeTK/
+6pik/hOWI+KTrbdRDLoAmUXsPw2vdmxCfijTFrq8Uqs5q12aBABRqRjyORC0m0fhHRkkJmEedJu
O5o0jlaIQs0HejiUsttAKNQX0VYrKjO6gpfMzx6DUM6yT/DD+UF4gcCbSjd0p4suqkpD2g+eb+eS
jIyP7UNlUwi2LOcx4jSSkrXEOUKtUw/stKK4ILMhhQ9jKKNpb/sujBWyPXa5rzdESuQrDomoDePH
uoIKaU9UZ0Y/wXlZiE+oHkyPH11taEh7IlkY7kqEsYJneqrSdBugFkNgin4hGBMR0Hl72fGCuDuC
bz38mfV1JO4KWH06RyvGVv+iQJ5U2IoWycmuD7JRvDE91a+PshdrASo2St5Enh0r/kQTF9bIidqG
GjXxh1pyYwAvfYO284EWakM4eJ5St3cqOJgE7mLu+63VW7F2E5VotHwVRRItvSOFCTQcDl1LqlKy
SdLMu5BkIXuBNTufmGvlPti6sdJpO81D4WVvWakgbga56qtP6ApW6X7A1fX3OXn54cLX87jd5L3i
hps29b1qY5iCpzqd28XdVeMppbpHpsXqnLJQkF1S3TYvL5Ga1M1PkSk05uPgDlY5OmEL3GXbC3Hm
OUHZ+Noe8pbEpztBN9sd/hg9C5pZIbIbj2bZ2gN/O9i0EviUyLECFEsgmAHmbAy2rHdmVLLZkdDa
QmhRIM6H0mE93Ai+IIyXVKS8+mPXNnLwtZUrVdt3LmiS+7GNFdTivbjv7AQevvHJC9HY26KF0iQp
Tl01CbiRfKvEz7TjAJ82dMXXza1q5PBwwk6qKjtdR3L+GqClOjW26i3ELbZXaZWY0tMy0C5umw00
UrYSu1X5mU8wu4ueqDU+hEVridtGVfrkLgOCmr8UhPkRAjtQm9wMplRoohPAigUUTu6g+JLZfoju
FKM6ZE4eGdqQOmIslRU89XjFyYalUwKU4EbEUz7kqm+goRwHbut+K/gkhHkEpNVcbRNXKiQcXZG6
/ZPa9r1La47iQdqcpFwE12HkJt4F7Z2BqTtZXof1pCIlptJnM/HhyVRBDOAGBakXjppNF2rDyyql
niAd2hZI+48U8ERQHyI5ZD42ckFE9INeCTPYpnQgWd/PvxfvXmEoN34JfBKNkS2d+TQMJkTiLRY+
S3GVggETgRQ6cVn213occOGIaR6sPItz74ZWZWC1XNvEgLSPztMZoHyAB5VC8jX0jaLeuJ5slbtG
CJT+GToVzfh5foRzD0ed/EIgWTjd4DQAE56+iGmIMIJVRiXmOstyGjcv/RfaFlLzKipb7hw5Co02
ZeHHutr7stZLX89/wbsBg3iaxM8tgLZ0rs/RKUD685yLJ37IkW17sHzF/9GLZnUrqwVyfn9s65XZ
Z+JrBN47f5mVCiHDoTbChwbW1kOWa728IS9dt7afFGax4sO9m1tUPYilSXurcGNBW3U6t7I6CCi3
NdGD1GWopQF6s+7Qp61vuiBJ9ggSyl9xcyN5kxtx9nB+pO8qHCDBSSTA3QC0H0aAeTwVqJqAeHJS
P8An737O9ZD0xa7y+jxHP1lI1WYbe0jbO2hoys9ZOXg97U30HzSGI49qL922hiv0K3nr18LCW5cF
5kRCA6aDBhm223xKqiSgQ9IrxS9wzrVKsPdhkII3PjXxTG64s/o+3tWAn1USOuFokEsM/dJ89FIj
AYpXtXGVQQcuonzjWEVqegcSgqnubZBg445R8m6VAfPd9iQmJqsPNdfE7gpY7XQRLSEbPMVN5cce
QkB9nxhFJB+63MITwkPy1yKOd1mYiWkezxGvGCj/1ONyai8o2InBoImPSTiqygfS73K/cU2lyndB
XyTgpzqP62Evy0IdSrbBFeTdeLnWKbtSM1CfPL+P3u1hIL84y4AnIY6ePun0c/pClL1aNYLHqnKN
rRRHPZA52HW1UKo28ui3O3fUCqcXonSlRvV+4icuEP6BDgjgqDbzbll8Ich5FR4Jy/A3ldGHPjl3
LRVKV/q3kz/MBcDfjBs99U/oU3/RPDhP6q4aE1zfR2M0ogv6yYILvbKEu8Cvwwu9keM/hLNgD+Iv
iev+VXlkLjaVClJZu3FfPUp15iJ1pLfJlzpI3HJTF5lc2tWo0XWnJK66UoN4P6+EQBPX/nT+AMfP
shAdZdzpqu8ftQDhmcsitIT02g/SMdwYKXTdK/O6sKGnJw0CfLrcYR2fk1ikFMiSru3KR4HGJ/Fz
EFb47VVhpiieDJ4aXpIhgFYvQ34j2YACrvuND0tk4JhZEK0lKeYPOqHfRNbMp0CeDPJ5mpw3uYMk
Skw/ajv/cYKnbgZNdy8q5UNpKI5HTutw/uy8n2miC9oAyRzjt2Dx1FjvyjB8V4P1aEKZcE8LgnQT
5jo82yLsl3fnbb1Wjk5u1olgHd+V7gMYEMH1nhpz9bS29KYUHpM69Yir4Mc1qsCBftaiEprlcTLc
Zvj2yRFKK1FA/RXygS95QTnvmCuC59UUfyaRC2Rgys69F8Oin2SnEYw1D2XdVtJ1NOR+fJkAXYNI
HZEw7d7vze7T+YG8mzQg/zgEZEOhBqFKPa3gmxWqPRRljVSUHijkGP4le6P4ahIU+nAURLqw+VNr
UFnAOwpV9WstYzZrSlKK8OQm+oMqRNoDgrbAynRB2xZ5bq4chOlcnSzQxJoBrxldNhNj5rwWPsDh
hiStrk0YVGmKxrxNUIzVIYEmfUMpRbVDlvWCZzfceqOa/alfOREqT0TsaEGAA55XPhsN1FAUFOaD
SzwSUDGy0mgXe2ipXHmeaAkrvs+7g0Z73USTTBfTZHfeWtDAfUrKR4THWWtqR21HxQkbz7tkCiog
3Wm4grOZ22PXAHCmVk0RnmTuHEAWBUhaW50of29l/cY0W++yjPTmc5clD0REa4rc76xRmpgy9vRK
Q5UD1vh0k+ZVV0fUFPpnGgeovY+liA6ukVnBXjbyIN8OsBOvZQTn2R7gKvrkpU8NMdyo8/6+uK3L
rolG8dmy3PSGNov0qgmNYuVALIyM7PREfzK9+IQ8pyNDbjVIVTMTn4XGbb9ordZvkTKIN9kAaaMt
C8XLnx1AdJlEgNok4Mn5A9+Y2WvQC8cldaNnpMxFu7D8eNu2Q2K3YTGuOBTvh0aVhUXjuJM+xp07
HRqJKOa2jOvntNfLvZiP3Z6g5DrHgbyGUan9w1jjFf0Onmfqc5i63mbmcGLDYtDHAbbNblLWMOud
p3qxo2f6ms7U9KfeXi0aTj756ekMcHVCJ3o6sj6cMA0GnDyV0WTotCfjRQA7w9FHJvnL+fV6N4ks
FPIDUJvxiBIxztxTWGj1QRm15nmorfjRhKfF9IwgR/ex9g+lp688a5N7eTqy6XiR3SQfzUM63/Sa
OIJPoEPm2TNy41ELRY0cWi92CFs3Rp9u4dkA8jpBj7w/vC8pQkJLQFmMI8dzNK+Gql0uDqOZJs9W
xitn48W59kgU7PQtqtAre+X9rHKfUMum0sztxeY8XcBSL1qEY7WB+0S3Dl4WtT8NOg8ezJjqeeNl
a/fXO7Ax7S/UWSd2CRApYJdmUQ0pLj+myUn4DsGN2X/XgbiNF4IRBq7kmHHpppVjjEOUy9sRGY3u
Iu8DhCbSIsj8i8HVYCS024DNaOeNWSebug3CtEYUrEvD+irkXZBtSQxEoUFtSHETyW4gEjKcOITm
WEB5tGwooEBDk69xYc1ncsKCwG3EC0AJm066WdQgVlKSDDrE34MrDXcZGcxDbA3FFjKn6KsmDd3K
ys2PHh1EpCxelXu4x4jbTldObHLBlYtS+QaZUeiAC+ltdO6jfUT1ay14nr8AE2ETT/eEM+NGoZnt
1FYWcAZUQuHvUD22+ksuWiG0Yt7gNUK8adDZyXbeWJBGlkON19BpA0CQvR0UU7OoY9WTVIRDu1qo
hJsKTJeKHotaNjbXL3oFKxPzLgGhQ1sCNIZAf2rGBW51+rW8nH4bu3n83KhW3b3IBUKzNKi2UYdO
N7lcYav4lRi9tJ6A5nxfw0x/66FQnDqemQa0KIVUwIpsxS+ZXSgkYyZ2HnqSONxIBM39hIbIaBQE
sb4zMhwRWWmtHe0e5NlE09tGUCXtqzxLtucvzXkM9GqVJlbLoDsYibN5EiHxytDVY62+gxQMbE7Y
+Yc4tYrLTCb5UWpde4UD0e5Ubm1Hp03vIzKoa8D02cmYvgGwEo4n0EFOyJyRrjHHMnNVq7jLuygP
HTjOJNNJmsHcG2Vlfqi9wF/r81uYbLJ6EwsCsCyirtmGBcfb5X0mFXdRMyg3adfnewE1mkffs+qN
aXLljK4q789P9qJRUJFU3gA0vGMTFQIAQnXSlXcJUjwXPrWKvSgVwTWUaq5DM2NrC1nYrazw7Bp4
nVwowzQ2FRkuoFGnm73QzJzsS13d0dJOr1lYcskpQJjppfxTnvZftnTSiVSPUAye+zFxKJRUOeTy
zs8EPb1oSCCIaHtkqns1jlXl7VIay6jtyGYo3ZVSqA4b35XL0FZNQa7pZZO84s8eS3g9uPzwBiYs
IQipOaxxpNGtpyqS3XVNqND3ZsaH2hIpprh9tHKAZ5fgL1OTM4BF8mNzEg9odWq5E1NkX+LAuxYs
qd02mb/mbM+CtVcrtH9z2fL+4wDMnpFaCog1ijy967PBv26y6nlMhP4TWDcfIiat3CrQeaDgFRYH
IJTfzu/g+WaaZpO8sTrRQNCgOofChoJnhK2nBnfCaIW3vNKCY2Vjewk7XrZyWBZmc0ITTo4AkRMo
oNN9SwGqjwUtye6EFhZCr+rrjygARE/nB7QwmxMqhNwEiFeU0mZOY5xELoJBQn4XSXTroYpWOqHr
6hvF8o1t26jFoR1UytTFpGuOAPsaWdz86pvYUOg+50EC+TuFNaejjIuoU4ym49IXS/+j6OZUqUUl
EOMNHPz5t1Tz3LW3ejrwbxxXNtAEDyXmhgZuYtaabqk3aQxQHXnkF3Jzh3YpZGyVJMobOR2R6QH3
k3qbmNrph9Stm2erqJNLUCz1c2P5ybMEod/3mHH8S5Hrv577/4Zn7eaX8eqf/8O/P2c5nbyeX8/+
9Z/XwXOZVdnP+n+mX/v3f3b6S//8mL+kn+ry5aW+fsrn/+XJL/L3/2V/81Q/nfzLNoX2drhtXsrh
7qVq4vrVCF86/Zf/vz/8j5fXv/J5yF/+8dcz+vH19Ne8IEv/+tePLn78468JJPlfb//8v3724Snh
1/5PU9XlUxywZ3/9tf/9lZenquaXNes/yVCAdyRSm7pb+GPdy+tPJPk/ASHSRUyvBC/YFJumWVn7
//hL4Hdg7ZwkfWHmJu6a1heK6tefqcp/UidQp9w9GQlExc2//vfjTlbp96r9R9okN1mQ1tU//jpN
wEMoNamdELZO3BtkLOesUF6SGbXld/LR+JimdorMU+90jxnI6rXSw+kpfW9pupbebNnRc1UKv618
jGC2CcStF1zqsT06mfShLK4EDuibZfjXSN+O7PRUvrc3u3t6afTEWMFebXy0CzJf8cbt1/CNS0ZI
jPJU0MQAqHTmguSEHZpQDNIRCfJNGH+Tk2eexL2fKSujOb20f40GBCNEgeQXINOajSYxyqAfEHY9
ppV5UQQ5robvRGutfwtWJsqEiT2B/1GWOV2juCUuQPZEPXp9232uBzeHmzYwNlFcKSvZ69On4XVA
mOLaJmMyoWJnpoy+hJs5LtVj0cmmY6DiuelV3/2jvN0vKxMJrgnEDaKlOXcxwgf5RHWjHtOuCDZK
q31uvM7fjrmZXw8tSdHze+5Vyf33vfzLHgz6BKDUtSYc2OkEtqifFZNA+pHqaSM7QmIg/9RlEn2A
Qe8FzCbOix1oZRvYZtciwhZ55RMQIOglq8yqtK3XaW4H3GGEFqMlIntqwi73gJXUgIVGPww/A80Z
Qe+K4U8IsbpgE6Ry+9ULDLm5aYfOOoTwemvbqOeHK8ObBV2/hqdDAzphaWE8nCcSmqoTVW9s1COv
m7+tpeKDGgXexhdM9SCOhtO7wsdEbb7lbj1expVQ2QUUIyuJtlm48/oVFvJfIOxEcs2s7ukk6zmc
K3XLJCP5Km3kHg5Wq74OTbTcqiHcCWKx1fLaTi3xwi/HtSO/NAn0tHFECHnw3uYVJ1ovRBc6Au2o
RuilKF4+3KbSXYUAPfKYdXwMQnUDErLYWHp4EQml8lEzen3FJV74CriVJ2p6ogEC7Dl1KMQiYVIH
jXaUpah41JvUPZC7+4quXXQIZLnbDrEYwWs0NnuhqPOt5NKHBLu8cHF+y787x7xpPGHodLHpJ8Xr
08XIFatSOjMTrvRo0PeDZfSfRg2pvvNW3q85ZqaYhJga3Mo7j5n0ZKVUcoOv420Md7zsjfyHFZEp
A/4BqtzP0dkzQ7ZbcO19Om97aYRTcQWKKvxLWKVPR0iEGcGPPwpXpnRZSrHd6SsO+btHZBrbbwNz
+qthBLEQyZ1wJcu3yUC/sNNYF6K2chVOV8/J1QQBkzJ1thCkw/A8byrKYgM+cGCQV8hdS44UaJ9U
odwFpRxuwtCFssWM13h8FwZ2YnK2NyqzLJMqMqwr42NcfJXkezO6r5T788vz7s2ajWvmfXeR77Vt
pltXnvitS5806aKLb8+bWBjH1KVIpokqCY/W7JUn/V7B5xP4RzB5Dlh+x5Ibp/duW6Xdnbe0sNdO
LM0Sp10VphKwB/9I5nmXaea+CfqH8yYW9sHkiQK2wO8jdpgG+8YPK0wIxpIi9I9d3vh7aDCBp3rV
NvX0q8jNh+vKD9YEgpZGxWNPfRG4F5jU2aha5AnqAinjI9gSaPK6r6Vu3Jwf1ZqJ2VaD7mgoIKf1
jyVYYFsx4JLLtTWX8p0LOwkw8/ncQZSw3mHKJdpzytxt/CMH1fXaS1PYDzznNdsgta7M4lNtKpvz
41raelDZEx6IdIkBxD5drUYcCjlWMOnJ16InT7tO6G4D2MbO21mcv9925ltcyi1weGgrHfWo3Kud
BGQNYuEVI++CjWn+8CvJ4ACOEOc1KzF2y0ADHnGUPuoplLd2M8Qf23BATtkmX7xibXG13libbfQk
iowxIL9yTDzwTA20H6X4I0EjNrOUjQu4qaxyR+vW+r1eX97ZRXsyypkPKA16S5c/dkv/TiSNU0GM
REosD+Hikh/bYthEnmZLUmkHTeMkEVxxL55/gITTCYRvXXmdBM9dq9qjV197XWt32Rat511iRXua
Mfd9Vm+AptkSMOpy+Bs33dsVmqVSatEozCQW/WPe+TsJn4Ip3PQwamrJ0/kNt3QNvbU029hgzfVG
G9gLfnNbivkHpMN+eOUDaWJYrJo10qVXNfh3i2LQaINMPY0h84RJazVCZ4yKf2w1FH/NA1kMq/oG
8Z09Ds1XpTU/ewSkffEohHTj2W58G+bg7ZEYyODTbdLLsL3Vw8FRDHpxjZ2nxSu7deEZoyj++wNn
M++GDXkr0+Lmz2JrJ+Jgfmh60XfUcVh7lpfO+tSJMxGnAYmdvwCB2OtS3kj+Mc7ictMAKpnqZ8nF
+QVeurneWpkdA9qlfbfWeo4B5AVNed0J3+pBpW97DXS1OBz0cGgxBwdGt8/pFRnGlRYRHPvHCLB7
nm1aea3YtLQ25r8tvKttkPIfu7JlKAgI2hEa0mZ5+3f8GAgRyeYpdNJRcJ9dV01WD2MZjP7RlW69
QTlkIs0wSr4Sdi8OhZwvNUwQSRShTycrC/JUyelQOU5bX2i/5OO3Ll+JTRZt0ElOTmSqksyVK2U9
E/Ug1P1jmF67IHOQtQ61NSTJ+wCIxwSc0b+tzOZLUUZGWPjBkVZ00U5qGD8r3fOp+Xj5lvaba13J
H3M6uCtP+6pVNd0RCsrc5zf50i329iNmm7zXAO9CA+Mfx74SkDZQLTogg0mhrNds2ku2YtatJWkW
bcL4DRswqQaQj6dL6AaDWEQNS3iBBrbdZj2N26qjyh+Hu/ODWzzBbwzJp4a0HsAfikVcSW1jC8qT
Rl6IR2ocupVZXDM0c+Fp4tK0FnWNY2Z9qtvc7s3G0ZRLM18jil/cmbTjQjBErEpoeDoi3jZL6Uik
HFPh3guNbTncC8GaA7A4GppiYZtBrMF6ZYF742A3cqF0pRAGx1D+aXijHYUfQDNu1Np3zq/PjHGK
RMh0BKiqEBmTBSCXfDqcvkkFiqtBcGwV3S4Gip6wUHfX6ffIJ/2RHnoHHln0PCBsqKzA/jN046t5
k6wanbJAZyblqlPzUReHCAFOA7Xua+XeJ/5au0qW4v4TG7OtIQN9S2kpDkioCXu8YONSH4JtDoo/
PgxFtRfiH4Ipb89P7MKLQrM+d/HUxUHWYXa1NIbc4ah6wdF0u9uw0DaSqPv2eRsLW5FsAjsbVhTK
yPN6uWs0kHSmSXB0G21HaCzARVC6az0iiyN5Y2V2VzS6QAuUkgZH341heqLhgSzd+YEsmSALNYk0
8n/ertNdkBWt34tWHRxH87pJy53XrlGCLBwoAlWy67CrQGIwx5ZarQ+QNK2CY0ljh3zd9dmdL18r
YrySWFxaEq4GMJAmkCVO8OlIAsWt/LjQ2M/6i5rcCd19Ha+5eQtBCcWW3zZmZyarqH6EsRocVX9s
Lr1IKZwmU/M9Kf1LSpMPoVVFt6JZ3HYhvRDnV2ptfLOzVI9iITQo7B0r88Zqv4Ta19r6ed7ETDfr
153wdnyz3TCagdT3lR4chatK0vfaQYf+uLVdGGyVlwSOP0Paq01nE3oZydrkLm2Ut8anCXhz89ay
0jU+sohH2k5ps90W2kOQiLYVPZ8f5aId3GeA96ASSKue2lHzxoTkW8OJetT7p64Fh/FZFO/+hhEK
PZOIO0D1OcAp61UdNiMeRcU4qNE+cCTjKl7bEosjeWNkNmN6KgmoVRo8iMCbt1oV3OmlPNhVGSlO
0KtrYknL5sAJTW8vXRIzcwb0K0khc7EaPtLb8MDr9WVcpJtAXtsKC04SFYKJMY3+aJJOs5e+V9Wi
gVmHO0PybTxqOewcBM03al/aSbNWjl+6A99am90c0uC6RRNibQSn/ZAIpV3Gt9JoU2DyK3DUip33
9x3afZaB5KJnD4O6cgsv3itU0URgUADU5xhdOosiV6Ij49h75Asm2LDTDJ1pl2KrbkqJxoO4UMZN
OUQQvbh5tbJZF6+WN+ZnV4tVyFItTdMtQHfe0MnrCveradhXf2YWxE9gyKlcDZYbhajTcwe8wRTE
ppwuaDiNhY8FbTxBfx0mjwHPm1U+GPdSdoFXtKGethLUTGf6nW3wFnBjAZR/x1/RiDpJMb8Jjl+G
rLL9ILPj1kdi5MrolZ1i/I04bWoi/be56SS9ucqyEMq4uMSc2Me2ZtzG5csYfjl/wywt2lsbs+DF
U4UeVDc28vYyy56C5nbQVmZt6Ri+NTG7KU3B94uinUxsVPk6lbeFcDCHl0pa2f6LfuKkFmiR4VHo
YJjNF/LzrWIO7P/KbxxcYjvz7rxc3ISN8APdq6OYjq6Tthd1FK00vC2bltmXUO5NHtDMdN7FipRN
T3qSw56sj4DjrK7pN4GUA34U49b2XJSLJpGdo1JW3V5PkjU4+eK7S1xDJRD5eGCes4kOhRgSAjDR
x0q+zfQh20XobY2t8iMJymt4K46KMF5MaUMlF7exsG+7iyAVV0pMixvqzUfMMjGATEsvUPvgWEjX
VlnaYnW7WixbPIdAPmlEmyKfeaLa1KqoRUEQB6qUIgfuS/1C0z2g+vGoXUR5o9rlMFyJWq6uPPqL
WxmgKUB6SmjaHEqgdyoC5zGG6zwWL6VW3YfoKDq0d7Qbw9NM2q364eL8CV1eVoBeBCETh9RrWvPN
NdDkQxvGTcG1riFSU9xH7UFGLK6ud5KwAZ/tNOYXN1K3gRRvySpt26/nP2DpYaPzj6QpqhoSzWWn
11AHjLehdZQoJXSvjVrdUJ5aObqLm+aNidmmMcNA18uOEEWEci8vnFG8VmB5PD+OxV3z28g87VX6
PiA6HyNCkj/inYbRpx7ek6QKbtvgOY5X9sp05N89FjTm0MsyiSfOvY/RddVysHLGlFyOA1QW8SXZ
Zj9ZeXUXt6SOM4XuDEX4OSgIlV6zcHW2ZG8ONjAux9C+xVq6kYL1c7c4JBgcJo6xKW8on+4EKQ5L
pHexFfamEwSyU2c/6dTcat3KkzFr4v8VQnDGcBBZMK70WQhhdXFe5xVXeRZXdu/+8Ied3OxM7WqM
XefCMmkUsa6CGpYS3UHoByGzdtcNP85vmMVd+eYjpp+/OXhpbfCYgOs+huGTXwZODeVY8P28jcVN
SZZoSgIAwJvTJCdm7otAOIIjLXe2Zh76EIK84saDGTqn733F2vKIflubPVOeG9FJXxKnaz4wiXKT
VJKd+7fnh7R4X7wZ0tylSFW6P2PWrpYLR3e/efnfOslvLMxuJERP8iirmLS0cWr9zkvcre+Pu7iF
sgFVbG/ldvp/7Mbf0za7npreCEtE2smxha4j9x+jqLDD6mMWXEyloCa4pAUBqh3xLtSSvaY0G58e
Z48dGa1Bflbmdn6poH7dhQFad0c/Dp3QALkd2edXb3GLQAsKzAaAFXmp000/jgKI6XjglgyanxXE
4Bejrj2mvbImmrV4mbwxNDtdRVdoPRpMXFzRk5RETpziUieJ7bbVypDWLM12vQTlKBg5LKWjdijk
DG2SW2AOmzR7Oj93i6vzZkiznW+maZMrCGwc4TiAYUh/iQLoss7bWFuf2d4f1KTLygYbo3Gf+Mo2
rb5L0Vo30ZqR2YYHI2wovsg2M1mUyP0J4mDViVteFYSxaNya4rnZ+otwCydqz0ZLpHjfpaMtJD8H
sT/WwYpzvjyY34Zmy694qW+pHjNmFPpVoryYg7kVSnNlXRbfYdrmaESiKY3G1dNzk9edkQ0yznfv
aQYoLsWwQX5ndihp2zIOpCvTk8KVi2l5ZL9tzs5qFhfAR5EPpzjzJErDlh2X00N5fsMtvlCgHIE4
67gY8wshpx+FyH4kqkDRJFZsvT2owUsrOqW+g9D34ry1pSHBh/UKfYdff74r0hqKcHjgyPX7qbgv
MkHd5G7Y7asoi1dMvRZh5h4a1RPoOkjfQWA0y9hUDVRzKphIIEkj4rySbfJoRfG28rN9lu+tejcF
kV1UbaN22BjjrWY0n+pGvazE2okEMaJb989a6H45PrSvwOeN62MBij7dRrLZjlYW8U1B0G9w5aT0
Z1ojdtVsz8/z0lWlgfGGhpN2RTpITu104ZDXvRmHx9i7G7yfFMHO//2lXfP278+uwtB3yTwJSXjM
UpA9OlpakR15D/nQOCUPZLom5rkYgYPtBp4JVSCVgplBHynLYqynAVldsSuLSEWFUVfssM+Mg5fL
9MfHlucUemTZOUxUj4MFRvf8oJc274RvAxpG2pFup9NJhcG7zjSdQUveF9kTHUphgv7lvI2lhYN6
Ba0LOkm4ZmZnPoKQE47fLDymcXJPz09gAw9bU4pausy4kmniJI+AjvXsMiuCYhigvA+PRZWqTiP6
rSOCBtq0ef5c5S2PtaWvkewv7RhKsnRUTxTN1rzgRl64HETkk44DmqjVfavFTpR9ldzESZLrwcpW
7utpLeaH35iQ2yiHwMk979oIYosahd+ERzM0vuSKLTdfQ/nQp4egd2+k/Ib4c2V3LFqEDRpmFiCk
hGqnuyNTxCAWYj08ttUWnyczU+KWoUYg3CNlathe0T/S5bk7v19m+gvTjQJJG50Pk4jHlEyc33Ja
nuR+71GoeDZ2arwpkispdprv7gsZml5yrP5YDHu1c+hEaKPLUa8cH3iLt5qOf79z+RDCKbh3gDiB
pT4dfweYEEHUwj9aw7ERN1K68lAtpIYxQHsM8h6TboA627WQCBe0ioOTpCe4sOtgMx6E0r3RhwIk
9X3Xvwxp7nRl4SiC+2FACeP8TL/fwJinMjlR/SCPPm9JKHJDH/yx8o+8NbYHpWdHRb6VSqfe1upX
6oor9t4fUlrA8CO4vyfeljl7WWzkaUnXl38sjMoJ2m9V3jtt9xzrOz8J9+fHtmQL9hRAQ1TD6Uqb
Zd3jXEj8zAMGorT5Vk4+jZ8FYwQKbSfqH+cPob2BRAW/ZVJlnkOgrMaHHBqam6Og/oQXEqWPSykK
VrbK+6MI5R63J4AJqA7edfgmUi0EULERogaUR5L7og8d62nQn4T0RX6wupWIeGFnYA4q8QlrPdWV
T3d+mci9VtFOecy6mKqIsFHcB9XdydGFmaG90v44v1hLB+HEnnxqTwCREqQIphwlPd7l8G20uXYR
+8belNovk0qx1/8c62/CRRzU9lpGYyFfOU3u79HOjmHpmz1k6aRN4K89GLBVZDAKu0Z+WQWXkLNe
W422rXLz4Hb1ThazDVzLDjHAyulYcAj4jKlARK8STGzvmstE18xoZ8aTtPoLuZYdVfw2hF+GONjD
WOYoyldIee1WWXs73zsBHEoLOjby05NfOR2lN1kjNxElz8pirjmEHU2rtSnhUOde28ILSYmpOZ98
Pg0J5BfnbzTp2kAbYtDu4/BD3PviJvcHJ4KFw1clG3qje+1C34/tIRXsrFopdi5cB1yzJN/ps6cS
9/rmvBnjdEEU6O2QtTKeJRjy4/BzWb5Y4U0YPq/s5elmOX2nWcM3pmY+lWk0cAp0mCq6p3B4ybQP
QZKhV3RnjHtVv3TNXbZKbDqdjzM251kWdTSknGIK5zWq7OqDrx2C7Cp09/33GkoETbX5R7XIoK3c
skt7FsQRrt2U9CTInj2Rnlsy3T1Hx48RRnkRi6fopRJhDowax6w/q6a3QyF4e36KJ1d/PlpYKXG6
pg5JgoHZhs2kshl64uO+3E6JXde0aMgdHTlduQYXsGrgIN9YmvmuZlSNsjfl0ZKxcehiFKqHtJS3
hFyKRc+skwmxM4hXfu7fyHKCAvKdO6zp0i0dT+JYEvMwL4DMm71kfeWiTDeNtkWByymFDoV0A4CI
roRrRDCLR5SYBA8MeAW7eDazg1uNiJsNAa20maMq9SHOP3oJpdxDoaoRZBlfJJXuWsPdGBB3T1VC
OY6OfjhuS9m9P7/KC08enu7vb5nNvS63odJk1OVSUoY5Gluu9RQZpQ0XjD02iR36gbOa3V6e7N9G
p5+/uScs2rKmcJ47WIrurdzcdKmxM7uXvzE0mCXoywJGR9RyaqXKdY0mEovjOkqH0twrjbWpUdQx
1fIlNDdw3EIMKB7OG13wZgmNKO/Q+YWrOa/4Zmnb6KIvkXuJaZNoc1VwkARfk+5ZOptvrcweEzkT
PLPoSL7IQryvffnQFLcKXG+rOIBFQxIX98T9BPPJ9PM3K5X0Wtu4cIAfUxJpW+B8+T6DCVzlAO6k
yjNXvLzF2cNZhr9rYtGZd4PVo2b+X9LOrDduo+nCv4gA9+WWnEUaj2wr3hLfEHJic993/vrvofLZ
mWkRQ1hvkIsgAlQqdnV3ddWpc1Dw0pmimkDIzI9T0e1ur8+qQ8vkIemxwcSHEHpJ14CklDjDs8rx
NONBkYu9FJw2q4urZ/bSDftpSPhy3STlMzSmJFuhcbaycI+4sxeP/T1dgp3S9KYbzeMBIq2/KTv8
9b85KYTHqBlBDasS+2u+i+dDlb4vi9hVgmkjmVpdLt5VlKToA8MXcx0ddsmsoG8wOUM+5TGso2Xz
/rYnKyky0xtMIi6PJwiOhGteS+shZVSEyQc139EkRZDBNZU/0zY6lLSbrXHjql2WX7z0mBaBCw8M
PeaE8NAgbOF/MzkQt/vJBBJ7hybCbZe2TAiBMUlaHzPGGZ2n9o+4H3cNClPqtDWKvhrnF44IS6PB
bo4eBpMAw48CFyzrkXGOuXy67cvyW259LiExKUl2YRzAlxHe6CSt9tX4JhnfjjHacfFGKGx5JIRC
5uQ0hIGVn7uyebDj6VSE38fqixrXf9x2atUQPCpUWcEMQfZ0HdVdIvVKK7N7Knna6dVnZdIeGnk3
BlvS9auRcGFIuKCAcSFpujw3G6UkN1eWF6BjfPWRzNq4lVbXiflUYFDOMim6bOSLY7zOSgXSXdYJ
XgBv0k4JXcKPbUxbTS/CH7c/3+qWvbAlbCEF4Og4x+BCLL2Z3w25Lx+zyX7XWsr3urGiY55N30x5
3uKTWl01WG/g7CRhZeTg2kWlUTM97AAhWHJb7K2AWZEi9z+g2sHofxiPG7t49ehDnctY2Pk5+gQv
m1me9ApBkHNqUWs1Fs3mnhG+jZhfixAq1+iTLPRA/Me1U3Ptl1ZZpv9C/djDrfa4fYpvGRE2VpTY
GTKAhGGinFqjZgb2wSy2+EHWvtcyOEGljxIOidG1J35Zgc13qHU0llZ9UPqqcg0pLjYeoCu9G/j3
LswIyxIHnd4iosSt6zjFXR5XGli79Gtax9khTZ0YVLEy7YJ67vaj05l7X01kBPekcJejlbjvZ3jf
h9TU7hQYuUl+5+AEdczm6MpS2RHPzcs/UwjWMVDNf0FAteoV5gBqoN2PAUQVmoGuxKnz32hO4vHa
azdrXOurDWhLg6ydETHhCymVnzpOREer2TNobU+H/NPt/b921ixiyj8NCL5pBkQ20UyViYTnDRBD
e1/r+d4y+ozyTvhOn6PjbYOrqdaSn6JpAI8t2ch1bA0TLbtgIhs2ytLZl51U7LJBLlwJcd59otaJ
W3XBIvXBo65si/Kv2ii2qsyrn5WTgIwPvjdOheu/IY0Hs4PrkNtJ+crspBPXSKB9u+3o2slKtZ7x
TEDGiFILewghVHVQ/YQmoLWT1VOlNTuJl3/+FcRC0Gy0x5+rjy9i9MKa8FUVpzDlXOPsiVT5YPme
PE1kytMjTaB935YHqf6aaRA8Zt3eVpv7266uHheQSy+cxHAbiNI8jhKVYa5zJuX9sba98TXHN2v1
6/cLzvn9xN5AM/k8+tlOUQt3jraS4+XYfPH9LkwIESGNszRZAzeEXg2HRI0OqvKmmbq7WP5YaJ9h
x91MXld33oXF5ecXt3xrDLGkzTgV63+no2S7iMTsYHzaNVP4PVYOt5doNeIvrAl3UyZLqj3MRGMM
eBny33fLpdEF9W9PXnGiA6ldmLghwpHFlVJstEKepxeSpyr+Fsen10yEYIOiMIJUTEgwR3D94bgY
kq6eOLLmcEcL7mNu76rm47jFOrG6pXgpAQhfysAveOA7YBRQUFLoSuPuTVsUXpx9nE0Au63pppbu
2toAnUJIiSLqjlNmbxWH15aMQh7dWzhM6f8JS6aYlR4VA695Q/0BQfKOJkqH6dtxsXJK8dtZKrIW
+mriaaxpWQRJKkZqhIo0rYGo+5jG2o6ixa4IkXrLN86KlY2GQd5qoFG4AcQkCdjIZPkKXWkgcLB7
xu90mRtVhUZwcj4bRnTq5FP7m3IFz/1TkK5M5S+s91DVCYdxLZl11ZlVfK4danemKX1souShlSqo
pmXIRG9/1JWV47AC0g4gFN4SUUq30JMx1cfkGZeR0qIslYfB3qjDrhwfVzaEd48R5wwB+HF8bmlQ
Trp/QoHTDceHoftcR/butkOrUbL0KWBLoxkidin9YSGGDfr4rM/PffysdStDDw8qEluHQh6epCoo
eN+b32/bXf2QF3aFZWt1G+VFqYzPEtogwYNsPzVbhCJrJnALPviFQunFS6TgjSU76RCfncF+CPz2
DRXzftyAQq9ckLwI4DxjAoBSo6jw05h9JzsBRiwVlM73wtqaIF+uJ+H6gnqMliBUooASxHN3VBqD
AUkrPi9ZIhQN0cEEgZn7f9xej7WguzQj3JKNlvs83EA/RCn0NelBte/Vu6jOdnr8521LaxF3aUm4
HSm7VVo94ZA1HaS+zt1Ulv8cjYpmn+Lm9j7Vfn+kcdFF+u8TLn/RxX2c63QRZFmPz5rzZFgP5qLj
GboM2vxvji3n44UZx5rahmwxPgfKvT7AnCQV56XYk3xOqtpNy3rjvF2N7//cElslca8ZreVrxPdM
l9byG69ZOB677Mdtv9auS74fjUQGlyjHiUC8OTGcJJd8kDE5CC0r+wtlkHt5qN/GRft31R96+Xv9
3QgpCc6FvEXsshouIBvAoEKHBujg+qvWfo9ekCaBVLMB+TVlvjOVnDF8tGhKi2G1GQ6nv287vGVS
qAdBtOXPQ4bJQVHepR25SA45YwyTB7rUelruw6B4xZm/4Dd+eikch/B15mWvJsk5MWMP5eDgUGda
4RaDIrl1mN6hn5ZsmFwNH7K55aEOl43YVyxnCGPrBUSspvuONntMebIxNxoJq0aYwV6Go5jxFbnR
RqkpGVShDaN3T2A2w+7TZttydbV4di7zTxAmmcLuTqFghxSXF180qF4yMVwmf/NLXp3AGtU71d/I
ANZ3w4U9YZsnUhHmeYW9Moofg2pw5/Jkzw9KdED+dy/7qptp90n6V7n1vl79lv8ZFsfqHKmSIXLQ
KFgr97nOjCJiwTT/398O/nUrQAuXK5P9JnxOtFz8JhpNsDfUw63iVKc11FPH20bWbk2oGhFNgc9u
4c673tSLSEbUZhiJDeWc1OmbXvefbptY82MB1FFshfYEBu1rE6aKxCFUVFTTwMhP+ZPufIKV7xU2
IFBipoC/+EWzOoc2vzOiiIy3PUlM+mVT7cZU329bWcsAwBv/sqJce2IHSCdKZsA5Xz/m2rwfW5jl
spMhGRsXyvOooJhrXFoSzlpzTH3YxlsuyjCo76XUyNwRINld24Xjvo7KehdorfUoSzAqVnpmvo/V
9LEZhr+swQpdKZjHY6EgnV2iH7YLJyTH5bmb3TGUoVWu7S+2GTBmj5CY12iBc1/FEfN9URoerbHt
zi3Qfag7eQj1QbPFsrIaDuS3C0yefr+IGfFLDSoa6s/nOY49K233ZO6RtXVZPaOHXnxBxmt5vzLi
DPbveq00f+Y9FgBzNtIDcOeTo02erWfLHIi5n9T4k5p+UNH5GwtQXvVjaMaflbjyevO9ln/r4nA3
D8V9M7yFFzmzHwHVH2T1U4AmjJHv2/TtIm3iEtSH2xG2Vq5FkRC4ENgowBDiKyCLYZiQQ7Jxs3wT
D9lj1IPunYt7I4x3iGCdpzh8aDMw4nkVOm4fQqNcdMeqadzCinaqpZ2mSN371SRvnLary3bxhwm7
ONHMuERcnD+sG70xLt3o1Oj+3W33t4wsP79M3MbY0VINzHaTRp70uRq/5/ZG9WT1wGMyGbT2Qlck
DkxW1VQRLzW54fhH7MSeLG8cd6uHxIUBwYewqZpJijAwpDuoTwkvVf2QBJ9vf6m1VwI6Gr/cWP6K
iy9VxH2RNzGP7dG+z/vTMJ7gdEjfxu1GQK7d6Zd2hDdCjTgKwcRBpBpvLWk3gr6GELSWHPoG/xCB
t71aK1w/qw8usCM2gLg63Wwje1ARZaRCmjp7g8X87JgBePqjaXZxrbzhkd9LWw+G5TB4cVgA2/1p
VlizwpeUYkYvjQx2b0NjqZPQuuU8ekpouY3meOaIbJpSbWHrV1fxwq6witEQ2ag4U8TQ/HcyyCcc
UxiIM5x9TUZ9+9uu2mLCehniWegfhctrapg0mQxWsrdOaZv4bqIwlZ/2d40fUfDdov9dPtmLT3ph
TrjBYgtJY70mQJ3gib4SRAOfimzj1l/NABmEgNoQbCdaD8Ih79SZbhQjswmqP5qeUoan2faU+cln
4jqDxSVAFyiTPkOam9fxp9d8z1+2xXssn6usH9FYYp+/96fmrtUbDySQW9rfneg11a4LR581BC+2
e9hLdVFazHxIvIJ4lqTFsQM2+5gnc/YKXC4aHXApLRNPi17m9dGiK2FRFwOFqDclauJqCeOwPG70
UlaD8cKGcJvMHeyC2aBw0Mud27a2N2VPZh3vBmjpaffdXqnVULwwtvz84uOxHaYCIu34nFnlF0WK
9r5h/YO83+62mfXDi2lrOFVgGZBFuWSzq5DwrRlJK7XanYz0Xekbb8rs1BfFvZTMb8v8VDpe9m3D
7LJxX+w0eyF8WyhEgTNcuzd2cm5lM2Yrv9kVKDtm5Sc4ttr+41imrtYXrkYL8DhXW5i71auULsGi
kAWx4fPuvPiuEglMPKOygapCZnlWNI73A+JSx9v+bVkR3PMV5pxrdbECX60nWeW08xOOr9tWVmME
JMhCk4p2gdhJBPXZpWPNxWPBWdvtnYVset7oxS+n+YuFurAhxKFeMd2QjTxStDhUl9q84c2pzCU3
hd7ITNL/6JJwubTU2UyzwSXNP9nDk7JLkq2R13WPINKi00x111y2+UUEJN1ohNqECRk5E+2HAVFZ
+zHOs1eEwFKIB09HT9uyxasL8choGLhL0nYGqnA/hfr+95f/0oIQZGoQa4mqNrwWrL+LBsSD/66q
NrObtVAGMQqKCowM3MvCdSVFo5RKA9d93ZyYRB6DnR0nO1q7O53X2OSN6YOS3UlyfciDP7IcTbJ6
IybWzl1G3GgOQUMKUc7yF14s2JTMPSovLJhOgMNgD/9Yp+8709jlkbmbjeTTK77rhT0x5FOnddoM
e1Jm3zO77mld+SAV08a7YW2UhtE9TWdKGc4hel7XflVBGqXZyMOh68tdbT04w+SW1YmiGkyAPUSK
oe1mvN+0fCeN0JN/7La0BxZPxM19+RcIMRrFctnnE3+BnX/uauMwZ45nx1ucvKsRdOGnEKdFEiWj
1WLFNA6R5dryxr285YVw92vlXAMzWL5j/Zbpf+7IQco3YnDdBzBp0GYYFDmEGOzVXjKSlieu7Wvf
wsC0vbBU5t1rAu8/I0LgxbAy5P4ymEtBKKrUk2383fq/p/X9b8dTQ5jypyfCCZsYTa4N85LjRuWd
H9i7clTuNhHnq2vyjBKDnhE+BLEO2FdxYcvkfoVZwfrRQaHX9JBbop2bHW5/tdXjgaH6RbgD+Lot
bKNSQcwwiDEVKube+lOaEncs7owh2Ouv+nYArgjmRZ5PpPRNw8KgrDUvPWrZy4OvC+y8yTaK3mv3
04Lq+mlE2JSa3hpcXmR+jhqZrjIPqM0Nk3XQ9CyHG0zbQuSufj9jkSmkfLNMCFwfQ5Fl18iByYS2
KSkUINvYY4ImPEhKUu9yR6dlEg1b+qhrg8sak9K/rArXio60/NzWtJ/mpj6pzeyZinycFKitinw/
9869NfU79Ulf9JUj5x+mQ95aRnA24/dzEp806XFBKy2MMreDaTVumYGl3wD+VBHr10ABKnV2bNJu
qm+Jdaz1wLPpmP5vVgTnjbRpJqNyuNFk3np0Sp1P5rRVJV+NI3AGz9qUjMEKRoYglzMy3eRcqPYO
9kdfhnrNmby53wjY9W/20xCiZdcB5BdMJk2SFD/XypNeP8lW6yIy+JrT8Zc/wFKuzfCIlOOmx5/S
GXdq4NyZerJLNymG14pHCzzj38/GsPm1Gb2JpQX4AjuCrx5oyL5nbN6JI69rH5aBQWY+XnF9QSsJ
3wNsBYyyCtdX5iexLCXs91B+O/6hZPj0inC7tCBcXuUwhNUsc2yFw4dw/j71D120VbteCwKmRxbB
PMZxaPdefza1KBMbsmuS0Ty+Cwv9jjnr2Ag3YmBtccBmMn9M4r6QO1xbkSSrCbokTs5RM7nwUO8T
EAB0MxQp96RqduN4Y3HWDkdjUbFcZnEtxJSvDWpM+2qz3ybM/3SRm3eT/08wR5ZnV73tlQ7SAqqv
vOZEBteFHskyjgNX+bVRf0wdux+y5Kzrf5bIvffVUfpshF5Ul8fbB9Hq97ywJESGMeT1mAd1cvb7
4bDMoIb+obZ76Cs485xqCO5kbSsa123y/GISjQF9kQSnrwa10OYhOXcVmGkas8WxbLX0fnYSNKmS
Ud7zeN9HSWxuVNFXax3Q1vyyLJyIU+GPZQ696HmqJ0Z8lQBE8fTQdQrSgh7osNBVUXKq428gu73b
H3pte5CcLDVMiKEYer5e0jxlNFYtjASVg+TLmE/TvT4lf0aTGWwcxqtOMnfnQLSCJDFYyGtLUxXa
RRqRqWpDuS98Uu7Q65PiYHxrNPNNX37OBmfX2P/c9m9tn1xYFSkk1Mm3+0wndS2Uh7B9k5cSSOMP
Y3ACqLnxKdfutUtTwj2QDSpkmEsXIQMy0gBpq+qHJgpoCn667dOz2Kn4PLq0JFwFEj7JyYLOqgs3
j9J9FQEwGrPvANwSnwqV1R8SOXX1iT6kP/zZZcd4PBXD01z0b4etrbpsxRd/DDgaaA/gVwH2cL2u
nRVkVlhQujXrcoe+1ZiVh9v+rsUoSiO/LAgfNqI1BpkMFuAc3XWJtefDbj4M1uOTOUDahOSaL4aY
ZN8ip4xGcujQOKZMpBcyw0TknL6/G+beLbRRdduueyOlWyPbq0F6YVrYhHatRIU/81Ko04PC+R2M
rpPVkMe33mBuUvMsC/Jywf5zVLirbCszSOXJq0PnE/hVzwyiQ9skaBeq8rHRj8MIoaUjv2tjaeO+
Xw0Vhi3pnGooyLwACPuxpQbGAu0Knmz/RxBsbIzVHXjx+4UjpoxQpUlqEHHo35R1/c7Kj0ZY7GGH
3nBk3dAiZbnIl5MiXcd8PCXOmE5U3HW12I/pjGCdcpzzgwQe/3bsr4YGGRiMUQtbnIj3MPSYzHJB
37WZ7C2NXNS391Fj7yvN2NVbIyCrO+3CmhCIodYkNCj5gJLz4NsgP+DSN7/e9ki0oTBphi9LFDgO
lFSLxxdVM2vUpxyVcu6BFH67SDIfuyjvXbv7cdvOstiXYf5sh0+mo5bBnIc4PaxowN2Q3eOZkfnO
m3hybE9j4HxXJbCiFN1QH2sHRfNCrXaSUrcbESKG+r/WDYD4vP4VWAKuvUymLPGDyqJBeHa+aVtD
vmKqsvx24OG8X6DGXlDw17+dinfiMw1NDTed6G6295HBUdH0h6z8qDbH4jVrdmlPiHdnhA/AkrBn
aYGrS4lXgEQzyy+3V0yMddGr5ZteREZRNkouKewqFZq3onMe5sZ5Z7btqXfKuzh5f9va2gpBPGJD
nMm7wBAzH9IqZ4r591zrs+wVWTB62rhZOntxrTw7BXLURq6KG1JkBCgLANtAgXm2GcVBl++YHmMq
r7aH42zmuylNd5TEdjzuDrfdE48o0e7y84uPWZahJmkmS2Zmb53+2GbNwSnfd+VWbXD1M174J2xn
I02Yb6rwbxjd6cNwd9uLtcMC+vlfX2/ZCBdeSM6Qt/3y9dQmdWPpSQ7kvZ38bnPn+Vst9H8mQY5o
hLCdhtKIq5F50TOBdhzUxjUz3R22xjJXw/vCiriJHCO05DlIzoby2fRLr4UdckjlfYEqxVaKuGrL
WWDN4JtBKAg3oSQ3HLNoe5+pIxiuZtDi05JI3ql1EB+VrDDcqUQc8fcXa2G/4sClvc5w+/ViBTkJ
C7z2vEn172DrvLQHhfG7+N5lrXQeWjJvbV6gYsHbx92stPPkPOrK296Q3wat8XacnD9u+7L2AdF6
oJiKyNwC8732pc+yflKTKlng/En9ZOnnPNjBhrdLfnee41+H/rMknHpDLzu6pJYJIe7ehzCkxxsn
wdoeotlHOxammiW+r10JBm3s4LVPIBzI9vZ4lCdr52zJgKwdN5dGhC1kpsjjyF1BEazZ+8m+CE4k
X79d0Xv+VlypMHaq8A+KaAqt17U5kXmiQxolV2/jLPfCTY6zNVfAspGb0Il9SYYLQNCnwsOTGPyS
Pj44vufoj8kWgugZ0iLmJ5dmhC0qT43OsHqUnuUavd+0nwevnpW/lKmQG3f2TX8nZRnEmWYT7ke/
syn0WSW0nVLnyq1/yoqpRBN4yo+xPkj7tjYdN4jogvba3HvG2Ov7adLmj7e3xVosXfzRooxlrZQl
Q3J8m6E/K9UR2K5ibtzLa7kN9feFh5jkTRY5WdoeAaK+BlqFLHzXfWKm8J3a9K7TW5S5vg9avX+F
SwqHiQ59HrOTwhVTyUFRdBDcnzOnjXc9L6M3Wp0niDrFxsYBuXZXAq36ZUpY8pqnyRjHPGSbvbXf
GgheXRqmWIDpQkX6QpJjTodOqZfvlsqB24AhCcvZ2ySVXN0cF1aWc/PiQq61KZhTHSsNjDl2Up5g
A/Sc7mk2uw+vWBfCAD5uLhXusWtLDXwV5SSBnGojxpseZ8jg08fbJladAV+kc1sxUirKiJro28Bl
SApoxJ8mRpusOXdNBxWjjSfP2lOEOa1fdoTLREdZUVJncrGs0/ZGGYFNrLxKmryGMkMIupgSnzeG
Gx9wNfUEFA76E90g7mThZpmiAP7PgeRpMkrYHt4NtXIMSm/shzszh1HJ/1sNqBg33VYorsY57xLY
IHnkvRhSKAs1HrWBRCAFlV75P5xii4V2NdgvLCw/vwhD6uF6HTY87kYfit2Tr4wuc6S3o2P1IGJ0
ifkb8G5w617bCFEHGsyYJ5ydH0H6+xJ04nunOTARMf4u0+1ysS1jUj9tCUvVMAc1RRK2ktI+zEy6
j/o7Pzhaen1QNwXfV5fHUShyQXq7sOsLjpmwEQQTKZQdyLIrZ/n7othSNH1Gi4rXG7+aN49GtmaY
ghFGa+uhremIBMajYzcu6BuYWA+j/SSp+7b4rH+IdU9Ov/jQP06u0Wjog0HEsCvhmUvU/HB7LdfS
OSqmbAYVyBPl/WuXO6mdpzGlc9HL+T7PHtW+2E0OTKnZ4zA63m1ja8FJvRKSL/rW5I6C64VP9TtC
Kfuc3hdy5lbOQ6bE7m0ba0fKsrEXgUmkGMTX66Q4pT8WE82KVjrFceZqWbova9lN4H7GrXSnMfMM
LOB3qS2WSDUhMFYAKj5zGV9/ydZMWqWSKd/IQ/4BRXdvGJP7276tLtaFCWHjJZ1udpLP0K5se6al
f1CMh1gDxlV13mhpG4u1ZUzYeZltmYpkUGDT0gMM3ucaobo6OgT6eO71rRbB2pFy+fGEY0vqmHuO
fYwl5fTOSGcQDLqbDtne8t82ab5P1c00czUYNcOhb0dTGFjD9XplsCKFaklvKWuoc7j5xHCX10ig
dz05VKUvuQma203tLM9duVMcNIaUpt0VU6F+0zOIDdworIBFk4Z2f2e11bzPpiSKUd+aIMmb09kr
/Hr4HgAfj1yr8eWP4WhFvmt2if++SxUbgammr6MHKUnHjVRx3TcQwpCpwd8nqpAp9pgkXbmcMSn1
IcUN2rtB2arkrRphtIrhKv5BhOb6A/rBHMBNw9EhQWGqzscCBJysP90O+bUjmTIyxID0xxbU3bWR
TEpzXhwMyqqDH71hgmvaF6NhbpyCa/kO5/1CPYeMwwvIZGzPXW0rPNIY3O6GnZ/tZ+PUKhvbd9UX
pjRhXkAXkgvg2pdwbPLGsjj+ZuQove7j7S+1uhwQVSzs02hdiA292HYSyt/8dsP5hL69FdZuG27c
/KseXNgQDnBZlwrIgXgxN0Nm3PsFZNZVZDe72568ICZ+PkpZbRs+JyjexNLg3Er+bMzLm3k+TKn7
p/0wMSPoqfNdHblp8odxJ9N/kruj8em25bUzD0E9GIp48DCGJqzQOE3hZKYmF1SUTXuQCw10wPl8
L/Vz8UYaZOaTcmd/2+baul3aXH5+kbEpAOuhIdOJvXw4zHL5kFG6bupx46Ouu2ZDYkVZfLmqBDNR
09TDYMFnrGs73453FXorqpy/dzrZzeoNEPqLmZllCS3GfbkOCXZV1H/J5aHXy6An1h1X6d+G2q46
1fnelE6deWz/vHM+/v5XpJIMThLij4Wn69o9C1BEADtpeq6K96mpUhI19vDcbazV2keEYw1tRwbp
yZcEK2WkMQPcS6yVMe0W0WhA3Cgf9nJ2LostBOvyy8REcREJYSoKdW6aJdcuFXPEU3LWgHrE/Y6a
ApJWLtR5t7/bqkcXRoT8TzJNn2qLSrpUjF7cw1sRHWZt9Hzf3mnd421j6x4BrkeSa9nYQgwuEjYw
cRCDvQzd4fA4RrW7ydCyZWTx+GI/xYWTDMyqQK2A4nw8+8eoN3aocm3spy0zwiucCdKirSS2bdsx
8HxMpIffpbZbtpANvOzn1xISlD6bpyaol5KSAUdEb5C8NsfI2oCfLEfayyj7ZUUsXE2BMQZaxedC
xtfru8at541H/uqXIsGiaEUXgdPnekGMwTcK31o2TWy6lgOVWILg1Fbev2plEbNBH4k5IRG/rORV
62h0uc+G/COvH4Ko83jAbTwutowIS1JGaefbqf3/aDbjIZuq7XbIWjICzOKnJ+KUQVJGQxUuJ7Wt
nKqn1EcfaB9sRO+qDcbHNOoQtLVFBGjs61zbABnPWfhF637k2nFAuEbfWPktK8IJpkx2FIYDdJpI
G+XAtBTS6fd9v3GqrFsBeAFsnRKfOHJa97xg1ThOz40B3Do8Ja1z0NKjsyUnuSzui51Ca/6nHSGO
AzvKrKpM0vNcoCXoeHKJ0gYTILYVu5H2DVISbzPh2vJNyLGLjk53m2TUwr/GzqfurRW4ib41l/xC
oOb5pKGqrFCiJu8Ro6HNdK5LvgWKnO9nG9ktTXWl5j5tPa3lvSK7jf69nD9Wc+1W2u8ORS3GHfpi
EMlRIKejeX086HPOK90ZgSOUR5owQJis6PPte2e14EfNbWE7oHVBLenahpnISuPEdP1K3Q89VU6P
ejS9tVD+ytI/tOldZwRunsY8yPKNjbbysIWNjAuWstJCBSDcRkMha2kXcPjNxV8SJHzQ76anVvZo
b/+47eRKqKjMJ1Mrw5QF8cC1j3OohNM4Vuk5How7Sn96Vx3SBC7e42vs4AlAT7RCTeFbVjMsbpVS
p2dblz6NevPUD9Z9PgWngufo75+3+PSfrcXni7s8kIsqS/I2PVvtyYj2eBX2G2fUSgJ0ZUJYILVK
jKmwcKevuACzqEX1Q4vf12nyCPffnVNtDVKsXLjAlUAn60vfEazKtU+oUlRNoROLcvhltjrX3mpr
rpxTVwYEj1IboqexJW+cJRLGfaVOxyC7t98HRXgw6+ao/y7QkR2MQUrL0ITSLxDnM8u6NZRUXRKV
wPwuqcZ7WdM/viLowHtA+kT/nLvx+qONzmxJ44RPbefl/5TtG6YJgnJjr66uDNoUyrNCDPghwUgj
I1Ehc8DnY3bX28YBEsbbbmxZWH5+Ec+zHMBzEaXsndBEd+ax9X93rP55LS58EHYntXktm2YsmOoj
IwTQ8PxDM/UV25Ku0MJQRAuKML52w4gtpQhS7ovMelN+65x7f//73+nSgOCFOZSTnuQYgBPN19B8
3ahtrm0R+loQu9Phgi5V2INyLfc6bWIckOGr143AmyfnLlUt15oiVx8elUn+YKjh3W231o7oS7PC
zhynNh3yMk/Pof8gN98lnfp37c7BVptp7b7j3fiff8KdOlKCik0V/+LUjs5+rkpe28IU0xvR+9R4
B0Lz3RQ5X/NBN2mm+9nG63/t0rs0L6TJgdJ3ugp//rn2383px36ANM3tpnI/GYXX+BvW1r/qMk2P
zgKNNWHbRn0TpqWGNT1xEXx0VX0npafc2JL6XrXDYCQWgLfyoLmOel7KSqg7rB4Yi7k7GcUpX0bO
NkJ/CW0hy1xgoMzkaM+FGmHpJEuP62DmGseEPzziyWaresuEsDwoDzZWsGQKOvPZLlw4X6A7eGfn
W/fC+gf75YoIgE8sRwpkm6s1yRfoSzZ4c3VwXnUYQeJDxsNrmXL09bLIJSDCqu7h7Lc/2UzHchwN
5Rad2NrBDbqKIU9uOpZfSK6UCeVSqeWTaZKU77KKZogUG1tz12u5CLfbMl/ODqVUd+3K1OZqoZRY
aRRzx+L78vtKOdUZc5XKRpitOcRriR4O0zUgw4UYyCSkv7JWSc9OWdQ7x0plj/r3tHHOrkUagFzy
e+guOBGErSnNqtFH/sQ5FDFKrPl/zWq0Sx15q+u9Fmm8XtiW9DpoFAh2yr61CyPViGjwPseEISXN
i6yNd+aqM5SGn7sRS5p9vTqpUiDupKrsTNKQ/jPSNPbvCjkutzcDVj9NiJSPk5aaYauyKplyKuv4
jsE/Mzgy5+Y5yVYtcy0CYEskqSLeePSJ7mhRUs2oQ5ybKjjw8FrKzrevu1UL1ElZe9glDXHOO1VR
S4tCchFNSlypnNz8FeC6RTTwlwWhwJCV/Whoz8/j5qlJslPe/ZDTT4GVblzcqxfqpSFh/4eBFal6
jiuAHf3gNMU77dH4RJ156g/6tKu3ZFvWYu3SnhDQcac5Q72kccunW3Ac9WNmbbx81jYNWoDMG1Cq
Z4cKObWddFOXmDyuVF87SrXpJk0IieFXv/jdqZAlrHUmx0H7sz8hoL3eOVVW1FancERr8ueieu9Q
VYg0emCZ9YrEVAdaweuKfiGVmmtDodP60HaMz+/FJtLuCYZk81pbC+tLI8LG4RRIyrjlUAtMg6rB
qdmk8l9bfX0RCecfXjzW8vOLZ0Ksd37f9VgYssZt6Uk2xnfZ2HiLbBkR7k0tUCRTzfhWepTtnO7H
skGdYdjdPgO2rAgp76D3QQK/bHou86DYpb0NhY9dNR5891vokuW7i5nT88wRA7i0TMT8jPGcPOxs
zuf+T/NH+iGfE/dOit2m/rLVbFq7p5k2hYwK+BNvUmF9Utl3UBmMMxhaZ/hs8nr4pwlK2w1DWXqc
8vypNzt1I7RXdysxDWUGuHXm3a9jAsI+9DPSJOMqRRMGdsya2XYt73fmln7nmiXGtVXiT6dQIT7n
I3SiqyJPs7NinBf+7TJ8dAzDlep3vx8aQLso1TOCDpv+ss8uonwc6rJ3gjw7dzCJet/qLamDtdC7
/P3CFyvzXrLrDD9k601XnIFdB/0GzmIt5C5NCHuIOS2owo0ME+GXcXiTPBXDGzC6Xqd9pzXgbU5K
rB09hrUAJlH0hv5NuO8UWkK5ZlcZe3ZyZxPO+Vdg+8gGl1IpyBgyEeFSUJu6QXAPj5LKd7uk2ufm
n9FfdX2wrcLLEmUjQVy9WAH+LBAckP6ceNdBkM1knmVWYM9v3jdZ+FjQIgjk9k0cm5I7pt+C/McQ
HRR/3li6tSi/NCx8yrr34ZNrMNyE9VGaJ3eK+oOfPabDK9JG1IaX4rbOI1WUVGojw8gnhzCXuiP8
2n53fE3LExTOfyaESM9kSEQb5qnOzx8LpcHu1Ac/fn+3XtoQQt2stDgYZQJDaR6HeJ9GD5s6Smsb
9tKEcFeYaeg7NYyNy5diToIvpRen13ixoGOolGssyHW4aUYc2sw0ZmdVC+YDzzA0pzXrhzEpwf62
pbWjgXci5QJuClqfQpYQB3mp5D2W7LEdmMlQeh5yCCMDnx9lz5KC9qHzzepurlrl69yrW4391Y/5
n30RDoR4oRkbFkeFKX9lvfzk0+vWy7boIcr0b17s3TaQ0qWPyRayS88uvLqYPX1rNGB1n14YEfap
ZA9cwZadnaNgOAbBuBv6x8hW35f/R9p17caOK9svEqAcXqnQ2aFtb2/7hdjJEpVz+vq75HPvTDet
08TMxQFmgDOAq4sqFsmqVWsN/+I+BGzWX95wV/yUOrI5ZQYyEai3MYGGyovVCK7caxcH08HoBqAq
wBjzuPo0MXSlMmgGwnWZ1GBBsGuSyxLxBbeu5Z7LX4VwRiztUHDefy2J5bNjNZL26YukEr0i0ZP9
3Ecn4Ym05tGlJe4QN1qzye1exwmohl6Uv9DqQ097jM1TUvaiV9jyrb+4ZYBzxwDwHGRe3O4dgPiG
4DiMJR8FxEcwanHQvAe7cyew8L6bIt6TL4Lxy7vFurDHOddnrGdKjJDQ5u5o9eZIqrpw7dwkZhv5
E8YHgCgeN4PzJ2mSIBrUfdsZ3x11dKvEFGSu1YVGhWPhCZHBHcr5LoPvpVPjKD928n6ItKBrqGvl
h9Z4ooO+u527Vmzh9bHMK6Gk9hV0yYxxsjG5yo5S6Zj31SSbRAvB3AVdnRxQVhBF6XORChLmF1J6
rDZEHDFfhmsAMP8GtwGNzGqZFtbQu5B6l34rjACKHqNDKvV+Kivf0diDEp9SqSdy+j4OqCgrr0rR
+W30oeVdcHsJVtIOfsxS6F1IhL4oopuDI3VGX0ItxWmDPDCaiJjShgm5udftLNUkHBE4wrn7T24Y
oBBUocoy0rgKMHXTEB1kGz7msYYtxtwqQWZYQpbbQqhdQwoWDyRU5Pj7nSQ1A3IDJPemDpPqc0Jz
rxsNVWBl5fC5ssIlbdXSmaXFsKJh8jmvg4gFuZkKonTViInKIjBSmHrkmzhDaTWRXg9QLqnzjaU+
ZKW0o+yfP7tQVPzbyLJVLh4pZZbjeW9DOpBiNjR+ptqfCIQngmNhNQiwzwAQwFASprqvjSRSNpeK
BU96FRrRsv9nhopEnQj6JJ+vgy/f/sIMl0LYZEzqTCHSGyaRC9HhxLxnurQpjckdWv0JcnFEDR+V
/GWSd05juk4zerRqPF29a/GYrn1nPFrxj2kilr2ttS328lFKml0xxMDG3xtgzJ38rpR8CqFw0c1t
LScBSIoRPmhxA3vJ3ad6daiKSIEaTlqQWjpUu+St/1P+CxQZdv1fVviSZVaoYd/qsIIrKO52bpLg
jdXq7u3ksuoLqrxAd2IURubLvGOmoMu8WMk1l6LBM89u+EDbV916/heGLBkoatSIAb9YAu8iepXR
krq2QwvQAJz6IbXD33XLVG+mmbQxwgkV7BLHyG2ba9sSR9RfNrkdM0fSkDYdnMOR4ZrZj1HZs05w
VqxtGEzTY4QKdUvICXEbxmjHAYV4Fh/R/CFtdmqsn4W1CYPbnuhryRLzSjgBUIdDoZRzRYnTUg0z
mKl8fdMfpS24FnKP7sqHwh02eUxCYhGFFG5KsgAUU/7by2vtavuX3je24UPtNioZdtYmd7F73GSX
eN9ykrvxJt31fwS/dSWvX/5UrvLZT1BBZhb4y1mOu1DzM9I2tw2sgcS0SwvcBpTGvklVisXQzGSD
flxgji3p5edUrUCxpQHHsq+NR733LAvkWyLKyi/UXsvt4MI8L4RAhyTM9W4haH+0vluMQGeoeQf8
Mnmx7/sf9Hv7Y7yDyl/0iJLfbc/Xo8D+nHrHb+Cr16FeQwk3BVuxVYWYR0/z0ossxRBsmy/8qp8O
Ap0PVVPQ+oN67nqvmjSvcGBD0QWMJ0b8TgfmW2a8LTuSEL1hBGTbBA3BfPLaMT3rwxY9SDPpA0x4
hlHkTcKmx1qWwnP8rx/EbTInG2kThphotqKc1Jh7GBV3VC1Xp6g9jYLDfN39hboCOw0auSaXqowo
yuSoAx+d1kxuSRNvViOS0O+g1E66k3bKf46Qi9b6QO3jYDwpZ3kKQuUBah9pL4JorXp+8Vu4fV/F
kxQW5sJ/bXrW/AvKvWQqtgXkXxNR93pt1gVTj9DQRccXrO08N0iqoT9rDJiyp/JjHtuY2WmhmXKS
qj0FhTCFuhZtPct5Lpk/lttJB+Xh0AsqsatX78sfwcdeydANUDBSjhf8cOiRtdy5OYWEFSR8bj9A
36q8x2TCwMNz8yya/Vs7MC6Nc3EWAf8CxSwM/09h5o3mO1pWblML0teSnfi7DyoxmLlFyxNsfFx4
OayeqnGGh/UuxcVXVfdNvh+yn7J27PsfgHb8ixMKcyjAmlpLdYSv+hlzmTs5hMEX5GLF0JkE6pNB
WBfz7bez01oFVcO7UAFzmI42G/8oDuOSSoDgxcc86d08OleK5S7dPMpK1+kxxIEsjUfiWWB25S2u
ATuFSwzaIChscg+XTEtiK4sw7jqWTlDNKUQmAlr/HmoChb/YOTnzi5LP+1hwVf7Cwf+ZJnGTAfAZ
9zR0Q67TpALZMi0d1IVs+1esjmgkFj7I+shQHPIo9OpIB5ZrIm0Iae95JiZrtnhjCSoRa/cPRNFf
P4KLppHmLG4WpkDZegXizh1AU4CRz11sCcJoLWwRQoCpASmq4Btfe6uNmWF3apjAW89ug/lHm5Kw
d9kvqNlOgvfB2jm3sGgDAIl/mHzfRxnNTJpnKChSZvwpynpwIwk6L7fjZvnB/D60cIZitAVFDEC/
rx1qkmHOcKYgbAxfHR+jytd+FNGxs0knagavZfFLU1xeAQAOfdoSpga3+KYc06cSqFFy2521OTft
0oh27Y9eRHMCKmjsc9V77wZSZqR345mosYup2OjxtrnV1QNfN5Q1IK+OJve1NQsU/bEdwhq15N2k
L+1nMj6GkA2z5p7QRhDma5nZcgASQdMeW51/DVk2ixeMEJLmoDE3r+jJSdMPWlPR4b/2qaBv4GBw
bzn7+bsPSHVDJ1nEB1qt3hpK72XZYW43XQVptEM6HcMqJ8y8U51vsUHqIUhlc9v0bjQ/h4oIs7S2
DcDpjb4uftGio3K9xmMxyDXYr8B5ppXJzrba2Gdhowg229rGXgQdAIpA7tZ51FpezNpUjjrY9Hu6
iVLJzxng+lHjOSMjbb5vqv4xtkrBQb/2QTHso4LxAfcK/OPaN1DhYPgDTZBjBDJVsD1YZeIJj9q1
Bbw0svz3y0enUujKAAz9ca4fy/mbHs2CTfdFdXM5Ay4tcJ+IzijYGAUWL3LuC7PzKAb1oc26l0Eq
kUPkMwuXZ3XWSfsou4+Tk4Qba2KQuEpA3t8OGHHTCV75/pAywDitu3jwQ3CV6tqmgSS5Um9bEMkz
0bz8WpBf/mru0EimWsLw9PLJwWdd+OFoE5q+Q8StTUSpb/07WwoGb3F0YFddfwKQRBhJ4eCQBBMA
8EqMQBTIT5XgdjZa/dAAy6NrglvAF5HLGfwJfUJhJaptAM2hpZkImrSrflxY4D601CjzOLZYskIB
UHUwXTs6FrkInrRuBcLBqMSg982rcnWhnmZdg11hjZYHVW6y1LDGSXADXcvd4BP/ywrnS8YotFQX
jt9sPqnU8JzhD5p+fZ3iMurlcijgwV+7ojgqBqKBvNNQxeeirRimUc8ccIWw/A71vGxMTh1YNoHU
CwXbcXX5AKtC+VrFRKHBOcZqmuQNBT/0QkU54cbgDC8qtGNvB9uqPxdWOH/g6lxAgA7B1pV+2k2P
dr90UfdzI3rvr6XmpcQoywD8AlS+7OOL/GWZSd1aFB8qNSEgANhDZbhG+h2jGqWe+Ervo0J627fV
zHBhcQmdC4sst0IpYthITdF7VFWDyalCYvfhtmij15qKWi2roWgAWYY0CuzFly9WJFmVzPAwyWsH
08u1sR3NZpfnSUmqNGTegHgC1TeUim87uhoqF4a5jxiBCXNkOc55cxkx706q/geDVoJIWTUCUWMo
DGkLT6HKrSZAc3SGxsOROtoGiNAEVZTGFNzEVj8ZmMPQw0X2M/kRmJBGDWbFkDPQACWdFu/GV6ef
caoUGyfpBMu21ojUZR3tmoUQY5lvvnZJz6FO2ErIg3bJSKTMW/BVOnhp9eiIpyQq3Ogk7zPid2m6
saCpVJ1vf7eVzQekKCDcC7G3jhfttf0o1CTFSNMEtSmU37Ww/F5FlVsWg+XSsBBcUlaNodi6KNai
JGJzh5fV1WOaSKB8GeQp98Y67d2izTTPBnGajwupiLhp1R5ULTCVtnxP/sLHwCI+GAMUQ6B5hQHX
XtlnU+PKc+6rLPp1eyFXYhNIaxOkelCRA7kel1uyylZLGZsP7XJMD4QpdK8KDMdDCpjGgqARmeKS
SgOVuAgSaCCdpagAQHldGWNSK6J5lbXCLCITuWSh1AXzLLenh5CVE9oLmK01z4yAQdxLnpOdTOh9
cSzdPjD2kgtl0t3thVzZf1dWuYXEtSCWMnm5SbmRa5E/1ibxbltYud3oC+0QLgWLIOTnJfQiKUvp
1GedhTnNeuhBPyPbAaby327bWDlqcKRhOhjiZGBr4l/DESSfrNLA5KReRSMBC8hBDhN/LnytUfyC
ZW+gjmqlj9tG1wIDyBBo/+iYmEff+XozT0MaF4Vm4x6Kuaykfk9Rx5dE32fliEFzCxNoqNJgYIIH
42ZmbcUtHlDHNmzcxFEDOTwb+8hyZelFyH67FgxA/CJZgPkIYkNcUSGbOlOSZxgr8m+ZAwGVdy2m
ZIgzF4C+f7F4mAICYn7hYeVlcNuyrGXQi8CvuNBISCV5AxBW5pb1NAkCcNWrC1Pa9XeS5hRvnBIb
mAEUILfvw3Ce7PsadZKqFB3Ma8GOwRMkW1S10LzgEjz0LLs0G+CWE557E0jPQhecymt1ShxdC9sn
VEQwcsCl9TgZImvQcIZgihjy7hXuvBPwNJObpBJhzbxh2W8DxW9H/hczsQvX4jKiDIk4XOuuF1KT
zGRYpFehmEyat75y8aS/HRVrR4gGUiBIAC6gii9FSWuIYlTUwIs1pc9pN5KiKPYsdnwmaoOvbd5L
S1y27SM2dTEkiY5hW5euwsySxHRUXdtIZUH8iUxxKVab7XgsCvCQVNFHmX309btQM3t93ZDIsXVR
nDe5jVubmZMWFryBirBbSJkLgGxehAHrBMfFui8AjS0vYkz88vFdlelcl/BlGP2+2Ka4vAgK0+uu
/G2Bc8XWyrDREWlHqIP8BGaIHv7NdAsQSX+b4C62FHrmXbjQJ1H1LSpJ3f+YRYeeaJ24nAMqlTwC
lyG4A8qdHhiO72xv75S1pAaCuoWk3MLxyicas5wiZ2Jg+4CqRN2VhFanhO4G+/H3bTtrCe3SDvc5
ai3p4iSHnR5CAuBXleJ/KheNIhTe8oCe6g6qo0hr11nFpoZTWCOYs2rFAx5m0r7d9uBzbpkrlV8Z
4C5wTjlIKk0WWgWoZmmNr/pF4aJBF26t+WlgH3O+i9F+z2Z/6Eu3fG3B0Ty7Vfo+ZQ6J93G4Kz3w
C0siApC1GAHxNMZGcd8DzItzfJqktm5s/C7LBiOt9GcMH4Vg3LXPh24WGmggGcFZy6W5odJGq7cc
nH05JJYxdqAbgv261nDGzetvE5wbNFQzp5BCzA1n8TZUT1M8uOboAal/T2OgzzUqQ6gwIyNE7mub
VE9J4RmTtSmUxNOis8EOdSnCtazdmhZMC8IKKAA8tq5jatLKPuk7/KbQKk6q+RRNv5W4Oqi5dldr
+g6CLSKY+tp+BHHHghLG6Y+66bVFCMOrPQgdwRdRPChKFZTW726pSGcHM3u5HdBr+DOo8C5zgIDU
IXq4G0BJ56IoVbBn2Sdznx/lrX3SvDYwDv1W9YzHxM1884md2vv5J2gKPZ2U7uRJgPW0ru5lgbWR
iSmaUV/rv1/+KL7/PkqZYoYJfhRVsYn0eItrt9s7+pbJ9iaZGq8FCaXencZJd23GHvNmfLBb+xVI
3+D2+gh/Cpez0BlpaaPjCJHuoc++Te6yPQ2UV7oF7+Qx3nQ79nTb4vJx+QyDr46BTEy1gy2ZM6jT
pFTH5czqMM0aDUQdX/sStOGC6sFaVF+a4c6tDJGuShGWeOyf1MplUAbz+2SL/NQKLK2143Q0N0At
jbod7klL7rp4tCm13muxhR5mV+lPjlH/dsL2oKdGS2b2bOtekvg5YA20tjylNgVn21pixNMeDxG8
6BScCtfGm07K1Aocv8dE29DZcqs2CsZChEpf27GAZgPKACAkSpTcaobapBlVDEwfUgUx40oCGjPH
MC1GJMpe/xU1kqBVtWoQ/VoQdyNSMHl27RYgB207mljTaGfvDBZkbv2Yi8oIq2t3YYRbO0UdQhA1
60ANolfTg4awct5VkcLf2qmCUcO/POGiY456ALBNgx0DIvj0n9QM/Fa6/NNcHu3KxkrK5U9Pfupl
JDlom7gEQk332qP8p3nMH+aD8l0L4p3u4rX4ADaEjTK+tGxvi6An2vJBbv0W7mRz5BqPHQe/xYm8
8BD9jlzjuxEANYVOeOrTvXZUAhxseTAcofw5boApSh70Q/Y2+sU9/ZXdt3dJAE32FwdgA+92ylm9
1Vwu1JIsLnZoH80yjUJEE9KbD1ZY5AM/BKudPzE3Q9F7X745LbER0O60Y7tRuht+tz5rXXlrCR4F
osDmziNLnVQ2L4GdoUSVfmNevIsEQ0VrGfZvb3HOXnsryWUbQYUKYe11JzOoT4LlvB3R6MFd/31m
pIVsSPjUsu+H7u1PdXt5MC9w/bdznQ6FsXwp3Cp/Fd7syp5I+ev2rjd47JIjJRQXPPx80zzI2X4w
t4r9cNsL0Qot//0i3iRz7oZ0gSNL/R57lDRKSm5bEK3Tl6xCI3RwlnVKSa9B5RrqCb8TsPegvnHb
0lrjG4Tr/5fAkKuunVFw7IW9DVMeLe5U9wNA27fYS+5U/zk8DC+sIn/A0agGyYN6mPCa3iTf+5d0
K5raFa0pl2Bimep6AkjIcbZPxYhbWiS6nC9x+99TGC4P147OihzWVYfjQAfeWiOJp3xrN+hg3ksD
se7zze11FYUhlwgGqKlpdYqDOz8G42sn6Gesdm8uvhpffNDMqKnDxZn293QnueNTsklRiZqI6pZP
eNyxbV3eDcVpEl0VVmvzl5a59KBGdTEpFRwrSOk5+Mcx7km4Vd+aXbUbNs4dRtkGCMYJ4nRZrxtf
7xNKfrHn9D7CaChFmM7gRrZJwYLGIL2XTx+a/RR1gmARWePuJ5U1ShIIn9mx9jC1+b3fJrvQVdzI
/38Fyeft/cKpMZL0kalLIpG8KiqDRIO+tCk4L1Z9gXoIZoDQ6MMYxXXcp1bnlCi8wRcc3dEeaDLN
j0Y3e50OItq09bC8sMUFRx3lkRnGWDdZAhIFGs7OrJJxtDa9A7gMBNcL47tSkCjNHllnAQidbkzb
2Nhm1pM2EQHAV3PKxa/hTht7VKN2snEUWKyP3Xm0znqpCdHWy1/5EpkXVrhYsfRpoPISmfSUenNg
beVAO9pHXDdY0AejIK+sngwX1rizx560EYrvWGGQ3WSY+dhZg1dawe24FC0cd/wUQ6I4o7zs8Vzx
p+plyiRB5IsscKdOpxttlTmw4OTv2XAoZBHiYv3ZdrFQ3IGCKaTIGDpYkLRvcaf7NN5NcRdkiQ8s
CRv2StR7BSQfbFQMb6+eaMNxB02RmrHcLAGRfbB9til95SC96Kj87G7b+S+77RPjuMBr+ZxYs7Ee
nbADGlVNwP+bd4apuqxLOuaWY5Yrni0Xk4EHXTINBOLPw2Os2BAUrmZrhtRMoZXbTlVytqF5ZmIa
tmU4Dp1cE1GpLQ5/3SF//05uh0Q9urwomCAD0UAfcR+vS+KH6sM4CFZk9WqM1+SiWIJxoS+VYGVW
TW2ZJ6oT6mLChtApoEPl9dIfwdKvbvoLS1yik3um2eEUAq3dpG5sYmzGOcXS83huMcn4okOgwkRG
g9iWpjzdNr3qI0S2DR1PdZClcnFtNE4q5VoGyUY1IyzWFNLbjm9SbY/vLLqvr365C2NcKGuzXPTd
iKmViM3v0xBqOysfl/ZaJLtVj1GpCfpmgT3VooLw6h6CXi60bdHGxgT+9aEF9dPaiDLAhFv600F1
lA33k3oMh6AO72OgiQBKub2sq55eGFx+0MVRnBqKRKMeBqdm2IDtGHiluxFsOJGCLpJheNG8v21w
yaFfNoWNMQuAfTBnxX/HuYLyB6A92LwfsZbvJ6X5ZiqYB7ptZfW4gK6qpoPjeCHlu3arYBDWs8cm
PgYWNPXGDTSvYp2EIh7D1U4swBrLB8OkPUS+r+0MwAtOVgFvcjAazJhcVH8VbDNJKVHqBwymkqIC
lFaESf2ck+MXEdIziA8MvqIFx7nHuqjoIZiyTPCNx2lr7qPNcArfh7M1kO4xezR3OIV/qhKZD+U2
f5yCAuXf7qnqSP2C0vtG9JpaTcmXP4hbh3aI7SRcftDkWoHjJ77lFpv6EAfJix4k99pb/DgLj7ol
f95aBe4wjdJJGyiFURn+xw8/qVf70mZ2leOv7EH0sFmLqEsPufxjgenGqqXPJc+DPxguI7l/O2Y/
BQJv+cNt/rnRDcYGmECz6c6BSvOd07hHVFoP6kN9rral222RhAJlT9/CXb3vdvLr7Z+wHs8XgcWn
gwzKsWaHn5DuDE/fJPuW1ITi1St6Aqyl84vl5B9ytFZpljgwBBqfun0syz14sCEY9u22Q2vZ5tIM
d14BWDhD7QzpDYVymWiuCG6qCcKCv4v04VzbZg4/tPtq2/kjmjDULd/0PbHuijt9F/rzftxoT4Y7
BJPHNmlOdD//GQfz3eSNd9FxeMW/9ypJfkbb3DUEN4O1GS+ADP/KFPyYSzzHEWqY+H1T/q0G8O+k
u2VEWArJJZfd5Z5s/aTOwcQz5fbCr95DLw1zKWpsQjMDjxZSlDu4Mold66AT28t2KrEFG2ftDLs0
xSWfOe+rLCuXWPKNXf2AsoC/VDwFDolCics2od5q0FqCldP4+yHZjaQhvd8jpv5AZmPn3GeCWofI
Ky7h9Eo7VSyCvdYzfSfovMUvkSqEaBtyKUeXS5s5PYzMCpHu5n0CG7fX7RPQeiOr8WAlA7w/cAPT
yBjfRFW6BF26W+xV3/SMb+W9vOt6tz/ld+O3Aum7+/0DEjC3f8GqjxjqXNqygC1pXHg4M5Nja8YZ
7dSPmIl1xvdGe7E6QblhNRGAPgXjhRiLBZPK9U1gwqBTSLMWwHODVHnnQp4tdrw5dIWK0uuHLQYE
IP2KGwcgldemCjBJ5pmGKQHtyQL7vR0MmHyx2bdRUYLeVl20YEmH2Qur08EzhOG5k5H9yMBAcntd
V5usGNjD9CYG6CDVujwWLu6OsZyZY0zhstK6Q/k7NIOq9HuoSnxn8nsNKiVzHokTZ35mHGdtL8JF
rtEoQMgSGG7c8ZSFW+raPpJ7ahvjgk4vdbdLfunTSHRwRebDdvjI4mCAFOmwU8b96PwWuL76tcE9
tgwOAmvKMz7LdmToZQQUuWr3BHl1LN4YKBMwiyTp26KTgzbboAm9DPfj2ui2+qPcVmSeSrKoo4i0
tJZT+csWA+IAumDgbwbFxvVC5FBQM8p0mUVLcpuktfTUFc4Ta6Gn52Ck0o/TOCID0N+g2EreBEux
HKG3jHNHbNKWdS2VmLiAEJkX1cqzrr314REzLrs51u+aDoxpWegXH9G/UBHQgfVFBxd4cwMkm9du
o8oRFm2HuRxIv7T2idnHobwfRWyNa4u7DLDYCxcudhwX5XnBarM1HZwudX8IWb5Xyw6eVc9VpOK1
1P6Ya+U7COJ+3V7XtQi7NMsVD2gzY75ohll102IwISwzX6I5oVZ1aqdOsJXXzjaA9hHJDuhqgaa/
XsnJ1KSynbGSSfkBMcEC87ZC5ai18wy8R6BaXfasyj9tGz2NIgkFL0RG6BbaG259epF7SexPHdiB
CkWQ9lcr9iBkR68d9V9MCnBpUlar4j+jOaWBzmjzI6xA/l81JK8fnW2XSkEZocuEqWnZQQeBbSsV
hdt29u3S/lFGsqB5trrEmKQB8QpUD4AUuV7iTpJTXYrwPTW9JpLykmiYyLVE83er1y6w+RgoBIEY
Ee/razPDFJdqYkvYE+B10XZdmxA5sTAX2Xt97IN0RS9dlrvo/dwO11X3wLeysOkCp/7Zq744C+g8
G1nUxlDB6+1Fb8EYTW+ggjBd9Q6MEwaU6RBHQNxfe6cqrZpqZQd0OmPFwc5lzU20JvIdKse7dlbb
APVP7TCV+L8K+00bKvPQodouqEWtkXwAfQWk7QLdA06euwu2dR87EiqOx356CBOvZgOBaiLRjK1l
+cXsG5J2glBUNTdemEdvqr6l+klCEaJYtKzbcPvPF//y53CRDm1so8bADaCmVrztQPoyjy+5JIqt
tUQIHkyMsIOtATPzXKKHlHA+DBVOmayxfMt5n8b6UFgYDjZB4tiEd5ZakaoQsShzgQWUOYocywgT
drIDiiouD2Leu4nULGZnJTQfgNXxw+SHZI2CA33ZfReH2GIF1SL8/YV+dWFOvA4scJVWThI68Rky
7a8Sbe8wISWqSXH30P/YsDH7BeJ+MAHwc+pUU/pQH6X4jEeE20eHbNjboIOp++fb0bBqB9w/DmrL
kCXh5TsljbY5YIjJuY1TbwyjwGYHnVY7iwnQTKuLdmGI243jGOYKhTT6WW5/0vxlrl9uOyL4+7x6
J8CUpjlPRXJ2rOSnA25XxxQ1PPk77H8+yt8+6NyHB2FfAYRllpyBNDjV4EHA/5QD1N3waN2NUBZz
Kx3v8tuO8WWWL1a5OwWtjFTSJHhmvo/B9Ic+6DsgB4/0dX67bWll9yAG/ooFnqQ5NKXexMmbnEe7
CeTUxlgl64LRkUWTf1xy+F+PAKRb2HgxF8CtI6qjQFz2dXKOUxcjFDGolUidEf2Yb8SFv3Wv/jbG
LV8fGTkKGzBW2vfZj+FOCklTQQzHywm05t3xlKPC6XX/LMt+cZHLRCHTJ3WQquTc6eVxmlGPA0YR
jFoiCg/uovRpRzEdXMbAmrEAia9zEa1KMyqpZT+mVH2Y8Y6jpYGz3NxP7WObvTHhPPjaPlNBYYEx
StyVcKxdG2QxiO6grOk8asOTYu8nKGvejsJVA8v7RHdATPKF/ESV+8YEG6Tz2DhH3b6fQ9ETf23J
cPlATwHJFawDXCbqwGKY1halj0WrulS5X0joWZMFACsBe6dXsuCxz18APr8Rnt4YW1gA5kByXi+Z
UkJNXK0i6RHC2NlEzFT3OvatHr6V/bTLANWovK57cgr0iL7JjBR6RqgTGFXpxoUgS37dDID1ozEE
ZgKcYWCnvP4pRdEnRVWO0iPmuF2tHv0MuntOLOBA4AuJ8BgSpRjdRLcDg9p4C12bSaXKqmgeh+fD
z+kcfzfM/bwxgHLcsV86dZtS2FP4mlFMKLfBIbxo4RVfuQS+INcjI2Vns0UJHLmkmjf5Q/oRMSUI
84CJSmErSRns27jaLAhuKFbydwBLkscRb1h2LjTDbaJsozuvzi8j8gzF7ZR0P1vRacaA3e29sWYW
pGaAjKOOgRFSfmwgtrQCxCs9Ozd4DnqmjS5S5vSWT7V6OMdZle8sZ0AdpRyiXcIq5cXBIz+4/SO+
xhDeZLaOaTu8/xbxiOuPK/UZpMeamZ1LNtkutL+xfdpC2pUGFbEmc+9axBEkN5ZrlgpMjvOF6d7q
p6FX5Dg/W09hQ4JxH5+b421vvkbOtQnOG60zaJr3iwmF2JLfdsRCUS63H+c5PaThFsP5/j+3iNQJ
rkkUXxZCruv160OW2UxO83MNbrGQzA7JtWPoeEXn9rpOTFEDcM3DS3tc+tGMXNESA/Z0VNTlmUSl
rxr+nOwXwGT6rJ5vu8dXHD8/2oU9nrSApuXMEgZ7kuLa7Q+zJkZ3iDDW35bbrHB7oA7Yrq0K5B/d
jR5b4I9Fgn58HXn5DVAkV3FG4YKOiZclhi9emFmTyn1i0fxsVi0xjvV010s/aHhSuuesOHTlr6b8
6WTE/hiVx7aw/bxQ3IalRBvZISkKkobZfq5lwc5ZOQmWn4VPj/yIYTx+TKID6QbD+YCflXlSeDTt
Y/am/NDcyCLyz/CpyUi9MU7DrglUqAgLksdKHMA45hfAGoTSDc+nGrcpIIlmXJyVzkHpwuuQ/Ddj
iSsDRk3TkyXYWF9fFvAVT5fl7Q2syefz/OIT5B2ag7Um5edIz5+Ts2rjGpS9hGWyEcTbSpJYpvgx
s4enH1xbLhQXhpqmbqdYTYvz0P7Q9YE49DB42FeZ//YBwM4HA+bMfm4MVDkKwE0OleBl88kWcPUe
xHg12JChs4ivikID9wOmTpOZ2cj6ufLLY3GX7vRH81Hdx7twb+/mR+c9Og/Pxga4Hq92nZ1IcYQv
dNg4Ca7sc8Fu2JAfz1D4POfgROmbJ1YxkBV6oDbHvx6goAd0070zYUyxFwkGf75Db/m+RMHF4tdl
mI/I4PpZdfMdwJnAcrWHfNtuMfZwGLdsE+7MAHN+YClXH7WHJCgCdatu0o1IRPrr0bisAuqR4N0C
u5vMc9kNlQwK7BCrYConvfyhq3s8mogm7wxpoxXn1ggGULwJYk+Fe7z7GN3HkPvCYYVJmWv3K7Ms
x4pVxtkg6gf4TaFRegqPEAR6oKS4F+Fvvn5pXDRwj8QFB7ccHRqS1+bkyTabTpXM8/f0PnzXc7eL
iXlfnvBUm2NPFlzjvmwsYMRwTwRpKwAry9DTtbUEveIkTBPnrDp+1+9SsL/r7kQkzRAt46ol0BMs
iqXwjt9BTV81dVekzrnf9of+NX+qTuobxZyMvU3u403jR8f8j94IzIqscvsmmVK0qyisTtEHfZSG
DyhwkXZjRbUo7y9/6SpMlpW88I/bJVlXh83YYCXLGhMEr6EEnvLKJN25loECd53pmxq9o0uEcN12
mGLKRfXtL28ePLUhLPLZ2sfoGv/ipiW6mkDF0nNnAPauHRI3DDd35svt7bDi5pWVZbdcJAMlpWU2
zAM9ZyR4/cdlEM4F7uFpd4Uky4ARn7s74DWt++fhgXakJCjDb2678fX5spiykMoNMHXhuOb8qFIQ
3EqDRs/yo4z6+y8nyJ/om7xD4MfMpa/Og0gVje8/gJQV7wgQ+4J3Cbx74FK5Xjo6yaHeGUr4JG3D
A+u98eCA+HufBU/dVv5Zn+y74tXwDE/g6bKFucA0EQ8QzAInjYz69LVZAyXaOdKj6CnTA7xWGheS
Ehr48zWoTlSBSGZ3JQpBOI26PxLmorXLbbiqtp1qyFn0BDWdjZWRAdMY9zQjsmAy4cvVA18O1yy8
OwEaROLibrxmkeRsBpMVHg0Yp/td9E+YnSdTK8Lsfg0U8CDbMGEtXYyFxep6+eoCSmJhE6VPaLrZ
G/NPLZPoNXqVcBocWRD9MX6P/wzoAQzwtUXug40qDYFyDtMn5Vdekv4ViiUNmqmkF/VoviRHzhAX
kPowVqEcwjUWkpEYZwsC79r2dvh9yRecDf7ipPZWquCIeeofHB8X0dt/Xfh1uHADgaVdxRr+fPRc
3DVu7Fl3ibnt/oe0L2tuG+m5/kWs4r7cdpPUbsuW7Di5YTlxzH3f+evfQ9f3TaQWH3XNpGpqbpzS
YaPRABoNHLzZqa0JiAQJShE4kPMXX50nZkWMoe/AXuDXEyB752f/ksgUhStPjtlsPfrxhHG/9+Fu
InoGbd7DC3trid1kVPMCS6hfQrwjavcR7U0H66jy2h2WsCxYCnByyXhcYYtXJbm1SqmWsVc5QfGd
gBTLr7Gl5nruDOPVKNyKEeUqAAFLBGp/LXYwTzAo8dT7cX8yhSB6bKO+xmOswSPauVVxmAY8reAZ
ElgoTLkWXyA2QtkHmXqKU7vTHA2Xwl2THyf16f423ao5cHDdgzdB1HYzcFXVxiSJhFY9gd9FavDU
KtDQ/H4f4zY0RKn7JQij7Gk6qWXZD+rpLX6HOoTPgZt8y171X917/O0+1u2F5wsLfNFoHcEOsXY8
Q4kPuPYm9dS4Q/xD/ZF1BBdrS/mVesc43mjFQJJ412MMDXLe0tNMfVq91tXGQp9FS+p9wiPWXNxJ
MO7+/w9ijl2vTVI0JpJ6Kl/T0ckxnihSQd8C9jNlw1n7rBTXJxxyRgURXpXnlCOb2lSKqa1FzBM8
7Xr6ZqGp74fqTBhFE9ghHej3+vz+/jmSU0t4PVQ3znMW+gXwfEAvDrtf6lncBArmRb3EOoojo3d/
w+PXZ6uk4F4uQcCafA0iqtlkGJMMkENxKjY/vU28slCMZa3Axu3eF+VtoogBY7wnXgCQnkXUe+qq
tYjE0KPxrPhkRZotenqJf+wedM8WeHJcPin/CPLm2Cf5ZE1iBEHGr8pZpioa4aUn4yAckFB17i/x
JhBhVsg4UasoEymCVTjZ5dOmexU4KZbbqJH5fcaBGtLQxo0HvZef0pJGsh0cx9RuwVVEDKfGqUxt
tLz8mkZH5V59591hDgKcgQUKSrSfIJfF6GOhCD3edAPtVO1BhbHz9o3jPUJPVvWOR+G8tGWXWOyz
RWTlaalrnnoSV8M+ssmvo0YrJ98Px/v7xZITzfp/BcSoZI0WHlUIDZjqU3V2lYY0O/G7esx2td3a
Jup3qxdUixREONb+vw9XrrEZd9SVg4KBLJZ6qgLH33nHI5lWwg9tNX0q1A8IF3DBoFytlVFOsGL7
cVxBqBqZXNHp1taqQsc3R6K3rvx6VYyKpkU+puUgqKeeRpvsWB78kqD3AgJVaPcSbNtvNSeqXHAG
V+tiPCFKe6sMnN/ayVzlZD84nDN9syCwPeBKiLFUKrIjElsxocbNgHJaFSRRYDWQim9gjeKI7MbF
zAiGhIqluVIV/10b4dBK0vmGaJyKN/HTcKMIh1moyegmCMWd2A54kfKNJmC0PYad4F6GPAVmb85/
v3AtVZhraahI/hksSNIZveuYO4XDjak2RuSaFSodNPCAP3dWwDPGNwZyRkash8pgJIoNtvUqUEK/
m9LBPxv5xsRNt0To2rcfHIHe3HK/UJAaBu0YrrlsOOl5foB5JFifVgauEjoV+o6bGoUHK7WeNroR
28lKavzVfdglqaLVCy+SyCWAa5HZRgWFNQ0moftnFAzRST/g1YwWGF6XBysp+qUkE7mPd6P3M988
WryQ/4Q5xmii611sFCWolFEOzuNWdPytv5GcnpPqvk2yzhjQ/pkbDhTm7NtfKgyhFXZqcA426nbY
Dzt9U+9VF2WZnEN869oYJEZ6nlKORqxqwblyBZBygYJ7Wx6qdUwLBy1GT+FG2mLwHa824DYAYmAZ
IcaYvtv2E2D7bXAM1yrNjtLT9+ih3JgutyZ9QS+vpMnYxixoJ0HI9eAcP5x9TJs7YY63Gx3Kdc6T
5iytK2fNLIuxiaUs+l7sYVnC2lwZLmj2PnDh2UqOuA4OAiewW1TECyWZD/2FOelTUwmSDMsKHx6l
b9l77vLWM8cWt8sBFyJOFurw2MLVTLESLRaV4CzS3tG3/npYg/rrEXmQ+0fqNh6A3PBShvKa+eZ7
o+9I+ud6rFfhOXcmV6aTndigzdvpdryZqEJxmO3QRRvl+pUDfKsa8+QfPKChOQQP/ux1GyX5uuGh
UP5L/UHhjJeU5NNYqTseXfnCkb5GYnZLHaTKTzogNXa3mYjnFs43xal3Ocdv3lbPoZ/mckmz2lyo
RdDnoTfNS1JwbXr40R1/uaatHUY3ePa/42GM50Z5ImS8WjFGEwrVgTfCUgnUcFr0RSGjyqUYWAQC
xxRKqHV09LDF6mGSqiVI/KMz0pp4XrelB/NRctCSeVKf76sFS3dmolwJRaF/oJigOw8nI0HJTXQu
nWqfuCVN7B+dm5J0jTGF674g41F+NB/LjfbF2zU+D78+0EHCmzXL+w59FsnFXkYpvHrZ4Dv6bbKR
cDKavfmE9y+Rjk7m+o6/Cje9277Fm+Q1erBWCm3Qi2psuEo1a+e1JbgSCMtkHJiliQgTH1LYjV2T
qabCc/Pt13dQ7h+qVeh6judE/7qga+4MwxS1uQoYg+rZmZlxKuedhll4585FdYOyD+i0mzxq2uJj
uW/etzR6Kg7lN4lHmnFrWK9xmROUJtmczAKu/65upZ0s4T1Z5KjYrWm9xmBOzVAEIeqsvk4NOsLJ
T932TqnLcxGzv2G3DW044MLXUJSNaPZafwQ5bMYaA4bOmbavo+OofXgjz3izlHdfh+UShHGvhScV
VTsCRFypW28lbvuvN/naDVFg0a68Vb2q1tJ2coyV7uZ27vZrXrro9rKAOWMz3fJMi6nJKmNcR6vx
FdDIJ2cdfLqD0pE4pvdNwrwfrCQvERidSNooKiO5Ss4dGvnG4iE1M9qNjhBjZuuz0uT/3iNiADSY
6mfNB7U7+2IUyUaEmU1qfK6Vp6GljYBSO8fvnwUFnGGSo6EEwUvFTd7Kqwrkh2DbwvhgO0c3ZbHX
A1Bh5e59ASypEm4QomXiu/BYx6hSJactjqIMEXtFayO/OtkpRqY4cVe930e6TUPg3M+EIriYYTgs
zsm11vaTaeZ6X6Tn9rN+kHYp3fub8pf0Eh2kIwdqSXFQ/YreCTwNgnxcvoYq4qgpmrBMz1MyjTId
c7/4rfZtKNAWjVG/jabJDYxDbqY9Oqjqt1EeRp0mvtcfdKnJ0TYtWBEuOrWQ/Ko1vS1XnO+bl8qq
3eX3MaII9Wj0/bJJz3G+G7Jxb4E5I5jQwi6Gtpx85PAJqpZhdG1pKy/BgEKM/un+JyxKSAdpM0qE
QTzLDknUxFDo0ylJz4WpbS1Q3Ao1CDX/NQb4kueBfZhohMsj4+aKNG195IHTsykWKFqNZJ9aeWdx
NHgpMgIfjzGXEMFoaRpjJdCXgYaWKc3Old3Zky0hnDU3uq2iRN3a4sF7rXMqO26fxmB6Mf4Qo5rw
6IyhGsx9IJNSVQCrUXYG4etMBIoe+KPzXqzWxpEXYC7sE6AM9JmhQAoOc/77RaigGV1ZNF6OGjB6
5OVXlyV38ePMOixvMLKxKrKzV7f9oyVU8ps2RtWTULQtDeadJZLY6SYolo0COlnUEgY5ozBWoYOO
nMCqMVMpoXWRzLXggVUHnL29fSvRcCVHhbCCdzOYKLYSsfGM0S9MozuLBTVRXxKg/wvkUk+l/7tB
1zHKoaznvttEcnhCxx8pW4wUr89+G9ARU6Y8WxEcS0GdQ7mveDRpX+p7fYjxbchi4bUctYhox7ve
GnESy0QXqv4slOvSl9zC+9mKMNHRsx+gFXxaj1ntxFpJUsMNhXDjdajbwqTGtCQCZpW8DdZbI+xR
tpInrq45QbpOgs8WM4HNRxNsYvjXbXUAlU7Yoch8KggY9fSxIXnhCMhoiXjUK94EFSSFh7KobdH7
lYm5EzyEv9NuVcU/9ejN6kmNcvj7p/rWZWogif6qF8coUJm1rTCiTdRJWn9OUY1AMr3THbFNRFeN
ws9aLUGSLZsfXSvwuJa/vD0jbyRDFTQeIB2EvB7jq6UQhGeNaKIYcPjmacNmEN3c3+TZ85g/i+FR
McCQ/WoNr6GAeDkghSU5xaPyU9/Iwjbdi6fIsCPTpNED6KUKn2rSY1CjknOj7lTT1XRbOowhCLaH
J2N0Cic8ypaLaUCkqMhwyPVVF9JSebF+y5Z9X6C35bYIB1ATjjMOxgSkn5igMdPq3vAqoT+LcYAC
XzAHqY+gcq91aqirYDq0ZYGJ0LbxpFF9p/kn3TiU1UCMaGU+pAEJYl6tqzKbTFbUl1/EqPZQqUM8
Bl5/7sKMSG5funF5jC1a+w0trHQ16hh7buNVJN/rGz147169gFTCURNp2rwJnY35g565hjIexsCZ
DFtODxk4SQRbQuGyt46TEppDx2bn203A8/43bysor8eMZozrwKRt1G0xfifu42KY5CE+a8T2Rmcc
cHN1TiPRjjyi5JvoiUFiHjxi2QjVIuvjc+QJ2mbAzHFaTYNp9xJ4ve5ryc3NYoZCXRXaT5C4wRm4
tjalZ3ZJOU2YUkZsY3Q7ijIZsF3y7sg3/maG0WDPFLhTHWT01zC12UYJKrABY6GiHhFSS2Wz4Xm1
r5zxlYIBBqYD2zRPpAL92zWMZMlFash1fq6rQVhnvpqDVVYMvXgllXqu0Xw00MuTNGq1mpK2rWii
JqFJ+3iMK9KVImqfhCk0C5phPtRIM2/EmDgPo5pQ+1WEdbSK2rbzH0JBCAIyoGVHIoriyaeyUCyo
JsYOdTTVR4z+LFpMj6FiEPewspVnISEV6P17YgmR57ZTFih0yoTuR5iDtJ6K1WjwiCpv3TCEoaAq
FXkq1K+hq/taGKJaZX1qScl5cJtN+aDY9SpwQzzRRQ/v6joZSMvRpdsAhkFkdlnv2m7qfET9jVvs
D6GyTXsabmDgJkytEGzvmVtffBPxzq4S3b4zFR3YONhqkXas4kJBQRTuGQ+N29cuqosxyK11685p
sld1V38EaGVAHHz/2Nwm6ACMVmZ0M6hwGyCouxauVJjeKIVpeq4dg6jbQ0D1TeOMZ44Rn50Po9BX
MIxEEyMY0wbTyM4tTV++nz55BWXcdTDer7ZAoeAXAPBWxq4h+wfFiQj99yWNjLgYXyQa3VQU9bwO
pyQRzIxJHgIUZFDOtizpw+W2MB5GCyevtlJsC4pgXCzJdX2ibkziU2MbkX9LkYWh6NAC3HXw8Ie6
EwyGv9aCrhLNKlRmOLt3mo38u7ZJ91oR/dvH/YXdREcMEKNuwTBFY1+E6fkNHDQ7n0RO6nJU7faV
ZcbApQ1GGol1aPX1YhAj4XFnzIHhPkJsm328Pz1x87KLO3SBIl+jRGZZoqcMKEg7SMSV1ujvRGnJ
y0tBPzmX0SWhoXZgpo4GzQ/eJK6hBsmMEyn0s7MQkLd8AAN85JP1+v7OLDhQZPfQ4iLiwdRC2H4N
kleWUqpKi5sU8X4oj9mmI2KzojWHdHPxoF7izHK9uLG1CH0FIQPO2+QR60D8c5OQ7cnktYEvCe0S
h1HpPFEGxQqB4z3JtKb6Ix5UHI6q3cSB0LRLDEabMd+zbQu9yc47TyPo6/oYeFyPt1khBoKxa0Jt
ICXQ1hBXspFXIhUc4YdCT7yn11karH2+XMkszYtdEadG0UIJK4k2+tat9nOT4saontWMnIIXXvJ0
yRtcojEKLUmdZI01FoVuhPc4JPSTszGz4O8sh53/lCBZqFc6bu7NRrWjLefXl+KDy31nu4GKDCMp
MRswO+tbDBDXHJ08VHT9MVKFlN/uH0ueArApUaPS/a4Kyuw8UgScZJ5qUtrpXkKvDDcvOEf+98TG
nE0wjndd3lXzviAQcOWIxG7oCjZH2zhHk03aRL0+CNUEZWvs4YSB76uKhjZvJs1tAeD1yWFzI3ky
jP0YQ3DlZ+Sqm9/WboOmTM2JT+Na3sm4Wr3e3yrespgYp48EzS9GANrh8+90v13zlsQ5Nixhce4l
oqeIAHhTqbRWfyWU96LAQ2DMQF+UQjuJOJjmYTe5A8Flm3f2OX6GdWaB6k9JrGHze7BzlKvK2eKK
TjgeczEG+GNh0EF3bc9GkGrJRt3NmjzSbg+a7I/e3a5NKmw+7u86xxjcEPZU/qSmlYJDYwc0sp72
zosokp6o3+qAZJTX5cLxn7c3BaX2JVGYTZtraxjDQYv31E62BeWJcCnAuRQhYwx82Zc8v/gyBvOc
D5NW7mRr62oHbvWG0oRy5DiHZf/b+KCL53rL/NpU80qZj09Mfii7yNbt/Uv8yDtE93022nqvYRqv
jPpmhPyQNlQ3NWaarzkLuW9FVXaeDyZJD3JYQfdwUW1O5jHYUYeavMZ7riLMZ/nCZWdF3fQC6D/O
4ichtTtRCtZHwnN19y2CoTIWocsUKRt1hFE9xTOnSVEB/BjQkKqke89wPzU+272wyhzehW4Zd65V
RKYKTQCMMY39avCRnYD1dir7UBPMTOeY62VD9AeBkV+qhb0o5kl2lk75s0CbrYKHWh6LPm8ZjPik
UusrERwQiKp/IBXvrpXjfW3jATChlKgPIbImAEgnkpCMmL+il/sI/0PR/hEUW45htWiXGUdAHHrT
1un04CiZs6Ujr0Z5lsWtAfiDMxuIC4UG+T/iqizOkCMQXyPbfHxJHM7Z5Oy5zlxy5qlKKgY4ztps
EQEdboOzLQ4ckP8Rsv1ZCGM5o6LTxsqIYGJcc5Wi/lkg8aq2o4dkzTue8wffkxljNJO+SpW0wdUw
2u/AOe2aCuno9+mQ0TUvK7ZsOP+sijGcUtl0faSFeNXbvoVEP3GWclv18xWv/fl95sRnVh1KVYu9
keqtQSTZljQiPQgPeLshqVsRJ0H10/Nz/DukxkBkRFccg7Cs6AqSxzMHHyp5GYsga51WBO38mIgh
XsNGIsYaxUZgD6M8XzdrwM22XSAxZgHdnm1SaHiTlX+XPq2Q0gmIZe+GQ0HXnGB7KX06P8f+syrG
QhhplqRhh1WNaHsBCfT+nTrJevv5qiBKkTm6v3jx+gPGUhYgN9YjHQywYBOcaOneN0WLxu7i1xkL
YZZW7sFAZOfXH1NAntNfp/u/v2gekAqdKRfm5DuzLSWqgsEAgfDXHmw7XY8vUUoQWd0HmX/kZu8v
QJj9KIqyKqQBcY65giNdvaDn4+8QFCb4rQS0IAU+QuzgbSIYoIIednHNCQ8XN/rPKtgpw6A+/X9R
7/PqiaOxi7t88dOMkZbHEHWcNQQkv/YrDQMJ1DVnn3kIyrWnKZrCitHcClOG2rrGOXnPf7kExix7
qHJDjQwAkmNHe9vhXqGXbdWFkBhrDIa0fgwMqCqIdp5/5vTY2+K+opx1cHSVfe5KrApUUypQxqe3
n9Y7IsyPvzoMrMkNLKGRWhkAwXlax6t97lar+wiLbutCUMyZHscmzTU8IZ2Tjf8iYiIcx28te/sL
AOY8m3khlMl8T1JXr5Wt7MxgthmYO8s51ZyFsKbVUPspiksci/IBk3XPGeXdzBc2G+VGGkYUoehJ
REXh9alISw8XikbJEbbgZo45PS7JfJ5GLYnrCmVe5kWUV6Cl3ML/8LTpKO5PiWwwwAJPNSMvvF84
41c4898vcKS8zAZxXg3u/5tZYCNPdxc2RENxE0roQZyjS2wVfawqmLWoazlu4q6coJx1KDlbvpTD
uoJghAWWfrCtCIDwfrRO//pYuPVL4Yi29Erjj4BwTvuC+7tCY0RmFbk0NYWen9+8gyuWVAWDBmYK
0Or3/SPJw2GOZCWbfZPUMw5qzDEz+4F6D7yLFw+DOZXwIYKmd5DcSPWV94RMo43a+YqU5/trWfCD
lzJjM81xY/RGPOOAPZnkHTeZsJAV0SRU+c6FoSinY2fmWk0vScIEWYWvvVMTE9OziYJ4kX/8lxJZ
V1CMyDyhB3+bDCgNXbAGLi1ugKnm0IDAGYn4jZfwWdyhPyv78nAXB7SOlDaO5pVpxHIF2lHMJ//k
uJdla3MBwkSMsuoPbTsAJCbRZjc60wPyJC+cWIiLwkQso9ZYRiACpXTU1SHeldR/kT5fxm8cIJ7I
mLhlKKYYZRJfImvfpbV+crIfn/f1+bbaCiQwqLwW0agJtnMMLLi2m3kv9VVvqPMV2TvED8Vm3KYP
3urs2eEhPKAUYv99eB33uY06COc+9tdvM6HxFTbjgXyUK4sY+YdkRkCTj8oO7RpjXOwqWKWOr65b
sLyX6OSv+m1noxQcc2Q6hYrOSMEZMnzP05krJNyhTUP9TLeGU24VN8mJWZH0YB7kbYy5e7/LmFQR
SX9WCia0kOit32e+7Xvr1k+pckhSDI5ci++eucLkPPWbGdNgeEfVYVidm2nVZZhgsml00vmcd9EF
5wtWCw29lWhbQM0PE7N3WQYC8ErC7Veyi92kkZfQ5kQqPAjmLHQGrraK1c85cZm6+v79xGu8WIpK
r1bBHARFkPVRbsTsnFfkrXRkqvgk0yDHJ15v75K1uoJizkKLyY2mXmE1tRNtioS+gQ2xomVC53cX
Y5NyfOOCnb+CY46FFcjgzE8BtxN/oxRK+n5f9ZdMyNXvM6qvmmrSTKgYPU+PeOU3UNEV0IysX/O1
/HwfaiEwukJiYooSlQuKLwFpXMn0UK/MX+u/A2DCCDXWqkjRp/kRSaQ/9WPFWcCCFbxaABM+DFKd
Z1mEo4LU8EZ1qoS8rz852807K/M3XDinsg/lvo2hyCF67tyxdUZlzcs33d8IVA1eY2BCbqXnBjDa
z0O+Uu3i1eNU4t+XFMi5rxFiZWpMT8ROeC856c69RWhuU46P5S2DOfNeqWO6cIll7Dok6l/6f8tJ
NrNm/GMYbzpwEqkelFLEa0pODiGJ7GfM9OR1YvCWwBxusOhn/lCPyPuIeJRMbMwr5nT1LdwVrlbB
HG9PyPReSmbzEW5RJ+zKvLJzjgHR2VenIQ5r2fOAIOzE7WF+NQGV1uC++Dav9/X+2dBF5nyLyNFP
tYEdKUtiEuqjEqFcc+37rP1MLHAlMeaUF7mhKXGDPXnD3UqGlzdouTdet5yQ6r5d11miGbSg5Uqm
YjHnTUN4lxCOpNgQF1qtWlGCHxc7251I+js8NCU3mcyR1JdmXNiqPE3Vug9gD3uquD/mvkqdhMeI
d93lGJOvJ/cLGE81As3LoWAacV3xRD9yh2N0FxEw+At0HypGNNzcdXQT/AidgkNioJoqn4j2RPoP
ThS0VFuNvow/KIxprzNlCn1LxkFZG8Suk3WJ7IOLIbo2CLNz4uFxu1uJKCrOEVjED/pq3aAVv/32
6byLj1teHnXR9Pz5GlZFEIuHiiBizTHJf5T2d9RXc6S6qIQXCIwTyOU890sPCE1DLCocdz2O632P
v2jdLiAYF4BmyCKTM0C8Ytt0oOQeuY/AWwQT7UV4HBLUBjqeVLYbEnMf6KSgHNXg6N/XS8qFhidt
UMp9DxCNBB2pcfOwHl20xeTn+4vh4TDOQG3NOiwbiGukP6rJtdAUQR3t5T4IT2JMmFcNZljr2JXz
rtq7qE20q9eKk57i6S7jCMKuH+K8B4Tx6Ha7aM2zbDy1mpd4sR+1buRWWWM/0GiMccYgFz7dlxEP
gDEFVjbhXRv2/zyd3rTn1uXWVS+a5j8H4+uyfbECNRqCOJ0p6sG9v7HIW/wwEDxrJlvfvb8SzlZ8
NQpeALWDgoZeAUDZr5w84qSHH5wz/jUd98YhX6yFOeS10LZ6K2G3S6exJVekGt6VML8PD80hekq7
ihpPTkVOH7xieI4mswP9NDVo5x7IWYiSXUfk27Yn2sd9+XGOJMsRjhlKxViUwIg2vWO+/pJWxmr6
/Xf25esF/GKTBrO1iswASE+1HLRbtkS/Vw9/CcKce8UrxwS0Kzj35SsM2EO6QdMV5ZXnLL0qX3pR
ttsQDrYZu1nh7MFaoR22o5vmXL7Frvpzp655cLdsC/Mt4EL5GFMQ1V7XdzWU763bS7oT7g9ndCEe
4wHdxcNWeaV0GGysU4qdT3SP/sfMxsUHMKYiav1EAxHArIQHf+1v1ZNJToZt/pcb2x8Y9ulW7YY+
C2Zn/SauduNXkQo6CfOf97V9OU9zAcPEBFNgZEXpYfcGuAbUwX28ezRbcc7U0uvF5aZ9RWIX+i7C
WIxGAJmhlrR3ML7Iw0BOMJmClEc+RKSA9eBxx3BXxgQKoRcaaI6DAO0mI3lE3pFHC901hp/8pQjV
a+cU9FE5qiFEiFtp+hKuvr1n1DjyMmoc28e+ySWi4BmppH2V/A7E33SO+PyXC2EMBtoph1QbAHFI
164bfWS1S5O3+yCLy0Aj41xZg6nQbAsvJruXQ5WbiBRA6vw9B3mcvg7/i+G7wGBOaBGHuiAlwMDk
IwyPp9JWfRt3vCTqoqP4g3Lj0UtNw4O1Psdu0XflCXX4c7GvwVnL8m3+AoY5oLoJ9gkD8dvZHmlw
tAgGdxNp2zys7+/LV0XLjVO/wGGcOiY3mH6TAycuVhil+sMjM+sYoQ44NDfbh/q8izaCa25rYuBG
VICoFx3VnCv4cir34iOYM5uDK1Qvwnmxcr7znzBASD/Bh3wLiLBKbZ4vWTYRF3DMyZ0CDw2vIxRl
d5DRLWtL3VwkI694y1oM/i5wmDA/TPM+zWtjvtrhZYK8dba/nT4/7+8g52Sxo1yrtEtCXwQI2tDK
153cE9yM0IxyH2W2AffUhI30ByvwQN6MkhwQDZEeo2j+U6x/Iax5nRe+YszSYCy7WRF1otpobv74
uxUw1iGUG7Q39fj9Ab0gDxm3rGE+KHckxDpuNIGPY6xBQl/PtO5P3wk39D1yeGwIS50NoHn4x5Sy
hVdBLyMrJmAhc12DTB8ngqpfjHvj1v9zNIv13t2ge7nnY0UpAfEzbUnw9NqiSVh4DI7FphJXHV6F
0bZjnO/vFMfCsr3vgtln8zP0fAu3TsJjdwZfgKsHNkelF5cHsrG51g9F5qwc0X9Wwb5aMDrta7OL
Ny+xzbXiixbgAoOxrmMfxkLfA2Onr7K9uJXsgYwKff9v90wT/bvgqwR1FMt+ANqsOPQxiBx79Zqc
Qbj86pMQnClwTfc3Z/GeeQHE2DS9S9u6FKMZyMA8F3QH8sqMlxX8AoKJRzDJeZKSKZ7LkCREp6NT
098DhS+3A8LLMi/q2gUWY9eGZhgxYwty62L6AFY/3CBC2+LFDMse5wKGMW7WZE6FEQHmbbKn/VF/
bPdPOSfNtyw3TO1EFz+0GeMKri1o3U0jBkFkc6lD5+bv/TviUlrbY05UV7a5KjdHIDcG7w+cMev+
hcGuI4wLE8Qix2V2csdXsBSS40S9N8nheLhl6V0gMbFQaWVWF2lAEjER+zGwVcxlSrEgnjIs6vYF
DnNaMXK1FRSMjjzbGL0gwM8JnDf+xZUYqNDAQJC5RZ195G97tYv7tIK6gU1Sp3PcMaeb+ZXsS/76
EogRWeZ5g556zXxM44cQE7O6ym72PwdS2vIvaES9L88N/S8bdYnKCFAUGk+dRghQIdNbintlA5L5
DjkhHtD8Q6zuXQIxAeMgdcIwpm1+NpAXTL6rtCbPGZmc6qHYclKEi8fqEouJFpNI9LOmxJ41LiK4
0ZHmU+XWdgFrwRtasWSOLrEY66qNLZRQx7Z1M1vuGp0cuQ26fvu+DZd42jH//eLoGrViYbA3YAq8
d86sw+A1fcSkCqh8RxsHU8h8mEEuLRwPljG2qJGVjMaqZwM1udUGJIe2+q46qF1unORh+CG96vz5
9kuH+lKkjOmNE5Qvx+AzxEmYctK+jo7hGq711r8H1MdDmWFSUXPSI7fViKs4jD0OO2UwtQrLrSBl
NLDRYgcKGXDHFisuGcWshP/7QNxMVlHSRJcTdVYcV56Z0/eutNdpqjlkPPG0Zymo+SNRkC1daw+u
2ZHQoE0GSpp8yI5PfvV2u/F2TxwtnX/n3poYa9L3Rd/oCXDAQvQzdQL3d+NkDzKGSHBjat6SGHti
TXHh9zmgJlfF8z8GDOFhO0PVIze4mX/p3qIYa6IJqiwGJTbKMCOi9Z2rKL9H9cnC42Mm2hXi6srW
u3XfrKz2vSy6f01bjTwqBqaqXzxqIDdmlDIxwrAK6nEuujTwJqTAmToFbvwZvb97y8fuH5wvT3hh
YhBxa4LffuHUP3pXcrLVf6gfBW0mGLJAoG6iwYlZimCqQpMYw6yH6H2c90w4aO/8KYZLeoiZrwbe
6kUZbWGMBfF7S6h9cN2CrUCkbgbtOGqrl9j9uC+xRXtxicOsR5PqMegM4IBH/xdG7ZJwM7rWSsLj
s2/zav2/NoBVxAs0doOGUFVTTwYahgqTn8Pu1/S65bElfb2a3ANhTMXk9VUZzGapx4i6lCi/cJ2z
9ZGAy8h+fJ5sF7fXo79RVWf4jNZba8Ob1rL4THG5TMaIJKEop52IL5i6rZbvXnZP/kNLRPLQbxB2
mRytX/Jwl2iMHfGmNjaECWgaWAeQyGjfmvf7WrJ0ri4RGPsxqOMAJYVT8d9RW9cF1NjcB7iduQwL
cYnAxCCGPIqNVmMNlS3PpDaTnaEO3CDaJiVvB/8ppAnp3aPq28OLY79vM/rJs5JLV/PLT2Dik1Yw
rMnX5pALfAMxErky+eRxu/MwmGDECFPMcplDrfZ1UziN8+7bvGUs5jUv18FYjrLOmtHUvtTBwPTT
M6qIHc/uUG3yIu6s4/2N4y2IMR9BIkp5OpsP5dGdYQY64uHjPsb8G3fOM5v8bvzcq8cGfhKJIPld
JSlGt2G2AifC4Og4+5Ytj5McDiFQeqgdyJ2ngD58/t1CGLOQqUNtCgKEZYcIdklMJxqjYopXV7ho
D8AXaeqgLlQ19kpuRYWU552Yn38o7rSJj+r6/jKkRVH9AWAv4YWAYc5hOWEdWeC4+lanA0ggIiLn
pIJXf8gqyh2XNpuYGyW4wGSMeqQkfmSU8LtghKc50dGsPUe3ut1R0aXl49+ukdkrucyLKk4hRMTv
KhUwFFF+SdyY6ueOvgeOsBHnBtduxdHCZQ8Jcn1ZxhlWFFbZu75QQLYpIe2w6uzoe00DkeTnbTRw
3z+Wwk9Q2/6DxEhUUGGMRgVImgyNb1yNHIbcnlatzG0n4kExwuwNPR+kQJ49lBvZ8WG/BYU+/xV2
/plbHfmzIsYRgs43NFMFe1bHa6SLMftZJeovyaH95PL0g4fFuEQEtFkRJVjS5HZgHI8CUMoptH58
CtGiwssRLb5pX+4V4x7rXstSMGmi1QcMTIqT7q0KiYBmNd9KUDK4y9d4LqPB6v5BXzS8FxrCeESw
sg652AFVMVd1/Vq0R7NZaS9i8iK2biqS+2iLr49IV2LeFziXkRxnRBoXhiiIsYJbyuPGRbldf9gP
qB77Ly+2lzCMLDECrwC1oTrfzS3SqkTaFT/0n7xzPJ+eW138sxhGdnED6njJx2JQ01eS4G1uBt17
xHgFu+F9uS3v0h8kJqZoMfJ3qi1cekQndX4nZD9fIXkxJndz5kDg4mpVWUXrl/Pm2Mn+kNlg2Ien
VxzesVr2XX8Ww8YTnqEKegCY7Gi7g9069Uu5EU/De0/+j7TrWo4cx7I/tIygN6+gSaaVyZR9YUgl
id57fv0eqndXmRA3EV0TFTMdEzWdlwAuLq49JzIrq2Wkr+evvnJKdP2MS0A5kXu4xc9TRopDge7O
jIkx9W2zf0mRwWEOtNOZZno2j2d7J3AAHw1KaNwMpSc4z6FlPrahGbuSGzjiCZ356+4+sT2WEi5q
xplcysKj/UFWiwRyK1Q0XsuH2/L27rruLe7fmQTKsBfoYoyUGhK23h7DhybsOuOEWGugbPoI0nuU
yyABrCup6x8GD/BwN33t+v3fTO8iRf5zTpQBUrLKH0sesjDAZwn3PMlWd6xpw9m6XOoCQLxlzIgL
4LzSfk3cybLfJLkhtydrzXpm58+79tOXx339YH+7eJefSR2sMrVj4E9SC0SV2kn3vWOyCq6sjaAO
tgcEdO/L2Ij3+1tWXyrrt6mDVIcmVVsNv52aTJ6whfjqcmvo98M3uBZg2u1Jsu5rC3A99s7H43v8
OD5eP4OFmYFLSdQbUsASct28RTFZA7W4J1sYjKNqEcc83mer7auF+2ZbNkYPbUZH4Hch+poyUa+K
h4nKuOqgAHvntX8IH3Q7NT8BPr23upv7wALd+9p0w6NtttbRPaSWZ/qOsf64vgOsc6QeHbDGRnxX
4SOce+RGGe/m76fmcnepp6bt9JEfdfz4QD5Zt3whrXb+47+m7PRWUWrfV9rTY2xzh3RVvCcEGO7R
g8WxGNSuX3t63O4/2XDwXV6+VKLgTZUizht+yzhK1ldS173kas8LS+jyf/zLs+Sz17WbWsnwZlMF
7GhWY+d1BVRp2MaR49OwH/HVCiGEkRVfyFNe6gh1vbM4bUJj1hGg39/Xhi3mD3fJfeMgpWztPnYt
cEPH7U56bBRT2wfvwUCiXcSC4hfnI/3/L/qvubpe8EZNn+8YyKxNicRgXXR2c167JplbOs8PI1m5
9td/qA7UzR41Les4Hhs7EJPx0xJL1aiLPRRo/IxV/DaCsrgk8V2+2tg3u5Hcm9ZdS3bum/lxbLfm
ypqx3TZSZJUsP5bxCVSe+/qd/E23pF/oybdrfqbgYSBgnGPCeravLUGFO7KcvbeuiEjsT7AAXJcG
nr3rCvFt2s7E9aIxaX0CtSzJ2jLIerC495h8xCiZ1i5H1pWDscKU5CWRZSs+7NEgo6w5ex042/WI
9LboE+n9Rjk8N5nZitvTAFB/sOWm9l4hvE9K2y9sd3Lb1XO9utF5W/qj3glgd1vJoPBdGTsJfHok
0EkI8slhUwLZguh74R6oIMQP0JaarNuENLfql4AuyjXgF/B/mKxwO4CpE9Rfq2T39CVFKNHrh8oS
jnVmRbedBwqP+2xXNHb+qDm52eBzuT/6mxJ9d0REGelXkgNu0drMdx6SS+lKAN/H/jaf8dI+9/y6
cVaF82kQBROua1TMTH5T2vseQsPYHayoRU0bKQ3lnben7XBTku54o9uBiUQ2mMhUM7AKJ9LJ87ok
IJjGa5abww16eB2uIWtHWUFTjdREOGoCNlgib7uVCyyIe20V2rZmIyO9N+78bZGhjHGnb1Ib0J69
U6B0nrwrYNCbyGgNgml8altxLTdESVHxPdwGVj6QtRrOfVPqFgm6uwb0mr1nfSiYztBJ2Zu7N/49
XW2eyu2htJTHG7GzO3IEfVpmpcB7ktacdedtigftpBQEiKuANAZpkM3BNV4BcFhAXUM9dL01ury9
bjcP+Xtam8oqsEy9BW5M6GgHvH12Y2oFkLww14YWDegIyATiCdk7b20X7rEnEjBxs6+P3hJv3I+H
/kmRCAk2lroZ1/o9Bi426JZ1SfWp9mS1UaH8E0eavUkyeB6mDNP1BxRNJ00iTgXqiuhTM411dECr
yw2xjxVJ7NKKLSB9deA4furMDjxOm9j6agXAQLkVWW+kvTndHUKHJ8J99RDAAp7g+OI8usNhjX/Z
6UkxYNOQuerwLZZvYvdd9eOgoDPI1PGj2AnOfA6s7H1aOUBnz/A/BXubEgdcS08civ0fnp2/94C4
TtCcK5PeCgvbSOyD+2Qmn/LqJt8eWhMrBaCEhpLwKgQ/yqlYGbeCsE1Ia8UPn3jlRmj+ztsBPLbY
f2BQlMgF+eBdkdTupDmbVbLJyb3x4Wck+Aqt8dlzHrRbUFYXDy1qrpscI8cWLhpPBhv5epdIq82a
yyzPh1YGdmtmexS8V6by8RabQI+V7mfYn01r1bVJ3IRga/8gE8qtD0lDxpt6m9hVTIi7tkuAxBsW
ZqZ9W7zl4O/ENwVxR9PD3nzBVgGPlDTbh4/n9OYxdYa7YB+9WdngTC6Py9Am+42K9V83aEvPrAIg
I1mTJRlDvrT5VINI47jQ69CDKzm4+gN5DQ9zQ0ZiNSnRb1RnhoE31jiqTYi+b8ZzxJRP+VTCVEtV
Ihsd4COF1BS24enkhMDTbx30Dt3m6wKes3RrwIxme0YE8b026nG/WDvldalpEPGZDtnlSF5PBlAM
QtMjyFK61zd5obkHEwhnmzw/iGePBs/7GsbBue70bIX2Hqg30qF8xmVRQOersWtcv7Nrl+KoGMzX
m2RSK5xpUZCnF+ExIlvBwQVgLWvB/8OyJFCqSKKkAqLuclli0QVi5/n9ySCo9me8AwuJUfr8Fr3u
EfCwylsmgtxCBWBe249MaivjMmpTX4dMILtnAZ5BcLuEzlfPWBvLRblc2vXjZ/0W9cmDlItRV8BD
se4ZX/k7/XPp+1AHHfi1UIHObXbADRLbykEBcH9PcoYYkSWH8sUBQZZzdQI5zw4A1QjZ33Dm6/7k
23jqiAuypcetzZPjo8vCV1zQsLN8kPpdazu7OH5cl0I6Ry8oZrGiF5YnTA9AafpQ9NwcvjxuO8cJ
rFOEPpKMPJ3ggDj3xLXXymrzGBATUPEfo7nxLVa7zHcPOGWBLtZHOeOeLCZlM2B9z5a1v/+4uXFL
8gLX0tnmJLXRROk40PPc3HZbzwLVFPDffGJNKI6aX6u7wbSP9kbeHvE0kNvQuv/CY73efLqfBx4v
1JNE9vsALpir29c1+nuS9Mp303U4zuhqADbACxacG8/ar/dWj099dRS3RtiAYbXUkcgODIb5DauC
z7hN3/HAmUpEkwAy6jntk5o2S93k36W4iwv1HQ6e/bjaB9lQzsGEdfLJfj3v9Mq0309oiQkI3LTM
ai3rI0QsOCKnM3trimXCtVIJQidGbvcbxv/aJl/aoP+SCjXhYhEfA94Fa/18/+Tfyevn1d5al6Z+
2xDbXZnkiH9icgZtBapt4wPNlXsEySZgMlyWtjIuI12B4gJNV7v50IGoyHqK57XQazWQ/pdAloqR
iV9PSTD6aZOCNBcBSyXADeqfdRdjopxVb1mnvGTNzmVR9lgJ0FcGSLsOVjO0O/ePR47zWV6/IkvO
Baiqf1ZE2ebRC9N4UBUgPJn7+P49NZM3TDMwEeAXIADwGp7JoWyzkeh1biiQoyHg6+1X6b0CJQjQ
bjMAl3NoyQfLKbEfvirn+gJZu0ilQNs6QoU3+d5F3vZfNbw9R60nrKY4lhj90scIImOcwgLLsxKP
SCnx/qRQigQ38PpyFjM9GNQBh6hofLP8XQpSAi3OvUGHj7YXMLyF96ByOUScAZqDKkQRqeU7vaut
k88ZYaFkXPalisK5dOquC4VUjGE5S2/v7+t1Zn9cX95iyvVcAKX0Y1JXQi1BgJA66Wjlmi165ou/
5mvbeBw9C0fHIi76f2QCH1ITNQFc59TZ8ZMXc6OBS703AE+kbiIkxht7ss3s4a9W9yOJekc5sLW2
UoTVWd5jNFm1heA1tlqXx4FxjMzkYgponvX7n2XRjx8gxLOqC7GswlJID85JgXhrHpNKgPDXgEpE
GItbepTO5V1Wrv4rlofJTwUsLnmZXOWwMkUUYoONf7wuZykUgyX5WRcdinlB7ckhwiEkUnJXtqTO
4exii1YKcZuCoCvZe/ArENdvItTQ1UOpEZZRWXLvL76BugcB2F/qYD7IEQmj2G5cfSfYx/L9P95U
6j54EcdhOh2HOIJDB/MjoNJxHvTDX0zyz+b5Z1OpZyASxdLoxu8FzSh2KYAWegfsWivmiubb9PsJ
/ZFEPQShqstjMmBFM1+oAeisDuPpmJ47zNNzHnylCHmKEAOVTMksBaWegoznKsMQ5nvuALryVrW4
lQ+Jwu11BV1+Cn4WSJmTSA4yLvAR+qWYGYlXCTCX30JmN5E4q9i1faRsSSvpBiiXcGLyXY+MKjh/
TQAIo8BYwLE1TM8JATW66mA9N8meW/s3tcvq52McJd14kXB1Knoy3tbRrB/aFpgxql9YamB33te/
3lPg26qyKMLxAsgtdXRpPxZVzmGxnfNcAySswuTBkfW2Luc/zqRQJ6e2xjT5YAM/PRokMOOBDEBs
9UltiWiSSezQ8Y/jO1PqwkFerI06SDlNJDmVoZad8+1TIlYVbOQinQ2TeWPhwM5E/Zr1qT0x9Mv5
7qWEx2ysYovWkdWCK7GEUO+AoKql7wPkEcMVxjZ7yZAna1zZLu+M++ku0ecRZvS7mQUcldz9qu5E
dwfrnZHNA3KkloURVAvoNRbvGswm+yUv9GID6LcjT8csm08Ye83rZmka6OV593a3n8X2qUAHIFHd
kXDr0UMV7boKL70ZioBmUEPG8Azo3ynZmcL7cRTBLowmZgG93e6tYLqH3xPulFW4EEI9TGkf9egH
hZDSTg/GQb5pH/yNui5Xih3exZjpnd/EQ2a72wGp8K8WDVlf2R2HFDoZMWjBSl4shRcX30O9X0as
DGWt4XsqZy/avExWg90dGjRoscbLmftLPWEppxWtWkOU5c11mBgYyA9H44UVMS2Y94sVUe8Xj37b
RAkgZv/ub251qExPVPu6rixeoTNVocyd2JZ8KY+QUdx6u8qWnTvE8AxXnrUOytjFqhD5fIPs6z66
De0/3KpCCPY3b+7FblHGDWM8YlTxWElp13ZutzaasPG8p2xC5SU3/lwU3dCe+MKg4OHtT5hRJtpW
2voouR1yp3ko9qx1LSU9LoRRRs6Y0Astc9g94UZ45mFI9msN1U/BcjBs+Cpvxr2/SSwV9sR6addm
9qa4ucmZO1uSCUybR8xyvQn2EupQKILZnnPYuN3LdS1aSn9dfCRtcYJOLJJ5R/QBwwpPoYTiF2ad
td7JOzdQV61EcskKqxUw4yPhJhzJpJjBZFa8maS2F6F4hMb5sbCjwIqmTVXc1eWKL46Mz5w/44rN
0iibFWEn1aZB2YE3vY3y5G+H78rnyua3AAh2I2Jig94/SgCihM4jQ/jyVVM1CUMWMthrqIMcVHVU
8gAHOZr92zNqlT1pUDDPrHDT7xMd9b3JLCZihyf5Bi9Xi7+NSb81rMJifMks6dc2gANWhZuji7/o
MnmRk3wOzJJwjKMOiXIBZXBUbz/L9e3ghhhlekHt7RgReYspOIs11LRsqX+KPzxlqTOp8oygQ1gl
tWb8CeLRdI1LemSsctHqnEmhjLQfF6qQ+dhu3qw+ODN+QVaehYu7/BKcCaFMdAJIKFGPIASexKOK
IZ0Q0WB/4snd9SNbyIac18toNOuWL/lKLiAHmMP34lFCBOhel7Bs1M6WQlnpqUr1tJnVE49ad/P5
kri5xfCtmdtF2WhJwWhvlUHGCOYMwS223ab+MKMViwdh8ar9rOX7O86y1n7QoWb2rWHQ7mHN3atO
hxzV9R1bNnqKJskqEmQycrS4ZmdSQpkPs7aIe6RNgS3iPRqxKW3RKwK3WncS13yZ4zER3VkysgTK
Y7X6YKj4spN59gWUjstB4jeTFPSn5yEjgBL0N93WQOfCPFYXEX6b7fUDcCjBvJytmNHEojE9E07p
/mhIMjfEED60GNJeZ8Tb2aSzbYbRXmprRf+zpioyiE8NQ6YWGUZBKwVK1eOOyehU6EKcKcA0zCED
F9s+dOVNSZTJap7aiNQnsAhuixJmi48AFqk+xUf8t1uwusYWrcvZR1GLR6lHm9Skg98EzqYkNuXT
AwD/66frKrZ8YXRBwoCLIEvCNxfNmYqBayYLExCInMbNhErSi/nALDTM2/frMdDxDPC8imkDmurc
AynCEHjDvJLsWX3dynfJjboe7oeUZODqfb1jNdIu5RMUjMRLOE7kgWSNOtAc8+sK5yX9KfyKH2fe
2TmzHJo75+nPAVUcn2h74W5C380xWBURYWzp/MbT6wWoKOoQuqgqkkR5vGPO50PEpz1M6Yj5iuoU
28Cs3PEgbx1WR9aksjAbgWviKLMa5kIR6nHZA24G3BDlwRkA4e+h+8rkVgoLDu271vdLmgheBUXT
cF1o7B4/q/oy06EvlTU40alJTV8zVUhLXNvcvbxMcAbzFx4T0R+MbV1SI/FMMuXdNN7k5WFX9//A
4qOjajdnNkCB+yE6IimR4WM8iUs38Fwg5XL6o+TlXIulBh7ZS7uEKAnhnYZl5JesHFTVkDRt1hqV
UpcunqakAoA4utl0IoEOsMzMWr5LC3AY82+D7qicYWLUzjSA9ZQfvOQl5dxRe4sCkXTFJhfQ3ph1
HVFzVwgwzM8zPnBh1k9Bi/XPB1IKVot5KBXzbcJV0px44xN//+kBMuPFN3k3Kdmwn0vOyLlE6hVX
o6yTdB87LwH5rtwkNaxyLc1diJz3rKrrw7Q3UBAKzA4+PvAomKi2S/6rCJvIG6pqKKpGfUAQcpI2
RvgABXiVu3sDQwWDeeCYedxlS/UjSJ/zvGfmV++rcWpmHXsEsjuGop5jItuGkx0FYJdvZGiCdXgT
t4XZZiTaGLfNnpXjWqrC4Xj/b6101CB1YhfzJT5hO+OZd+v+s9wXT9l2WqXrN0yRgt7etSPbjVbe
gZVIWnKjRFlVMV0paOIvQNwp8cQkKUaE1OWcNUOvH7OfZWE4HOp7JoM6S1lP0IOXQ8a+uc1ic86l
bOC4rB6QlyRooeEsVspj+cb8iKTLVZ5QFv3YTz0K0co2RRQ2N8vatwBsD/acJazLd2bhb/HRORNJ
WUfPi4vRi/DIWjOtWX0Hxm5gjmHUGFrDBoNZlKZIIElVVNmQdWpP+SnpwFIi40lfOyFvZhbgj9Sb
fte8RpuRkdxZjOaQK/9fYfST47Up8FNqCHvUkGtBbVgAfZMIYKKE5QkuZs3PRVG7qIZJDKxasT95
q+YDAFLBQdTWde7gT2kHKMcND8pqQtqxbxmVlqUSJ9hzf1ZJvTZGm4xqn0J042jkJhLtpiHok0ju
GvRkoCuc5SQten7nAuczPjM9aVamMfhK5hxTJCDFCAMHmDXCoXXxb15uRZ0J/SRdE1XKlY0Rk42p
ocwOIKBM0E41xxCD+Ue03MBm9xUsBppwFGQRMRj+o1DaKcUqxwGBBlZlkNAIrLdcNxG+iqcbNQUH
Muna3GisItUAQtp5ZViSJqmECkSIeqvaXis2XxKnCX+ub4M0i/3lOmHkVp9Zkg3xu+XvbMP5KeZy
oY+HU4KQTTaF9nkUN4lEhrYnRpA7OjBlklceAKwCJmv0+2j608aklO4SlIiSZ+XNSNDTrpTviXAn
ZkQcn5C6s+tqn0tfqViaCdoyxfe4IDGPxnASZ6ZarcZ6DagGTWVU5BcNNwBy4GUDE8qg15IrEa/1
UjScQDkYqZ/dMcsBS/oWH6WH67u2fJg/kujCXKkJfiWKkBStDcB/YxLDfx+HTQwuLJzeaxisImS1
+jVD7EKBVUF17n8X+D2OeHZYs7fmA5xswKijgB471Okkc9MwM/1Lns5Mm4xWDQP8rBrlW0WDNPEc
asinEESm06G+ZeXCvqMNWuvOJVCXQZe4PMb4zHDScvSrch5RR3u0qwzjIOFm2g0G6dbZTSGbyrMY
rJNg5RWYawE5S0jawQU8W22KksVLoBbt9zzyaRG0dTLHYq37K24DEshOPSS61RauwQyllnxj2ESJ
l2QBHVUKbRSlno/TAg9pZaVf+44z1XUBvhXbLD67PdvtW9Lqc3GUSZwyua84uZ9t8By57U8ZIME0
+2mui+j21xFJU2aSY0kDzmVSOZ7RU4Yaneo9eNORR7wBGlgOfhd1nQK8YxdbuQXfz1VYkDyLjue5
WCpEzoo2DacJYnNgWQMP4gYQCjBFRO7h3cvW7Bnxbo+GxnKbbysr2uc2qpyM9NKSRZyTLugBUzXQ
h1O6mSutl+o1P7cXvCeWZk/mW7JizVss5rDOpNC5uixCEOeXUo+rXJL3G46ghGKCqq8hzTHeRVut
ZI1YLDqA5yIpPyJvxAQQUVjYaMuf08lyXq1uJ1v+bbeS3fhPYDOs1ZI/di6PuicDl/Ho5IS8fQF+
pbAwP6dDDKJvFGTm+OyDlf5cisUVIDkJAi4mD2LuS9+h4eIiHTu4ZHLnJVagIUIdwiYxuQnwjdfX
tqwjP6Ko8LgfPV4UWh0p75X0XCuk1CwNQ1ocwHxFZ5IZ0hafGwUQh7IG8GgdLTSXK/MbNfQCGSuz
4NrW9/nGs/C83KvbiNkfuLyJP6Io2992Iyf0EdyiEWybw3osiWehuwAltMy26iO3RtMAS1GWAtvz
5VE3ji+nIUSD8xzY8mZ78O0/rTWhdSJjlu/lWQfoh+dMFB0EVWVfS5wEUUkKvWhMQQ6sRDUF9GFN
m7i1iiyxk48h3ed5aLat1dj99BzpE+mBQZZtJHlv9FbvIUO4Ceu14vtQZbNqHa81jdfWOCX51lPt
LvnTBM91sTeCjwkAJpk7xk4AjDHfzhF5VZ6y6+Ubvj5Eg+slDDrTxdgSnZaaoBmKLAEl6FJbkDjW
9QQozKfn7Suvmjk6Om3zzrC+CozPWcwmpW+vg97Tc3nU8Xm8lNed5A3A5h7RBWkAe+QRpT1rfb++
18xb++lFG4mpmIm7aVbAJwF1sn+DWYSP63fy2+n69R3o/UCbnSgpmkx9Rx6D7jbT+/H0/IycxQQA
VeD6TS5aFQaMjZAdsd8idBN0q2NhFqsvMIujFrm9u/4VlIJpPLYc+dVvVly4oXReeRKNrO4GLdrJ
0bHhLUl6jcJN9HBdCGV+KCESTydoeE0NCk5HstF/46q9NI5EVO1o+BT83uUw1psMLPwEOqP7j0xV
An49Ypi5jZfSKi8Lql7yol07nHrllpMqy6gqYDTrjjQB1U7hBxJUWmEruaQhAWYilrMLPas3iGkY
FmNxkzVeMzCqyMPWz0bszA/2uEiImxrfEqYAMp/CfZ5G5uA1ZqwzGxEuDcY/yz4TRT0qSAO1cRsb
wBTgg1XNV6QWhNX105x37kxv/xGBSgfAQcEPgCDscjWjUQS9CjLCnVTvxUC31DQlpTqZSRgRTn38
C2GGgE3TJQlejnwpzNDbjmsKCKvq4HFQN41cOUADXnHxWi8Q812XNh/Er6UhFSOrc5e0QrdkoQzR
NbEBaVx652mxWWWbZJLM60LmT/4tRJ9r+jqWZVB+TdUXNdhdwniXNtyrEmnjLa+lAYPqeknlcFKA
rNFEsGTRzkUQhKUSS0W8A2U3idK9pvAN6Xy0hWYtQ9TSpmH6gEdOQlPRMkHdtNqYvCKKqniHhmRQ
v73mT9f3a0nfzn+feh96JS24qC/jnSZY/CStsiSw9GTcFHxu90nkXJe2vBpdRyQpylgVdTpGmXRK
1sJWDbxKUhAHS5FhdhkzO07Fxt+3CKMF/yeHukUZP/pcLMjRLkl2cV6TgMcsff1U+ujS9VJH0FHo
Kj5rZCKur29RMWbsaVRqFRU5lMsL1SVJWqCBINplqOr3QKIsn4L0I5kihhO4pOXajxw6YKg6Lm8U
H4YoS2+q8KZmueuL5yQZoL0GvzPYr+d1ntlUPfY1rw6jeFcK+yKuMHC/CQyOsYhF1TsTQql2F+Rx
KJa4qjEG6eOPwEiOQqzWpEXM3vAMR+ibs5M2DNqZNErRvTTreyB0wdaNTsZhzl+pSeybwktRr9Rc
3I2TfpPwRzWZTL+/CxqU1+tyXRj2FIhW6L+m1V3arsFCYAhmndzz4CjgtYYMpXJ/XYeW3nOEm6Ki
o2tV4XVqW8JM8NRaxt5niWlwr6LK2UrzwfUgdOLWtfTgxwwvZfGwzwRSO6P3tRyqbQxrVsG9Nwor
amKSjQxOlcXTPpNCXQ0t0LUh5CGlaT8zP7O52OWNkxJZSdEzFGvxdiioiwENVsXoIJUkkYIxBO0I
zHOneX+M2O3q4c/1M1resh8J8xec3Y/IG4RGL+t41xfIOlRpZEke+osbJbSvC1o0KCpqGKqoyzw8
2UtBQVqDHVps4p0RvXrg+4j7TY/wImLcDjpM+MdgnsmhLjyfh72vcHhm0mQzdL2Zddsh3Op9uSqq
zh4T00veAxFjB5k5DlujL/Za5N81Re1mIzr385qxwYvacvY91CWoSnRPNCo2eLC0IHJ7RTti2pyU
Zbvym9BnmO3F41TR/YGJBw3cXNRzAVp0T+W6HFfOSEhRbipk4/uCcQHma/TLAAEWQZF5DS4QXZHK
pMLop2GKd4rWPwNt/04KayePdmputaUK+vKQVbinUwXfpwpWM83AHx4tl9TNnmK0nqgdRPq6ZPac
26Ubr3zmwO2plFs1zy2MTJs6UKtaU9Ve/r3mwg2baSx0Fel36r7nvTGmXJJBNnfLTd3ayBt7SICU
wreM6s3SHfmR9CsAUmWu5ioepydM5QbjQI5e3fWGcovIhaEnLEmU+6KPUaOpKiQZSbOVjPEGvWd7
Lm1NPowHhiO7pJPnq6J00ojjNAy4JN6FE3D8uddKvx2yt784Iwm42YoGFDOJxq5DbinI0xS3rOlX
shxs/Xof5yjTTDXDItN9gv9o4pkkyiQrFcf5PMr4u2HUTTlETh/DpoZncVVqCbX64ffjPhmqlZGm
t2MkmqmW3WlJfhtEky1MvFu/1W3yEEed4/vCSARtFfcvQT+5I18bBDza64BrJiLoIkJAnuXWLV8k
4IugpYgH3KlCmcc+85O0DfH5WT89RMBZasNVNf4R9MDUFbPm4m2ryAcl1beB3xBekBj2eVHxNEkR
tNkhA6nk5TPQ5m3Ro8qFy5R68UqIdHXd5an0KE1Ceai4omA8O4vKp6GxBFEhrxjG/Pdn7xu6podI
VGQoX1LXlsy3qtNkaQOjWIrudR2kq7z/qAbQpVHpVRG1aZSid+ooSREHWbl323HFatL03MyT4qip
2obXxwf02diqBwaetGaUtJccBf1MNKWVTdAMxVgK8S4RjNzUlE4zB3Txr66vcHEz56oyUtGigPry
5WaKUxDB11Ng+NGUiZvcNnseQ+vXhSxpCDIGEv4o8ywipaGTx8MfyT24t1mzBgHsOogrN25bwKYJ
GqO0urRthqALuiLwqgqMn8sF5bFUl1rGIZAX46M26KaY16zC2tKmncugNFBsuEwN+nk9fm2Gw76Z
Movpky5u2uxa6ZrMo8GIEqKXqZgqiQGr1AxO4r8WBWcGYetEEevlWNyyM0nU8YwGjkLxdEiSvvQs
I3z3df38F/frTAClZEUpe3HgY79CfoV0HInR9MJ0YVj7RfkTbaBFnqZhFQ23lxIkiar9CCIzPnP+
YjEob6CJE5O96Ee4VDClz5uGL7AYo7rL04RU48MUPV6XsXgiZzIo/8Tz9XhMAihxxj10dWjCGPzN
lUTPNjr0VLT5fndbnBnRrkbPhp7Gya6Mc7uqm1Uj3ZVxY/sqK0qgq3mzDUWsI6Hmb8g8mN7mgzsT
he58v8yMFiamDnsiBnDo0GDSW4LSGQJpRT/edr4HWs6kQiu+1zxLo7dvk6jaKl0cWjnPpbamoBih
c+rX9X1eUMyLT6MUU+OGIRprRPmAJTb7YdMkKul1Rgi7vAEK+AHmrB8P+3e5AZwPvtuh5aIdLyCV
n8tu5D/0HFpTfJJ7jxWQCYYNp4HH00cLior8wjbqeXCJT4wzX1qtilQ/GgVFAcP1lIcYakLHazmy
DFrFOQ1nG+gCkfKHf7+l50KoF3PMfF2OOggZkdoKpdFGdzVpNJ7xMs9KQwUsMqoXmOoA7LoG9+Jy
T5NgCHVNTWHmI+ADZOhRB64pVFkCrtv1BS1JAjccCiUyps9Ae3cpyUuVulI5SMJ32CUXWEFbOIK2
VTBef13S/M30mkBBh3hI0sEqQFsWjCxIDdcgnkZGPLTERt4AVRfMRVz9gmRYbnZh4dvXRS6pxLlI
ytCAwTNtFAHZiDEHpaQ33idyZPmRYF0Xs7iHqogObSDh8RLtRsWV4GeTMOK0erEnXRe0bom5w/ZG
URL538cmCOtQbkGZQkRSYv6WM3Pjjb1e+hHsszw+NG6inFg1rQXjrPACHFCMCsqI0ygBQtYlrdL4
yS4JVODuoF3NHIyKFR8vnMyFFErB+aQoeQHDJfCZnKGd+9FasxlYo7+LUnAqEsZLMG5BFwuUsioF
YYqSnScgrTjdl9Veb0qGJzu/iJReg8TnRwi1FDEJQE3kp3hrcq23pz4+8n2lWEHUABVYzhO74Vod
Y6URI4JcXhxy3WDOEgUQwVxqAsrL7dQZyLLzwhBafImx46bvLa399wEQ1vcjh7IQCWf4odphE0Eh
5BrZYwBoIiMfTK1jGL0FAwFBOrIlKtoyRZW6rejjlaewqpKdKgmuB7hxS5QPYiK6HScIZIyD9fVr
u7iBaOSQ+XmCDtmSyw2UjLYKtCpLdk0qOgiMLa79qhONoR5L+T0FLWqw1yo/o3JSHlVSBJMItKdk
1w8+jDgmMpoksbWY3wcC6MFa79Dr732kPfuNZzbTJlA7J44SEp8Mwebq4kHPWCtfMFgXn0StXDEC
xUP+JNkNld0hJIozd37HujZkhCuLR/qzdmUuFp1ZKyEHbcHY1cmu8x4GT3aFuke6KzeBogtqaob+
LKUKFF5BW4mIUB2hBWW6ArFusLVF8t+kfVmToziw9S8iAoTYXgGDbVx2ufbuF6KXavZ916+/h7r3
m7FlwkTP19ETMfMwTiSlUlLmOScPxSS0b12WxrtqkEAEkSixhCzLz3qpd0+5HPQbFiexrUvo0DfQ
+Fz1ufHxH7xLhQ4rlQ2KehG3bdRMSouYwbuIQl4EscIBpIl2nqzB5HhY+nwBxWNQg+Yr/g1nAreY
OiMtQ/tVBDmWQu9ttDoEHnSHMWl5ronviHHj+rRzeypbvujS5E+GInDynKTnMVxx9qUtdfEtPB5X
Zn2SjgSOFTd41QGWEI4FoDYrV84lr7q0wt30FFSgiynHOovJu4CGd9TsqSsr39aq5ktYi8up/eKG
XrhvMWYhcvMVCplmhwZmtftZNtZETDlFz2itNDvf/uOvhPWlvXk5OC6sU7nJoAuHcCGWaJ2GKkAW
N1aVvaLAuXIhW9wvgDvMoACEXXRku96dbawagSBitfrqrDVA6cwBiSl7Kd6Rxg6FZ0HbJOit2z/f
3xpLeSc8GP41zN2iS3nAeRoNmNfRd4R+P3QbBoLi6KjtV0FQRJqvr9KVa9qic15Y5Wa27Oo0CPUO
4SFWTaFvTPBi1t9Di1YUpHWRqZOgc8dNatBkU9Mz+EzKCjtodNMYXoXhfH8GF3cACt3AOIl4dvIU
tL6phVpNsOc76Xso1y6o33iPsFIwx3St5wZPsfkKMAoSsLhiqKhH87sAOlIZGvvk2UGn3aYl0g4o
mW3AnFZ9NsSdP/SboNoo1fe4/Q8Lpoq43lACBVKgMK79M8L9PdCiJjv45XEIUHobdDNdM7I0lbMF
DaCBGVDCGVFqKVMbzcgOtab+7gbxpSl7Z8zISzm3ZYjWrqTzaX91W0SgBnoLyhezTDcohNdjmkZk
moU4AHI8tVCyFETJCXH/bSQvkKkbNOPKHC7Zw9BwyIgExS/+fQdRhRTEr3HwSGcUv3IIIFgIeQFg
uWHs9Dl4I7g6b4u4YdZ9F711G4xU0zFG6Mcib86nRcVK9cdaHAav7dT4MVPC5GlM1PeIMmObJ8lJ
lKvfXSuSA7qy9YdQVdSdIedkJcjdLC++ArEN1Kl5u+BNfT3fQ95MXSuEo5dBBEaXvuc52AtG5Rql
J6LQf3/MN7Eb72cAnxQ8pXUc+QZ35te9kpRBomFxx6Pcx5uEKg8AxGyjXF0pvN2e+tiWMzQeMDU8
Om/ydGkehAn60oxe+0Eh4CKgA0P0GrwmD/QxPgr7Go0tmp/T01+PD0aRsUWOBRnim+NdYGNWQ6fb
m4D3mwawjvVkQ4TEzMI1hMrCVOIRQNFnG6V3LB+/T1ijd0XWTt6YQCMGNN82NEvpIU/e7g9pXhJu
PyroQiWrBkR7Z9jftX9oWaFKU9xNHonfg+ojXsNeLG0DBbhFpDyQUxVvoqeB0lomJ/rkFXXkCNpb
LKFLSZlYcZEf9DS3wxy3/FKzGPkYVN39+9EZ+IMLKDI8eNRfj04WO5YWkTF6eOwTq4Wms5Wl1biy
xxbWCoQ6JACR7EROgr/qtqMU1UkLcEIjKhu1Fc91JD4UTQ0JVqSu7o9oIZ6hsRXyYnANCFPwdEFC
WM6qJsB0qmVvt71a2X051HZekOxnpEXiocBybHGJEjf3Ld8c7Jo4J8XxsAB8DhoR85ddXAZDBqLi
lCmjV6a9GYKCDXes1JXH9qIRDVUkEahQtADhTiMRhCwpJeHkiQk6X1SKBSOE/O0Vcx6JAWg0jgRc
IPgX6SS1opx00eR16WeSQJUUjxNjsNb4BAuhF0kxVN3oFwqBzyQVJKA1BN4mL1V/aYKjoCqWpntq
oFVSvwYjmR2Z28bYWvMzi2oqYCTzvF4sjiILrR+1EfNQWHCzMnjpWbaf5D+xSCxCLKl+7dRx5RK2
tFbAtwMdhBCMCyvnEOOQCxU+BSEY8mc+Ped6aiNXsuLwS7OIcAtBDRTJFMpvYQOYo7CItMkrAZBJ
IADcyJ/pVB67UvOGNN/cd/KFcDiXFUVd0XVkg3ltuUKkdZ3UjHl51NWfepZ20I5Imf73B4mqAVQ7
Ax8gHsE3DWjGVC1iqkxeFDbULlUDMQNMv1OfINoXUku+3x/WUtSAyIyBf1AhQIng2j3klg6Gr8nM
k/JsK5aeHAq/ejSl1hKnqZjTKNHK7WfBH3EXmLNyImCEssgdX03cGVpCQ9FjSrsJJbB2EkCo5De1
cTOyGcGhy5IVkwtRGCY1YMohSoEQxZlsu7gRshgmwyp0WiPbCOieUX3K1cpcLjgkKC1zS1hRwkVA
5bbaxDQksdRO9PxGKk1/iun3otBCp1RD3RVSmp4gNF65f72AcxkEsGVI1yE1zR3Tk6pETa4R5kXj
WW/A80m9REKXFV/BszEEl2V7397SZF7a4xymxBucKjkcRonQ+IP5m9ZdbWa4NJGXNsi1U05Tqtd+
QZnXKzstPQ8tZKKJq6YPZZuuTN9CqAIKYq7vAJmtITV2bSpXFC0vpmzygKNyhQao4qzf1IO/0od1
YdbwhEI0nGFvsMbNWjtWbT7RcvKmUYrNyK/Po7iJu95ry7Xa5pIpXaIi8n0IVsAFXY8oS5I6yrMc
Z1hpJW3yKlC0eFcaYutKsHKrX5q8S1Pcxiq0icidBFOp8iQlkomTxWcrAXHBF4DXQxluViMBQJGz
AXKzKLbxOHlqB4YvPdFfXQ88hGaWa/nChQiP0I6CAQIF6PmU87oMIwiVBKHXh4aQAIQpYZ/3985t
egdPRlzOVOS851oVv1mFNiTSSCUMJijPRfToB1u9fSnFXT2gwUeFLlFoZie+3Le6tEogRSH2we8Q
cLmrLnySZVlIcKQoApSNI7aV5SQyg6D7+2MfvdFRpsB6QZqG30uxHEN2WMPo4A6BX9lxjZe8EW/u
D2d5EhWYmB+vsMNtWV2F+o8qYJ3KIrYn4U/i/xic6IQulbteOE5rKJmFExIlF9xv4RnzqcyZawMk
5DQhZR4QDnYgAqyamdDJcGOyr6dpH8rCygAXNjAM4tWgi+BcAQd0vYF9sWBh2pTMo6MCMG5RvEYh
ABM+MBZOycivlemc3/ncBdEAwg0yCugmgtXjzBkkCLVubJhXVXTYy9qQmCOqhpaWDMO2BGXKnGhc
mVEd6l4SjfJWhrziSdUgf2dGk9F6aGq6JuG4sBVResclCLBninQhtxWJxISJtC0uW10o4o5qxFZf
lbV5f+gLGwNW4EGznDwKx9zRifRxHgRVx7xhL56n3/7Kzy/cdAxc4aDnqgAmD6r+9Tq2oh5QsRhw
tfI1t/bBK3rS01+pluxAzxXB82iTnTwWK7t9IV6iNxFuINCZw2uGr93NymuRqk2YOnU0fXRN7aen
LMdR0DC7Yz/vz+DSG/7SGl/GGuqO0Czv4at77aN6GyP0o9HRqlLvrGJH1qwtzihyOviLIINIej2j
/ljBhxvMaK21XknELRiE28pXX6buV5qeFP8VrKYHubE1ZlelV4kbMsSHKsOlL7Ay5SkTQ3EbyWud
f5Y2LFKXGrCUODcQ/a4/K2QqA6MWfiTLT5Q8xAMUetkxztaGPw/veqdCNACEC5xPIlCwvKxHgPbO
AMAiEqnDKzWeNdTsq/ShqP8oUvsWR9TSjZOv7gU0AL2/zLfzDsMo11GMT0XSkPPkIGNdoikVVrn5
iSYhZoDrrd5bqvJZfw8VM2zWgKNLBlG0mynSEkGOe965F4/WSVTHNKlqXDLF/IgYiQJshxUsDx0k
C6thF5fSYKfKtPJQuA0IwI7MUDU4lwpyIxcQBoMNudYiFKrpuyC7rfHMopVwe3uazPAUxFpRw5v1
hjpZdyn4ZSFMFPlmmtDVdZBNaryhdxTgl4Xj/zXOFx3C5lIryI1IcqFf2PVMdlraCApFOBBTQrYF
ReUXL5jwO9QvVxI0t+X8L1MG5GVBMkRykruptROjI44S5pW/8ip3M6GzO9oc6nY02yq0hx5PyiAH
wSr0xuY4tNU5YweVplbRBWiG26F7SSqtrOiSI8FhdewXgPDw53r4CZJJUggpHE/KvoFzYk5Oh5oo
2TbBoUWi8a/vw3jXYosChT7DXviUKQsqXY1VkXl+cRyEPyAodmugwtuT8doENyCUX2o/oRImeXjv
2U/5799DIAOBlYMSJJh+6HB3PWFtpqp5Nb+VgUB3oNKKrRd2b4IW/S3xCM6CSieCJlKWoMgTzk4H
SnYSRHiTA90MHXrgTHZlfRzdQD3fD163B+K1pfn+cxFLmA4RCrmCJRISSLZ1jmGgUbAue1MQ2r6x
4nBL+/tyXNxZQJE9lKYe1mJh/0laK5AtZdqUgnt/UEuRCgAzsJVnGTGUAK8HVU9KprT67AZ5bPtp
aZco/43oWXLfzG0hfF4mUHGQN5krKpSLiGOp1LjDILsgIGSg/fggo19IOOXmGFb2EP7OjfpZGsvT
kASuLJhNZKwcPbzAHzJt11/AOTz2bu7jOoOjoI0dIWwOc9Q0AmMPwRK8YlKxfUuj0ol8m6SbpLVG
cQ1yujjXsoSe0xTQK4l/gfpdQ4e+xRyI5VEH1qBQDkL7t4z6eZQUQM85V4szdo5jF06qCH1atj0y
HurwI2dP4DytJtCXIgfWEWgG+AuqLtw+GMS8bXFO4JZi99v69b6j3F6B8P0XP865fUZJEzAdP94K
+6R4KsMHpoKvublvZXErA5KGFBvuQEgIXM8SCVCuLCMfd9t66xeWIngDVBhrqxuc+4aWjg28X7Hm
M18XkNxrQ+Kk+VJbwhDqOg9CyE6pn3yC2/8mk60PmXyC172pFSv5wyVHQ5oD2xoRZK4XXVuNhbRP
oNwGnfSkseL6QSCnHPj4/zC0CyPcHCpiDBwNdAi9sTfeyqDbFGPvQJrAKnVi6QnZ1JrmZEWyErCW
4iLecXPlEphTjO56bNHUIFk/VIj39YuqPapVZ8r0hJmNY7wX6vf7g1yaSdC2UF5BaQ9lZy5oEIjj
wllhzWjHj0YIPGFsDpkQ7+6bWfL6SzPcoHIjbKsqLEUvyjdKb2WxF+fIZ7/dt7LkjAAKfLEocFby
MTgwEhkV5xqtULapdCQVpAidfuMLdu4GawJ3ixM3P1dRGQXunUe0TBVVq4Hg+FIIcsdhsJHidwPH
y/0RLc6boeKG/yVExCNLjC6vGlAjRE+PthNYWr180lBp65OVrOvSaCBXAxEepIsM0CSvna725SCu
mx6XGQQJNOUzJUyYFP/8+9FcWuGcrc7lrOrCQfSGc9d8StqHMLnkr3k7OCBws8a7HplQ6Gty2xYq
cWmfFqLoQfx0mtwWjXI6N+pWJmwpwMLBUJcBZw9F0HlCL44hAatfTpMsgjl6zDEG2qGdQ2ChL+Rm
vTI5fzL3nIXiDuBFs4Q1CjTcVTMfCRJco9B7jOHK3I4JtK/yeny+vzq3GhuoyRDwnXBswBMgu3w9
Jny7WMeT33tV5lXax5A7fuHl5UEn3wTpra5sH+LLn/RxQLuT3Isg9ZFOB/05EvbhtgAxKTF9i/6U
O7tJV06ZhUzm9adx0y1OTWOMYJF6xY9+l9pPzJ2cb+JB+XZ/CpbuUFdTMO/Hi2WNEwMd79BCBoAj
N2APQxBDEt/WjE0u70I0U/w2JGcqb8PX1XjCq/fO17cr09xJmmDp5aGH6brYReJO9l0F7VACk0h7
pdlm8TtFX6MPdOw2J9/xMyt6KYTH0oFUTS2kJvoFqsi2Bodky+iGGJ8tcWv1ULOHAP9zYRInfI2f
ysDM22rbCPtcB3mbmX6+ErC+Eg63vvqvE3G+qmtDX8toXOM14L1H+zp+1X3JJMNrK6lmgkqLppkx
8k1d6LDBCqfP4qHJCicQnqLYTYAgj4udPn4oZbijnhJ8SNVjntsKRXeYkoIRZ6cssZTOzPXXWPjT
DGhYBFWJNdXUrwrkvWHMR82FI6jhqBnVGAwezR9RHBxLm8mqqQbbWXyGmb1VvIa/MrPeadBvRLyE
fH5yUgpLxSpUXgqMTLiNtCO6NgXvk273xq7tQzuJ3wo0QFO99hSdx12wJxsKhTej22DSTCxLvZey
Z4iBPwqjRaYTPevGOYtfE+E4ii76Mj2Pb5VkRsmpP6qJWRBzBO2PHET/ZGQ21G6McOUStJC3hFsC
2TQ30Uayh3/mlpMuNCNSDh4UswD5m7Jmo9YV22VVEVj6mBMvLlII+srqKZ3QkyRrOui3jdMa0fxL
9uV6RdC9QgGrFFXBmd7B7Q8p7auuH6LBY3AXYDAtCR3Ee+S7kVm1WN16+melUbMGkKKopE1qqBtZ
3BnT90QxzHiQN6NiTsixtKaQQgh7SDbQGNvOyd40hHCraFYdWlm7nVpv9TmzD56snnlto25FdeX6
ujoWbpOQriBVaYTANQr7KbS0D2UrYFsUJzTiQzOXQAcGdzOOW6OzowxSWyGyxShNFrtEOsUnWTOp
sI02Ue8WieUTuy9+F064R4JRk89FZ+K4MJW/vsFh+oE+w2UHxRYcRtcbIiyLfpDVbPC+092j/PjX
cff617kJieQQj8oUv+63DGtROxlxWx249cKaqxmCdDR6tmmn7FsnH5oywKMpXMvdfhHfbzwM7BoN
7EK4Gn/+6XGNrjpdPABRMp0EUXiEHphZDOFjkSj7PGJmSWqAlxHGChQMJmKLleX7qYt2QE+dzp7D
fvqF/N1DWOu5mfbNQ1/5W1Rtnvwgw6JakSTbAbiLgmOM0jZnw6aVHVn3tO5pyAGH1tB+TVjZv7cX
SEwskGB0LrAAlMMdaKUo91mq54NXxxkwkLFdZD2KHRsfNY/7a8j3+cABdm2K85CylmhVB/WAu4P6
VKOthzoCs1KoZ6iCvMoKenjlAnDfmi3K00M/pB99goZNT234mTatCbWZba+LZif/GOq9nFGLKKNL
su3KV97epfCVM8IAlxwURhXukuMHvY525GzwgjTSnEnonTyXGjsLVNXOhTY+FIJ/BGYcMT+hm05Q
KrulPdrcN5NhVmkuWawRKDZe1zkVACUOhQzFIQxyiE+Meb6JKt1ElMyQZ2Eqnoyt6jSEtk/3h/EF
DLvxVdylgaZHeIZmxPV2BPEBihxGM3gFRB81AtHHDjqhQqHsKOvdRtnpujtOP6hgGeFDZcSOjj6N
0uDo0rQrcZMZkh+kYiuH/2yU+yiga1DEQxEEnEKN8wAw5KR5agdv0P2n3HDb4iwF1OmabAtYatV7
IWtXboYLywmT4IHOpUlcWbmH5ViBb2wkIkwmtcXiPeQj/8ug0OnLUAFow9tCvp7pstUGoU2Bfs9x
AQhDtyVHjaRW07spas7dvljrRzLP0s0sXhjkPBQUyVwpChgcxo0cmVDIHxV3Ujb92o5dONsJ0JvG
l0wDqnI8Frs2hBHC/Zg8SdvGRbzFHetBOQbisflVv/Wp7wTSSpCY4/jt2P61yL0A/VT3MxbAYhRv
G6v4Bbz5rluDOy4awZUFAFsN2Had84kuoImuohOGp5e+mU3fDV9wouxJDvtdl33v1woBi15/YY5z
kJxmrCxCjCndoYGBaumnZocmJ/m+WQHsL8RySFP+Oy7OMSZCpyqB6LvXx6+kyHAb/a0JB4h0reyp
hdcW/OLCEPfa6ppUzTQdMVL+yNzu0/+WWfIfCn6n2awUN5Zd8MIUdz6lhLXgkMNU/Fg/yqIpbDon
s1Wn3uMA0Va28toEcvGJIe9aaiOMTVb2BBr/cIKKxEpgnlf7xsMvBsTdZGIZtQWtnufuFD72aAHw
s3/v7HAvOt0OgLbufcXevGPu2eMOggR9JZsCdwmvdUAOqF4zV3bFA9rs7NDTB1CK++Zu80RXnsHX
7fJqNAqqTQNqDNu+OzYjfHENJLB0tl26Hw9eiPquNSIR+7dLzSqysm0emjmzmUdyC34RmqEnuLoj
mrbWb8LvK7tscYjwOdRyAAQHCRgTfvHyE8YozwV0k/TARkBnOET6UUIfyRVXXMg0YCYvzHC+aMRZ
FgkCNnPgMdkuPtvCHpFp6J1+cIwQvZwrRP5wA30ra+UKtDZAzkM1gUhxPB+ZNNnosRsqrs6mFT9Z
4BbNwwPVYeb54ELAxeAy64K47QmeC/mOopUi2sqmpmrFp7o11c4sdulG7E3hTOuVC+9yRJk5Y+JM
4oYgyfX6tVBXSaAfAhdFNqQnbNt9GAqakOSengxQfQXrqPwGzTRroP7Kon5hzvnNOAvYgOE4s0v4
N2rK2qZsfQXHWxWeaeo26ruWoiVHfmDiSZEhOhv8rKlJY6hhkQcpimwaeF3jDvXLNH+c8U00nIBu
/14kVpvxNkA1AnM4Y0O5KOFHRQ+J2BTEk+ipHP4I7Ps0vN0PDbciPlc2bkBiMYnCFrib0YsPirqF
tp6TeuFRNcct5KbO6rM57GT3vs0lVwZCHuw1cLyQHuVORFHItaCUMKxp/NGQ41i4VDvfN7F0mbg0
MX/CRTjQ5J5UHRhYnv9KLbZtTeM47sO1q9jSHeLSCue0CkSl8PhIRoS8Z81ITDUWXIbWXVR1a3HX
tNtVMTC+a838XMP2AC4Uvo6MCs+fIOWQ5VCVGD2IZWyKbbBBeUE7Vg/K3rDqbb8f99pj9JM5qhuc
1roJzsPh98mlbS46aFmuK4zl4JS5PaonYOft1df763ZLvJ/Hh6r/jCAiENbhbGRIAEm0gY3aBt56
q+8iF20SXQ39IuiT4GSOvlISmJ3tZlAXBrl7YCYmdGxLGBzQNHZN+Whxxi5+nPP0Rs4GLW4zzFg2
gOJenaTxZyj0R6zgyp76Qh/dGwfn8WPtT/7YYxzCs1M9lS/NJvgBjaVdb+o7to32lZ3s1V21G910
Sz7io/bNP05e87hyNVzc24DVQFYF8qZg611vPBL7tCUJRqxA3fuYCooplfnaMbV0WwO/BoAv9BlB
bOROYR14xFKe18xwotf2me71DQSnt9GhPja7rndWfHL+uZupvTDHHb1yrCZFkZdgOf5ptsZzi50n
O9FG8srt8Dh8hMf0xzPyvysH/qLvXFjlgn+SszRSjdkxIdc/bACXtLLqJVnrMLli5utVcREpM3HM
u0KFmV7fCvVzz06MHqe1zPxSmgmwjH+W7Ov8vzADoXfwe7QCZqptltm6W+7UyjRzG902bGnfPKPB
EQQUH5VNZcnnfi/t9f+/+eTvNlNQQFqtqzCf6oc4umGI7pb1CBnblevE4g74knAFAQKAk3nCL0YK
tqhoFE07ehVzASJFHXtaI6QuxqwLE5z/o0Ol2PhI8HsjeuuFzVHCVK74/Bxnb31+FqL931FwPl9E
ZR9POkaRnQc04f2moGVY/pD3T0DNfaoiWKNAzK8Y/er9dM8o5/KqFqhS2mJcyJ6jffVPdph+6G69
hQqeoz2Iv3DhVX/F2738Dc8JoTTXJBoW4GA4ff6ZWKDMr9eOtt2YGE2ND5hOjanuG0v9TUuzGZDM
McF8/9GtCZTf9xZkxK4tTk3di1GJeYYkhC64UbRp2pUTbjl8wRUldKSCJhG3lFkgqLRWEL50MDrU
tyx4rh6hNWyu1vAXL/HYxf9Y4tZP9NHcy2+wxZK3YQ81XIfsyq2/LS3olPynoIzLlwZ+7CxizB00
fsNCUe06BBRin+TeZIUpfwxH9m4EpnrQ9sNvtbP8X4WNl24erD1XFk+gC+vcJg/8MKeCBk+NMwtN
XIo/BlJ+u+AzISayjPpz9bvJV4s5iw8ViPX8M2Zu30d1SaoekB/g1FHZNIKDKNsyOrmeRlm09LQ2
9emcG7sgfQ/Vn0YYmkbi+MMuan8lQf4e5K/x2B/bSUaf+JWtu3gTvvgyzscqiG8VtJxXo36nRIBO
0oZpJvmVR+cgtZL/9lK9nArO1YoImtxM6uFq/kaubAmncmXtUIbHcYlKj5lvD2VmRy/G7r8Exn9H
yudSJJ/GjPkYaVzt0sd6CkCle1drJ+hfaul3lX7vJVy59HO7ijVYvhtfmOZiRScYIErFWH7x7D+o
58aCmrtVbgZbNyt73NcmWYkci+fMhcH5kLg4ylpDESN/EEcv0AvJroQRrERfkFdSN4s3kAsr3A08
IlI6kXjAsOJtTUwJbwsj2dPVl+5Szu3CZfhCoTIVSRJ0c6iFcsSO9N8y8dRJ1Ix9Uy7VuSxfCCd5
6le2xuz6N4faxfC4QIU7DxWnFMODblJiGUff0bdTa1bv9x1z6SABJxvtUVBUUUEsuV6rzK/DOG3Z
6BVTZKmj25e4Na7JwCwaAV0F5D0oXMHStZFRkIo8bmS83MneKCWras9EWSPHrBnholxYQE5F8Qme
uPJb0KHlrLpr86f7s7Xk2crFQLh4FZe0DxoCG7r/7Mc/BTR6u29gKSBeGuCWY6gH8CQkGAC+Sp+s
Dr13yo1a7UAUGQuQ1VYOpMXxIHcFgiOK4CAtXi9MXDZSJxUwV+4Ea00aYnFBLn6cW5AxVOKk6PDj
yRYlwQ9hDUaw9vvcYszZyHGs8PvkITPP42lEeyKzOsc/pHPw0lp/8B/O/dVZDKUzP+n/zRe/PLqu
Dy0aqntG9AodIADz/H2rVVaXKbbeQCGq+YTcWT49l1UNiKAIddW6M6fg28p3zFPHBQfQUOavQJLP
ANf7et1qP6BtrFFsqDTKNKtX5PKHrkfhPiZTGmxoqqiTGQ0iQGVSKmbPfliiU30dS9K4S2rN2Pbg
Kae2QCsxgSxbpu8VJR8PrWJ0AWBi5RqOf+l7Z04ppg6x5oYDpcd6KrTD7NYNaMJ5lwm/iqpKXRIY
k5X7SuhpTF4jgywanaMNukqB5MQXPEcyihEU3/Gi6l/J8MNodlVJ8e75XdLn++ux4IkzjxwvgDnL
j4Zy18vRozdLOqSwlIwytWkVqtuY1IWFh4Gx4vULg4J2F1TTIXiLty+/8oFcCh0VgapF7xexSsDn
ZAc05fKFh0nNXu4Pa+EIAtgVYBKkSmYaA+ftk1FTv6E+gPe9+I7MK6BWxnGm5MnFUYyZDSGNlfzr
wpkOihVaAc6qE7LBC2P3qBSB3i6JYDIYgZOxBE2L0dxu10ECrkF/E/f+ABfNzROJhDJos/zbPsz1
vBhyoIcNSGbKKJIILXUTUf8MtHrteFpYOPCSZi6LDAr7jepqpGfoqTakkkcLH+LBtRWOzErAZFcp
e6nbtZLT0tpJENIDYARYU/D0r12yKkNNbQFoh5YSc6Jp2za1YUexsNEDbd9o+UelSp9/P5uzwAtm
ErhyCIRem+y1QBTRgV30kj9yJv/J2grtJn5JRPnzH+xgyQA6kcCF53O9bVRr6GjbSV6evOY0sUBU
byWzaaqVw3FhVyN04OULYWBpRkNej0cilZInbQ+hxSL80IzSGZhiQ/50xQmXCvBgD4NeC80GGa9S
bqmKJmlUAJIkjwglOytK1toZXmGONErjRjd6bTONbfOpG7EAmdw+2PWKvqb6uOCdc4vgWQwL/aVu
xBU6koxBhFqhpwOe2ia9k+qlowfBQ2uQTZj8vr+CSy/+K3NcZEHz7oKifYXkabFolShKllpl0/En
QqiRJq6KA0ilgTXmqhOiEenfX7JgHTr/gDgC20i5B9E4SX6VQ4/VK6TC1Hwcecx3B0MHXPqhLN1U
pL9ToVwhwS5sSJzX0LqZeTdoyMMZ1ancNJh9ycvy8AUddfP3vJd3gvhSKKkjq+UK6nRpQRXgGiFg
AYMKv/91KQ99owdgF8JOdh4DXO6Xh6hKnKwJ0FBV8VcS+EvDw8UVLN+5yZDIq9iShBGxUDPiBaHF
RFRCAQcMqoc+gHJ0fYgBYLnvQovjQxsV0MIgxI4q7PXmbKepUwvUnL2CdeYsfGwclDTaZkBlZ2RN
nGvhnAAj5x9jfLJbZcOoV1pDvK4H96eXKhCa8KjNoih8bPu1fopc3NEh6AP+NRKKYJfOrHHOU5jc
ppBezeVzTVsrjE8askPD+HZ//rj1+jICVROcROALzgt2PX+o3MqaT2v5rA8/NOPMhsYMokPi7yAq
1Reifd8at1r/Zw2XCAQYCBN9ceQvMgJiU1e9Rkb5nLBIMIc42pAubTY00uwSBXTW9ispCG7F/tcg
+NP4i1aKgLNfD88YxxqtkiX5DFhd3J1rAPXzdB9ASvD+wLgH1P/ZQeRE8nJ+Ps/TfDEwGR3u0gJh
/VzHcmfNpS1TDqTOvW9leTT/WuGcvYwGJY56Ip9DVE+Vxp3FJMegMtH7+b6hJdcDRxNvC/QnUm6m
LW2yKo4NWT5TQbQygMujQjGhnXHfyvJw/rVCrictAI4ThxyGQxXFGZIjKCSmKtXmKrd3bTickwsh
SJcFhSF4H0gbT2H1pmsrgXbJA6DwOe9U6BtgUNeDYROLlFbGRmoAIUZeN+pPCU3XtPqWtiuOZiSs
UbAD55Hz58Lohhk9R8+d8awHJ0Us+icD4vwl6Z8DQYYOERnH3f1lWtq0YNHjnoX0P04QbmRyVXZx
D/bdOa/rjV5/+sITQzEDzDEbLYic+8aWfOLS2PwxFxtJ98cmjUsBPkEeyugbLXdhbfnKihjH0pB0
tPbTAAdHcOVbCgk9xJPUIqJnCOC8KeOGgVFCDhD+2LZkTa9qydbMrcMTXVNwi+SWTE6rCE2uBnoO
X6L+u4oTMJB/Z22/icuVuVtwQbjeLNiNojYeu/M2uJg7QoOJ6mOsngOf1TuAfMEuSdEJ/P4KLYxn
jnJ4fQFahFDH7dq61qW6g1j1Ocg7Ap0b5dxLtYUaMMTTkAtTouDjvsEFlwAlGs1wIVAJNhJPRlIY
TdQkzrRzid1nC2j/Z2mV4oFzDk7YtCZnsGgNlWZUhaBCR/gjqk2GpigaWJtaJcws5PnQ9mlU0rGz
RsL0nxCwDOWV02NhV4PnCakKHIozBJGL610XyRNlOKWE6kGGJAYDqS/fxbl+LHyA54J6xVEW4iH6
M0GuHS9RsGV5gnGVgR2VNYp89qETpBY/snC02LiWVFycyQsr3JmYyy2rqgJxA3A8uQecEhfsoUCp
7T+cVlfD4aYvFsdEiSEdcZYoA5BYKn6oA1KAml+tEuOWnF/DUiGLhBiPUtr1FqvkISy6OIBmbzu6
lJ2FKXqsgh40gRQdBo6GDAJfYVboi1PrvTcpJ3mwhcAKwy3LoPZXVfLK/Xce20UGcL54EA1NI6DL
BIgftJ+vPygnWS36pS+fmYE3mv9nSokVHSEZw/xz2WTo6zIE27/fj3hQ4FWBFB5YKNy6jlVBEjUr
lXMK+RsNjST7/yHtypYkxZHtF2EGYn8FYs0VqjIrq16wWkHsiEXA19+jvHemI5RYYNV3Zrp7zNqs
PCRcLpf78XPyT+X8O0XL8rahFTfF6L6gIEeqATyXtLaumm21h15FOCuPDlCj4IC0Nl5jKz56ZUIK
mdkyN2hI9FaYLgs9OJV1ytV8xMxzYXqINvXGilYiNNR2HFC02SYqhDI3YzLyNCMOKJ9JTZM7d25K
T6/ieiNCr+3bO7O0QDgJwYhrn3Bm6Hr1Y26GSZ8hmwdzAKPgEN56Pq+cBR09EDgdzgPCpWSms5DE
z1CCCFNjl9kYvgRie4GszmC8qJCFvu0LK34OY8iv8WpG5iM7HUj0BjAEMzPEa/ZQJ73PQeLOflTz
S1ekexXSOvnrv7AIagQABEBOCOzD9S5C+T0ZjRoW54S86Gman4dSf+lYbwMcDgVpu6DpaZwVJVjA
9BrcNr5yI+gQVwadAe5Zy1Alv6zmPIlpVpuhZezN+LseKL46HPlwzrZmqdZOAIbGUJPHp4Tku7TM
FmlSrCo9TrOieyX5Ng2pV8Sdn7vh7SWtugsgTZgTwwMQhI/X+2m5fEKJMzZDDFbtevV3r3+3WdSD
nIZv9WrXTCFmoAuj6zYEDKTA4XYg1kKIskJgtB6WxJt8y934QHK1TgReId76XxvSF+odOyu0vLJC
Z5z3GW9fEgtUAex3XZV+06cQGJ8OXRI/Z3Qr5K99MXRQUQIXJV08o683cqgmntTuYoWlBU2SRbcD
wmPf7N0nR6N/bn80udP1vsxLY5J79AllS5XNVmiRuKYHdFJUdQcB5ubeHjX3p7ZwC5SR1Hp28/E8
YijqQemG/Ns8Ks4+1RwUZWL4eOJ3OXG/3P5tq/tgmODxdPF3pNfX+5ClXEM9prDCuK1/zv03koAg
ICm/lfGmVq/4o6RbFgUY0NyCJU+QYUu+m8Vt+7/XBATiPLBnKloQV/ax7xV/0by0ar2h7n73U7kn
2vfbq1y7MiBjigo3ukqgKpRWadBqtkDqZIWYXT8UfOOqWNvDyz9dSubN2FQ0q8CfDs4J8KbkfrEc
ipfbKxAnQd481DtVDScRNLKW9PrunaWbHbDohk79mGCAeyLnf/P6xtbgsON5imj5YQbDLPqiUms7
jMu7GmuBXvvtRaxtFNiSQD4mmExxqV47G52nxNba1g5ZKriM5uQIgY1Ngpm1rcJN48CfTYz82eLf
X7zgZiuu826eLBSqDikGuz5tqy6L6CB/jUsTkivPEDJwphEmVCU52A5QSC7dxQ44K7IdaROfTeqJ
Mu6DQ/Tvyz2gaRLPYAiP4RBJ+QIvYhQuRNyq4x3L3EDrbA9ivmQYN2Lz2uV5YUgu07rFqOTjQBCz
MPNcjeCMuFc0FOQU5qml5rn6RpFx9auB/xqlYYQHyDddf7VBZ7OjNa4VNo3pAb27T5wY4OAt1ucN
M3IfW+sXnWcLzKTMdp7KTuNHCHT9hE73Rq61FnLA+ggQPp5VoNSSQo4C7cIWxWc77O3EK/vM52yL
22ftODmQT8UL1AV5vSrFnXnBxCRbEsQEpfEJ76BiFJYk8/pN3Z8VS3A3HFmQu+PjyPDVuZlS9OoU
K7TVV458e2F3oKaBvuZGar+Sc1zZkZwg7qdlKDOsqAA9jBNhjM8b7DKwSTjbw0a9YMUT/rEFmLGU
Abh8iHklHE7tdY9g1MrJfMc4/nXEE6QfeK2gToBOoLSgZU5HV81wNSBQGEGtVw2oLRfma2zuPEbs
Lcz4iteBVw20sGDkRWojl9DdXnNih6Dw0vY/geHyK+3T7QWt7tqFAWlBWQIirdiAAap9zYvHTseA
aXK6bWPV20DyD25xlMfQ57sOBXnZJ10zV3Zo9ifN/ANQBm3CDvCF22bET5WCOPbqHzNSEDdGXVPY
gKUUFo13JgMfIfg2Rq+qNep33fx9qAfz1Fq1+yktmo1wJ3dtRU5o4NUMBRcgQjBrJbkf9I/TGHNc
TmgCLkHG+ViNYPR+wYvTAxHfMU0/kfL7YEajMWwcMhlh/8G0FJpIq7QLtWFah01N78+MLQctzQMb
UepnBbbkJJ52iW4cK7d46uJiIw1YXzsBkEIjIIwBWvL6A/McwlDtmAOgC0KiYUrO0I06owgCmpp7
zJbeESu9y5oGXG1OHdX52+3vvnZGcMkIrmZMw4AM89p6Wxj5WOO2CcnYgdy1ILlPVXUr3V25P9EK
dAGFgQujUiFC3UUWsix1UZctc0Jkht7EvoLrac+NKAMvD6d7Pvy5vai1NwYaC+CgQ44oBiikg2li
QEqZYtUBb0gwTZ9yJ6hrEDgeGzU+Qmg26C0WLM5nZZxemtZjbgpmra3Gylr4xnMOipeQuxF7e73m
phvgrX3phg9Jv4/V48h8RwmKLTjOmhnQWaEhj5IC8DFSLpwDPGYnM0r0Crd23B2PwMrshmTXWNYp
IRtRYi0YYf4Gj3pYtIDrvV6TPbSQeuWGFRZTAxKYCv3IotPNU0kaa0+g0bVxOtcCLGoINlpTQPih
bXhtb56VRMmpjoepi+Ee1Wx0DzV9sKZlW7JcqysT7KWoXwOWJusqOOB6NN0RK5vHHpAmGxQBvNa8
NrlPqbVxD8pjRe8xx7wwJh15s4dob4eMNoRcIegV+FxYx8aswVqnQIYpADvj6I2t0QV6QuudNpU7
k2QYJ+nJ5zquVbAY1POe6ynxeWxrz8CHtrupaPUzXkXVUZkzDMrTLY6NtUghtgadTZB6WLJESIqG
rcrAVh629fwCCfATdmvjHlg3gcQKip5IFORGUJ621ezgrRzSwvrdaO23WZ23ZrrWzotAQQjGXyGb
I50XkuTd1Pcm9t7kfhFrB2cY7iYn9hONgZQn/btZgvdPjZq2eKSggYbnnuTBRV5SEHtZ4VJy7cHU
Bcfd7PKDAWXFH8U0jeHt0Lfmx3i2An0KHwZ4RVqeO8ydNbpITlPQDJkzEHpd7XUgR3Sr/W1Lax8L
5wVE/1gYUjrJiUsFwFVeizR4tOl+dnEsLavdYgpZXQ+Seh2ssng6yDdH02FKwmpEilXxQ05q8B+C
pq/BK6zYmqRZXdCFKXGJXVxSjkmpNlloQwJQPAYUIo6eU1pb0xdrIQ3JKAjBTWKh5SGlOkTALRLI
aYVu3BBPsfrOS+1lBLFWvPUk2jIlfSHOixFdVZHU19aBl5bjDRRTacW0bOTBa6VLaIUB5o8eFoDY
suZljHnB3DIyPL6q52z8o9h9YBWHYtpTOwffYL5z6XOyRZOx6hqo36PfjrxVl1+vswYeOjeDUbOp
z+VgPDOnfjZS0H1aXfQvfB3ZhKACEEhhyTXSNubzWKBWoxrFo56iJaj+5XT1e6DA61gQDQhhV7lj
2xeJxdxyssOx7U/cZfssTl6bVL2HdMSP26tZC4EXpuRsu+BO3i4OTOVGdzat31T/QoZ2L/DXmxo6
ax9JiIHgf4L2TObSRp4wokjj2CGvdwlojktwG++KLUD+lhXJ0xdNxUw6Es9QI16zRM0UoH7d1Pvb
+7ZmBcBOC2hWsIR8oITBGrVGKxHxyFDeU3omie7NU+srwGb9tSU0pRDx8EgWrz7xSy5CUeIsjqKJ
91ADNQYfj643yMfsnL4sPcdttx7/K/6ADBL1QVTx4IFytSl2E33WWeqGU0cP1eIiA8HX9Gel9qd8
+F3qcbGRAa2EWhOD6PB2HSVwiA1er68Cmq8dptoNTav43dIS7EyTsqUMsvKkBTwV+SBWBFY/R3KK
rmRmyXnvhmzwSQGOXXgGKCuX1mu+1c3u9hdbibUm/iNYC8FShNzlekWlhqzCoYMbatnSeGpGEq+z
6OfGMA+3Da19LBTSDLwrRLtcvj9iN22XVGdumGm/u+rsMmVvwVhRE9/Wv9y2tboo0H0KY+CYkmWT
kZI3GNWY3TAZIoDcKu0h3yJAXzlT4p32XxNiuReenmcphSbEiH1zDR+Nkn0CFmQ1qQLK041DtbZz
eAyJ9wvqqkixr02RiZYtb7Ga0f4xZvq5fmGYUF7EfNNWQ23N9YBTQX9ZQxvpw4R7wWrLHdHNCkcK
hUk/bXeP2dnpQbyMjtLtb7RWPwCr/z+2pDfZnDssmZmKHSz88rz8AILTjeiJjt5OATPXFsXQ2gf7
xxz48a93kSdzXSugzg9tsJt0d6S9n75Y6q/bi1rfP8GeCxAK+tXk2gjGGZTOmQ035PxbR18146V0
A94Nnps8ESMPpi3hglXfAL/YfwxKAWk0uekkZHGBCEs8xwKrmPaWL8+1ej+23UbwWztVFhS7RPjD
RfJO6Xbh8vWoajPaZC468WHHP4/1M297//YGrn0lpObi0IKZEx2E6w1crGnuSlBvhuBO87UqNOsp
iI0/m/rta2uxMcqCbBY8mR/aSxUmp3qtg6PHaZ8HAJM2kcvU8qEi1eFfrAhDB3hqoF2Gftn1iqDd
yKrFiOF3+isGubyaRqitpP+i8yICBHoIeH+jwShdGo3R19xVWRyyOMhNf3C90v58eyUyZZZI9WAD
gnQCUylGja6XUpa9gdlJNcaospntsbvdydH6zmdGlflgfq7utSL7QojDdqilLT4Hdey5qu3qMJSa
8pTN2hgYS7ocylRXd/qYA5ulq/MDSUEf02Mme3f7B4vsVqoNvwM5UMyCajlQjNe/twVT49Tbbhz2
i/oQs+S5Uu6r+FMxjgcTranZ/Xrb3tphFMCR/9iTIlqcpUk9gj85BMTeBcc02tRd8j3ZEkVZe7Vc
rkvOTVUF+6WZcRymJvnlxhoUhrIyYKicANoCdnwNT5d4n3W5x4ytusDawQEATTT3UH39cHCcpcjn
HLNbIeXfwa/mKf0Pp9mqdaxFAZA7wwzeFKiqSI5mg91Zp30Wh+VsgxZb4flBy/WvfWuAUFSxtsjF
Vr4bxp7ENAsETSD/IX7ORWDTOHHjPkXQMc2I0D/tMIpTakG4rNrSJF65IPAaExgNuCPmy6VbyG0W
oIKbQglziB4aNegny9nXxvt5FMPIvpHH/lJv3eor3ww1T7AfuuIdiKv9en1x5RRz0djiHMxAh3mp
knhbTrlmA9PyQpsMZWss79pGy5QpU2ZDCTNODiOGS+KK7N18d/uEfbQioIIoGgvVcshDSduXaC0G
3Bs4BsH5SlLD0yEySoy/HmC4tvIhlsaaCyRPHFoV92OjDtItfbKPDi4soO1rYlQdYjOSx8WqgCXy
Kg4LUBvqbzFPA6V/KMfnf7Nd/5gRjn/h2ANXy1inNc5RpbA76hrLWYurY125W9TCH4/Q9YKkUEun
zqADBPhCG2w9XZAG5sE9TH85k4kLCJ0mtGFRr9FtgLWlbStphwRkJK4Y0Spjx1fVvQ1EVQbqxlzf
yHZW8lMxbw1bmoA6oTh0vXlMn/pSaxp4Qb8vhyd1Hn3TuJ956SvF3sqfC/I54cq+cOsNdMjKPSss
W4JB3hQIT+mz4eXSdI2Jzay7H1r2wnSvsqG+UO4b60D0aEn3XQuEHXWe4ueK7VVlB/UMd3pS0/zN
iJ3PrNyaVvsYtvCLsBmqDnwkBvGkCAJFIFOnqPFjqOtbBSJ2avljfcblM72QIfWT4Lbfij/u+uIG
MAYFBEyPYV4EJ/1661FcZD0y7BiURwiKbFTSIKsbYyPXXAkmIk0Xah54zEO68toKV9QEZP0dtnlG
uMp3SAm9dmuqcGXnMIaCuwW5nYm8TNq52qY5VxQE/KWd9m7nF+MrBplFItjMwTz/LO1ft/duJTuA
ugPq2wDrgq0fsN3rZUFFyeirnimhXXcT27WKBp4CBaMy4E9Z+umHNbKMeJj3KD8raEwNfgv4bo9p
8d79eyCDcGDXxhUOeXMgsK9/itmNreJUphJqpYnmfNt+n4xxa+BQppIWUQEMJLgQ8DRG3/TDy24e
J3eudSzYKTxCypNhQzEJmZA+O77b74sKVHAPjp4/YWRhPyiY1/p78CB+gkDyAtYF1n35aWRWtpWg
sauEnJwz9gWKa07nQ7/j9qddc9hLK9J2NmzOzdi1lVBp3jrnWYe6arNs2PiYM2MlohKEBAUdK/lQ
DErPNJbkSYTSCS0OB5u/ZHUwf6r/fuQRxRlB2SLIH1CEl9x0AV0BX7QyibLkAPBwkDcP7pL5Q/71
7zft0o50Z9idNXS9VSRRmgH4NrfnVszuNRu3xcr9d7UaKWTTpe0S08K2ZdmC5si5Ho+xaXlVCiqa
rU+06vA2cXG4DYCeLVXyg3Zqm0FzuiRa6q+FvgPxZqY5R13Rnk3jlDZFkLFns2i9KexIexqmdgt/
J9Obvx+5y18gfTwLgo9N0vVJ9EotD0gE3bN4UIbDHbW9NPcbitKRz2L/3i/bjdtxbadxK4v6AIjV
P7AGtKQQAnVjEgm9vXmXdf8ncTjNGydh7bSB/x5PHZRF8fSVHu4LuB9AyKAnUcGemmbnDIeUb/jm
ShoI0u5/TEj3HFdMUseLkUSiiKjozLP0R7tID5tjv2u3EBhkgDq2BVxJzmVcEE7bKWVp1D/P9NzR
3xO765vWp8n3gT3FKt0CB4lEXLrBEUX+a1B+51QL5KCZ2qdRZVneuPxulQwaglhgLMgQ7mst9Qio
2Ius824f97X4JeZzLZTiUUB/z+ouUl7Rd4WyPAznrNnnjok06QtHG3k20NN7cIYterK1T3hpT/KS
ui9xb9pdGrkDGFfmcMljTzDVbg1yvE9byjuKlAhVJNzq+D/So6QF1cTUVTyNSH405y9Nd5daP7lT
e8y+B+QMqXCdPBCIUlaRtnybqk+dsm/L8UDbf3EuLn+ItGKbpioGWEgasfGuSL515DWdNtxn7egJ
qXcLtSZcqLK6aOFm05ISPY0a+EkfE18FEWU/bnWr1nwFPTEHdBmYH8G48HV6Mg1Ez1wrodDgCrT6
29S0r1p5zKLe7r/nzufbjrnmKJfGpLPupAbLee+kSN/BMjkZd7n2nDKPdP3u/2dIvh1KDcijzk4j
SvOgmX9rReUbnYbCCdmwJO8fJtBwf4spAxR8oD0lX609TrMeZzxsq52bqftOC5oW7E16kC47N964
Yj88yGRz0h07aCAMpXPOoSxhIL/zSRVo6Y/F/plYEbG0wJl/zXRv0g0kjHzhADOkq+CMwXAOqpYQ
C7j2EtKY1DRjXQ0X1u4LBYKVhsMjNimlD6KiU0/VP7c/4JpBvLZQIxLdWoxWXRssNcZGKy81IGch
uVZZx0J9tXvcdib1R7ol+7dmDY8tFNnQr8JIh/QRCa/tluuNFk45rXyzs3/ElbqPmfM2jHNIE2Pr
USDfRUJOUwyyErwHALWRAQNO2dRdgxGIcFFz3x7N+0pfXlWlPqOu7SfF8Ky38a5vnY1aiPhMl/FT
MiuDB2YKTuw5h1kkFn9cJCmu2r3e/nBbJqQQnYHzAs/MFPXfnJzLot+j4blx5OTIKOAPAKKjwI5j
BC4A6WuxJkmbwaZJ5CblfrHdA66LI2Vfbi/k4ye6tiJ85uISNSyXjnGB3FydCihv1n6lu36pfSqK
HDLA6NS5D2hEfrptdGtpItpcGAVtY0zGHkb1ATOtCZCg9c5ttY3TLDbo2g2wNGBAQYIIzCRaGddW
5txYmsmEFaPqPJ21vt1xH9OkRbYFy9qyJHlD7M6Vks9VEkHkFNWFSd1BnyXfaquv7hokhizBjYTi
tbQeblbD1DWwYkJGqXLB69IGm/fxh5oC3A6FSoHuwbFF5V+y0iqN6hgTcmE+2YDVJ4rX2Rg+Lp67
fZWn7zPPOabnAnBGhLe94uOZgmU4MdJWVMNAz3f9vaqigojJ4OJ7paREcpOB9jUz7P1tKyu7iCoF
skbkGmCfkKvXVmUkXYzbLHJJdQKHgtdrySm3nm5bWfGIKyvi3194eKKkJAcHWRppjrNLq5fGOqd9
s1fajVH+Dw9E8bnwfscDEaUnlJ3Eci8MTXqT6UaJxEaPv+cDpF5SJzCrsJn+tOyx7L4NqubN5olP
GMuAWmb5t8Qo7/ZREAaKBZuKMbdr+wDTAwibVBS3pBakkD6tppf5ExD6W9n32ncTEwDiZganlSmd
MZKUTuemeElk8XKoRkgbjMrRNp7//rthEFGopQL7g7fn9XImYAedIp1opJkUzC62T+KnTgX+eUvD
YM1B0BXA4wVsAphrlkJgb1XMHpyZRqZzgAjhCTEjVSEZPsUbpc+1UwU+UVTRQXeGHri8oqRN8gp6
CVGsp98gz5t7mprkwe1t+5CwoUSvAjwHV8TuwQulrwOSAqiFV00elcNLOYeDDa59rT8Vxt7J6z3g
H/7SZh6eMFtDQe8dresoL3DY+K8FAUxxoq+/GBlm1Ul0PYsUe/ZMSCkuzkG1MJT+NCnLsbXpwW78
gd4ZdrdX+zZgxRvLtvRLPm4yAIRCJwKgHQC5ZLYoRuO4UWicR3VYRVvENR9KMNhcDL6jOoFe/Ltb
Xi+xMnijZHZSREmJWYaTC3HsOJqG4Z6O+dFVdznwd/TRzpuDkx6gfvPkpse6ISEizoYzfTyEmPhE
Nxivbnxk413P8CLaMIOCXGecy2gufurNL+AkW74R0dZMwJMA8wPK1ET/9HqxlEChwAUGPWJv7fCk
Pfw1Og27Cf6ffwxIETNNC7MGP3EZxabpKe1d42kzEu6HDIX626didSlg1sVEHC5SqM5eL2XO4r4c
eFtGfJhOPD5adfVYGMrptpWPkcQRW4V0HrgTgJula5MtPesGQyujdLbOBvobpPgBVZHncv5129BK
agBLOGOiMoFHtFxwsWmjJnNM8GmKzqdgJh3e+gpEK/m5HjpfgwCSZSCJjLdQcWsH4Mqw9HpfEsuZ
lQyGrSZKeeuN9Qs1zs1kHIqy8fNRCRr8I/ehcK/j4hnmP0hdLZQL3ej2FsjPYOE7oE5D8xvUBILN
+PqLgpQKIO7FKqN2HLwkS7yEf675yULoMWxBQr3hQav23vN/gJMB6ZUWDmZtx0ZRBOdNm1+MpgeP
edFUDKXWyTpxXcv8RauKfVYb4/H2SkXYlMIq3h8I6GgvIcWQ4eRFPSoTmHRAG2gMZ6vAS8AOHDWg
jvFlUqYNY2tBHFxgLi5CUfICudP1vraFySCovlQ4KSWSFcBOnoysocHQxEGm8MYve9rvzdLoA0zC
KYfasYt7KOewk1aX6THp5zxwpqrYGPZZ2340Z3GuEDFAxSSFCo7Bx2puG4R0t7o3YvOltIqTXsSn
uYkf2+qJZYAv3t73VV8Hby2gRaLBhY709VaY0BWfBmpVka09Tm8pP4w6wvvUHtD4bZPD2KZePT5b
9plonSdAMvlrcW62GAlXLjS08TB8JBj8gKmSHL1ugctJ4qqGuj0G2ha9dXYaxK02rpO10AVdd+hv
oAmMO0XKGnrNKAneTnXkHNAOei3sQN34gmsh+NKCdIB0c2ZkUWEhRQpCya90CY0NE+/OKR0VFI4w
94NBD6DFTeFFF5dix3vCUd6pokV1PXRnDOUt3hH+0zg40CypmsCIjyRVPV7tmHUuiu/gSON3Meht
yz9z/VY9gp5hmXa8P3C8uEyyH1R0WW671co+YIs1HDCUuAC0kvahVwaQ9mqYzrWy+TD3QgYAnKMp
26qzfphVRoRENxrzrGBnc4Tw5fVmLKU5aJUxVnjaG6VnNw5411UfiPDdYJ7VHw19bdAdb0w/jwNl
E7yw4lBX1sW/v/gUbrUsvEpRF1fBV+U8LvxR0c45/f4vNlO8dlzURNEgk6p2UBjMZwAcERZiBQ+d
3OuhRZClWy8eWZ7Sed9L8Q7HC0EMJkvHQ60g566kCAXJcuwaqLclTyNq/53rLYBb8eyBNYds4XjB
1r7rRBXdA4MIGjQfYpIedc7ZC6VPybTvJ19rBg8aDYfKuddidlb4RqtuJV7gZYTqMOhukCHK3KK0
5+CeInYVFTVooEwHM5FDk2+BgtY+L7BgICRyhV6PDDJo3GmZRsuoopZ/Tyb1QMHYXC9e6vy5/YE/
FsXQExc0n5hyAheaPBetakXu5H1RR639yQXglXZ/nDj3ZwDR3B+8CHlsbZzPlev2yqIU9bOpL7IU
rY/IAZ9cWwUtdJOb/A9py2BU6Iax1UMKWieguwG8BhBScmAthUTBYvA6mmc/q6HG3LzW9rPbdQFj
vZ9Q6zUfTmw0ULMwwpZu1EbWHovIKAQpEu4XgOflGFEAcYcyDHK5uvEqPnkqTR9iZ9y3tvLMm/lb
VSeeMYyfy6mDsHu3bFw7a86KU4UqOOjMkOJIATudaTymgElGlRor+65vqy9zp6gbpYQVK4KRFiBt
vJdwmUqn17XSIivavImmtrN33FmmU5kxbSN1WnFVVEWQPOFlL4bYpL3sFKt17dFoosF4K5JHaCsf
YlU7alTbu43t2xxIiPEvQZOIS4DJAdUIgCmuPJlpjrW1xaCc1EZl3ju+pdW6P47GFu3oypGAAXgH
mHJQrHsX4b6I5cWSVomidG0EgpTParGjyXi0E+5T6/cm0mDleryyJd0bjZE5bY3qQGTOaD8uxl3a
zWfT5Rue//FjwemhRi0QRCgUyKBGsypV2rUVi1RjPwyTfjRIa+zZlJ2zrHkklH3re5XsbSfdGt38
mMnCMkhvRaoFXL8MwSlwEGbIk7FoLs91hieS+4hKkJLlge5Garw18fNxP4U5IBDEwC1q7+JsXHw7
NhIgz2yLRaUVdOOdUj8CNLMRxVY2E78Y4DUUJNDNkseuGWxrblH1kcbbOwDgnpzuW07vQCC5R4vv
W013+mZ68/FMu8LjUa8DKh/JnhQ5OOMEUghZjy1rzP3MM+IrAwCat6+fld3DFL4uhg9RZUGp4nr3
RotVhVZYQ8Tsn4oZVmbtldnbbRtru4fRGwiACP5l3NnXNlyet9RuzCHKdC1QqYJENU/PY1f4Zyik
/MmbBGCjLcmhlWo1cOmuIdhcUEDAX9dWoTdkdXne95FZ6k917wKtqJ/cMfHQ/GlT836h1Mvz7G3I
08CKaTBmj1nRbQTmlTqG+BVCBFW0evG6uf4VJUSis3io+wjKCIE17XBRekOx6+avhv6oKapX16Pf
Yibg9pa/R6zrh8K1XfFNLk6Fkjst51PbR8Mf7gSO4eVK1IC0ZwnMx/QVSjfpbkJ3Svfcyre3nikr
t+6VdVmhqEwWE5curKtU/c7GX5wfksTwJq3bIYrP3RFkWuDACQxcurcX/jGSiz6SBjZEgAyFoO71
uieUN+1sZLBc/TLNE+GnvEFHc/CWrtvdNvVegZT3+NIWubYFMtA8xwsAHiY4mQ5N/NQbrxUHjQFE
MMAMPbeK1/z4qvOnqktQ0bgv3Z9oQjK+mzbcbGvV0hPamNHX75Kxj0g6nkwXbBCQkTe/l8S5nw26
YWzlrSD2GKVwhCXsp/wIhQiDDZLDso8aqyC/HJ2rZ9SL3Bkavyr7MywDZz6d437Z5SB3GDwnzlQN
cnisqvfGyIfdEmdl89z2aFElpWn86KqsKTw6FfanuqxIA2KGnJu7xSI0NDJGugAU9bly0NSiKQ9p
bQ7qaeqsTL9zlCp9ojqvthjjZS1fPIiwSGi2QHICOQgeAtcftxvcfCLmjI/rqbv6MB2zJ/1oH+Oz
uoOGI2QgPD4crLtP9Q8rgZJwYG/Uplfj1+UPkDyZMn1iZrX0Uf/WZHvDS0KyK/O7afq5qMesHTz7
xNog1zYS1o/vHqxbJ4ClYDYBwwKyUzc8y4cU6x7oUPiNFcfeQKryONnx+MUu4yTaOEViIz+coguD
su/mVc1c0AxF2dRC6ac9EuBwbHLK7TroUXUsp9fSWHzIid82vHK/osWBoQP8HRVWmbwJ5xTSWxrp
I1oS3c+TnHvmuCT721ZW7lcUKBCIUNtDyizfr4rZs161iyFqy7uefo3Jb6JvZHorZTw8MC5sSHeM
HSe2mkDLKLLMN3WM2uI8sh3f1e09B2VBdwcgTPdiecMd6R5Y+z0BAPv2Ilfj/eUvkG6bivAlGXg+
IEs/p8nwwDo9yNnvNMdM9K6/c/T+jvHhc59vcTWsfUTUf+CuYmYePEnXp7RJO+IqrB0iZXHUT3WG
9AWTAfHL7fWtWkFJAZV4NIlQL722Ao6apG0IGyLTrNVTQVh7MjFJvAFPXHkqo6qHBBYEEEBkor1y
bSZmYxY3uT5EmN3bG9+dg+XXPiTaX3W/f6yMDf8n4mDJB+/SnLR3qT72Q0PJEHGKkVuTTjlYY6fh
m8GtNFiabLhvmLI8YZQQI/u6Vt3pVow6kOYMPgh76G5Zkj5ATUN9xPh2hg526ZyKqRr3arrwfadg
Dtcgcfva5m7xWKsL6NUTujVC9DHBAtBf4NXRPQAy4AMX/4ynj9FRZ4xKpUl/6W2R+hVn2nPNE+1+
6ZoYc9h6AWYDaDWAgKdZ+rMGNtmftz3kwzHHr8Az631UGkx78mtr0O2xm7OCAz6unyh4SVianPp+
iy3pgyMKM3BD1Oggqod/XHuIks4AapGB46SbxVvi9NYEXheOWYfby/lwCbzbQXkZfM+iOCXFZF2p
8oTPjEctutBBoZd/qhGMgEYxQ6WK1sFta6ubB1K7/1gTq77IVUnmmFWChCmy3Cr2XatQdksBlneG
QsnfhuP3haHNJKaMMTIrbWCVt2yK245HaDl4LYnPRTkGNl02Lu/17/SPGekSbQH6yXTwZkWpY37G
aHt8JqObbsT91W0DAQCIhInIVqSoRNWBNzQdsW0ZO1SQsLRaduaOtrv9dVZ94R8zMkhrcI3cGTFW
GvXkdz+eOYSEx+xTS6YNOxvLkYUN7XxpTMXEp3EwqWyjm5F1g2f1ZCPsiah2FfVQR8IZQjkS6B4M
H0pBtnFzQvN44pGatenX2o7BaJqyePS4ao07AxjxIKZkDiAttlVFWFkh6LLQ3QMVBeBL8ou+aKBi
YJfFFA1K5zsFHoIW22mYmr79wdZWCAJVRAqoW4BZTfyMi+OUahS7ptUTilm7xohIB4XqYtJ8lmJp
gwOYeLk1ubPiI4I6H5OcgGsgaZY2lTQdOATJMgE1opdeywbIfarZb5rWmM2Y+vl4e4Vb5qSby2G6
PmYWnyLO+d61l87rwR/gNXE5BWbsbNzLK4cZA+5wGFRHMLP7AT7VE1bpqTpFVVEeDXU8oLn1t/BR
OOWlCekoGwPh4IsjU2QVX4yOB53ykBvf43hLHmfVA/9ZyvtleuEaFRuAyib6FOXFF4iS7LS8hQ7J
vBGYpA1DqYVgTgYZGUpKgPHLDcAUr8LcNlpyVzV2vlfNGKwYab8Et51g3QoaJmCBFv1y4SQXa1Hz
Lh7snJE7NEWnA6HWH6ui5cZFKNdR/nctqIwJC2CnkT17yrNl6PF97mroTTUe67PluVLZ/Gx0TbdL
ay3fx6W5SxqHwf+6/F6pC/4/pH1Xk6S61uUvIgJvXiFJB+XaVJsXoi1GgLDC/PpZqjszX6FkUtF3
zsOJE1EnciNpa2vbtfxiLtYwm4HenAHp/dqoq+2DsnkO7m+B6Pn/76/jLCmcpAP9nds9cPMZ0wP6
pEdZtmJiR/f1zDsR27tMWn2oyiixgBOdj1HfvajuqW4dP11fu+rk6sg7OZJ7wi/5O8v69jHo1eLY
N6AwR7Jv+zGKohaVgso7+CGCsf/hVYXf0VOyLL5NJKL2zt5GzwAyapgEvsmqZcgv9VRXtKhXrPFM
oGtBSeZGosdv3F7iijAnjz5D6BhKH4IlLeuuqdiYQsWqUj/TVTfPU5KxszVje3O3Vj+s5lAcqJt+
oQnO2com9TQZ48VMyCfA2I2X0YXT2S0gb9KGtj2C4A4EEBMzAhO/7BddgoH7ulMO7lDqyPEC7bZP
tDJ0XaocPGO1z8wC5UFdt9phmJRXyyDVJWNagm1Vv/bjbB7RiJuF99VKeEDeDhI9XhomI9CWegPS
2jqUsGk19agF9sx5dNUkMpuG/DKz/ttUMfcMDlH3MJed8fe/EIxIHGSO6HG4oenLiGfQIfX0aFXs
Y5c0j3VWH5u+e3LU5Wyky5WWMsz6PU0CfBzgVNHoCxIDwdNV8rGbM7M0ogxpXHB5Xed+kVWXxPD4
bUMxc4bBFLRxoYYguoMAjkOi3wCtcX1a+mN7yl77b97q54k//bZ/EhkxoJg7uhEorAqVHW3UEwgs
jNlPq1D7qRC//GF/JLlv/EifU+MwJr4MEHJfLHIpGhjjsVzRuzYb4mgd+IejKXlm2aF8Ig92zMyj
OvraI6A7XsfnbpA8A2I/13/Wiv4PWB0HUL8ixG9fm/OsYgov6scxSNeHIj/QKbTUL26BFHfhU883
6GuhKn5Z/JV2ze2aYGBpgucc7eLoKBPyhDNNQMk9JXqkKC4gqAoTc/qARl0D002rS0UBDM5Uew1X
V+t/danSHtvUoVeammie99qPtaKlvq0NaLLI6y7uu/nj/UslvPn/2R/MQwHkBOk82LGtWc49BSUZ
BblSrXHXD7Tqx1A3ButEjUmWB9ozHHz06j+ikPDaikKnSo122tSIViO08wwtmhdPR/6wpBc4BbEu
CxzFjImwNsA/bgVOZLE7nWBto9lcl5Y9LJV6nJT2EWBJx6KjQaNHmlEeFXsJ0MwZdPWP+5u7u2IU
qXg8DrpCkd0byXGG8mtuRGaPhvOh7b82qnrQnfV7YxOEMGt6qnMicfD3dA7lOmw0KrwoxItNDbaa
zEpauGqUG1cyu6fESgNz0R+99ffwJQW/h3Ew5ofUaSJ0zxxWfEjrTKcFtS/59dtRL9x3PMLwQUBl
LaLKJKmX1NlaapFTVcfc+pT0StQCyCUPS/a4oL1Mb9Sr2jyl9rlDU22dPKfudzVJJU/HjvMBrxM1
WpwBwNJugh4n7UvDnLQooY84aZifJFzWBH1Mf4iXy2yOEIBwvYM0F3NRKG97AOzc6h0I4tqpSXQt
ctPOt7T5WNXLyW3Il8m2fNScjKQ55GDhK/XRn63IcdJDXaUvc9c/5/UQKossMbT3xPAcAMgV4Ayj
XCFEYGyxs4oqjhZ1avu66p8zEwPjZfXRY0DLXwD3OiPh4aXzZTC+6LWs+3xv93n2C2YQ+SJownY/
RmLbozfDH2OKcqyWq9aTsJ5KH/PqmqwvmruRglOGXNH/kYWE7FaW0dHMBQ6NFmn9dXkdan8yfe+L
HdvDNZcWkXfcAw5RhCkx/Iv38W+FFTh6t2yIHpkG6FDYEngAl81+vxTdJ4oq32SnD/awBAsa0ToM
KCQvCxhS7puYvU8ASCEfL1TRmiK2x3r2WBBz9HDBkO87KLWNFJlTyuoUYjb4TaVR7UJaEckxuCmC
7dbNOcdwS46gjSUnLUUPtvXJ6PrA7mjoGNmVAtuBJQc2kIva1n4yR+24Hpum+Zst2smDBSqnHMgP
vykIwea1umhNhg5i9QIyX8n1uzW63IlygEqJtgiEAYLVL80GrJGk16OhGydEXWGbfs6HsDcuanLI
U+fP/QPYEQdfFEBOyOtiikqc5zfsQtG6GUFWkzIvmBbgGXXWubNokDPQlA7dggd8khUgd5wpWFOA
GiPNa+HURc9U87Iapk7TgYbghbX9s0rQmu4dPKt4GNEm77wW66+y/W2mocaTLmSQdUD+P76A8z9i
NgZMt8I+AxDFUyZl0aM5nwoMPNBL0STxqIIE2f1ZaX8zpfiYTtbFUfo/yJnhna8DNrPT/e2/ve98
H1wEJGiiAzSLYFvmrKxTjlgT2Z8rywkzEwzQ1XFEO8zoWeeWvKCV4b7EHWO6FSmYmLqjacUqBECW
Mo6HnBjt0VlX44M+FFPoLmAdMwuz/t2bGILsSqMMhip3fWVsZFzpXNDW1m0/RHhnaOHaOYy6HnlK
oRznMmufF28tj2bH1Jf7i94xAJAFVAx0KuL648S3ps5Wip5RdHNHXWYeCxMd1baZv4JGsGZWoPRP
OeDJDZ/Oc9gkFCDsj6Xir6+DHdjJUzUf3fkXuiwWDU2eSNsSH/QtsmO5fXW3XyjsRppmBNVUXY9S
mvw2s9wHkxCQGsNl9pNkvjblR8y1HXP1S+JeqiqG+5dqjznirFGWExerTrCW208Rntu1AwTjis2M
RvQ9fgRBraYGzLhM7Fy2QdUcukKSIRTR+/4jEQ31GHqDiwPEvO3xAH/JA+isq0eq0U/+ND3Zk79O
cde4fmFpF9393RbNWUOnAmqg9XDstE8LQFqGDByQ7XFJo5EEbir5qjdWTlFB8TlI/vIsDKA0tl/V
6k1LlQbhM+idyk/6kvdhnbL5oC7rQ5cYytNqFTkH4XU+FKzHtL9Xq2E6aC9a4gBVzbS/OeMwHbzE
doOWZuUh91x2zrz+B/6nyEPY/AwKiq/a4JDr4JT1CyV69Tii2H2Y0dMWmGu1XNjYa/+F0eFkVdyV
RF+2mCjlT77NmPKWApmYj/zg8kI1D5xVJlUC6trPhpcClJKqmucDbcL99ycOfiWfvOdUpTelYNOt
Bt0AVlRkM/PQdqi/2r7b5GDC9ZXF9kGNIasaiN1MXMHQzoM2aZwl6ulv9uFdPtV2FCcB2LIRVfYI
nl+mdh9n5tLDmJfZL0DRLbFhsqXw857UZ9TBgce1GnFKtA4dG/mCdu7U+zE1g4am7rb841EwTdZl
m8VKm8jwKnYsAZ5+ZG04Rx6mxoSXicxpWbQaMyJgLZ5aU2d+1o76YQQ/Q6Dniawyf+uCobQM7QYf
NCAD4GVvtbyemVaMAzMjZfiqm7lPZeBHO28cDAbgGdHFjdk7TzAngF/pzLSczCgBfERB20OLMo1h
v4B8kGOXnEvi91/u23v+k8LNBXQvUNcdTHtg0ldYE60oc5qhMKMVJfxzZajFQzl2QDfMXC1Qx6II
m9FujveF7tlNPOUodcCVQouRCAtjw4gNZplbUbfSrwA3vLRG9inJvfM6jk8ti9IUpN5rfjWTQWKq
drw4xKloo0WMiISHmCaavdprLeaakdfp3mUAYHgI+ncgaoOq95gT9Lb7mH7409VpJ7El3AYKO82f
Vc6HAr8UofJWexLHHl3gK1pRyTyf0Aq6+totkud7R0X5CA8Qp+AQYzpd8JLQyYREFOoYEemAiZYC
l8b3lFY22rW3ieh4RMmFc24AZme7lLlS0NC9WFakDiyaTCNwsh9zcsnSLGyWBKlaKZUS3xxx8xBT
Iq+G2BIdxMK6GNizx6FxrWhOD+kHXmSB3VF9cM4PCwqZQff9byVLn+5cDXhAGMN0DQwZwdBsV4lX
oR8bWtmRl3+uq6NKTjnwLJa0CmoyS2oMe7KQugSINiY3PEOkvdbnNh1RRLIjZ9RPuY2SXKthwEo5
GXXle9nXf79/b/4dOKKQjAaXxHZpo9a3ymBqTjQoD4Bttoawzk+UgqlVJy9sdGPPPFRUxv14qzbA
UcWOYgKGT1O9pXDfPS1d6+aZtSROVCVTmNYaC5iFeMGzQWI4TwfbqIrA62YZzebtnXjD88atgOpg
iEu4eIDwWCniVTfSO7IcG604d6SQEdLuVAi3UoRc+6IALYWatRuNbfbVSIm/akAoUYpD4tKj0ScH
UKo+T18MNLl7WdQnis+y36zIw0YG5HqrS/gS2HR4DqqGaQh+DO+22VHaQlHH1I2aVg2r/AEp72YZ
fd3LUIaUZCVuX+CtLKHYl3h9y2y8FVGdFc9gz0IYbodG+dSUq8zo7DwaXBbSq3CIMOppC+sq58ls
ra5zI41vqcLyHzlYC4He15DDmHYkQAepfk0rG/0NaPh4sFsyfbl/cfZU6Q3wAPJRaRWzIzOhS8Km
3o2UDHiB6jBMvtGY5um+lN2VoocCDW1QVzQcCrrUT6mprvXoRmnxcW4aP6ssvzSeKkCtzmp1KpIW
ls89FPmv+4L3ThNJHyTTkG8AlRfXrHeaoztsHpsUO0zbqr2s0zy/WKn64GSz+mDYk3r5d3GAbnHx
GgJrDA/KVhxRQL/IyOq+vYiK8jR13/MMwYsmS6LsHdt7QYIF8GaDLm27uBEDdgNCZoxe+feXIpMg
nBhIEpdxqiBBNSPde10yiUrsmU7ORob8I16iG4j0Gb30pjKobgSEGT/5zV7GJ2M9Ad7JkmXVbn1Q
PhcPvCOMUuFpF2spdUWsah4VN/Lot6T24UmP6aFcwqCe/cn6txleBBtwwjCOCf/TVFFoFsxH7nbY
tNJ2o4pgON2kSReA4NSSGKlbzwtkSSjeA1gC1V2MOG31jA32OHdd70S18pnOarC4NCgXyVJkQgRl
bgiYKtV8cKJCz/yeqX6jPfx/CxEV2RhrNwFEX1SXaaA3jxhROwB49r4u76wErhYiQA6sjnlLwbvz
NITu+pKp0ZKnZ0ApRnlLgtbsDvfF7Kg0oiiYGiRwVWCk8iv1zth0+jRZOebxIzvPD15Kn5o0JibA
kswvawnI536WdGPuWDcDPivQJfAm8kzuVuBSr9UKi61GjXOyrU9OQI3O92QZmr3dAw8KphvhNaIf
n3/Fu2XVajqPS7WqEXxndnbz8kCU2jlms6zWsycIbS8uD2YAmXHzzKeKqg469g/d7t87uw3qzHtm
3SSxPLtiUFJF9wsM703eFQVPGzDSEGNgTDVzHrLi42h9/ndVwLvzls+CLojefdYQtTG9Xo2qdvCX
7lgzFrLmD6u/gB1OVp3mj9g2lADpOqfmBSgFZzbjC35/QAiKXNRB1Sh9HJKHoaWH1raRrLuOklBz
503A9Ayqg9zsIJ8iaALIDle1cAY1UuyfZvIXONH3d032+8Jr3Ws6MbMJv78ujy798d/9PvwsnhCC
2/7mpbzbKGPWitJuGehJ3baH0QTqBPG68/1F7KkX8lugxgNWOeobgm1urSrrmkJTI0L/lEYbAGMM
zGwSv2b3yN8JEWxzYmkK2nl0rITlgA5mT9Dj1Mp+GOp3zAdIXIE9M/N+RYKN1vs0JWxQ1Whg/cnQ
f9Tz6BObHCwZveueAYWJBicSn8MHiPBWkY0FvaIMRxcBq576Sf86rx8wP2vYx0qWu9hVNVgZvApI
7gLCYSsqGVIErr0HW81RmVYgycuaGfZ2zUJHNLhM+KSu2PZtWpO2IsRXI0wU/tAH84MKMgWj8MuU
HO9r3K4kWGi8PWhOgg3YriVTrNXJUPiMbONYmb7VIhwFvpFsAnXvdLh1RjkeGPwoTG3FuIRNWQXP
J7JGzx8fBy1UkCPWmANeoQzFaokvvXePUA1H7ydia0D3ClatyUlGDaQQIicBFx4q1fh/Qiqju9jp
tHlr6MVrA9cQ/QXCo10VaCOynJxX+NuHOp2jnFiLX9TucbCutjf6Q576GkakBprGs1oeEhn1+d6+
AosW4DQAB4fPKBiMRE+9vNOIFi3D4JvjK3WfPQJRy6mzD7R8ua8sMmmCsqx2Y2N0qEKHaZX5ndmE
fapOIC/13fS4KkvYDgaVeKt7xgopGVAp8MwMWtm2iqPWpOw0EBRFTXIyAS3nTuyke3+KrgyYOf/8
9/Whmx0BNfQBPUTCxVbbgjAMdqgRMFDQruxFI3IwbrocitZHD6Zv5aXEPO4uDzSPACnE6APizO3y
7CI1tJlCUXU0ButAhGA1GD6qM7LOcDJlXRN71wItu7CQeIjhzQrn59rFilJhr0UN+CDsq548WIUE
jGunTAx34p0M4aZXa049i6BOBdoCH/1euH5mMLifJk07LCbIkOoz6mEs/zXIMC/29pL7fvBnLIyV
ii80XtRR7zHlxtN4K8ADaPprspUAZCVwNyVmc28ngUQBTlO47Dww3J6bljFjXFLIsgGgnhDrtW6b
YOgrifbvi7GQHARYMoc+3IrBEwQ8FG1E0Y++GCOm9Yg/lTJM0b0nAMqASiW6mpEQ5Pv6zrNBHrJV
UIfRoiltA9A/psrid+7zOktiwp1n08S5gDUVyXgDke5WTm03vWLyWGAuyerPKNedddrLiBJ2VsPN
BE8WIWNkilmb1dSWmdazGrljNYepYfahsWo+S+dD6jaKxCLuHBBiGyQXAYbFSS0FbacTtYxsgi9l
Fh8L52HtP0hZovZFcKgMGEGUGYRLmyBgGpMRLzQASTzQXtsP9dIzkP70kvORCRLWMrs9aVosNrKb
v8DrbbKXxZI46bsiUInhKKl8oFd4MDEPpek5X8uy1r67XPF++bWMs2lXz4BuxVFScUFEPauUXMmz
KdMiQ0tA9Lh45gVV0y/3n4pdNUOYjooBzABgprbKPGG+xSJao0WlOQ2HJrFIoJhWch7WrP+de2it
vS9vz65ybxOQ1QARup0/WHtvsuhYa5G6tuMFPHfrwbTaIkCqR0WuSMlCJ68scLe2UHRWYKxC0xtg
l02yDqi9lfN8s4rMGChjRJUfvBw+j1LA5aCFn+oPvZe8svpgK+MHyZK58yLEpggdXLR1IOhygXC+
3WMdw4cL4D+1aD12mFq+DsY5K/0T+QSXcZBo5s7jASx63lHGs32w6VtZmF7zmDNBFjq/fKs5Jwsc
DLD7Ok1zNM3P91e240fxjgJ0LwJqH4OXwsIajBHPao+zpFVU1ZHioiXX/r6OzcE1XkdXYqP2paG4
BeuuozeQ//2dfddQsm6zDkvr8AJXIcAf+8D83XYHTQait6caeKT+ryTBwg9DAeNfQRIDWbHzs6m+
T9YU2LXkrPasyDsxotNbTl4OTFo4Tb37BVhNgZr9AM33/SPinyrq3nsZgtVNZ2DPglIR+uC7J9qc
Rid8HNZg/D2VktXsaR5cToDxAawTl0o4ntVzW0boDFfCaPSD2691aDp5d4GLOgZ11aRPoNiSvZI3
y0OPJLxN9M6ilwZlZEHde2CCOgV6ICJ9XX09SS9Tyr4O43H2vAszGz9ff08ke72/pzfnhjQTN8vw
MdAyhyb9rSKqXW6yjulKpFT0SWkvhVp98Kxe5oHemA0uBr2wvHOEB5xiyAA4HMUzEyUqq/ageZ/s
3+DVaTEnhdG79Djm7WWuJcnUnZXhKUAhFwNLGKsR4/WarBhqMNUsJmhB4jR5bPW9SaKSMiHCk7PA
+LOW6Fmcq5csD8EhYLhf//mENusQti4B4a9RWRCR2T344/5OuMEy4oWb55kHyu/2SlA9pfUQ1E1L
FtvX+tj985uBX0dTCW4TUs58Wm+rYywv8fMOTmKqH5HT960vnvOtnI/pfB3o3xQM4C77d7XmeXvO
6YRCMxJQW5GtbTagplsz8BWj+9nrgDjsBDOTmIkb28oXhrwSnyvBh6uCbZ3SDKWgwc5i+NiBohL0
fPS+Vl0X9ve+DtzYo60gMYxSa9dWehDCxQBeQfD7pcrjxD5h8DBQZR1etxqNTBAHAULiCWu6eXQT
xQCSpVXFOa5Niwpemfr5P78W+OH3QoTjYb2JBMkKIUoGnCoPEpT+WFX/fDkhBdOw3K11b5Fxk8Uq
GCvMKl7dHwBwC+ryWmeSk7ntquBLeSdEWMrAMoJ0oVHFToqGqWoKWeUcuoZ8XVz24BWAsZ6SztdH
M8wWdCEaHUYMmzZGn2Iwdw2GkWTpi70DtHn8a3JwHoz7bVU/ywY6szrPYy+LG8tBmerUykbaJTJE
ViJzXcwi07I8nr3vneoF/A63oyxPLZMivPcmyTzad1hJZ3+2+sYHA9eod/79qyUTIljwqe6XJudC
wLGUg2xGW4aDlaeSOO4NhW3ju3AKGLRKoMcHlwu5we2p9HqeU/CSV3HPSp+42XlJUp+YgDUO3JE8
qGMTUoBRABkg1ugXwLkaZXdkfYV+bRKQ8g+U56z25kXPG3/tpsP9Tbg1ZIjPUXbGFyJ/bojn6anZ
1KCPi8aN2aN12FHIcdTsKshB7xkuxpif7su7fW+28oSTBStLqhEnozF4UQ/m2gPu4/9TgnCspByz
dZgIjWeSBrb9J5fFC7fe2nYJwrPM1GTJLAtLQD2TjZ3fFZCj/NHsl47aB6RFQ3uWPKSyXRNeaYCE
IqRsShob1Dpo1gNzVMmu7VyGjR7wv78LS7yJdnRMChqP2mlevWi1rhaRQV3vCnEQPgLxF7knRzia
xcqztJwbCsRHRCIo3H5lDWxIUnd//l3L+PuPEB0XDlX17WpIrlIMuLY0rjLAfGJmPjcfMR0ma4ba
uTwoB8G5QSYIpGPi3LLWo49bwehwXIFvzAncr1OPWUsZmPyeFDgZgDng7H2uGOL3Q+mNObyamChh
1agvgGb+CzQ09KzLmlF21Awng7E5oP+ghiEOytYTBpGZXdPYW2saJXamH728f71/NjtKwMudGnII
cI7Q+LI9G5CsuI1ZmTQu1LS/zOBc/6nMU+EPSN/JTPze1r2XJSjc5BIdqWHIytfPattdLOvbjDfZ
rGWQlLdtcQgakbHlaRh4hTdYnANbkDlhNm6ooxxLeATBSsZT03WBYZQHpoIytU2fysy+9MPz/Q3d
sUcb0cKGIqlUcWQI3CpUxX3ovn4o4YpmNBzK317R+Y5SxmO+yKpdu5sLXGYMqsNZBP3D9iA1kvQa
6SiNe392X0rVz7Kzwy73F7erLf8jRIxSARABLBGGm6wCIzhpPo8FSIRrh8kqW3uqj1QJ0voYDUZ+
X9hE9ImCy2RcoJVDZl4NSufDUrazf381t948T6EBPISPhoAGlv/9nZXV3c4iZpI28J5QF1SqaHbG
R2TCfuUYa/U9U5dE37u7h2EQ6CM44YAQtJVn0NGsAflPYzendUiWlYZK2blHqmYy0LK9DQS+IS/C
cFwv0Rb2ZLTsziBN7LXJqdd7jL0m1ogemfs7uLcitBXBeKAFFTMSotKNWoUvoE3cu8+LDcZPREJ9
xcL7UnYWg+QBb/1CnxTsu3BOQ166IPkZmthUT8BxhoT/wu9CYgQuIRDhAekiPoXZUChl1rE2Jnnz
7NIyotn6x9SzP1Zt/PPTDrgLDNEgMgDoCaq3WyUYy4rUmpdXcVH8UOgXRAWm83J/v25PZStC8HE5
r9vIaFHFKPbNLPcxZKHVn+/LuDVzkIF5ByRq0WgKFdguY81AU9HZkFGy9pLYAEj/3E4PbvrBKE8q
8GlUiabxbdn67Vt5wrYBVRhlMx3yPOQr1IclIPXnyb2oMsrGvb2DNwRWPOTUkYrhf39vEwj+QQa/
ihsw2dSpHZX5gwlwhvu7dysF7hCA75APAxIMBG2luAVNbaWeq3iezXBePjCzPkiTSbdHBCGugWK2
Aa8IXsRWSNvCeLY2gvupXQM6O745YdaA/c2zOcCwJT31tJSs6/YR2ooU7Paw6IMzMkT6haUE2vTq
oEsPCjHJ0va7+wekUaRKke5BO8J2aWgsyu1Z1SFnMsMKE1IekAakPbQ7q0HnAUc0fYOpEGHLlwaP
ELGdKtabMnASDVFZhaSB+lF6VLcWDlb6nSTBji5rpTaDBUne+CWfH7xJxtV3KwAdWWATgHOAehxa
MbcbpruKhoTSkkRtda5Jf1xyWXve7WbxcSTe/AnfC82fwuMGXHtDa3rqRcrYhUR5TasVw931laOz
3788t2g2vBcLzUvAbsFAEsK/7WKWVWsA6NgmaKP4XQ8HT31FwQOY/YmvL76y6memXDHsrLjLzwaZ
hGaI0+5iDHloyQZobvUQ+SzAO6Nti7emi5N6TeGNq8FWwJ0t7hQ3DivDdUKZoPPU6ixZNd/ArQUE
sBzHyUKBGK2WnmAzsq5A7ysZEtRChlPj/hmyIjQGep4V/TpX5bNdq8jk9z4rfwK0+DPVC8nk2c5i
sem8RuGhSfUG2XAC1FqPKEeJGoMddCPO0891Kss13dp5BIgYEId7hDcfVcDt2c4U+MHTgAxrayZH
z559WMd08Y5L9n00ftzf0p0FQVFRCOH9AzZCxq0s1+pao2FpHgOz8WfpfK+1F1Jbr/eF7Nw8GBA8
lXgjMcopghy2fTWQ1iJpnM/teFgBdgbME1PWp7KzbcDzxXuMKiZUQ7T1ejm264LkNLrtHoDK8mj0
j4X5olUMpKs/7y+Iew9bPUTUiwo3KNU0TD0agnehV8D6zxIFiTqXHaqsvyA5nRj9EQzBQdn8bW1J
cv/2lCAPQ/X8lHDDREKUMYPLvGZeDo7L5Wxma2w1SuQBSOP+ssQd5NlppCcwtc3BufCfW2XIzXl1
cjIiyZlXLGp7pUUJqaqPKlXgOwM3NCiwG/94pTB6h8QLJgzQ94N/i5StVZGWJqLQIu7rq6J95iWl
4e/9dYn6BxGYheXspRyh8aaw2Ce5U+skJ3HmYDyHzunH1KpkY9q3m2ch2ADWEBRdRwGTn+E7rymf
3AK0gwOJE7SwueitSBw9XNj0iwKxsABF6v01iSrB14SGIsCHoVnKwbIEcWAdVS3guMVOjxQtkOQL
zLZ8uy9D9J7eZIA00ENOibMHCvrgjG5edN5MYjCHB0uDlhz6w56fgWXgz+OnqvNZ9/3fJWKyF28J
3E4Eb0Imc630vGpcUgJFX/vVjfn6DOrc6cmFYT+0fVdcssReTnM79SfS9jJELvFa8/XiVQGiE9IX
QAwR1qvOAKnt1KKMTQ/4FcXgnpvR+jq402Gc5pOxXqVOz94Oo0fQ5nuMQV9HeNDmbjBzEKaUsbuC
sAUTv0aQTMPRVFvHLxVSBFZp0LDq1AQMU6yX3PcbLwILRhyO3mSYMeTyxO5ZZVRGd7bKOl5HF85q
3nYnSytZYIIu5uD0U3NSh6YNid6MZ60BzLefzoV3qed5NPzarpcQbNTsAx2SMsqrjn4oQaAmSSbt
XF7M54MUDS4u7wkTbC1LLRDfGFoZg+mGhKVidt9LS+kkeYkb3Ka3reCEkgAwQS+lOIkEGLHa1VoX
rMWfafO3eEK/Iz3ZnwDEmDwQPWjAGfDHUM731X3HZvC2ejQ9wp3BFRMusWeAOm/VcPyN9rdjf7JH
XblWH4vP96XsqPVGiuCWmqNDK9R7ypjUUQrniIBR3fkEPKzWKn1VBvNjC2/jfzbyf9YkXGHLGJy0
KYwyHiprDia9S4FdY6lhUhprmPZDeri/uh1DiF4RwH/g6gL0RXQuWEoIx/8p44UCrRHv/bUyJc/v
3jFhWUB64rgp+LWtrbVKMva4QWVMxwbkqWrhPSAoyq61VjrPVC9Xv+lknubeoaFJBcYQbjXHvt/K
RAYpH0gFfRyT5yUEo6yvrb+y9m/x5/727Vgg4Osj74OIxUT+SpCzuFmrOh3C8J4pGCoF49gHkPn1
D01St+EyKdYF6dbscaHKT3TNykpju9I5EiyPmYEwIiiLQjCdDlicKm5ncszKCXj07TenRX92FzKl
+7j22feaSDRmT0PhXCP/6CFVhhGQ7dZO5tSij9VG5iEhPq99ztlL0n10w/s7u6eYeKFRi4EzD5hN
/vd3DkGdW4MzgcEuLodrDzAaI31oZCX/Pc3E6ORbIRcThyLO22RY47SoXEbuO2c0L4CywOn8SUZP
+Taq8t7j5bcatNFoBeNxCbqnt4sBmY85eVVTx0vznIMEsE7VABDcRf9iqL5aA2+PHqsRPQXfu2Tw
leaJeodE8cLOTv0JfJZZYqDJenAwGJ0/9dNXLTuD4/XarLLIeG/X338o37F3uz42+HxW9HVsAEQX
BWtwox9XUknO9laFEMwA94nTWyL/Jw7jq2O7TAtBn5jOPpMPBmLuVSvPgCaXPUu3y0FynoNYoscV
aCeiGRjaEd2MjVrHc0V9DZhNivazHQtfXWnAMUGsCf1EQ/ZZIx9dVUGcT9CduvpstI6Z8vu+Qu+4
C+BNQYMrHklkiG+CxXrCMNhiJ+jH6Y5jHSaPpXca1t95dYWDcMyG6VytOjCzQTE3/26s/KU1umCx
/0758f6X3LQw4NpuvkSwWqvdNooO8qTYdg7mEqLj6WkM2ZEdy0v27F7ZxfhAmU+Y35fHhj6uxMf8
xf1vuCmwid8gPKuNgX4QYFMjxXz4OoVZQEJ//Do8yq7eW5PM9upt1yrYyLwbFKUaPNjIcAy1I4uH
ixlqn7wjveKtu5KX/LpGLBrOTvgM9NijcgJq8Al365Q+/T1XHzsfY1FndqKHOgTa8NGRmNPblwrf
h3gHd4HHb7Zg59q5K1oAodZxS0h3JMaK++86XaCV43hSrcII+8xOwroeZEewcwshmedIdMQMjhhy
GWtZ2HpR1DFZFX9oTu0YdKXfD5f7J70nBuhNaKrnc19IeG5NSqXALVDnto5VqywR+YA1wqQPHUiz
clk6Zm8vbUQfoMVCwAoywa0oD7bc9RpYr7kDWJ+FZtGRxUYSAUkN/TjtN4vIDAz/eFG7uPfEsXIx
qyBOQ6xuuaCFKqvjEvxsantUpj8OFlZ8TzDEnmgYKC+BEpvGlnaeJCPfNzML/Aa9ky1mbDAMmQzo
iq3jbv3lZadeQwI7/Va2A9iE/Ja+jPMvyo7pKIkopHIF65GAp40UFHI91z46k3eo+meaXbSrBz0C
WfY6Av9x+U7BDXJfk/asOQhxUJLklTykibfHW+h0rdnS4aooXRFkpC5QiEfOSOuprMa2p0koz3IY
FLhWYHPfisrMZcLApFnHuQWYXy/LlNMIlBzfSab1SL2hCAvbGQFHWLeS6/LmMooq9U60J+QUp6pd
S/Sx13FqW4FBzM+e/X2YjppXHJk5XLQBtIpmuAJn86O3HBBfTvM117/MXfmQ2N1pGZ6RqD/rz3aL
KPP+AdyM5HKVe/9twtE7Zm44wB3B0XtX3Tn02jnNMKbCsbyO6fLshTNiFjxfnuS1eCua3W4Kn2wD
DAUIXQTBkz20XltjU6oPSKRcnoCBnrzaNPjT+VqAzIo/BGWo+43/5RvYTgJywJhJ0AT5MT3y/yYH
+FNhInFjuBLcfBRyR8im86ZoS7BsQzfYnvK/SLuuHbmVJflFBOjNK037cc0xGr0QGkeyyKL3X79R
c++e6a7mNnG0ECAJEDTJcllZmZERSQ8Hmq3bOHfy8W6iqzzN1pFdEsuupiWauMsTgE5BtghAqiLl
x1fLoeUyyC3Y2w4knTTbqMJ9YImhLUTl5vpKXzrtU0NI2Z/vf1IptawmDWB9nbkPEuMlBJ1XpZpO
JS5MonoxicwSgykzgls0wJ1bgkRRjywKgBpWG70hu9Q6XUqjhUt2ZuOeW+H2T93qbdToHZBdhoUg
sHHk4tMqSwcvOmfMJzvSIIvWQtxA8CCrUNuFpi7k5maXDllvxu2Ozq7vLzyJrDW1n4SBzahhPSFR
W0k3ovx0fdEunRYGid5j+CsFGQT+po1Ls84Csc8P/YPR7Eqn0OwpcoJfSbTgBy7fTeeG2JqejMWU
y4wYwOMfGgtt8a5QrDt9pT2K1cKxn7Xzfd5ZhhsjOrczJopaklbEnDUaTtOLRHyrbp242pkgwr0+
ebM7/sQWW7+TMUVBU5pFCFsN2IEUb5QiJyy9xWTIpc/A1J2YYZ9xYoa0laAG5gBwl+GEuo3WaeCf
Qq93w8Yb5NX1MS3NH/eaM0OzonSU8oMef5kRQWLymCL/J+iLRDdLw+Ku5rFNaFakMmBdbY5uruyG
GENly/Jgy0A7d9kqGKW7UQkXOoOWBsg+62Q26x56WamOAVaTepMG6gZC7K7Wb5CjsA1lAfk9P0Y4
XcNgOXaevraWhhD4aQ3Ghq8g/tDkxtaojc0o0dgx7gepX9iS86P7McgtXzYB9jGWmFRJeyOBXZul
U28D9U4/Xt8m894R9Kr/OzJu9fQOoVUE4roDiQ/tsyaYj2Pj9eT3WHXrqd9YiNutpN3inY4WqYU9
+t2Gcn6LshPxY5xbQ/DzphLe4MUB0PXMjos6sQUtQSa/AuzSDvXxlyGNKFYAg2l4JLFAZqmU8Uug
68TVKcl2ZiOA4lMAk/fCtLCr5+LLdDAv4pWELILKnVUaWp0Q9EDb0dt4XzqCYQtPyX3ry9Se7v/G
FuvZZpJSACRwrk5TaG3FI66HyFzH6i8lt5VgcHS/7p1GfJVNxDjF+q9sWkjjITvF2iPPT4+V4hap
NfiiZjWKmhdYv7rSl6EBrRyF/imcPody4YZio+BnFCxvAFcjdYj2Me4aLiSpDjoKJzsV2X1kWTeN
NHrXRzV3SlH/AraD5ZwvuCN6MQWBYWZiLxubBm6gp/uo7Z1evKdBakfN71L9dyVYRhwAbV+8bBnQ
Grk97vRYLTGNujEgfho2jtJ8SPVTMC0cUXb7nEzchQ3ukBRtNPRZLgxHaMWBnCBxwJvtdMHz9bnj
HM5/rIAyGqgYhtPghWozoUjSoIrGY9BMoh8hc+IivUw2ZSFRT6hi+VYPxn4hMOKilv8aRdEX5G7g
ENS4i7e0mrZF4nQ4RpWqM15+gUIvNirHcTXFavUOCiD1BfjdYtVHQlBvrw+Zz0N9mwcADJZBX4UX
H3fIS2GaBCpgZntS3JrTRlAOGrDPebft0Gbay+TYahur/3eRzX+tIgkKSi0ENnwSXdeqbCI9GY9q
e1SF1GsjV2h/9/qujx6vD5B9P79zYAIybOAGgVYTN71xAgRUZEXD0bCQcjGDahXkiW6jqCU6SqAu
PRHnVhMvdDSrAUIOyk3uzjJoMvYZcGLHMVTqo1X3Q2xrpNK7lRWNU4qatwl9wDEcwcQT6Hk4/cXE
IshmOS20/+sa52HUdEqkrJOn41RUgC3GrkmtzdDQz1QYXhWlW5K3vTgy0IFBAQbUBqDEQZaLm17k
H0ralV17jBDrjBpkMlAArro3IXrPlpTfLpaS2UKVG88HDYlCPr0lKVOV1oLZHvW4X2WFDKJH4DC7
cCvLC7N4eSpginECw0WjoRzYz/OrIU/6zqiVqkM1q/X0/gbbda0Gw6oNPlKjsMO2sNsofmx1YSHm
4dy3Cc5lGe4U1xGbUpTVzw0bFErLSW9CLb0InSF+M6NdHAEWBP3o1y7Q1ou6KjOTCkYFIEBxVaBX
RlfODaZ4qE95FovHCuhM6EgFUfEgDwTP+G7hjp+3hIIW0G/AnfBDM6O4qpKciEc5filkIO3WJETK
QlgCwM1MIRpxoOMBERGWuuKmMJTiYYgmSzwmlXFbyI2HKOmAltbSqOyGkEMxkLecLhR55wZ3alQ+
n0YpjLS4BQbhGNaxU0dbMfzA+R+Vt3/pzUAJA3gV7luMD0BC7q4lCBTbcsTYog8REp8yedbl0hmV
hVvhwot9t04yqhJGOoCb6Xw0RRPWvZTU0rGIold5VNHM5FJVulWj7gA4Qxvp3vVx8UlV7HvkyBlu
EVlkFkdwAws7KRSVQVWPOI2rCfpu6Axcm6nlZHJqE6iyDCbox9vCL8UE4ljvC+Yvlw8ZCeCuMKsM
wiazPXXykOqqQMg1fTKPTd1CwOc2y5N1VqFuTr1c9K34qxheyfSQrUtlQ+LE0/XfAtocFmaBeZWz
uwqZNKQvvolvWB6fO4vWmClZkOrBMRWqiCFkhH2PWBJzIS3h5i79NtDzwP2htIyrCk0h5wOOzTGV
Ul2OfCqqtnKwhLuyxrVUOEHytDC37Ku5UaE0j/gCQAu0x/EYgR5PE2qMbewrdartwrD81fexdJuM
mbzSMoG+WKkM7hgRol51Kk7bUtLv6qSvd0nW7BVdkBcCrotZ1jDBaA9Gggj9UUipnQ9dK5TYKCR8
T2fe1d1jn/VeYiirhVFfHCFYgd4Kq2sxaAk/6gR9PVL0PerQpV/GXee+DRvyFTv9aw6V3MIx7dQz
XIvYw/0icePl/fVtHW4d+Cy0LvDw/kKWAmjOd7E/mIndTo8G9aP2oTFjoLG+8qLyZBSDxyWNIO55
w9DVaLMEigatt6h38ftXlCGzCyBt7Cdl6GkjmPm0zF2YV+a9z3YTZ4N9w8lJxahQA4nY6v1CaCU7
xLW8OLe7r8IunoyF/Mr8PJ6MiNsrQpxmcic2sd96fe8RwdHd1g0dqXUN4i5BPpamjzuTqiagLbqF
MWEgdqB8xJG1EF3wHA//XSFQKAJ4gDL8d2X8ZPaUwKJt2GNfIMW7Tfbhg+V1OwACOk90q5t+IzyC
M2AJVHHha9iSKQjaULaBIPK35vuJ0ThvDD2RMS6Cm9gBY5QbGSnu48Y81nHym8pLabELb84Z5FYt
TSPkr0LskTALbWqFOyK/VfovvegW9secK0GcxniHcNDB4n++Geu4ShNZG2I/llQU43QojaSIGJ3e
FJco2pZMcfveiFIZxEYwNab+KEAQwwpsvDaWNsjs8cLTAS0ZyPBdxJ86DZNhkgMcL/EzzKW1HjUP
NVVu4mGXpsVW+dPL5VZIhdvEWGLx5UGU/9mcJ7a5GCoNlArdT1bsq4YzpU5susUKLFVV8FYKN6Vs
G8k27CDua+NZc92rzGwYsGKD0BdvUdYyy61jWGmxLnU4FqKRb5NyPFrqYNkp2hmUtiELczyzkoDm
MUpfPNSASeWMpXmDolmMlawg3O3gtXgUAKJdd6ayMKqZc8eq8hATNUDrh9vofHdmvZniQ7CW0p3W
+qXqxQrStR79lxwqbN1YdhDoeMQsaDDgYrdUA8dzBlpEHxH5RrCekvSWmNJClukiqmdG0F8PNwJR
AcDkzweDql8VtVVKfDBwT+QQN5UrSEciraF6aQ9F4yrCQhDMZ2b/M64Tk5wbSZRIxjsdJPz5FwD4
UW7/ylzz9VP+kAxHt2XL1jf1UpsZn4v+r1EkDtBwgP4sviFKyiaEiBEl/qQ49Cu/pb9Vr19PW90p
ki3tHHMBRjE/rz/2uN1YE60Efhr2unZnvRTpQySCJclRS4Cz10sYsCVj3CJm1Sg0RCnAZhpZ0DTF
6y80HWNwDcGn1rYfTDwtlmSTLp8W3zvnZ4TcMnZaRdqUYIRh0AM68FiK9pC4hdI7qTJ4SfAZ9qsK
uRqtX7gdFteSu9BTPVXEYcSeld7zlmw7ydwIT2U4+qQ5dFBX6yCnaXaRY5Hbtl5iGmBzyQVKODA/
w2be4eTWVdFWLFLw/fujKmReWnQT4qQy8657zrkICQ82OE+NadGjSnlupqLFmHckI352gI+wZWOd
5ttYtuvIqwS7n/ZLVaHZPXRikPNqFFAEsONjOXVn2pDIhjCujZaS8eXj+sh4IMp/TuKJIe46KgNo
OMoSDMXP41fhG3vzk/4BNVTvpXcStd9TW9m9HuTcngYnO0qO9HT9A+a3z8kH8EdTVAcyNtg++WiH
R0juKjf9Slz1bvnYrI2tu2COnYOLDXNijj+cwGdO3QBzgwvF59/y5716V3hK5Azrg3Xvkk9tweLS
SnIHs4gajYJ/mPhVcNOpgMb7PVINEsPQRMf8kZAl4OfcNQ8tSkbACqUN1LXO96ogdTk6QLCifXE7
AFKUfaW/q3x1fR7np/HHCHfoSyUkY5jXxA9KGaLZk/4WyZXkxOOwJIQ1FzAx6IjBsoYA+/NZyiwh
WQ2ZNuI3GkFTxm5cBVvl0NZPmr4LyXtZbcZH6O+BbF50rg/y/zgcP6a5URq1DGIHiJn65nAXpJ+1
vlcap4YQcxnao7ivZbcq3/XH9g9pHbV+DtXIDt5TEN/X5YNmvajmigDIdP2j5pf355s4j0dpX4I/
GNMREiFwtTJpVxSiWy74On1h6r3r1hangAt7kCOmcW7kuMzqaFV9UwOknZ1ab6HW3TcNauLDTk+d
otgNXxGRtr25GaQVSSC8ClRx7MgTLtoHRdm26RLeZ/5k/cwE+/cT3w9SQjCzsNUR6V7e6c5At51t
PYX34hKrBHMKl07jH0s835qGup+m52wStEqyx7GK3VrNlpjq/w9X+GOGc/q5akVm0WNAlvUkG15y
6Co7UWzqmi9kF31eX1lel/k/nh8ctiwPD4wBzwQkRK3QhE2HK4Z6onULtuZ13j0yCatRXpXWU7ol
1VNfO/viw6z3Y7tKhS0q9NLr9e+Y32E/38HfrbqVDK2owpVk+iafHA2w+bU63aT6iNN+R/VbQACa
orZlzR2g0DHkNSuHgOD3kNQPQrBphT86tdXjwmfNpLbQLPLP9PDvCtJNhZICNOF3XfQqmKus3owR
VNjv8Fir0/xBbUsHah67qtgk1rtMXmlnx9IRCf9RIV7Wqujn2BTjKivdVIu3qXwT0tydKmOv9HZq
jhDSXCqrzLvKk2/mLvMeXcJJhrqGrz7lv1M/eShv6Hrw+kf1JXpIfGGpDjh7C5zY4+7ulCkGQeqc
+GUQTquxhlynWkJyD009i3Koc6cd3h+KPhbuAWgfnJ/2lEJ2QzJwODIFkO8cZIc03IrdUbHcQtw0
0YTE+aMyrfTGmczODujjCOGY0VapUyPYNxqbhgtbdzYsPP0mzhcX6EsViqbEfENYt55eVQGfRWI3
F6aV0rwnqWkX3W/UMFbXN+fsQp8a5rxyr8iTWjY4M1G4zzNfAS+zEt8ZJZQA7vJ4hepkgEZctzAO
EPq+bnvuvX1qmvO6RV8qBplguhAFiM+iqTo80EKyo1+mvNSFNud3T2x9z/+Jh9eLyiINfvlVLtmq
GNvD0pGZu01PLXAuV1WJVKPYRHwqj5t0lLe0rDdTLjuiES0gy2afaACbg+IaBAUQwONshbE+FrKI
0dSZh1vRE/4YTrEunOGmuxkXooT5rXlijHMF02Q0Vdn1MCZCPtfpW7czin3hBWBkTdqNMP0a9SVd
5NlcwukIOX8g6Che1wp8ptxReywcrdlUslM9WncQqsjD2EYmw2wdtC0YwjPIUq/vzDlvdGqdD+2H
OjXkGt4vKM18HSIn5FqDinurR3h/3dTsVX1qi33Lyc6MiqzKcnCt+GG+1yeHijeSWIFP+MZsbWE4
dH3shNVdvjKXQpFZN3iyrpwblAZjmJIRhiNjMyhfJVIYljPYIHxZx8aH8Xh9nHOX4OkwOQeXCJZW
FXj5+nF2W4mZRwCyQv9i0CFTFE6Iht3r9uZHx1jiUKlnReDzae1AUiOEzQgnv9WYXjCaIZyiX9PG
NX2lWszFshPHx3UAA/1jjtuvoZKAI87E8Cy0lxdeeCMdDQfyY4gnoFeOLPTS22zWoSGDiBIh+E2R
Sz8fX1VlLa0CEwYjwbKVPp7sSUMS4foszhVAJMaA979muOtBjjOgAWPcyyS9ixR0Ra+M8g7N7Dig
tspUdz/BmgMUvJ7Z+RjZiuwY+lJaaNaznnwDd08MhYXuBYJv6KEZvlb2kmSLn3nmFPVL9aHcF66e
3KbSo1nsaiFD6X0px8i3437Htz+TgF6x87kOoy4W0lbC5SyiyLoLn7rM1synNgFaaF1CkiTZNMkx
6Q/mQ/6SFGtL2MUp2gBH4nQyWVMDjHjyfVy+9uaR0HH9/1ojCKuff16Gzj8kX/B5VFyn6Pppb6Nm
3TZvU7LKoLJgrqbgQUgOjdhtRQjVkKmzzXKJAXX2fP+zSBdUk1MwqF0v60ifra3IpdBrefCXxDlm
7z2ItEB3HDuSKa2fjzSV5bYUQzn2rX1CUPGQR0+NP6hxyJrfpGrttpDcyvS07nVhipm34I/3qWHu
GEx9AtLXfoz9IHluoy/6eAtQ/E5s7HD8EIjdvj1cNzi35UFvA44elCMYjdr5QItmjKCoXsNvaAQt
WncifapDdCiRpbh7zo2cGuIGFqdTIypmiVrj0NtF3Dua+Xx9KHMb49QCd3qDrtSMpsZQEq1wZGh2
T/0hSe968lZmK61bkh6eNQdUNAjbkLGC1sD5zFEpVgWNrVQjlU5ZZG6QpDatRxAEacQBIarkKqRa
XR8j36v97SFYHzwMg9UG1apzq0QSjAIamrDqNu+CD/ZYLXDvaWx3m9JNPhTPkTtn829R4LxZvhkq
GYpJnEqYbZGbt6u78LdyFFfTb/FF+Jvw9mSEPAOSFNOs13sUx0gaOHq3Vwy3CR90ayFMmI02oVmI
TDEDm+DRdz6TQL6o3aiwdHXSiniBCIMby3H+hO7vg6xn1UM1JqNNy9I6gKamuVcTjWyvrybbIvxh
P/0EdjhPIjKrNhWBtoT4huSqVWNH7bbLRjsz94K6EFzPHT8gGL9hL+ho4zOSrdiABalEOig0S3NH
i0qzkfoS3OsDmk3QGHgtYGui2xm9UecjMuoux0WOt4kx+l2468tnnDtl+io/M0A2QdvWJnb8MWkr
8haIbm9tgsIDD9Tb9c+YG+zpV3CHJB+lVqhrvPfCUNTXel4AlSpCZOS6ldmAGjhUQLUYbSC65M8H
O7V6F9QEwXsaeWDjhviL7IFDUMjv0UiFe9spzRvx0DUfw2J27/uc81vn1Da3dZpp6I3KQhioD3dQ
4tgFjbBrc7qlw5Ms7jqRVSWJM9SvcvEed6kzSqukO4wC6szbrn4bNbcjG03a1vkK+98Ngz9CQbaJ
RDZqTCG2IWzJkHhxt/6rOcNjAOhdYL75OdN1NEY1I6LlnoI/6C0Xb6ZJ2wi2CorL6TlKtjHyoVWx
MhYuB7YWl/OFJm0VLaoSkHXna9VMFqTVESP5daQCYpNaILNQonI9CpCKvj7G2d0H2sX/NcWu+JNT
raf9lHb9hHINOgi8qCmmDfpLHq8bYVv42ni4Z0BnBsBsNiKerYW0SXZRNTp6mNhRGPhB+CfoTc8I
l2BQs1ERaMX/GRkb+cnIujIAcIli8Uwp3IZQBdAy4hgKnqtt7IZK7kZAR+rTYahtkYzu9RHPrSCo
jBhOCXhokAqdG0c3Xdb1YOPzVdCUeXKuZSshiQQ3IXr2F36ZUb2KiIhAyslzGAuQ+0IrvcVSVdRu
UH+POxdcVZ7Y6V6YLURgs+MCAyTj2YA8Cu8ykWEt9ZFEia8EEdS3IkBs476O3Tablh6PS6Y4v6hm
IwAtlCZ+2aT6OsFz2EuSMF6J1FxK5sw6KEY/+t9h6dxTRmwTIZCJnvpiUaWK15hVk9qhVRvtqoq7
qbwJJqmn407QkMtyxF6B/Fwf9wFYhCZJ8xKUCmOv0OVY2SgkSKQtnYyw3TeWPMiuHBP8PVQypXTa
3hDogxHmcfUliVGJPKIuD+sx0Ehua1mlj3uzl0F5HepDXW4qsYD+TNeJdWODICM3HRwjNG0tXQ4z
XoAJdTDoErICIBI/367WSNO4lJUEEVPpvU126X7WTmy/o1vdJuABuH445i5eRIV4kgF8Drg2L3ZR
TgmaEs0m9SvzQ9KrnYE7KVCDCIgK0Rfyz7oAWZOA1HM6Hdoxu+ljT00esz5Y9crnIPiB9gEFjo/r
XzUTIitIxaCtDkhXMJ5xTjez+rQZipD6alTZsiDamZit9BS8Z8UKhAp20b9eNzjnoWDxu1+C1V15
gWYEjkU9CjH1m1Uj2RmEUB37U/kzPbU+tMv/whh4b5nyH5gtAeg6X2LSUiMHjROoeLadT9dtaXfP
6c6hd2RXLoCBZk4uMBw/pthuO/G8eQRbcsfGleJ6jkzjMyqiP5pEl1zf7EY6tcS+5MSS1gcBxMhg
adz1yQZN06hEBOMThCpA/LXJhZvMg+S7iq5MtBg/m+ILuprR20yKp4XZnds88IYWmHgZyyt/Y1MT
enoFLak/VDeD7CWDk4qDZ4F06kn+VR3L0ssewoxptFNxtNP4mMl2NKy1/Hj9Q2aCdAaf+ec7uHun
MsqJlEJOfUobG8QmUgn1TAYtCZcooeZcxqklbj/pRab36OqlfraKH/KlIvx3FxYXMpwNhNtDRhiP
YxZgQuPRMXKXVGuSPBJQS+2zz/Itj+zucwIkwRFfxk32ZN72WPilmHmucso6DtBZCPo8pmx4vr2a
VI2gXtNgewX31VY3b4vWGVyxtq3Wrl6rzpH69+YZso1ZZdcKBMvuy86W1kaFx2a2iFmfPVYA9EEy
kjHqWNza0mzqUrnE17S7AQLrU/DaCXtqohA1FptG2AMTEGmvqn43tM2KdjXIW+OdFv1Lsib2ulaw
w0DYDRAliAs5P9lMySBISkf9Z0n9A0Uk2zQhptN5qQZ6WFfuNoHkq8Jrov7plaWLanZFoP6OqAqC
KqwZ83xFhjIoK9McsL+PaPn0tup2eivX8ZpujYfOewIVnCO+Wa4IBrR63y74tbkt/2P8IuEpRl2V
FepEfbADA6lQ76m4CK1ni8jve/YWBRsvMMwQBTsfoJaONeivRWy5aacXTqquahQ7oHXqaM/VkwVR
acOrlhSuvjMi16xy6SENTYogHWYjczu39zI3BoPeqrlTnWC0B7t1k3thp3iv2+ZOOwyP6+zY3Q63
0Ub7yl1UgI/x23U39p3PuPZB3NM8QnN/beb4IM2Wd/WfYvUWObVDPm5KdBx0butpvrWBWNpnuXnI
9xa+sdoLx/faNbxwbT2ZLrAC22YT3qT2K+K5tYT/N9nGun0kdupc/1ieCPD7RJyuGbcpm7xsQrnD
x4IAE31m9CHWndRvHMGVXzzpqHntJrgVX9pt42yum768doBkRvDPkNkoevI5brkuDaKqY+WnAgQ+
QDRpRSuUjFu4J2TZAiR9r9tjIzlfFrQ8YXcCUczAYnx5pVCSrCurovHNJwy0274Dolk9U3cp/zqT
72J0okzXBkSvEHLnnIzWqyZFhxwMxdsIAIP2aMmHvldtYyhcIdmWLdqEF7Dh7GjxgzNAzMWylaCi
Frkbrba6sMzzvPFVou0lgo5dK/qoOmXVycXX9Xm89CTQcxMhQCXBGrq6uO0dDFSNTUCr/LAWD6CV
wEtqSVLyMhI4N8FtSpP0WaGPZeMb/bBK6wI1vk1ZurEpASOzcCcsDIfvB8rGRG+1GLaGRj2GabJS
giUU9JIJbkOIhU5yqWXDGSEmGGo2CV+ur8nlWcLi46kOtlz8fiHNEtVBXnZaijUpRiiYoDmrjkx3
inNXS3OPlP2XJVYL/b5LNrkrHXgbVQwC2vg0II6il9vRDO2M3sOf2G0HrI26uT7IuWkEWQKIDJjA
NQh4zq8XohAjUzNMozaNujcaBIxQuvjrupGZXCObyh8r3HXSh5WalhK2d2nXT6AFc5PDS9Da087R
YndYaAifn8MfY+zfT94AcZPlk2ZljT8642jHf6zfzQjauufrY7oMvs6HxB0nalVgzw9gZVhFj9Hz
0g08d1p/ZgwcGueDkHqsQtjA92i16gmTr1kdAjwfnRqtunBdzbm5U1PcSeqTAoCzifnw+r0ACQ/Y
aZ+Ef0uLijuRzZcB3CPkUODmOGcqqWVUxzGsTIPg0mIdS8qqUshb05r29ZWZH8+PJbblT9bfsiIy
5HLT+HlmZXYgQ7ZYyvbAHT0LZb4QAc7uAjSZI/gF9Bvdv+e2tKYZEqKN2Gtl6GYR0HjS24Sg7PqI
5s8PImtwogORfaED0ANDX0gTzETVTVgDlC1XnmBl28IEw3bkyUZ4Cy5rJw+VXyBa9oZweL3+BbPj
ZOE1mq1BYcMrMsYhBUlHJjZ+mrzmFoaZHsJoCV68ZIQ7uHoLXXUaSRilJayiPtqnQn9PhXjBx848
JaHVhHgaPASMXVbivFEQWkJrqAE2CP0MkFkSTTCCpg4YH2kFgdWE2un0KffgalYgKzZ4pKNem6Me
kZM7LckdGU/QMn4spmhzfZZnAsfzL+NmAGiVMm4rA1cOHpGuULnBsQLQ/SuYPHprbHoJqGDXeDJu
tW6lf5i+GdS2pvpL75pL54PPQE0db1wZPPh8Q0PbqJkZDB2a+xLLieT7QZb2Kd2N1Nb0xaIbu9LO
oyyWqcZrGqBoVtDkxiwIgjbWatEyNPIU2yPdVsmf3PK032H5B29cG0hPgX6CTWjh7F5efYAhgVMH
lC+IuyyeZNgsBpCEGGhhjIzfmr6vkrfrqzkTs8IA4ydQUc5DmzIb+Ykjqlp1ylOVdH5T951uW0Ui
Sjddgkr/gbamFa/xd+tNEsxWcVVqTpCiT0pjIwvAabnXv+XyaKGBHrU+9iZAdyhfAReTKUzMIBp8
JKml2AULh7ghoy4WLnT8lvgmLh0wjMnQK2GPAsY6cz7uVqBSCC7LwRfSdKvSsXYKCT5jIAPejtlS
6Dw7NAVqQOAwUVDL5E/zMOWtWReDD5iLuAMTvH47gPB2KxsiWYgsZk0BvWbCa0DkiAfwB7EuJpna
YWAjqKvQm5puZC1XQEmNZsPrCzY7h0z2BY8d9vhgn3K6d8y4K6NAHnySx7UdypsoAe/oOA5eq42T
d93YDIyU8UohSwkoCOuG4OYQlfce0XQx+uIgWPdWqNednWshmK1AKGRNTmiMRXKPc5w6SRhWK4M2
RrWLSyN9K9oObz4jD9IBgsNS99j0NKXP1z/w8qji+xgDK9qAmVobF6JUbQuOarQE+gHAw3tqqBnr
7JIXpuFyzr81nkRsXpPR4XCXuTGFhlAqwuiXaOjaowt/3OmCEG2bvI4fRbUvFxB7M6PC6oITBxgc
tFFzr6TrM3S5NRl35s/P4mYICSI50EN19PUH5S3Z6i/Xf/xMaeL853O+DJQuIaTl8PNlaAr8TvaR
v7VqG01gxRNN2Z8L9i6voHN73FpolCgteGpH4DYhVbJP67X0QvTfQ7UegBU11eMgeFJji9uCRA6K
dHY/PFTRR6ku9fDPIP/Pv4TzZlOha2ExKOiuDT2l3et/9OJGRjqu/ENWZeaImQbaV6u9+7MwAyzC
P78Xz+1yHsCSVWFC7Wb0W+tXUbpVsqmnFQ1WqFW/hO/p+rq5ub2PzkWGX5VYAoJ7zigdZGlonU1+
nMiovufxCGx1cGfFZWB3cr5EQTy7nxRcuoi+GMc3T3ER1w2j+M8nv1VkV48/E3DrPwbb10natJ0J
1vHYXF0f4dxp08EjA6pzQCjwCDn3qKMl1bHSixOeBXq9IiIpVqPRLCWq2E/hV+3UCjePZWpFwdB3
k29WuVNJwTov1u0Nev7tYG9aZCGUnTsl0PABJSee7rjfuVOZNmlGIIE2+ZYZ0lsR7wQ7bYxyKwm1
sq7V3O8Iybd/MY8nNrmT2UlV38NJw6bYEYCEimFNy9zc/I0VlOCREAOS9aJHDbF2YzQxqr+y2txA
Z/xXD6zSgpG5Tc/IBS0mWagj4D3fEkMC6flWRIlZbobwJpSMlRwox9QwM3eMNXVh4uZcNDw08FZ4
wWnorz23hvSlkAcFFf0JV5zdm23zjmnObrWsLRduspnQE4RmyCQyOkMwKJrcxgg7dVLrwJx8wB6V
7TBkkAhJ6tyB/sPoZIkYPncN6o5GDx2asoJAs9Fb+kK0NDu7qJ0riF7wBx8tscYUyeiRu5iQN92R
BCL3sdKOboLMiRNN5sdf7BgTKFwWJcAat5hTItPBCECrZnRDvZqoJNpmVQjOv7eCPgIDKAXGa8qL
rGpUkEutj0Q/N/qHLElKu7Xa4//PBu9DrFYw4hR7P6GCZMddEzqdtVTLnCmVA8OGKEeDR0SGm+fX
NRIjMxU6wAoy+Dt029Z7wxytbTCMzbEVkZhLzBpaWSGo/VO1Ar40HHVbCsLRKwH09rRYsFZ93UMq
ohwntxX0+DEs1NSJ0jFe6OSaOzrggEFNA+2I0CHm7kKU0svMorII/GcQuAmuJ79rQPjUkjTxr0/+
vClIHwLQBKJTnjdXIHIW1okl+rXQjo6cRt1TXpuqrY1Aglw3NXcjoWoJckImqgz5jXOHMGhaHKe1
gr0ktuHtRMjkqXIj/s1uOrHCuYKmohAXgccGBXWrrqK2yLd62qoL8cPstEEeGpy/eFIjU3Q+FlNO
hy7RQ8kHswUYODtgB4tJJrdISekLR3Cm2QY798cWT7BdqADhEMEUfYqMAipAZpV1BwliF/0mVCax
PXRjrEBwvJ66ylWsko4bJbbE2oY8fY2Sfaq1SJGlqm6LsVaHdlNpaH3OVYJGhesrPD8rBqhXRQNZ
O/5tCo2FVmikQESDXFLspMbQfo1iXz8EbW4tlFzYBPOBB7RIAeTD+wUIae6IABJnFI2VSEA3/g9p
17Ubua5sf+gIUA6vVOhgOY899rwIEzyicqDy198l73u3u2ndJmbOTsDGAF0iWSySVavWUp+mxfjR
NuoDNR5jBQ0guD2v2JJOcKXaGh7IptYzBjJwEKI6X/SW6kszMdgc25qCXh5SV7VEaQDwRCwwtXXT
ARk49NWw9qCz1M5NzbgODEpVK480BZv9VWd6U+RDe7YdBXeCrU15amj985OHdxRFmZra1erI5V1B
EzePC0HiaeNgxPEE4AbyXaCT5cmNR319aq9eEbP4WHZsl4LdgxhjAWDL02UH3Lpno0K7SrdjL1jw
jvPhzENLnWnAcGRwnbtqPHhmR/UgmdrpxtZbye2Sagy7Vkdl37Cvzd6evxaSVgtmdaPzA+kS1ABw
V4WvKHwCuc7ROw2ZXgUwCZPEVX496ejNV59bGyIIquI2R70DwU+semONF/5s3rC89/t8uC2q6iCV
8STYmhv75eyD7POJqdvKkUZ13S/UNfUkUPPqKsIs9PNIMkh+NnOoi0DAG74FmyCEsxAO8Mbi9os9
1RAWSxhsxoWnp3dyKeoV3x7VhwVum0x4cjldCwt6S6MgR0XPmR77MXlqhxbJjOS+nqKwcUbBO2Qr
gXQ2Ms7NFqR167ztlMe5/GVmX6UbiDyQapm/pLK+q9KEVJ1Xz4nraI2PjtqbrCKJIyBg3aiSYHKh
W60C8wyMFk+SXi4l7tQSYgRQWRpwKrU0uplluOWoAKxZFkg+RsfU7IJImUxSplqoTSKh4dVtuDB8
9g2cW1kMJ4oz4xxsx6z/LksyXn7lMPRfpwE3pQVk3+GYDaq3FKVIOHszrJwMnzuCzdEulWQdvoVu
BMn+idurq1s/llyUTN4OKh+W+AO4aZs0BmQZMfIxh4w8dN5vkLxOn5sv463+Q8SbsnHKYErBioXy
k4bLErdr2ihJ6JC2yqPZhbr2KLFAnwWZuI3T5cwEt22GQc3zeWwQncyfGBFYBtXiezzaOM4OlwPy
9iJ9DIbbKF0xGqNpYqMUiwuE0N6wC1KZ1W0+CS5kW/f7szFxFwLcOWcILyEU9MjPNtmhLQKT6a6m
v6moU0p09BTFlVLtDkK0wWTv6gGLl3itPgfzYH7VC+3NSORfl4e/GZ9O1nKdnpPTVcHbTCkMTLSt
vNLEk6Oa6FCwT74x6bZUbjX6eNne1kMYdWekWE3wMqPnkDNY9mmSIkeBe8NAWviqBpaE7+avQiU2
kEr1AxPBYLej0InF1ddOhlhUizxP67wzGvl1A8WkxdnVEESd450ufa+ycOzVXV3JFWHDs9EJQvHm
GXNingtAfdHMEDbtV8ilA8FVW0kJi5vUF8zr5qaE9AWyGaDPBKPk+SitagJhXgkzpu2qTwcdu38B
RVeoEmRrQK7hip4xm1v0xCDnzhAjSlApw8bRoR8y5y3pbdWXlNeipl63vFwenmh0nNfEfVcni4M1
rKv6G+vz0rVTRSFFnmfuZUubG+JkWJy3jNZsjfMES4vR+YVxn9l+q+2ZGTqzW9eLi2SUwOJmBDqx
yDmIU4xFOlqwaA3lzo728/DCCjTNDcHlkfEbAYA59BaeSAZxQ9OWRlfTIoIOUv+CBk5XaQH5sZT6
SkU6aNVJURPm6U5FyuTBZg90jlrv8iesQzk5jD99AT/UuEk69DlXIR6+kO7LMoOSzETZwiquoB3u
LdLuskHOb/7XIECKSFOAtpJHI+tyByRZhCHrOdLYkUuLfWSLVES4BXw3AjYm4C3BeQ3ANXdYTUtZ
2tOQVuFk/NKmq6iKQYtFYkMwFv6U/8fOOhB0FyMLyyN25CGmID6BdpYT556tvjhurlSuYhDFddSd
+mOoHjuaCK7l/EPh3SrsAe0MVDmaJ7hbjDzrdYvCRxXGz5J0TENQ4aZfZDMogJ/XdrMykeZXlARN
s2tmd9I9JqR6Wv2S9xrdAA4TWZk1L8bdN+RFryNNsqD3eLxtiEPWf7XAIS8VCVTgQ4719+Sl+XrZ
c7ZcVbcAIgLGGy9p/pzS+kkbFQtybTkujF1+m4DOLK8rt0h2qnZdx6IOty17uIVAOhotbnAmzomK
kRmDFGt1aE/dU9U+6VVyXeYvJd7xlgRpH9bdXx7g1tbAsQRNOqSCkdXnZlWpjbpyKtqEamsPN6M6
94d8tI55Oyv7y5beRSb4BUQyf5WQRUYE+M3zs0mBNpPZWkkTrusW77tDvI/37WGETnnMSLQDbupg
H+Or7pDt8ezdt/Q6zkPZA29bSEWt6/wN5N2hT7+Gm2mlXbLSztMm1KrXSkrdyH5Jo+s0snbMlIK6
MY6QX4EC4NPlWdjcSKd2uROa6fYSgRajCadpCvTCGwrbBQVOND1hjZXMtRvJc+KXOA+UhwH9t9Vt
C6G1XrSdNnYTGqBQ3n7XP1N4WYzBTKOyHvEZmTN6qXWdthNRpp5oRuzqlSBP/J5+55ZeQfUeMBAo
TGvQyThfeie2Ol0y6ya8stad+wxCZA+I1qDaG/j/bz8UsqJPY58G//yduW/AVbroi/IjEruGK3uK
O/kzxI1logkKIlsnooYUKSTgAMNZj+Dzr8vmAWCYCXOh9wuB5CqEYJLXxZjumLUc5FRCS8I10ECH
MZv92cj3XWMJJmhjNTRkz1YGcLQxfarJZHpeFvZYsLAfIcID8UfSzgeq3KZ4HV/2v40Ag32O+IJu
BIBE+IbnRKfyMqLpKBztmw7sFFp+zeTOLZdjO4E88M+eVesmgzWUQnFOGUipcZsstUa1hrAcC1lO
1N2C5zUpRHoTn3cyfBh89zaEKy24mMXdCg1W0Yzhvhnm8Tc1H7xsb6P/Nu+9XLVI0nhDXd9EIrpm
7oIIqQQYBeYTAFMDeWSDOw8TKSsdoxtpiDpl5i+DWoYSGn99a2iz67JQK5ehT9ftNQZ1myURpCo/
+QsY+FdpcmVFya1J3nOPpXlkLtW00HDOoXY1otLnZnoR+Q5Ur47xCKndbO4LwbVtjUxnmxgtt6vi
8lqVRVPVey/QyQsqRZrMzkuNhpUqu02kvE4MvKx/6J6rDcDpV9QYnJQ/byOd9ZNqwQalfmn46JSx
nCAK9PxbLMp9bszhman1z0+Go2W2vdi1SUO4ymOiNcSc74zhQWr0O6V8uDwskS1uvSq1L3rN0GlY
DiSuH9WX+Fc0QMpVMHtbW2EVXwESa22FhG7e+ZiGXp5to1TgF+nXtjchgXxjNbv8Ks68/Krolv1U
v10eGY/DWTfCmUnuPENDlaQVxuoV9fQAQNVVjuMqmQzPnDvXjqFfnXQQ0pvu5SkmYMBf9Lciy3aX
v2Jzfk/GzZ0vA+tay5Aw7sryKhZk++LaktAKd9nK+iufNsCa6QLTB9qP+KT9wNKlnlV4DKPoDUam
KLHul2wRLaIqMMMNZs66skSJGI7JdoD47JKlIo4m7ZTkPvGu0e9SVg/tQoSt558eMOtKngyPi6OV
WoySE8EuVd+ovfjLpLtjAvB1J4henw/cd0sW5EABbEKJlRuhs6CHolySJMxsPfaTWge+WJmQhl6q
RyVVErfIylcUY35WHRrTQZtRuzMtv2hAogvO/q0xAwaBxL+O0wll0vMNk7V0KucGY87U+mgkvm0P
6AZfiCSwsxU7oZKFZgtUe3Dt4ua2d5rEZJVNQyOr2a6v1K/WqDeCAP3pbMe0nhrhIlpaVEqqzQYG
02Zv5uhWP2s9c2MF3dcJaAbrPnUvb4jN2QPx01rPhYIlf6PvWaYlk4pROfJdNr86Vg3+RLdTHy+b
+fzkxcBUFbczkJngliRzh61txKadokk/rAaISe2UznTTFHxEaC4EkgY03a50ByIDwUbcmk4ViGIH
wGI863kvjfWkLI12gpfKezoFSeVaP9rIRYJwrETk/lv+cWqL84+xp1GWFLCFYqo7Fvi3FgQvkQXO
OeJoUudphgVQLYKruCV5/2cpzveTAKhyS9OBM0f/NYebsHHZU3O2JCE6Wj1Rgn4r9p7++Bo0T07r
fJhToGDgAnLTupP5zQAdX8m+CRxt3e58hD+1wp2ftmLQ0hzWIaAo9DXxh/1PO8h9k+wvGxKNZl2s
k9HIamtIsoTFoPET+NN3jdwQWxMVvbaX/GNBuDCbR05ezvqchEtmkKS/L/T/csU5r410s7LTCtOF
bi63pPdMyQV7UDQEzmu1tgOWcsYQenB6z5BP7BIBQGMrhqm4yuMIwJmOa/X5UkiKQgGtxVI00Hlq
QMlZprbvsG9N7V9e881wsmbP5JVsCli1c0ODMTCoJ5fY4rZ+MNLk2dFumfaAswmv+7UBZRY42eYx
q55YXL/oxMsWVW+MOoZFeichq6LnpH7Mr2bPsIjigvJ2qATnwaZbnxjk5nKU0ahqImUVKtZTnBV+
A5FBU2SE55Z4jzPIIQAkh4bsFQx2PqysLVnbMDkJ1XsTyLcrOSf6U+ybu97Propvxr0e5GT8kn63
jmlMDk0amAKf4aFO/3yCqoODf81noFvp/BNYIxWTyswkzOdgvF9+Fp7ZXDnRcanvjVwPZ+2ZIYt1
K/2MaU2sP1R6+2SdmwBG83icgR4LZfZdAyo76WRXbq7t8a2Y/+ZgQtocb010FzqAhJ+P1KEVNcpI
X7e46ZBVBcUD84modL21zXH7Qo5VhgQ3UALnVoxopXuCUmsIyMfecdLjjBbhy9tva58D84rWL6Cw
1iz9uQngeXrAYGyEdvAm6lUQv5jz8zQJ0qmrh/MHiAGKqFUU3gDVA3eAjLaWqF0cwQpa0kuC62XQ
6b3bAQAOUoRlHlyNingtNl99p0a5oWUatrluwmgxf0PdZoxk0u6Mr6byZsZzYPb0EA3Pl2dza5yQ
fQVBLeqMyMpzx3EH7jQzSp0kxK1LQjI39pfQvmuK4K8GBzpMpKdx8Vvz1OfrlhmRXVWMpqE1TXgK
7VD0s+aEmMjHS/SeThpJE6h0ifKjfJ3+fZOZuPshU/Yuf8KF64qxxoSUaRJqOHUSnUFYtwA9uAH6
t9ht4pv5q6TcgubmqEb30L5Vf0B0pwnat9T8YmmGwHn5DtR/vua9fgUaVBNK9eezINlOztADloSz
Pz3qz+W9/WMJ+of4fnwwD6ii7TEx6N4f7lvw7f9AgeLycqvrevJ+Dcg4yk7/2OeOksRGtVzSYD+v
SHRteMbP6Q7QYzLed8D9fVN2y5XjS34xkiG6iV2wPx3yvfl0+Ss2ne7kI7jjRWXgYZYb+Lk6PjUm
Go00m7SL2xZ71Qooagg5yCovm9w6tFcSI4QmUM3hEXA+73WcZqCPh4x8vmhHE1roVn89lF5DnSC+
K35cNrYu4udJ/jDGXaecZHRonMHYfEz26WOvYmuJwuDmW8oEHBi4sHUq+WtIovS9VEEhMRxWcGMB
viKz+x1H0IfWtWOdNXfrtVRzsus4ek2Awr08xO1thQIi8KKoQuM/5xNa1XEbMaiUhbOL+JjdV6lX
PqYvS0fG3XjXxkFyK7vOa/UovUqvo+MJzK9vkE9TDC4egDxBToWk9Ll5S+2VJUYXW2jeT4ck86Ln
LCPNS3QXkaZ8+SWwtrlrsHfX4gLof/j+SMrqTJpADBC23bSXx/vx2v6Z9EStbCKNT13rGt6TqEl8
c5PAUSEbgboliAG4ESLtXJfg8A3779a+f8pcgJgSF00Egqnc3BkndrjXHjqfynpIxzQ0jGdnQbXO
9kon1PXv0mFoJ0H82Tzi1jf4/41qnemTq6ypwmmTEtY67zfSUl8irw+XGxQshSnU1QM+eYi1YlDh
HauXnFsqls6JMgnzV0EFYKJBgx4Dt6H7xPbNw/A8abs8I9Uzs65VlEkjUQJ865oCJPW/5rlAX0K5
LqozDDSYfmhgSYsFMWbbPT5+nwvkmeVEi5Hg99VrfSbOKvBRXlvWF7x40FFJGoG5/2fhPuxxMTud
bDS1AxYRlkx7S1NrV9bFobPvosoEshldLTexBjIu0WNLsIp8SW9QJlk1C5jVgiw8mv7ljb19HH6s
Ek97VZVJGrEGszgEsx997wId7TYH9iy9OJ69i480J7lM5p/Rq/VNV4h8PQeg3VOb3eXvEI2S2xXq
MNTLwPAZMfo0ZenbMNy2jSgnst4eP20IXJtRclKQveSnUkopQua69RYvPr5a+9k1rrqviRtdtffJ
Y+OngkFtBpYTe1xgkfVKtsEqmYZZtSv0+2VlS2MP2nhtzLcVOt0vT+H2eXhijptDQ2oH1NdgDrB3
kg5ghdN3S+01oZW5Rn3XCjHZ6xPg0nyuf34SyureAfg6xnyObuHP97hIHFn4C838ZPLZ4Q+R5/9c
HE+Gt67uibVKMwecEe/W6lB1dUgkDb8N9/flWdyMWidWVkc9saL1Vjzb7ZSGxd6+mz39SgjfFFlY
//zEAshQypJqsNB/n65wF7+ergq/9lOAj7IAejEeyJkfIAx8eVzvuhCXFosLx4CD41lM4R36ThnQ
Ya+D/pd5gKoBl5AdHZ/V6I+ePep9lXbyXnulbrOr9vIVUhF7w0N3sTsHfwgl/bSkXAhfxsYscxtL
GukF7BgWQJdFLwIKbG173FmAini/J/EFblZTIJ+oBO110E3QqEaGQbDRNycXqCpHRQlhVYrhBoIU
D+oTiYOnXTBAPHqnH8djsxt+5bs8nB7jqzJ0kMlhbrtnYb3rflcvbFd8AU2k3x96r76Jf9Y7YWpn
3e/8ip9+FHdgaZGaxPmEj5Ju20D1a4+5aJD1wYvs1q4eXPavzerpiTWeAGZWk5rleEnjINHdBFTe
DflZksItQV6AVjnBnU3bij2n5rjYuqgoX5oFBteDO3TcTy+/lIDCoent+F27lX2oLn1t/eJo7JR9
dFvj2Eqvcd1RCVr4dt2TTaa9tCsA27k8De/UMxcmnS8koau21yIZ3+XJ19KtdAAe/qD1LigsWghu
f0kgRjA/a/vyOx59R/MK+BjrnvpQDXwza8LwDP0S/9Rc+U4OUxLdUIGj8m007zvudNq4kM2WwpCq
DKukAa303Kz/WO7rQhT3+CYkXRc4IE/TY8d13ugpjMlHhyRE2wUv0Hwkqf9d9Bbcuj6cDouL2oYR
A4ax7r9cf+vzO63+XYhSlZ/hbkjcndrg4nYvyakOiiM4OKImvZXIQMAZH8xB7E0grEf2Zvf8+7I3
bb4xT21yQRvKvZLhMNiM7Tmo+9pNSkDNonzXxfO+jpaj1LN9Mnb3U9bf2g69GcBYX+dg9lrmnaY0
fqzYT0t/K4mqGcLZ4CLeNPepw2Z8mfOYAQA3+9q+hyhcDll7yR18yZtfymMt2PWbd/DT+eBCWj+O
DR0XrLO8Sx6WPSAZ97pXBI3XCe6KW4+LE0N8NR0MH5Ep9xje6BvhcqUTZ5f6I6H3lxd4029BioR6
+kpZyJeDWcbkWSriLMyS1msVKNRVbipq1Hk/fT7FpA8r77N6cuPQIcNjVBLNQqU9JOlvZaJ7y947
eDVN83A3JTWhpgNhrNpNy94dtHFPFbeIZrcDxC1fii+jZJGy73ZaVAXgcUSRT99njeTHaet3lna7
0pRGTf7oZOByYSKuiXVjcZ8P5B16vpFPR8WJzwPUyghUb9HRUEe7Qt21RIf4pxo/laNgNbbcC3Jl
yOkgOwhsPV8iKLoJ4imZBShc1+wrO79lbZBkviPv1OwJHGpsiNGwL8o/bDgBrg4W5DHBPwXAPefU
DL0meOGxJIwBfmsH8CmbuD1XIpEygRk+XzXHesb6okPiszui3c2bFep2ci7YoltWAGFcaenACgLI
5PntFgsJfUYdiTcG//F7+U1Yqt1wByAkPyysX3DizY3kVJ3OUEjNl/JqrIxjYU9B287PSy8Hl7fn
GsQ4z7OxLyFugFIn0Inrp5yYitqlWWYVVWE197Mh8exZ0fx8AhdF6k8my3cDtQWIojWifzZpaCoI
QIBMtLikVzIOKR6vmL9x8qH7TdpshESrSXKn3APv4F4e4OZqQYLk/6xxtyjFYpOlVMAi6KPXmd+z
6EckuhGJBsS9SoHltFkvqUnYWcu0i0D24UkFuGaNYnrrDYquTl0XJfk3baKTc+11QAu8wTmhQlsm
STlKfQrI+el10Fu7ZoFsu+BNtXFIoC72YYbzRFbrtRpXqJ02rfpQjqAliCNX6qT9tCh+U0vJiu2R
JpFe8OYG0JHAcNT3xntu0XIVerMGMwCGSMefk7HsHJV6Y5ZXboY2lssOsrkDkOEGWgnRFwIM5zsA
nC3q2HQYYqIcGlcDWlZzQWvfBFG9++8scaOSdHPWWIm6DFqolPipjYmqhak/d1elwNKmd5yMifNI
tCV0Va+gfro2a5U+S4526UbZ0xj9TSw8McRdtkHc1up2thpK5V1aHSFk4ReNAA21hY2woR707xJx
zj42gyNlC5aI6v0O8vVB9Z0OO9MOFe1bXuxKC+U0k5KYzS5rBVO5/vanaGWCnAMMp+/kjpx76Klk
Gg2KENrytsT3k6jHRPT7nFNYWsS6Ae2EYZz8NuRvwrNk6/fBZQAqWgvCF6q5uspJgB9sZjlzV+C0
qkEFS7XlOKmOqE9xa7+eGuGuyp1R5JVRp+97CHivDB1AqX5n978vb6CtWI6WwBVciATEp3KYPndj
YipZErbOdZa9tapIeXRr3yCBCHIq1MtNQ+fGMRs2g8QxJgu5K7Odd3IsEUQHohRHCTo5l0ez9VLF
bejDGncropnVR3YGBE5KxzEDLRQIHmYao40m7xzo3auDX8hZ96VK2f1iQRkH+3q86fvSAPlswbyx
HJ/sbMkFAXHTYz4+i2cmsJe2sui4Yp+SWHJHXdaDrJVFOraba4mEFahbAOhCUuncL1vWzN1gNgBs
apOLUChezK2zC+15/1rgdtbQl1PX9bAAzPJjBQEFaYpIoo7EhMiqrpNa1Y/dHypErNkHcMVpqPpr
7xSGnFGlo8pamsfJZYIXZsiuGKvv+l52lW7tFaLx/rITbUzjmT0u0lt2MTVNA3vwIwItHbQjXc/N
X5zHZ1a4ME9pjgeKAiu1c61P13n/O0+ue1PwIt0cC6IsWipBMQm42LlLgLxCy2Swj4Zgzt7n0NpF
A9kfMlj+sz7gJTMsFTR36E89s3F57rcSgg6ouv79MW7yewDfzEzHucTSPg3KODkwicZ3rKv8OU1A
O5eVVVBZ1e9syLIwNRvgzrT469xqy4FNvahV+x1Ywp1V+B5r1dmwVqq388H9x4yNRC9ynMaxk1+V
ZnOU4+91Fn1NkixwqEnMGgl4Da2bC0mh9oWMC7HzoMrUnZVlV7k+vsqp+ePyJG2EVLzLV51q4N1B
RcktqhY7XZFrmCNJ8pLFN66a4QsyV1SUihPZ4YJpGjU12BhxuaJ1dYSm115eBtJQ46BUylWbVrvL
w9o48U6Hxb/Y5dwsjLEH4gg6v4DZDZEXRceGCR4vIivcgjIL+nczxYIWRI7uXjLrOdIEAWTbhA7F
RDTGrXjXsw3xHyU1umhqMW8qGIbG6Th6ufaiDfd/M10fVtbVO7mFNNSi2ZDDSmKRCSqYoZP5wii1
cXBhTfCmXPmx8JbljTBdT/sF6LPGtnuSToblztkkgnetDvtpk51Y4RwaOBm71FVpvYQcLXt0ddDE
Rssdk1NiQBC3E/E2bjv2x6g4x9YsliIfkKAob3RXqVk/Zfm3Or+TTQYUt4hT+OLgwIHHncqF0oLy
dIVQpZoKqj9Idec5kV/66jYDabUwHbUZ8Q20z68NkmjN5OYSySILqSGMbaxdnJPsdUyfLjuevm6R
T8uFHjvcgKHPA7TGuecNuj1V4FpCFreLEz8trMaLbVq5c5NJZB7K9EtfygbR+yz3m7TJAsijv0wa
G4kDrm6i1Awa9CYWV++a32AZiQlEOzR3SYbCxd5xXOhwfzdy1pNOKZ8pnTPPKtIIPKCKTRjV4hjt
nSDScpZkfnb6OnIHJaa3yxgrXlWh67RucpuUzdD6SIqAXXYyp1ChoIzQ5dLylXiUSKm3JqgaNC24
PDnb0/8xN9z0U7vJljqN07AGk1FNB0+KBU+3zeiCxjGAm9CJ94k6D1HH7pGWRTbbuFfiUJv3uTwQ
Q3Tr2kpr4nz5sLOO9CS+mH1upZUMO+axcHzQT0mGG+m4Kx+Tn9JBqwQTtxlpTsxxQbNaUlQiLDgV
vSO9gEdLNGWcw4KmulMjBb9dATGq37bH5fXyqosMcKtuDl1rVjPmKk4jEOU8taPlxhAoSZ//Oztc
4CpzTau7Bnai/Ni1OxuIYHYtq4INLhiNw0WsvuplpdAwXdFTf2PfJV8mQd/MZkj8WGvuxvgfS4KQ
QQOkJ8qwSkKYjD7ZPf0xdr4jmrDNSH9iibtOArugqUsBS0oeoI20B41RTNBuKYu6qbf3/b+7had5
VmNtRukchqB7ZE0JGeg1Ng+5vPybo0Epw3hnt4I6zPmW1NnYY/XX5W8fHACsJLPHrrSJ9WaKKCs2
x7M+1/EX8hz8HYZJcVmVUwngh7zD9ZdoU0EaEY5sczwWGGjXnD9kzdeYcBJicrAZSInRpKE9ehoa
/0pmkcKiBM1/jSm4Lm36HJKfyFqDWxoPjHNbTgP9uqpCUogVfpr40xAAgVcVaKz1axHGaTOWndha
N9jJuJCOH1Ophy0ozgKZRgUngOjnuXCmLkMR6SMgzH2PrBDLdMvr40gQBDYd4GQMXEiD4kjRWjLG
UE43nfFmVMc6oYK7+Ob6g3AEGip4ngJefj5PMUoMeLUiMYSMO13QcpgrpM0pqeRwzAXrv3meqRA9
MnUAg6EBxC1KXPdSv+DaEqoolvjzsNxYYyPvYlYqXjz3iYvmtGvdnnVv7qeaTLZSC6L31pSuJVs0
DAPuA/bb8+FCiXclLagwpcuvNP4y/UWPKPSqPn6fOx1Mm9Zl1gJu3cSdV2YmscofjSbwi63eLyiA
YLU0JPbRl8wtmtaAq4VqqAjW41UuN42LbHXYdXdTD0lZtYHaTgLCYCBYsKBZcZ/2djAaHZmMOysR
6bFszShuimi9epefk7kZhfqZGU0U36JAOsdDTqhxqzy/HZjoKbxpaCVZAWQfhMU8LxWrnEi1QSAf
Dov6tkSl42uJ1HsJ9p1/Ocavi8RfrkFUrqmgjoEiA1/XTapuorXVo+Gsyp6Gug/r+baUD3RRXcZe
KrQyLoVgG26FRswgiH+hw4UIyc2iMfXZ1LIJL8ksDop9C3lCmrpzrEJVOSaRiP5g63pxao5zU1p0
ldoqCvJriXVQnOJLXhcAGSgNaeXk8Bez+TE0HpEBiRgwAgwYml09o12f0LElpbOQ6UFT7zW6eLKo
/2ALUAvyETyOUP0CNQ3vk2XXJOmSoD2znAJDya4qsCXlDzYE+2wHEn6pR6/M5LZJRsHlYOtUsNDu
aoBp2FhZAs6jS6mo5mDqSGzQJol/Ix8PYeexUv4ihp1a4a4gcuosON0wOmNI97WGJ04aLF0dXF62
LRc5tcJd24rcmeU+hxVLnb+pjOASdwQtmZvoIpjL1sZGNw6Ir3D/QJqPO0sZnIPqMp7LEdIFezBO
/kCjsuwmdPqLGgD4rfBsQ38nLja8rt/U2MUQrW8Ec7HBqblk1MtZIxL62fSCDys8EkCdIRam6UjY
SNqbjjc5aGEEfraZEgXyBMQlwLvY4BA6d7SuRPOj1qEyZTS+A7R/F1RPsnTTxASac0731k+H+Re6
4Y35JY1LN1/cojqo7O6yi2zdHWz0RKLXFC2zQOmef4W2SH1nNTWagLNDMsYBrQ5NcjOYc6BRUXvu
ljuuQhgQhtKAT+GXTrLatqtbIDqGqNgNzH0t8thNoJ14eUhbcfjEDL92VLGL2pJXXMVTnxFzJPYv
+TVKbzNRk8/WGXNqiNvE06AZzdDjNMt+t68wlU3kYZF8M/JE7QVb2wtlZkQlU0Zl4L2R5OQmbINV
HlchxPrb9hEEcn8Oe3FOf52robTAGOSRgV8vgHFZ5BA6FlmLeo3x2kb7y2uzNRCQ9xlIu+Oyiqbf
c3crpAIsa2uHdjm1D2ZjPNCq2xvS219YQaUBLXOGoYNv89zKTPGrHQiAwqJLQZ1K9PHRmgeBm23W
WFDzBdoKNMmgMuXO+37MZDblANdMrd+gaKE1vWc4XzJwJhclVHXmvVPsTLoDywkptaMkW8HlYW7t
J8c2TfyjAYHAc05kcpuqw4zJtNq0R5O4E9TAZnlZUbYklmL6x+kfpF3Rjf7ew4+uNm5Wl16KitrB
U6abGnfoQPTYjPs1cWLUguvG54HBEg4uOKWtQkpr9aITd196x4qbFm1XeAAmYJgBzYyctD5ULZA6
212exM8eeW6L88iFKT2rU9gqns2cLFhGVWBhezS4Xq/t5+BI5QJ9YUt1yQw8z7IRaM9U0dJ9WRWM
DGbiENvK7P/SHredFxClG2zogQuR0OHi/NbK39hhQsaT7YlDchxkVHgOWpz7d20TV4M+43Uu1d+B
Xb0rWX4jxbmIP2kDY/MujI3PBjwTdbr1CDvxhqi0C7uMMR4lL4kaU9cqZGLibdLEKa7xHTGddJ8z
tJaw73196GrLv+wiWwuIrrV/P4AbqVSoo7kseBCmzpNiXGfSteaPIqjexoUXw8SrCPVf9BRDEuF8
mHLJdInhUR3mid+1NUEJlI6pFzcFIgtagHTqDkZJ9MY3RNjbraU8Mc3feaHiBKnptZesRC9evgN4
QxElWzbeuyhrq7i1raS90EfhdgEU8wq5njpMYi/5Rru3X2v0waPSAWIQj84/p9lrjMEFb7eGFe0z
kI1BzqNQv15eyw1U//l3cLvDzOuxaRm+I3t+Y655bD0j/BG90qB+do5NIB3Nu+LR+hJ7ArtrdDx/
kJ7b5d77TTMrs1HCiSD+Xfql7q44j3qVOFWPcuej56wU5Tk3cjWwiXwQSC9WUliZsyk7RTVGEEkI
47JDF77uMug0T5m/YuHM6NgPDdH6kC6Ch/BGf8K53dXfTnas2XYQv1AwxxWRKnI7mDvq6XfNE9CY
uO11D41NzJjQjIxf5x+CeV796NM8g0oS+TATDC1830udZGDikBBtdckgcvvT6alP6bRTnSnoaXWd
duVdDkEgZcDA829GOYuuhWs8+vQF0LTE5X7F9vJUI209RE1KZeSP5vFGbtH+5bAfuGN9bZh0zQb9
VTDiTc9CMhYwRIiEQvv0fLb7pWgWJ1tADyBXHpDux0QaIdZQ2w/Gk526TP7aTgcDnK4kkwWzvRUZ
4VvmyoOAc4Bnw2mtBkXtXkUJ8xa+XN5qpZ8Lihybs3ligvMlC/eYKLIURH/q2UVGyhb8Uyb5H9Ku
bDdyXFl+kQDtyyu11mKX7Spv/SLY3bZ2idqXr78hz7lnqlhCCTMHHgympwGnSCbJZGZkBBe1ZrkG
Frx+9cFvz2wxsUCmTlIwajKS263+uzFkAlGKp9urNS/GlXNA8koC4gTrxebqx7zqkOyCc0AmlEgN
Z6P4VHTgVRO+Iu5O51pSrN0sS6e7hBVSIeEGciQ2Yyup08iHk4poSsH2V3+B40kQ25XzbXGZzozM
f3+25eOqoGDW1/BgzozCjg01sDuDJ1M9i0hrTUiqMgtXbC56HzpFfngxkHRj7uUq1nF/ZEq8H8SX
nA+Jnrxow68CIMTba7Y0NhA044kFoZmZzeFybBGI46hYYYMNGIkF3GS3H32ls+Spi0yxT/6A7UFY
sbl4ds+FafCgzbHHVQzsh92YGbiTe3VXvg7jgwpdnyoKTCk3zCHd6uVjpq3staUJlYEBBKk+3ATe
eTnQJI+7TtKxnUPQMXGmHyMFzT1A0G7lglic0DM7jLNMiTooqQo73VB98sWxTkLXeAV5pTNyvkFu
r568sONAsgu05ZwORgByOahyokXCNVGy114F0Cus8YbPTsZu6PNfzziHREVxyPss2ZfTrz7wCQUD
PuWOLbcVm9Ach6/bo1nazOfmmCWiiJ4Afs3RTtYrpOgfdVC1rZJ8Lh1S50aY9amNJizTagYGdgZ4
qh78PrWE4VEZLEO3kwCQr1Ug/ZxWvTWNzF7OuWYYKiju7oPCzSsvDl5Aqks65Ji56hUiioLyFk/y
4+3JXPT3M9dgbk4Kassha9IEiQ/wcQlP6MghgnCYkMu5bWgxIkLiRtNkSJviqc5kldtaTPxmgjpU
xLuVCt6xJiVBb0B8pA0PIxe5kaLaQw9R8WTT8b4jZJNdHBVQhU18seP9dmUHLrkRKCEh8DQ3WKGW
e7kpBiFtFE6pkv3I32nyM56Iq+0DS5P7k1JEKQ2KnuyQIVAlR0OqJHvkJIjQfc9M10GtElFYm90l
d0UpDQkwqNngbcHscF7MDa6c1GRfgMIx3ASdsGvyYJfOfd/5VpqSU1etAIKXDhXUB5CbQAIXdNfM
K6LTpJGvJTnZV9JAYrxJVwFoCxj8mf52DhUAQsNxzBwsVWX4fVSiKKgHB3TbmzF3N3eJ9laf/Zp2
AkV3lYTSBF6kvF33Tqv+4/I47CNu+FEHmJv+Ll2kDLmBZvOjMGn13Akp95wb/j9PbF4aYXagHEI3
Dfx4eBX6uSNVCam0wVznf11y97Ox/Fy2Z9FJUJdGo0t4CKW1uAmGR+QmvXU/XLQCkOVMSI6OFja2
o9To9Rnxs48nNGrkAgC4ZS58cEa7Ru+0dOkglYRmWZAkz412l2tDjRaFTx2RD+VSs08NFzKw0NoD
7TDBKeS2dcBDICA83D7FFnc0mNZB4wl3VHjGahApKFHxc3hQbUZO25Vo/mixXOW/Gt4s3gA6Sh6M
QeLl8CQsV5XPwwPo3oslzQOHlhLjcRNJTlaM0CNYC7cWl+7MIrOfebTNhoWCGLlMxo1Uuu0IyRZl
JbxaXDUNDww0m0N0g2XpUKpS8psO/pGob+idqR3F3wj9S0lx+VQrdZ3FA2quLEnIUOs4Fi+nsAlT
KIPrBlI6Wt88BJnIHYqsbO3bHrE4Ih3QeTw74YxsShiy8hpQWoitWmQZ5/oH5HXv2xocOrftLC7P
mR3GIfhaS6JRRxO9aL/zZOUuXHRrNJHMNKS4plgYXacEbVGGOvLaIrosxclsBsiOcw9FthJuSEsX
Fbh+IRUO4YeZEedyUXjs2gk67TjS615/b7hEsUZ/MExgZ8KtPzerxlOAtEEw7eMyFk0Qa4REllt1
RzvORu5dtfg0k71yEJ5DToAIUi6mDjXidCOMEnrlfTpZdRXXr1EzKA54KniiR8iQFlP61GVVT7Sk
RSomFOmhi/EdwdAKECyhkTekfWQWKiB3fKGONtA/idsVWbgL8JuJFAMcBcWjNbH3+cRgo75ZOwrP
blDkIS66nBCQPJd6oUzJfuCS49jIR6Qy1Mc0kVKrpEH4HnKVsrLai/cqEM6AaeBxBeki5sqpApWq
kTQgLhlJBZVUIpvGq3DSXpMv/nf2R9CsuDKBoLvtwcsj/a9VtigZZULCSzGsUqsw6u2gvQfVFycF
m155vm1paeeD5N1ASyWKKCBUuJzTREG/d11gTuUSgMOKT06VX65N4lK4jrLxDxUAiCHY+BE5rkpo
uTFBQ5ToDc1rYlQPPOBJxuCWhpflPeHTkrTR6fbYFmpuuNfO7DKLF+G3cp2BuCssOEp6PnmehKg8
UMXnd9kQ5I9BHsRoe+lHq9cVbuOLwlseCJI1jBndADIQrqzr4jv97ItYXjsdKLiSQ3sYNJQI3Wuf
geCIv7sPnrSFpdcr1paOKtTfoLuJGjDe6MzwuboWmjaEsSBGy161STM0/2YQUl/rrl82BMQPkgAo
RbA1qyiUx8TAqbuH1A6P6oPQNET7WNN+XtwUwCyC7gPyV5CDvHTVeqzB/lnhHNLIJwjlzG3qrvjL
4mY4s8BcHGNbtV0OYBaqexI0aB4bDywmnmT/CclocZYO/qD/0SJzxqeKlsRd34FEWftd2UjypXL7
zuWNJ4QeoNNIXY76ndIVRII+gJaSLl9T/lm6lGck6P/P6jwnZ8FuGrTKOMyzCvIKC3Sqm8SNTuGa
h/ykla/O7jMz8519ZmbkysyPa5gZcIoSBcqL0L5yIxL8QoqfOPUeDVuR9Yo8oI0ygFVugkNnP39N
9hrUb2m8SLqhII2ABm0bzHg7qQNhiejjVi0nMwZrTgU2cVq+jLKd1SpeZsXKLlyKRhACI0kGJni8
OpnYCmnCSBayOEUbMhQxDD76gwbL+yxZS5Mt2lEQJwDbjfZ49nYcK8AIADCBnfpxoFtZ34Be9ba7
LpiYaYUxa+qcDmCzjFo9pWlZ9NDHtJXXdBeuMe4u7HABEbwCRVs0xeM2unQSlLxaGhVDOuc9ZKAG
vLKDRqQp+v98SS7sMEtSy52Wq0aX7jP6DYw16BBW0egLRyLgJOiJx0DQCcwK5gZRkuicOqZ7mmrQ
UL+b21Zr/msVYb24JKoxg5tR7VbZJvcwMDg+bdV03wuuUt/1sQ0gzr9Y9TMTzLkb6Kk+VDFMALlS
51uYAAf+bRNLVfsZ4wVYjDjTR7FNFsjxNlzaAoPju8rOd2IH1zVpzNH787yW/1mKCi5sMac80uid
FNawFcfPWr+VerCCAyRqSAXhQytXLVBXV4Xdp09S+nsthSEtOsbZSJkTPwranCvnkXIhMX7rKRl3
wX23558nBylaM919Cl5jDbvGjpzWao+xmXqlVTy3LjSPd6Mje5WNQkI0E7cewTS3elIvBGsX08Mc
kLlaUSmbp+dFsHh7INNGhDXNVEll+tZr8cCD5uXFIKF92wcWPflsYpjND9GdKaaIz/Zp77uVYve8
6OqTc9vI4glzZoTZ+UML/WqVwohCTwivM+6JH14FczRWHPoHTcXcdxezOH/I2X03RHohK/NoBKsl
5X27FRx9o5oS3g+FGZrxRvCSe+pMlrZTrdIU7n/V22oTgpHPlSxQp1u8JTugcDPbI7S/RCd9FKBN
G3ojUTHzEkmsyFnnxJzXlv3qudQ4p55xP7JZRGr4YynOQFboiFfeOFm3Z38JtQIoHy5dpBkVUAAz
Wy/0+VZLOYgpUDT0S2TKHD9B53HzUqd2UBKaEk3NDpm2cm8t7blzs8yeE1WuTpUIw9JizWkGNLsk
g7gX1PZD7cI1xdKFAANjhJr2nL2fCd0vV16FGweSgjEmorqJaxdZNiEPnNQzFKfWVkLWJX/G2xRJ
PUQYEItgzmY58n2Fzn2pdVWZMZ/vkNu26+Ix4gfwWP/zjNTcr/BfY8zqZSmUG/wOsG0pHO8Vrb4L
2ndV66yoKgkvJE4vr4mJLS6cAd0qdN3CI3XmTNAD5PxojqaruAa0b6QlSJdV9CvllSyQGL0h3m0H
XbaHhKwCsQoA+plda8SgIjM6tCsFwubXJo4Rrw107TU8exu7yZDCQDEFdVokkpgziI+GQKznjiQq
vPCUOh3SNmJ0FMu3UN707SYQQ5Ki9VdLvkrZy6rX22NcOmfPzTNjHPNonFKfQkPBVwHbLZC98qdj
UFZPt+3Mr8vrYaICPqedke1hNh0F91EAZC1av6R3mVd2Utx4VXYU9Y9SeEjjzO6aNZqJ5aH9bZLZ
egHQwgCAADWFfonaAsXal9wA45ep5crYlrYdShH/HRvjl4GUcZOQYQnHuHIb1bDo2D02Og1NSS0J
B42B23O5dC6f22NcZoo4H01hs1+CySiSn1r9z20DazPHOAXft4bgzwboSWlDkxZHWVk5hNf8YT43
z27EMkaLRlfC7/IW8mQp6GBb3HL8A4j3pCSFrtK3BIzX7WEtrpOAFhNsZR5qocw6jchucqIEEDJ9
GBDFBGbSe4lEGvpx287i9CFBiHQwXkZXLIZ+ySf+NEPY4lr7HP0uMX3BvxuGNcrORT+Q8J6YSdzm
nuTLOVTKVNHzZoarDc9q63HK8V+MA/QSvKxDcwGy25e/PwrbAikx4I16UE1lCpArwJXy3RrtwFKB
G51Rf9uZfeXMF3x+TDi1R22DE2DKd7IETJNo3v9GGs7tNRGwmVI200p/R3dVQ/L6QUmA6haHfYbF
DNAde3vcS+e+iMMYWWVxRl0z45a4oRyTfq6QIVeobJDOnxKirwkBLVtB9AkBM9DwsTpAHDSFOWXC
qIEMrulngyeh3D/IyUrsueiMoJb7fzPMYZEFat+AVgmFIzAmQuA4GdAPlK7hFucpOTve8fg3MAqc
6z9t8fjvyyWUK1GAMzbCUa4yEh772OUbmQQyaEKi0hKydmUrM6Ni7bGZU3+Q46RRauE4qJtaA7Ow
n5OJX+ltWTPChFMAdkT+GGFQYm/YrWwmQJT4/PNtZ2Mfu1dDES+nTuSg7dBXsMI/1h/Q9XKf/D+V
9zu+L3FurNxUjM/NttBDh+QTML2QB2Q78LPekEDOxwvHoqqUveH7wpNfKPxniCe9BUyJslJJXLYH
XMXcXm5IbJJWjiUdcCDY6zR3VHZDIRBOzIHU0ryVWWTeqf8Z2d+WmFnsDb6oelzDx6Cw1XRTGggL
87vYksv3Oj0gdOt7ccUHmSvsL5MI2mawMP7AFtJlVOqGQhqFI82nfsNXFHWyKs8dA2Bbu2n56UmJ
q3QkmSwPXjDI0mZlzLP/MZsORRQRegnoZUQn0ey/Z+cm2hniZi6BH7OX+E9Zk+Gk3PdvGSQImvt8
WBntwma4MMacI1yXNmoBa8c6oruMr+y0ScxxbOyVQa3ZYWKPzNAKKhWw03eqpYTBoS11cBtN2xLa
cI1gJi3UsCCGQNQ0P9De2OhJsuXDxE0C0RLGzr39PYuLfDbHzF2ANnvwGvUKhh1Mp0DeCsV0FyWl
OQrSLkqBis95m4vrlVlY3DdnVpnjFIp/ObTaYbVPW6dRA8f3IyvJRafpxhVTK/PNwlsGrogNrYcT
NeCB6eXpTavvJ1lbSySxeba/dsvfQ/pJBpw5awehNsBRMCQ++860t65Kt62gk0ko7KgQSZlyXogr
g1cnp+Bkgs4EU03WNLlWVvPnLD77CKUuuiLo4FwcUv1Rr2yRy7yXY3WnNJ2llO0mTUGML63N8dIZ
j80z07iBSA0VhXkRzuwGZSJzWsThqHgfGhTESEcmc9u5+SNFIwPp3m87LZtZ+c9k/22P2axlDA5S
ZFaxqKHuUQjZ0kiyi6wzB4pWJxnJI5STMjDJDWCGro3IWbG/6FQgwtDmfj+AJJnT2DASpSk7XTjm
LXADY3zXjzEgZ939hKJKZ/SuMiKXNaq7egLED+X7GMq0kadyE2mlFeTR4pqffQvz8qwGoRnABygc
pdTpefQ0gP7M0kYbpd4JedPk31x54H3D7AI1jwTJ5VKDW7dM0ScvHMfhHZzb/eQIUGxaE7r/aXm6
OvvPzDCjQk9vnfdaIR7zFFoHwIyBrZFWwMrLfAwlo5ai9dOM+9ogdR37ZqYA41U3tLclvTCsWp+S
rVgPvhu23GB34vgeaUO506BZsoWQk2xPIqAfWlJMFnp/uvsgo/HmtpMwr5cfHwWlIXJiPOSXBLYe
3QcGonk5EI+JXx6aqjgGrb7WKL/kh6hDgyB6LrxAKPhyMSI9bjv0f2CW1HH0IinQNnotoCXfh/7l
7eEsHnB4xiDKgewlKqjMTVH0o4w8ORWPWiL9SmLVUVO3F+9FCQyK0FqJRCvlP8IyMtOktpUBOdW8
MOzbH8G8cPFMA44G1Ch43uIfbL/L8WoDnfxIq+sT+mrxUktNpAQtX/qmamAF4tNtY1cxPyQW0GmL
CAhvdQXAgktjXMSNssB19alL6JErxcdogKY1bVpC+WnDTRR+z/f8yoXMNgPOY8ShMjMBzClV9MRe
mg3AFj1l0lCf6ml09KZzabqvkkdsNK6enGZ8q1Bm409BY3dC5/b1ZoKsl9JYtwfP6lj9fAbKn+AX
wdNKAKLx8jOSGvTWo27Upyl6ng65ZAL+lHau1hIfTeP26AacreUAtxVzP9UuUp1MsNtHSu1Q2TYj
tFhJuQ8FN5II6uB+ATZuqx12Qkpa7lAf13IfbMn9r+8VJfAJogsFMSNzLoVaKdVJ6dcnutE+s6/I
7swS6n+T51vNjn+obAn3Ue1VTuP0XruHBNex3zXWdODvRy9e8VPh6lCe5TnOvoY5vrhCTjg9wuyJ
bmsjR222dkA4E/E6Lkaf/P4arZh8B9bKM2Fhf4jg6wUDCAiooOQ6//3ZPZy1UxkYOd+chMga1MJs
xddZTlsocGLi7LztItcnAkQmoHKM1AZoaOG0jIuU9dj7TQNPjTvqaXl1ypN3o6JuEjbQgQr2RSJY
kwAxA7X/brivVn/t0zVw6nXoMX+EPIPHkDHHD7NLY78RO46q9SmBdkehVkCoxo/Bo1JYsSyaY2MV
XEBKo7P9sp+7/IS3lVlYOCaQCwNJCbACoF7VmTn3ozzi9TxqTnL86kMsty++4kDcSFlOWo0nGj3Q
JNwML3W16ekdTQOvChuzliwleIsEMImK8kpEwML45r0gCch6y8iLoLNNY64FrheVtsyk5iTVYDuT
9kVlcoE7IBodYlIYijW039HgqvFDyQ8ElCB2IokryYV53i8ucHwD+qWQ9wfBH/7FfIPa51Xu4346
BUWJ6oUBpKTei2sYiutIcDajoCtr1kaStCuhhCocwSzctSe0gNeBmSV2or9E0r1WOml/8gsLfZ9t
+2dlzefD5HJwswjTjGUHfSEOR2bNOwMAUT4OlaM+eSjrjffjYMoDKFKVnTESRASoWw6DN62+Zq73
HMAPIH/Q8RxHTg24sMsdzoEfWdRKUT9anOdsPiMbHctEME11t3KUXF8AjCVmY6Wi0ihCBUujS/fV
JrcG8pUT3ZpQ1JVNaB6YjgCZucbrUKjt7MjVLRWCc4IdWeE2c/hd4EwPa+2GPy3KFzPPfNUcEZ2d
cIUitYqCc+DYmqM5WPEffZtvcmg7Qu6BSDvBS53UKswvwKyA37DQEYLasupwruhorkhGiD4mDnXT
lYaQq/Oe+SzmQTKlEl/PXXbH3gRBsKnZOaEAdq0pcrEd+pDjulx+xvEEsMQVRfxjp3iBijsGnVun
gPx+/aiIT+q9T3iy4u0/rOhXc45MP5LFwDsC43M55wbP9ZmSK/pxcnrMueQp3uRFprCN70crs1CK
NWfVQWuLeXVv77R5PIzpWZABMQgwP2BWZEznYtmIQ9QZx7A46eJdCb3AuHqP6F2KCultUwtLiBQv
GjxF3J1z2utylL3UqWEVoz0xGklRmgCcB2jIoohbkI+x+DXJwPnLmZGdm2OVNCYhnODKJXfUUAAt
48+s/sdTN1evoaMB4jEJDzVm6pRykIQKcL+T1FAiKTXRqQNmABMBhCkEa01z1ws1o6pB4zqrMSFT
zmwAmQvqGAkQWAOM2JdA1PUuvsr1blwTzV009COEh10Oz5j//uwASOWxK/JGik6iXgJSYWcnivxZ
6ZXRyi167Q+YM6DEQUzDGzhumQusRe5T0bgoPmnHVAUMRU7twm9IyZlpQSJetMH0c9sDrx+96H1Q
Z2IfASBm5WrJkOkraJwE8amB5nl79ylvR/ObI/EhM9ES6SbQr3znrcal+AnttYINC9fG4QLzYGhE
XwzoeHHQXE6tLjd8M0hpfFKfS3OyINjp1Y7Zvq6M8urRyphhrrBeKOMqDrP4lAEXqwAdO9olCc3P
iYibyg5cmYT3rVUBIJsCQfT+TM3AWrtHxNkfL7ff5ViZ3ZEiYNHqCB9B3wKPIxAMMjvS4uieIAgr
W4P9MEEjGPzqhLo6weGKLqsDT/KVJV/y5vMpZ64zNc6EQOUx5RoZhYOkmTKkW+kuqY63J/0qSMWc
z9opyJZriMbYw6CWR1XNkyY+KUgM6nkIyWeZF4kmPPYbqA/fNvbzNmQn99waM6qybSOQq9Txqf5I
7NTsHIPAnUzdFk3R1ByAIUjrUFsggzVZn08AnrsqIO6RW+whNAk4WEPqd5W0G55ULjQu3db8rkjs
cVZsQqreGqzG4jb6ylqwYMUf/9dmnj8eHXy465jPDuO4qxJRjk+dI1ndbjORwNNI+zhBpFoEUHs0
+W1j0U3pxk7w+NQ6vaOSYsM7Uoq79yOz8u0wkGNkcQ9r+siL64fbCaeDJgNoy2zNoW9wW0Tzp7UG
oEBe005WUwqeijgjlkjGP91ewqXtgd4VlQfxLXqxZMaeqCdGxnVlgk48dZNPqVn4G5XT9txaou86
gIdnnltiToOqLfGoG2CJH4nkBKVTto6v7dLSlS0OuYU3vtj8b2Njtn5YGVTicoqxtVDUCR/a4b6L
BtKs4MfYsj/cCb0o8+ULGmZUJVkN3ShLcgH0CvFJ1Kyq3WXpKUAwOm3Qo0IkwPBbGfHotOs4r3eT
owAukK967Uy/Xkd8AzRVZsYdxFEsxJGf+lARuCg5qaNXaQc/2vnlnSh83p7RxaFChOanUQVoDYOJ
nQZxwMubT5LT4BgH6b20s2/6EFviJrE1F0AoG3IkBSlXUtErZq8SED1a2AJoIiSnZt+68mPxWFut
Y9jTtnV4h241CyfPQVwZ7PWRjQARu3DO0yG/y2Ld0zTo00QcklPIOf6dfF8n3ugjxSCsoDRYdeTZ
fxB5YPepKkhjr1qm+QjvXhrw6Wna149vGikJAn2IoTjgFiZP7sN+/+p+PXx9+W/9ITlwlHRr3NcL
Q0VuGSIAyF+DsOmnZ/Ms1sogYw8CrTI/+b9yh/sQbChqWyuucx1mob6LRlzAeyTQE7Bh90iF0u+q
IT+NW/ml/RUegl/AV7iKxz2Nfxq7P/qvOFjvEp4U1IrX9uh8ulzeVLA+8zOhYQyExmwCveqlJitD
KT9Ra9ijKrALXACkoeyCmz69WwNc/uRub5ljjlVhhJxSoqgwt8m87HGAmrXJb4z7aqduoIbpSVb5
rNzXDmQq3MaNjvmzcfJt3mtftZjo99x7+ry6AGtTwBzAvBHFHDXmbwIAnjqqWbqhA0C6JVqF49+v
iZwurvfZjDOnL6VdVEWFlp84riGT/iild8p4kFvTqJ6l3gR59W0Hu442L1eYudQp12kDeFDzE+/f
i11qSeUukv8hJfK8VdHhja5/BcVFZEOZdY3UYJS0ig9PNTh7hFe6luZaGARIExC2QdIUj2CJGUSX
G6CTFIXwpGh/huaBy93IX4McLWx2RP2oZoKfAXEiS9k6KJkxyGoRnw6SJdtPIqlXHlTXaUm8Lc4t
MLcE0pI551NYEIIn9D0RPX4Q0jt+dAvljy46xUkOdvJe+TAg0oQa7m0/WEidnFu/uixQkcpEcYR1
+VdQmv1L8qU40y797K3gjkjeGNvyJqIb+iwRdU3OeuEaxqyKoOOCkwBCxmTK5TyXWqkq8eTJSI/H
jlc9qmsQtXnjnJ8tCDGQi4cRUGQqEB9h9nE99VGtFkFxCkaOJMq9jozoyhSye5c1wezdvPW1Jshg
It/339xvDOelfBE/sm14jPBWUraJT6bv9D576E/8Sj7yKtH/l3H0+2EmMUY2w9BVfVXoYwzjJ2lH
X0MzPKr71OYesBlCsnYzsDuOtTbvlrOrLymGkg6zNdADWEOzT0OkNbqX2xPKRvWzEcS+AjSwkG+6
gkiCQWoqW5kvcPTqqlM+J5k5TGiRWiOxvnrZs4Zm/zwbTdk3WUbLqThJxB/NYFc8pzthS+91b+2K
WzXFTJw68VQXQcx04nb+Hd2kh8AN9uFTTNbID5dW6Hzy5sk9H5OR4NhVYUhT8GL3/5ToP0nc2wu0
6HQo7cioAiMAgqjLpRFB5aTEF4Ti1G9lUGWS7pO+Gs+g1H3WHpSYZCtFk6vXEBYKyU4I3iERicSd
zCxUhZuGziHJSTqIKemf6kf9gEhzJ31Hh7VDacH7LmwxK9WA3j4IubQ8Jbto2xDfK532dY1gcf4l
zKl0YYRZpVDVB/D8w0i4SR8kjz+I+zWXWxwH0IGQwsRbEkWvyzWKAEAXE1qWp+l3/yHdh59SRcRX
/+O2K/w0ZTIjwRWPoi708NATzBbERSVJAVMvylP6FprD7sl1nGFHECne++TVfPRi0nq3TS7MHSzq
Ao/Tbq7nMrc+GA6TNuDr8pQ9BSURD40Lt1shLl/YRbMKBl4ycLa5D+5y8oKcS8qC46oTL9zFqUF4
ANODYOXiWDKC8hzQ00Bv8NCHvDQCypJM6GhYnyJhEwMdBkpDHUCC27N1ff/huTRn71EMxIuJRfMr
qVGVtMyBDdEoCo4ptDyKNk3t/80KMxS+5dAzDz5q1BuPnFiQYhhXxnEFAME0YSAGzgCUPvAgYi5y
pdCjuPZhohW2k/zBc4ajiqaqIh31QEcyOo3ZFaYRbDkJHFqbPF9xicWJlKFCAN/Ds4ituQiJmihS
kNWnoYOgOaQ3M7OtRmFtmMtmgKkHtBi1VBbnooStP44B4DUVOm8VUHqbxWTmnQktFkAkxTc++dVN
v9A1A4VLYY3phg3I5jkGymY+2NGCDSDhpUdOXAZonw98Bh0rT+FffTW2R/EFitArw7x2/UtDTMgk
AMIG+LtWn8C6Z2bo4+soujvc2055VRVlhzN/xdldyClCoYYFQBAKAV2IU98Nn8FXDgrvTe4BpYSa
YGRR19N6MjiV9SiSbUhaolhz9j1Aov3Y4o+3v2lpeaEtBSqWmdr/qlAdToWSZWDiO9VaFD4JBm9Y
0xTWK0fkVcnkZ+RA9OMSAdugwZ7K2jROoa5zDYoJ+lbYZU+Ww5u5I+w0ZJ6AQU09dYear2iZxmbl
sv4BgF3eCFjbM9vM2dmWHQ84LGyDw+P1DsVok1rVRt12h9pBRtgpNh+Fk1kvPLhUUvv45/YE/zQz
3DIvXi562lFJaIOgPQGC6eguPShIEfEu3fgpQY7dUdzB08zeQRHjSdwP9/l2rep9hRFgZ5/dRn02
9LyEGQh0s2g+tdeh3vraWxM62mssm0KIR17tJCWpBTfnJjdroGpm8fmfUQI1a7EHmaiqFRAF46yi
jsFDYKqclRn4v9NTG7jF8KVAm6QHGX7hGbxzewIXQlWkBgDZxqUEBmPUPS8nUOljNYxaYEcCakZ0
Xwe2yu04r37N74z92mW+tB9w84EOCumu+ey5NEZbga9Kjm9PfPvRyQkR+si6PZ6lMw1hCQoXwN2g
NY+JHaM4krUhTtoTekLT7dAU+QZMgZXJt4ZBAIEvV+wtBKuAfgF/A/QXem0EFnJXjwna29OsxfNF
IXfxUbnzjoC0fd8e1k+tgfXzczOsk2mplnMxzIwu2mu3ylH5Lewc506w1IfK8/eu8ou4hDx15Glj
2PGHzW0eH3kS/npsgfc4UnMk3ytDl+a9deub5tU+O3D5qp4Uo8U3qSNJ9F2sAVr2xIeOgSoGqonI
JD5mz6hq0dOkOO0b5AtAbwREtmaV3giWudpunqV4J3w3wqYWPw1LVEi190crXMt/XVU65z16Pn3M
3VBldZM3ddqexGRXd3cSNUGr8B04uWlYZk/6Hf4EOQ0S27Fduab4ZD2mwspW+0Ez3JovxjfFoeM5
0S/aU5+5Y+ICmF7wn8BrBZVpeJzxWCtbI3vM+kNJJyL1u5RuIv6TqqmZagT1kiwzJe5t0s3kTqss
Q7VG46kD3j2xZTyY5W0vOlkPxtdvuql6MBAQgXOr5FAk9qCbUK0X2vuQ3g/+Q1yDErqG6iAIPnqS
QmnmK8ncdq9Te1IdaRP9joNopwfANJNgWKXiuc6giBpohfEPimpzkf3Sb2qj7kA339ant1+HT4Bm
ONJsoGf5wJFPqBSj9DyXn5Hd50BFEoCiav4pTPw3/icHUNH9/dbe8mT7kXrPkg1ORFztR4g4AHQ1
ImX910/v5Sb2wO1tuLTbIU2Cjl8ZYSlYCZnTsq2qLBu0EWGhtkl5/nektnfya/yhcZ5qOHnVnPT2
JY6rNde53mkoC4hzRzM4NPAeupwxqYhSH1m75tQr3UTqqfwlx8YbHwd3RjTxK/t66UoACSlY5VE6
QjqXLQFLcRXlrTrjdqV0l42nWqktysuWhsy0+hZLh6wjdbmWm1yKJC7MMtujlEq+Eme4sHEA1wx9
kEuSHpNt8KxaPXBrki2YIuE2vCUgzcZtanDSlF74T4shOClQzpkTzDO+5koepNciKnPgvjyJ/DYi
hu6IcWA1z+MRJHeDBICCjQfiQaYr0et8VjJnA6ppIsRvgB+C2CuzwtkYZ3LFI47hlLtCDEgtrmGG
rlCTPyM7M8HMLxeWyEkNfnMqBZdiKcFS0omh2wVOwm2pWVCEv/1n5wb9y+1ds5A1wJyeWWaSEyqN
RSMLMTg8YpxqAzpq7OSvjvz+DXwDllMwK1xSgWXgZw2HcVUfZYfNxByiHORTG4YAx97J2w59nDhT
gm2IMwV4ePENvVmgpHTGNT7PK8Aga5d5JPeaXwU6h+mu7QpQjdBUTQGQwWSvAAUvZXiQ+KRw8sfE
MgB8EVcKp1d1BsY8+yYwMj/oCtAJIwVJ99y9dm88Df9H2pUtx4kE2y8ign15ZelFai3I2l8IW5Yo
KHYKCvj6e5DnxnRXc5vw3JkIv7TDSW1ZWZknz3mxbq2bYdv9cu7JzVra7v9YZaRwAbdGo4iIQm5i
tTfjAScnGtz8mT5UP8hm2jle+UEweOLm0Ix40x5/tIEcu7kf3drB5X22kKic99m/XyAstawBUZDr
WOpKC6zMi7YQHMt3FMyfqRupbnQn14HMf69YXbrO0KSC2uncbQdWtlPnbEtyVGgtwiDlY9ib6GeF
8v27HOjaJon3aO+W75XxYONx+UPPHrsWiFjVY3RlvWf/cO4//v0IIRbjrZHJxMTk21nHA6LAV/NE
K73erF4uj3fRU83qzHgr2OCoFiw58eCoZWWgvWL6VMsbuWHeZQPzKp0N5ciA4AodrepA2iSzx+Eg
vRo7Aw+h6+nJXJmwxVvuW2X6n3EI7lCZmsLSuMIe6Zf2Ib3ST+fJPug/6ruiXBnQ8r48GpHg/6ax
qKZEg6mpc9V3SAjmNxnxasCFr+XDcOOA9+7t8hwq8z8pTiKYhlAGg3o4MrWC97FkkNWAf5M9VqD4
fQNu6S2/Mgwwbg7PENxpr63H/CUuoJK3kvFYvGWODItScXorSwgrHHSC4BHeHMyt8+pcQ1AIT4Kv
fJPcrymGL7mdOYWFSxNxETalsI5pgS7UQsWLj9U3eFQTs9ka6VOjPzX1tGNDUKKyBBmNDKDV0R3k
na57TaG50Oztyqsmj7yCFruy2JRr1ERLU3HyZcKyd7zRlGjEo0NPd2p9baD7pL8n6ltBoQx0G0mb
+o3dTFdZ+uvy4p85JAV9cwAhzzQdiFXFRuTGJpx1CKdC9KM5APqbHi7Bh268r6MmUHiEjv413Ph5
vhaYyplwGCtgg7lL5OpI4lZH4bxqQyLdxWMYOZI/6HcFA2KnuRpfCHjwzEPZbTQQPzt+Om7l7vPy
qM+zYPgEwALQ+TazhwHsdeqHy8omJHFYG3YW2o5dCVyS8numsoCU8kYxJM+08Na6TcZ9Vu8t4tf5
vSp9TeOI1q36zoGqzO9YAuuu10krC3Lm0eYvQwfSTAGDS0isSk8G6xr0jbah1hK/1w+19MXaRz6+
MtPZabguL8/E2V0wmzNBuo0IHmHA94k5epezMpfADsLb0IwppBCuHTDCmO0a7my+1k48jGBFFabb
sPNsNIc25PmXxXqXMTDA97XfysggyQ+UblJ1V0S5V3e7YnqCCsCKW11e8KNxzl94NE65I4YRo/05
7GovJcXWkliQ1gUkqcZ9O5W+kng6rdwJJUr69jbUB52+M/YESpkgIn5UXulW6zrpPXrPlLjY/YdF
QDIWG1IGc64Yf5VqISdmOkEBAxCELt4NUetl/f7vjSDZhaYvgOUh/Cy8pDvbThpmRW3Y29Kvtk2a
HbWmbIua+hq1w3mWE8sNQRE81+fDBQj16WS3WkdArKawsJfZu5lEQTzcTAlQyvpWjVsPbBJz55G2
K3K/1R767kEbroxul9zX12mE7qmcHabsB1E3oEAi74mXBhz9sHl019f7st+WlsvB+1F7db2G2Fjc
J3NoNgNAoa0gUqiUAxSXJ8diIZWUa3A+BRLv3ZGMDwmaW/RS93L7Xmq/ZgFV0iI0tX7hHe62yT1P
gCyGSBDNNuprh/cJq/xMl33oHK/s5fMQAdPrQFvQQpMPKjHfCayjvayPY1rnBmdhzX2Il1DcSAd0
kUdB37j1D+s3IJyjf3nzLFwTJyYFf8mUNDbMBiahG5vfdMAbScODNoY9HirFT77aLzhvRtFhzGhg
1KdRatXFWlcCB4mMU9yF3RdjaI43Xechjx7Gez40LuLUXWKsNKQtOEKwJ0BMBe0kcxum8B4YNKBU
C4MPIbI5k59XHP0isUqheGmtydfOUYYwuNm7I4eO1mN0GQhRsVw6DVHGaQiBufIrFYJWTuyV9a6L
Vzj1Fsd0ZGj+/WijKL0aNxWTh7BnWyurXJZedeMa69FZjI8A4ng0Qkxlty3u2Baj4fQlTn9V0fPl
rXeeRxMMCHtvjBQzSWMYMBRXsXZ955Fxg7YIlD3BjTvd9s/9Srx/vkDgMZg9mKyiMo7Bnc6brnYZ
tSIyhGWZlFtiVPSacXn07WksgUxX13j+z+98lDfQQIOEHXp/oa57am+KjBSQjGYI48TasbtMj90o
aoN87PyJYsPH6VoX+PmiAcAAbIYKs0jfiT3YvQ6aKhTjhjCzHaRNE7R808Jas3L+sgATwvfDArLr
cFriRTBmYIu0EwMT2dfWvslyewMcg+pxuaJ+1+TVbpAkussavC3asfjq7W4MksHq3RgCHAFYnGIX
LSb9BhC9OLDpkG21uFlLMs/Te3oe8ZWQG9XmTJ6N5vzT6U96I3FqkNaGTsVdx0k8GahDhdu+zTep
s8YCsDT1x9aExW4dpzXUEXFvX5d+3Bo7vS1WgKNLA1JVtJ6isX1WFRD2LxRG9Y7rdAw1gL2ip8TA
NroxtWdZebh8NtXzwA7eGQdFRzc/YhdRNZVmUWLoeTeGpCo3JHuXmw0U3N2UecNdc2/FaG+wX4jN
fagM4di+J+lDHm9T5xpMBxV6j/sP461ILNeeOTmGlVD63P2Bh+O7mm4gE44ywum6cqiEO2PNx7Cm
8SExAAVx6tGtSbHG2r60pEDD23hYIiWLI3xqyCw7S+USG8PJZrex3uzUnDxdnulFE+ifxDSjngBD
pyYsCXSoOsdYiELwZCkUcA/X8qrY9hyIi0dhxsLiUpobYUVo2FiaSt2YxhiWEaREIviFbWwpzG+M
knmks8cXI2n7XSGRxsvHsQ0gvppfsaZpvZylqn950EsLiPcZNOzxYsfBFJ4NWcbLqkmVMTRa687A
xsm6/A70RtvLZhbc/SzIq5hg40JlW4R0ZZmFvWHKY5hw8lCAFYNORdA0P8c1trGlc2lCTQmXy1xE
F+P8yWhNtdboFLZ9+tlQxy/wh4s6ka9OzmPN2rXyzHnYhjf9kUHhBDCmxprNYxjs2JYrqadUH3rx
mMkAbruq/aH1weWpXIhNYRHVJ3CqAHUPp3+6TycQPOY5gEphnl4pnearylVkZmA0Y26MZ3Ws/x47
fTNO8Z0lp/u2iFeeUkvnBM2IoFScM0eIk0/t81SpNXBZTiEwlJPXaHG1BcXvmhjBecIeF5sFvBkc
n2PhRSUcx7EhUl4nFpIXFt0pld+PfpO4KvOj3HTTH5q1RdMyWLi2leRsq672tUm9BrNPi9JsQt+5
uUvz+qph2o+V+T8PnPFh6MsBlSf40HGST8efqy1rCgMfNkh3JmAsquYRKVDrO+VJqzaJ8c7XcrxL
hxQTAUARoNnofBLelaqOUjnVtQmnJw6kSNsAU7EvsrUXyNIhnTtyQaKpgT9fLHqp0GUdMnmawmHo
MzSXp2CvsOvGNQkIlDj5fXkeFyIyBN/gckKGChtZFNdjpKLOwGI5VEomb8uEPtmZZHhyrLFDXqT5
Nm8UK+j1Ya1xZeHEwjAYRCGZjGysGIsA7mzrY0tg+Id61Tzyrcq9qbhiX0r3dnmIC+t2YkmIQ3I5
15QqxRCdvNjXBig/QC1JRuv+spmlAaHYMROhzf2UokPQ82xyWFGOoX2TeTgj9fNDaXga8UrZvWxp
ac2OLQm3xViA+CYqYamhG8f8BIzQa+SQon9bth/bfnPZ2tK4gBrCpgfw/JxZLSaVzFOnGUNLzgKL
xABiKb5m+6MNRWv5oahQII0eL9tcGiEeJTMUE5Q4Z11TkI0HJW+uYoToSNDDES3dYI4rQFC56dMV
sN6aLSFhlsW2HWUO7l7Zk29L4PhBU6FelytWlhwpWgWApVZlUCmAI+jUX+mstHK71sdwdABA7Mq7
khe+MaSbKDX3NDukUtAAgcLvjYRvi4k9S8g4RL8d81Y2QHXvNeFo/+6mj8sTveBsTr5q/v3o4TxI
CpekBGHQEKPj2e73agpiHPCDURAHXza1OM9HEyAcw8jGIYSW5xjGqp65bYGqjxpDOBIvEezclGOJ
1xRxF8IQlFwhXo/2eDgZMd4Zi5im2ZTAYzM5jOJtFcmBQ/Z99gu64ZdHt+RkZqJFiFngZkBv7OlE
RspE+0YrpxDgum7HI3vcSDqegqk21fvLphbKCoDPYkyz8ursPoUdW44m/OZUTSHNfjTqc04/M+uD
3dmpn0y3rHnOpJeiuma5D0wlmOzS7WX7S0NF4AGkIvpjgcsQ7kHZllpOshGzqg90mxftB9RS42Bq
oV5w2dKS6/nWDsMVYeM+FHanCuo+Z1Rw4/LByx+0H+V4p11PagKCg01M1jbo4rhmpbJ/rAkbtBmm
KpZKcwqNGrXHHiBhOwnqLl55s57D7uZsBC52tFTgRYkOjtOtwkYE6LEuTaHe+1B3l5Fur0LHeSua
ys1bAL2qIDV2vdR4PP3dtH6E7Ai9jzQ3pVd1u6/V1AX3f1Z56nRrDI9JZbuUWzdmsfIoWTqwyL4C
kYbWVXSACOscDbU+2EY0hUBsy67WaPcdqOe9njaK55Ck91uQYXulzf5Dlgg9BsjYIC8K1RQx7VuP
bdVa4M4LrVeoHehq69sxIOL7vB78/OXyFltYdERZKHkjlgQWXewdpOh0GvH4k0MCIsFAIbniVqxM
gqbLqt1lU9/ZCOHNiTIX1LnxKELSzZwn/MjZpqnDuWlxJbSt+NHM5NwvI0TO2aCo3jQ2EBME17g/
NBIa+ScTDJXGpGy6Rs53MRzZQ5MMBUSwk8adOpNe24h+N1bf842WJLHbZE53k6p64duZ0kDAobSD
oukgJTWZkfKq9UMXINusBcBC5PfZKJOHgcQ2FGf70s/Q77XipRZuFnBbzA9apJxQeBN2edWxOiVd
oYVld8hZc5OP93aLkoFtr2zTJXd4bEn0RzlJynrqMy3MrQ3wCwCQToiEmoAU5U5Jbq0MzGBQiqPE
LfV4k76P0XVXjK41SG+XF1jH+gnrO7PQ4k0oQ9kb9aDT9e1Q+2scBx8iK4Xf6kiwrwHiznFbOBbH
JubtfLSFmJRPg1NQLaTGtVneWg0aDBBL8E7dWsNhaG8tIAGRVM3GAzNHTwU7URpoQP2kD/9lrHgO
4UbHpSf2VCm0pS0zay00ZOmgSb0HrfG1J978hD6fz39tCFsobTpZYazSwtErND8zt7lXZp61ba5o
E9SRn73+v8YkbiS1R3tVlmNMCVLvBpBZgGBftnCOrwE2CC0pOBKg60ErmjAkbWiqyS4kPWyH/WB+
tfoLc/Xxs4P0y0etBtLmsr1z7wZzaBlD+WX2OrJwgbZMnRoCgr4QO3OTFHdDvpOzdsXI+baHoqsM
dSsTLhKFVyH0gbxda1KweIacoHV9LBhYuVFVWjnm88ycbgZQD8B5zrUk/GEK+Rapza24lEwjZBuz
Bo38dJA8KQkb4/VJSdfwkQvzhrZK9ICgAxvZTksIBTLaxy1NYiM06/xQAzom+YXW/zWqFmp1FpJH
sxA2bjlxvzWDJXPNajGkqGo2EKluoJvBwAILWaBDMZAkMPXJ3tSUKzteWaB66yxya2ms3NZqXO64
QdOVtZwHJs4yuu6QUMKljytRuKKaKQUzUV8ZYRvY1qsku7X+wQE3k7aXN+a88U7toL8OO8NEDg1U
emcsUmwyQUneKuFEfEPW3PLDHDbGuNbicL6OOhDieHPN+gPorRGGQ2b6ozE3Fbwg62wLOjVISDaa
EyCf1uwuj2jhgTfbms+1hjogoDYY8pFrdnCFykZrKKEyvSSt86INaaCitE5ln7dBbyVeZ7UuWhaZ
PQF2tU1MdUd1tyz3iQSA1mOj+xT4m/735e86Y7dA4QttvNjI80wjjBZ8QG2C9j1B7SrkINFiYALt
+H1Vv7b19KtnilcjZ5n1IKuNZU9L79IyQeHvrqlfSpk/1kCKmIX6W5vslYfn+XEGHkrHRMEbItMv
Og2l57wB0aEaKtKVlZcuH0vIW3l2Qzbl9DxIbjWuePeFOGE2CWvzppuv0dMFGnhcKCl+CfOHsc8B
1o/8tMxSN5apJzHEDXJqu/1t7bgm1e4ID2Qj9aLe2sdNt3LMvpNBp/sftEbgB56bvsBNLO5/uy5p
z0eih7yJnEC1aL6pI2XY9WPdhqVeyW5VShHQYnrvRnZp7iQgttGHyvuvle0xe+ezL8FxV2a9NgBX
hcckbdrcjKVEDy1lcA0SWNIbQwd2a6euAgbh7JZ58nUNIWIruGz5fAdgCo4MC9GSzKiltTqmgDoV
OCXHEh0vOV6yXu5cSfS+JSvvroWMPXiZUfVQjVmyWxZT2ZEtKQBBNWZIDiV57EYOAvCtFKZIQUrc
LVjhGtxtHW0jVyuQiwXfANNwdxB8mDuaRTQ01fJIivvODDUrcZNccx39nUcAscA5yAQqxhloJjdN
FWitG3/ATZRNUEEpNap2o36TpPs4zgLHHla+69zbz58FZw/mFAi+ifgM1U5YkercDCVD3WntvopB
iT0pflEam+jvQbCKoSmQo0Arvo6tJvLa9kTRuWaMVtihBbY+NOBJnbOJ6bhJ0x8j8L93Db8p9T1J
x2tLWQsmz28cQwPMRkbmBOt/lp7teIESidNbIdMCDppLM/rRQ4Gu+5H1v7P6wXoeQJddDOl2mvvA
XoDcGoeV9vn5thGO2sknCIGSjD7sZki4FZqVp0gblT4De4rk6Y3NrlNwhF8+X+d33+mAhYOt2cpU
SNJkhXj+mh6vINlkVSOwJHa59mA/B/ViaVEgQhyIKBOJWyE44wWbCMt1KxwImiqrZ4LSm3mtTMBy
6yXbIzuRAnhh+Vl0Q7v7y+NcXNgj28KsQtsnBTutZoWOtU2q+zJ6iKECv+I8vk+osHZAdmg4JiBN
RGf3PNtHtzsgDEbRZlr6oEsydkidRXrix1bUgwehaNPad1IFhWRWa8B0JAx8vTd1qwwvSRVXtZui
EzraDXKb/KwhWPMiOQ5UZVBkKW7TfACbQ1+O0Cpy8Jdjv5Az9GX0CSmiHaOpbHvVlE02xDKA5fX7
mFufaE1OKg9svWXuJYPSPNkGz191Mko/y2nOBuAUTNY21XLc7gafLPMKhCFSt9H1CmlCJQEm0JMK
ff5HITjvccqyn2xqoU0Exg+QlWoRZJKyBkAkk9DhhctdxP0iMXu0aWpK7hWphm6dktVW4VEzL19T
a+jwIjNK6T4HnRc4wlAgNbwROoL2/dAgdv8ERbmGTcAHZDCAAB9/NTlvC3fII6O4neDrXrq2y0Ai
j7aNA1WyrPaqJsp9MI9x0At2djaAIotJh0nWYohHIcPW+ibmhvrcmPgv0yRt7rV5j+JLp6qls5Um
Q49/5k4FjyN3RllvklIHv+aYl732NLZ6dhgjINRWcv3COQf6B5sEwCo4mm/iS2FHZpmZ/aOiaX3l
au/ZWe9Nz9YANlbk+1AB9/7qBPxjbxa5mJ0rrJ7uzbEdkINTLcj90icwd8CdXtkAjHZ2eNmO4FH+
2IEHQ/ISKAJQ453aiZM2iu3RgVqp/kUk20dHistUaSUuWLSCRkPwXaOOJRtCXBDrlLOeFfRQtiAA
7D5jaJXH0+floQg335+hHBmZP+LoOI91XtfdBJVT7CFvrL/kEupY9xP4JHmz8nCdv/fIc5yZmv3X
kSkJ9fOhHTAeVIZ8+9BBduLyWIRA6syAsCwFXqqdnJb0YHLtRSGym5tdMDT6HkhIj8j63o6GIEmh
FXrZruB4z+zOx+BoYNFQOkNcYGBxG/1mFnWNZPg9gSgB53ONAF1MfP0xNotqAFICkmNxjzcgWLRi
G8Z6FugklAdPNu+LfGP3d0X80wZHrj3dWBZxK/Mmll9jdOOWEjQJsr+sfpx9iHDVGZWjcp3jQ6oE
KBP1STWpW03by1O7uGdmZlXTMoBR+oYbHk2tQ6uSxz22pxLHvpUTl2Tmyq5ZXL0jE8LqjVAgMaUe
uyZuyS2QUL7VtBti6b9zCNVdHs3iiT4yNW/go9FEdanzfh5N0n5B6N2tyOfqa2LZBtJDgL+hCC/i
qI1KV7jMGT00cuHZ0mdjg4p/jZN9zYiw9pnD8qrDeTvYUyhFFDpjN/1orczWomsC3uZ/RyLcHhxo
Mx0N3/Sg5mgTBaG/9KiUYJ8Hs1MZv/2Xlflm9kSxHdpYpyujyv0YQ4AOs6bgMdI8VZbuNmvNaIuz
hucFlAiBPUVe6dQIuk95TypIfVlthHeWwfudPZTRhgF6srKp10zNvx/tNF5mihKVmLuoeC663Od1
ONK1OuHi4QR7N7CJ0LyDjN+pkXEmAog0Tg9tYz3xyf6U2mhlD4i5ij9exvmmBVXQL/PdeHI0kNwi
pp6DRuWArGcHVrT+VtHz6yLP/Jh1myRn9wzHVO3TG6miXt0HZhEnQZsQn2rxgZvRSq5ycWKPvkdY
Q1WhfUTMYR4zNFA4WDk+K/p8eTMueKRZKgt5ESC1kRgS7rGm6DHODvuk6DrEyna6NdWq9ElmjS6X
1zqzxTfLPMUn5gQHWKlgzo0HLCNaIEBSAXfBfymT/GTL/KVoILaQ7am1l1oNfel5UFSFn6yxOywE
ingrAemEHhcoGZ9JNg2RbhZjj1Anhap7CzkZqQOUZwqISu/TISTD398rJwaFZaQmkUenmeiBARXi
DjXEQKEfbq9YWfBgJ1aEA9Li1aEXOoY1ll94bVToM9xyM3YrGlzeMWJK588aHk2g4L8QZ3QpK7GG
Y/dAzLBKuN9pN+ATMO4pzopeulFzwyBQ1a29rv8P06isoJA749i0Uy+gy5ktU6AcD4n5g+J2jqsN
cjsy1JiVJLCN0TNKPOzHh8FUbxEBrsReC+cRU4yODRVPbkcTc5nIU8hjAXLLw9TnPmV43YEFJnu4
PL0LgSVy75aBuo4FnnmR5N2uMvCh2F16SL4A9mzCSL/OoNmXTQckLBFlfl42J3Kd/FnNf+3pwjum
bsu4kSGXfCD5hhd7cqA7gmSR3/E7uaFuRlCzfW/Vx7HIIFwYxPpn0/5WjLso8woDIu5uNQTKnbRV
lJUH3eqXCRc/5N4URg3MhIlyuupqb9EWV1myIwfnR/UY4725tUOFBBJoMmsPDUhIpMry/dzouQO1
xpuzvzxVC1fQzCeOwsmcQj7r2xmslCGVNaaHSv8azPfSXlmKxROs4z9I/QCEL2JQpbTD5iNyetAH
5Zrw56R3VeLHxpftqCuZFbE+8WfVUWuyIGmATJRIalmpscLUxEgPiuJS6YXnvqI/qwzkTcDDafmj
qinoL7QOSFuBuGFTDHfE2NRN50sI/03zfVjJJy1/EF63oJ1BqQB8P6cnO8GHksHBB3XyldODqcun
t4Dnb2L1vSsesuy6thy3t/2i2ib6k+pX3fuk7wgqCQ7aIv/DQs+qdVgJaGeJcoIWGoOmMZnSw6zZ
aRhvTrJy6S6e8SMDwi04oRsfeGPspKh9RtfDltfDXrOvjPqj0e23QXsGeerKmBZ915HJ+ZOOYhsl
xT6oepgssic9uYpTJMwyzb88cWKl/c+2mlWooV2F/nsxYQefWSppbsNKlZZBhoJjQCGHslFlgrvW
YWwDfU4Qp8oD9RNdira9kvQrF+Hi5KKcin4LJNnPata5yWtOiAQHWv3UXrCLArxbC5kCHT95trWS
nlmMJnCOkJ80ob4qQhB7WYviHMKah1E37uCt/AEpxZbvjL64oveDDHniy3O86IWODAoHJZJL0mgD
8kE9u4knPCAg4XvZwuIEgodxrpGbNpi2T7cKTSrFoHZCgTChIO79mXee0nrFL5MGUVF5krEW2y8b
nOXLkUwzcdJPDaYVOFYAp0gPlkHgx/VDOkyBnmZBnEOj1/B1OSD6GgmyWA38s1fxPAJGAwPVRbhB
zYCUSmNCD4TxDBQM6NGHoLXpd2oWbfNucFyIPE2+lAH7YjjgzbDG5mF04mRlvy6dTAUAVoA70dB+
JueoFQ5LaIfvyN2ZEcpTXy4vpwh9/B7osYH5A46OfqxJXBnQZAAGFM3Pf8YB3yqv+c7akA8mu9vH
0kunYDwYW/IA6DxIjAN6m+5RhG7v1hhKFx3E8bcIsSPQ7G2WEnzLLEO8VUo5ULSv3uCbvAmb7l2J
DiRbcbaLQeOxzfnePRr/MPVSESmY4Jsxc6vXm6nxxykoEp/jPQe3APW1v+zC/GfKzfnpjVwS8Amn
JnnkMH2QM+QsqOWS+ks13y4vqkiqdWZBOKRlI2kmnScS/cqbYd/5jHrKQUs2yVWyA6vrro3cZJ1c
Zcn7ANTwz8CAczodGBvlrrFbikRc76Z68VPlwXAtd/1bUfb7gc0s+fHwHBdPMbgcJxn8auaKw11e
zrnfQ5sBpHion36CjgpPmiONcTBZ9Un7onKtUdlkaQk8wXCXWdk2BgEq6rtSvGtj9Uot1N3K5M+R
p5BdBh4KzfyQJ0WGReQXG9NsqOIWuX9JIc/o14FCCXzjJHk54CVqg54GFWX9ovG6VNoM+n/xl8fm
hd2V9TImwMYVYEA/VI8qrzbAR/9bIbona57c+Jr1l5ieP9vtaMTCdlPS1KiHar5Uu5/oqAWGluIW
X+NaX7oIZtDcd20cxB6Cp0oKVsqjEgFoPWUuk3tAg4OGv2rxu1wecqPeaHqzkmNZ9EiAB0BBDIQc
CGvnHX/kHSh1qEFaGR4JCIBWe2UDmP/S1ySP/KmAOHxzE3Gwx/Z8Jdu0dJLQTKCD8MFGa7ho1yK9
Wo+WhVQwNV17QFS79lydfam4S/WZ7wUqQnONSjgoPVfGlkpwQpVzo0mgnkmeu6F2h/jr8nGY/ecl
O8I7LScqI1KM5HyhD37GosTTMvC9GWqHawU3LN4TlK/EKEth1/HY1NNVY1PVyHaFHOpEN3b9PPy2
y/fOV2cO2X6NPWtppRAeoMiOFmykjYR5jJtcQzNWA1dbfklR7ZrG3xFpfB8uvHvw/8xeLotqks4A
9Lk1IY0+/UjbG2kABTxbA4KIaJg/Rhy0jthwmuiVE5xGKhdx7GRIXrCEqbsEvTL+mJTMR0ey5LWS
puxGHoPntkgcT+uzzrc4gGqNURto5W2q96ynAA3ZfhlHkUcsPkdLYxMMZWN7USvlnpPF2soZWQqN
EBQhJsRXz1wtp6tMO42kiSwhNGKDR9u9bbtmb65spUUj6GdF4QdnBJ2mp0Ykx0B1mtbZASzIVY6n
7rvO7i+fkKUdNBO5znnWuXVYOCFJF+k2mjeyA5oEXKX/Kso17OzSecArHp4ETcnYomKM07aVTmQM
ArkiT8LbIwebc2vewF13KmplfMVtLk7akT1hN0FByxlspIQOsRo2ub7pS+6t5qaXBoXIH1sXZRmA
KIWDR4zeKFSrRZuearojhUtRpsCQh8ABEURXpuC2WNPHWVqpY5PCShm91JaQnc0OVfwTeWpftv+W
gvH7IB6bEDa1I2cGayKeHboa7U6gPVK9RCb82qnreFvgZQfefTZtK9kqr6SkQvJFw3bJSaaENXPk
NdmhtREL78lsyqTOMjBigtcetQHxWEMwLN3qoKkC0wJwpwC9Cbe6YXP05JUsO7AyxPUT+Up6Awa+
AzqeoxVqnaVtiZAQvP7oUQfRlvC8YCa6SvO+yg5Gf60C5tqhq1R6unyYl65VEFhYqB2A4+9Mu5kS
o2kiZV6/0vH6ggNntO8Ux189Y4vzhktnVsREsUL0fl2jVWNfAC6DI+JNw7TV5ffUeCeFcRURMAWN
VkBWu/8Ww2tcE4DsIW6Aes+8X47iIdAHSVKlWNlBbYHf4UZYFhxQSf2q1B55PwXa+JJb1LNS1EkJ
9yMHbNSXJ3gpngCiG3gXPJ+AVRUcMq6hHp2d0TxuAjAbjiH0J4rUY4N9NVpFILV/2XQ3H8mZjglk
QuCCB2Bd8GaTzstSHXJUZKUJ2OxrC5QL+t04Uc/M3sFq8NfjmzkkZgZ1rC36305nOCq6mvAM60rU
g0pfiuGj+VmVt9NaaW9hHiHvBEAUOh5nHLowKlpQC2VgE7i84lqP0MRm3I1t+2R0kwuyzp+XB7WU
TpnZTUDn+I23FaWNqZPYVj9ba61cdacetBVVC44T2qQgIaHOY+bk/RXPLOaVaF3zZKJDZzlr/rLJ
4XstcTzBSzLTrJ2tZV0pjax0eX6Qmtrrq4+p821Eo90aifnC6TTBfYRazXe7nSnsUgYt6WIYqvzQ
6Ehyckik2/t6rzkeAJi6/lnQtXB+cTn/NSi+e3nZFjVRZoO1n5QBKuzTi8yulDVJraVUvIldAxen
WHOJVLgDcdahABxhBtt0B4C+Cu3oSPcZ8WzVzR5ipBpepu3wZSau4e0gELtWC1hwsCf2hQuySpN8
SKBWdIAejKvJP6Qq8RUHtJ7ptOJpFgIMJDgRdKMEgp6g75k48nVarHCr6AF8LKNAktMNTVXg0U2y
4aWzK0CDiJy1unZQ5gtVeC6ZuATRIYJQDX0IgoOF6Co6QCOWHyyFp7dDK78pkQnwhBMRx+VZWXl2
hc6EKLON2y6eqq1qD8XTQAsCuCufAsgM4fF9+fQu3JsQwwEsfW5WQX1RWHKdR4VqRzQ/FHGfg1gm
67yEwCFZvboG51naxghSv50foBwiyqqh4FwiqZMdrOnTbMarXgYVNB5z215aA6Ys4ddwh6BZH30W
CApEKoJK0RKlT4r8oDQNv+2JFQUROgWBPSRxYKhKAm5LdOwmQAR4o8KB+cAtEQy8q4KMN22g8KIH
FELm18NUDBu5rcuViV+cjbm5zgHCedZRPb0LmFbk8jg2OaqvZbmlZaVtjYI4G1qaGVqR9eRej6Ji
f3m1lw4YgJ4zsA+N3mcpj5Yl2sSAxjxMVncbW9r9OL42kO50ZfCgXja1EF3OKhKQwNW+G7WE2E/J
gIsGUD0/VM2VYYZZuXaEF8ZigUdx7mn6Zi6bfz86wugvsNkUY4kr46FPHqTI5Qr6q/Td5XEsrNN3
ayJ4y+aivIiEZEmMRIoyYp0I7lP7NkM7mYGGqVGFYMzwcdnYwqSBHRZR3ayeiF5f4TQqRe7EJlFw
Gou7lN3kxRqXzZIBDf5upsxArVVEoA1tAfHMFKNpQVUdUE1BF1DLrO3lYSwtDfpTZ5oovHlRZTld
Gvo/pF3Xbhy7sv2iBjqHV3aYrCxb0ktD3rbYOeevv4s6wTNU3yHsA2xgPxhQTbGLRbJq1VomCNGH
EFbegKRzcvBMkkz3rttY+y7nNrjPbxZVTOuJeQK0EGNX9vPCbYED+EN5W3atYMO2/3WG26gzwhj8
6TDUo2WgTYurTM8oYAq2i8gd7somt8OchyWsSP1mqvYN9Bvs3VK6cflnQ0hf3OFuL6Fq1tKow9A4
bxbMIH5Ub+PsmaLduRpogLJgQFkxUZZg/362OzFYBw7yws6Pjo5OfYNHoo8umogjdi3QGNW6Boof
oPb4+e4Wwxwl2vXlUW7Ddye8CyMLUlT2FnQdgpBeOScBy0E1Fc8EjKXwwu+d1sRavej4PlVtHRq9
bYkV6fk21qnmX4/sFaeAQIAJhvpHXYp7l9eNPUWF5ORHW8q8uX6u8g+tTcBXKniNrD340OxVIWgL
PScmhnf5jYy8qKy0UvMjqzs+SPq33vzRLMfCkMkoHWx30dwRGvedYOeuFd4xHqwheWMkFT5yWS6a
Qna70PKjXHYQYYN02PDgFONhBJWCOdFTaTSoYB0sSBD++coC3w3wOtIfpqDVS4dp74RoYSEo2Qu3
0zVCy9dpIrL6/Bd2oFtqgPsV7DP8+6uSGnOqFXxBWkNqbiJlu++bUyHC463F5OdUL4ZQkKP4o4m2
gGZXfVwcM/WjHk/O9KaIKKXXTQDjAD0FFCN42r9+wX1VtvLiOElvhfUWARc2ZvfXV2slVdiQicCB
x0bTcTRdfpUon+woMcE1DjcMtBHb/G8+x5kBLoOXlTw1Jkj5j41zAsJ7WVJSNydhN2Rt37IOFvYU
QCggnbj0o6JKhTmtqjjWygmYXc3y8EILRYlozQpqCODX0oAb+CKMVsjz0JhKUhyV4VDZEFxPfwz0
JS5frn+UVTMo86IGj6oysGKXzkizCpXMvi+OQA9vcr/FBFitdq6Q05+ncmbnEZjR/2voM1mcHRSz
laaNVA6IsN4B82Lnw2CQpfE9Lo3tcGDvnniECpvxlGReHCzUPNqts18mkFL8kp2nP3YbcJ7P6zFw
TLiIXboNBqBq7iJ0zoriTR9eQ/NBMu9i488Pkwsr3GFPq34slQKN7MwZ945vpDNYqEQcrWtplmk6
65BiZ1HJc01iskyNLR3dKyAuSmiLjRusZS3LbphBhgfSjyZRNZFm9UrCYOzQNst8QEWpXNwkeaXU
iQowcixvIjaKKd0pneDgWolNTFFj3hDXLBNNM5ZQzkIG7VrLKvoZI1767A0jdeeyDFIMXIVgdLge
D+znck/2C1PM3TNTTgN4em3D1CyfzGQ4xFmHy8wONS/Mc/6K2mJLFf+6SRZi10wy789Mhloht1MH
7L89PdeYDT+AUZ60xuIpcyW4dIq846I9ahZZlSyYqgw//DbX5V1iHor+rTHv6vQ1dCrBaq6VCsHF
iDkLJgwEDQbuAMamCJsZ3H3HpQURgEoaKSJzVfuLrnlzFBE9hhixq1p4MOS1/ectggvj3L0KZCK5
olb4lmrxMarg/NfuTaHABPOA/3rnHnKxaXWREdk28xD1s8Qz3yXFtaC1JxPwXDoymSVSZJvaEEn9
sb97zS4XqHgk03ks4JwCfrGh6j1q1oL1Y1npmgkuMOduCakcAi/RRu64AQDRdFuv3Yka/CJPuKCE
ugVwYlRJj+M+EDEwrP9t8/MFDP56vsGACcq2DB2sEmq06lF0eKydZYiw//55XgqnbM1BCVmnPdvN
z/om/5XvHTd7BILltvH3peTOvrPrIA57PWMIvHK4iwcUmdtq1FFJlLqmvWkpJB5CRbJ2162snifn
3nGbN3faDEoL8A44cdJ5E8lI6eok80W092tpieF3mYQbanH84LNUyJ1CUwOV0RMaPtIhkgAB8ND+
R/VFsHQiU9xJjDaNBtY+mBrVkmjO6NLI9pQGZWf1pe12af9QgCnn+kKKbLJ/P0vwkjyD1r6GzRK9
7GYMAGojTRK0MzSqnEMv/3Kk3XWLqwHye0G/PBTUSEJS1uGlskm7DQZ1r//9tXIrYNC4aOAhYitf
6Okg0tCGRYjpHEtzneNDdUj3km/9KDct+UerSfcAybsg9q5bXbtqnBvl1tEuRqkfLBhtPOo/iBQg
145hcMiAYwo0Jkzg6/IrqTFezpLuAGyoviqQmJTlrZk/4/GTJQKMyNp15twSF4OhFSlKlADrYtVe
GU/kR43cqufB9dVajbozf7jVwgNrwNEQsoNpcsexcifjsLQHmj6rhYK5LYazEBW1vsYdo9/D/R7v
O7xFDc6zQqWxLRlAv7QAPASKMoJ/SRaFwcqlgllBbVaGuMRXPWxzzupJy7IM7THoOWVSkAxurRkb
dVBIS/+Ze0zBTvFh+BYagn319cvBMsron8VUQNi5NcX92uztAtibQXFIACp5UHp5IjVogZFPeNdZ
ujDbKsZ9GsgGXT2NINfE07XVnkNdgOtZmYG9cIZv/mVTLGeLCmBPVsvbkr4kfYXHZeqngJU23Xe1
flZQNXGmI7QK881QWMA/KCBMkirB+Ndq1KCih568jFmrL3NwUqOZkPDJjmZ+o6H5aCzP17eCwAA/
+KblTlPVWQkch1WTsHhLRHOfK0cl1pKRgzCIJ2uLXyaP1Nb6vLGwlmqkb9PWCKr2rpBPQ3GXzD0B
40s2yYTOieBk+XpDg1mGO0fZnfFLcfttNhx2A5lgNvPxBGt+qqCHiXO/k21PiF1cXUVoGDDICNt+
3K1jAgFPOkzMWGQRS7rDY1rgztcED3dY8wWDanhSfooEnUV+EhpqtESwkEYmbtAz6TEHWZYiWUGR
GebomRkU0ADzZGZyQKwYYUJbnGaj/ytnGHLVhpIGSpCXVpIG89F9uKCHlINvbLzHOKVEBbX9lSFr
yDAi5ED1hnodZmU5IxnanroMevv8Rs8Jhh6cFs/Gm6Tf6Oqb0WouDSG3M6fgJ6GAqgv21WoKOTfP
rSQ49pQ4zLGx7NnFG/0mNx9VSG7a8knKFJIPngSmvbx/sxPD79R6a5WgIZMY6aGQ0uPr8c0EKVGx
RwUL/Ge89JndlnaY69iB+qZu/qFxg3HyXwkmy8WLzsCIl++iS1PcrptoZkhJDa+TptiEdRDRmzlO
g3Kc3Tz2Sug2KKNb/PPnOezcPy7DVKHZDfOcZ6wwa+nP5SA6u9kf+OqVjSkH3H5whnNe1Y1cyvIC
dKAs4wtafh0/UPpM9a25mZ4lSbA71jKXBu0i6Otg7Azjz5eBmy1yVegzrMV0iAKlAvtGOEszDLfp
zuytjAw9BvQhvuNdX0eBYR5bYzVaYdgUhnPW79jS0csgoW5sjPQxAgr0ujEW/1/W9LeXfMq0G7VK
zBTGxvinnZ/CWfD3164KZ6vIw8mTDEDSNmf3kdImhv5MDQqC4IIoheAyuZ5omIYNK/UxVv3L72WB
vcaSIZhznFFFHLuPnHY3VXRq/ymlvQopc22jaqEvgzVt0PamCKu7+tGgjgIeB1TCUTW6tM5Qe3nf
I2NrmGWlOxRTlAeowLr1+Ov6B1vNImeGODeHRNKr1ADis5l+DbprHpPCb3uSYQT9fzPE7bYkn6d+
6eBR8hpBLIfMXowhFMEzbe2gAxgDZVM0MsHFy8Lz7KBTayuptAreTPkbxtjj9lREH9f9WI1ANC0Z
pB4HEE/TYJfRVEFJBjd+XyK5q7iiK87qFzkzwPkwACyTTioMVDvFg5yjC1VFwf3zczzmyzY9s8Ed
1ZJsZVOpwUa5N8mzTtI9gNr7O8evtr/A8O6GBIStfuP+LPC6dV3bfdGC2v/Qt5Lgl6x+sLMfwsW5
vCRZos34IZqxS7obeQzk+vH6B/t8o1xzlgtxUF81SVvCRnOEYmx7qA/pe/SP9tFOZPJBixoMrtGQ
6kF6tLe11wvoCHhJZ8QiDs8zF7nAZySLubLAfO9bAeLeXUi+BylBDpLag04kYrllAMQcJcm3ym9I
jI3ReMptHCib4n35pv7Ifyi+slPxL9dXZjXJAILDaAAAYeC5APo81ZJe0pCs3zXPAOTxqGzNnRVv
/zcz3AKYiUxVWsNMmu3z6KSNHw2oYoqtVv8EqvZvMsCZT9wxu0yNvYQMWG5MlICcGqyX7qgJ2jOr
UQupHMj0gWkaXCaXaUYPnUyyexixomeM7RFT+tY2IpmsFfACAufMChe3So6x7UQFWt3Ct4l7rw+3
mn4cjdfBekPrte5sF7R4KWCrYPG8/slWkxxUxzCwCIA1qAYuHdSgYRlDkA6XFaWfNnTRdDLbjeIp
eVMXpLY1EQB4ZeYXzqIFj9fw53nLZT3dph10wG28zfXF62tMEpHMS3vP0E5j1RPcPt0Gl33jPqVo
3qRAUeiCyFndDWe/gMuJCkjSQGiKXyC7o/G9gX5uUmyyPcAbViK6DK6v729vuQByzGjESyJESlrA
URL9mtJHKQQHSPLt+ndcu+KC6ENhpD4MD8LvBssAtq9L8qPxEkEA3vJa63sRz3cGvVWhDq7WIn2I
lYF8UH7jVGRlKtD+86oKk2qAJymLAEBxGn3fjiB17bQu8WPoyoBOLM3BD2UuAZ748a6fy8jH8J60
dbq2vx3TSnOZWMB+7ELpqXTC98LKe7TLUbE2IOLjFpgrJQWIHfwh7zFfVPT2Po0aHRilyTnZSuwc
AGOlu+uLuPaxQPgPuiKAmiGUxY1qZVCJaAEhzY6S3QaoxkLPJ3Y7OfUb+8+ZTLB6kCj6nPHBK1e9
3HeQUx5TE2yvRwOHk9r4tKiJJAfX/Vmt3TBkJJvyAVc8T4LBhgLDNkJimf7p3zBbX27QoJxwwwSn
bCtIlauL99sWzytVdokepyp2FQrzRb03yr2h7GRDVNpbe6GCVwh3MrznMLTOBbqsL6ZFGa5+oWro
LuNMvcoeXvViiV2nHN+TtM8CpclcXc9BSDnMvmBNWUbkLxlnP+CLn9XQYS4EKPPKQxkH8y9Pqut8
H37QgUijN/xNRQfURpANhagVcAJcslIh/FdSiG0f82wLBOocGI7Io9UlBYYafCwYq0Vb7DIWY92s
2nqUkKMaD4xuC/Tfgkw/Rdq9/T0tyPB6fQXXrr0Msv0fc9xpl0xZDDw3UiKa9D+b7FkJhw1VK9/M
E6/rBJcyFg5fvhYiH503E/pKPMnBBBGgxoFGAmhgoBEaSP9k7XST2DvDTm6BUv0+ga/+L9xjwhSI
TwYZ5pLIHFr10EZDfkzzzqP1wewxXoYREHT/olRwkrGP/8U7AI4wagR6ji/U4k2fqrOSAgNf1k1Q
S5Uvl86+rERn9uoXOzPDBYi1oCqVJz0zgwmhMtoM4DkBsshTw2UfQ9Bb8IJcbYMwxBIbGrRYy+oy
IuUoBNenhSkhtfw2ddsEBJZN0Wx1KE0astsU5QbNq6h+6VpdYHrtbnBumd9uWYQWqlnmx4F6IBP3
oLRm0GnTtdIeH8Z1xvvr0bL2BcHHpqI7jAsRxGYuPVUyKVFrHaMTSntfmLFbxCdokgnCZO37nRvh
ltOcoKtghQiTzNpGpUKSpPTG3nXSTZ+LMH2rDuH4hG4bJlcB7eMcMptS7yMDiF8z191BmQt3kUB/
CVkNkVurpiC0xGY84QFP/2YtrWL1w4iw1AbzkCjL7JWyvVMB2BfsaRbg/D7DGAObQMRLAI3aS6dK
bTaXuQqB8rUrqKZNXh99k0FBlorUz9dcQtDDF8QCshYXDlWRQUAeLPnHOd2XINSFCPnfuHJmgYuF
ri86e9YAlI7aU5n6AzTqw10hqt6vbaNzP5ifZ+WZJJUHUEPCj9gIpAUs+8ODrJP62Q4L3+6Hp+ub
aPXznPnE/v3MWgRG+N5igHY8BSd/iTUMSvaWO1VWFOgWHlTXza04hziAVquC4V7IOnDmzGQ0oH2C
M6WNJjIv+9H8AZJLtdsX9U2eChLEim8o+gO/+S+xFZ6EySn7shp7lpDq7dweMQ8emaE72P51n1YC
D50cnP7AV35mo8slTDH+QAugyo4ypqEN2637vSGJNuxKHrowwi0cmguTobFpgLTw+8adhxOotosa
lCuCLL5mCH026Pcy+j5kh0tvtNlYZifFfkXnMKK6L01vppSR3nwD2lgQDWsfCCBbAL7R3ANgmgt1
VZ1zKQklDKEomzD1k3IPgsdFpPgmssItnVUZqdIusJIre6MArRBR6/tEdNlcAb9gfhTMlUD6o06E
B/rlwvVSDa6UJi2OuYqmrvZk26hY9TpOfas8Oq1+1NoPCYAzGb1sqtsfqaxvok2IlkakHLRC1ARY
q4yASwZ4C5ALMdIF7pnUFXNX6BhgRD/Kj6aI2DZgpFJzUkpKInqnZ67meP3wQp0CypXKr+ub4pNO
hsv7MA9cLnDA0Ko0uGSpS9080RaA7iKNIQG9H8ddLR2aSELLb7jHqRPQdkZ9pnWbqZddo3ge5Rrq
AafJBKnCwZB+hVbQp5uxvymA6R2h1qL9KlDUkNRDrG7yDsrVgrN+hSIHdA4MbIDJSBmYYm7JmlyW
+mhpAd2HaE6M3olJt5mjuxjwiVzrZ26Qis6+pCyuJQ0Ev2qQSRnfpONJmRLSQvsFz9XbsRW9eNla
fVlLVUM/H2PZoIriQkuezAFvXoC0JbWk/oRL8qbS607QNl7Z+baMej0IjjU26MH+/ewooJPeRE4V
A5CW7WUQG2vveC851p2oBb4yXw6cPwpn7B3D+Lc5Q70StrrRgG3BeYzG/RD9YxWvBYhxSi1xM9lr
xuUwtfTWeU+aXxAng+jxYw9NVZx9lpxuMZou+O4rCYI1QjCSDPAQxrq43zMiFCxAyRkff+p2Wf/R
L+pmSayHsRKl8TVTYHhkKqSYHsMiXK7xEMZLWDMtgzxOPTvaqUZCyilxnUKEmli3hIcNBnbwSb+Q
VulLbOsVYP8vnbMZ65vKfJlFwKe1rgEYO38b4S53aOFKxdjXgPmrNmSmHFfKfkh24RrUuLGmn+0m
MVBNmIfA1rrHKGy9COJK2hBQ1IPxOYEEk47dnwPpIDvJplrR2mJjK9znTCTbhN4rAIFL86KEQTzu
zep1Eo2vrezJCyvcnizkyugwI4iRgE21FQQk+4XcfodkIrA0GMdDoYkfkTeUoV26EBDbrt1jEDTf
G86hsQ8f11P0yr0FaQ7T33gkYjqXr1/PoFdCbx8EdOgD2ktFgOUi4cNf2MBx6KC5YwNpzV3KzQZI
f+jVoEauPhnLMaeYAhaNE6xFOpsu/Y8N7qSZ5SwP6wY2UNwFYFJ3kzTAXgf7peNd92btmyOscHsF
ogu4Ki6ykCiGyowABo3LGz0G/zgVUe+u3I/tcwtcVIUO8Pt5DgvzspUnAKqcACxQGBvAYIRhCNxZ
XTiMZUPpAkOtmKO5TEaQRcbCDYAJxQ9G7M86iqn7yL++ZGuhDJYB/H1W7QbB76UNoHoadQ5hQ3mx
7B9Q/Oufa4qJT8GtdXXdzsxwpU2rwNPT6hnS7k0C2hM6g2CDl59k66EV3RJWymK4I0D4iOFugPnk
wq1UC2ovBXDbRdbeWnr76FD5JjPRf7ET80mR5A1m9zHAkk+C/bryuS4Mc7dlCcwgWVwh46h08lpd
RX2/JaBqJbrcCBLQmo+4xqpMgwBQbr5STCFjR6UB/KYL7oyLsnPGn9Utk7B71uTWzUw1uB4la1cC
dA3+a5B/daCW0qdZhytBWNbKnWF1kIzXivSGTl3u502fBE2mdtDNUzA9EUIDSgPqxHWmZnZjEIGR
cYiHYEbB/ikfs9jEgKJRlIEKksgAomOToCG/VmS7+Ln8zgH5qmZTELDauXaMnOeoju8SSMpq4SF2
SIveTZJTr59mYht//qh1WOpBQAOU9UUeIsVkYqpGWCkDL8FOmcmg/LBltFdNSZC7VZacuWOIqQfh
SmTbSA8Ot6nCoqitSsVlRWtBMVz7dtKRybA9kKVCt/Sg5QcKLTr0BN3WLjZJRBQrKOp/injbhY4n
VxvHdMsJ5WOQlM8dSZzqRetFO3/tnXP2K7+wc3ZzS7Ow7DGPkvtD+4qKGZnn20HrAwkkuQCCf4/G
5aVodu1wo/Xp3fXIXUk8wLR/ylOCfwBP9Mv8pi6VVEcprlkZYw67N8PClaAzOsyEhpoHWOv/aI+L
vKwaU2kZ8U26+IgZI6KN+o46u6rLyYDmn/RX5oDGA0M6evifj96zN0EsRfaUWlhcUJQSyX6WtJaY
1kgkiH5I6lNPW8GZ9Ikv/xJ0n8QnbDwf5/rlglZIZoUxQ1zGGNH1HVKMJCYxibRu30imV4FuTyu2
c/HcJM02G+UgDi3XrpfnfA53ofKQL8dK00CKnNx2ZVA6AdXsb9c/+Voe1lBWwkUATQpoa13+Qtus
qdXEGKNRhwH4DAmD/arVBZU6++aizYJxu7VUjKVny4+rNjAol9aiyurVEnIJx7QsfT3TIOWFzY6Z
Mo3e1a1B2lb9tRTm9rqPK3dD9s0BUGaEjfgOl1a7rgAbExDCIE56kqyCLNPWWl6u21hdR4ztsvku
YOP5gkkp15jHr3H/tJL3rjPZRAOjKo1FCg1rdvAQACUcw4kALHjpS5jT5l8ksmqyr5yZQMfULfrA
pKJyFvtDfOieG+LypaS2WkFNXETbqA/ymj5N9j0UTAa920xN6Gst3VxfwZXLFTitAJ7CrDoD4HOx
AXBLOXSf6N/weaL6qdBP8uBWtrXPVRHd3aotsLCiIw6iJZCXXa4idOkH2ikYx7BjHRzvY++XoCut
nJsujbdQ7hLxFa+esShC/NcgF4JN2GVzbgJPHec/FynIIv1ZkX9AscEre3ei90uieyG2OdiI/2JV
TbQgGR0FREy4N0uROUMLWV3MlRdeRnTNnSMvFz0l1qCzDl5fKOZg5g58pdy3AxWz0SY6oJ6N5dDt
IDFYfFsvnrX0OtpLtrQpzDA7FGlND6ZZT35iD/eRQp3HuFaNkwJuBEHqXdvz0M5l5VhAqjA4cvmF
W2uInDobgZVvMWPhfNjN/URFN8vVz4p2HStm4X8YeLu0UneWOfSaAgSRPt6MECQsJ8szhnyvUBP/
7zZq7HitpO+N/j7tluD6t11fdrDpsPkLZFN+qLRYtMKaRgsPBZpB+S1UB6+e48yXqwiPx7EeXKS+
ztXTIvSSfrIx8zQVbmfi4Tr0lXSUF0gLX/9Nq+sODBtqTCZq4PyrUs6nMosNhiODYHKaWGSZ39Je
xHK9tn/xZW0FhINM7I/bv7ZTtH05MtLRtvYWgD98OakcEsZ9sqn7/KbN76+7tWYQRS7EEaNxxUl+
+aEdE2TFw4B5vDYxT/n4qsgYfT7pS7M343R33Rb78XzmPbfFBdXimOG0sEGrNmLCsGoo+XTWLcGh
uBq70IUElhHvf7ya2UlzdhsqdTsbqYM9mzh1FYCwJvGjyA4DcMJByXUep60h97OvTUrhm9niKKQo
wuY427m5ue7w2lHDRqKgH4CuE77n5S/RymY2B8xhH/WlAg/vAMAhBTF2MNB0cjMt6iBh4DyNcTcI
ksTaYYprIAiwMAtr4RVyabigdaQnIVZ60D4aFOwd/dT2iWf/BeYZ9S8HZlCbML8oQVRq2k56CAcB
GcIlx9bTLfoEtdfNVPSgX3UJlTYTUEMZLJFcvp8HHAJthZPN0ADvbbpTqkH6N/3A81+QfdZ2Ooql
gCIxeSpk/cvF0ys9HFs2sJA3DxjSJzFUvtR8/ot8AuEmDcy/iAzUmi+tYKQcRLEDeqwlbuknPBee
Oy2ytotDQ3I9CtdWDndE1LLVT0get8XVMnKoYaPBmrB0XhOrvJmyf4xI8NxeXbYzM9zunpdiiDMb
FI/o4KrxBx0N4oi67quusC4Amj8QGuAnjwD0T7tP/KLT3Edh5YF2z4KuXJS/X1+yVV9+2+Hfi2jW
FY1d4PiL24YJWUcQ/6hSQXZYS4d4sqONy2jQDZ6lDompSnGQIB0qGqiSci9EsF33Y329fptg/36W
CsdZKqSuAAizCjdFaHu6eodBQvkvQOR4GPw2w8WyjftfozbwJAPSQnnunV0T/rruiWixuFQ6NU1f
UkyUHZXIJlJdu1S2BElz/aP/9oLb9yGQKZJeM2psxQKXYxN5NobNwBv/NwnGweUGR66JkUde4wPo
c4daIQz1ehpo6ruWYj7G/ri+YGufHu1B8JuB0RFTV2xBzz59aUYFTUdAorAdHeutNSSCcR9vSjpB
GLNl4U91xjqGx68DpDSfLmOzmsPFAUGgiZthdh8P75ivL6E0Eknfm4n6yvTHVxbgwIGIAnAO/33B
I9QpUB7WiM2ZThjxmO8WuyUyBZZfTXdj8/qny4jBNQy9fFJWAjjAxV061SAcKYAXaAsIXX7M5bEa
3yi4sq6b+XpTAKUzShWMX1jB1+KSp5Spy6I2KFCpm9hHcPuVr7iZYA99/VIwgus8xiCgYaPz6G+5
tHLHaYAYGcHvYcqeLedBM1Q44GbQHpkuThCoLM/b666t3McYXTWYHEHLaqF6zO0rQxvnMY9Qigd1
bRJvDO1DG8OEANzmSqDASfWUTHHppst8lMM/3tOwjcIjdjWWFlPbl7sgzmRUgTJ0anC47ioNNNHj
hNFR0R74utkuzXB5Vi/jTrcr9hitW5LkQYeav6k8mHZwfS1ZIr3ca5d2uERrGrVSLBjCPtpj7qc1
4LfjadQ6d5qfRlkkE/o1HzJjTO0QAYO7A3fjUuolSaQxwo2ruM2yW6XtwIJwvO4Q/9KzGfmcwdgP
NEwtQ72Ju5wYbW+XThKOTwfZrSnpb6IAeroBdSEpdj9tPq6b+5TFOFvAL+a4fdbJi1yYNcyNbonB
G3KCaHHeuI2PcY1v8tFXX28alGcb4h4t13+Og4+R5EHq7UXlC76X8uWXcKtbliUQwLM0Pp1sy3uz
f6X3TjCF5MGqDu7zR/c+H90Io4vX/Rda5U4FJ+u7Ia9g1aMPQU7arYEpPtWPAIL/IAB2qAMpNtHJ
EnxmvknxxVtuHw6Z0dSyjXWfn3Ft76SdCdEc6Ni400BM+aW8m2o3fu2+dR/1TF1oFsSB87To35Mb
EwLWbpP8uL4QXCr88nu4DRslVpS2LdYhR6GabOTA3lZu5QquxJ/P9Wvhxu3XFl2bdmhgZvDSxS12
8t7qCb35lpD3wSePPTFuR/QgHlR32i2YnrTe4k1+Ul9u5GDz6rw3pNmExHWHDzkYvZtXOdDce1F/
mZ+h+fdaQMKFtUhQzeciEVI8aVrIdHpKCfKjC9ybD06eHXX/lJTsiyUu+uJwzMtqhqUl8KanBHW7
9K5z00Cw7PyJ88UOF22WPtkx+hHTU9+Qt2FXYTa1jck+9bYiRQbh4nGBpM1tXxkZXDJP6U1/05+W
G2dTtSTbiPYuj3v74hUXTI1p5k7SwKvKk9BvsWSI7gxkUneKRYqPxynaYsSq2ue5iy5QbZPa3CWx
20BEGugEwUHEN4D+/WPQfTDARs2ACZcHq1OgGqBaiOzqeLIXF+38ByUi6enOmkkZfNhbd/HbXXJo
TuNWcKb/P2fGb9vcncxcejyqayzE1Hj2+9QfmrtGd+vG7Xzzqbw3gg6oaJQMr6eMdbPQAcI1An0K
FF8vXZ5SUxtASD0+pSkUS++t7jH5mVNto4HTfoAGCahb/9EApDKqnWiIgrse/mu1z0xzHttVETf6
zI4t50bqXTsh0+w5xmGuoNIl8HPdlsmoxlE9ws3+0k2DgmZtGvBlu6DfL1CKJPUu935eX0yREe7Y
152wgywhHFL34cY5ZORV+ZYLHFnfmxgN/I8n3GGf9mVpLiz7quMTzrYJsMFbfd50+X6ej1b5bFPB
8co2+5d0f2aQy6SL00Ra2cOr2q9+anvFFbHNC13SLz9OtzhqA+3O8ckgXv2AuyZy6ORPm1Swv3l2
oH9H3O+141JoWGkt2pgwZG8MjOv7mHLpC/dVJfsE49vfR2L7tns9JvjB6X/bBBAE8kmYr7G575Vj
1gYFfdgcXat3ww/MikevqX+XvRfVIfcy//G6QbZhv36u3/a4zzVHchoOEex1xk+0y5+rNyjJDs9O
VwsM/T+p47cl7rNFGF5NiyGanl5+UDSi3Tvde82247bdilSZRD5x380p4iSyEwcXPON7XAIpGLqt
AIH8/wThb2/4M0/WS71jFwb5I32OOlIQ2esP1JMESWL9HEeR5D8BwWXcPGnUbpmxbPHHC5JssIOw
z+yp5PBXmQLQGUgfssDjWRBmWQZNQFiyoxVopu2t5X7PnxKyvR5v64fmmRnOn0GjepfYMNMbYBh2
jSyQSLkxn76nPzs/f2klYh5BN0SGjbT/wEhlfRApL67ee89+AXeQDEuj0sbAL0jw/HEn0oKZwybv
VLSgLH9/2Vpndrg3f5LQqrPrii1o5CZBeIfa4+41ux+3IqiNwCP+uFLsNNHCFpZKn95E7kO4TXcg
FxfkJpEV7rxayixJ+gZWtMfoyXQTr/bkYPn4uB4g6xnw97LxGRBjoUm1pDAT/tJuSwJQ8S/Ht70w
kO4zvzrtRfTN64npzCCXAsu8aqmZw+AQWOS2PHVbutH2NzNxdgdld9070RpySVBO5VHpKWw5W7DW
IPgM/6i/iESTRFa4BGjEoMCy2FZWT1JPHEKJ/GidbFIKQpz9HT7CMbYG8RfQRrIKyeVJPCpdq+lz
Oj918qCBdzNsvCGOy81QjY7gWrH6akfHH+M56IeDM4z5fFbLLYxlyGRIbzxZhB6Gu+oWZO+JpxNr
o/hlSEJiBhE52BB8fvurB86ZbX7a28JkmK5nsB1kt9FtGN0Nfv9ddjzbD0v/eoCshv+5LW6XGeYc
t04FW3150Je3LCRZ7M39LvPt0EvlOxOo1nTXeip2n775H41zt48uRGcarNlIJB/h6eCZoE2neJKz
+xWQQb5zL7C3dlk8d5bberOcZIOew17joUr+EvuSK++M++KQhahHvVL3owxdERnb6r2OjZpg3gR8
nXhDXYZSbTMoQcaOoIdTEEMD030wSTy4qvf4+CGS8Fm9KZxb424KMSTlUTaENWgj3VSp224oChr7
ZRZdSdhifdmNZ25xJ2tT0iQ1zWJ68rTFa3yVqGS7/Qh980b0DOeRrJ+31HOfuI1fyWAHjVv49FIc
LZLe6O9a7tlk8EUBIvKJ2/WpGUfIMjB0CCJ3+G4d4l33tvVCFxh293owriXNM594kl1ozkOvYoYp
+o3WpD1KnidcN5ENbnPPbZTF2Qgb30b35ZDevGleEHnxs+HnFXEfUQz7dt2pz9rxlaDQuR29UNvM
+gHp5HDbuqn/40dNdqfgTYv8J91LZr8/go7ukXpbdzq52wKltd1PkW63aMPp3DYPAQLXQoV9xVMV
pNSlO+DN3e2WBj+3g4g0cPXGfP4huTO2qRut6Re4PLsvFsluTc8kjNfP8kTQONHn5BKJEWadXNew
lBIvvtE9urPJT01w8vHzqf/abJYJDkTWtdJ55hZ7rLKsbhTsa/29u81Uv38dfmAU/YgH6INGTH/r
Pba3j+54QPEJlHQjwbqKyomrR/3Zj+CSSzc1Sgned0Sud2qO0Z0SBP17/X+kXddy40iy/SJGgDAE
8Vqw9KKRmtILolsGhPcAga+/p7izI7CEYcWdnY6J6H5hIqsys9KeJM3i8AvJNo/X4TfqlM0G9BgL
E6ZNUaoB6GXGyxmdb3r+vtX1PY8v+jM/1APjjShEa8B+Y8827rpSymIFZwvHwmwXF6LzSurj0j+g
wRxdFgZ+l2Iq/mTEv2PVbBzNnBnr6fOyJqtNipwMpxN+NOOONtu/mWLOTqu04ir4ICi8valEXIae
5ZHD4dATVFWXsb1bnC5GDkilZX78cvbpn71zMfVn3bx+NaanPzv6cQ/bxxNkyuejs2ZseRTO0ViQ
y3g0gMi76haPLd34m/TN9e0dHjiI0SVV1DjDz2MA17Pl43Lp7Pd7jsc7qvEDIowBjxt1inWHIGLE
uS4bwLDTIZWPOaH2iT0nVQBMP4CgAdnCerpCMcXsyayH6F8OUjg1slDkPHVjbhc2ZqMDHJNu8N0Z
l8RLw0wOrnF3StrAwm4vXcmxSGSG5mjei8dCk96Ml4qF7hRCAwti2Xo7EN7qcoYi32nzR5rZPlEr
En8e0Bhhaab8ZNu6eRR+fRVv4bte2IH5haWK2MhufnDu7TYS/uNQB9/BXFxdXZo6b1AjPhublORk
Fy5RYJMJPmUi6MTWC3LEaif8+Yo2Lbk25opzrdOfpz7D8CpW7WE2Hr4n+wq22BHeyG7VnrBDCl29
y2YN9LyAZCt/XZka3Gt0FDuYw+Jc9k+RvSfLPIfurGj6VgFZhbi4gPlijVEjk/cU3naY3R8wyEAz
YLSRpFfYGYkpsAQkt+7a08zGOk536SWmRpJjb6AcoBHtT4ANXYasZ+tEM2bA8vztvSceKUoi55vm
JeAtThoxB/ffw1ibSdVXWA8RIJQJNaUxUjXXFtNaab8yIZMBmT9Vrykppnl+0rpmDqhaSfWJ0Nai
T1w5xSBJK8cJzwSyC5egDvSrZminh2rTVXDQ/YGRitVAdIFsgFw8SclEA1JvgYnZrbgrje1Xoj83
m2OwSX89Nig/H7l7ooz7JUjAsHDVKWoAdv5cWu7uCFfIeUxjTMpua7OxUocqPVMx0cR5O8GIDJWy
zgzNi6HYWHNHeGI24tzN/rOe+y86jB5HceWXeQY6tV5Z/ktvFb+m23iRkUrnJYbknz7PPS3msqZh
pwZaClrtMlmfsBZ6l6NjQjWAISotzjAfy5VHFOAr19g9WxmzpRgbnZkeFrZ3MYLfvSlbvW76a80M
XEPdt+uOoPnawGbcjcHNUfx8Ne4/lrnk+hrKUQf5hmRFi9zcnOaGaoqLGVlmtqtzzOmYRA1vm7Ep
hdArEfqG6W2foeGb34nOZYieLmtQhjQY59oN6l6byDh9es8AG0VJvnJUfbKZLDP9/5/bvD895kXM
1S6/tO3t9FKyq1auZQIajuNEjz0AQ44YR9DNZylaFUEk30xtdBbwuhjGdRANRBgFQh8d2+gVeW3V
AqeINnTsvE/z91e5evk3Wv5NgTmmurxOuvAKCiq0PDAyZ05iwzO4ZpIK68+7/6bDnFRXz9RiQltl
FGt3jvRzSqz5a/MSW1znnNqLR5QYX9lzL0pxjW4c7Xw7MGI9IQiDW4cbBI8r6DdPzINUCkIgaVhl
firN4JQTOOMtkY8zgpabwPaMfMVDmxjJPFGh/psim7bs8jhTAg2n+FLuc/2z17fxzjM47sXoQzuk
wljk4CKHjTZDJUwhvfXnYgiv7nqqo21MNULOQ8bliLHI/iy5CC69rZjUpoWK7Md2YtTOvzs5ugwJ
7hrFbWSM6UyYeKUi3tpM3rw93ueMoOMa6VfC6wobiQ5xSQNSjCltk6uah9MbKWQrrFS//MI8lzXZ
egs9seNSzzkv9fgTOqDIGNZyBvz2LEFFMVhcjT/h5rrs0WbnWXue8z9qjwaEGGuhumVSyiGyu7l5
BkIICQ0geS0eWyRqCX7o74AGaykmTeEHWnhFvfwcQZuiJee4eEwwBkJJ0dTvZsiqrqJF7zQkXKAy
xAPmu032PmKDMQ5TqVfqSY2jSs6F1elvl+Om1NEwB28DXTVLQZ8usHPRSEmGHjnxQ35V9RmRrbll
vs5q/KU0uqdwsVQWLa+fg/L34MvYsLqezi5pnkNaNvKyR2BNF33wllreQtpHRBgbol2ruoplEHlp
ErJ5c/UIPouCvQmb+ZMrG1ddIBdzuzwQzfRt4WQkn5HNVXrOTd8M3cA3L1TfjULtZsg0Imw2qJth
Qs95jRfbZz0FRufswPPMR0jSjQMYq6XIc/MfuI/RtcQ6hbo9nXsLCe7KKY30yPE6xiwMrZnhP6y4
pghYuOEBXypAjXyXtrFgr5OFdILVrPAW6BM7Mi/ky9U/HmskC7VFYxxgv4EYGu2xS+7HrHeYyJMu
gSyvypkeI+TcWCm6KuGQegC8sKZ6bCT2/BBXRDg8Jn3DnWXk6I40w+pETHwlkWFM8y8MKSPddV0D
C4Z+wfmyyYw3NNiSyTYn+MvFUPXWEp/k41X/HR6vW3ml6+l6qS2o5HlWZKtPHO9ppIZ5fzLMsyIq
TQFQc5wM+rz1KUIHYARuFbMNSG0d51tz626VBa/kPNJxQakChAVjgxiIvFUcB/efKCW2PPiwYBIo
YmsJ6jVWhA2kaAdTdRRQl0fsm1xODGAGImLjScOI23NHnXltlBiBduEiRy7Yor0RzakDL968LjOi
viV2+ivliTu9Y1YGZhiPmyK3BbSTGROJhm7W1K4MdhVSYOVObSNuIMpysqRvHC9uEOkb9oMa4FQo
NjcecoUx3EVUX5tQRWkDIZe6sizJEpcqCXbFyteD7cTOTNPZo52cmPprR7BfhDwW+VHtpnguf30A
yy6cyvRS0dpKhdhzCs8htrHNdpO2ZAuoWqCuENT//oXPh4k9tEsjmYVdiuzE9LWfxZdMmiMNKi4x
RWxZSOxtn1DV9N4fszdS/JjdUWI0usRITeBLLkoszhW9IBGewN7KsalJ8oive6cE7dO9/uSb5uQt
0D1D9EhMAt1RT9Mnbm2eig572UO2Gf1VOqFL5KboTpp7vS4TIFy9yWEukyxvLqsiUH3dnccY3hDi
wpazTHbcFi3vnBPhfQTjMGKC3W+8HGcvHQNtEWHkvyFY9dVYtWJEiuW+qthCR+pIz9BNqqG93AIQ
kgCj1iwef8mooR8eB6PatSipUV2rqJzkxmQtX/VUstXUkUN9ZgjX5Sa46F23Vb2FX60iXbQFvfuj
SgbnK0Y8wDsJYbzMohIBQTDV4KBAEo2ZgaGCtYtNW40+W8GD2PPKK2Nv9pBrxuNM4kIO5oBmgMKl
8Ih+vTZ2R3hMjXhdd0wxXmeCfC2iAjAliQRIOuI0A3CY6S9KVceSzDgOidw/TbVftfYRNNbMP/jV
SRCMvNrHSs3ZrjCSO7/XQcbGhRhFV6KEanufkk1M+lp/87fBYpMsgkXx4ZmqmamGv1Dt2kjIKxYZ
G+Y81g1efmOk+x8fgh0nAOUA+KvyY0LQrQRX8b3u9HI9v803b6ida78je2sQeMPUI/YNXhJwLGN7
R5PR+cwN1EYIQFPYKzAs0+PGd2QTe3CeLkbltLgeTEu5Oi9dMOYS39Fl1HzSdn+JtQrgVbV0Jpqj
HtXkDRipMqDpCwudkw2aJK041PNoNU8saU4K8VmaLicBkeJfGCC6lJbWEqFfqVlJ8mpThYus0L3j
Yw0cVUAKU4IRNo3C5N77l6UwQ2Ul97uTZMn6RNeWW16WhkeB0YY+K5vJtb10p9gJDE2Ptrr28ZiH
sWccxam/eWBEfAowDE0oKA9E+qNfbZ4YjRqNv38fXUf3Z+QGQipWHTgwehxStqvIq+7+eczDzZFj
nifAQtDSIWA/gPnI2OMoR20GgUB3KpeiLZsKKB0AXax/ztAe1+y5rsfItdzRYyxvL1eKLE5ATzvS
bDyy4yW6QmcLz24tzQbEtCWgHeL0mMsRywgYLmxuQosHQg126CacAve96FDIq8V9MsGQkbaViymp
KyfxkF/POAuPRi7ujhwjennppVoVgJwENZzMVSIn+3o+14NpSrT4l6vVeua/PGZxLKV2R5SRRm+a
zy5o+ejQ/JC+1Ha9iREavpdr6dlHz+FjYtSOsEIzOM+bzR1EB92kirUoRIH24hWnML0YRXdx/jcS
THQv152InZAgEdfYfVL8CaLFvyCAxYwY3YPsQzbutUtT09KrqUzMQziiaor1NcZjClR1fpzSgALz
Cswnvur7btedPDSrX4yWo7q8n6eXNLiESJrX0lUCAz5QYcXQ0PDQ+ipPYcf0dTpggrEP5aTOPJXe
gxIBB6dOiOhiHCjRdA1QKCXHaxgZMwaS0oAaYx2iaaT6fTztTqvV5lZyR877FL2fUp0syPu6Mdfh
mrxipFNPzOWx2CR6svlAzpj8bzfHvE7uRLymgY/PEPqGlNJ7i8XTVc6LA0e1aMAsYybKSMFIdSR0
J3RLoyLotdZ1JnKE5LYu7pEQMmYh0Hys2EMMgja6jdUefKxU9Ii2vZLgeDhIJeKhdUKW5OgnJN4d
v+aHr5V2+lh19uMTHcvCD272B46pOqnC5hpDWoX95em6iA/NburEHx6S5DzM1NFzxaoD2vsGRMnb
kQwUQ/bjWhBF3J5bJGQufVxqrqM1+qAMSDCqrQRzfxZ3IAGXCkX5za5fnBLrdF0h92fb5ro1MnTS
Vgjhj9ri64Nj60c1f0Cd0fwL4EmUQMWdasVZyX8liRmXnPsaZRCnhwQgOn6wTvHeuFy7QLn6jd+f
sMXkXQx8o9auunctP+pcqMxpiH0QLla/PxaSUb6w63qG3MSMAnDdE5VzNHr1ftifinzjhtuiepoC
XPd/o8EwVqfV1E/LqD8F8z9p3RBNXE483v5mHiOM0sla5EaCFsB0FY0uSYsmm5o53P/HrIz6blhn
ATAXYP0B2Uu8P69ezfp62qf9rYq2mtsTMiUT3bUSMrFTAyiHHIJjiSu66vaGD4dIisVNRWKiU+fX
rIfHu2mQxsG60nVxEl/+7NK9RXJjrRbktTjETwXpFsdEd/aPOR7L7Nx9APM+yMq1yuOo7E+r89Un
Hjy5p87c/MksK9YPvp4bZm1kuZ78NpeiUaBC5e9QlOXldG5F8R9GdXAOjKCWcu/NJMBZnl5eNtn6
rSR/ulT3iD3RbQz1eU9bEaNooXFBW22AsICj/qO6OaDOiPC8n0ywU6boT022l71jiz1JQvbsKpkp
NnBq3anJOXV6qo/YZcT5KmhuJ1Rgd4XWjc5822nWn3JzJYtPX7fNADnoQk+Px/3E2PNeYmlUlb6Z
ZRHFlDqsY1GjtFfnuf0WfLzJzz38qQWxzcZsjdfl7+Oydb6WAtFfG9N8DgivGDL6ntwAorG0EYCP
jLmt5Na7xF2C8xY/08mhkE+Pz5f3+/QIBu+V57fyJGugxkH8Fs6fZzywwbHfFwXgTdMlMIBMY1zp
IhDL6bWa9Sd1lp6lS3HW0uu/sNzAsKLIcmjmA2rjPQtt2PR9fhH6k5v7ROsWtfKSdsbjYxrLquD8
v4lQPgfn1MtaGQRKD61TrJkuRBjELI6nX7FoeE+V2Vroxqxjop44ZKkVZaWfAmKjrC9rwGFilF1Q
g1hMa7z1bXCdBHqrof9b9zytSoGoKucu6ePSd/VYgjFezTpN2/jBVI1IdUXnJqn9LLLyKMWS58ff
JY58F4AqsS2bLuXCiDfzXf6sLRK0UExh/SeifkELl5Vv4s2pRyVh8oySa0CW2hJQKEvHqZ0X5zH5
sXgTTcBYdgcsXfyFhS+T5n4ce0E/PRnnjaz7S6xSMJdfe46tG2s8GJJhVwrl87CYKz24zM2YoKcn
fsNK5Fd+pw21Ycwt39FhlMRVoksXt6AzceDPbXZ/roAU0nvbhHEjx73De0PGHm+0iqCNgz5o2HTA
qIzkeXnX5Mr0hLbRlFx2CxvGdC1Y5pKjmz+fCxXSgRlI9IVjV5rAqM0c+yxyv8bApWGVpHtd6z3P
3Rlx7u9JMBbMnXfJtS0iOPfLfkXM9XJ77DjiPiII9zSYp9/L/X4COHXMjaIynOsLsu4Mk3NUI0J9
T4TRKdGHe3EBMvdpNSHy6xYtBLqBFhfeq8Y9MOYJnwhoUoQXiqT0RsKcSnLgTebzLp15st2uSrO6
oJde7rvzcXbgGGPO798YHNhiDTvb+j7F75cIJROiV/aRY1+o/N8r5N1V3ORhQMGXGnQENKCgEDoJ
7+sXx3E+eDfB44Ma2QEVL+vjvFFwEeFv7TdQy3izHyOl1ns2KJsDApcAazp6dAUj/lac1MZRLSFV
Hdnz0H1GmunvKTF6rgQp8tEyKPW7zbnWz+e3i+7sUv3PbmNlGOa5YtpyBy+N45PzdIbNIAuZV5QK
Vf7p+e2pIWRtmgF55mjmT/NMmcMUBABf6VI9RmGSYFb5bpFiJATNGDDMCDBI//pY5EbA1u6JMErT
a7k4KafJzVI+H3YA2ro6h4O3qSvjsN6HvaFlxEPrKrK6HMoc9mQm1X9p6By8CMqXdX1Az8u6zMnF
8u3KmeNIp4c1+WWmC4znPqPPVH398nrMWs11iasPI+WyuzO4dcsM5DWbAMepEHDQL/Pnlw1eDGtB
nlR9XZi/zK3OE9p/MIR/3ys7alrOS827JCCX56huoBS32hv/ylR9k2A08CrPMNlGE+NGTsJU/wVY
vIC3VnakrH1/bIzyaRWWAbdYSnraGJZlfYpP9tPapGNegf4Sc7pVuHfEPLdX9aKqXYZDQ06vt3bW
FJdkF07irFGzydAByscY+hmG3fPHvL6NEBVthhrKqV/Vlq6dHsv/P1jJ7zti3l2lSbAiNi7B0Tnc
bjB1fEJpllycbGtw+1B+RrP3rDCmJERvXSCmOD1jcwUaRGBh6EEn5tFHh5lm8B6AkUL4PTnGqKSB
XLqCDMlYrWJibHBdi8VTo9uflXOAd7nEgLGGAQ/ew/YP/tLfR8oO13RCiVmkCdiMPV15W0IU52gU
Kx2OMI4/oN9kGL85xc5VBWPayISmRFjMdobT8hobRPobP12BbxrMI93FnV9oFyrvxtkqdXSzItcy
M4hp6sfMxsQmL+jgMcWYDKW7tGGX591p9qwgyrQWsf4pGzaG4F4x8so7Qu5VMcZDmk0rNVUgIkkK
YDJvU56XmK7f7zlXNdJKeCeK7HaD6UXKPI/SgRjCZqAOgM5Y29RNR1tgWTIvT8V7TxXGaARq3mtC
lOEtidGge3tLTp/kHflxxFS64xnGB8eO/OxzuueQsSPaRZb9mQeKIdkY7aa08KbsDA4RzmPNbsgK
XKRi6wzScTbQw3YiC+T8MdKL2eHV3OTp8UjO9Z4lxn6UYSm20zlYWoHcG+hdrAP5dC3bTNAfCL3+
2n98CJy1XKPmXhTnWFAmYGfOLXgdeAEYoirh30NS1JqkZ0CpPj7CcY0e/D7zgmVtl7jYz0pbJ14w
wfD2tlsgoScTNAPNcZSOw9NoqrE/TMiAICOKV6AGTJH4h4qh/AWUMhrY69bcbF4fc0ZV9REdRgAj
BWt5mhoHpziy0f56/OMjGTDIwoAL5unKZkWsYlEmPTYAeGIUej1dSvrS0Z5awnUFR43ggBgjeLXa
lTMsbkL5OkLaAEVCXmJi3B59U2DbCLzam6RqAHYy5JB2MOuf1BwheQBIEZ7tG7UMA1rMO9VIHZog
XVyMZgW7zEG180L2HzzngqM3t5zdQG+q6L/XLx0B2G4/vv6R6sfd9d/s7eDXvVJo6og6yy+r/3S0
voWOdcrthY1E/LrXW8PcbmMjthxEeTzWRvKN99SZV0qdd1UlajjBFZqW+0U0xRR6geF3q9L18g/g
Ep0P5/gsrLgjQVRnHugUO6IYRwW2ltPgKKj1yH2tSIEFmKJ1kThGjyPwN0s8OF4tmSShB5zlk7qb
LxRkTTkyOO63D2SQMQ7FtJ+EVUpP0EAtA17uDrFVhUJGa+jLzuHVLXjm4iZPA4aKBujUgKimKTMV
4wzWf4ysYSr60vhXWYABb4y1ULREVpM5hYfAlICqT+1XfbnfVxzzOh4vfpNhxxMLbErIQnqE/pUI
EIUWiIWYgRdVTkQ+giVzJ+0svn6r5X8J3coQTMVxl7v8/Ny8YYyJ+8KPurcDnhj39upP02mcU7GI
yUtOqrWlrOFVqEgHA+DJDM9LbthNf/KBSrHJ5w5QuIAPxW0hK0WMklxXxVHDdkW6XPqx0RqPjAfc
MWajzMU6VgJoFaIfGvx8As0MzoupO1+rPQ9RYDwJNqDGOBbCPOhFxQVjBmoFGys20Tq0OJSG/bo0
lx05OghPVh+PWRz3c5GVAliJPMdOe+ZtEZvrrMqmiF4l4CbusuNpgfhEXBAT1+dgLPjrq71l/Dhk
xx+bb7KM3GQXaZLNxRvZ83mHZcTYQmDCqdeVLXXq9S/08WboMxcclGV4RcWR+gVVkG/qTIzko4k/
EosKZTG9Wgent82CXHXQP223PHSuf3AXv2kxMhRge5Wn9KC1ellVBu0M84l1sCuUGmA7TTjej4/2
H4T2myAjRrkn50JBg2caccJsAoZ1ZtjIf+1nWw4trvQwrqkUayUWyNBXXbDPmOnbUGfYtX7Z5va3
CW/YNBwOd/QXf2r/N3fMO9TMmyC4Uu8bLzmJITJo3bB/FzYX5f8ffIZvSozDmscCVs9NYNpeqneV
SNCOhZ04PTz9X9gT0uuyBdgoDnv/8Mx+E2WeIvVS/pVMLc3KWF3QoTJfExuzrrWufyiLvWd8vPA6
wjjqgDo7znzw1lbVRW406ssWhnEW9I3q7NBHXRpXu+bw9w/P+n/5U9ndquJFjeOYxjJv2s41FkRG
zl2/RdS8RjOJHtU/S4oqMCam8ltAHVxo8GlYxo666IfYtvzVG5KcyMCAv/XadKa6fnQM4Kw5vrGP
nnkptPHs4N+mRmUn62HS1bhQ6QMJ3bdOPkE+hvRL5A+4Zzv+Fn+fLWNpmok6kdSCCiyQCTBomTgI
sOdbzosx45Fh7Mtc8qS2aEFmHhLtgumzc6dL7zGpjMjHv+joKwbWSrJI5viMxbttr1+XS8RFR9Mk
i4vlGu/vvzDAckY/rLZP1/qHi6B5uTQRPmMHPSdcH09QDS6AMVGTmVsGLs1uG4DVyxaYcp7Abdhz
zNJ4iPZ99oxZ8jGFeXVp0iHFyK0+eRMsfe/wQL2oxXkk0YxFUqdJOvdoCN0vcsMlFOv0MRvjCZvB
YTHmp/HESiyvYCMkSB7uz+hVodh5B0yZkQqqujV1/wnQksf9iotSO57m+PsI2bJskCmuJtAIcQOq
pa6Zwru+9CqOT8cx69jQfW/swnkZBtjCCC1BJhE+FrxVuyFrJGQL/QhQCF4Jh2PSsRr2nmDaXRH5
Bki5rd5yOooNB+vwNAOCk0i+ltitcAzsx7fIE/lbfDCw53V2RTvTrRY4W7otme5hB5QW8YbxPxJi
LE51EbKuomF1aruveO6x3cA5cgXjsa+oskXaQLiGc+kKwXhZZcBA0bbCq3+M9P3NN3zM0S0ef6Bi
N0y7wdE1E9HzlQmVjpfNZoonH4t1iB3qiYPa8FF3pFeVJyCcd+r2ZA5Ihsq8nWoJDnF1QUuvXhre
ac8zT4+9Jix5uZdBD0j2VRiDrY3hO0h97OLzV/4LyzUQUnDhb29LcR4dImNFLpXUJtMEEn+1jLcV
5iY3u9Pi4G8+T9HugN6kTiKfn4ToJVrMgSSmrVfH8Ng5Du9kOa6wyibpghLRaUJVrzBW57eddXrC
zh48+se9uoh0jjPMU7tbJDC4yE7y+yinbE8cK7sQ15FMnWLTci6T8wqweTrFD7BPmla5AYXbGPJm
npE+MgSebvPIMDFSULt/FVwsS3FQSNf0A9F/L1HDh+7xXFCODtxC48HR9d5/Dclqg0q3+wTAuMeK
zXM82URcUyHLU86gZZ1tIKG0WwRWtXqH1aeDDrxeb47FYrNx1yhT+vkVkuAvPzEq/sHhhXc1jLOh
ZLHk5bSGbqB9mz4naB+3TXozqLy9cIjRH3ugzGwi7nKNWryW4AVIBG8n5E3d9fpW5ljFf3jppH/I
XP3tA7BQsF2m+VJGZbuODUEhycwJFCe6riPtKOWQ9Vy2k+rQYeCNt2qcc6Zsci5pwqnQTMHmqv0S
X4vtF0drR+abhzmHH0sv69qPgoS6zfHvDbrPQ91eWBvZtiCKB89G+ZlsTQwyteQLDVYc6ecSZ3yQ
bILe56IEd6l5Rrni9GYZK3kzzY1W7zPTrffznd79MvbO1zHaBCnM1up/tI5s2q6qg1k/R6cErf8A
lBleMto9Ivzh8PoPada/Zeg2pzewJUUiTa+lTG/S/402MlUXz+ha41DhiQsTBCGqC1IssEXvT6pn
zoykp47XM86xiRITuHQXde4LIdpWEJX7S9V2eFaKF/ezy+2miRYoXgkK5028FfQ3kiEnBUBwe7Lg
GBGOQWRb4GpJruoZBRJpdWy+WHsktA/207Y4oHLPIUX99wf26pYWGFy/F9Zh2+I5ORlGOyM9esjJ
b2QyLxwnmyMAMpMziSZ5Xfk9OEIwmQLWFsGKzKnpcLJrAFG+99qkiZDNow5J0lYHsI2xw8ZWj3wi
niaYIt0GtzaEEmvZeCDx4yGLhI1smoIhuvlNcAZnKHpTV/WoGdacFys0TzPjE4kaE1V7mi3h9xSP
uqcDeow2udfJpQwS3JlCVldHew7/PBaK8aBvQIDRpQqjEREmzCHpmAKy3v4g6EPVMSLkdYta2X71
76RwQJB5ohNJDee1S0+QLBa2a6Frirhmd3jM16haDahQIR3c0zyLk2vqU7e+N4ATxzPZo0mNwc+z
frwXRRctp6o02/t2RG4lAY4h5cka66Njo8RfwcJ5BZQu2hz/iXB8rRe6c0RmiMfTaJbhmyfWSW97
aX5paXb8sv6Dq1GxB3o1A5aLZkxfS14lbtSED4gxz64iaIko/oeYsYks4d0xePyMmrsBCcZNj2ah
pvm3LKesTw+/kOVHgMpzz29h7w+jOqAi3wtaHTVl7Es4tch4wzqfzyvgrwjgedDC42XmY6HmEmOs
Qe61XSfNQcw4n4t1TFatLqMz1JJfhfkuXzhlbXEo0s9/xB5rHvJEBIweKIZAyk9tguwwQcHEURY8
aeddF2MXsO8LrjRt6EURHYM6aImyFZSc1yiWICzVFi0GX18ec8cTQsZITNA8kqQV1WK5IJMQsyfc
khPv/BhDIfla1mhUCJOFv7muNP2K/uEv6twF+J8j8uM5mm9hZF31ur/Ock0DtZcN8vo4QmDIGgcA
YOEPKk8UYQFrBWoioCT9+CjHS7QD0syLHIrhJOg0CEoBmFIKVKoiT9rq2jHbeaR7em+tZtkvpY0X
woV2nMfUx6cVBtRZcxLmaRPTftXVW/xZWgokdD83X3iwGeOJjAEdxqbIfeeJaY8DlogLSPtt3GL5
ztI5+rxk7HiCZkCJsSu+WGltIFPZ3ND2QCDJh9CFJepqDg/3Zbxja0CLMStyLMWKcIEPUBjn2kSZ
Cw9zRbCKAmNyKAFx7oqjdT+899TDAlhq+g20Pv7x4LgtDiiEoHUAG+e59pnzUrOevDJT3EnVgVqt
b3LimVMbC244ejdeyhocIGNIVDBU5zRzXi+jNdYefEkrJSYeFvZtsUPni+tD8ZhirMq1dgXBV0Hv
Nj0dGdrb5OnxLfH8QtaL70OJMgUS1i42keRqyDtafOdki1Tv3pFOj8lxZIL154Ejm8wllzK0iYzp
NiGzAzeDwnEJ2aGU2m87saKHhi47cvikowgmupXNfcF5NHmEGCORzrRSVTMQ2mCD7cLnoOnwfp0x
DFkgidKcJqxXM+CZlovHF8GzpLdNGAPHORK1LClF/Hytt0vjSheev/fLfKGveC46VYqfrsUMkZSs
0QXXjM32FXRI5QFiuPlnbeipgV0OvI2Loxk66ZsEcxPuZCam8wQkrOlKfIqIyDUvPCaY2yh7zPvG
LrwWtDxvNvVbYEgAbPjVkcTGJjZ0QyFfxLmhcUfpmynGWs/nYVtIHUiKbxHWCK+fzNelznlQx2MP
GUuhgCYL4Fx2zmTazy/TJqup3xeTTt/AH0O/TEUw/4Q5QDxDHP9h1AAM6DHuw7SV4oqOOp769wiD
O9ISdpNzbjwSjLxJRePnjdbQqwKeANrIdpiVWCDbiHwbHtaQV40Y98aw30fSJA1gyywWmVJ2ctpT
eNBaj4lfkt6hcCLUK3u7GHN/5b4vj5jR8K1kIwWrPa+BbVQ0B+QZ4e9mbtLUF5DfeXu4KF8e5yEf
T8IMCDCyP7nM5s3Upcik5LLeXPSdFRj184IchA90Al7tI4avomdeCmY8izkgy8g/Dlv1un52PV2N
nsTPvo0+27KCV8vhb1ReBnRm95Fdol0nQjzH7ryXFxW3Nje6Xf6LI5OjD/mABhP00BbDSs3By8pw
gViE9heUvZXXDw4ZehM/TO2ADBWVgVHHftbiItO9g/nBx7KWw62HESWrY8djiCrRI0r0UAeUUK5q
IzUGQ0EDTLKq1IkVfnq2pyx4odWtVPTPpES2N0tU5pd81kP8VmgKnX2GIvCuZd8uPGTP0wvB5haK
8n2xhO2HsVcDzGavFI6IjDt+fx+syDZtJX5Vlt0UB2sYUUYIGvwSkhyOR+66HY7Ui2zPVgYsllBz
sW5wlTUrVM5i2A5HXew5kjLqXQwYYoxGG0TtJAQq2CmILC/xSNlEJACMb7OQBTKdLn1Dmq3c6vw8
6Z8qyWrnC84HPBbVn7gWUnXpk4De6kbQs9fS30bAH+lU5AhdU814cet49XPAMGNNehQMi6mGc5X9
xVxIyDTUa1t8L15qSRdk4ufkai/Fj+uqN5XLecaL80Y9lAF5xshorerOWhmAyvGXHxL/aenxnvLx
SHJAgrExHvZEq2UAGcVcMWCewhWecoIlNuryt2QeDe5QFo8lxtiESuIJakRv0Gh/Y8cwTY+3xtUs
iKNzDJvIo8WYm8bD0py5D1ovBt3zkJrY/WKk281b3evzI0kX63Vm1tZspxQALwgNXuKBQ5/tzPKL
GUC2S0hPYlR/tiaeocfqwGOQ7cmq4zxrtZA+Quezu1z4Juy3JS5QuKMpDiN1Vs5yZjm6wU11UMl7
YF7Z5qwrwK79lCqGsck+Fldyqj89YmWOK+uA1naU02NOxwOPbzFlW7PmYYAOo+uNXkpa84K9GOF6
ZiVIk3EoPX7YRbaGk/kK9rZSG0f9sk7HCtp15rxHhHbcbn+nWIBtcLzb8bzRgDnGyqTpLM1kH2qe
mi/yV7XMIrLkznI9dvjEW/Z48PZGml/Wcg+HDxPwk3dZvy7jBnuhH58e54G42dMBkWsz77OAard1
+Hr8y+MtDoNDYgxHVrdRntF1BoVRq0bn6+FBle3CNZucZC/aBk1RtZPycPC4gsfYkHk+SZOmwrFd
LnDyiA1zhd4vJPZ4QzMcjWLrObVUXK8hvZ/wd3DsfzuPj49jitjyjZTMfEnocDEb17ZUK+aYWo5w
sb1VczXMfZmeEvr+QhT2XwHK9pgBjmTdwo2BZCndZOplKRhwF5j+KJePf50TjQEA9d4znTZ106kt
1Y7zpl3SbuxqnfhWGekAlESr6f6o6+br9mBnCs/gjEbs34LNdlhhDZGoKRU1OMvzfI9IKWuND94s
7HjIPqBCxW9wfnLWYPwrBoNAWZ5abxTgwAaoMson2HejczsI6Xk9eB9uL9eAHKBD/NYP6XlGRlER
XSQ4R2SLUZjkutm8A/w/0q5kuXFkSX4RzLAv18RKUpREkZIoXWClUgkrsREb8fXjyZnXQmWhmWP1
+tKHMlMwEpEekbF4MMggCRHmsAQgQ9eQ47E87asgfZnCfcx78/GAmm2zygS9bToKb4133oZIdjQ+
n4ji9qsP271//1KyVIaRQrelXLBo6bXe1j2xd3wxnCvLDjsW41k2OxlvsWG91W3zMbN71O8wz3Vx
cHIb5ZHb38p7D7HctWKmiPlJhUgjQMbYJZhmCOzI++S1bfF8BdszZWliKp3plRo0p8Qa3fv9p/aJ
ghqtE/6XbyK2bUobFHGqW1hfhoJW8tJjK1/v9FgldgHHW0PMdu2K3m20usYgN27XlUB1druyJCuj
MIdMpQN5yFNOfragagL1EMdrcECXLcaUnSKrQoqlSlZLkpCceaD+L+8rdJFgU4tpqeyUT530fSFb
WJoCthCn8ISnbPtmY+/bep94Dpd/cblsAVLP/4hjUL4zSrPDhndaSKAThbtsczBX6s8EqwotJ1in
JNgHO45r/JeP9S2Uie66SpSsE11KMj1svJUn2NMTltl/cRGePr7/NIpvOQzCny+nXukFepYbkHM+
rEIHLeOUkarBtjbw6HEFLmdzvgXSmGNmhS2oLKs4hMAG7ZB0/g0DmpRAk0bK8CtwKxindzimvxzI
fAtlwF7ETFKnmDDJlw1EetthwK7Nx3AvOyLo9O1dveFtDv0X1P8WyYSAtVi38SDiA4Jg5kzMxztK
dQeSL45myy7zHzHsazEGo97U0IfHS363vdiTh3xRub0kdM0wdxyUYyxXnWffzjoLiianAl0O5nnv
xUH9kWUk9H6UncvRi3fp2KdilIltodIVVZgbijaa52H0PFiRNXoN9s/33UpBZMBr71kOpr/Pkqo/
U0+opFA1S1jJyXBCrJ+OE45WPORin4lGiNXTRk+hBLtWZXJUfVR2XwbT1z2k0x2Ol+HZBoMhpZVF
A4pvAOINRv2S19umd/X1N6CDfRv2oRIVmXaFKOcor7FFG0tGPyjl1oiJk8RuMV5+d1qhtycH/ZaT
+5j7vP0TuOfJgEnVqlWSjdCwujvdfxQOMOR8d/d6B3cQ8NpqF5/4hmFiy6WJRadssF9jzapcVSn6
Q8/gL8MmBQ+UJsgA31ZpMcCaSWG+WT4O6mmQwZEptHauuXXpalgClq7SanNqOea42Kiu6YpBtx1h
yxrL0g8mgjrWL3Ra3gFG9R+lDfoy4L91/0t3HtGeHHndJvL0+88IhKemy/l8S/dtLp7xPYVWm6hz
QTx2qJbozIp/3T7LxWrSXABjHlKYXEA2jgrgZut9eL/0VRvQhl6UNgsY4+eL4N0WuJhRnwtk/Ixk
nAp9OKEeCJ6ijepWQfIYbF5uC1mykLkMxrGMY6taYgIZx6PnjOCnSmvOq3kxfTETwVLpZ20zpAr9
MJtttU9f65/oz4jO9id3KfKSX54Loo+0GeL2ndSbCaVrwJhCuA6dRzQI5eSOxqSB7nIOjpoTi1dz
YTQymQkzx25UkhHCzi7GtV2e91h8qBiKpoH4X0J9m82WSFEngXZapG0OBiaypZaYIF5roMtOqAhG
Lzj6LBnCXB6jTy+jjXtIIE9JSPqak3hXgBf1trEtXqG5EMYnRlIzjL0MIY133CBa69z34i1x5bez
RZJVqyHpP0C3ryAU7dSvucQQVy/CfrX5D6BObvbVhqhNdE2YABIZ8ivbj9oneAZKPpncIJA4LUrc
b8jA73kQNBQ2oC6EuVsH3O76gSbvLtCSg36LIb6hyqgtS7qhyCbzZFdkSZjqgX4/KHaU/g8E03ty
eeVhxvX5/8cpzmQxF+2CAYNTeIasl41BvPfq0QjShxG1OKcBXZuzD100Ae5t3QNPIJwaN4+8fLCz
H8AYa5Zhgm6Q8AOc43sIHkS8MAJEwwYv5lm65PNDZexVj06lcqogZwPul+o12t++D4t3bqYGY41l
Jozh2ODP53gniavOcYOGy/G8lMuZ68AYYReXJcg0JJwVur3eVyTxe1t17l4LTNPaHZFWAydQXEx9
zCXSU51dsikqyzosIZGmI46eJ7hnj+z33BkonmaMQx4TdZCxIYZSPGHe24IUe60+3f5Ei95rrgzj
hFXjMko58tY0qsHIJhbSq0R+5QDjYug5l8K44aGSpggNBJBSoTt5gjmc7GLju8/rIPJ4UEFvxx/X
FzEamqZME2NCjDC9LDBnpSkQ1tIlGq6EwmcAQOScHDWsG2LYJKIVWqkqSirE0H6m4+gY9ypBdzlq
c391fN8asYnE85hroTkZVCNvWziohTf2o01ihNSf4/+jL38ZbWcCGQCKYjmTtUim410YITt+KI7q
5Og8/eKptti2bswkMRB0ysXUyjKcIq4Ssg3x4xmsBhNaSDaPIirXwNdkL24g91N3eReZYyhsXrE0
q7MZ1joo9p3wcfLv9uvgS1uZNu/zUX9xy1IYiAIDvZVNPeRshrXlYSTgddpJ9k5Dy+Jtm1wOQGan
yUBTksjZubZwmi8Z8vRosPNGzDNatu/797hrX7vAtG+L5JoKg1KV3pZjncFUnMbRro19o6c48qp4
kZ017yQXIXGmH4NWSixHZtziIjg95TFQ7sujoAHluQ3evMvNYIg66XWRmsB4EUmHfiXc55vzz/uv
AbnLmrslh/fZVCa46QWpSk8jzrB+V14x96UqpHXJs+tXCPBbUGEEpurvkGgH1NTcDPGim/4+VLb3
uxpTNZEaSH85u1gpHt17285XTgQ7p6bdm/i6e+F1Hi97nZlIBl9CUIIWItYH09YxgObTG1DzC2sg
XrgfknPHVQZf8hNmReuzhqN1Kb1r1RLBVV+Dz9u3YOlpNkMxVf09JEBLpFCGA+5drfhJ6wuYp1yJ
r1a7vS1mMV5DvzYWjmGToyYy1xuBsWlOsonOY3+6D/ijocuH9f33mbuctaKs9zr+fu064I+myzI6
7+JgDvW2HssB7kwR5h4nIKHoQwuC0ORuO9lTtI62k2jrHWm2O1T+77XDyGnb/xeg+laOudJG3+Sp
pECmBvJtIrpY5Iwi9E+TrOOafH5yWQUWbUJXYMaihHMzmcNUsci5D6nlNYhMP4qH07OGuYoWqdj2
ubIj0FjzRy6pDn94Gt0yTXT0I/d2JUibhaYyxhJaK8R+UZApgP9bIFoQS7a8GhssyLmQzAt2uS2L
f+UDZmKZ6xw3U28lcjohUsUdk1L79dkOuk2gcIFZo/f1lobMfVZa7OKRU4hy9PeSKF7hYPmI94Qh
iddfKLA+uq9vF0+yQ/K8Xq/RcXqkTxuEMKh+fX6Cy82+f8Nbageg4fjeZfuaHQKDARES/plZ4pdt
lUADot1jgSLoMqQV5+7Qv3PrBJhoohNBsybSbwzVtuVWVki0siv7S3ksN7rLEbboB2dKMYgzqL1e
yzmUQuR5xNYjJBPuJRxgbvPS04ukiFjZ9o/tMvclnOLe1C9UFFhwTP+oYCdFlLnhXUCZfYLABrlt
S/QBg/4Y9adxIRZLYbyj2+A9zs1PLULt7NewCGXEkZaLWJp7dN6njdJ5ln11//GzGhHuxNI11Lz1
URlwagWjlWQF4miVdnJib/W0ih/MwkZWLEmdAKAY2qYcVGClgBnv13Tj1O6FFxEvhgLfWrO5THFQ
YilLYFv4BIP7fsaGsPBO8TFdj/om3eP1+XfPqJlIGjzPIGs6p+Ylv0DzMCNevRZTIiAG8d0E2zoC
7a3jdhNwvqzBgFUUxhi3ESBwo/oIPqQTai5rcZNgAxX4Kj552aTldMFMQQax1BSbQqeeykObfLq/
PAQByDw56MMBfoMBn6xKxlIzIAQF1BMoRFGm5eafOdBrMMCDVL2cdm1E1xRvPMvTRNuFIwPvK48T
gwelBoM6nQDfKZyhzQviUexUGUkEHn469M45tmua+ca9Y3djnwajR3dvSDsHBju9MzCXBNRBxla6
F0HdfV597VDKCW3d5UamHBw3GITRwu4sCg2OM8OyDifZKU907hLjJ3YhkP8Oxg0GXlJVj3CxqayG
bI5bubDFzwoldqwwJZrzd2/Cb5Nnk7VVUbRGkVEn/X72s+doCwLGPeibBiLc8bI9y2HWP27DZPAj
KeJTNZSArC0wy/so8OItNuA4TfbB5i8j5JlmDHhgJveSCWDXoU2M8cOEJzVOkDc4xrN/k4GMcbRk
s4woDDvZbjRQF0GDpIN8AW/7BFcSgxvdIJty18D+MWJ1TTOC/+gOxYINF+fpydy4aSaDHkYWZUqq
xhMKSuidATUVJeFG3MLrmeHhrcmAh1xUuZAqsPXN8bztSRFUBHxEMneeebHrYhawsAF+qJZFcepx
dhc/LgmCscQVXMOyw7uiJdXFqRqik/MdoqXPTZzcW719+1Zfm/luHSmDIIJhlWF6gZkg2YMRUd1W
NtiknDuJCxq1VVjbIciOvQGNoXLiRrYZwKNGiCXoe4fPlMS1JQZkOkk+ZXqNW39Ze15tWxesige3
srBChQRbFW8rv5xS/r6J7AbjbJKmUhFhT0hQbrEwagWG5+3Tq0mwu8xafXKkUaNhj9pUsQZDV0zs
4b4+aGdRSt3JWj8ZOcJBxSm3CgYF/SB5KOzPdPuJZw5H2tJdmUtjTHhCEq/sLUjDVA0pnMR+vSA6
4b5Ql/KSczFMxD3lZY+ulNM1aBBIBj7I4PLBqzEtmsVcCmOlRVwkxaBd4x80+CfgcAM5PapZ3AL5
YgP2XBJjgJc6lbI+hD4NyoPthJVvmGu3aaMj3g9feLNYWDfK+1ZLL6SZ0OuPmllGrhXhJdbotzo6
vQj97mLKk4gH0ifPCHmiGFenmVMBihWIosndo2MhfTGQ81E9QdrLZ37876yQnTgwJGQvGvrhQj/e
KxPRT6jr0mpDyuPvWOyOmh8i4/AasKBH5hmaXfwaI2QbD5PFJjZfoNcxIprl1Oiit8UNFW+sDLQY
h9ekL5dfZjEenP8Qxh9msdzHLb15ztZpWwLpWFOO/76QM0AC9vOFE4AuNsGYqmnhdafp6KZjbkd8
ErREqM4IqjFBDWv9D9MS51vS3/0nfn2LYa5GZLWdYPYF8AuzXRi4B13eMy3n8KIxjhz2NqjSJLUm
vYJ4h0S7COuKEpAdEhzcbYUWne/s3K4fcnbtjBgNAZECheB3Pcq0NAYjeOCRzaM+B2mBDS/HuzjH
ORdJUXsmstKwx8rMIRKNzaCyed8q3mmtbbuViEpcAr/q3NZxsSt2LpC5FUrfC+YwUB3zhxo0ysHu
4nNE8L4X/feZTsNFnfKuq6DTcbrLamLtUkRLtG/U+eRtEZKWneg/RsiO4eSqnoliD1t/OQKyHB0d
AaA3CsC8wNGKWvMNa79Ors+00kwx0uWkpu9HR7QfYrusSROoB2P9tTfe6F7Y/8dmWJ52jDcVNFkH
jxOETg8v2OdAU8ypU22yu+wAXhVe6+MiZ9TcOBjgiNoyKXKJWuPR6/dp6CDMw8ou1IRfP7++uMT9
yyHJ97djAEQ8R6hAqxBH+UiODmLNwLCHAxdAFmMSU5HBiG4h3hIZg7ycT6PeqCZSyWAvG3aaq63t
VPZyn/v+XtRoJol5kHRypkYmlMIBaq8pBqgwPCWswFPAgaqlYpeGDlhJxaIXycSqyt/vmByfijZs
VVxj1T9UH9bT8NbUaBvaRB+37X6pjvibJCZAGBtdEApTg6TN8cH7OLSvT5b76yfBSx8k9rk9EI0b
GS/cNcy8SaJkWjotrjAfLBTjsi4jazroyNW8CKS068E2Qabr1s7zvtpW/v/Ncn7ywGsp3kMNDOQA
sqGoIhoJfz/Y5HI5SZlaigBkL1wf6Hpr8nZx7n9gCwiX2+860cSAym/SGPiPqqLJL2MnXlO0JVaS
4Yb/sLwz+YhI6j2Bxya/7hx8+9Hcmx5G/iob/CvBBk+t25956emjy1BcBguFZOhXM5jBW9JrVVcM
sYjq2WYru7WKQjiiahESgy9rRRcxcSRSMGF0/00i85Fb8ZKMI1Z3HPJHFIYNA3yrSAej5+nyukNc
/cJPtCzEur9JZG7npRfSaApTkZYit4oTHijzGdIt3OXGS5HEb5Iors9Os8hPE0h+M1hRj/zswzQ5
8udrYHeBdfiEH5QpwaCNblGel1IXHIYuS7KF6jAonmDCvwtuSlnBMy+HQWlk9HoY8XQHOh0Xq+4N
Ag+Z2rQ6iqwMJgVq33wz0RXwkb9avp2O9rAJsOwGlNh2/FI92aeHvdPz0oZLLe+//ULmI/TxaWiw
Egu/sFujMIFVFVvY29T4rQuuQByNTWzz7qQSje7aND/AyNjz+t6X4PO3H8F8nzpTs1Ms4phAZ60R
DO+iJuGZJOWGW/S8/zDy2fdgHHiaRlbZWAW0xau738tvp4P7/FV/8J73S5Wu3zRiXPcwTQjtYmjU
rR0nsFoQj6NaG+62G40oJMZgY+VlWwtTBYhofaxw3mJPCQxCeDGywOZWjZcePb/9Hsa3yxk8sd7T
z+w4H+rb9KE74GEB22VLeow80pzRJrQ4CZylN99cKtv0IpxD+ZxLVOpme7lPdnINWsDYeVRXfnQ3
Ik2AzVyxeyFYHIH2vfPmM3Ium+6DB22LQPP91dnul9SI4tEy8TMuKCIiC+I3QeiN2LJqYfUaB0Zp
wH7DwljGvSEqc0vPaxH+Gdc9TJ3+KUBigjvotoxpM6WYl4PcxWojdFdBHtLiuUKkCGnx0RYwzoGB
DhvKRQV319j1sG4pyEBaBjImsewrKFiSi5utS3sKIvLx4MUV0dB6c5/npHQQpFb+fj369j04m+wu
AR0WRVj6qEfJ3rSz178pXv1mbQyUVedysmIddw54ekT1CjNe2K3H91scELmC/sybGGkWgWUCJx/u
LlJFTmFEzPDr5ESpF5c/hpBEkyOkBOs0rPVFfecY2EJM+5uWDISVlaX2YojzRzJKtIXEUz/VBF2i
U+nx7g3He6kMiGHgMC8kg35qhy4OdSNM69/R51wXxD4PMunv/sOuFEUXLVOSNYNtfBI6oTsPBk41
v3gWyYd7PfwhbgzD/Zvzm8lhzs8YpRCnBzkvnhOmBFkSEb3D1C45ghaRYCaIOb1BGQcrPjf09KiD
z9ad9xbDG9wWs9Rdi/Dw+9wYZEfGsNXCEGI6u3W8y72yCUHueEd+ruBZChK022vmIt9ykyWLlvgt
mR21TVUz6vsOkkesRXv9FXrRZ0qm0c4BQNw1bIuXbiaMeQh0OrgwJIvCneye7QR+KwTMYHnSnlvN
X3ifzk/0Gq3M7nde9THWq0AvhWw3EhrZNfet8XkJDN7pMfitGaGmqRWkCA+Irt4wDY1+F7Rf2Lft
Yyml9Zs2LF5bDRhgqb3rhu3Iv0IHfNpqhSnlbiU4wSdtdUkedjuO1EWXO/tcDBabclHnQ0LPsLfz
B/Ou8+Rje+9Uz1+C8xn73PXVSyWI39RkQsiTeZKayoBAkBJIznnbdWT/1X0Aq7hrx6VFXJwpx0DI
+VyI5kmjsrCU6r0m3ioiObje9tz84BIB429qMSAiTimGEE4QVTmtR7ecJrWNwWKL6HbmCk+nZDPZ
ze5reg72hf9l0NYhjhegEm7g8tW+ZrcBW4Ziy6L2Q9+hpa3/fOF1oC098udKXv99JsIEC8epbiGi
s68bgPHaFiaMtn8F4M+0P3lUN8uhE/JOJl7WoiSZzJU4ZZpwHjCrctDXTUWGbfkr256ef8bBus2c
ffeAN++GFjQ5J7nUEqvLM7nMpRiNLpWqFnLju82xOSAhpayRyLD3aCLkXMCFlM1vopjrIEZjk5wF
iMpIfpDuUe7ff3Ku+CIiz7RhbkEWRk1lmhBROduH/tVwMSq3D3Kfly9cfqLOBDF3wKzFXOvUCyKD
JkBi8kSyL1SFMLdHewhltzGJ9NS4nZMdXLfCDLon7AY888kzr6d56Sooki5ifRoKSEjN4KrM7DQx
YjHU9Ikmo6rMVmri8IKgxbyPIst4jUn4n8pS6Z+zLDqLrUlvm/cU9m6Ipt7Gt792A5pQMALM+YZL
QddcHHO0ilaml0sJcRlx3t8n8uCDfTon988Bt2No8Qk6l8UEKsJFgBM/U9XwBt4eHw4e6K79MFDB
cILkOTf+Wvxa30fJPj5zJH5NLf/fo9Tt8YRgCC/tQ+SPLihWP3cxL5dyfduxUDnTkH1n5ko44W1g
4H4nRPnIprUguQl2ta/Nzdr1Md73i9yF5H5NKMuQrq93DlJ5n/oTaNF+RGAncThfdwkE5r+HhiAz
e5XNRqgleuLiyW3OG99/isHf+/PNvqAV8stuZe+vhnj1uUwmrBEuSqrlZ5zB5niMkSQmr/drOQjv
OeETTzUGwk1FODV1DjG4/Z2E1VbJuGvlH5Fgi41vGXe3T5Jnuyxjv6HoUYQOO9z8Q0ToIjTXSu2V
7xO0gOOpV9jpL2B4zeXpWYo0FBkNKZJEk8E6c5o9apHYGxLisSKAWZkcQTqHacdyJGNtozTDM5il
mHQujjnVUw/vdD5DHIKo/m5M7TSwdyHG2Fa3z3P5an6rxTjC0CjL/kwN03jao0ERE6O3//6ip50r
wrg/OcwTEG4JUMQZZTveS75+XKsf2HsfRA/c4a7FGHsujnGFUSvrqUmhBktxc8ep1ODiRbZ78d7q
1bp9D7jj40tMi7hm3yfIAPcpHUyMSEBBFKoLB+t/sIOIUkb6j3R3gE2r4wMx3Y7oLu9sl55Hc9EM
jl/kLJLNPJYOLxcf7hjLG7OB6DzT55gI26belOZZKSscabsfHJBToMGAAyGLL+eZIgZVdAaP9Xmo
LhPWvCCAoVSVIDi36TDlk3kH8gjs5vuxx6rmT+63W6r5z78d252u9MllLM0IB+h0roAvh6ydzwvb
l4rHv0lhoKOYZK3pC1jIi/OepwR7mqNHkTyLBL0TkUO3Y/HCW/oX/3R//9gkWyYczbFSGgvn2TVE
IuFqOtFeDVQQUHP94ny8xZKBgr0ZqKuo6KxhqXrSqdHrUTtJh+5iO+KzROtV9+WjbXo8+r6lblN9
LooBk75t5V63com6NEeMVgmGJt3uYX2RXG6r2SICz9RikMSU8xb7MwrYxtHJ3CZQbAe8ZZzHwWLU
NxPCgIc+jIN87iDEMWsi/tSD/emVA8DUU/xhCzMRDEj0ajXlWYPPM8AWgsg9nEltmyvjXbLXrc6l
flm29m95LFzUlSg3g4lvhHqaspGC6rE62VVduYLlxKfNOLn9QBrPyhwQ68sVJjeV1C27x9tqX8Pz
G2qzkFIU2JmhIGl62JxdjLpXPVCFTkx3EXkJfcw4kOLj6QnFZCf1NNBL6YfkiBmy1dqtV3pJuhWi
fG5PziJgz86GCQP1U1F12iWVDpVJsiGYJhuppgv50k8ct867KQaDOVat4aoI+AqF7MQWxkqDeBes
n9d1Rbjce9SCbh01E6toeWeckguOmuZFtttVCrKznvh3d2/rNZelcamHb44B7GBMIkwnpHIhbTsm
BLsuU1s9hq88CrnFzISiGQpyE+C20Nl153oXtUqXlrg2dnSvOLUfrpSnIhifVLp0t8GjFvUy1E+U
z4zoz7eNd9kfzoQzdzZJez1Ui1pCFAN64+2Dbj8g2n1qkdtq3NGm1fnAUZ/+ym18i2VJNqpcqlts
w5IOWhUUwb09Rra6QVsFXS7yVwXg2QFfK5Yznz+GUquEEg4YjSzb3isJ1m9ZvYP8/4ZLfrZoobqK
JBP48dC0w5ynpoB8Irw01G94sqvbePA+/SRYJ7bef4Eo9fbXW3aI39LYY0zksOpOl7OE5BItykXr
8YOOqGaVgz4CjqxFBzKTxURO1smqJk2BZtttGjn64Koymmhr77l932dYC+PzPNZyXmQmkcGwtAkL
bWqgnUJ6r5DtuzXobd3RlS0Ub5zPaX9bQ86nUxggS5sqLCdlkA7e4BeB6u1FznZt7udi4Cs5ZZOQ
D5DQCM7lsQW/bIYNOqsNb2pwGZNnJ8e8tYo4VZWuwMk5SNMlLorEGINEtzyfHH0xZJ9JYuKk9gzu
Au08SkgmHR36Uj1I5FA/l/bKvPN/2Hb2EOxzd4/ok9dns4ybM9Fs2NRpQyYPLZTcvG/fvcOlJtik
SOw8iIlIe/V3AQ+2eHeACaKm7FSFagttca6aZIs1SZ6LDZ3+319ask/X3Uf5cdsqFwsPYIX4D6Kw
2+VjyYiVyoJM0ccLHe1pg5tsrcYWfPtcrXObn0RbjEe/JbJJtE4ZCiPWYKYvIO+JbfTLT369On+Y
vGfl9Ur94c9nkhhMSZv/nKdWgpUCFQ6PovNL/4aupG3hWU/a06+nA7ZKds9jIMRoECpX+oDqFe99
S8301g9hoEYuW7UZJWpLYHVoHnKvAKXf8fpRKcUpejk4X5Vzb1j+EiNqmjJPcUNbdO577+3KImek
7TcDIg1vrX+gSseRuPhSm501Az550yWWMnb0pkoPWHB9ubagqYep4b6yFd5xMvgjn2NLNCfIqt3G
o0shjsXdxTbBzVwSDNFJPkjc3kbXffVVUAphtgYLcVH6sRxnwztonjEzAKXJqq7HEa5PcUdt7ONs
6w8NLiz3xUh1umVCDBxJaIE/hRZ0BpG96oM2Eaxr6WsFH1m49n9rrwwQtaEkFYoBYWlubzfeR63Z
VeWb9w66UlM7+RuGbX0GQioT1pSUu1EXYa4bRId41yXEsuEhgxDZptt2eg13b5wjuyGzOl9UrUyo
R3lxynX8cE4x9bVaPRRObQsaaX0bQeImt+MtGDfz7Se3K/a6YePWL2BQKTqFqa53F7hpb7vB1pft
w9n+SEi2XlFSeDcP1hWRvbfnPXfqjBOCaAwMRafRLPoIMLR10I97fuU5sCWalfl3vP77LBQOewmr
W6Ue37H3tuhVU7zKK58Hy7VcdE7h1bYfPgrb7v01WkD9n739+PR48jt0pD7H4PABQ4c/+eLDfe9i
43luBy/j4I+cB/ViZhVrWHX6GkIjP9sVlJxbQ6gvIkUqIcAAc74anXPmaIkn5GRYWS/rBuvWNzte
fmmxJj0XzFzhsY+tVoqugsWdRoqEYODjuBUvIF9Yd29ivcVoPS8luRgVzqUyd7mOckuqQTZ0QGbw
+LA9PWWRLZ3QTadyrtZiWDiXxNziU9LqYEqikiz0uat20do9znKtuNLWeLt9jxf7QGfC2E4h8Gp3
aplB2AYjSFHtZe/xg344xU63sksDPqd2A6wEOzn37r1irws3wMXWDcLze7RAy97m+e9gbrMY4+Fd
NlTpJnaEp/xC7GpNWYxu67v4kp7LYe6uFBX1eLIm6IsxsoeH2n7C1ivfsF2yhm+j89mpzSsdL+HF
XCbzZOnaso/rCbqNnf3hpSgGoGF7zeVI55notRFnBhu1mv2fiW7aveK/gXJwZ9o8T00DkFsfigka
TukU6fhYOEDrYbvNMIuNjt3Yom2tn/yaJf0ct6QxcUHal7Ueh5AWNgTT9et17/+o1juO9S2FefMP
xCCKlfRt0UaSdJCzlfCEevQU26HAm/heGhDS52IYCNE6S+4Lk9reC1qTHtCatHoij68uqJXAKLTh
E1LzvhWDJNMopec0p99q0zqOBuKHZ/RXP9RerKH/lptVWYpdZ/qxTRjjkOeYAIc4sChZXrHBiAT2
zaA54vYdXiwh6jqmnnRNlSWNjT2kSYslBQyGh3IKDJrGTe3pY4id5zVK+CliD24GZylSnktk0KmV
SiEuJQVR46ZBE7GAhgU8JpEJ2+0ETkF70RZnyrEAVcVT1w3USHCKamFrOMSX2we4iEczEQweNXov
YNuALB2EjtRb7RWMO52dYOHtX3mymSBqnzNAKiYxT5Meugy2kz+WdtMQOke74bKyLUX18+/DgFIb
xUYfJvg+mz4kiLLX99junD3s9pQ9iFsJWrTzmVoMKAmK0KajoMJXGT+rNwkLIU6Sk4kOkidc3kSe
5THQFMd9qxpXc9h47w8TqWEOqCCD3oD7euCpxcBTLZYWCA5wiJUDlqLJKX3jWVgDJngFQnpb/gD1
2fkxsCSCILo0W41mDLf9QXpay84z9by3rXwx8zQzCp3pCSurpDGTAmKQUFb94/b9/WGFMQysOr1z
UZF8tjexf1skD5lYBsg+E4pezGAZYIDcNnjKym7ceOn9pkoJHkP/5UHqDFYMZtMplghxL0eBqCt0
F6Bj47ZKHDhi21xiox5bKYWIOCXDLxFdE3Yv8yxi2TOiYmzQmWpDsxhEii5YJJOB8RcvqtCHb1x5
q1+Pie3DMYJ8ycZCUn7+bDHinMlkwAkbHNU2jnTcYox/vfd3l3sBFP+82O8adP1p7N+qMdA0tqMc
12cqBqOboPWbSOVhuTZyVaHNa66hYHBLFgNMp2bozRNeDweQ8UtPIVlzH33L5vCtDQNHidxoUlwb
FPrwNjlua3c7xiD1Vbbq8fRQ+V8BP4pZBvdvmQwuYcdRA/56aIV047GRSRsTw81/RBXZI1/N8Y3L
ePstjMGmSW71uM2hIBW2TVa3b9Nimlj/x+h0kcGksRvSNFOgi+F9oJX66WlVBDQbjr6/EvvdbI64
xfB5Jo6JWypTHcJJgzgB0cRxcKt9vmlewOXicAQtQbqB4iglR1bRvMnYhTjERX5BNwbGeJ3w7fHk
ILGPuUWOlCUPNZfCWMKIKYLs1EEKSgkWkvoqcRUX+/A42iz2FM7lMEaQ5vWgXGrIue6RAdnIYYV+
WMz7/viBReq8ZtDF5tSZONZRZfIEGv4TxIF7x/EixBMH78EgHXpYtpcdmhUM8kBHGcjT+e3yWGnk
0b3cNViaipHgoNju6lfwHd0+6sUky/w3MZZzwkroOj7TDzo62wMm7AnWwaJpCIgMMtJP645z79Ql
7JoLZHyZNhqZghq7jOhD9rMLUd8RHZy+UGEY3O0DSbZPpZ17h9XTE+j0Rzt9QY5Ps8HQfrLQyOpK
rluQexu1Mx5L3xIizH8Y45sqbRTkpsQPe2nQBmLx+QaX8G0ugHFEl6Iru7GiR+1tz3YuEsX/X2ZD
6Y3njRbTH3NZjDfqrbE4i/SeomkVg4PIgBTO6gDCW/HtZ/qqk3JVYdz+pQ55LWi8U6T/PnsKqO0w
aj21cQU756373L1tr4vZyLliDADJpzw+X65faXN8j7H8+clw72CtKTbNc9MSS17QMCxLtrCNDuwB
zCkarSReRoQsh6Zbg89J9lr60czszjQ4QexiRDkXxZxbL3btpcBIzGEDjsH398IBq41r+ScHk8sc
eOVpxRwhqIfjUSsgSvRfth/qIfM4uLrYqjNXhsHvSWsxdp5DQrXvXUwWUEIJjh0su4jvT8NAt0UJ
+o0IIhyKG1jYukKDDr8HdvFxMVOF7Wobp0pVUqun9ux5l+0hfvhFftIOJ8ysfl2CIPV5n+dfIPkf
1dgOtgkcQKM4dfBKx60HzkVgof+IEJkO7vEyHov1nbl+DByHstnrowT9QIxxKHcRidZ5jOZ6glqg
j3WL9r6qyReIz4VH2s38ybHFxVzmXD6DunTKJ51kyL/46FgAKKJZFa8Anu+l5sBGzHMxDPYaWmuE
UwtzwdzLmUTbltZLODb5L6D7/eEYuMhNsE2kNXRBGgRbs0nWgVQyJSfPqfzWXn9hjG73lWA7AOcu
LEV/c+UY7KgQqzddCbkwF2C8+dYH4sf5gyeGd4YMblzG/0DvxjF3R4tsux9toLboSkvx1cA87NPu
GY5uS6+3uW4MlJykMc7lBLph6cEWy/5KEv/gKcY7PwZLdD3Mqoo6y5LkjyoqINfBNZ51LAc+/1gH
S9esNU3WmQpMEHaueauPbI2pgekO4Z5l43rHT/dru9uoG3mDGQnOKXI0ZOmb9UITgPiAlI0nbaK1
Zdde4m1AtciRs+z9v3Vk0ASlYrmTJpzkBpXMsSWDQJsoHOSyQKH5cWpRDefvY1ycxJjZCEvkPFmj
KFodtKOsaeg9uhIVYvcZxjF+Pvp3b27sXocxztyHCudKsGOsYqVdUJqm5zpOjrdCayFYN/bCI+3v
B2M1txrP+44MwmTDdDFKBeeL1gzsj1UC7GH/H9a+ZDluHNj2ixgBkgABbknWKMq2rKFtbxh2W+Y8
z/z6e6h+t7sK5i1Eq9/CK4UrmUBOyOFk66LL/+u6qyHco7MLO6hvX6rKH8lQz5nBK2Q3wCRmgwED
CV/79HoAZI6/w0i+6kg3qQmdCGZSHS9ai0oBpJ3kWpCuLN4ve6SI0G3g1N4f7HAGh2i7dRTcbR3p
Jb3fjrQTNFsfQEDCOyN52DpPaA33ZtNh7geyP7sYVLTRCKPK4WxFYZh+5gYz1+CS6dd8GlkVDTN2
OkNo9/03jgb1SqX2W9J5SULSRpbUsW62OqTT8z7+GPePCuO8GRxdEpCd92KHBstAADmv9ZGBtgy8
nzH/tMPMCfYZKehtWdBLcpJoaOVQd1qMIxONM4ToNX9VENjscb2kIAlDz6IJ4x+ggKoxKnc/nHyN
gAAieFvolHQkjw04siHoB9DBy/4LkDMj9+nAHxD6AL9AQWr9ZDnyuWRJ8tpRPGdIc72x5MEwZnv9
ANQ8qJIqo7b5NLukJLnqvqkj7JVdVuOEbkG9BUQ77VbLHzlnIPt6arT7reDgkqLkuAUfygZJFVxX
7dAnBHRqj6ZQUzlnU3ZVlLIRJPq1QQ+xI6JxZKz/QI/Ew6+X23elkG+5qlBUtZnweMIBzrso3gtd
vRB629r9bXXkSkKp5W2ZB7gj1u1I85ImBz45keY2sVvrQJPkmWd41fR0mzGFIZKLC2Uz28W4HiLQ
OhLAUp2Prmqbw2Yu70IWZL+RFZhGhl6tGY8vXyyXAqYSpsjfxU8fsJVZKe2bpYxLepKpoH2aimE1
Rt4X/Qv5VTrN6SM6VfMDHd0F40XHc6k7z3XkPDz+VKqa6hol+8HahS7jvBL3RuxuWhEbVXZjK5S7
5E+2G1M9ZwaBpGB0ov3cuutatfzThyNWyaLLWSH5KoNoSbZjmIPZyKJVQr7cT4Bm3D8J7/PBmQ7P
PxXhzGZy4pIxyWi0VYGttSa0DOju5rH9k339eVvaN+PRCwpyzmAZsDIBu6XBzD38rnmMHQwHP35e
J0/QtoDOvcPjiGWrd6rKrsLUy4mDgk3Loic4xPjwoGyGVJl3eWZWN4e0Jj1+/cVjf95FJ+SrUY0c
nihzswxwd0jzKKtq/0c0+Le9ksfZoiwQTAvffAryYlhpAiDYH+HuKzBbvu/c9qTyzAoTLA/QmoAe
n3iyRjTNp/jTowpPWmWl5CG2VOdNhkadVc5LxBfpLj+2zr0Th44ZOnQAXnyfIghQabPyHCWDUaXp
ZAISYhVJbLlejpG3Lu7+jmXDxwd07vxHdZYXPpFhyq2lggYgvrnf695TjX3DDJvCTzBVP1WmSuGj
5R1PARtZnRhv+sb299+in+FD+il9Kk+wVf8fFEEyIJVlhHk9reQ8BIlf7l/I4Yu9T3Q3LJ3gMwpi
MbZO3jYpKuWTkwe8CRZAxL5ZY2Re9h8/H+jTYXc+vw3oKZHeFO5FThfUIjbngoPDEU01X+7vA5SZ
y93RTnYPqv0XitBASG+UOu+6hZpvdxd8Kn2kB1R1nc3K/IU5ltMDgyjRcrA+g4AWj8cyENW/orb1
iHKByrdsZlMvSUkvlDSvq5kWUDP0dAGYDG9zpG9DLEH9JHzH8b9iTwq29WBXz7oYSAUlpDIu8vIn
dBNHoaGDUQBC7DOvOR4O7g4dUnjBrJ0VikfMG3LyjZeFnBcYWDKwdAa53kWiGqlxbIieHIxYfjo4
f/jFd8Rdj/Mfj9lDtSLzKyfONkEcLg9bilCynFsT56CfOgU6cKgXxM4vPAIUfKoCBiHFJkCdiTXN
XG0nauv5LkKvvSo9rZRRyabMlsaxZWmVUTwxlqN5eEbniKd04qrQRN7npCPVGes16DT7L2gewbvz
KUMlOvA+nzqHeg6Kq+7OPaaaq0pGqMTFlhIeAzBHl9QE6S9rH87+xwlL0OAVpuO6WfYwPQT7g+VM
2Jniux8w+OC0d5r/MxsdVcZHsjhc1wFkZgPei1BqYDuydJ15kE0kCaPMp+UHY3Gx30f7nmi7Mnfn
J8qd24ZbCsl+IybfK2mWSuhh5lcJ+WzWtiO6+t4YW0VQq+BJfqXmjSgFLcFTwJxycRbizNjek7lh
4jSlixG9/8SV/FCtBy3ICQFXVp85WXtf6Q8WV0TR0vvj7eQwsS0EhuQsSmSn3mMeZYyWPPNJciTf
2292j4aJ+fU2Iyoi0vV0LVbvZiaI5OaApbef9Tx1LZq6s/2OC7Io120A13GgikqZshrsVENWZv6Y
t46VnibhsOF11NmZa2xf5Yab5bmC5hZzFuMMOxvQHYgc43WGUW8sPi1Dlfk8QctRcKpEuI+HxGst
xcL0LSG/JCQZYtMajdHI28zHcik3Jecy/kksU8HNJhELcHzoA8MKJzlQsNlCOFuJGFGEw3rtjIMd
nm+LwwYNHdCCBlbXcBNNTpKJak3RJ6Qluc9psi/q82yjorAwhfZs3Itu6FQHBQJIsTdDedEi0Yxx
NjOb5n4xag/WVHqiFS5nX5PpcJsdep36W1UIhDjGtmxOKZW7LYNB9AXWF+Z+108rOzWvFBTWm70I
Af6iYGCYktpUYMeCpD8i6JpkrPTc19uHdKxcETZuFt/XdrhvmQJ2e+tyjP+ltR7dtThPs5UOCcHl
FJm9G5NdR6lXjf9elLHwA4dFbNDSzfUjLu4mBKjWEFRm7rcW7/zCLLO91gzEp+0Q7m/fziY/8EJY
SIbsP5UB7ZKCFJoxZIUfk0PX5V5vn2I0zv97IgyxyerpTGbLhxYLJsyuSAo/jB+6GkBA67o13XTf
QYVyipOzDC5krAYa5lYEx1b4ntYef+jp6R0/jxEQm1KdAEVHuvnBHpu+KsvCb6Kdzu55caDlOzQf
ZvlvEpLmdzyhc5qAg3HZ0eVLkZ1F/+sdXFi6jlZ1JnSTSFYyBVQcqUyQiKvF1QgsC7VcwhQCvGVc
mAUcRACS67YlB6tJoSPAGUCl1S1vjE1HMx4Y+8qT+D13bmN/FLIVhoX9QNeaAjDwirehXvhzubPp
eilD8f32iW1ZF/YPibekxoUy8qGtaZYahW+Hnxl9bk12WGLLIZgA1bRqd5vY1sGtp2YLxIW6LVvl
jIsGyRm78Ke4OCU0caGPell40TIoFH/LLF9SkmxMr2vVEvZW4evO11Gh7you1r9fHFls5QuNKl74
DGty6X0b7dr8fmoUZ7VxMdixBRHGWiQMmr8BDlxQSfRC2FGlZf6SfcOyppNeHBcSH/OMOYmueH5t
cHRFS1IbMltCizTQGs90jr2OuK2f6Spp3qIC38IwaQbUX5tJ59YYrVZqQ5H7BDsynVoLsdq0/hOz
U4bHSR4ozk9Ox61+c3Vlf5OTmFrmJEq5VYLctzZqnRYJ9rzZ0zBwuuZA6yc2/WSNY85OnuxF6NOD
pXnt6Ntm6MKMeGQ+aqoTWKVOcuVXnyQ/i8IyyRMbJxANd33hL+PHyDreVrENwQcJjhgOne9oyTCu
hXPJGtNeRJX7xgwE6fCz3jzfJrDNwz8EpCi7zAY2RisBzlsnMU9F82m09/+NxsrkhezXvDHnVmty
vxePQ/g8isCBit2mIacD/p98/MPIyugFEb2nAxZzIQwxmNW7hh53j6K1hWcxQHNNZd19NKuw3KeW
Hu2A8ofsh0b0fUy79NRNdoYim8HcvhjSz7c/THWDkpqEeSh4uh6wEI/F/FMbfvy335f0IibdTAFq
nvtWtuxs1t71UaqYu9yUEbFuPhTAyWRyy86itanVE0REU3cYHjX9/PAOFoSlr2AJGJJg0tUNU8pD
LcXv6xGaGaPz1Ko0dfMSLihIlzCYccGDOQaCSt+4eYyxAdXDYfOMEM2Tv55BchRswj2FFvD2fC35
Hk9nUnxrC4UtWD/yN3NzQUJiAgU4q5gbkOgxMpdXbm/syeMsWoU/3Dork5jYFIF1NrYuwzVR0g5J
3eOBEvffSfetNScFga2juiAgozPNQT/qJMZjzqbVQRv7+9wiQGRLf92WKhUZKT5trTRMRgtk6MCd
jt/rqNlz7zYNxVnJe7PmkZratBhgJewdXTwZ4udtAlt3buoArsErQSAlIWl3MfSMDOtZofn8qNvG
q6V9qHi4YIu4qrtqkxcDL3jkJSxouvRk0AvKI5ST8Y6rXqYB8w5MNR28+kNZgIGG8jcF6Ua0itkT
j8BMsNS/Cp6mWKR6Kuv2idMvU3q/8EhFUcWTce0UmnxYem6sPGWpQ7LnrFe5nfWbf+fJtJnBqC2w
avSaQp8ngD4Zee4PYTZ4jR692kbjLWlrOia2nSAXS4SXLOxLSeYTCcT+tnys9/87eUDUYX2ryfEm
viZfzNUyT1TkCCsrpC+j6FwP9MyLl2Wkh4ZMheIJs32g/9CTTHW4VHg/WfCyA3tOqtdhULiCTXnH
1tT/5Uc6ztbol9LS8Pt74xf98lXx65smAQeObAVGacXboNVFjMD6jprIWOX+pO2ZwP4xcpeVKpnb
vJI1O0HW3a8QjOsrMUM8uEoeFn4+Jz/qDKnlcNpZ7TFDuUWV8ZURhN+iHpMBdxUz48jNy2idetqH
YxcjIzJmQ3QI6Bw6wxwux0XMg6szLXBJyqxHjJSji8Isk33S1g9VknwdhIb1jtVC3SEMQ0+3E/uY
Bl0m3LqKY9fuJ9UbbvPwLcSywgBCE8Yhr88lt6qmr7sU76yBOe1rQnqczL9PexjoDcUIBLbWw1VK
EfmUlZQ3eYFIIgxcfbHdErSm5OW20m0K6QUV6R2PlfVmblBQqUKvw5AT/bA0z+LP20S2j+svVjAM
K6ehEt3WZ2yhLHzenTt7H4+PXaIgcYuPlYRkj4mVjGm4nlZa7KbqXND7qnKVKQkVI7I+IA+qhRGo
1P2PuXoemg99c/hvZyU9YliimRz76MGI8YBajq2fl2X3DhLChnShLID5NumsaFGWiYiawg9E8MGc
WexwjUQO8l/ebUKbl2LjsYclRIQi5r5WkzAw60Ur8JwcabPXgdtcRLqDeQvsz1CE9auYyr5jfboL
LjCoh/z9NSWSdAbRO9gO3hWuFu7F6Ingpzb/OYrkGOXfZx4oeNvyHpcUJfXMxDwuVZsXviBYaGq/
BHWpiC1VPEmqKYYKi4E1UNDG6dgMnwCx7nTWuRaG0zbord2lydfb97Vl7t+sDeO2jieMdIpZmJAi
taGnE8H7xZkxiiu84hsNnm7T2ZILJNmRYQekt/6bAJpjufCqhgAu4lglH7O7ftmnqYLI1gUxCB3A
LSlGOGV3Mud5kvcLhWXjr2aClvHkHWqEBJgQBpy8ZctQ4W2vWwmv4BynqMi/8qxugJiWR34y9ItC
FOQmhDffaGEFPEfJiJo2l2SBm1hury2wCgwbVp3yAQvw9mES74jhV0R/WLLOadhrLlSPzS2DB+Yw
/YrcOzZvrX+/iDLqpORVG43Qq3reVUnk2vFrsvz77LuJgjwqb1j5Jiw5WudRMgI9Y0p9zjLrsanC
aW9O5nSuuiFQxbgbcTsCXIvQNW9NUeK5ZghgMf0Yijn1yzjY11H80YywFtzovKU+TPwclBNCDTI6
nflsTJbL7eHBGnqnuBd27XSpnjuGjXa9Mug//muduPqwVZwvTtoah46k9pD6um5/jezBiTF5acXJ
MeEKWykjD67CdEVKulRMGgNRuO9TP+3nfUGcOjrHy3MvbMc0P+rmMah8a8o8K95NaQL3E3vvYdWm
eJrZUKA3yM8LVks2kCxApgS+unXm8JeRErzQToaquWxDeMHnP3QkE4164Wy3Fkv9fJyDj92Y5ycW
z0/tANTb2xxtUrIMrEEh0FBOJEqCLRobqyX1zbDwGPsWRY1TTtb+NhUZVuSvi7sgI1mBobaCrDKM
1LcW1+R27CLb4CxFsF/04Uc6UNiAepd2zf0Q0g+kHPfc7g7UmLAimSw7EfYuGfnp9kdtsg7VhRm3
4TJkMNrGspaaj1AooOs5xikIUidRlH433BJMHjD1AEPKTMQt16qxZFqJPjMdOktEfGyKxsvY9Gw1
9UNO+hdsvSEKAd0kKMw1OFordbaki1Mw1hFebqkfan9EJfPI4pRfAWflpdOv26e3aY4uKEmqaDLE
xlYNSvP8ZAC/JQEeNNaZWQLJfqxRHJ9uk9vKLJtI7OEfkiIcVvf6KJPUTqI60VJ/TMgCyPQ82bEK
mHqZSUK3m7IAe83SztOjYML8cjacgIBbH2lVoGs4Sn8EVTd5EbZOvkd/bBMHIUzKbDkrK0ZjGhjB
Z7XFGXVmp14ax+gfbzO/KakXROSznvs+0pcARBxEg9Qfdfc2gY2whiLQ5SiMISb4DbCwENlQJTpP
/WRubI/OD/2aSQurhwg1y91tWutFSQEvaFFYcjR4IMCWQrUCu4vJVMG2scL81jTdMerbT7dJyFMZ
q7kBDY5gEFEUnKb0TkjKYSC8wIF1S30qRO4EAx7dlmO3qVsY6PWpX8r0ZckB5W1lX40xccNp8jgK
EKNeusWMslWn+qaNS7z6JuNagGuDoVAngMFhp+aXJV6OGZomaI75JdMZp8fcAFKwPnhD96FpWggz
+Z4Y5TcKW5nSWBFMbJiJq2+R7FIXoOuchOiDQzshPVlDxh2SztWZ91XgZIuW76d8GQ+3b2Xz4g0K
9DQkBQAQLF1KEUfV2I24lJolrVtFLV4fOln+vVWnaBv5m4p0zNheW4k+tBGSRQc7+Wi1pyJ4uc3I
Vkx7RUM6vjFu7UxUOL58fI4RUxmIvUjzS4S/AiLcZm7diJtHDSA1twlvqqkhdJutO28MeT4n7Y2m
6NGF5VNysPJzNHzvnkmrILJlacHdP1Ske6pKYAFjTCvztZgZaMOYul2WxemxqTo98+JBX+64ZTd/
JGPSnKp+0j4gu4WN0loNwGktSFyRtL1TJkGgCP+2BeifD5OuNmvLqBjLJPPb3fBJU/izTfW84Fq6
U6tv5wBGEG2bpHBaVnvz9Bqr0HJUFyg5sZGmZtsICE4fhrswBITW/KsF1q0tIoVfUlGSXAYpOjsq
NDTWLtM+NO6X47AcG/PfP3+uJGX9iItwuGvTsU9CyOPUn+uw8qzgJLJUIY+btgoPOFNnFKVJIYWO
aV8j17327HZJ4LJ+D3OZtD/s7FyU32+r16Z8/UNJbtcy8m7B5cOX63w8L/3nJLbeY5wuKEiqZYXI
288GjJNXkA/68KlULeJaD+M353pBQFKRMB+SpEtwWPrIYF3POeY4c/4pIU9rYBLSxsGCmduntn0/
jFicAWNflzPtVqkHSTSjv3UZ8vawtEH40ObBIbQDJ4exQhTfJ8+3SW7qKpZoU5QobAQs0jGWMIMQ
CLwmavo1te9aK3GYpupAlAdl/woiLqhIZ7lYAhhakwVPMkY+ndwy8cYicyZKnMqYCmehLXbNt489
AlAgnUbOmLZOWuDNMiCPa+ftzmTAZmDYSdZMnomWrI55RR8g19I/ch2jH7dPZSMiR6ljLd+bWM7A
5OToMA1rNxC+N64ix2pnb4z+NM1zRr509xZXPYU378BCrMhM5CIAfn+t+3GXgJV+jcdFc0/glg5d
b7g1HW1FH5WK0Pr3CyMz8Il0eYm4Ca0DLuMPvMNLI5wVh7ep+xfsSKYsMhCcZRbYSckRrfS9IvaR
Z37+EiZcCh7aAqXXt/mWCy60Fp1nSQMu6uKs14WrF6e06N0uRwnmqYgtL+x2j7xQvQe32bIp2kbQ
RIt62/XhlVletYg7U98wHigP7/lgK5zyptQhyfa/FKQEQsb5hFkE+IDeLp3J5I4Rk29xeKdVdeaI
yJ+oKpBetfs3G3dBUXIIcxHE1byOpmSRdqysKHeGYcf7ApF96GBl0NEaT4lOvCXK/mhrVQb49omy
3ypC1MhIysFvYxUno8uPZa3wqpuu+2/+mFwQapIWod8E/gDy6fRL+EnE9GNHLYcmqtkEFTOSieuj
frLT9Shj1GvuVc9W1a9LIVWvdWTJJhxVfZ4Ox9vGbluhME6BRcUonqBGci3ZQ6yV45Li08u6d5tk
OAyl5UXzcioW/UtcmpgADbrHxu4foybyo17V1b/JHDYII6dKsWNGzmuLUeOavg7GtHPWOgbGVT4X
dTP9uM3mVsMl8tfojjAAQQIuJetnG1FuZkmR+ch8uguq5ROg3BeGV2NouGV1hxa6bk4ceqbjU9wt
u3Qg+yCLjl1qOmjo2s96fWoSfT/VsT9G1vfbn7d1CJdfJ1nNqivyJJ7wdaTNnLAVTpW+3KawFdDg
NU/WTc0CgZ5kwMyem2lVYxYoz05h0+6SuN4P4+yQI6IDvOeHY0ET7zbNrYjmkqZk0lJLFKXG1zMP
vycDdcMUGCrVU4DjTNtft2ltyrGOWRc0RNgG3ISkJAPNmoTrCJ+4+ZKjgTCv7VMZTl/TgblLYd3T
Yac34W6K2Lc4LVXBmzyf/eaXLsmvN3zhl0SZRLkI58zHHBnlIj2gdI9xtfow1OS+6z6HWuRNFhp3
m7saFaJijAanQfLA6yMv6ps9mjj3NmKvJVhcWqh2TWz5fn0dzBBibTyWizh61I1RznA4+rwv4w/5
U9oqoovNtzwWYxgc3Al0ikiV3jS1zKa08dotayw2DyJ3aD/rrHTzkHxuBaBlgmAnAAmkDYqIY6uY
gTLsP5QlC6ZnwBodDALjOy5O3M5ONH4outepeq2nV9NcHFKgw6y+0xBW6gHdtSrj8n/wjuk+wjEH
gVr39eUTIxTlAGAHvyeVy+uHUhRrQ647zIu7GOhZt/Nz2N018aCw3psahgwQxcI39LnJefEuZ+Mw
hCMOPTD8nGEupjXdvmwcLtpDHauGGDfF6IKcJORo4MgaYMciYgg/p2N90KIHWzlXouJJstRL3Fh6
SXukTUzss63t+0b/rudn7Ls96Wm+u202NolhBgsjhcg7UxmYSJRjjSk5yI7R2G487hqsmEnItwqJ
vCVW+CAVLen0AF4mimbNB8XFLmnxnmt/zJrT4/Vj0bpSaMVW8KNfMCadYpVO8CkrsSgf9ho/Y/h6
j3ZfN4Mu3D7Cbct7QUpyXmY8kJBoBhIL1o+8Ke9S4y5g2i5MSnfmPxC6Dgl65Wu/qgZFhLcpjxQI
sRRdnsZvA66LZjWWXcDo6gJ7UcdfTVy7Y6Ugsuk58TozUJamNuqV18otMrvUux4nqUfiIMJzm+Re
OsCYB/tueEIq0el0osjVbN7eBc1VlC68CUd3mQWsx8y3m1NufCsopqzN/AA4/s+3L2+TEI4OPQUc
tfA3y3ZBCENv2HDY1XDR2TQfynkYEAZVi9eS0Ha6vlS8OTYvTCA7+Ff5WUbiiLqwqbsRfigLc0c3
noe4cSxVcvAtlpMfNjqaVxHTUsS0v02mEWwT6ypYxdHOvE60/SngKMeySnfzXjitlT03CSmd5c+k
zQ4V2ikGfR/l6XEJvXIWqtLW5hnbcFAGRr9xxtJlNh3J+t6GlDb9h7rNF0eUvUPpsjMTBAG373Pr
gA0d8zVCtwiex5Kwhiwo+8CgiILQcQpSw/A8KDV+NVTy+V4SkRiiBunaeGKY/o8qrynOOXq6brOx
ZSovKUiRoz4mo9FFFm6wzFyj/6kPB+yiczrUeQ0M/90mtnU/BhUES2lQd0Qr7bWyzTZe2iHCNzSf
lG5dJOdqmk9t9MHsoQ23SW1eD9OZaQqODuc3PM0LdavQQoIgQGR+aiVuY3hFi+4q1QigiogUCee8
m/PIwuEx+7kYsBw23mV59h85kZwZDfSRxyYHrsVwFpruWsW91qg0Z1PQLo5LupkixTBQ1eC4yOiK
Y50reFil6Dc5RqO7hWtH3MYkHpY+SZi9YLJwsOonpFfdZkmf+56eJ4Mc2rL6M4xsBclNwUavNmF4
ahN02F3L2mAMWmriLerHce0zC6015imuUDlEpzOSnLelbfP4LLQP6xxFb7iTa2KVSYO67VIM55MO
vpjw8SASs1L4qk1xA4ItxzAo5p1kmR5ys4i0KcfcYGoXbmLU1KVWr8Mfj8XhNkObmmoJzKfDWWFa
W8pYTVpis4ZgRNEe6b6iL00U7qc+dXjy4TahbZ7+JiQvHuzQscqDEmNuFfaANMO0s8fntLcU96Ng
R0abqLsWb6alzn3GA2fMxY9GfIqyepdb4e42P1uSYJIV8wb5RfbbAH06l1lLrTD3w25Bx5UF8Mo/
MZmgErgt6aZw7QjJkGoh8rFlg0n73oL3GefhbtbgYquweo16/TNtUBnPg8fbbG0dICy2aa+j7ugy
lgRcjHkYYptd7tdN4xbiNTGQPdHafTE+3Ca0Wcu9pCSZipxjDGEkbe4nANpxjTlCx7TdsoeWCmsf
EoFVr3PTnWiYDpjDsF97Kwjd3iQasHdsP9Fqy21zM3yHPlx+lWRNtBhLF6cJ+lCZL1z81Ml3lPOi
XAWgtqUNgiGYQISN0QwqMW+MRR6hORF2JK12VndevcnYqTCFtqwxICrQp4s+r7WH+9paWZkQAOXE
QKBRtqEjei/sy2+8q8+toe2SHjnpWFeoxZb8QCcwLcAEWqHediZfuOOGhV2BOmKOQcrFdKLhk2EK
V++xhGLqVWZSRcu4Zg8NZZ1g67gYum2+FPGuzxIvREIgCBbvtrBuaSHSfJjKR8OOoctNO4icSqLN
LPdNY/ITpvsB0K30tjtkmbWvslTRA7P1PkIvGTaDowkaHd2SUaZ6Q6u8QxP0nANKy+qtD+30xezt
u4jdmWgBwv8625OlsNDy3pC3hBv62AwL808csCOS7tMosyYtwpgti5BVirqHIG4/FkgS5MI8mAwZ
26Vw8zK5J/V4Zy2BE4/tO8yPbaMjGyk1ndiyuTPmJJ4Njjlce67PY83/yBPTrdLhyGtVdWhTepC5
RtMyrhYtX9fSA5lMS51huqFYZn+yxw8czYHDzO6FMvbeIIVqDPCCBJrz8ayX7rPoCqDyz2g0F8UL
FvK5TT95dcHRL/B8W043CeEliEAIEF+YYrvmydArVtQcN1jr90ywT0X+q5jPmsX//aOTEUwaAEhE
15HnkLJzrBUp0mKYoqAaOYVoa8xJC9RrhS3eMJJXVKQsZE2nqBUDJicqpK0S/hAzYECX7whZr6hI
VsRcugh7g3E5w6B9HNCTaWmPhtatBcKii72Ad+7tS9rSM1BcYX3sNx8g3VI1jyOLq3WCh1u9k1mZ
a6cPFnuZLXj0aldiV1oZDk5N/ggBM4cBndPtD9g6VwgHUvrIW0PfJckv7UIbxpJAz+nkVPkvPDTe
A/7DLmlIz83WQmXE6EEjp5WD0rgpqMNyRY1nkxHU+CmyAPA5cn9HnGWoRVYAs0mMX7xAKqJ5SGxV
s8WWThkEACYCpXGUyKXT6peaDHWZlf4S0/LQz1blBLn5WpH6IxC1GoWn2aSmEx0oB6gggty1BvcJ
nZidCsyGhMupMTonrOvH3oy8olBtPlk/XHqrMUCHwNSiOwYTopLgEwbQxpiGpR/Zz9jMveSnxLrj
49FMFEH51jUZ8GPI1iCFZMujKDUxqsoKtMK36nJXBN0Z+eH7dDA//3uxviQjmYspsWwUZNPSbxe8
lA5Y/2GPinmSVTN/O7ILTqQjM0Q7Aek8Kf1xyBx9+NXX9bvOCuhlAp0yeAGu8nERP/VtREregwmr
fgEBy34mw6/b57QRXayz4H+TkASaT51YYkzC+joGkJ14HhrH7ha0J+zSeLrjE/W0urrTcuvlNt2t
iB85X8wI6SitMKSGrnkDSHzYdZwBZKNszINd5dWhis3eiYMOOPhEwPQi0DpMk8FeRpNjBLniblok
5k4knJ5Q+kxcUs0Arbz9YVs6h1Fsjq5vTDqi2Vz6rmaMRhtZW9+o5wOzOR4jy34278tFlRfb6v7G
bhpg4K1hHVz0qioX1zvpQ4sHAVRBT9hpFvV+SU9mLXZ8tF3RuQSl1DG2j0D6ccNPdsf2AR+9uYw/
jWJyjebRoqpmqS2RBjABxwQI4AGQTb3+omYGekQYl6Vf1Kx2RENDN6LBoPB5WybgkoqkOM04GuVg
QuamqW1gPxvmGhGQIEUwV/vbt7npXuFfMURoYiM2MjXXHJllacT6UpRIBv3i2MAxos2sitci5UiA
YHRX6cfJuMNmSLey+cmqp3eYcPTmiRXyDIMmbyP5F3dchXli5UVTonR5no1z/q2tKkehw1vniXcd
x1PExD4nOc8xjwVQvvsat9ZqXpwdlibwoknxDFERkS6NTTmgIzgYKdHehvhLYP+eoQLX2ySCZANc
EWA78Qa5vi2bBK2Z8QlEogfkBNy6uS+G8R1Xgn4YNIGi2oTzkiyPPeZLiZCnwkB+Wzo8u6+G5NVg
mEjM3hMuoEPKophhNQUKBtf8tAlg6LqurvykaQ9Jof2YjT/1PL6D8t6W8w33DQ9BTagVqmjY33pN
aE5IDNylrgRKThc4dqXttS48C46nRTJ6LP/jNrmNe7oit9qRC6nmXZAjD9aWvuhnJyi/6ynqTGX9
7+0EJnLfCk0CgZ3cPhtMeU2igECu0RNcdO0hPMYsVXjxrfYGS2CGcb0fionJldcLXgISQaKnqvJb
TRxGm36Kwueqj+8tjK8ubeWV5Xe00rpF0jhtgO0zheamWafQrg3Di3IaUGTfUETR4HH9ERikKLK4
bytflNWpbJpzoYLe3ZAQDPghJ47WztUaSaqFqkWf9UlW+U3LnDr4ENFDGBaOmUdOMKlc2wY7SFYj
rECdzORCHgDhVlgIns0VUiO6uXiQ/vobiyI82W7L4RZTqKoz3B2I/NbTPdI+WJbZgL2wO6wGqo3i
ZI1Fsh8KqjtBhTk/sURUIZYbzCEWR4UJ3AE4W4blz1H3GweAtPksq3bp0mNnSmK8Y/QdR/c/pH3X
cuNGt+4ToQo53DYCwSxKlEbSDUoaWcg54+n3B/377CGbMPvYv8cXrhoXFrt75fAtGU81j0dKdFjW
CFjLYgxGgQkMQ181BRdvwsDgNnI+1AwJWLjE+ZVUcR6m0RQaJzer+BZJXdRLQvwPDrZLSxu5bEOi
TqrkZFloEC1vJEbSYOkSQRBZNA3FIeCpXjP80Bgtl3pZuUu86oML5hZ1w1vd544FLYWmewy8I1OH
yUcaDjH0FL4aArncBfVeB/RGZWBRAsY//jkV5Mj0nwZLdElRohsrXpTlWlTtJKDnatMzSsIVZ/93
NCjhjfxBrKUornZJLpmrEvN/Qsxow1h6EHQOIKqFt2SodAas6Uax1vuwglWMXH2q/kqjfzPEDagm
zIShTQ5vQgeZUiMoVSsVFSaZ1ZWvcZZQ+nbbeu7925p55zowwyH4OcstI7QAoPE1b2V5VU9A8kSQ
rvq7Sn5XhYpU2I3ahSzATRalWbQubEcTFQmse5Bj9OJJi95SDzN26jHm3u4f6PZtcCDoATwNgrWb
t6kjTW1GqYN1/xRG0rBCctbnqTRDAVwnv4VHtONizVI0K4tVhoywKFAul1yqoR+0OEBv19hRdP92
bsUcoQrw7uFewegALff6EdCwMDaFip9feSvNyEjTvOgBQ0cu0kCuFlkDCYxFd3HzZYbEsK/hBaqT
Hr4AupgXn+8fY+mOoEP+jwTtYItV7ZeDCq7VR5J1LwCgu0/gllmBQgWFO4sFDCYtFlibE4yJLOS7
uB4qEqh8u6uEAlX5oojMgesnhp38cSmu5fCaICUdxdBjLAlQNLuqM/VxVRRW/dyVduU73CbM9kLH
YATWASk+9rNMHnjUK3dq7kmmLpfeeki5t4xHY6pUpRVDY85Me3s8oEBghluDiz8/6IXwpx4XZK00
4Xic1FtZg1ErGX6A0Fe22H2VUmMNQs4Rb+wZ+u3WYM/3igYXHu6VgvHxa8KdN4Wa5CFKQttOWjhp
5lvYCeDVgRnGp/s8s3TGuX4wY6pjgIpGO8foWNRmIhwsQ6t2KdDvtHzjYXeDnjqiF5Fc14jKcupu
BQHThYAUgpWA0VbpFXF5nEtwcvh6J0l/NTPENqOVeuH6rr5PXV8mRlofS/h+P4RIPBw8EvnHPCSx
zri8BX6EocO1wQNBrxgNBTFDdBrSJNZw6r/65ABeUDCTlzITSYsHmskAXBt+Dr37JE1rRZsGr94F
quIWGnBRzi2Xm1PZbRKFURecL4diephwEIKjgFiJbkPPR0TPIh82sK0hyQFrIweIJt7uc90iEewh
mfOeM9YL5VJVOTf5ugwiPu4rj1661knql/s0Fjhb1y9oUC4Vh733WesnDQBleFNPok2J5tYBayLG
kLeD4i+pj8nQiCEjYllkbl2DywtfC5JFMV/VyZ46jmkD9JHHLDv1PStnvMh0iGYlfB6ZPHr7UqLn
GKbL62bHlw/J4CFHM1jQSIMo2vcvcOEkqA9rKMvOmULp5iRZyUtjP7S7EBAOttSX3bpuQoNlRGbr
TTEc+moQs6LyjQ4o2mo1XBN4Riu3uzGbzMRIXvJA33eC4PRxQ9S0fxzb9FGeso0SrtR4I+gvavd+
/6S3rIK2K7T3zGi0iPtoRQ/7iMqmKnXATvEyO0BngRNxIrLCYu+RSowTO/BRmsdqk7UyjOn6PvXb
BwV1JA4VLLVALomW7qaAW9iUerfDwJ3ZGRNJ+BXMOylURkh2q0auCVH2TOj0zPM9rdvFkZslTl84
PUZ7/D2nst50lt/rN0WlHYYL1UZgFcNJvzZgdehVeq12/a7pozIGiHdSbngp0+0MwLlmOAHB0jBS
z0T3eUWKwRccjq/z1f17vVUy+BGYpkHAi2gEdcPrHxEKqRo14OBdOnnW4ANBIhoIV8kMgV94PuRl
0d0DQUHRkE5AD56XjUoPOEa9t6OH2p9HJXdBkTHI3PLoHLsDABRbIxD8KPPPuHBGatROEi2ugCqo
lPy2kNppH3CYdZK65KPRgMqtjnztysn4hEZ0ieGQ0IsRkagFTCumcwAxh6ZwjT5kMXWTPuSasFMA
XDTKWIY1nYtkn3z1kRVvjelxFCPCd6bXOkq8aR7xodXonbvvTH6KvTWvhiYLg+323vV5jBkoi5hL
ROZ/vrCLC0nFTMFEcSDuwqEu7LHiK+1kZFFXmkqg5BjMK1DRYajEhUElgOsByGcemMBT0+XhrhWT
rkkmrDPSOiJh9Cw1sIhS0wlATYlcGlaeaPY4RXal/nN1jKItdoZg9BCJMEzpXZ/XF6IkrxNB2Ekp
hy14sars6rApz/eFZuFW0QyETi6ED8A2pXNFZVJ16H/3catZKKz5Tq04kmMcj7QSAu0eUAQMpXQr
pbBh8AfRRDZjj9J5sDKaBl3DotsdpitFQPapwNL6TCqlSvfRkIc6g5MXYhZUv4wfvDBU+G/Kf3mF
ukaU18KOV620NGUN29xIIVmAz8eCN+OQYgxn+Mca/pom5YrwkadUvZ4LP2AYRf/QWrlSmsAgv/92
CyoCKLHgSvTiAaVEF685JC4RVCDTJ+y0VO4qc1IaITWTvMoQtyRxmZvo18XeEL1oJssPJoygpRyg
G+//iFsjA9/7P8MjwIC4wXXG4jKdG7gOP4ITxBVyTLo1APPMEaJKWytT6PStHDLEconm7IMDlA35
E1Tjrg8OoPxpALyesBtGfTeqwX5EBZDkklFh1Qe/842Iccilm0a3Bgp+GtrnAHF3TTDhpFpugGW4
y7L+dxBgWBFok2KKFkvATrpZFJtcXpMyrhjcuyAssAIQf1hXtMHQ/bpCFYhVOEDnoUuQs/Whbz5y
MTXMJqq7kWHEFzQBADxgxDH/gx5ZGh3dSFM4mthmAIwn/7HpMMYel3arAosIvsl9nrn1NGHVUD9F
2gVzBDeguXHPFVUHQDhsApCDj1KtOkfkKp5xectUkChGUyfknu7L8xWsfxaggXboqw5JOhatGxc9
q1N86YkQveNDYAsUBudrvTBLfd/kfaJF0k5P0mnHS+23HPiNWaKTkqFVlinNo8JovUVpZJaKC0oF
JC2O4kTaeYnyOfTK06g0B67z/rr/OItkYPXhfMBFB2baNRmUo1E+TVIJjTYiAHwG31jN2RK3KPmJ
kYSbTdi124g9i8ABBpYL1ojdsPcU8ApX+6oITPhkg8YoUyp/lRVvpt2DxHEr/PuPj4aKHLSGgKkl
TaaPVmqaGLRoxN+1w1s2JcTAcJvIgo25ZTtUocFx6MBE7lKjd0rzchIqAAhXAaIsY0S9GN8idYgZ
CmmRCDquUGiZVxnolELKwwr8PPggItctb5VljrJfrxd6+G8IARwcQq6gmkSPxBhtXOSZUqozuGZp
ilkKv8efsubrn74Mnh/1Uqw6gVrH3N810/FTJUdY8qliIWqd8nZtaF3pdiNcINJmpRA9/nNy4Dse
tThURhBYX5NrG68Cplug7RKtakmndU9yoLvqP4fqQN/Nf5yPeVpUoshMbdkDhDrUdgFX7mYqAGH7
x+kbA72eyKxhWw+aEmh4HyNJ1TzhfG3XNeEzghYPVT7tq0x01iTerXmYCQG19idJCaV9fWVyhPKv
p8caiorvdcydc6w4SmUnFFgJgiVCCurZsAwytk3RG1KrvuW9IgCEs5obpt8DodfHWDsPZGfW89yn
dLPqs0eLJt/yeB7AZtli8y7phdW3QMPUWbb11mGBo/J/Z8ICyOvLC5rSQEAKSpK3F/LqACymgqsP
gl8iSGVkQ5dPBaWAVXuA66Zj8b6EGE8l7k+MwsDMfDFwqiJ8yNM822Z6zRDcBUWE5jL0WaDLFG0+
9MlaALe3Kd/DawhQmSec4L9o6HT+fV9eF6nMlTL0jsADo6euw1hUvEwsRSATRUVJMkmsVgKcv39s
+gAT/9O2jeuDb0nxeFkIjV+kAIhvtCSxIgNjOwnHS2apCoP9L06EERBAr2AOBL321xyRh6KQ9XUD
z04OOxMYwR3wPzSdUdFYvLef5c9QD1Dg899fuAyA3Z10PegAdRGlxiMmLCNHzQLdun+WG+4Gci+U
NgbYNB4JRLrDkusBxOcD9GjXpj6pPPkRC+OsWoI51+QnKa8ZV0fj46GKMPMAjDWaLTFhRbcBoHIf
V0kniOeYWPt9ty7J5/q8JqVFCvJ2UEzT5awT44x0JuCG6JzWvLhKThIKQ8xBNFg3lhVuqu+Nu/26
f5GU6N7QoJ5rQHdKhGSMeLbefzGcYbpv8ubblFsnNFoYewm+7eyH9dFfR2Rjup7NIEMnjm7IUCLU
caJXG2i0P7/sFZKT40DWq98PO2Ie3CfXYtzXj52+cCBvqFEuceNNVaXNj7K1XgXnfd8/HtePv1c2
tzo0JqC/TBYb/NjTexRnl/aCDUbkYeJyvkZrLzjVerLeA3O9XpPCtUlGOlsynyPy9G2sGUel8xg3
R6UUxiTzY8xXM2FANf+awOS9yzzdbIf+/nQ3kuyp/+90W+BeEcs5k8FdR9bjw+9fo2Oa3NuXdZ/j
l18QXbzzknpkw1XKRULLfTtVKieeXxtr79Tk+BhYj6vfxC6IYHpkc7JeOIdBc/GUFzQpUW7RX+t5
kSeeszU/rQ7j7k0nBzu36uPG7MnTE0+e3Jf7NOnW8P883wVNSrTDpB8kA5m2sxWs0Z9qTkT+Ejb5
F5jF9a3TiTX+sayvLghS8u71LS59MsRzb/oyES3L9cyviJEzmD9ywy8XRChpj3ypn6tW4lk2+Qfv
8b+9NEq8tVzNIgQN4rmwwI3xZHfn4XOMdm6ycp/N6vmUmCySVEh6806UfEt9yoUNXIPzaOYJMvuv
v00z22vrk7tBX4VzYnIjZTxvCFJyHRstkjyhL50t9cv9fhEYSQMa24X+Pt3Npk1jJfMhGG+750ht
5vizehOtTUBci8UOP/NLd/jhZtwg9nmlmyDN2O1o7lOyPx6P5/Wjuv7r4YGY9scHyG56Yn2xUqHL
ducPJ9KdaAEX1BIngPL2dbD2gems1w9kp5M33zTNLwaX0OCIN5dKaRChbutB4fFowW5rvb/Xpk8G
8qCeV81ITPf05X8yr5ahtOgmiqrC5EPHqzjg1oFd7Z4Sq14FFsowwvdI+q0bP43Et6IV0ygwhJzu
Tqn0XErQdi+eG+dlvw8e9rHrOD5ZP8rWaqetdqZgilZlul+n+zqTIRn0sJQPhLw8TiGKn+eQ+ITV
oc18REq7oB2hSrLZ9OytwXKciTyuHoht25unb6ansux+XfAnpVc0PQ39rAfHbN/rExYTPli+5TJ8
hL8RAniJyD8ZmHymdP4URkIkCbGEE707iTWBKdcPsKWbiBTmyT2dJHL/ieihr/8VhD8UKQOAIflB
GGeK22T93q3lzITj1e1H4p5YoAp/4yr8oUW9VxW2/iAAXvSckhfrXbDOziM0y+8VMRP7+el0+mJc
50+H7K02+0OQejNPFjK/VCOoZuuzfTxOgBW3sOreLAcykTU295AdGeyP8HXjPvkB+Q5IcppDD3d6
iAlsFCOwXzZNf34OZSmMvpCFuMb5rdgde5Ku0yeLtf/pb/j0/4jQs99NmXlp1+DMeewWv5TKIe7z
xn1pyX93mB9WvvCjdbHVminHYZTP+Gx6ZksUhmtJz4HQvPnDTxckCrnC9vU0kM4v1lGN7N7abKye
uF1PGIyy7JsDuOR/5Y5GlUyTLJgKTDKeJaLgz2tvI8YSesti2B3m68jX0UeXZU0UFCC05Z6CJ6+1
PeL6T6eQJ1sGqb8x5X/OROmSYgDMfRjNzL9/xcJ0Mpo4Vk7eefs9fU62/vlUwFk2zeTwZj5FjOmZ
n8TEHdGjMzF9q6ceX4ez6L067876/KPLVoTYCFufYe/wh8Uvy3buz4kp/dJpfj1pM83WfFE3tWwd
NnBXuIftl8t0V6iGmRvepFRLPrZlFBfgze12NPcORxxnverIykYAuUGgfF9NMzQHvdexL/tyjAxQ
swKPCKfmxf1mnYjFmtJ84gtpQyMLEGf4+URYPbDZz33h52KLAbxMZukOJq3ZV7qklaP+OwizZO8d
FRjcJvSvw51ZMRTLntL5+7Hx1EL9eaXX0VRX+/dPciYPv97eeusDATjjlZjHorxKYIgAhi6emV6A
i6cjNjRDKzEthl/1Uyi8I1wSpUVaI0gy/seQvO6L9fsnRxDjw6Ejmr0iOvmIyHMAh2EkcBkYan/R
p0NSXwECwjzhRR1RwXSaJMm5hAChtqeTtWV8f7aBN0e7+D51NBVLMFPgosMxNxCBIJXfEP5rXLNe
alF8L8hQylGGDvaU+RgvcIa1/cGeg+v7MrscuF3QoFyrTg+9OjZwlJQ0DpTE3glJt9VDKz5H+2BV
WAOjM4dJkVKAQ+x7fpZm8+OIq8Z6NQhmuAcTEY3LMi/LjuPF6SgFGLaNhs16qXSunMqaX2rYVYn1
/OSevllZ1Z+h3HtMQTlO+uSnvSzjJlvQsZzAUnc2xPfEOhSD+egqhSjz8iSrOFOEwYjz03dP/E8G
UzAY78cTudR8Rab1RQoSL3vZLJ87kmCmWneY2nyWkztX9qOqLuiIcYkt0D7ojKvtq7p6TzfcQLKD
65asS1t2nv5wAt3jYuhVmnsKXme/j9AEa8Or6EkJk8vM+7Euj1IOiceVgLMFpdJ+tY6OM5DHbPs7
ITY8XHP7krv3H2vZfFycjNIS2EiEJaMFLlEiKXlFenP9+KiZDw152L25iambzGebs6X3no3SGXE5
DY2H3o1z+KJyq8G0XfdknNNfaOdjRH7Mw1HKIk98P8Js/6ws4PFqBKdbrx7luQpjmxtoDIbV+gFW
uHc2SmOUuReOnAqCWEH3vt0fnXVDpkP923S/T6d/cZNodkDBDP0pcxmVjoM6z0APn9zAnZlhjh2N
yKegtDpxg4EC/dd9Rvkp9l0f7ZoY5c/0GCLohLiEVG9fkb5CYme9Whkn1EzwD8NCLmSir4nNPHQh
2gbXlQAdn4khxUmmHfZHBdaa2Ie6nUtCLHIzy907G2Xxy1quuqkHOSxgb6zRFDclAWqwpe13GNY5
KwNiGJNhn1k0KUH35WyMo7CSzujYSzM7x+x4zz+hW5fxbrfezPVVUgIeZGGaDALOZr0iMgLIS2jX
o7PJ7CfXnTim23urv67JUdItRJwh9C2OtX3d8yrJPvgdBO3+mW5t2DUNSqyzqgv9HlNw57K3nNfA
lB94LIsyzftUFsz/NRlKmMdqyHWAj0ioTmx5oADZuU9SczzKrdkKcDhYXDhz2T0upFwATY8alatB
z5KO++occ2TaIx/G1FIMzqOjoHFCi2wl/jxR+lf1zGK4+VruHINukyrgYkxqideJR/IKJoAAw3P6
/dpZsp0GjxqDHoO/6fiHMwxxKuZb27+EH4HTP2Qspc54F4nSDp0f15hYxYHG0+s2Osu9pXJO8lIg
sbBlcPaCe3vFc3TYwymhlk46aL3sLY7sibfuTIRYTz1hpcwXim/XpCjFoAVio+oeLg6d+1FD2ocA
dFjZoIX85DUVSh8EaS43uQ4qL/vX9uV9tA0yFZvWqtQ5cHyyTZW8JYQcuLftfssd91vLLI+oG6Py
89/aSxptQA1zwJsPM+OHKmlXfwH4Co6Vy+7DYHEMpTliPtHbaYRh7k3UBPtorZnA9MpUYpkWg/0Z
ulCilEYrRH7d+B1ylGRrFR1Br/nv+ImlmhhCJs9a/8IeTzUAEPt+ZkuF7C19ZZD39+OZrFZYGx2Q
F4binTnvjgaRKVcjq7wgBq6hdH4dfFsh1c4yiA8UDVs5dcGeXfeQGfQob6MW80oMAA6GksQxKDc7
VFM10xIeDKtlJfAWCgRX8kAP1vGlWPPJfJMwKt47XO6cOMc1yjr+Olzv0BvEtJYsO0ZDsmqt1/hl
j+NZUMfHPUn3/dpkur4sFqHUiV+XutdMoNKa/SYdCZJeTUoI96ysoClRaGCpZYanQTe11+NoAJsc
XDIdX/RTiVJVy0wFLQR+189FuRpVkDde39ezQ/9qTch4DZa32seBfZ/lWZdHKYwJyxmb3pi1ZEqm
bcb4OkvV34ylFUHFdx1Okb7kKtE3YWHW+lrGLLVjvBksG8Z4GBpBOavrEYj+P3fWWfyL4YhfrUhE
t3ZZBWcWa9MgdJGeAMZIAilrD+dWsBx+XzvlGywZKym4kO2/4gQa6bUdqxDd9CClomfgVQViJf4c
UeWqydrf8E9VZg+rEuL7zQyHWEqDbnAvM7WWxgL2REKZY++INvq5QkRE6V6zjVXbEVMkz2ZrFla2
Zyhjhn2h12mIWdzG6WzKksaWJ/PMmYluKRMrGmK+JKU+BA8uaVuBzjgLWmAh/Eoc5CzhYjFOtJBq
u35JyiUR6mlMpaGQ0LHzsscIdfuoHKZ3JNt8lN6YCbeFEt81OUqFiB0mz8o5AENTxL741MnszG2Z
Ve75V98xmvQIPqb/05RXQKY3X161o2OJdt/aKEZNtu02inlfYS1kOq5PRfkdlZiPsTqHzC+KAP9+
OxWEX/Um0EdsTJiZJCKuq1k6i+xs+u+ckgby9RM5BWbUfJnYslR4psmT2Pr2HZZ3vKyQgYuH+U/U
Aeh24TgfoqqPRzjHrYnNAdxJrk2WU7V8lj80KDenM4R2xA7HWXlth182Uhzkm1VH+Zu0zR8ilG9T
6mk1TB6IvM5doLW5Tk00HR3QcbTJVu6/jF/+kKNiJS3ugXEywgvY7l/36d6sLfMJaUTG1c3K4JYL
/lCZHboLd1RVM0mdsAD4/FLwBPBXLA0xX8q971PKqGtEPRYqfD8mL3vJEg4HxGAus0NrWWT/HINS
RGXeDd4w/DBA/WE403bv4B80mTZfhpkdypD0O3N0Yc10x/yOnhkivGyn/5CnFNOopZ5ctSDvHB10
QNuYAGa4AgudyLOW+EOC8mvCrFQDWZlP+AoDjUbk4/mMpjd/ZaMJHm2lm2/D+mYwx7LCBdLJjJvx
s+Dvmju4WO4B8jwhJApItIsPyRv/l3xs15mNfcDeU+Qy+xcXbhJDLFiiMkPYAeySOuagpIbvdRN/
Hr16wl4uyX/z4waL5qOCR41vCsVdrhujGxoiltFhFPQAH+kfTlmhXI+dUBiQV+ahSGy6pyQdfWKC
wnEify7qU5T4RMpsPf91n2cWIqW5hQSQKBiimPeTXl+tFnojn9eleB7isyqoJAQO5X0KP6M/lOyB
xDwY9J9hMeoYuoIJA7GsRLj1MXlN1sjav/uVeUxQY/QPx7WwfeTMVebufqmktwqCk4pOu6t3B/u5
Wz0xmGnxwMA4xia5GfaKBsOPAeSsZG2B5uEAKQOptJSahdWx5I8oPOBqAGWBLU4ABrm+1CTFvLPf
+PDuGvMVuKUBMTTSFyTuCRK1G/TQD5GlHjzGTS8oUQC/zdi9kqQBDp2y4L4u+nJbiSArSyTv3G4A
Sh7TQ585gnpOwAgCKBrYTViiS7cdYWYo8cvcgAY4lu/dL2/HbTbfwPdXHqz7jLMk9leUKKMQK70/
FQEoVc5WI9HZsGPBii132xLdrJz71JbCAUyIKAYWJcxrSOgN53lSynAQoNliEpN9mdmdSCYfiREJ
XTKPnSlj0qKeDtx+UEm3ekaJy2Kw5lKRBB0r/AxTMeNv0Q84+sNQyR4Hl3kjHj4HtwlJ6MJB1/hV
ujZDJzOt6ciCgVtoANFBFQtehBlLE+Av19waKXwzjXwqn6VqHRlu26smD3A/M3osVoa6a0ez1QA7
QO7f91IgjrvG9Bd4FbOJ9Cwa3wMXQvME44zEuN1txXW5Doj468TS5T99RhTDzmO+M7wUEG0wx359
vpSL1GwoJRCyxtG0yg9+7i+oXhJyVNc+mio5kn50+C9pLwTmL2xKLi1pwxO0kwKXTnhg2dAlT/vq
B1HqIRKMrEk40TjXtn/YJ064qc133+WIdkgS0h0iOw/IidWZOH/13jVQ2sHrA0/xMaV+TkJiPMY7
CNKTe/9NF3zsi4MBJfr6poUWwIkJsKnPY2dlATDkt8NWXocKy5tbcLOu6FAcq7dGXQs+6GyjdWuP
htn1jnGQSX027SSzMNBPNlhrfP9wC3HzFVHKjEWNnPotRvzPoDnZAOTpeCv3PpoBfaTK+T4tBovc
gJFmfqzIZaHOPCtu+g/J6msSOampqOSwkUxbfc0tZpr2PoeoPKVvgz7hoinFtVrVmrMH85CZPkOn
LwgjlgNh4B6YWQqQ5ukpSq6uuSTvPeMsWRLJVtjlM1jTajL9Z+7YrLtfyqp+jhB5KkRT9n6MhaVO
HJs+CnTr6bF4T0jVkDg5+8qKhUBxe3qAmvJYWgPkIx6Hp5iKbwY/xXS+d55KS60xjJuuc9nARha0
CSeJo7HAbG/5CfSwTQLoHTO0lErFCkPGYzFJGXvnV94+nwMTlYtXlrFW5ye7FvprIpTuU9HyaRQV
iLy8Hv9ynK1ubpHrcgRL6Ejq5qu9Y233GEM4rjHT6rvB8eFts7GDw8fhcJA26QOi8RPQz8lmEzrm
ZvNkfrCSNz/lvHs/cX6Xi9DPDydf9RT8RAsd9p+fBrLnnZWjnXlfkvPqsEHT1LTZCOZku2gVwCYR
liGaBffmBwDNwgCOAVoEaas7hb4iVpXnoRo4OdglrLiT278VI0nc/Mi9sXpYFp/kDzk64ZECZCye
KsM7y3phRuqrUjLAGRbcTzz6BQWKk/1SAjpMBwqVk63DmryXhLfLTWkaZnDw3woyvFSmyND9P83R
9DUC3wRLrQFbxuMyr98xLAt9yPJMnqdic1IS2TyGxHkkK/Qd7cBOz+iYYTHPwjQNfAj4ojMgCbBP
fqqvl8xTJ15Uh718RlAhWGgoRXtOaXnHw0dPcru1NfhyTx/3lfNPyZY66RVRSnIxy+4JcgOilQWp
qQnGksK/PGvt7F+3X4b19ZW7Vt+5ZQ6x2WSmeVKxNqogp39uBq8PTwk39jl3XFPid8hIBDn5JrHC
k3/yHtZkfM1s9Zf8yZ3vH31BR16dnJJVkdeVMSpb+ZyF5L2QiLoGCjPLC16QxysilKPiR2Kd5AqI
WMbxXf3rEZA5wwpFtNP9s9w6K1e3R/daBXWmDZXYyWd9FRwfH6QN93WfAIs56WmTMSw0jzdAYTry
7w0SQZKFiYL1isjWbtj0rwkxn3uGNluYoMCxVGx6AHAYoBHoib14TAF7m4y4PYyKY4bBt8/1/ky4
eVhw+7jSzJWpmE/8diRhRr5P0ppx6MVrvaBPZdo4ecDebGWYhSNFA+JcxXFK8wznZb+OzYdf84z1
4fkp2AQ2suaMN11Ijl6fnhJNeGhZGGEf+bl7DT/UDSRzcNFwCaVuP/za5esDgBoCVhvCkuq7unNK
EBHr46/nO58HUC3nqLjntcphDu5Rs200lWy+x8/5xn3LYlaxFqXl4r4pkZTGWkU6A7TRjuGjFPiS
PK3JdLLt9OFD3kVIQZvGv+mHuL5nSkax+bTTJqx1QwjjZNYZym8lowXzTWPx80JMDEpIwWHRKTIq
gMm6NiuqEUaZrwt4UYjPp7BdrxKyAxCBjXpEaI2E1X20gPNxTXDOf1yYlDz0tUaYQHBr7d9RCgQP
PerWo2qt0GIqzj6riQQEs9qzqFovzjm7DZdk0a6A5n6QRX/JvnAEeZ0cxN2Xdt6ekvd56IlVEFly
vK5ulpJUbUpzzRhAsTW3lhO75apzh1+5aTz+he6hVYNK08fzc7WPccvG+qQctbVuJ7Z8YCj8ZfG5
ODoltGITKEKQ4ofE6HjZO90aeNMYDFmFu91O2hRkk1voLOL/P+qwS67S1R1Qkltiq5qgxCBd2i/o
Z8NcRb6qRji8vHtizl8tePxXxChRlT2pG7qan88ZPXTZuc1NRSMVb8fqUY0Z4epC9uyajykRFTmJ
y4tipjaZXQY9yD+9bWq0OZ7mqqh1X+2zLpLGWgcYLudjRzakZo/wQicdKmyY6JnneYAYwlDzC23g
V2ejgej0ChuPpQpKT9+XG6C8ELLCNBGG2TB2bGZ2aGkMs7bQcHFNkVJDeRDHYdyAooIC0ruzitcu
4wYXDecfKdApvVNPTaonPSgUlqO42NF7sO3DBuEOPB9WsnPZTl4Qo7RNKCmVpGR4rs7SNzURTev8
4x886NaKWyVu6nAWZ7F2HC07JxdkKZUTGGkkCjHIpmS732OYBP6Qs9YtQn6TXW8h1Nu4vvPlsoZx
WCpGp1RMgvVRyZiD8MvrFi6J4wjQMPkzZ5PV752NqHLzxFmZmZiRyeLV+d1uooWLM1MqJmqSupd7
kM5J8KCaAsHEAozJDm2S9odtPiHVd9L/RQh4qWrohRvpqEfIZYMoP49U4W3Pqfm4XnnO6iCiq4rB
uqwjUqomCuLEkFuomu1W7c0KBeK5Ev1vxiOuhJDeGtEolR4HANY/B2/Bk/iloobKvfVke2Ix6k/7
451Ho6F3B0PgVD6WwC/BTjnGB8xW79uXaidYn+t5vwN5fIR93B1EjOIfVAJ3fmdrqzfg+Icz8kf8
+d/dMJ02i/xemNpZXkVbIHhOEpurHaZ2A1t+vE9qoTXp+pIpPdRkiqAOLS4ZEsoR/sNZD4SQ0AS7
Pg8rzGievlkiclttvSZJaaMO/V4JnymIWQonOQJfll+jn8E1Ocuw+u0TcHd8y3jjdjWrCPHTKXnv
nSmFFEW+UiUNDovNkxY2pZsNZz06SE62q9Ij6O9F3/JcD0KXLORoa22f3Cfz7e0XXJPJfDugxej+
7S+0i19fBaWosGauCgoeVkDdl/Ynh8hlLaw620T2pCVf94mxPEC6MqLzRR2MNe49/gbiqY2EmwMs
rHW4ElIi/n6bxxW1HZIZlmt+IB8MRXn/B8y3e+/2KYdIDeI2GyMZRvXzd8xaZbBQYLq+Skor1VIu
9X6Pt40gtgT4bPbhw75/AEawgI0J1177MDXhwE/QfIq/dUoSY63GQ2BirIRD2ZAjfbtCENY8RsQu
DZcn2TNDdOYburlBoB+qPArsQKgUrunzXuuHERafnLfZTvmUfwM1ikFh0S25oEA5PtUoNegJAIU4
OInprmutkTMVjrzcv8llB/KCDqV2gCitBdIEXuRN1B/t1cOvX4I5N1/CV2UF7MuscUGMUjhpg33O
c7h1bgxSFUf9u0ufsd6ZDJldn8dti4ZaFvr4LLj3XorSNIY+dlkt4B7D79ca62e4TctaFLUcK18c
i1IeVRDVnpDqqOSS1xkGa8aveHx+nkGSGM/F4jvKqeGHxlfrERe4DTNr2srWpFsW00tl8R6lHzIx
jrANR5vdxVfMGg08ST4HG/AYofXduwbAjF6Y/YjLNDVkVLAKUNZp1Ao+Mv6HsyvbbR1Zkl9EgPvy
WkVSolbLpmzZL4R9js193/n1E/QMpiWKI07fRnfj3j6AkrVlZWVGRuAqEj0JPVt6dIQjxEX0027x
iFn/XSz4j4fnflP8r7Fp41YhNUzahoGEV4W+1yMIfOgqoeCuWLQ0e8VCR+B/hjXt4crVnuNd15fw
ukAjkkbSyyKP4/yL88rGxFX0BSSsJd75TWF8NB4BeGLFkw3IiaLVwv6bAS3AuV/ZmriLdIC0be/A
lrbe6wJwWSZvdUb8fqiXWsWF+ZP7z9RNnAUgIdCo4hl4QCzSWJr6OO5rI7P0kpr28/PzSqOZsVvt
3uvdASwWm58fMAQu9pnMv0CvRjxxIJ3meK5TYGNqZjJ2kTuWWVv8dglEOIPwu53ZiRMJfbGuA8fF
Adg2Opii8UAbWTqSLfJBqB1t6EtCTyd9iWhrPvK5Gt/EpXBtEzlCj/G9XvYXxaz3w+lwHrcPXXwd
zXmvEeYDrWxWBJ/9ZEWbuskFp40ku9ygHJpC1AjpEebVt8QLAi0Em3+3+uPrbfzF6UGHggckFHjk
RsUps4HL5llRxIJki3IKLTWfdEswnjGamVqAzCFQgqi/gWB+sj2kxHVShR3HRDKOFIR+ct9Ld9hs
uHNtZLI3mtqLGLVJJfSnE/2j/AwPLL1s45/9BfLOAlI9er/7f9DfzrnJa7OTrSGKqexkw2h2X+me
Pzb+l+h6duyKlPoKZFBGRTfYlH8fL9psluTa7uT+EdN6YNo+Hp2mgvH+kiWBU3JnnMFrtxSUzG3K
a2OTcJVN1aoq4kyyh5qq+SF2NsOnF600fYmRYvak/WPpLmitSqlxIMaJ6bwACy28hbtNcwb74NKI
ZtN014Ym0WkTh5JXj4ZCVILAIGwinw5239UTuhh4U1rmMhp/8P8+BMDx4c+vkuiBqFZiPS5YSMBE
CJQ3/fm7zEKxOIGTywcC4E1U4sEKM4V+UVcKyt0KYFzZ1nt2A6LrSzP52/T5aGATjzUEbi0J0CKz
kau/7CWkqi/Mms3JoOnyH6qvX0eu2n6Df1YndNqezxtjoG9JBFA2Bb3N0vfMXvXXKzvxNoKQd00v
4HtQdTJjI111z42xFtrFZ8HcikITF7xNqABB4mSyogX44OoubmGIScheu/CgkzVd1Adelg77XOB3
bWmyqGLDqFpQw9LwgvCZiahCNLOBpwEMFO50TGQTbKYFFzN36q+tThZW4/tY6fJOsgON9KEer9gK
qbPhCfWekQ2LR/b371K9ZfzN6WaCzoUKYLIEXvcp0qmBVHpV9JJkXy4c6JZSAB4JRzxT0vRsnRe6
QwwJmdgTrdexA77QfrUw6KUPmCwqxEsRJvKiZAOP6XxCe5i3mzXrUTf+FFkKfG2KToI+Xwn+guXZ
C+x66JNFDoqOYboIQ09KPX9FhZZ91+huVyP1jFCDKKs3ygIX6Z2GJXX02QfutenJSiMh68qRB9PZ
H97oClvkLRlQ99oBDq7V+Xf1XdMo62xDoMWjTYqesoVZn9vgyogqxqJzEFecjJ3VEgx88BQkokHq
ddy/ps/uyYvI+dy+eahr/n1sb4bwTcPb7B97kwHHMfo5agX2tkGG+NzjqKw3xEEjYPYGODPy3725
Ay+ztpPAXJoa3qpH69da+A862zRADnlR5CHlOEZht7eC27KhBPI+xY7Qt8SKxFNOrSltqrG20q/b
r9NJHAiAO0vnbOZs39idhA9xoXgOutsUPMfBSw3SjEuOllb7a8BZexYt0f6TgPl3M3xsqv2asX6U
xV6xpS+YxBQ51OP6hMcXuGvpDW3IX+hpPb1exM1lW27+uma/Xlj0uV0+dgYo0OSDfhN6dm7nus/A
qxEDJma34ZNv8zoKOv02Nsc0zqnceivp/fEu++XqmDizG4OTIfZR4rtRw2CXAdsNJUKPHjvdX7ON
wZxj63Pz4hxeNgbxXn/rSwANADJQgbA6RA/BwqeMl97kU0TIdaJnCL2ZkAmZfEoJBctOa0vGVl0z
7GIiKrb6VTCrwn+S0KfEZZtWeE8HhUjtT5yaYX0KWt3XOuKzGcn4zzzbS0FBArjACEyg6zDYtZCQ
S46NSpvOYqKa8qpdMAdvMHLQ/n7HS3jRuWf19RB+6yJXAVSfpX2VQY3T5l7KH6GyeM0D5W+t7R3O
yE6MlTu0qe3H8zYXJt4YnYSJ/SBzrRrnjM2weoHYyQz+MpwhbQeEMyYl6pFye9Y+s8CynJbQmHPP
6hvjk7so8mLFizSMOKkBNn4JI1Z3n2Thuc/0NIdsMPPMJwtp7xl0N47IPxtlShmRC2oudmrG2BJP
89J0VMrxkIX7brZfoAwWvvPCqv845I8ikUGET8wDbukyWNir4sQ5DxGDzjcecy7wNODp9/NxLE1m
RscYaCOFHsV6YZHHebw5HDgV6EtSIRgKFfs7ajO1VlmGLTrHdlVq7tND9iIagakoJEK98GDQxgCi
h8bHhUP5u2Mf2Z1sriJTA8njYbfkrOqt2EJIDiTyJRXWSKTo9p5FQS0yyao0V3aimyt3FSB8Djzr
JTI0GeDNZBVR4enxbNwnoH9nA902mAiQM03dpMSmnSw7vGPnr5pP1DIkzReKT195rBfaC8PWRM4W
Yp/7nT6xOXFPalM5iScKAForf4StdpLo5rxEeXVfUro1cpfRTMEdis47x0aSLF7j0lPIZZvpjWfI
T+EKzTbqk+IYEoSTQQtk4gZGke8HNBL88K93+PglgNZDUVoSOPyf25tIy/sm4hMZwxUcFPyPX8eR
UDoo9cRBh83G6xZ22n32fWJwMr9sLhVe3EiO3RXrqgLYuvlb75X9YBSHQ2zDZZs+soP8esHufZx1
a3eqtZE0WeJgxh17G/5sL+EhJbEBsdjwwzHfQn8EywFlML5etKfTS3R6OS3s5dmT/c9EK5MTpkZp
xAml6tipRNiSVCypDOYUPyGqgcN+bOy+f2QcLPpVoeOqyRAhnmSgarfWKlb0GHsrrpxT8JTsHKMn
gQFMExU3oAkHzhSiGO5qQD/Qe9yM9Xn0cr38PP6O+zhn8h2TmBLauWqacowDOoFVmEO82uB3NNR9
3Td/AqPKyc9WNh7bvG+kndic7GjVYzjIBbuMrUOgUje7nRn9sU0/JLa1J+2HKJBP2Vzz203/dlqv
I0P5/Oz1zzOi3KXIdtzKU6cKxXvAi6G+h/fE5PbQ3NwtnR6RDnpHXl0kAQe7OXqX+CDScKOu2n3L
kU1klHhKimttU30Em4Juco7oS11ts17t+lMmmYhe6ArGqfEpZbSWqreOpZKwbV9cjgQduu0Z6/Ei
cOPQJkPXQM2Jt8s4djQ63LqVTG0ryA/hlCNOqQ/wo0YHoQvUpDwUiP4+Nnb3YtMgM4TbUlFkyB1C
1PPWVswqcarJ2GRSRXvw0yVbRkUv1EGzH9u5T3T+GkKHJKTtBKzqxFDlB3WRKwECEqLHz/VHEyK9
Kh+ln09ej4zmvEbKX1kkE7jPIt2anYIGm1BJkfKErGeGlBnmUgzILjdlE0H7ksTSnOMYZbvxIMO/
eAQgt3MZdq2WBilsNSO249SsTWHdnsMPe/QXBGAeSH8ZL+JbekS9CrCaLxybdlvTJXzx3NV/8yHC
7Yekaq7UaYIPyWUiHgJtIzsGTzv1VCt/KhrXJGsXdA3us4fjPF+NfXJcw6xnuyGEydftvtOzv6b5
8bHfbrfrDGx25THBKZbpsf+2y5zUZyO2uTErkL/jek6Wk7SzJwjlNFESoImMTqXbCeC4NEQBRmLs
yDXqDPxVW9Y9ZhVEzc1aW6kRlbuD/651tG1WpWYubPXRSd6dX1whSJcCNIH+44n1TBO9um7hRBXi
7BP0KPnUDfTW5MHp+zcdNUGWKM5nB4wlkNGFzHPCr0u5elQlAROGaa1AvZY7NphaNk2WYoC78i5+
XtKQ5MDTE9LM8nROM8ft+rr2zrx6AMiAxoElhKeMucgiyG8Tk6GxIYMOwHFfE+Fd3QoDxQT32Ubi
t1JgDJqzEG3Onjf0kysCOstBSfDrcq4GDdn6IvWB6TgPzMmrrC4/ie25695KZPcyqqaUz1/5viJC
eWl4PRgUoxnI8Bq0n4pCG/QoK26qCwPJom+mpb7m0yE1W3mvCDpU4gu/WooXx8hhujFGUXBIxIsQ
FZ1CaVwlcyCi3bhnwVQcaCFEF1FBwFglZKiJmFJVMJJilbu0xxMtforchZDiNyCdfgAIFSRonfMg
iJhiDpWqjcsol7xznKCG96SCgV9HHJdY7Wcl6u3nAOZpvXwdsj2Xv1cZiDJkMMsrX2lKAV0J8kCX
zBgsBaZa0VoYc5uikTKfw3N+jjXKuYSVn0WN+EbTG6xkxIoJkVlu5ew0lWpmF1ryWzbQ4eBbtUPQ
gc5perrxZNNBh/pfB4kIu9o7FJJDQUwEhtS+7n220P5y/j4+orPuShM0UQWkadzVk9jKK2tHYh3Z
OzMB9Y45CS48VTcejXQTjPAUB0g3gEdMyNNR1KN1qBvZ8yY0P5XPtWJJemVq69ZdTO/MXJIKamVg
MRnfbOAymTjumPdExe1FnLFhz2XEH2j2VCsskQp3nef7Zu/HlIlI+qKmesKsJeel6EjzXMm0FpdO
171LwbfwUCFEGIws/jQM7lHlSoY+8M8VOpMzq+f06BMrnH9LgdmHHclCu3Apz+mMtBnjoJaUQUN6
lBRc3+Ajk7E0iSahwTVvLbMUHd47IySY8RfOEuIWVKNvXWycBXmYtrF/9izm4pmp81QGa/anxNP7
4OQkQ1N1SkLmz/Adhx8Bu9cCNAuwa/5fg6A1fIeILYT2asiSCZN4Oe06uajawj9H/ZP2guMj7eIz
ygx1f2JqHyw+ZvEtIwM/6Ky6yl+UZuHenXmZgWgGFRZuvOagjDaZCJ+Jh4LzmOCcA2DQ0HKgqULT
79J5Sw2m37Y5GEV2DSnqA8JVpnjuUjN3jVYl6Zd7DKW9wyDsM8vgGDxXBZUWkhBjUHfrb26/btxj
Vx666LxyEMavq9Cu69HAx8UEFzzstfTZYUlT6Y/P9cwDWcGNgIqAACXlkdnl1mBeDHVfDV58Dvhd
Bj2MT9Yx6kDP2W26dxwTLsa32WLNCcQ7pwEdcuIuIRjuE5xQ2oZkOIh5WFTAuGkY6CRFwDZCmJzr
VQK1myfnHRAveFe9faut6My6C9fKzEG9sTfZArEMkW0ngL2E/dFw3QE5+XhW7+OZcUAiYndEUjIE
xG8ntYsTTnG1JDmDvdKFIPBP+/X/6E4bo6LJXrmxMtkrnIOuStktknOjWvWp2wpmtdU2SFa7xTrV
xS1TL5ydcS9MDQqaqkAEAYgWfppUAN6jYgTBS89O8VN5Zle9Nunu8czNPB3BJXplYxz01QFI/VEb
N4eNzLpUPGGDrWwzK3Zb9KhKPbY1t0oiHldw14ooKdpk/hwtdvmqqdIzYom6N5DtSsA7XhrcK7PY
STi3Vte2Jscsa/IgkoYyPSt/2gJ+h7Bbz9uFwStTHeVLWdOyMaPUeDzAmTwrAk/EtzI6/3Er/TJR
XE1mUOdCovlKdvagKT8ggFAuYWI1jAnZYU/YNaUehwb7JPzk0UCQz65C263XzMnVdoz04XMB4TmS
u2sVcKyWSIHOxzRK1opyqZjXurSG0lBLq/GRbdn0iEzQotcjTgxoWr84S7nS+92HHCUur/FYIZye
voezRGg8v23zs+frkvSRJnuxXniI3HtfmEAOARkEmceLewxHr+YrSkqHcbQhP4Ptm3TdSwGYgf/M
ttK6t5KT/Px4ee5LDpoKgjdBBrsU4gZkLm7NAQ0n9Cxb5mckQ5uaKBxtLK9YefVBtkq9eOaeJTRm
a2GIePOvnK+YpcM2+qHbA40PwGnWkL1DvDKlvQiCuI05v8N4O4DtQInmIv0P5HBLmr1TUu2pXmfi
wo1zz+k1jvrK6CQ1qXQtC/QmjO47mz9/mV/BSzTo0ZYD48ymQmOHaVBlBZKTF8miQbN+POlzS6yN
rwmce+iOTQ99VjaOwLVVfpYGPXNI26mrsAOqWNP05NOvqFSy9LHFXybmu1mWeQwaBCAceANvlznS
hMrJ6x4aTbrQmSnqiknCEY431J/8tQZVUU40I2Gow+pRYnC+WaekFenwDJwN8be9TBNU3j7zADlc
vtcRmUVoNSogGuTRIqKDS8un7jvJaAfISG1lYL/1aT3sO29dxGv5iy9pw6zzzMjwNllkzrrXHsBD
ciSdw8AUkLRNNxHX8b46NFJx9gTCVhGNircgpm5uFmFPhfbDT1es86p5ZvjeS8+dqIvti/CNIpMk
gbSfJhoY3ExBNbR4HaC8UwJwXVgNYFS8zuIpilKYstY63VO2Naenmon/KCGf/XiRfpvvJot0M4rJ
ruTyKJNZSS7OaGn3NV0B4EjZC2DlGnblz/AFtARKQM4q+YYWuPs+qFYQmJyycnqqqOsyoOGw4dlV
r/eyHlTrNllpw1PE7kTGSDOzcKj3LAnH9En58J+FzPCFN7eFoiQKy73hHsU/lWMo6Q4aic5bx2yL
lSBvZO2k4FH3nQerItYZ/zXUVmV4DDlzYNZOaPISLQ4p3tzZoQ8yI2xyKnpkWKFRwsOveBtGIoFM
BZjflbnBFibX0L598r5qT881Hqkc/P3UAvvqSQvTed/bOdkU43145Un9qhTkQhWLM78JrD1zOdar
OCcRcmkrVgd5p0dkhLZk+M4g2YvXq5GsipVvLpX/pXHZpssqo2kA0SWIULjf18DVd+QN44GYTC3O
wrH9Uf6kh/xQWZ7JgQTCteOdmUBr5tjTwQwPLlH20io4QEEV6flzRN4o2C4hScRCgwy9hix9hZbv
eS2teNM/Bguvx5kUpMpdf+nkYdQXqRCWjFKcWaWkSfkztmvLL8mztMKqhqa3ZO8++rm1N0kv51kn
CIWLmeGOhVmiXjMq1g6gBVF1z3Qsx+QO4jGCdnG94IFnyjQ3lqflSCFh5Rg+A3vjFL6620Z6Ht7F
favSsiRy/T70FuKOVA/CTSpha/Avj486P3PrXc+0MDnqbSg72P6YaW3NU9+lHZLOQANdXJwE4puo
yemClW4TKr07tNykRroVrBGc8vg7/o+9KYNMFs1gIOabrICESmgbx+N3bPNP+VTSbpvoxWDyMl6f
WxwXdtR7jKwsIfUP+5Y9dbmeI9FyqP6yAdX+KOs4jom0yVdpYwQhcQhTEi2nDJiNanPcNeGxtRlu
1Q47h1Z6rDcHlyf1V3Bq4EQ2oe4oC2OaCd+xtooATAHQFLzyW4q+Om9c20darPjluW91r0Pw+COn
GlWTaF3zO5bNaZAzh0L5169mWEUMhZyCqiH5MllRlW1iyZcc7GXRcCJSv3adR5QPb+s2L/ISo+tM
tWm0piBNreLRrPz6vqsx5iIPSA4TlGcP2Z3y26t4U672RfoGYJCYrYfgj9T4pBJWPhQLappE/EJE
MXt0rz5gkosLvNpr2TQsz2JoRQCJIuy2qtBSy2234CVm0n63Y514JXlICk9QMVZ2s2eOgT2Y7OcR
1EEyjdfV2MqGjF81tu3TtxpUPrGFtxqJaEIr4zMjufkTWWsoJ+Cqoq659KqaeRHcLMTkAKFjUOhj
cfy40OKydRyIRO6eH5/Se8Io3GQK0ot4EKA35e6UyomMtGfl/u7ooHzPJTuS1tIxDsG/qpzlfpvX
KyYzFTAJMUBM7PMKeVqj6t478CL2K9Y/Pv6gmYzN+EEK3nT4HFRsxkzf9fZT3ahvZKy+giu89g6d
2SLuQ9RUQQOU2Q2Q8JFYqmoA8RDGeYqo9DfaJEsAzrk9iKclWBllnDswK99+BdDKcpZLFfYgOPvr
3HS81yH945QAGDjdwjtlzhb6aBVFGeWCxWnuMs/CsG1lrzoDj139QSDDIMONZCHqD8h8L0wvPxMx
qCMyFSAVBUHt5A3oKWXTpUNenYV2q3IX9YcB57CigPyHhO5KkEqqukZehhs+XEivzL0HuWvTk3PN
yVmc+UlWnYs/3FcoCFTodVGiaaWCPMqnJalFPX2RpVV3KEWfJkAZpMVWXXpoz5SAgQi7moLJoU+T
NoWocVmdoSxs2cGLBDf3rqxeVCSLj4rOLxyxWYd6bW9yjhsxczOWgz2H3UBsMOT3OTRmswAVl1PV
WmpNuZCwHFWatWJrzYI3nY28NE4Ycfe/F8hkxTVhcFKmqqtzHaOgkm0z0RBz6nT7rJKMQgtoyaEN
ICeObC/stfGXp9HpteXJgvdJLXMlWozOQdmSOkFQrMQ0HgyXRSXwOyz1ofpM8j9x/1LWW16z3P4t
rmj3/vgz7hlgxlIgImQBPoVlhd+A6cqjhJzXSZGCCegRBD+BBV3U+YTm+z4g2jn7+FEPJwk1HN/k
6Fmy4q1qBEZNyrVk8UtHYBzx3YygzCYiEzyyVo6n8+pTvNCvhTyFS2/Cj37f5AbSjOqYGelbiGkO
n0y6DUVL8ah/4Y5qq6fZ+vFk/EZ/d18A1lEkCFTc7spkTfhRdp0v4/LMXVJDemqREKz4iIiswfpb
vFMAcSpXwAuXndlvwS2yciKU5IPvCq+tTVGgDuZfILi791wqdVTxV4APNu3p8VfOeUTk9P73Iycn
NHNyXgskTFORkj6nPm7XeJtnKNO6FFHjY2P3rVXj/tB4KB+Ayh7LMgmvJC6GvmlZ4AqkIMiSiTWg
XwAPTb2/hHZveQZSfwv1qtmTcWVysg9qJQnBXlWW5ypENhEPV885JIEeKAuPgZkC4u3YxsfC1YYr
6iCF9vjv2DRQjWS7Gm1xgo6svYG+CAvMpTsBRGeRkYBS+vG8zi7iiOj9bWkHMeSt6SiJGiWrm/Ks
brhj60a0GGAlqI+RsnCBjpfx3Z6+sjRZQG5oMy3yYKlKQCTfJoxkumX+9ng4M2WccSr/Gc9kzVwh
4BoRZGpnpNTOzJf8E+TrBBgOYScnhE0tb186C8nEmQgQXPUix8mcJvHQ5bidwrr1XVFpJNBTV54R
wDeG2bskLOyR3wfpZPpurExcQu10qg+SrPLcbnoqGvV3PnJhZ3q9zo1Kj57crfDVISnHUdZsqI9/
C7S1GoO1OvTBdofwZQkhP7N1sGtA6DtWy1T04N2OWyskZG4DpjxH7ZuvQGq7OTVoS/VNAW/otun+
k2m+MjfZP63vRfnAOOU5T77rFOIq6lcW+gvHYXYtRTQEjcspQ2fldkyIwIOhgjTvudZo6PzEArop
wiVA8JwRTlVxs7AcEvzSZCkzrquZPgjqs+sYrgjF3Apk50ttZbMbBrAftHOh/MKr0zuEKWSRQaRY
nws9sjqd08VvDxykA9pSC7RJGqrl09hSj6GFJ6P3DJZx0BtS4QhohSGueb0gP4/P5gzyBxB/5PlZ
pBpQ5Z3mwbTWUbU8Teszl5B8lZ+5L7bWXUOjpVkhx6VQJKXRcCyyoPHQpd0WjVeKKdJtg8awjuTb
aOmin9vB1x80WW0lHLQ6EZP6rHDPvkzTaMu0Gz/0dTUgrugSwNGQzjBjlfBCuxku/EqG2Mar3C+4
xrkLAAJGGtriUACR7x4yHdcVatMU9Xkbo9AO7jCrOQ5r5bk/9uiGRnI9MmLS7PRsw+2LhWt8xi/f
2B5369Xl4wi52oQsVqVDUX3g9lWXLtzd436eui5IJo1AN6iXKMrEJ/eDWGbxUNdnIQbQrNtX2dap
11H5JDrmwhYbncC1KW3E4aCHETUOoPjwP24H4zecqtSi257dVq8ugDMBkrUCsCIB+eMejZz9zgUb
jUpbfY3C4mPjd3kn1B9E9G0AmQQUqapMUatDl4pDFuWNnQbWZcARq76cI8i+2126cBtMN+6vJRlV
QoiyIAc0VflsotpJo4Cv7ToifBtvspbdewGUxLzqFPQWkLMLEzvdJP9tEGSFI2wGzXsTlyX7LB9U
hVrbDI98MPoGG7Fc8O+zJkbcOErvwORMQTmQEo+SUPMbO4pR6eU9NL/8S+f+Owg0HwJ+JGkohE+e
eLLmMUnsF43NDbLJaE+5EBLXzRfGcVd2GM0AQoKlGfscWU243YO1XHPNMJopdHlV7NSVulE37au6
cdecnuiMoRg+NG1yi6PaKrWyQ215a5608HcLG3J60YxfArScyIooi4H1ezJgblDLAcFSY6PQ4q/x
olJBR0BiBnJJW49dszs+teqvdFui+vHvTasa8jIQsUBiBt8xmQQ2CtRCCztbRiXBN/p9CnX44FA/
h+KLVNpibTX8XuafpMQIDmDaW7A/dTkYuQpsFdKjAi5xaBdNzGuZlwdp3tm+79GcAe5RPaMaVYpW
qSy8XIVxPW99zmhLQGMHcBzAh07WW21FpnXdGrYUluBq1YKT2OxFFOsY9DTDn6P6pTSxHuAFJyur
WPRoU/11SkMWCtIXb165CbPXttxG6HUXtiG3ShPDCUhWUZnbAIb7wlUbOTW4EGjHXFy6e+5d5u3n
T1ZKKpyWKRRMVaVYPHpgOYKKn/scaj9RSDSBRBqNPv6T3cEBVCsCTIENOtmYvic6oec1nR2qelWu
S0Oot9m22fCikb2l3EsPniTNasKD9F4DHfifWIfKDB7XiES0aeCKXv9KYYeqs+viWexqWqD/uHcI
jjNxAHsUOMJn60QtkIexmMDgUpq2r5zaLXzHOLG3+0ZDLzSuRHgJRJviZI/KQMzgYdmxNpuFDM14
MUas2ScLTmB8fdxYAYIDQGsw/rPoE0EV8vYk5CnP9B1asu1IDYkQ7fvebNknLjAeT+pdry5OG+yg
Bv9rB1781g62kRP6+GO7O2ovaUHKTWeVFOVg29mpDClc0mzi3e69tfqtt/G5Bd9+dyP+mldw8QJI
NaZMb803SgNlvRTmpZ3b7f3WyPz3hkM5kRsBucPCaO/Kh7+jFRHFwr9KIhCct+b6Wu7wGoE5LrNz
bq3k6zIxYgE6TAHxS4VWQ7b2IKJcxtk+qOtPPy8/oX9Fg36VL7n52RUGblKWsZHwkJ/MvDCEScqN
39IVIC/uotUQ7AvmKRQWRz1O4nQvAR4pyDz67ODeJ5M8SLmIwqnP2VJpiP0pscWEqsxz/MyP9X0P
b5ii19362DEcAYhJD8N4IWSfW2Y0IgE7wyNXATqB23mXVSdT2izi7Kj9GbRVFZ34GiZZsM9HtpSz
C2HPXVZyXGfMq4qmEOgMyHfXWNonYecoLIgGwYdCXrdQsPk4Hi3bakBNvXurdYC9yYuHJsr16fXx
kZpb12vbk9mOhZLXXG88ud2hLl+LbQ7QfzWsHlu5w+f9DlGVAGtDcDfWmG6ntA5iv62UhLP3GBvY
IcUV3jmQtyNmSlcg+1+tQjBEWzZHQmMgYLM7Cwb+/hy77nvys0ghdPdw/e8PQgwFVh8s9RQd1ShO
EOWyw9p6A0rllNof+4/LZR/SgdZmu8r16FCstuuXl8PhBLatt8fzcVd4GM3Dh0GVVFMhfXjXNdsC
jNyFJWcrpVGeY9A1RHJBBeTfgySH3KFAeESQp2Z4j5Vkoz0tmJ87YwoQebgUQdZ2x8EV942L0LLg
bAEpzQjw7mJdeBHwSiet+ejaGI3K546XjEqCWGGoC62dx6MS2uPPGH3G9KSP3LE8vJsgAhhwuykU
tCWFnthxNi+baWTkLaran9krH5pNe/YRzDw291uSn9oDFB9ODC2UqOZNfFhRS2qZhRxny+kh5KCC
uho6DbfxAfrwVYsOgEFaC5HeOabm6GV2Dl5FKN7J4aqTbSEmsruTJdpBfCgYDLah0IeLiy9guyIr
7fZDmZA+NrIl4b+7mtG4VRBcYrHgkfB+529nqe8qMHsUODqIFbzLsPVRFBPXHBi2Xn7AhPh4jmY2
hoJKIHDJo/rvHYEKcG9hxECT1hYuQKaDg/r78e/PLPnN70+WYJDdPBH8Chzqf5H+kNCrazVbVVqt
H5u5i8zHGuo/w5jGIxpKK0HTYxgfeIPovV4vnN+FaZoCa2Kld/Ocwe9zuqNre+798effFeqw5jff
P1nzSuobVm7w+yM/pIJ/2oO4aSzi+TRdsDVzAdyYmjwsNKHNlEyDKWf/5RvSPjg9HsvSVI0B6lXm
J/MdSejH3+d/PBO1+sU+myUD459fGfD7sK6lcUuFBP1oZNipaDfS6x367n9G3oFlVriFTfxL2Xpl
cXC8pAV2TYT8UAmVN40cOYIXGMAhf4ClM3qzO6x/lkBUM0HJzTqNW/7KKFoUhSKOMUyIV8iU+Vyr
z38fr9TcpQQfg/QS0oN4MU3fmCEjl2E3imft2X3ywtF005D6KYCI3LZdqHrNHNAbU5NdEfh+p4hJ
Dym393CrGKJP+O0S0eqSjcnG0BpkKzwBNticlpR4h3ppwsYLanKhqHhd4UGAzhe8ySdnx4sUtmIi
btx6QNRRgAZWoKjtyZKdu9fz2EJ2ZWcyW1CC4EUG16jtomwtflquJazCJ0BoD0ssD+MvPRrRZM6Y
MHOKxMeIwMbvLDxFZ9fjahSTGBAPJCkNA/x2XBJgY9vdYj5oaZ4mZ0RMpSIrRz0lG7quz4COi6aA
voLkeekwzniAmwUZD+vVYZQBay8GD4a27rP5FVLBaPWF4GjmvN+YGD/hyoQroVshYMDtL2/27tbR
G6O12IVrcsb3X9uYAqwCsKPKAagQbf+5XkWvmv5fnF3ZjqTIsvwiJNYAXllyJasqa+uafkG9FRBA
BPv29deoc3VOZiRK1KMeaaRpTTqxeXi4m5utyXIuGkCIDaohxNimGOaaNFJDAKsQTjiKFwH4fN9j
rf288ECGZlHB9Rw/X3/SJ76dRkij37ewFH0Be/a/EQg3sRUqahPCAcwN+9zBrnoenD8He/uyy1YW
fG0wgjMxR866AZnOV89A9qR1+evKUBZPBwRmUXlEP8hNkiZL87hrFfDZg8OVO4nzp/bUVV23hdt4
Tn7/14iwJA0byy7rYST2Ct/+6zTi7Agvfl1YDdksjXJs8escL2XV3YBux4BI1VoUfFPgR/x1ZUdY
i4gmXVoz8Lt7UAU+v7O9sVF2Sr9KhrzoRy7GIzj2ftJ6OC2MZ45dcijCvxZbb2XZF93uhQ3BpWM9
ZJ5QjOX9HWl5ID8Qr0DLu4kcNTifz2tQ1Rtsnzh38z6/cFw2SZpwwO3+muz2J/PZfXuBRtLx48EL
3j7vD23RRV6MTHD3fCqqPklthJbnbKPvgwkcbmvDWZs9wdPrccqp1WA0dF87SXD4PN8fw1Kof7XV
BD8/oi0ZMrpYntMxemD719fnBnwPzoqZ5Y1mg/wM1JAqcPjXizKlFqsaw5iVSRm6I/+gMeaNr7Hs
LRlRDJTVcMmDVU5E13VgGaEWj0Gs61rb0VfwMgILgFOtxBFLjvLSjHhoCnSYjS0UEaxtssNbfRut
AI+X9tWlAeHEhHVkSs0EA0DBfJZv6scvehjXjuWSN740IhyTkPfNOMgwImfQY6wd7cz35FE5RF69
4//inr+0JRwUWoLriAywpW6VINzx/Vo4v7wkqAGaqIUBeSF4ffAegdV5gL7HZKOP1NH3dEJMtHJS
lrYXiC8MZBCRwbG/2vMuHEtDOppWoabhBfShedU3dkQ2xi1c5EThxY6QRX3/NxaRc7GAPUf6Xcz3
T3I0NhyyCq+Jw09OdODDdjh0D+4OyMOz4f2WNq07PK6t1o0GxuxBwdTzX7PC1hh5SEOJWhq0KDxD
dugLQ+sb2O28zzP43T4/0XmIP/XOAjbVAKfZWnT7lY0VXwGXHyDsFxmaqJ3J8QGY6WmDK/D9vfHS
k+k7T0/Pz8rDy2fsx/7n7vf9+Vbn6/vG7gxRQdfs3HUinGzWhX0uF3S+DmEZvZX5GwFnbgFq5sOD
6ytY7vCVol4HDLGzOuql19wXSOX/rQvH3ujUhDYqrL+/w/pxo6RuuCf7aPvPAW1yL+C8TTy2XQO4
LcYal2aF1YaqhdKQGmZD0IJZv9kBgqWzgsv9uV08PBdTKyzpkBS6HFWwIhPvcWYhHRw8I5V4JYhd
zCFcjka4L826aaWsg536AE5E7pz65/ZkZB6wVeffKz5UX7qcL40Jt1rapI1kZDCmn+ZEWZ852i58
sp9/gmHse+/Tb6GHcH3u+B4w4u6YkyeuzBzMhZsUEHFqHOmJ/QEFaOS9fB7efryh1LBy8RpzqHiz
p1F/RRkYBR6DCK6xCXtipFb/nxDv4yPbm0hSmY61nflAh928FK/7vf40KoCgy26a+86vXynIyiED
XO0KvwHcsvaob2H7H3a/P+eEVrRh7mex/fz8verzlp0Pkv+ANBhAdIggHE2NMj7mSALVvnouggFi
OK98G2/ib9V+U29rJ9qHv9hWcw/JI/gVPe6hZXt/f7Pe4LC/PODFRwi7iA45T6cMH6E9ZoGGZtbs
JT+lb/aphLVoEx/LpzVqxdm33KwTQAqoOaLbDU+k6wip7M1KK8oJKd2iK9yZGMpFIFWsHMPFcE9T
NBkxGOSoQAd4baboLY4mvhLKUR9oft1P+14HPMMDuMpf2XmLgfilKcGxqL2kkdzk+isgatPe+Mb2
sauUW/v7p0kBwlQd0Ox8WpvIIyvUR0vx06Vhwdd0FghZtanQX6sg8XH6XIKGgTWHdguEgwIXLikV
4DRbBhZKeKNVNU2APTKn16IuHWP8RpuXkW5L3dh+GzJAk5XK0dlayWphaGgXQv0bADz8W4TuskEf
add08uvRNvx6G/4CbRB/XGPoXriJrqwIfi3Tm6JT8W57pcZn9ENq3Q4qL9MmG36PvxvQVZjxapXp
9urFaZ97UcBabBiqKZy4NO8yU8Nz9LWA3EiYaRt7eq9j1NrRbhcxt+iqF4Cta90NjbdY3ayc99sB
X1sXBlw0ZTuUndK/yp03ofuhbLRNyBOn0PdFo7vE3FWpegQl04rd2wsEdi0DVGYa2BhlXQg4+mxs
rdHigCWNm6w7SGbtTHwCarPw9fQhHj8re0Mj0IcNR8OAZodtPgPKu224G3a/m3blPlsIBfA5IAGc
O4qBY/26Sy4iXD2KVDO1q+HV/FXr56k6l9OOS9+7T9KBduEFd2i7W6OHXHAT10aFOUh0xL2KDmiW
JDe+pdR+1TrdEJQmxCnpbhw/pAY0QXuL9z+5N9LHXgEtoZQ4E/sx6qeGva2syXwhXjvi6+8RPKRc
dn2C3T+8TqU3sqOZ4mLkPmFo9jxHytPoqJR7qzipr9jy1ixIakCfgBST2Ho5ZT0vla4fXuWDGrmm
/mzWwzZSjW1dfKfWP5q5KUn+QDNw8r/Y6Ecc+Kmo9+m017qTlrl5+TQovdPEr9q4JfqjlZQrodU8
7nsfKKxTF6OlrZaBAKS99lHYUrxN2vgoMXVaOY03jcBAxmIb/m8qhBUw0zGWQOc5vEbVexq+mOB7
RhYUffhpsZHIq4nmwdHTAHvCFOSHqnTV8CTVz1Q5V9mLom7k6J+VPbHknUzA+NAwgWI4Gtaub00j
mQpLi5Th1c4Sa/BZXqRupKf6D3u0pg0zyj8NsOGPlVGGvqwMR4kCJYky9o8+s/KVJOTsiy7WAW0O
4M2fOypAJAepuy+UweUhjeu4rnjVBFm2Mcrd9zHdhrsafTC6n/xlTvjLFvoVgZsBEAmQYnHcEJoc
xrBpg1SWnEyxXZvZbr7Ro3Flc82bRxgU/B8gISAgnTM4wmUaDjWaUhS1DZq2e4+sMd/YtqStGLEX
pg6ctwQziJmb246vl7Gd6QSitp6CyuBS5xJtzNB1wDr9ZxZmReMZVGLawwCRv+xI0bvybGuxZW/T
jmTmiYccbSxWpVmTo9uQdsNtNJDfWlMYhR8aZvLdMqjyykNZAc3QYDfo2a9b/UHr+7T1Skkpn/OK
obu1Kbj9zodY++QjL38ZjTo9AkicvrJUrc5ZM0p+FoVQN9FNrXjp1KHTnFbjGfeKqe2f6djmj+hJ
AqMjNW2p9TutL3+pjKc/8zFMXmkYZ8wxWMHPYTrpmVtMBjlphVzG/tiBZMAtqyT+iFNVRo2tQyUZ
bfT9uFGnurO3QMRlIFLteJq86pzFHHBKezxVeiXpmzhRpQNwOdpPElIZnMW80WTwsSbZuculiT2w
RIIIzSSPUePHSCqCoSAH2XAkJ+nHZHb8e2/W5p7K5fgBP5iCYoO2jLsaq6wfjGZZ6dc578DbCeR/
4mfQ6nqJSrWT0ZqKnjcvN5SSuk3DcDVncVPnTtmq5A1EjkPr14xy4FvROPcjTriR7tphRLdA2IKC
t5NpmYOztWy4Z9d48PppSe3QAZtS/0/CIj7tW8wdcYyuh+7LOET5GnZTfCzOZwldrrPuJsSqQb44
+5iLc5uoNK7VfugDECWzwVXGjtfItJI+3siT3WdeCKfx3FYc7GB5ZicvDW/MBBOiQRG3azmWQint
Dtodo5L/CIsM2CEzBZmkCoEUYDIVkDtiVgydeGpBrM7PwLabugVJcgDdUrM5WamJxFEygmbADTVz
pjHCZXQCq13uV8VU/mrDqSo9W5maP1IRsdRjnZWAS7YHk+CMzI6PaG+EQ07yXNopbZa3GzTxV8O2
sSsgFLUsG5gD/Kb5PNS9LHvSaEQgUB+mEZrgRh1NhQOiPBMN9VVljStR/3x4BReCxiJkl+feGNDK
CS6Ejl0RMzL2QU8Kt+m3RIs3XflHytbAxmKOYV5JUKAgIaeAPlHXxCeqJaFQ1srREFg0Up4niQyO
bddkA3IoGXdDCTBuOzTUKZmFRzZ4kbw2NKUNN8cS7Yw2OE71kq41Ayx4UHAJGMh7g7EPwZsQwg7a
kJJGz4dAQ3ba1UxI+GWEfN6/CIV4FSPHyxTTixZQtB+Bpet6Dw9tW/M20aeAmMYGUqhubDaHtibI
fox/ING74rCXzM19FYhGiW2qIoZ9mkin8ymSAw5k8GMb6pDMKbB582rsnng+ma4GAXr//hhv9xGu
oLlMgZcImo/ESyKzarOvB2kKkoLavtG2+Q73bXvAdc49joaYlUfAfIde79vZHpYMb0gIe5jCvu3q
gWNRYzmIaWK6UaQXJ7uTOlRhO2nlYSe8Hr+WDx0csgwXjU4ZWQjhzB4JukqlciAb4bg3CPuhNla/
HRJQL+jhND0wojRupkjl5v6cLhyZmQYd3aC44efs+fwAu3B+sgSdMq5qUzAMpWuXqi9b3a5v7TO6
wt1RB9/l8No1QL9q+4TX0ASbIL1VhGtgMDGzPM/ATL2LShOq/sjzCt+BmLO2u4YpAej5ZbfjCK8c
sycd5DIYKBCgHAhS/oq4cJUgiJ8SZGJoh+bIpE3xvwyRk/fdnzIxdbdVGnbMW1k6yfI0vTV9jQbs
OK88FCOyPasGe8fKuHhBQbpxRjaGG5bT8sGKePNyf3JvTz7GNFNAaTaCGrQfCnNbJGpRq60caMP4
UKjlt6bQ9L/fpATb1Ma04XmCQsu1jWJMKkjPTEMwRU1zUqEo5WE/Jz9NtbV394dzex6A/EIuQAH+
E1kVscci17qEx1qhBjwtdcc2mnFX51Pu6kMzrJyHJVPIgyGZBv4s3BjizDHC6YDoIUAyhfRuHW4B
Pb4/mtuQE1M2V1PQETyjrQW3DLm8eH7raEElJ+VRbWq0a3YGeWZAvh8REQDf2xKQYQ4kcu1phG78
ffvimx47fv4AtMbN/4DJSEiGVXZWGRqqVoEybIy0H53Qht5D+lPSdc8e/RqkNvoE/he533QRd9m4
/zcfAJp2JDWR3ITE+fXWsXJLs3Myz4Cee+0Q+ZC0dTO5PJj69K7Ib6VS7pmpBVSyHuW+drqkXvHo
C8uM0AvPN9g3Z4Hw6y8oW9gfOwVuj+fdW6Xo/EDNzNJBdREiS3d/vAsLPkcHaJWbj4v2le648HS9
ZtKG6o0c5LJWcYToE1S/Ol3fmGndv/dSEvq12qUbZqK+pE1ILdy3f3t9oS1X0xBHzJI5QJlfD9aK
BynEbpLBOazYR2NMOh+7vEZMS7LvjEl/2aU77y/1i9BHQYnSAnvDtb1QkeSptA05SBglO1Nh7BCF
VraxIrV7ytIwf5DCHvkIbpZrCeZ5KNc3J+YX86zqSMTOnKHXptUstHqrw1AzNXZDbp9HOr7zmeqz
7dGjZJ9jHr/WFL3l+lrm7vYmnU1bFp6T84Um3qQgw4gHC+xfQSmzOShAPu4fTgOdpA7gzG5Sb++v
qphtnqf5yuC8xy+2lZZAs1xvYdAue0cq/0mtdFNr+SN0FB0Qsx2SODmwEpT6vams2F44PmCiIVhf
xGJ4EKjXpqc002IilWpAciv31DRSUCXqcuxqI10xdXuV6bqpE3Rfz2V2ZB2uTY1oZAV0nqnBBtIn
K8GkmFaap/Dyx8U7LCnQz4YXvxoMnOMR7rChPViMnKYw+y0n9UODtkQpLfdFmTz3U+yrP/u++0bt
GixRkh+m6AWSAbOmn2oJKtmePN1f4oWDqyN0R1Q2B524Aq/Hbo3ELOjQqIGhoXeWcDcpv1PWuymo
ju5bml2+cG6uLAl7qZ2iPGQ9LJmxX0ig+kEZMs6Ob/etrI1HOJ0AfRGIAvZqkKadJ3enhjSb0NgX
9pqm1KIh5Azh4VGSAcn89cSBHc+uh7BSA1bbD331nTbFxuoNdEWugMaXDOEChbIHWE3QHyiECwYd
BrRHW2qQ0cxj5AcvyE7Tel9KzZW9unQO8LTEWw6VW+C6Badqhya4dvRICwzasF1k5m+II9YIuhdC
A0jtYDygIwAjGXTBridOAeBeibJUCbQ6jNzeavt9nSnR5FREbSGMbkw+gWzSrrJmkRVIG/sjwlDw
x9rNm62b3cr03g4aJa3Zk6NWjXtTjGObWNK7uErloK7Vyenqqd6iCJV697flrTeDNDGEFfC6AxU8
iBWvB52mJm5PLGSQd3Q/kfDUNO0+IiuR5e39gAAWrlKDeAOyEiL7TTPmUirHkxKkKljNIHdcFgay
eNMRWmQ/wCl21tYIRG83J8pmkMsDxT0EFuA/r8eV63Zvd8hfBzpj01kB/bqXspAcLNJOgdSTNX6f
hdVCdV5DYIcaKEYpnDoJCR+LTxXCukZlx5gTaLmQGD3R95fr1gxBWQxv8VlSB8gcIZyhFQrIiTzo
Ac91iBvpab3tefT35w3AMYTpgLqisop9cT15mVSlXVzDSqznwDMNyOjwNrdWTvXt1oOVmVcTPmqm
NRHO22TmLBwaTQ+sISwDPB3BDYSg9VzW9RpY7dbFYxvD2iyohXYaMSqrc2VKaEaNQCoaujWKHDeW
zORdnqnaFiXk8T2W2rXbe2l8c+ce7llk2UGYdT2LaCEOc8YbI0gqHd2TcUsplG6RYdYdveaR8ddb
Ay3wYHSGz4eTxOPm2hxnY1tMfWkEU14artVN7aatmzVSmKVBzUIpeIoiX3DD2GIXaTeV6C8IzIg5
fHq0UzCcUHXFKy2tF17vINfAUVJVsdU+18GAqTY5CRIrgYhAp2d7kmn9zgp5vLMbFANAYBT598/W
wtDQWDCTcaKiZKATWJhAnQyd3epGkJKi86w4RpU57QtnVOxmxdRC/AqUxEw3idHNFCLCYmmjkVZ6
aBtBaZnZluejdAQTDtkRpWqD1qyiPcvidjdKRHP1XqXHfBiVVczGfMKuIx8oicqgCtORyAQ7mXAC
k6GL5C5kJLBlhlfBcGj0yNfZPyQDc57icAUMywSVC0fLX8zVR8PSfOM+B2kSKAyQd5j//iKGLypb
jsJJNoI4NdHEW8eDp8dQJUPsXazM96IpvLVRKwTBLN4o16aiQTKltrVIYBE01x8NrR76JzomGZTW
pW7QVmqSt14aci5IiOugTSK6KWJh8iyLSx1CBIHEocRcZWb9pxhCeeV1cDuo2QqiAwO1QsQsQkRZ
T0SCd5VJoFZW9UPtbG2TaSh3OUlar2EhFkeEOE8FdwpcqEh0zk0A+zIJ/JB2E/fgGtXqHgKM0KPV
Vy6FRUMgtUAxF0xeYGG4XimltAxWd1gpXNbsPQvNfAep+GKFUkJkLsHjZ77dZnKyL3SHJcAAa4qC
DydJGBiRzT/sIrcdkI1Lj1VfdYe2N+RjNEzKgQ3S6FPwzm9SKufbOs/b51LJ9jqlmSunIWSVaRlu
LanTv8uAP36jxVg8mnFPvK5q0t8mSosrbn5h1aGiibZQLAWIz0Q9RLOv8PRP6jAw8yh0eYR0KsmN
FyNbhcTf5hNwOL/0BAGXRF5BiLpbc0AF1lDDoMH1Bd0YOY4/CO5qUJIyKflVclK+Qj61hLoM6WIo
TaY9f+9SQ1kbsog/nFcLASrCYewIlMTFYg7PVPDn0dgKQotSr6Dy8FpJsd14VpRuSmqGuw7q216a
I6yrwGzkN2P4kOR29djHfXrKUutdr6h2zOD4V56pC8uB8AXxGHp0sWFFxTVZaTu7aSMrsFoyvpII
ZUmeR8V5QrJl5WjcXop4zUHlEeq9IDJCE9/10WjaOcvFivTU27lL8l8aeoaqFr2u0FD8W9ErTLmN
zmNQFIG6D+hIkUly1KK6NbiZn7j1QOzKUSbwWH3/2wt3LjkgO4gsOvyUmAzGUFBdS0FnPjFUZvNB
+a2DRc0lEXJW9y3dvAbQDoz6JFohcG7AoyC4Si21mRZHPDuFuEwfszSZU6+x6WahQQ84Ot3mvr35
+r66WGcgCgiWsGCoDsKXXS9VPGt1t6iun1gu6y8j0ixep7foho/7P1PYGECnNJOnxJr9rMoDW7F+
89qCdQTuSHTDP6A6IYy2LcNGq5qOn7o00k+UgQqpUIdhW8fNn1SKk0cey5Ub26nycn/YNzt0NoxA
d0YG4a4Qa3dam2vRlNv8BPSgPTmaFkHFSwrDCDzmYB0ZNvnUVH9oMYx/ewphGA4KmWa89VD3EVxV
AlGMjilxcWonBpwJIkof2ylxrKxvVm7d29BttgUWV8AU4YEBO7peW2owkLpp4Hgyyj70WFXYQTMg
TFO4ojxNsRx/WgDcH8JmADrNjBL1SbEHtrs/0yJMEDEFvmJWY0ARcVbam5fiInjqrSgGlKEoTpNS
kRddAmxFNoYZvWBC7VeFChftR7aRQfL5khut0TsJiMbOI28yZ7JTcgBU39w0of1TjSa2mWzQJJAK
WmBpU/y4/603LvLrU1FxQOEFiTbRexdJZ9hFUhWnNKS6n0GUmiHK3hbM0n7et3QTPMAS/DCqmcAN
ouYuvI5R9kkVIgEHN9lK4pWkA7+tPOQrfng+PteHez5dc+8eoKpzGfB66hOrDsuElBoqoGGTemXH
VGR/K5Kfm1qmvUtYYwz7+yO7nUMwQICPag5g57SG4PvxFh8znGoSlPoUTS+sTCE0w4AvKh+LgUPL
62/N6SgLy9hZOM+3pF9Gq/VT02ZWkPYtgFYmqrbWCazQsuEkchzVf43WmOFnOFGzQh9uMTHXVehV
XUqjZQaRmkL7LJQt2m0YyDujlcj8dh5B2jOzLIHRZcb0CocXW2aqUpZYwQCIn4t2izhxABVLX/ow
NtaIpW+347Ux4RZABi82GKidghb4HgcvKnCcDtT6a2+PpxtAfEgJAX0DcPD1drRqHk95J5lBUnbq
VpsqSDtjF3VOogMw3vdQdiBGgx7WSiPpCsjo1uEjDEXGC5UfBAsIqa9t1yEdq96I7WCyBq/owmMy
JEAH1K9Tp2xL6fX+rlyYT3CDgR4NhOto0hVzlVEz8p4iQgzaMhtNZzTkTHIbi6T2Srhws0vAfoU3
DmhUAcKcU0bXw9KtUsEbpOCBTNJdYuK+VltF8m11rW62Zki4qUlpaSEzOAT4SAfpi0/en80iWbkr
bqYNo8ELUTbAN4mywFcPzMVVEYZjHSfhwAEbauiGcv7K5DZfyfAuGvmCWyFxjsbm+e8vjFSxlEmh
BSnBtksAZDSiNnmQI8bYivNdtAP+2v8IwkN7/dqOYWdIGdkWD4YoCfd9Dike1JXXWIPFfY1bHXsa
YQxAXehDEGt8cZNbMz2ZcSSjW6DxsG2pE1K/MsftEP2la4ctwPRAvKbOnO3A9l+PqCejaRRGaBwz
+clqBrf0zKbx7p+cm3DhywiZC342EiCAkVwbGbNxzlTY5ChTIgHDGtP3STfZe4cn0aEc7eijwVv1
MAGjt420KXEtrda/yS2JzmSooMUnWcyp9Kg+sCKr3CHXf3Fua9DNo3pEVgIGMX6dPxZdF3icf9Hx
i09cvO9Cak2MHKN3s/A3xlbxu1P3z/0pETvrAABBbQqZBiiyoiCB/Oz1lBTaNFZWnllHgPtyN9QZ
R/+lLbmo+VRbVAQHj40VdBaG0vKolaQPpEYLgtQQFiEl2IYHrlqlH5o8fjDrOjyZUsJfK5k3z1lu
FV4/9tJ2muKQelUdyV7TKHbrkLGdeTRN4LudWAGid8VzibEJBgUGQxPQMmA+kTcVHArA1fk0TMQ6
6tmIh+FWUeu91H5Pkd+4P31rhoT4s5BH4Dpq0zp20xHQBuitak6ePKbd+7+wg2sUGUJktVHUvF6l
SWVNk+iwYxqjI03Et1nyvdBLf5jMzX1TC4cez8P/mRJcy0haLuexZR0bu30Kc/JulptmPDWG7Khq
v+Iv14wJCyWZoElTwSR4TDGsyDtJ1fOuWWPLWFokGxciyAbwUkCa6nry1KxNtA6ob7BMT8zttZzt
a15ZO2tsH3RzVFbWSvTN8+YD/MNEv/zcUSmSoMudFocKh7m+sgcnJaz1KjVhKztPbA3CCwJSQAjg
FBN9caC2ELZEipwXtc0yDno1KaBBZEQhNHPipvtWR50JIRuzV3/UfT370jGLB3eo0T7jyoPajG7K
7fa1tWQWe1UECm8HeXUt0pyRp7rmaNE4/exInp0Jg0i2z1JdDRE+RZrySy4q6GXIY1v1loeiD56z
iRqVa1WxG+dHFJTE0O0LlzQjQ4WDlWv6MBnUkI6A8JdvnemQHRTIJAr1p5WJvHnJYiIR4YIofe7/
MJGuuN4eRU0os6w2CkBl2WzKh9JhP+fm1/yxWLt/brYGwLwoXKpIleHxfQPHVsY2CU1liAKbApPT
WWcg+nd6BZlVmUlOo3zvSqi7aBSVsfzbhP9Ecdz1tvNHaQ27eXPyrj/FFEadI12j8KSPgkY65NAz
Vdtym4H9tofcl8S2f+lTvoyhQwqy8YCgifXavuGjETdjFCTZt0ST/G787OLXDKoj3fBx35QYS2I1
TXkuXJlYzbmp53o1pSbVAEefokChpaeGhwF9DmO8wsVy41HQkYqsB64XvH/nkPLaiG3wTpW5mQRV
bp3a8D1U0m0fg0C4XXlZ3MCTMBxYwljQegvfZQkOsrPtMIwhkRPoinQ0TN77Gt4ZTanxl75EU186
8MHPFCPakEhJn4bYqjdjDL7zPra6Lfpx1LPcA7bOFYTWJSKXpxBh/WPLtGfeoXEUAOV+lWV+YXog
to74F01b8xLMecGLKFgP0TuS9AkNYrTe6HslCgZjj3pv/mQflNQzftS/w9DbhGf2B998f/3n375M
S8AgbOMFDf+LxRGzqYSFca2gMBG0EO2GfjAPpjPoFWy6HXoI6dw3dgOWubZ2Q1k8JoCwlxqslfR3
HJX7pBg9ddK3cDMb00Yn0njsQPTPvsGXZua0MtZF8ygOoxNgVuBCPuZ6oku0/1SjbNBAyTtHLzlA
aSHKl0bnoFXJKeUB14LxZBj/RNW3tta9mAKhd38KFvyIffkJwlHgSpoaqUEw3+OPiL6bYwP+c69r
ZFdbQ1ot3AkzVxQQGajzzc/869HGg6mDWwujDcddX34OIchNu+85uhzV6M1I25U31u0uBmsQZnau
ACBy+GrdutjFPdOarFLbOFCSoLOIW1lgWgEm3Mh/3p/ChRsIllQ8fwDtAlRffJZYYRKpFBF00G0M
EMiVp8wp3ZhA4qxe2bC33hFZs1kLAZAW3K1i1raXCtniuhYjo6XOHRdQRHnL14yIdBIITWAFXnjO
xSBJJ5ZkqVJPqCBGSdD7QxAeiPtMdD/yJK/y1nTblxbp0pQQJ9CMoTc0g6mS/5EkNzoz+9hUKy+x
m0aVeUAAFINGSkXMpYk1J0LHOuGsTgJ1Wz5rH7KPbjynMjfn8mc2zHQtb/d3xNIyXdoTIta0HA2V
trDHldrNCi+LUXoa19Kbt67yelTCeUqNsYaGHawkk5/4G2CcFL86239WdVZuwx7g6/HMhEc2kcAV
A3DJjDQzJEaCXpRvppY/yRHfcjN+tqp0U0y2m7DarfQPOwKXgNVUj9MofZboQ5Xa3f15XXCYeEHh
YYinNWAJGP61CykRRhdmntPAfFQeybv1m3i/uCfvIOCJP/eNLW3NS1vzIl/4j2kYC3uGWwU1OxQq
GprMn1XZOv2wxhG1tFtwnhEh4MGBx+7sNy8MZUkZl5nV04BI1GWQtGsNMAvRlZjnpvw8HwK0SiDh
D1XW+eVxbWaGA0SsnmiAgvOZPpEDMKH5c/4MSYAAer0eT8E1v2tXPNbSLM6qJmgnQNofKc9rq7HO
pXjSdRpEcutAbchBu7ODHE2nr4Rai15rxvvNygfgwBGDVBPveAXbNAk+jA0ZnenYQ7w78+s9HkAr
8fDiPry0JdyaxUQHJZNgqwfxpe18r51viBJASti4/coFvXT4Lk0JAXFdgTgN2eEkqH3D/1c/DuAU
KspA4OD2ul4dWenUOArR41DTBixWee/MgZn39wcJmNz/GhFGgNehQqahQjgJJWxSNI+Fxp3UPkfV
Gjn34lwhi2/aeKYh8yZsNhWEI7adtjSgZg6WGYk+yhL4uO4PZ/G6B/gKQQVEs5DGF6wMJS+qKsN5
HdVu2FaxgmvSngyvAkAY5Qnr1yhpMmqmRuY3bLD9sLfXBPtuozbEyID4gSoCRxlvmOt1w3N+IKgf
wg8mRuxJtnWs0Ibux7L2OdaF4Q063hb3h73kpWx4D3QIg0cPSJprk+GkV0OYzgeZ2lska6YdHr+p
S8FquzLBCy4D0Q1gDsDzoRdbLIOTQm7LnkVpoBifHPOHkEBLK3dupP3rIV0ZEhYyitu20KlEA0PN
fGDUD2FvBCDE8O+bWbin57cm2l/AMjK3QF7PXIQu/S5P0jRIerv0i5BFvTNO9k9CISqJYiTkr8EI
7TTM6iN0+ferEKiFpbv6AGHpJimp8LjhaVAr8ocqydtWNh6zUdqFMumdwdIfKNG+lVG5G2fNMpQ4
gZ+kJfhnKChdhyyHrCmQyd79aVn6KuTY4HZQ5kbvrvBVjAOLB3aHNIgrSCwM1M+mZ7MwVjKUS5sJ
5TZUnZHWQ5JIeMuWVItbYNjmsdensvwRa4+KmuxsJGr+fjjQQ0MqCshMOGzhSCbIQyWynWE4WuUr
OtqDzZ91+dclHRDyX1oRHXarmX1Y52nQ+gQYiJi9KfUfjh7rt/ujmffk9TN8FrOBJqANbC3wU8Jo
eq2zaV9NWSCpNnOrruB4kvb+fSNLO+DSiDCY0WgKPeJyFsQZiF1V5vyL820iXYdUGHrAEf5cH7w8
qqDnbBS4DuoPNXun6q6in/eHsLS9UInCGxMcsqBREN4vSpmHIJQoYSJ6yMPnId23oUfy/X0rS6sB
ECwuG4AKoNojTFTZhkY1GPCIGuip/6B5rXYNA33OK4536Z0EYOz/7Ag3dVUXXOqVOA2KjwzRoBQ7
IQSPwy505Khxq1Lehnl2yIrSmcYgM+MHpugr53Xpdr36BmHReJ21hSnjG5AEY79RtSJ/rH+KY2V5
Mffj8/2JXbhH/4+069qNXFe2XyRAObxSsZO7bcvj8CLY47Fyzvr6u+Q5d3Y3W6eF2WdvTAAGcIlk
sUhWrVprVhCY25iBl0d+7tJD8CoMa6mP4n3O7McwPQ4JlCtrp49BRVustWYtuDsSqEgVQJ0bhyiN
zG+rUPSViIshmT2RRv7yIe6UKNLKplrwSLTwAD2Lmj8yaBzlkR1TBr1XjVhD9YOFOinjW+ChwSKu
4VkXh4NkMLrDgFi7Er6KfLUt64HHMd1WhM99fZq2Y7aGeVxw/bmIOnc/zX2UAjWcvszCOlIUhFVV
hjf6OltX/2LGsPSoWQO7IwJdf+kESV9HflPL8b6sfobTfdeBiQysgHH1eNvZllYGjXlom4ar4eJG
HUUQxYBwnKRhKLgHC30AniBfFxIbVF0rG3lpaRAoZuwmHnygx7gcEQo9EApt/WQvQZC4FZ81MPUo
0d+/7OZQMeN4Z6ITGuMed2XnpV0NI3JIfNXU/CMXHMpkDV2ycH1CKWlGcs3FJCBsqcGgq2SoU9ip
Y4+EYWxWVbiJ5RLyq/su97dBq27RCGHfXqylJx7sobMFboET/ap7LG2rceo5HE57/h4dAy1h7eyo
gl3FaD+7GJC8lUW7To/O+Il/DFLuUbARGqzi2aDLm4nBPE1mZgorJ8mSkRmdBjQcHkloK7yczFia
2DTtxmQ/cad4gHA9XwDvZ32KxfPK/M03BOoGIeFURP4QOH/ke6ldFYG0H9BFIUGzCklNFXI5FlR5
lR/TL0jcjWs1i6W9dW6N8viMLUoGeVM4Y+cDVf4h+uCbZGt9PTk6/6Rb45oD1lm2Zsp9LpAYETPY
7iYlcYY3HI1Zbzaynsd6F+/CyKoLoy23sXV7SudQd8vyvOvPLBeyIKSDxqOr6VAE+8GsP+uWqB//
mxFqt3X+NIW+gmUbavsteo9fJ9CSPty2sRSe0AiNpzMu/4Cs0DbYKmi1MUn3dRN95mi+qSd0M8m1
8b+ZoY4OpmaHYGTSdF/UkpNlwWZKxjdFjNauTUvDwRXwG6yOVwYdCAF184RsitN9jy5o0qK9xop7
fy40SGvZtKXTEOcHQE4zryKu5pcuANQIAFBclu41IZJ1zkOjrgzN69vztrCXALnHiww4UiSG6BvE
4Fea1k+IEcgt64EEIoGa11EaBSZuxdL305dyaXQCI+hxKN6jSENtW0Ut1aRVh2Qftdu2DojU3PHJ
c5nbbQHkxU+2247hR+q/o/RccpI+NmvXi8WxziQ+SObMPDrUzTryqlwYerh7zjoKHm1FaPVeqPtr
l6Vvn74aKWoquP4BuIaeycuVC2pwO+JXugf3oiXqk/GRbiH6RATkrTNT0mOUV24v4/LknpmknGWK
/TEW+zBF1aOz2G1vsmZIgoacuG25GexMl1YsLmwEmVXQPa7hMQTMx+y9ZwGK43JJ61iERi9J7Rx8
YKhOMcHp9rAWoiD4WcSZPG5eL5p5qJUL9H00XrKHgB1ad+0p4fRKuG+8H0y9kjJfOCxxrQVzh4j+
E/A8UQG3ATNzKcXYbRnIb0iX+hEoAaPUTkdx2BQt3pMpejAPITow/8VMzurNc8/BnFCgjmkka3g+
xX97Rdx33a92H3V/DyBBuxnw6qjxI5SAOO1ysYTOy4vAD4J923wUgOGzEloh222K1lUNhejbi7bg
GcjIAjgC/NvcXkbtc3CY1TIzjeF+Cgo9K7e1L0Jwe+Uxt7CXcTvEFRoAXjzH6bwsSD5TPpZE1MPE
+3RqDVb6kjXUNP4ePTL3ef1jh3KLUAlwMRRRDlOkB9lTjJZ5j/IHgLpXouOCpyPGo+42h0b4IHUh
VDlpqEBbG+5BeWqqeDAYocShNM/h8pnGb1NXcCvLtDiDfywCM3zpE2LNCQX6DsJ9oSS6iOc/Hz1k
4FiVISf0LxzizBIdDpMiyrjMQ0mx9gCl6lkMUH4fWmXlkbLoeGd2qBioteUwUwaG+7REBU+IDCnF
M3KNGGTeK1Rwx0UG6RkR0EEk6Ki9hP41L5bUDCCKShpsjYudTujXnqnLRoBMRLMOUIn04sR9LbF9
hGwWqrCT7H+BUfvz9qIsxDsM4x8L1KJ0vh+3CQcLMVubifgOBl+9YhWH4Q7gLTDwtNNvG1waEl7C
qMp/P/FpgoRWi9ACLMMgSr3HDMwI7Fj9uG3i2gGE+bQFkGmGaGDyLl0anD/ewKWI4Uyh6nkQk6b5
GNZqI9cTNxsBNdzMBgxsOmWkq5V4apEn3+eFZyWadBcJT6Es7oJhOAZpA7oWxbk9rOudCmg/DgjU
chGMEFMvh1V5jKgBw53u0aRNOhxEw8lX3S7664BwaYbaPmKrJQ3T5ukeHQTgV1bau6m4k9dQcmuD
oU6HsPCaoMoKnLOymSRSSMIaGca0TEil/bo9b9cxFQOaC0uo3ikoE1MD4jUmUSO2T4EIOnph8aMB
t00x1BgWMLSBbNy2tuQXoBpAAn2WL0NjwuUqeWzLoFCAm3QQobIfIjnGDD9KsdHLqvlCv9N6UubK
3efdi5IZbrNzkyLNnsf4SjOwU9HuxSSqjBoQTQNMXbkjtMMaV9CCKdwdwNwA3AIu8PQzQQG2Kh8D
rtvHoQeppCF5GaDMak2K1Nq3p/EqTOBIByxipviYW5lY6iCsPJlnyrLr9iipGoxSGEGykhaZf8JF
AL+0QGMjUi+R66rAWLBbGdK2bGvCYmVNWdw4AO9FOsNWvCVKtWYM8cA93R7gdbJpto8jHnVTAF+h
1nHpKIGacxkuod2++yny96K+4RRIImXAeII5U6/0emW8V475bQ8JE7y5UNyh+5zUNJfjUsV4h1rP
fwVAQ4GHvjUmZuWYv9pulB1qXF3pBWj55GFnsHypJArv+kYl3PGrRflFb1T+GRG11YRWjHhPw4jg
8eUPEMtuwl8adK4qM9SfvlgjtlbWbG1o87+fPXZ8PwwgpgODh+nnKTCgsbhyOF5FxXnuwP6NzCeq
xjjCLg3gxu7XfYm5m37moT7pOW+Yt91uzQIVDPMCGcd09oJa3iWgNfVqCdSmYEj+edvO9UuUGgoV
4NG93fKlJGB7hQ9RbYTVSRRJ4+y9jhQJgTbE8wDtcQnSh/+j4TmynC1SIZX+lPgwLB15rYBMbW8F
pf7cWwLrSNvX6r0gK3O66Idnqzb/+5nFqSljLuCwag37IxYOov8jEVZoX9ZMUK6eeyE7hpGI2RRO
3fDRq4dceFuZuKvsLbVilHcDtzil6ex8cZAaoP3SAl18KWoSG82DltkevxIolkI8GBHRkI77M96k
1JjAkh4J4F7t9mw4ENbDYSysqaQtTdu5CWpIdYB26sgP+z0/kH4j78KVw35tCHPMPVt5iDFksIEh
NNEb3xyj7mFlTdYMUMdgIHBMXYpBv/eQfSg2aBwogzvhvXe7g3rH7p7CY6Qn97eNrkwaTfGeND6g
s4rf75OsNHKu1HPgE7M1bbdFK+DbANHhnG1R538/m7oiBPdAkmFpvEHnCYAA1UosXTrvQDL1xwDl
XiDR6ZO6ift99gnshh5Jbp3aXWdWoS2ulSIWox2eaNAFUVHsAznM5WiCLPF4MAn1+5F7Y2cacgsZ
KhIQSKyquviGRVoZ3dLt5Y/BuUeaMtjFQ1Mps0G9EHQ21JWPBiwtPaRlkCFbcfPlqfzP6GDs6lhq
416N8h6JzPFLI2T4el9Bci54A4iQ8MZFPwaux/QdXW2VHs1s8Lmius8iNwkOY+TeduuFQVyYoA6k
PC8KJQbZ6Z7nXvPkE9u1zI81+v9PXL6ybWfXoq6WF6bmXX3m23xboOsYEi/7NKmR6HgX1NcBCiLc
2ht02Q6KvSjFfmtcXNqZg1vfCdhDcAGtV/VMRSIPyjCituYBCzcfjOgfS1SgmxkwuFHBZmrySI+h
1yNmjBkLOuMNRF6ZvYWYB9JoFSkViGhqwPJcjspnR35Ui6QHxr0lmTiRHtmv276wOHHQ7vl+RoPP
kAo+EidMTVzAoXt2m5a+BcpEIsqOOKTObUNL84aENSrK6IJBXZ7yBLUcpF5M2gFN/y0Jh01SPKvZ
65xf49q/v98jPY7y/KwfMeNALqctyaM+DIV8AE6+c2uGZJxZlDrwJvFfQ5NApHduiRoUZPP8nhXr
YQ/FAzBRCVGgt1W29pC+RgXNZgA1wC9UDnExvhwQ6J58RQqhINgIerFnTS+3WcYZZDIldrnJ17pz
l+LDuTnK7XoVEqfMgKUKhHgnfzK8b4TjM++bHGcDZfyXdC54710MjlqtEXlJbYgxOKmLjDRnSQrV
5r/kPgRIDQU9nErACwNIg3aOyxmMNGbIonoaXCC7oCcoZeJG9eW1wgU1cVdWqLMvi4MkFBJo6kkv
UW+DSqXnQLP4AFE9pn+5vZ3ohgbaFt09J0eVkDI1bMXMnklf1RSkZG/yG5/tQ1TVmo4EsRPd5cMj
P97hZbtW7aLRcr/toxgLEiu83K+Kl0GolgI43wYX/eFgljPSziTgmJM20QFdv6r14/Z4v3FIZyfJ
lT1qq2VypoRY5MEV7aR5lCajg5CmBcXmDLW8zO6d8QO/nNAa8TuzSWxDNm9/wrcM4a1PoGJlN+ec
agmyPir7mqjHBk0+edaZeeTUaFmNdgoaL3ouPLZxY1T5q9y8jwDtTdkGBUNdzXdx8CsvTRlig8Ou
KRrcTh6mzI5r6U5loHeo9nrBnOqm3DQyt+3FXh9X6gHLTgPEkoqsP/AHdLT3Gllu20AZXKhLsLpn
z/9XGwjD4s9AHypr4O1ga9yeNyry/145QPK+WWpR0qGiVzFq6LHkmcEdAHMTjSIvUdDxRzEkPZic
DU8ZJ3C+oWn9ttlljzmzS4WxofQbWYzlwa15vO47I8x6S8L9QPROKPDEYmz1zDNX2H53aLVN74MA
TCMhT+ReMgL5JY2B+pV6PYQSZ7bLV76Obtj5PSsKKrlgxZTx6KOurYkK8a2pw1JUYkTk8DMp7pDf
S1RUnTbgKFJ6hlRbb7XoQLOm/rY7M+/MqURAdqmHYMKIaEL1sRpS0FmRDPYXMI3IHgTc1czwtJH4
fgLZO5PxdhVyBtyhKFxkLThwQExtSNJJ2CkQS5dPY74twKx8e9GWpgWvIIDOkFYFUwh95enkPpO9
Qm3darhLIV1UhA/w1UEM9bjLoBPo+gXpx/2aPPqCj6JFSwAfINpaQBtEz4pSZlBJYzp3Yn/UXG5P
sl3npTVkqSn0f/dgmVcAtkBcBp4SlHZooICmpWh1ENXOFYdjIQak63/EjCXzyMrv0CsjPqxMKZXN
+G1vxo8CzgLeOZretBOZTJo4oXPHuM0fh8HnzQJ20eIt6izahEwhgZBNiMV85P1e2SYZ9Ctvf8PC
wQiSXgCAwKSJhw0tCl2IScJXoda5D2rAI8MsEhZNlMxnMlV6stZV+11wpOI0IMDAJCHGsaCSpI6K
ZNJaJkvl3o3lMbubRIl5SJSGgXph7MugUGny7dDC44WiGg2/Adtyhrp/NmqtGY4Tv2cmFSKLsjDq
oweSLVyPC6tVIlVvm7LdtaH6BN1IwVD4UdYnBYzfnVdkeqkhmEHktjEFSH9WXF3YTBtwFtND91Mc
G5G0YO+2RHZEKrhuBcQbSSinlRC/5MiIeaACQQ0EgF7KkYeALf0wjZEWSbJn8K/fi8yH0t935V0t
PN1eVDpv/+1YAAwDcYD6IqTGqJtbojY9uFny3hU9UxM30CrdaBz0toKCFP1XB9JBoMGex7rXU4UB
qnitjE7Div7zAbgWQ14XxUAaZVl0rT8pTNm7pWh5g2q3ZWDNErBFboD8cFdNmyzcpqjky+JPtn3M
WxAclzLoYl6yyD/dno0lF5fB5wytSqg64Bl4ecOUsknqRKnoXcZ7K9ufo3aMC1LJRMnvVi/oVMrj
97hReEItHMBtIKovbYFsLO2DrO1dvok+AMMksSLjDhYe5Z8dU+hQAG75FTTQ8mKf2aROU78a+CLn
u94VPOanoNqRZ+cFjlB/mye1DXiLMbZg0+EG4mWTwTeraLl5Aq92NfpYtLnUzIJF+nLQU9GAzZJr
ejcVd2K0Kdu9lBzi9gi13sYMBz1Hl05V7LgIIXQyssO0xsS0uMJnH0BtrapNS3GcvU0IGFNKUjJI
meWdRJCHt6AWUzJx5Y6/NuL5g86SJzjC5SiSsczRyN0NXL0pU20vtWv5x8UzFxv4z8xSzxamh4Sa
FmFmR6Z2uLg0WLzKC3kTMgOBjB2yNbPeW2BFEkkl+/a2+S9+9cc4nWP1Bl7pRxGDbBLrIMt6YSLb
rr6Y09Nj7axcupZXEMqIOOpnyQbKhxmvQpK9hi0lfS1Zp4kfM+A7xwfB+6GtmFqe1Jl4UJit4d15
uXhh4A98yFa922e/+vAgg6naw+s9M9C+hlxY7llfefP1byYTnVjgq57J8a9uT3mTsU2HTdri7FJB
t2NJeC4V0FrWGY10kqO2zaZtnODXbcPfVMVXm/PMMHUUQK9KTXKpx+acwMD3AKrKp4kF3KRADEQc
DGb94jwibAgxOx8yGZu+PxSN6mi43PVNpEOWdBOJblCeSvaR91rQH9vIdQ1IqrV8R2LRUbuVF+Uc
L259MnVLqMu+GdoccwVuoWSjIsPm907DrPUsLk0N0mpguZw5NXHdo+JWMPR5O0Gswo20g2QFZtbq
Ql2Q9Icn2bIPeWsjAS8AmIeTj/pJq1wmQ+PD5JFc8048c8ALXs4PIDLbVsCenIbJ7gVnwPv+9gou
bA3gd1g0AYFjHa8R6ivRiRxwBTPPhp1O28G7l4QNRNCNUTyW0hrD4bIxCBOAbhinJd2H4YXTEDOp
hH2YgQDZ8YUeygREjn+y6MHPumjl9rmw0hjbP+ao+AbIOAcqd7F3NVLtPdtSxn81eX8M0ACKaJAk
aI2zvVsktV6ysjlm7/7Wt6UJPW79GjH97JiU454P5zvynB0LJVP0Yj1iODuJdCtT9Y1bufXDqRAp
FkITZx1+OB89egDC8UqNfIu4yfzSqMTGqJsj0xCl2ajYKd7AgqhJBJKnOlZeteXD5hCPaylqOv05
X3cwYPTZAZ2HXiS6HRf8y7yP/jX4JpufNMUr7oIxmRXkG17R1X6MXztO+oXLvbKVorrKiNRmfwm8
/v0N6JPEBwD9Ci2oy3DeiUWrBQJctijvA/4BtXRIg8u+r4v85vZOXDoRZ3KXP6aoe0ZUDrlWCTJ2
R6kcy8xpXkrkQ8ew3rPMNvxZSUZ08MDD4q2pwC86Fl4O39kBFLeoiCjEnldVHAPDba4SRuuhVTxE
zZqLLVxr5mfvHzPzv5/5bz1kRTSqXu+yo6OGo9XVu1wfioq0r35rV+2x3akTATVRMoJ8MnvnVib4
u3ntysfPPoBay6bgoiqRAiSDN4PVuZDfCElstnatN6ejZAnWG0Mm4xCxZDTuusRp9MFudLwicud+
Za3ntbz6FFFEt7k6px5o2hbfG9MW1SQk5JK7ATrlwKCwIBOtjKR6iSIb9z9Siw/lS1M3RJh0b7rT
2odGb73X2x9CE3L+9u+zD6GeFGWc51Ma5kgLHbucvGD+uYc6dRoF4gR2CmXRBCvyoER6h3cr3++n
+IGrrGbS67g1mtICA0h8DNChmv0lndTvL0P2Hg+8OdFME3nXuAJrahgOrtDlL6FWfo7NLkjfb49/
cR3QjzVTyoMxmn5cqEIzSlyEdcgGjkFWF+TJHhsacpWZudeA8XINP7i41+ZCInDTOHDpvZah4tGn
bTS4IPuItkI9xe9jEGUr/eSLW+3MCrXVBk3wEoUrMXdxK+4hWuzvCiEIrFxqtMfbM/gtJXTlyiit
4LKjQeKcpkhRWzarwgZTiPtUZzXWuOVt3kbT/BNjBXbxAm+xhp9GtGG3tTmOx9z298/xZrS0t9by
N4XZWpzdW9lX8C4pet1u8HtnPoZWoq9dCJYu5xoe6n++lYoA4GcFoqBABIj4gOQjGThkBbwDNH9i
nidq6Xj+Q3P4N5m4C7NUZPfAxxHKDVyZKQ4h+5Z7j52wUbOjBBhYeio4RJnbi7K4/mfjpF6Qeaxy
caAmg6t04bjNh6Ey87arNrIarnVdLyVjMDiksGZ1RuxTanAVWJ5TP6wGNzf7bWPxdnbiDOan/Div
Lmjx97KV2bVze4CL+/bMKDXAjhnmtoQM8ZPpvR0UwUK9qHJxX9WBRIJc8AkAwMrKdW/5hD6zSl0o
U7DpqVmAofJ9bg6O1EyANh8rB3pqVXYA8xHvIatrMula1Fhezz9zTD8quRY3TQ+VbZeVmiOPdwMK
TCrTrwTD/7I9/jFDHwYJlOLapkChS0Oa/xRrqt6x29AjvPLpv3ZZQBTukVm7ey6VJpD252cuSbRO
SzRgPPX4mGtBo+eGrOOnmq4gZ9qEUMwNDQTjjTRMeuNZgCfbVeYbQCAZIneqs1etfi+VDfPuM1/8
sAPnmi6La0+WpdLZxcdR7s1VTJfFArZS6pl+ZNftfRO5qmiM/SZFa4AO8fLckOJd1KqkAcWR9veJ
3Qv7lKczoQZ9awZLX2S+Hpppvo8VsykqXSnW6v+L7yWcuwIk6sDARIvGMULWdWKFU8MTX/jRkdtX
mQHbjn176/6X5f7HDHXd9GQ/m2bwhBsxlgiaBpRCRPWxSY9o9TFLNCvhysMDKqIaCXxNgkOogKvl
uH+kisPmx4EpSBLuuLjT+ZBb2eNrc0CdnCEjlirfNYMLjjhdjAM98yyJye/bVQLE5cB5Nt3UYTR4
udJxbItTIc6tKNzH2l1ZRq+FdtIiJ/OL3cS+CtNDym6jxvHa1gDv5ZZR96W2BlhfGjToCnBgzFKU
V2q+oRo0g5SPCC9KObyLYTfbEQdjKGRu36WptDbLs9PSd4ZzgwL1FGg0MQpKgAj8u1o+CWxDQITb
hlaYb1N+rVywdFagtMiC1HlmSaQZSNSxEfgh97CD3/38ow42LOjC21Kx+4/bnr1kCDV2JHt4DS3B
dNeVx0i9OjOZuUNZGlOBIMa0T0XVO1MeHlVxLVov1PeAckJSE/J7s74UFRnGGO9zr0NpdMoVO26f
+iGFSFunq+1W0HZawW2F8EvL/rKr9ftefm6WOgR9rhFiKVBGNwRDSL0Ny5d4jfNhyT3OTNA18kka
xjxjoMnY1S99d6yqAXp7VpiIRI3dKl47XZfWDVlTDigEIDLAAXDpjUzolQKTM6PbBEjjxHj2Kfd8
66h96wSoFP6tk6DxHtRviH8odkNp79KYr1ZDFARQwRQBWKmsjn8X3nKeKPHKuXG9py/t0FtMjaMk
9GGH0baN8jYpLwV6QR9uD+b6NXNphArlTZdAgDECMgZIh1LnRY/dMvnIWretLDzcYQbiaXP1B9lU
Or0NscOR7QCVd6WB0wf1A7efgQcnrTkxhl9DWqTb5C98+MmMP1Jpp4yfIzIIRcAYElADpRg5QfMz
CH+JgDaM20wtHF7c8Lnh46Tp2x5KEyvTcu2/l99LzT3Q4qGk9ECdpflpnO4bpzY6maCVRfZXUMNr
lqgFSAFUQbsMLFXKJlA3sVSasf+MvjydjVigNVYwewvYGowMBwTSYegvRZf2pfdiUEwQDxpGFicH
oQucujCr7nEQBlL27WMGtiDV6muW9PFEACqJRFZHgy0JPbthN22nc9l7lIGPsEdJacOvNalf35Nl
hHnUP8ABpqI8TH1e34Emdaj5EXUQzjPVqhxJXIBfuIujXys+ubC/5iNFARIO3NBXvFZCzqk1YD68
K1Y4ogedQ69XbirjoyY9QOqmKI+dHJCYeax8CV2QRMrvC+a+Acwo/IqkXRREP1P1U0HfGzS72xeI
UDKtb+XNioOsfCatE+JzBUKYJ/JuJ8a8BUpas1HKcIuEa3wKxmatHeSb0+DyZMf5B4DLTGU6F9uo
JwQo2JI0BpbV3eUE6bSSHGX94+ND1D9O++fn59fX17u79+0TUmzkqyeJ/vnXywL7yOOgv2/m2aFb
QYtAlnvQtEpusAfOgsj2YEkWGJEOvh3azU6wPUt4SO3JkTecmR9lk7WViCTb6GmVtvv6fJ5VyJSZ
fx2yG1et66Hmq3ICzTNXAjCBWA0Ep3yQWzGvtbMGUVxIlaOsifMEDCQzVJhWnuGCSAmrVpFddhu8
atbkgNTlLjNlcITfnmBuPt7pBZ7pdkAviZ6Vq7TcyAqRMLaa7ObkOOpgBtdfjj75JZLSOO1ftwHp
yY/bJr+xK1cm0SYFDpn5/kaTkilojSjARS67xu5Qndyj9WYdjEQfdS0kH9bmiNZp4loEYeWhPjmO
oztb07RJhMEb97uVc3XhQYipPvsa6v4TTCibs3khuwoJzbwz6icA+UI3cnS93A/bBNmk7Rq0ac2o
QFWV4dEQoh0wBXhw/tDfxo8yMYVnYT/dQdGs+9FASfrRf1yZ9/mYujHvNICTDSM8wYMS824cjLfD
0ToeM8M6BjpD3kryMU+6lUJtjuSb6s7AvD9GRH/nSX507qVTS5wVR6B1ZXD1nKcexDB4pWgzN97l
6VNlieyPQy273qF9OFjVPgmt/TNvaaaNvh+d+3UPfOfXuFXW4ImLTn9meI6yZ6ULqAAhPczD8MQZ
vJ4ftMeqs8sY73+rEV5uT/tClgmjBEHUd1+0iJagS2MD6DvykG2ww1Iy7TvtqZ9A3nEa/IP3rIR6
9BBAeGxlaq+vwIAGQ+IJjFBoM4AO0aVNEBEzfTj4qltgRSXzqbBzZ2VY12fzpYn5KnM2h1kIJeXe
8xSXtcUtALdmZIUmo3fk+RnVNEd0VqEYaxapnQogQiskPqO4g9EZve47zF21i5+4B97ILTiokx28
lfD4XZWg9gyIXAH01CAxDM4FykVlrhx5P6kxSnDkd7tA18xS/wgM8JXrCUH538qtjDyUdrkt7foA
NIQ1z0Fq+4S1HhIjdCJjICfJrkhkRvdgySYxmb++xd8KOzQSwujPgC/q/U7aJAdm0+i+5enBpgRP
/iNjqSsjWvSMswFR3iinVRoySqW4RmH590/5ca2P77tAQE0ZEOkq6BlBEDor0l46hoIyfZN2iuI2
hqgLO+/EPBRWZGHGzMmJ3wJjcvxtbXPPtVURdZdbwS4gjd3YMRbRe+AxDyD3dry7fv1cXQiBqNXg
9QJs5QLdQ6R2YaYmoepCZc5szbdqo1jTnjeJ7yah7j3f3iMLqTFgI87MUXsE5tJkyiLVbU30pwOa
bykm8kBEM99zI7QiOzBxpyaKcdsu3bw5B9YLu9RO8b06ECsBw5Rtddts8ruQDKQDjcBzuens7s4z
bxtciKffaGsNohVgJaF7N6cKQtxRMqiuZ0eG4DQ7LKzFOuVKzFkzQ11GBYiGIWsKM7gGOsPGv9fs
yCl05fX2aBbAE9BmAXj8/4dDPTsSSDwrZd+r7ku2QQOOFd8DEfvgH+T9ZLdQyFBwRCKp+cqtGZ5/
ML11wDwH3XS0UoGvlRqgjKt8nkij6jb7ciu/y9vEqEzRUOzxMf4pnW4Pc3Y+2hikF5C9EIH5VWj2
HTbySq7vAs0VSjMUCSIUimg+2gPW9DmWbrPIPv9jiZpPvxECiOFFmqsFZq9LAXCt+1ow4vZRNntO
51eudHMIux6YDHULsAshbM9udHYy1WhdaaY009xsHz3Kj7yxJnm2PHN/DNDVfggJcqM3G5APjANk
+IO/Zy1xxdmXZw0PDWhlSWAJpNP3AKVoSieXmise2Pdyy39WXyAyM/kHfuVNuWgJt4QZnIMmVSSx
LiesTT2xVZpec0GfUT5EPxXIp1koZoLdeXpXVtxuMTidW6NyHE0sd6HktRrSczNcDE0y+b1/zx2q
nXLHxnr1BulJPiVrL/yFg2++Cv0ZJHWSR2hg9ngOZrUjeA0exU/uV7vGfrwUoM5tUIerlhcKF8ad
hgtt0JH+HR1hx+ort5oV8oyFWoOKMxy9P3iNovGIhh1woQcVpjTzXCOuSXLqnzb8aTR0Sa/3nLkN
j8nT7VixkCiCQQC4OORi0GRMs0gmbJcxagOD7FYhpR3gSSrtWpyfAarC4JknvJUCAyDoECzV213/
scqCsji3Z19AzS20h32IWeELKgMNXfdEMQNL+KhtefN8xxsg93hNniJ7TVzxOpYABzEXz4ApAXOT
SD3URrVKOZBBea7CTpbHb8qK205fTNNbtyd4yQ7U0jG3YEqcJRIut2All3XdFjXjslqxxT30Zzn5
igPKt84s+IFduSDMP+0iQopILnDIYuCFADYqunlsFGLIfBQx7yYMgnDcV5mRQ53B5IVWWLlvilfr
hjQ8KOtQjoJ61oygvRwZHwAeM06C5DLTHVdu2WKnRptCIwo60Tzm2fM+QyiZRAcWMBP/cRpOUk4k
/gm3NF0R7OGT9d9bR/Eei0SfnjhUsPHnr+o9zx1NfewrnUXPk78bByiOeZbnG21tNGhekCGdBP6/
lLTPcUKazpRLXMxT1MCehngn+CsInasjAaPEEYp75SxseHXmiJBnSbP5RZkFqmeW9QihUwVpxAjE
CWYSRqUT8IVvlu3orXjOkmVVnJn/oUEDsuPZs85OO1EawA7IVLIrDwz6ugfwy/sCX2zqAZMcSlpq
K3Wc3UvauFboX1rauUMJiVlclVBsoc6NnqlKHwoKMuA3wElwhPGgsRFvpexJ4EhxSAOrzbcgSpej
w+RvI/WYabFecge211nOCRh9AlnyhzbupsmqK+LLJ64FGrN4430nVk0BVM21xeQ/kq+wPKSNhx5O
u01e/VTvJNLGurrjX7KtJN6z6mSFEfF6q1L3Av52e3Ne3+O/PRisZhJSf2gupAYqi+AsbSak4yBl
e8L7qQL2GFySbVn4TlE3o1F1CW/EldBtSqm+bxIZXF1j+ejLaWvwnKfqkuYZfZp9pfMIoReT642Q
KiHhhVQgJfjwSJcpw+b2d18DQGasnQZkGu6zGAJ9nxQCvpcnX02ehFpNNqD4S+94Rt4ECfQNQgDY
uwGKeYI3WFqBvYYrcWFJafS34tYIV4okQaYYj8E5k0wHty4HUD6qJs8tIkg5NFx+H2HLilVPQGFC
SqxkLDenQPkRcivR5zr5AtMqXu6gGocoBkvfBUVPFkq2Yv2nNLe9XhecnrM69v9I+64lx5El2S+C
GbR4zQRABRRZAqVeYN1d1dBa4+vXUWfvDpnkJWx2rUe3TQVSRUZGeLhvhtaMvKHdA46p+N/yapfV
siEuHSzMYsyQzcE7WGElWdSkkPikyQMv7gzd4jmUiwaf962p6MNNEwkQ5e2bZjuHvrwXQ6630VdC
unguTR3C7ZYxVO1aOHn1tpDBqCIaCrRdoQ+CqJ/xE30L3vW4Cbw6kZFpixuq8olCF7Fsu5aKye4A
KTSTttI3RsDP0ERrcruN4ninT+IaQuE6SYCvAdk8yuoQroHrYO67IOajEhQbgSc86yHNEnf6y4OY
a6ZoKI3xzpLNYbDyyJL8oyBbTWADmlPIFeGzY1r8ER0R/d/lNoPeVkpiVMe+pn6jxPtCsTThoEim
YbxqXiBTjVubxyU8ZZZ2SVaiNwf3NIitl/vuzN9mCsQZimzAjnr1VRIGeO9KTvbYaQ+VbJCmfS+G
7+kQz5tMnVf80E+G9so2Xp+oUOGvYBK5tD1JgwhtgzLwRP0BzsM3g6eJAzSOhOW+06nYbxP51Co2
75uiWf9KH/mn4VW2ptFU4oNANUsWiXRSXjLdHHyz5ywD/PtrTuf6wsfSnn0keyF1laKFVRF4oEs0
jlyzGSVL0vaBq6Bu2B4FSz5AV/5dCrbaIwevX5sC5ZWVZfopDDFTBWYEnMIFxLrgNy6nSkJn6NAp
euA1Q2IVj1P1mlfWGGz8gqr+d8s5fbmpuo98jokkO+H0p+ZNVdhowAWNChHyDXIMvQV9RChrE760
0t6Uuc08oTXhIU2t2D9BKEOuLS7ZdgYRUkt5lL5QIfWfjac23tWgkmiR3OW+ZfUxBAVBJ7jdfm4/
NIOMkHmNdtFzMkGOJd+3yhqG84f2/N7gmTyCzGW9nEGoyVPdRrXR7Eia8SkKXKOnyT6K36qK5Nss
eUNLEy5tNOd/5Ke42CaKOYdO0Nqq8iaO5vSlBruAe5KBDC/22mR28NhGc1T9lEj1E7wNyUcPbejT
0j1Co+GkqTb47LVPX95pvZcmuyo/AmUYLhrkjqrZ8uzm5SEFrjQiPbcLdFqicFy85rVZalY1HupN
pD2W72hSuX8T3rjBUWhSAdBHiIbcisIkxCetaQOeUwOvTWy1osDGV8EOTPi9CbBWSsRoo7d0cosW
7WoW2t8amqOfa6/qVJ1ceU3U49a1dPE5S1B35kTSHGJGQ+MH3uRmMtp+7SYxBxTRQ54U4Ws7UVm2
ZD4xdXGNTuPG6bywzLivLhXHOZO5wONykmUpeI5KajQaUVQbzEp1nhF0nK/M/vWTH7Exon84+4VD
GPRUl8NFe7ck13UQei3/wOHmiefRDQOdNCXwFPlCk2glzUTAnLQXEDT3Oo5jOO0MfZXW7uqdhS+R
/tOItOTX2JbrLC7FSu6k0Ct0ZQBJX2Q8KJ04bqpeE+gwNbnTaKn+UgjDKWj59pAbwWgW2QRSsFAQ
3wu1M+jEp4kpVkLxVXL+GtT7+mmPL4QwKVQGRJDggX7vcq7Qj6RFWRNGXudL2zqKTUOrKaDsjbYp
GzvseqvhdnncQ0nuKeZe09oxajvRAFf+ff/MXBcpUewG8xbCQiycrqmMI1dLWZrUrEg8dZMA0iS8
afbkwlklMhX9nahsayJ+JEdQBXn3LV8DhBbLUPOVcMMCwqgwsUoPLIbYGGHqqdVDbth1AE6ebZGc
NN+T1D+x5mYN8dFuwT+0qtXojZn7/HspvoxgDAjzRUqjAND0feCBrE59qpfRHqagBdhSSfkKdXDF
hCsPwKv0EvPJS9hwdqIFOZU5xF2JJ6qZ5I1wQ3Y8NA1QPCkkROo4p/JYhCt37Y3djCIcIhHoayCJ
y2YnuBwY34ivU68GJMJp1shtlq3GXCMXP565RiJxqIFTx48Xpgdteh2+NGlfPvQ6XUvs/9SELi0h
C4F+HYCRkPtGjuly9rQ68wspTFJvSud9ELvytBdqzfU7p/KqWbaG4qOctj1FbGFysv9yf79dJ0CR
3gHCBVwuEB0UoMx+aT4TObnzQz/0amGhwYoHkkzo+LT71M3rmGT1hl/rXbneL5cmmcOVTuCKEnoj
9BYxkUTsSCoJaMD6mGflm0OS6f4IlwEw84vkroaaF8iCQKnHHKgxK0YwVWqRJ4VDaobd3BC+4Ck3
aAm9b+m6qI+5hCwkkH2GBK/BRvZF1QSjoMWxV+SHSX0M+hm0P+g1E7+R0VF+ga80za3KFmIyOKp+
NFp7dsHPQ7qG5OIhWavgXgNc8D3gjUQKHezTi3Dh5dpqbRnHIpfGXsu5w0IvIdKMe1IefZubSZnv
sqOOkuREmpPkGeqpHrdBiTQfZOXylam5ristnyIjfQC46EKQzpynkh+zugBXllfLX2X50tePDXeS
MkhChVYQEdVHU3/sKaMpoVYs733I9SG8FDsRypTW/WW6tf0WhwH8JWo/uGwuZyUpqnEQoMThdZKE
cMjo8k0txS1wucW8jbUqNREkrL1fbhkFORM4fbAWuFkYo0rShEIWRomXhrq+lfuG3w3dh9D2B6CQ
ZjzxYmPlxXQjA/LDn4CVh8D4whVxOc6p8iHOMWFWZ/mPPO0mTYAmA94bckOy5xHBeBNZQmfpa7Dg
WwdOAW8PWvD5JTvGhFni0JUxHuGxp6n97ApgOEky9Lq09bziu5Z7hT3ZGgioBCRYQOLHNttI3cBP
mh4mSHBA/kiK4LxWLplbzlk8N7Es69nV5sM3o8s/TrywEYigJ6SbEbd/SYAuvPL5xyQRaEo1iROP
ZFwpTd3aMeemmWBIDSQD4VCVeHqpaKBmGTkapwIgSaWG565W6KCdyrLNvz8bGl746F1SgXhkI7A5
DIWZN5rEa6cYDbMvvlSZoRTQeCxxHrO1LXp9yy7iSDICHgU4IdzkzPQWfRLOBcaIdlXBLgZdhIr6
WO1nYX6C6Pmi5KAlZoBYdSt0JZBhMVp15bCLzJarQYWgz7mVAGNvd436pcWTBGorLjpks7ja0r44
qKvNhnITEt1o7wKDz+WntiDGKLNZwHJkh05B2hWtekSXHhrowc17tKbyzSZZ4+u5uf8wReBVh4IZ
Mh+MB+cLZZLkSUk8I2tMUHlD9/yZm2mWvyDXLdV2hxf6qB8a3kTPLx+sRUHLUWUHjR66pTZqgFSD
ZZtpeV8sZ7FMPb7oI5crdLRQ62l6iuXQS0Bjf8xnKLgpup/RqRw+/vVeRP4CdTcgNKEu/xOjn509
RQqScizb1AM1EbptD5JiDpUl56Bk+bxv6bp1HFvw3BTjKsGsCgEoqUk90UXP5e5dS+3Wt96694iC
QMBKbTRh7suEapD6y44x9Lu2wVFdrUZfx7RA/OpwZpCiXAStmSMPOV5pTqI085CebsxCFMA4lkBi
+t9fgBdmGAdd6UWaxUOSedkco0t5D66pUDyAPWZcy3XeeEddjIgNbsUqCPlOhynpWdzMBdHe9A+I
J+tQgaGthRRYZI8DQe3reWVFxeudC6wyQICIxBYlZSbeAI9/3NdRmXmAm1lIuP+avMaN7e/42BA7
NnWASwazOakHiL9OB9wfa8HXjcvp4gOWDzzfvZMaAaaYZ17N5waZVCO1gmTK7fvjvJFNwQSfjZOJ
KwK5AHK/LDKvNFX/1A0mqONEqPWCC9PmxG3zItZ7Nd+uWL1xN11YZZyhqjc1FE8wOO34Vf/JCGpT
iSm/jxSZ4F1NpT21pt+P943euCtgE1TYoKbDg+8n0XI2oXwgBuAwaDOPS/CiBDXqb1waULLo+oRG
fcRtukEcqZwXa4DSG6nn5TkOTA2AZcipsrrvqOAEKBR1qZeCne8Yt2Mp4CoO5I4GJScAjKVUs/68
5N5eAz6ZWjKmRa04ZVG0BY2mJHsNg7j/Sjij6b/w3msmpKL7jgMlh6HXIdpHKjDJ1oJc1iYfq9rs
BsoMHpGobkoVxYjB+MNBOlixx6SQC6QUDcUS0jH8LY1REJndGNeJCyHvMadFruJGkJU2H8z703/z
KC8kYLilcQGiqHS5ocWiV5SqrFIPmYSW6029IUIAegT/UTPo4CgoWOs0icAGNVD096Kz9f4HiDcu
I6i0/fMBzJGWZT6PIYqFh3K87RQeENIugjR1sm+gxi7RBIyzf8BOOdo64KUojdhhQ5QD14Fhuf1b
c+/hK2Y5bZ/aADMeESN7rlQX1Zb/xWcC6gx6VDDPI4PDOPEBja9TGc8p2MO+o1/8Nna4UAYpb21H
ndkPtlqTXid4JNEq6GitvHP+QwYkdk+NOqUjgvNk5/sWypSJSOtk14+7OsKNTyqN8Gs6CtfUXrj5
ZJTPgfEFWhMvs8tV7ZAg5+ZRSL1i2lbqoasSkoQ28oMSeplj6bsbIqtFbr+PBdIn7xMY6P19BAWW
BO0/KGBWO116NSaqDuhme5vipwnwhsysK44Ma0X3Wx4Abyg85PGeX55ul9/KhXU0TLGReqjq92bQ
qaVZZZNPDEy5hXKqStI0K7Z1za2xY9140ixIQfAmLQ05ULi5tAxtJb9KVBmzpPLBthmlBkCDaX5Q
sqpcuZxvxQAoPEJ6BNE3OMuYkLjUqkCp5wgOXRJk8Fl3kxUbxSvKPHs+qdbKJTfvDwS1UPEGRh+/
mEPFIb6MOvC4eHyGNifBsOOOtKDFal/UyUY9IHpLZnMK166txVkwgaV0bpa5HX09jPy46jKvUola
nTTF7fiDbuOAcsmhHDdTvfKwuUZxYaODvBeZZRRdASBjlnBUqkYIIdnnTT1yEEAWQS3rtwiwekM6
8Q3FEP0UIhqKLW4y+4ZqNo+bFKB+A1zW819h2vvyyifd8mfAy4DmVgN0BhXqy03FVwIXdRyH2Cg0
+j14aAEdaZVnkWsUFyLU4UEoqoDyXBbRDojdleflrfSABBdl4OGF0ji4si7NJ5ofgtM8yT2IEhE1
ftcmVPfkLaftJWmTj+0mDR5rvbGiNam3m9E2jIryogOB3CPjIWUhA4qoh+VBIWP12PC5aUAYxI+t
pM9ozRe0Ud/61kEvPwkyW1EbuEa8BUsLbfazgEJeCJFO8Io9jNGrnpq8T8HCd9+N3ziG0GlFCI7U
IHJW7DHkplaJhUzIPShVU07aBU0PTgzXWMPX3KgPAcGEF7expCdVgEQul6GqOlUvEyn3Uqd+5nYZ
aSjEs8jTk/D0pybiGpfjrZzghT1m1w1z3rd1CHsFcUNb/rs0bTx9zw+nxFHJWwk9c6+BWuLq7X3j
xF/YZS6aPBcafY7F3Ov/4B2QyIc8/JVrG6UoQZkBFadaJ77igqOLH58b7uDjc0ozTawRrUPdoSit
Il1Bkt44fxdftGyBs4CSm2XVx7Mz91AkX7oESrPnM+z6kQjhdzOukoXctAeoGg9+SjR1suxC05RG
WlPC3jSifXKLZCvZFZvwecSaA1lPeUJLd+mSsfqK0u1AzK/s4Dfk9f7O/kFKML53iU3+5zuY45f1
aDkODeyAA2hIiEEkFIQJ6Fyx7767j01jOjkgrSXZe8/D78fHtfTrrVTwhX3mGm/yXqqEapl3Ajgr
OAhrB6+WIt6M+8LH8EM8CiPzMfh9f9y3Kh3ndlnmoWjqwDIRYdwdnRSCJns8smnqQ95iY0q7+8Zu
PJAubLHXqjxEqR5ijLp26MECG7cnf3odg+9VYMytFNGFKeYqzfRELiYJw5KOGdprkIlBZ3B/aAY8
bUktP8SfAyCKrr+W0b7tuf7ZR2xhRQkCBBUhTvQkbIuKdAXlXf6Vn/fJN5A5c2JyoF0prOpZVFfy
NTed85llxodh+wxDOmN2eelRFQCli+0RwnOrwfFNn7WkskHyCuAEy6ZRDyonqwEwnQp3WDCPip0J
aHYAA/6Og+6wttR2Erv+Jb7xSkd53TbiB+QnMxQJjXqNvXzZMtfH9p+PYdxV3glpOApY57h0+9Aa
8a7hKFQX0AafArdzyExuLS92exf/Y3L5/TMPuTx6QS6DeZYUR4jtFryo8jtwxcIqlQh7OFERAtv/
mT4Us6T1OA7GJLWjI9YPgNSoFI/K/oHPXDziuN7iVvpkWCd0ZY+5jgZfUIdBgUBUYfVoqo+PhYfc
hemTlgjoPgzJV2aGrrG97xaYK+C/rQITCv4eJBPYI1MLANA1bT06U3WI/BpEwciFVR91RST/S09t
uQtX4hhmCReLGrqPwDa/IEARcl8u4VzVSdrlA3S3zMotya/9Ws/jsjBn2/LKAHObNJLac1w0js4g
uYUSktr/93N2MQLmupCQdOblDiNQk9Eakph2JQH7QKJIJBU13BdlUJr3l4l57rFj+tmsZ/t+BA1J
0nEwKVTQ4lNcPAwgxrGyMqzjvrLC3BFTkPpGKUM1DChAW3qX7Pa3o+yn99bykY0s3u6Pib32/9sc
HhwQ6URCn1W1bEF9nMkDdvxAwxOkvXaQtSQyUTaNrWxkM0KWtNmAXNF5mEdItHHoRc3QXPx1/zNu
HXQs5//7DIN9dsRo+tJLiJk7Sbzrp4DMkkortCv0nUqS2OSDjmgzlXh1JexZ9uH1Pv3HLjvbKV8n
QY/hp7vyZbD8j84pn/iVvcreicwkGzxzGYNgJZ4zA2p6egOKfFPoiDhEi4L7Z9W9S1Fh8UBYFsZv
OVHIhDQQCl5DspZCuL19/xkq86TwwdQLwnMM9eVE10gEV7YR0kaXDsUv8hos1/jhgSgTDtrFIGMx
1dBtMdSYow3i+Fkz/eypCi3QHM253UBLpSIpkMpQ9u42fWUXvb+Tk5LO8wbdC63x0EBz4/4+u+33
kEVDAWkRp2JuS+DT+6k1cIQ7ftMAxoa2awO1RcsXrP+bIcbB1mqs1yBKwym2oXe123fbNWGn/8+m
+mcsjIvlRmiWJCGOTAvGhhinVrA1Ipjhrx6Uho8mNL/p/THdPqTIlaD4Bm084EcuF1kXgk72Y350
IgEQRagv1G1N0v67A2BDQzu1/xC3dhetQRaYuO4/p+fMLOPqZ1BiKFmIuRz5ZyMoSPoWyD7hgrVT
evOA/I+dq9RHaKg6X8uwIxm/9HSTnrh+M3loJ1x2cPjRB5+NWfYSmVsRf4/oWlfwjTAAOUweAQCS
UQB+MakXsVSCGH0y8BIRj54dzhrKv9DgsGcQ0otRb3Ojx/m7lTVdTv2VAzwzyjjAtBtaAKBgFFrN
jzoHlGCIHq1iDyyDohwCkO2Jr7KW7nic1zDHq6hYiblYeNR/lhfuHckrDf0PbAldgCbVIM4CXL+S
5RupfemkxGr95lOobJnvrU6bdtVQIbVqhqCuyyGFkwjPPZqlxLDYJQHUkD41w+1Sf58FK9cDmw67
+rhlz5zd+UMNRTnw3MGvqYqt+JnZGie/20ij6dfugCl5EqZdCcH7+8uynKSrVVm44OCUEamxj9I8
KzJ/HhazfkDnYNNKNM0Ct+aMX/OoWLrO/cu8338GemaR2QfSFIr13MGi8sxtX/yTsB/34qkyjV20
EnLcdlxnptjbMIvSsBphqskswX7xTdVUNg8WRF836YOzxsRw22udmWPuvbyK8hiw59HhBHOaKRQ9
VYf7y2Vm+ZjTtXQOC1a+mkfmIgx1I4nQbj86Za7s5rnbBhUQtiJRHBXkFqHbyAJ+61VCOjNHBiCA
GCKKOTOuo1r638SrS/8jSLMMKG8zS6pCQawoAxGf0m3E3lXEl1Ja2TbX+1RFJx1EeXS8htHIxrjm
oilHKSiEyXkHNMKCR1wLLK59IgygUo8cKP4B9dbL8zdPjRRNJQxoQf7C1bQBCR3yGZFsVVUB5egP
sexXYtGbY1q0zuCD0RzG9sn4YGJsZ9RxHOl9AH4rppAtOHULvOP+Gf/pL7s85BjSmSFmfUS+hWTe
BEM43SJtfyPFKG2nV8kUSLTXrNGKdo39XVuQQKvQiGAap+H385pG1u3RojMPhT5cJj+VoDMHh4YA
dVRqTLCo0oDWVD5w5hro4foCx0ChDLn0AuPnsbwNhl81uZqqk5Pp1Ifih15ZQmw2q4TDN8dyZoc5
ewmk8eZaViYnfuFVktcbLiP1W80/dmKxEgux1X+c88sxMRcDJ6RR2fLa5Ix2QnSrtcHts4FY7l6n
0wOZQTFlLL9obYEdhSabEv5tn5N9TRd2G381Ar8OXi6/h4lsq8QoEiHT8T14KqWx7asNFPpWRn3b
CCgmETCAZIHFjlZjn0rBACOqbLco804zVrFdcVs3HPYylH+sMLGzAehfqXKwIsdvufY0bHIICyMG
SqXPIbAMLaPSqKyM7PphgO5BiD2D8g9HAefg0s/IoT5Biwc2tcSOjT9DvNHah9KgBpqR7x/7G5sU
5bWFRHmZRlR4Li1NQiZLZVONjp+Q+sUHNePBP9Z743TfzI2lAsWautBC410PrfhLM62gT0bSJLNT
xjzmrDuWhjNHlXXfyo34CEkrYD+WOwZG2AugK9t2HOZ4drTiWDzVTolRZeVW6ghggCMI40FwnuLf
VsxeL9fCLAACCmxCQb0qh2sIGLUkx+h0lyPHfNfavFVYMx5BnPXd2VJIJ9B+rCW1rpfu0ury+2e+
Ep0/81AqsNrIChWLQw5MzUgV6SWIY9pG25VBLoHJ5f1waY7ZKfLSFqK0MDcnth+6cg3+mfqlH/b+
U5JuOo2zZMniFpblEHKG/e//m3l2BwWJCv3ENpud9o/uDUAcFagC29AMqjeBDUKJCAH4WvVgZV1Z
ctW2Qu9Hkeezk0cllfn3Sn2b3nnkgobh7/3h3bYEeVd0XAM7ojP+Um66FLcFh23SPcecx/ufYf1X
8r+LNQacGwk9LOOiSQ58ATbrj6jv2a7Rjb6LyimcnbjTzCqOrKSKCC5cDonEprergpZ+itZjZxK4
x/Kzb5sVTmPh+v5dvgCyVKKyYJRZRPycAqw7tenshLvCakOzCLfAqtWW/xw+GXufPoPX+DH8Tt7u
T/F17LaYXXpeAPkH3wIzxWLGt7wRYP9OQHOowFNshBl6CKRtU1ppe/Hpvrkb98alvWXJzyZazLo2
q3X4ool3ufm5+VVQ5E/RxBzppJx3yJesXBq3JxYTCnZ64ICueFtBEZEVWlmAw9IGYYHl1keADpdf
O5n45CtG8TZYuR1v+qAzk4xT0DtpbIKhnB2eCgcQoe2VnUbWMhEsLAZ7BVP5jxWWjbXWgqQPZ1jp
rPwo0peZhHTeHp9+9+QjQHc63uk03YCxz5ToSvh9c7OemWZuYg29pG3CwwW0c0UjGTXouQYpyBHd
ryv75fqKvBykyOwXQ20FpYAlGYSdYmCq2Wwqs53wL0X6DlqlMlRA/b0R+YCWpbDDS4FOza7tVhzt
EpVeufmzAS/XwNm2rZtcb0YDm8jwPyLjdzKunIubnu7s5y/2z36+PqOLKQyrZS2z8kn3X1PpKFZm
Iq+9fW9kctCZAog6/gSLMd6dl5byWvGbtMauGW1QurzO25GU23abmpp9zIm0FygcgQ1+GjTHvK1a
v3Vdnltn5nEIuqbnYlhX94qN6gHNKCQV3HqrWREdKT6A+rQ2ZTcGp6h8QIqdrKSyWBTNz7EBlGyJ
I/FoVQ3GA4F+TCiCBlPd2o3FHYE5tQJbMRur3IkTcrOAQ7YaQcpZTG3ogRZ0Ndlxyz2Arw5tdRC5
QWmamQSUv6amD/vZKV7bjiZP9Ut+En9pvZk/DG/iAd2+kB6DNulhOK71aas3F+DMNrPRNCXVc5nv
ZqeyKjIBA1zv6tO48/+C6fMRaRfZBI5oE9BfHyV9VfAK6ugXyD4tb/PgeTqJqEGfUvIroB+bl4bs
QHVEOOCerF9OQEfLeagfRFuh7ebZGw7q01pMecvvnM/c4i3Ojkk3p5pYZJg5sKo77SFzIMax4nCW
/c+edMBFgVcHnyUekEz8WDZ5OqXNDN8dpK5ShBkojxp9y/F8CuThzLnZgJ5PKW96Wqgg2NCKapfV
XYzyUCDZ9z/mltdBbxxeIECXobuEuZxbvhemKhJnJ6r+aOExT1e867XXwSDBugqQBFCrPBtzpAD4
+XKo6E4rU4DIOicHcfj9Idyo1gP4L4KgEdsd2Sc2wIjERk61IfYd3ateebDfASJIU3ukvC3uJlMl
YOFLreHtvtkbbg5mwf0HvLsgLJztlztFCUH914i179hlaM1vWUV2/W/5BSEVRHI3JZl28hvg/qCc
AZUKdxpXXnY3LmfYVxFZ4YDDzbD02VwWSEMH8i/nYKRU3Yuv3EPymX+NRNwZn4Y7mMVLdWpBBNts
FSqd+Ie1tt1rJwMmAlDxyzoP1LXEQtaAYPL9UlR9J8hAyAENhOmkcCckyJDQHMSVJ+ZPmvLy1Fxa
Y06N0JaCUSiajwp1Qbhj9IsjC42OuBksxY6ewPZoJxvVHAnSguTlSTUDcnp4A2rxQaDZadiNFm+K
dr/hAQqYLQjRmPf3w/VJgtYzUmfo8QZiF4DNy+1ghHOiFUngO2FeERkNy2tiK2yPBa6VSwvMhgMx
Yeq3I2c48oazlfdmU3il1Xj9m+HVD8VzvhFO4Vp28kY0fWmUucz9DE2uIEz3neapPczgZZ6tnCYk
p2uwihueAukQULKBAAtyoeylqQ9lmI063j+QlYdq1UNmScmjLCTw9PcX6tbBNXjod8IY1kn8CefP
XLxftEMLNXDOycBK5Ianficd0ufCLXki7/idvw0fJkfx5ENw9B84Z405kx0oKopLYzlaaA3Q7qCB
+HKjCJnaj1UpcQ6HFF0QfeVlT1JodNZSQ4tqZbC3jCEIQJYOY0UqmzHm85OoFnMcuG2zy0+4XbZZ
MBM9R+PuvEKlwLqDZVznppid0k51jWbQJHAl399B1Q49+hVnVw0SdQE07WJkCfhg7YnCPi5Zo0yg
M05BCWoejK9+OeqxGbnqLoG3xRb9fX/XXAV1/7EkL+4eNUogdC+XDalIKYfUEvYDxEwdkZZ2asZm
fUBKN0XQAn1VqyaFnR2N05oI6NUhZG0vq3y2Y9Wmk+MO3QCOAf2hLnhR580wbAM32o3l32AGp2T0
dX+4N+cV4TtQ56jnoPn60uJUiL7WcJhXod2IilmNPOHf4yIgmv807bTo34bMPyOE00TFGz4U18ql
vSIZxHROsHnmKH1Ox8Ks+pwITYC02k7ywuxZjLzAX7qZq+IYp4+pVtIGjO0LiRb6j8pvcY7I/Sm4
iiuYb2JJZFJhrCHPgTkwQoIE49Hfd27iTQO8ROIUDhoiHrrdInRLVgGIt84SuCdQrkOAtORUL6cj
bIe8C5MS1HCAU7rxn/LN/yiP3UajAaRXZsluQsI5kjfZ3G5Ng4WlBMPtBctnxpm1F4aqm/QSxiso
AWTWeGiP2S+VFjRxI0cJKYLz6dBb/PMDd+rRybXW+M+G4LAvi0ACLDQDBuJjJgQvZLjHDlLObpBv
su7YhI+jfxKFtbatNTPMgZbyYRKqDmaav/1+pivekA0HfgYB6lu05y/N2j+vpLMjyytClCNAguPV
+w8/qndBl6wk9H7SL+ch0WJDUsBkihIC2LvY9qwQOid4Z/ehCyrKTWnr+9nM9o2rbF3OUr8at0BH
494wZ7d8BAfs0UeWZrtFuQFFqtQ1UNP/9wfm4nuYGyDNdfSrgMfVberXXv9EHZAUoMgDZ9mHXnlT
Y2Lz1JANrr8aJ+lID67VzFOQ27n/HTcOz8VnMHeCbkQaF4mYlhS0uwag7Yb0KHNg1d9LySZWVqxd
1W+xCgoKLFDrWVSi8Oy/PKt1FqIrrxgjNywgEpVQ4a3NyTQRcPhCPWDOABouLfk4Wkg4/J0OvBlW
pEDrBt3eH/ZVEeY/H4L0Lig4kX75iXvOttygpZMUqkPkGuOzqJBcehgCyOdGIwm3yRHJT1dZewL8
dGMxW1BBCAUm8AUHj5zP5eCFER1kozFFIB5zNLsa0cRv19o+lu3occy3kmHLFXrPISLyFdgZCXUH
76FCX1mDq+T6MvTzz1hO49nQOWixDYE6R64U/BqEhpbAi/rNMTv5IDsbD135IpZmCZ0wtGVzytv9
ib9xV6Lzc8FQgzUcNTbGX451CC6KQIvdRH3TQVfrgzxW8EnyWUBxLYI+X16usuhcxXXAJcC1oCVX
RIb2ql0IykZVmaTV6GakQIIEnLW0ISoVrf6k0vkd//nz9+ljMsEgTGfyVpPEhJYM8iclcAwzopXv
H0Wimc4UgOJtRwxzwMOImjyC+0NglkiUgYgKmjz354pNtuKprOOpjronElMqSLIvF2oujaTrAIF1
+/Il4gICfWclXDkIV653sYEIf+nIB4sT20GYhmEf+EU/up1WkgHkjQnaVu8PQ2DbFLVlIMjt8QZa
RiWMg1n0ruWG1AjDyZ3op3vozS19r835D+gktsh6ivT3SN4i8plhBt9lixzt3AQjP3C99PhyBC8q
IbvPl90fqKiYb4sAzfPjo0TMvdPTj78Z2Q+2TFRyQmoID9iUbhdQzYOwwT/W5t+e/vrbWQlk/1I6
0L/qUUZLloR//eptBf8vre1nnYxUJ8kuJQ9IsilHpOg3jrR5G8yPnHhOSqyO3p+Tq2PAzAgTwuk1
DyTqFGBGNnPzonAm/2fMsTV5cJTsjHwlHyAtE3zheS7NsXVJri+GTtZg7uB+ujw1E/JakJ379bnb
PLmme9zVFv5wrP3+18b5rjfvW/P+eH90h+99AfO2yqIxzgYBX6B+tmbtqHT3ebS/bftkmRZ8Pnm2
erJRyYZYW+vBoa9bxyLkRPZk88vU6dqWvOURzjYkq1iqTrIcaDO+JiGV9a7RVWrWlfVlud77UI1i
Y4CBFuIWwCvgkvvbfXN/1M5CF2aOTb+breYgH9PoER2ivJm/Q878/pxfx+TMqjOOvtF1cIRX+Iii
PPEA5wLrLC4NdAQxOnSUwy/OPxTgb0CTaADsD0rHSY7e4LXgbm2ymRA1730/yGV8hv2a41C77/9F
2Jcsx61rW34RItgTnJLMRpJlWY0l2xOGW4ANAAIE0fDra2WN6r5XEXdyzkDhTCYJAnuvvZon1Sbd
w9w+ws2le2vx8nVYA9/O5xeL8//T5fTl/vLp9SPvuoevz3gD//y3x/+/T2JYqsPKHeMGAMvQjWf/
ubMOzjVxHWHMKDLwY+627eumZK9/jPIDrupqm3qRfIIhiIyPfuiSDWz7DWL+FkKEZvpvUeT/Mx71
tj0ixPLmpw7mIcxt/8e7UZN68iU5lsdvBKluvb1jD7Inn5en0Evalgh/Q+BBn17Mld7hBtkLHG0H
bJY9fK97ff43Pdqv8r/R/v8/9yhDV4E6DZ67IBn/X0j1/y0TNJFbKvn2OEoFEjMU9I84jOZ+WIfk
0mSDPWUl05c0BnuCI539XcisuYMnsfg818vSL1Hys6TZeJJNFBe/KfKY1BU7HWPy39Qi//ukxLUW
cMi/watAq/7HSg9ZcdQqm7bHVX3fcwQri9cp/DfB9//eRG9fgid1M7Kt0Kr856LRdcO1a/Al1Q21
fYPQ/oApDW2r/+YVBvOA22f953aJ+QLWRJWD+HpbH//5XUFlSueGhDdUNfA8WUDROxBNgnT1Ymfp
T1a46ffBw5J0iPWBJJUQ+zdGRMteIE0akLcahfxkPPxS+xHhMz+M1OnnGMn4Ty1zdcue9Q1a4xza
x2VFOe4bNTwdgPrejfQrPLp8CVsSZxxYlM4Qx645hioXTzIWLul+yDcOw7SymyoeED0xLCDalIhW
vMQDa6kdgiLp3VK65UM7T+GCnZsAQbYv7B8dJvpulOb53Qrr2b2DdSMMirN6Od4TvW0bzMG0UHH9
VK4bzIlaGNol0z+e1wODxo8OCLQCxXTzx1kVpVR3496IeB5n6jNInvd9+hV3UqKYy3Nj+6l0ByqJ
McJsp2L2iKaNcz7COmadCxjvVLzS/bKNU/m5UFSJu62REMSl6wiXvCHfYQRVlcsxdPGYwL6c3ZYn
J3fLDOtyPVNxyY5qH6+4FNBvCFP2j2VYPWApF2rpMN2FZfuSgBJHa3ww3F8q+6HoEPBSl3asHgpP
4GcuYKlxB5VzeNHLbKDTV+X6iS+Vdb1b0+05iIR9HJOwv0whsqRTMNV9zKa5sWAxwTJJ11mjL1OS
KNIusbC+T6Mr+1LN8HRi6zbBQH+lM+wHd2/+Bph9pX1ZK7P0yIfSOKDyOE3nOObzgN4vKe9WK7K/
GoEj5CILSTB/lgQeJoqG4yzr2+MO+V6XLV2E5bA+I5ZdEAIh3oY6gR4pG0sGa6aJG9JbiPUPILaz
LzrbyEScbpKOx2W7OXN7M69PUvLltbSLWloGXfl4FmYdbHvExTyrYUynhwNRhPhNK7eX0a9D2imS
ZPFa68Y++JDEWwJ8yv7OlRrJXa7gNnk3GpttZwXlydRGlZR/JmVqBId4tTSnjORL3poA2bPJ4ZfR
cVcO4bojLnlvjd6StG+Kmf9Wgu6/m9xBkDSRzUKbXQbIaZSk9p1sqYNnYHXgeTFmd4SaV5mB/QE9
nDgtKwxy+6pwDZDqYjZf5zmrE6S0NPDAJ2Ib8940FUPAlwNCCM+sNHYxOniETDzh/0rIJGFZYmJ5
WSeepl1OaoWvTECEoiOexlmlUDz0+0jBlM+PdI/3HmnP5LGGNpY+bgS6tVMqRwUEozyKrMMkxv0M
3jRvYUiqZ4/b+LwntrksElzmDmbg4Y+DMSJy00ZA5F2aHJjFjcrm70cxTl8FgZ04Kys+tFlogGXt
juH3qwFLrK3DXn0kwtd4oog9/AtthESPZGDoyKYRr77F6Te3uYWWCOx9uyF/aYCrF1xL1mZp621R
0AwFP7+n+2znDli1+RVkCHcpEXGEeUnJH2TNG31aqWNNd9OqXYNq4PKEu6g8riDOWCCJyNqdrvU3
onNprum0Lw447DQc/TEIfkq0uZ3wqiSPcUoBPsBSVX9d11LsnxzNFtyteSS3NJ1M/Fms17CM2Xdc
6HhUC+1sKdIRnh5jhnhalcDOySIR7g3MDo2ByADxAIw2S/RqULSXf0ozeBhSeN7gR1eVABlxMOnX
GvLF2AOCqH6Z2qLuOzaF0BKejPObHEX4uXo9c6hzpxrpJPz2UJdmxEyynlaYWnmYjtwWGTaEJrPm
ngxQobSzrLBh2Wwp5emojyS/TtBp/toR4FRD+DUk5SlPNRs/gQC7wQApDpjdoB/0rU/yOUVWQMSD
cL7x1SlNp1gicqjx6JOLw65dAkPFb1VqVQFb9F25tjExaU4ysAzOg+NGn/dJosacZrbfyYpP71zo
mlzqXYqPRubE3NFmU5cjCft6gU2bSls8EzKfFyUa+sh5M07PSHhhWU82ASdrDGL8Q9jZdMOHIOVq
zVItj9uhVXU5ArGvzTqTz4CE5+XVw+kH5mDJrlIwBYtbCFHOILPDrv8NA2kf2zw97K9trxt7AkQw
/gygpb5GNW15mzlaPsMd1eqOytq8HXbBVCRfQ1l2UBXn0C/VInEXiqLxOC3NDkR5ZGEXd0UxbPDd
oWyVFzIulWsnptWbmTF4v6bVTqrLVsbhKaQ4abpqdvjRpBD1r7BJPT8dpXa2Ews0Bq9JaTCtKPJB
r49hW+njWiHmCDtRrXifqyWbO0+13fvMlyw+IDqOIz44SREJtMVcypNktsEwfcDVdynW59pVYDDh
Nk7TAjfDgIhlVBqI10JubXk8CK6RRlCYgsKiPLNs7dIMKHLHc7N9BxG6flGj59/Rs/kJB3QKS+Cy
GYP5tPlB79dZkPA8g6Q5nfWYoAZaykZhqnNEckqSHfEY8NzysEHnNMM7PtPyLmN2RXRSNiXNO6Qi
B2kpQw5NX0qzu5YSe/xgZYKbMOBGw5+N+OJn7laSdxLqfyQhriI7cwkctx3SZAh3pTZIIsF4cBxR
oe+RvQKGb+Ze7Bt88xyHFxE2BVUt9yzOrH52Y4NVtIqktp1bEwfjsRs7u8d+XoLklNRcQq2Hxd0N
zba+U1Yl8FTfAgFFemF2uhR2LeQpYYb9C+Uc1pOYyvoJhKIbcpLXfu4XTxbbbpXXeEFHsMX6AWCo
6YlX2Y6g55okCGbO8S2XnWnwHTKCkiYYw+09nkXyRKopDg9bugt+RaIEYZcwNK66uFTZt3qkcurc
sG7JWVdi1g9sHMkDGdj6R07l8hJLh5AeyxfQCiq27uOpYdbDC0yrYrtrjqIQnxSJN3cEJuEKARsA
QJ8qz1x6ht26e14K69irymdtnui6cfZWWpt9FVZReFxjdrY9VDaLDqd5hNkTVHY6Gd+lDQnQ3GLA
mAmVB7YbG3T0SLpBldpFe1gQO+y6fyiYhf873LJK2MYUmb+CBTuyFoV7k54HqxfUeqhBweQRuePo
klXlzvucjki3gfXnSdWarpAeW19eWQZH1JdDNhnv6aolerUZvh6vQxhS1idxgFV7Uivfs2RYik+1
q4+pP7Z9ZZeDGwUGKEwQmzs0NGiC0zA7+ZOwpmavA94h0RICWljvd+oTVFgz6idUC7T28VXNymWf
Ja5K9a4O+YfF6viRDVW6nocD//HcMvGsRrSYbQM677c8JYF3OQQ1Lxthx+/SJpSfkOcmngUmh/fK
UfQqblzmVzaUE2w/d5G85IFiCHw7dFFWLhn9A0CB/8CgK8YXMcyUnaVgGuXDbkp+Trg81o7vKYc9
/qrY1I3Sad4qVAyPSOIKv4vFUdr6cdMN8rnGAWS7yuAZGhxieYsUvgJ/zZj4w5EooM9C7eafWNTw
Vdcu3U4aW+PS5WNJkVlModfDtMmw8TSIOuetOwTGvFE6eIyZPNm6carZ5wlsIxQuic6+4Ayplnam
UX5XEWVOuzUOTUUcPd6jMB+wzhcMd7mlfuQN+o/Fxb+prafndB4OiP2s+N1gV7ulIjpsjMhChJ0J
So3mI5NlhaqDVHKHtCCPj824cfQuSX6IUzbhNFgtb573UIv3NaTDZZYZJjqkKS/zkdAPBjfuT45I
94yIt2HolmJAWFjuTPqj4QmQG77rCY/D0gKeomUxX5GuVuOBqr3il5ol2p643oO8z/ZkdaexREhb
G5IDDiSY8xdFvxXW+M+4Rai/R2oAqy9wYcO0Sa/knpVojE9lmPX7kO0AwTlFmd8eC0IIWsID9HSb
zWg42TA39Wk2iqO90/CeQjEyFGNf7ipRPZqZQ6J0PzAoAqAOFddS85V3ZKob/Tf6Gvc83xiHT+Y0
iunipmaz2LZw/Dyi/VLmYqZS3JXMjPM1J67I+iwx6/Zcg5sp8GLizFouBSNu6qH3htNLveRLJ5Md
hi+uAJSSsFulkeULarQkIPGxQ0B8TVuVUsRq4uysvu1Slh+5ndBwrIVHZi+hkwY/xjr/meymEa2v
5rnEDABUO/D9XTBdVIgebBVbj1OJnRpBzwYDdwTplBLwu0dQRFtl+f7ASiiuRSnwq5rCq0/ZPooG
lVVK7/W4BzAlKxBt24OS9WjnpAkYNo71N5aNcO3aZNxBvA0Rrv5lIZunkKtibRfNKgym9nKu2mIT
M8Iil5tjJyYj8ffA6iWB+2yzTD23lVNQe6zyWc0z+ZPQvQbG1jgBC0RrFtnBmw7mxQ7rSXXNOMKr
rDTF87Z4S0/FZuqt1YQF1hqR1Y+EN+XYxQKDkhaibcxHtB1RiXrQ2P8ZjG7gA1G44kHjbwi7c+Xy
BI0Z2naRz+Kvy/z8OZ05kye6GrySUyXp2C2omli3jHNewwe+LqGhmCSuqSxc/JIkfDLnJMNGgx1F
129YefzVeU6B1SWckT5tFng7LzIzTyEoZk7LAUUybKlwA/AZyn8RrEimE9PziBbKUSTrHNm8dEm1
St9Vfpef9wrDBZZOMEVF4XYwtLHBwSbc+QQZntAifNh8mV5gq18BZxpRDidqRpafuAWFIJ4u0Yh3
wtuA0Loixc0S2Tr/nYRJEZxdMmyD3NEmnprq4L/jvh0vdvRF7PMBEAf+yTQ94M4aeNymlfosSjSt
uOs1eY3ZUvxMVa6SU2KmCjrLdM6rPgPngLUpwvLesVsH0c9smu11qHmseorO7jtdhiJBvlslnsR4
hOrUkIV/j+hWAQvtpS1bvaIcgpPvQp8gzJVwJFgidt3MkLF58eWeq0sxzhzWi1WZ7Ce/lyPy9bAF
XwUmqWDWG7WkbVZQ9j0tCifv0UyoFCXhDtxypATtKoiVB8IMhkWrUx1Tlp5YXs3X1U+xPsHei//W
ixNfFPBofs30nOurFpteX9eGLTis92RTnXcSJJJFC8GQWyXNeKb8sEVP1SzcnU2F+QbPZIqTcSth
zizEenS3I7RuiyNZ0QYjCZh3TBRrej2WoOcLsoBtfk456l06whe3UzCNOXB45CkSpkmaPlVsws4d
ZLI9mSxVKK5nkuG9R1oU3OwUyfgnZVKzP5RmR8MIiSDmIyDINqj1AeBfITvmB3xS0v22U2ZQya68
gGEytyJf2wpLEFB7mAbcrqxYXb/xUNDOjOgDemDD7/i4cIHYBogTZ+X+cVClQme1UWjGCEaVT4Ik
GxAYCziqbQLUHfd5mYYRFZU1tEeQRg1NF1ZC1qWmYCnyK6BLaOt6QpYBQ/ussUNtmXyopmxIepX4
5XPeiGZt0RxhtzsSWeSdz1kxdXnNwHefN6bq06COGR4rQmrwMxE8kmLrG/OTT6f5eJVeoZaUN1FL
G/OB6G5bKswQgLBjcE/RnvxNDkW+H7q06blCdW1xaM5FjqBkqNtbWe22eVo5awaA/XP9tBrmG8CE
IZWoLmf8DKQowZFEGZbR65KX4keT6uM9I1mE4sOR8C8TR0Avk+8pzMoLuFXTIQ4vjSZY8T6bcf7V
OcMxvoNR8EEm6tBflDPgrwaQlcabLON5pdii0bzvt13vgM7yjH56BTlsKbbqcYfBF7zQ41IjICQb
scfuiHynp2UiSAjhsd63zk8hod00wP+j46Gy3/NNwiaPT8wULdproD3c78dP6vf8j4x5BfhGltmr
03GDMdmG2gh2pwVeZlVzlcNaXs04Q5tc/HZz1ciuulX4AAeNwAa+sfxGx1C77KxNoQZYmgX7mB/R
PA0iEoK+y9VQ+GSzehp8pMeJJmFlPcJF8vwpDUOw3Yzt4O+yzk3SuiJRj8rIHNDgqLaPLC0X2MUm
h32kVKuxjwo4TTtyuLo+NvNc8WtVuy09Z9Hn2XkiDvNgPguJlywdcnfGrMfDi6S8eb/NmUlYT1ya
T1eHvf1LU04L6bOxAsAEKKkeO32UanwqI5nGB59PkrVbmsJBxXikGyG6io5FF/Vuf+fcpmtfAlqh
pyYDIbRbUzFSeGsW2S8KoSuezTFrB4N2U2SnI2eb6ZzJ/Ad1tfssEFeLUwDW+nuXMW1+kJ00qF63
vYSLt1wQ6Cn5hFgnn67VN1/eIMgAJuSdaojyd6tKuO7WmObqROReXhugObEXkAWkrWQivdY7GpBT
0yxivMgoBG0x+mmwlzJCP2tLEICkOaoq1bqAraFHvmAOfWjEgU0i8JmdmeVFi3kBZOxVVV8mC1fP
bkJhRVsXaTCA+1UOgQ6kT8gomQo6dKlgCcBlgcnqudEGyLBGX8YR9wi/QrhLk7kHmVMA0zO8eNgK
XZsrY7fWQs8Br9iAIwJkdwCa4MvVwtgu1aHW/S6z8GPCKlPIKF9mFL0rHYFrNXztvcume7JXgoAs
Q3KAMLiJMG2fcQKizCrWB6TAAMoJAEs/w1gdueYNurarQWb8hojKkHhg30J9snxPcAnlDkIBTCRg
z3Oo8TflFHsgi8k7QJ059inMMFEwSYg+UcpohaBLyC0tYvtQtQEpsvRfOjYwYSfKbcklW2scrVME
1b+HiUciryhEhOpSrNHfDo8LVUEseH2pI3Dhb3tuhp+oyCLv+BRGpHuues22qwopotxrnQhyP6VS
+/Ph8L8WkyTM4Gi+6wzuPsCmbn43FLBQ3GPdg91PzbmUW/U663S+92ypIDNeC10inRIa2Xfmwrw+
k8WxNGn9kYxZS6cG2S9hBoFahxAjRlb7gNBdoCod8JW8bJNFuaM38wBL2xoQ8bc4BlRISk3+BbHc
w7eSH+VvPUyH/DZLlJlfNhwh5VuGQzveHcOc8i+4yoBssGQrcbTBpy57SMohG354ZQ48MKnXT+nq
hetkszDV4f1yMDfLa424HjiFfDcQTmExFJK+aU8hFxgSJ1CcJGGQr3GdPbY1IeCyi9IoMuq7xSoB
8wS6VbCzHBJaqCdfhE3dscyqFEZXqtLydYkkxbNYXTU+zdM0kb5EmYsnbdT4sixqBAsL3ZL7s8jJ
UgDkGBagzQfJQ1SfTC4RFTTwIxHnYeCk6XDuebiL7K5k+72dSJ1hw5ac9ATVqr+HPUj6Fei4fdQ1
GrjLjCoCcWXGTeVjPLz5xRZqIgThsrCf8yWBS0LOowCCjW4RrXejKKb0+CRxJ2bn9NVWISz9vtXB
3TtMq7BN3/wlULml+6PYTFzft1gtI5AHVUG+CwQeys9tLa5L2BNxtU6Bn9yWNNjhAmLvnJ70NFD4
+MEsgSOh5sDj2h1JvqPWraZ2onMCpw8qSsyD0vy4XRMS2Du/JrBYEcrj8nZR1Q8A7LbthMq0hBG6
3KutLVIDdhfJAHl0s3XV+mLQIy2nkWIf7ZHNM+gzLLLZcIE+JP9a1KhScNvoSPrRLvEHR6Ipash9
HQZ3OsAhQ7ysd8t0Z5utkA8hpXvV8wlpeX01WzF++ANb4t00oLwZgPHFlKctjglb/s2TKgGr7kir
O8sKW7WNyul3qHzTb4Jsa/wzWlYPv4HUhfoZx2uOJiTKGzPRCBRJPEWgVKFUjdnVuKCKlUBqUNpz
ct2KQgHoMlzB33QAtIWpAMiKMQAcM0VzXLFTmaQ7GqSK/DNOHeKBlFz4M19r+YQwcw1aHDlyVGlm
O+AoyE22dKNe5fEyow55JxMKvC5W1fKGITpGOXBsVZHcN2Pj6Me6ZHBC0gdqiQPGWMtdPPB4upUm
Yu3Zlqj6UgmvyqfGpyO8RNZ5+5WOeQVGbvTL3K4I8qquFL7GT7XfpqqNm01P1YSs4SEbZXZaB5R8
p1yJ4yGoxFQtGxrQIwskO/7J+JzUj07pPQEWBSAMRWoVqg4bzsbhAe+MeSlVFjDnUCKBwHKaUeyy
WRSApAMVQDgt5WhFMqgqnBTHXabp9MZvJtenhVSgf+4OcRt6V/HFoboe70BpALwgcTZW7boqdER8
SLJ33Ez6BR1GeJytr364Bg+rVQV3l3o8BtrWldi+H2Vj81aUC0ourqucYRXUGiT9dbQASL2pnlPg
mAJ4QVVD9aE1DS1AgIhUA1+RtxmQO2nB4hyw3UuED8B4kaF9btaIvApMMQqDq1FQo9Q4o/EW6Sye
auzWbz6u8qcBfPdlchZ1GEmM6gqEVd6NC7Cn0xrR6XXpbHFNY7EYjfxAl/yTIs1tW6w6/bZwon6y
bCZ7u7ogXgoUWEW/o+kOpy0z5tnDfQR5XsjL+9gXiVJtpbI8HTxqpDbeCkzML6r5nVcHmnJRcYx6
qowP7/OCrIBR3oB6i8b7FEB6GFHL6sn3PLjR925eqgbvQ2FeG8yggVHZMYJJCCBFdhtfm2+Rg1l5
t6D4/3xARPjKRocZ3pBqpDMN3sWnhRhA0Gnk7icbapT7fFxA3EiBnN1vcpqrs0/ldDdsHv7AEEgd
8KgAlInniEYea5QUzRUjoBIFzSSqLxEYwDsOh/w3eD6YDFFMwzFjG47ijUw43dEx7et7jhsJL3iB
M70lRiCUoZRj9rPaN/p5W/SKCUaq9dwRah02sTwz77ZJhue0gP8CtUfzFukwJxjtOJhRp6MB0L/s
CxC7MKbmGbK2cjphd0RVIhgrP/bM8/Gia9i+86JMEMeDOdSn4CUCuMgcEaIbGovpjComZ7oKFeBd
aAqhYHbZ2D+sxgykBfgpvlYslQDCABq+wApC+hOo/1vTzSomsLVL+ZZ35YIiGj2EG/Ckeczva1i+
Ta0Oo/vNEwkdJQ5lALVp6bW/ooZ0BUB6jLI7qOUFhmZrEabzug3JFz3opG59AM7VURXwfPci8fZi
VsT1IIUdmqDgM4FZslvC19kN0z+/Nlp2TNoaU6TJVm+SSJXDoi1X75j2I5O68eiBO7ktVF3wq7PP
jBfj0W5+bC5TjooBM4gBwmcxji9GH9l2p2eLRVUg60ihSYTrG17yqK6rnhAXjYiW+ZXr7RCI2GyC
PJU7TKK6JI/09zHlEJ7tYvAvIAjMXwQu82lnpceK2G5TDTTF9psiVn0CMMD+RMc3tI6o2n5anR+P
Ys4A4dBY3Yv0pl1xtilfc85LKDbkUv2T4ciak5v2Sr6GHKM2rMG43u0Wy8okRfaB3uIGmbsaHDPH
pHrQO182AG7Zhnooye74Eof6tOVlBBOtmvnPZgn2Gcl0+KkW3XI8A58MQxd8Hn6SQkp5jrtZv4El
gaqHsnKsepSVBN7hwAPufRZhqek9g8e/TEbk58wi+vU8oeR9rXl+6O+gnO5IsDGl2sQlJ+DQdqIm
+kwCM/ph3xpMmqs83lbZpN1xrXzGiyvmFRnHuDwR4m5fHZLGQhWQ5MEtObLrtDTiY8KrVgCpNWX+
C1isTb9CVJub76gtGdgVHi4+mH/n/JyRSaUdNu70OwB4WV1s2MbktChvcQNNqAjaKHw1wPwa5LJ9
T+HcAAq0Lb8k4AWgHByHVd+XByrZPsNE+HslMRrvB+xRyUkucwHKBMb7oJKj+xiv6MsG39Hgh+Z8
HBbOTMUMeOrSTOmioS+LGiBF7dVf2mAABeRtsu81mjKK1V7hRjoQF+cOL4T9vVAqBMjhB+RMze5J
eq9R25tzLnaA4K2YtPwqGYY0vyn+XD+sY0LGzqxIGT0hsY3uGEcwkfcHwuPI2EaMPureHPjAT9jT
iuZhHbYJQWDAz7GfDPWXMlbFv13HZDhZmq5py+JY/6CIuwAWkewJpsGYxJ+rciL+OnHoRECHRkMK
MlMCC+S4FQ65msYqQAbIMiXbqfQBm2wggCfPkCdX2wnLDqgAZtUFeHRHlBDUO4IXVUYivuRqHsen
rVTARiugJ2BCFGDX3KNuLWAQNqoBhq1jAQbRgCNXdEtZjLLLTRZRuWpaviZpcyB8ao1oJctNz5jb
i1p7NHsNB5SWJ/NyBg0GKvlYgHKEqWctMarbafp1ztLbnGOBx85diH6oW0VdlWLfbkrbLbxB87Oj
oqctqQGR+gYz3g5wPP2F9ziANLLuFhPJYDfWw6WExq/ZbHDiU+EtOYE6tU73ZkwmLMyDYyzmQKOo
Tq5C19phQ613qKRYzHv4po+4QXESqp9Flocn5rcUE16D+dxxItk2Had9FZF/CYZVcDXaMIH6UuYg
/nHsp67ev3igab6XpTr4vVqdmJ9MlfDk4ool83eN8YDrxTYl5AsoVYFfx2pparSbQT7STTGLIpw0
bvoKAG92aHRWo15yE8ckYuJTrONbOpRzc0dVjaHLvpCyxB0GzPzB+Jrqi0wFMPrmSPxbjvasajlc
9m/mu3xb+hAbHy/NoGrgdxOB+lyRNfwBVwxwGAKEa3cGzQ8ZeEArc3We54Nu5yFi2KqK6H+5nOz7
OSWDVL1UNIaOHAbBG75QIOhFXBcGLOjuvgjudnZ1MHDF+ST9EB5AvLOIlKCYzHa8dIAjEkBQQC6F
l02338IXO9QfHjokkUEnJ+wBRJZas64vTHAg9Tho/XFK5xK6CT02N2JR4qt4mTW139HlsOc6MMxD
snrcsm4Dj0ED+YD91snO0j0azPmPsyCaMZgooLD4NrnaQqE3rnQ44yGDCCcXTH+Rm7Yy269+VQ1Y
FdnRAPqQg/7UTMhdbhEP5afTGBQWk7B5AKnMaBW+LaAqIjnOZJt7P/Ar1fM2gJl32kuR8xe3Y3r+
jVEyFyChDTDwLlO1oOYOi3BPBrKBR42AJvuRZodb4bdUabxtDodvN+gR5rEs3WBluzJ4kzbtgGC4
8VUITGi6oYC8ADAwhrsAtfgxPEapCoyL6nrmLeYYlbwDVzIU93IDzfYEwHoM53VvoAV1axPSMypU
Wp0A4khIDPDIh7s4MvNEMMRS1wg5y/S6NwCz3hO68uxe4ujh/4e081iOHNfW9RMxAjQgiGl62ZQt
VWnCKEvvQAfy6c+X+056qztacc+Z9TbRKZIwa/1u/RprFQ037oJteZMrIe1pmYvw1m3UkB6T2Fbr
tk4Xl5TSECHKXWxLPNqoKsmqGtcVdC51opV+G1Ihe3WE8nsmNqhG3w/aicZvQevnrK4gmb3rlTqH
wNc4MGZreNhqtw5zDh2JYGQkF6p0ubWKWEW3pCspfRwt/OKpLAddgJWGVHPboWf/HGGC+3HjV17g
HoixzJd958tYs8oGhSBD9kF6XUczq3JGZGWPXSPC+rfbiTVDr+UjdBtarSs4sb6xzmsUFJXc56MT
50dUGrbYOXJy2zOncvnQVi7XYOOqdn4oeTx9qo0t4y814xqnJ0G+O38611V8V8wx5a2tpuSn6+DL
vnULxckcglE7N7CHjCkowXsJaWhTN/8129Bj6EPf+Gaf2CaAPQWHj6/yDGAAxcZqYaQ4uG25X+1c
uswfi+Tw4kDpDBfaBr6PejNCkwhIHadXI/Mwf4JEzLWzQXTjL7vaLHG4meDwyqsRJgA2WVfGOzi1
duaDFJII9sXLo+Q6dJrBO0qmLL+oOs7Wk7PkXnqcJvjvTW+C+GcRJshzRlznJSwJ13azAYsB2EXy
QrNBfzxis1JOO+5gxlHjO9MQcn1oLmvEaca7SEl6NZycZnTMDdscIUO0VkHxoy7pxzaL17lyP+vJ
C3fBNEpgItdrQ2LTbJ3fhI2abnSX0wIug0Ms0xCsgWUUYs60F8F49uzgLAWCEV82QbD1eonil1uS
a1W0C22BiamluwIW9tigPbabiqLHbMQUDc6uqmtCr8fYS2G2AX2gMRBo4bDRUJ/7vO7C/FvRDOK9
DrqpA3Mw6PDQXWizMbNS32CIAyZXRY37TH9ExtHS5QFHX9532T2kSTUfbQ3Vc5XX/mUvD8Ky9/PK
htBWoeWaNkHYbbvCGOZTrkIMNG44wK+dxPFYBKsE3PZkka+bNrj0V2b0/AXdSu1GVzUGgOXkrE0O
JVslFGROIP1LBdHTi2K/lnpXx8gmaAPLiDiicU0YP9n2/Z+qYZJdEuZ5uK/gVh7XJgSt0WMtsAHH
av3CyYHTqKMPffQ1ZOixi3v7OjspBn/d1P0TgH571lGXxbRA/fKcEegxH7OuNuuhpLlfURN2/u+a
1SQ3wDxUNpnrLwGU6RpCLoazi7pIR8Mf6fRLcErC0eXhyfwoQIeWjNwOJZ3vkChDhuquDZ/6BaZt
O+rcVNu4HlCUmURMd2RkTKSvUKG4J3fRmqzCYVkYmWmH9E1k2vtGd9beTxUa7804a1FsJ9TG7slA
u/1yvCBvEY6HldkKpmsnO3jXHk+hyrs7Qo4TjFVpjshngTh4VQgBm5Na0Aj9MMDdI9JAxbJFP15l
18AUQUfyZTWJzWibCFVZwprfoxmbBypAjwVXmE6ALvSh/a2mcmWwIJNdncOQTKgqLKPl1yNKMnE7
sXuKXa3lTAnLt4B5kj7Fq+kz70gAqEYaUEeVt699sLXdiGSXeybwl+wUi8Y0wA/FUB/rJiP7j+2K
s1qFQw6kE6XiavUjh3tT+eVEXEMkb4TQ6BRNyyAS7gIuLRQGNk0O4ZhH3nbyKDrYYH3d7gfhIUe0
IQQuLdZFPxh6o8Wa1qBbglWY3YXJHTELPJ4WGh5qI2FPfZVP9ylK8RoojgqCMKycJAwDtDzvKY3z
k6O1295BoesXDf9f7lUwOujk+yqU29EpV/8qR45qr2EO2A3Oiqx6X2UztcDsdzU61hxYaBtmScfg
wFbZ1yikP9qCcjKbdg5LOPyi1ybbm7AK3K1YJwHLV43dk8kZp7mRKqq/zaFskdQuUxyevDHibza2
v/eHIvotm9x5RpKjHqbYoDVoe9R+1/wx4F8298py24bzhNq8i8hyog1Yfg6qk/VXa1rRblS9eP2m
CPNEPkBW+ClBepVTedAsSeB6VyUcHcsOctlFhY/WeG9EL9fXNAK+3YBAZURSDz4pp0XQjuWhD1d5
7/J19LaRJutuL1qa70DiVbmt1i7rt37dJE9xbqjoK1bWNUQJa9+X9JSHOuv755QhPUx9WSATj8OQ
OKCdvYi/ct6v0YESdI13VdwCzZmeHb5Va12Iu1r5y8lf+wSt7TLUlNrZALzMkxfOV6VWQ+dZZJhm
ptkP4vcBJuh0GSIhEWqwhJejFFWPxt8U9tlxgmHZThGQx3s9+IZ+pe0I4CPH1nFJ3+ckBsoolscq
Xmo0XqFh/oRq8ZUcfNcz9rriiHuBh4l+Gom68aqM+vG9Q0OR7joZsLs89MXzKTOqwiKt+mV6bBhT
xGipdOnTNxXM6Xzg3dYcg4PvfJn6ToX7POEc3nblIO313CSxUWg7Av92xs0xIcYyPhbHTCq9AUVY
p4MqYh0epqxoLrBMod9V60Y/6tGzLSrg2n9xKtN/DTqH6ZYMYVryfR3G47IdszV67Nsi577lpDGH
MsxdBwN7QsYUAo4WeraOCj++R5CZ9bthiogqo+yQ3TNsSkjGXkMhulVzSKS8aFsQ7WGpxPsYTOlD
3qc+47P8BaixLGnX7j29Mla6TTKLGmZ2OtLF6yHydhenRweCYc0Xb669bos+JH6ZGYzVIoDNsoQr
gYNsT2dc3VRqiLjUggQUmroKAwZwcvlWi3b4Rf1c2LumMGA2ap7GaO8Yr0mvMr7C70G2RfEeCOwg
YFKcPLtpnEErfGO4QnXL7OFdL5N02IdpnxTf+YAp0mw61HFnscCTfsttXO1CPyi+t1yPZzEL+44G
t5DbaJXolzp3kv127UX4fbR+Jw8DJ2dGYxh2zqtbXFxyUM/c0nUT6+WHj4fhXLRozX4Yk1vnqkcV
LXbo9bLuJidXcH1eE6jMbRbmoAqwvODBe0w0VXkFmhz3vyiDAnEYotB614W1dXt2XGM41+w6+5vJ
n+FHpDG+i9LBjQv/ZlhkH+8QCI4h+TjDFDzJ1gbEeuQcAqeVe4HhG8mcocVrvSk9mrWfi0Ma9F15
kn1SqeuJK9q5AiOGAGUqLDx86AaDu+N2TMUh8ST8eEIzBuYRJcNT1mu6dSGD7suctuGyacMIxtdF
M/Uc6iFzd1yGJaGpHrZ2pBUpdOhQRR2H+xq29+3CiHXKKRNMByTYLn91vCCLZwqHRWC3+hwakOFT
feyM0wS3LEeV7O1AH79NXIDwTYfTIjhyDq7jtsI/65y0cFHxDajCeL1Fy+h0MTvvhDh0z6UZzPio
+9IP9s0s4h9hj+IkK2UZ7+Y6Tn8lNoj9TTL4WXZn1eIAyGDJSm89IpF/gGzoH1OjaIELK2T0VNLt
C6QmKNqKYwFdhsQYpnB8jvE/IcVIq57yU0rLXlxVLA59Nizp1SyR/3JOiXTeCeN3y6Gc+yi+FSL2
uLnmyGsfGI+SMm/d9Bf9Xh6qPnoPHHoFFmm5vM3NULhH1zUI3qO41e7tFK6wP7ZeF/8uDhDAHFzl
rRQarutNqt3XmCy6EYVPicANFKy2bXqU2SJbBA2N24IHBFKR7pivC7/kIDKuKx04d64LLJuwe12J
DRkiun2poBzrQwUgsG67PvY4G3RV/MpYb+gp4U4V7Y87jPvKqQuHe+4yhCkX+ex/V4XfYwbS/ox7
jRnvPfkVfbqCP1OLzfNkfrTwYL/1EtSYCD2CDZ8cu9RJummdqATGaBfzUuSD0BThjuc0N4MoCo6o
MmnfDKY3yKNJNN/W1k4vRiyj/6Rtwiioph3rr56pxmA7VcMsNpIxseFXJgu0KEcz1LwbL7UVC3Cd
O6DEnGLK285WLtHBjwjCwKuj1uZgl97eeIGh/UGmtqbnGaTKpWXOQGhGUoibn0G7AhwPUTMwWB33
hl/t+zlavyypjh4qzEqGetnL1Z0ArqwY9hwPye3kpXm0R8WVFXeBMHXyaP169Q3lk84qlAyUVwsC
ysZGjwsS5+kVYtz91gsYoj0ZHk65Twe0LhzTqeKiBV+YN0k9khtSuzJ9IW2umE6Ti8oamsfa6uzH
3sVvg+dupgFkVsY+Lh1ujbhM858Q6wJ4D9HAqB9CQ1jccxkRGLllJXK/IK+Ovg19Xr0UCo4HJ01V
AcvSv7qHvtAhqylOB2+LEHa4hfqle+2boLpH/3yxVtvemzeeu8hvRom1eoD/pHqyBC0nO+X21Tu4
lc8tBheJ9meUDc4JF+B9CnOmIss1C/FM1BeBs8jcObpFjwDVVo6qRx1FE1ZukyIrNPdyC/cfS/7X
P8C/SXIVgiI1hyxEqkTVgdCeU2xwux3GT7e6i5l76e4zKl5EMFE5IYoshV/N54SKMbuaVb6ORyFq
857DXhO9uvrLRN/vTtlG5Wn320obvqeiazkmajff5lNUPDTxHH11sYK8Kyc3CBET3M47V0W93NVj
gz3UuE3xbubRcW8y6eKTQMqeTXsv0f1VMQ+SecVo5eStP8zZ+DU3cow3bGHFTA/IVLNTYYbCeQwc
1L+t9knkz+vShwvvbPRGWc0A0RBTAilPcYIvDcU/ekgdL5YvpMbYXjwbS7rh1VNvTcUguy3270FQ
pEvmb7Z95c7fxt4HHmTqvU1OUdAGeEb1xXkHmURBv3WgkFL8jwv+Mg8R96M0k38HWjGMYKzl8LO2
kcJvI0FCgZuw0ay/qZfsFwvZNh6StqUcPSQK/Wy9oZead16YlqS80d/RfAeFHbdRFjN+ou+a2tvF
qcFmUQdp9dzoMG2RjlSh2Q5T3hHb705Og14jrh/xbbLYtDeJawr1ONoJp0ufmXAQODerV7lml9sx
Xu77MK2ofU2rg50G5E8owULOKjYF4g5j3OGNUVp9uB0VjF9MVM0EQxfZtzgb0/lttStgtPHCbETa
dVmmc1IEv4Fr+A45/sv4JJhwSu3NtuYr2dX3tpCHki8ZTEwVCVBm7VQXOGRtzBeAI14vpVKX+Dh1
ew2riaA+EzdLprG2e1UWvHRJ1zG/MfIQ4oRJ0oOnJY4zMpBoHF8gfms0OSUeBPD/LI53yjPzDeNh
cmBR3uSZ7rw4h0OMpQgkqqm2shnncc/obDFtxv7ikpaOgNLNsHsGG2hN7wZsZHyfCneaN3bKl7uK
pi/jAoxje6yni2QTFlo8WsFLuZ8GGIsraLWpJSSwr38inm9p06Ws73mBuQWlQ9sKDZL55uDqooFn
mAIXgxGyRjwSzWoeemdsy11SNnT8juaP2MvARN99f8RuABSKCr0KvJFSPCF8lsmdK55vtkPVoU64
SDtnp6J9FFEtsO8iEtwCa+q3UOnwRy3yhv8Mqv02lELc0sZm67aBdfqSxJTM22BeG6wDY1w89pjY
3E2EahGUF3Bug5wcfIVLCc1vC8z8k9O3Sw4o6bEM8kmsf7BZbN2N9MuF/Z5oosCplkZ1l61ieEgy
Z3lIPbcWOyjqqjuGlbZ/qg5HyiaXA/xhRIv6Co/RvmJB4pqK/LKQJ7dHhX9jYC5/VkWMa2Et/Enu
0zAtnohVnWj5O3+8ly00/UUOwDVs+656DqwpvT0paSgnk9Xm1zFz2nDk1YJcl7CViubf9eO65gjO
Wn3HGewg/oqlF6ElcJ2sfQ/QI5GAg8unz79nKCIRLLIiqms3cLp5Z6TUGEcS5i08CkEf/hB0dWSu
ObumP6QOBN0tjdaYHrtK1m+WKWgSfVfe9C95GzTOIavL6D4Dn+RuzQQflgdBVDcJoBGiBHykCG0e
QOjRpg7BjYsnssPuVNpg3lc1SOaXtZLJw2wh9m6BOsVTIaLS3OQ6BNUe/NbP7mfVS3MT1/5FmD1q
N92XluodI1Kx/sRGDH9En0NhQxsI8QxRnHyLemon/h+x/OMrcF2+btowFpGfgdodEB2ezDpHeluX
XnwmXCob95PV/ePsMEX5SsIWu19jE/svwZD339fAnTt0SmObboKypWVFsKAHhYCiKpx0MxaaOYRK
xeFyZUQp1hvcME30iL96efbrAkGEzTts95fCbLjuW5VaPmOJzQ+3B2yaLfPI2eWt6RBQZrMf7z1R
cVkgpIpPUAXT6+DV/hvQS87coHHICVbvwyjaJmli3tco8hF5T2IRG0wf2Xez6uGbppJjA9oAO4pF
fPrLo0KCRuzBcbbIo+30NjvFCJU3cioeYH784LZ3LX0xnqLhtsT8ikVOJxxHNPHFTi+NDTZJVCGZ
ngAiGu6EFYpw9AOBa4J0zPAQCOr8Rz3PWj8oXEOo/NScPDmghtPZhrMmnMGntalB3R0Etxg6Y2Kp
nBpRTYVJddiKrjH+KfBTlGgFPYXaLRB7etsFSf9SF3LCPzdiE4L5VfF+CnwRXHV900LZpMp8a43T
98epKvGypuNY7lyThSGnd1x3qPOZJ0i5Jb610yrgo+u2AXDN/erkgvdebGym2oNMyJ79Y9dqO+Ue
fdwYeOlpLjksrvHDx+jbs8KZv1LtVMQuQXZl9wUCmuE3bVxNiEYZEw60ASMtFfd6uty3uAi+zN6A
eLYeqCU2vufN3fMS6AA934qmlD83kuUXatIxuyLba/pVpBiUNgiWOs6HVvnfZO0s94VYWIRN1rTF
YerG9tXmtnpWWbkCSczd8j5yWf+akKmEF6PU+FCnmdPuyOhePNT9AlWviqx8lvGChlCayH8r0/Zy
FCwqrraY7uqS70Gphw4QbeUm6waSdIYAWdhO83eqzcJZ9EWSNYHiymTJlyFOi+zZR88F/8+5Wj53
nk1fiyqyC1rFYXwAHTYtS3HFTDMmIppOEEIA8TIZKnkQLnbdTQsA+Vst1Jm73l/z+2GJcejiOOtR
vGCNeynJoIvR6HpEtzBqdMFks2Tl+7C2EYbL2UGuytX4XbC9zQ4Raf2uwN9Jn8KLOO0wc5BjUM9C
baGo5zcS4pYAL2Ken8nr1wzfi4QjjgMl5h3aiPQNNRKKetmuOfGqRHe8YfGazIGI4qQ7xqieEoTi
fdF9X7nHqcFE4T/TZ0bptvJrtP0i680j2hObXaNbSvivw9nWVyHhMs3tWlbjqVuNYZVAKWWs3SBE
CA0x8EZyP59A9cN0X6xN8G48RKcbxexjQnTNDNTtaAw9CIpCVFNAw/1LQJP+E6dHNRyr2Lh/yO3o
vL1l9hNTgeDomZo5JZevMXoZCntCzdYRhk+sErNI20Lwdq3X+FtVtAvx6TyAc6/M2nwBIIP6SeK5
fuPQre8tNYHYgtNGVEt9Nl7G3KfZT06A0d1gCrP6diG1AsLYy/U1eLEvT0hhq+IpIBVg4jEb0EAz
DhFloi7mOxWgzuLIa0kRzTpKqk1WlBw4Uyn78HUily39jm0lSY91OOW3yKd8Db5IshGLFm1GC2Bp
T4ArXXfq05FYBZkjotyGXs5MrSUQytuurZrxBsha/7oorO4mWARxXPtolhTs3WJuLljy94zAigKJ
gvJfC+lpsHM7p9G5cee+e4KtwmNWRZdoAycrXHNf+vVQ7EdVy69DniyEDlOdnWOYJ2p5hE9fW3fB
1DJ59Qpp7mRLzYjjhRZZT8UEA9AkZQ1ydNFugMKzENgKHRZHMRnqfdUt7n3dr8mZ5J78dnRDfNgb
DjhTPFfY9vR9qObapUobcpzfWxEIxxX3hLDQRhyavJNxhLR3lP2PtWIen9mB3iKX3VRRoGZ7YN7r
5IyPyPHdzn2IlhF/1dFNvazC04MfsEqe9ELCQncT+SiD6RTpt/xkH+KolwqDCu7w7IppfpHD3Gbp
lg51qkm772EbroIOENXTrsimFmN6Har4kMWMz6l3jfE8YknziOqbBKhJ1H/aPulQZsJaz/Od0+hA
P6NRX6O918wzlZfIiFHwm0HFm9F3l98+2S3N9RpTcEAxBG39Mmdx1V6nnIRyNzJ94l0T3iQeevj8
i1ubQz765UzVnDx4atEwN5FXaBIqbVaOV4VTqfVY+zPzny95IgAvc1Il39clNNXV0s6pfxrAPJM7
PRP+eU3qH2em169ptZtFruzzwJ5mEHGtwhBvBokIX7rRy9ebPipkfIfDCL+VR4OKiwtOFDGEy+4f
vA2CPGxZm5rdJalbsZDsQT6M8wR4gnXHFhC41w4Rm3YjyIBh96xkFJBjVCLOSQa98K+FSp82dN7z
BejrmIc5VzWSOO26D4T4FijrR+uuWIk1NAG6i/xVTib87mGi4b5oZ/3ktmvNQGMPyHOBYMQsVFY5
lQ33Tk0jrmO5KVS8PASxDKYzBBV3GDsyeO39iBGcCXv8fnKmicADPre+dqTRP23aJT8KXsC6TxGG
C4AGkJ39aML+Z5XOlI9zkAGEqgoWKfZn/p1ZvM445wJv/dauiROfvKJ1zAkSz36ZajUf6jD0+uPQ
x3a6r60heiVCVfA8aYA+xBM4gU82bnGdkv4zs1ZUQfrpxAq8Xxtu2JtUIQBCPMnpQGBQHu+hu81p
rdah2zdD1zwty3/uO9+1r50PFbczXgqXiYGmDrcpv6u26axdC1IuC7wm3RjYU9wU6RuhIxldw1jp
W+ysJJ7MQdnsy8CVaoPeAq1qJhGjbwBwx+bE8d5yZgUT6T9rmj4CdrlmQ9sOXNcLOrALcOX6+x4n
5jNEPgS135XOeUlTgFuTVFjX40mPf+Y5HGhP2UDtPkdVQasOXtwAEuJLu0+wiMYEPzTueGXBUG6i
dUA6bZnRzgBVMny8m9FvI8TWSY+CQkDQdmyoyub71G97Hi2Jh/XWU4ChmNNNPG3nHmyadBF3pSHp
iR9+KI1vs2PUR+nFptV14tabcBdAIDjgdq2xk92Jio5rS/8rUFAsOYos1fQYSpKJoAV4uXyT9J7f
7LwimX8joKf3i5GdEpKZqjE4Nr1KMJJwXx8bokXXPelg8intyEzYkdwxPYo5guge45jGCZUe66xE
9fY6xF0AZaz7fqcCEGcEdMI8EgCTgWdhXDC3iqCxL0sz2/i+YersWyQWsys8b5y+LT7EN2j6onPq
Xlh79jdsLXZZAkFROZpJbyB3RL0lJpSAFzcHityjPEHp6hMxgOyC1szFsWnkW3tpe3axJCeYvzhs
qysdrPGrEQrXM/StfFatWHZYy6dzN5nysCJ3TVDTh8MvTPwoePCHgMKT00ezsQL+ij1dvDgTN6Mv
fmXY0g0IZIFjHQu3u3dwORHdgRoZJSHKCcyl7Qrd7lWmfCuquYxvorJ0LErvUuyqPCQuQLsR/6xb
ScrZLOf1rqNp/9lgNsCq7sz5U7oa6WGlwxyzQYc8+rCVKIwPuQvPzzrT/U0j3Nhj8ok29VMbJOAo
taj7P7U7tT8aoGH+AlNHNOkgBsuPSVZG7SPd2XMFtDVvsjr29e9QOBBJPgz9MXELzfimxR2eCZEI
W5zjUUVXNLR1hV6g869tYGBS+lqmyVUT9tG60xBR7T4aPebqRGjvb9xL0NB+adLpzME6FXvoJrRo
LseBc7xMbvPv22pc5hv8ANgmZhJI3KsuwyGmaapRA4q+/xEqpe0tvhEdPoBf6wB3LMYOZTWBUpNT
suXwGqZOfgqrEStYFqj0O76BHF1wr+fhnCY27O/80V7UaZOb3QV4KNJzMVZVcCem2EKbYGjJigNq
hoiFOxcYA108wD8zMODvGufFA+ohNN8UFJMiJkjjeOSfveZOYXBwruhaJg938NCU+w4uqiERAiMN
oESGUm0TU0s5W82MseJgShondlYGN7jNjO94u7CMo/iaU44kT+k7FykR4Xqk0UzrPD4gyyfInIXf
RkSaJCu6v2Ers2D0z0kPZ5Bu8BNnM5daikPDbF0O6+oJDGjFocnoMXmYB500Jy0L7IlQbqN/WMnm
DG6WGertggR7LF6u3x2t6Zpus9Idfs1j5z9UAbnW5VaPoDx3C4MGiaKqQxFzZCbL0N0gtamCry6B
ElDB0nHmRyCq1HxBM5liqFZoCYJdjugFTYwHSQg2SK5K/SVTU/iz5KBBA+LDUah1CmB95pDwR4Rt
qtzNBjE6mnDo10PVFkN8Vc7hpI5k9Zj+qGcKFi5ElBx6K3JTtCieQ02ipjX5eN3UFZ7kdDL+nbWJ
SDQoder6P9Y6MLdeDbr/VSHrch8GBIhia9ZliJ7ydujiW41VEvSidRxy0ld+5thhu3W+ukE/Nczz
5d/2XCrw/pPuDJQ+HhgPER4m8SKodl6cdI+DM9Te1Qi2EBHB5HnPuZclRMELj+K6K2b0Pc7FEFlD
Rohrat4kv7IJO/aU8lWeBuPSZWozEDVQqSh9p8G0/ZHYzPFh8lTX77M5HCfEyoOTXOEsTsS2nZoF
TxdWBNe5iQDvCe2KdRo/xkXr/cxbJ+mu2qhrI/Tpmi4Eg2/4zpEykC80QNmR5pREUwHYoPwICq1H
GNN9bVYuwBYXXZUW12mai+E9EtTbYAP44PdNtnT+vSSdLj01OXoEgtFIj9pIgDwGBJd5UrwR1DIn
F6WuFE9N17fNmRnAjJgwftD3D73uEL2tfDJxhVsooWb3HOl3L8HYhhDVYw/oMc0kvu2qPg2qB2Bz
a6/9EPGPM/khfgAVNDFmtnEKqBStnO8InV5/BdEkM8S5Q/7jkxDcvwdce0QYoiWRwuP69T6EqxZT
5Ubon4Y71MNj9uyV1b5CiccPInESm9VJXpK1PIyNexWdhu2WL/VJ+rL7T+mkkYfISDAchCkhH/6E
LqxVazV/AlPtFuKukz1BIjvUIXfVFQMrtsnh0+kClwDbj/mhjEuWl0hvH8vih0BUh8eaSpWMd3PZ
LfvJMAHFIMSCFZ4ZL4ibAGmF5lQrbDcenFB9qzGuXYkp9c4JRoX4kyjiv42PcD2NppR590oQofox
yVyOpOmkTTPeQX/sp+WUV7918pWYrk8+9t+jhi+/Q9g7L5vsn+jDm15nd/RwKI130aMdXprtYq/U
nXT2w1a5L1l9Z3Z+cqyIY9g2THM8V59NZvmHL/1fv/8hVxgAJPXIWMCB+p2Ouh2YaCr3mPqWX/Ju
PiAwP8GcpO4h1Z+8YPcfnxwQUzMd2+PZPz65yhjFJ4aR+Svtdh3vV1IzaHYScSSBQHNRyhZfwR/a
TmDnfXsRHg9Xi//Hm51D2xSfLPm/vwcAOCEun/syafo/k+D/kh1sBmyeE8lld7A756Q7QKHd5d3T
v3/tf/wRl+ENrG8Vuh8XFRytb0tsDHduUD2i6Lvxx6c8eP5f/AitKjQAlZn3cfR4USf+EAbxdEeY
7Rcdur/xrj9Gqf9JSPbHZ2FbUIJgClQaXFFGH/Zr6OheRLIlSyl7M+6Tp16j7pOf+LhC+AlXIDEh
TVhSM7ofZq657aSZLO7lZ9So7bA3mErDkylPaCz+/ZV93Owff+jDUqSElkNEVXbO28eheCriP57+
Ycbzv//KP7yx/3qcD1stY2bBWho3P/fmh5f9ivR5/WxI12dv7EPgs0yLEq6SN1YG2348+1xeyx4Z
eGg+OTc+e5YPX791bJzazM/PKnuN5X0c/AqaT+Y8fPZRLn/CX3YkUWw20BOva44fZHLPRxH509L/
f+6Wj5/+w3iXdPKxWgl+hSTBbekSlhF9DcLH/9uXv3y2vzxKhlsgQAaan30MKIXzmxBB7JefLK/L
K//rBfr/noTC0neFx8758CToA1qnFWF+vmSRbSDOrsWAHfffn+QfP0oEGS+5FEO0bv/9JDRyqJoZ
iHJO23NEomxO5Kib/TJz+8kP/e16uDyOJzlgfAWQ4vsfdouaalekS1Ges+EWdCPrb6OROGdUhGv7
bZGgdvBcpGQeVu8cq68FAd9+FW0tzEyKAlMTBvbvj/4xTP3jH/Rhb9lhDRYn5g9KV29fEoKWSQ+q
N9kZp8VYxzCVt3//wX961399Ax/2GCMw4rAHFDpP+uh9r8mXrCJ4zU/f9OWbfVw4f/2dDxttVR2g
aZeU54IU0wrlMn471EGEvukjoXoaA2ZhDwoHxL8/339W5McfjnzFree7iL0/rtgxKlyBO6Q869o5
Y59EV/dAxB5+AOL7nOfiSf2gU5xuq+vwtiK0CRj8szkj//SOoyC6TDOg2AvCD+8491M5Lij4zu0u
HfepwywV/P2y/uxRLzfI3x5VuqGHz0Ay2efDO17cKEZ6OJTnbngC8t2QmVbSpLnf4o16DA7EaiHo
K7efvOCPMz2Ux+QmyplQUGCF3v+Q9l3LbWNblF+EKuTwikQQDCIlUpb8grIkCzlnfP0s0FO3yUMM
z7TbD+2qVlkbJ+2815IJlRCjxatCgmk88IDzYBHH1sCGAEFz1D3L/YnLN0gMRkjYtMpK5T+GMjnM
Z4EGmBEgYYWDrIctdSnlq+5sFPFRhDJswnAcAPw2HlqMX47DKQQcggaAsRbZCy63H2/BnVKchcG3
FgCvo/HgzrjVVwUwQKXUww4o/jMyP3pV/f73AmT8/pkaCjBMZKSElCVajKRiPPSo4gkCgLqZ98cS
Lm7Ozd3BGq5FEGtgukFSEZqPB/hDuqxuA/ELa96LsdUDvBtl8TWAQLpSo5zT/0MuIjFFkeCAacTb
QM4XCIhZNx7ibN8V7wBFNJl5eE97YlSAIX0MLUAnaexudw8Si8U2KmAIBNEJXNjbA6sx0FKipj8d
GEBKNykGJPAm0bmyEwPKm1ySBGpsDtEmKDJAHHIrSS09r+r9kj2IPgDYASzlRWugh6NRisJgTRNE
7qOWDbHoJ+yhBcbAHmi/DNKVwM/Fw03Wzaip5uMLsyhP4ZGfvwQzKmGjRyQXEBEP7IGvYz1pXjT4
T8DIL9P1Yzl3BpGX5xyByPNIjyo8TxyV5KM3CX0vLMbgladGildNefLLCsBKIsoz/KHL2ZfHEvl7
3QGRCnwbZCUQdJAKLcWEey32I3tQcqCrJiLzUXuyek4nlHpSoH5tJFHI3RplO1esJ+4L2b7SEZEF
NYEYW+/TCCWticOUsO75UboZGvS6A8NNcoEnordN8bPB3AsGtKXG6QBPoTcofRhMz+xTVYrWQPYM
3jFoHlBe2tJGCpiFASwWbjwvETcRzTQ5xlB49sD1L9l7FEMPGlNnNtW+oFzFhTeN2BZIkcizQB1y
JBEryjFMXhcanheww+OCswtZtsLJFdTBKICxM2BSp5+A7jSN1uOzuz+6WY2A01yFklTg2N0+t7yO
edB2DNNBkRkbGAjAAGHsLnUD9K/Vws/Hwi5kiLc681YasaUY9udg+brpUH2iMb15n764F9bV7Mj2
THHNrzsfOIi69ivd+qf2VLiV/fgDLnQ3dx/AI/xG3CpJ8oVg7srlFxkA+KAZdTr0rv+McsIGZJHM
XnqWzWlVvO7DQwpuV21dO9EOHVkU4XfeBo/Vi4IKSnEJ/+FnDXElPAY4EjqEleng14BwwoTVJpAl
R4zSNy5F7Rdoz0CIaz7ARbHC5JjZCNPb33yBhkQr7jUvIElw+wUDL6EbHugjh7pm8LiqV+Rt195g
9pG0xrj6TwxLoxdfVmO9hV/7WPjSTYPHA+ptiZuxWQm91Ib+FNWo+h+ErD6pbq0YWpa9pNO3Wqz+
k6TLLbza5wBVd4yvyJc7nesiJudRj3fTKVkzPeac1Oz1sbx7zT6njeCrI9EpwTwS55oJaHvSYp89
YIVuK3s2oKCBDFE8qx1F0qKiQPoXU78wxjD+hCgknYNJZFPopKdSzjH48RnVJ/DCRRh5Y7xCLxPW
KnOFpp8WV3gllrg3QBgU0riCWEap7apbhU2FAZZil0TeyfN49JRbgV/v/KICUrQJrK+W6d1Qi60C
2fmKRj8+e+XkI4a1QYZSkQDRJhM3aeDzLgdKK3vI+iRcad3wDbqh3hliwAQ8PtmlO4sISGI1DkRG
EnmTUj6T0M2KdYuov8UTYJodNE4W/VnCDPNjUZdUJrmqa1lEtmuqhqIUk5g99FKLqS8wyxgoPzsi
k53RVLHveYExInHYTmV1RFFrk07iS5pM2wiYVgZwpiOrTtEMLQFkX1c0YHZlnICRLvbJB1h0MDVH
P+SAYshUk5kjgwiECxRmPO4rUKUVj/ZGo+Q9S+56NGXzNUXxc/cOP0q1wL5QNZZH9lMjFqeUUYj2
0wpOCS8B11ho9m3c/mClKTLSJCsM9E9+ABB5nZfiT9QGd6EauEmV85gjFhz0ZU8U2774PQIsAJKl
IBHWCGcMricy4F7LHhr4Enov8ZGB3lqRImXhuapwECSw3wgI95CrvNW3RauBbytmuEOuA9fV7Vd5
b0VP6AeOShvQd49v0P0jvRVGBLMVJvkZQfD5g1phfqLgt6myn0Cxhs5t1nksanlhIA6QURcSWF4j
FIIAKEihwEDPAXMhvWxHpvIz2AOOCwPz5+GvFiYJGs+zcJ41llgYGqKnsEVGGi8D8SgwFQPgp6LR
AKM4j5d1r1iwg3Bhock1VLxIjw/QQskkjxA0tTVQW/hyWjVgt1r5ueBTvPRFUTKLwrkG2BSZn53P
KxvFcGNatAiADhXq398YGQsNP+yzTzmUPx8v6l6HYVFzOIBWP15jVfKoAEstaT4kZWjIQMuGkXQu
2ilSIGnlCaU0wM0O3K0SgzANWM2arHIIRAjVHCdiXIO2hEfTRAFIYHTdKWeQSzmicmqUnymaCMLw
FVOQAFx1Ysx5CgGFnv3+YaNsLiMKgbpWUSIk7koWYIKw7EEUoo5oZYeLk6Lansp/cVEQxSkiXBkO
vZuEFECccShN9/wBTj2LzhgR/YR8ZvDPj49u6UVfiyGsvVhhIB/UzfwhT6AEXSY8AtUVvWCPpXD3
fin2bHZhsCLce7LGW9RTwXiApDtEwu8RvZFMfGoAqJqlTpz8RsOSLqZgV0eP9/Gx4KU3cC2X2MWx
QP5dUEb+4KOAK6biRukdrmjsx1I4fuFOXoshdlGQC6GfUo4/ZDmQDVRPMHNwkVl1hez/3BUKRo+m
WyMKqvYA8w5dAFCmu1iJw+0IiALK18zCiAcCynpNFGF7YBZk4jWKTYax/95XDiM6d5BrQOQLlB3d
rxTBAgRxaz1e/PzeCHGagthcg/nByZLiPJRR5FgECGAX/RSAKo5cmeEPR77AjW0w2eO3m6CsKW/w
XqjGYuBeElUZ6T2EGfioK92GUZoOY2yxcghLzmEyfXpJhEM/cts4elZlV5Mp8hZOGIgVogZXUEAg
C9rWW4GCFw3oqey1A8+1VgkEkDo8lvEaQO6ApKv0skPbSXsWBc5QMPML5UHZ5YW4Fk3KKkYyZ80H
v3S+glcr1jBCo0biGBzT9pekPWFkVRejFYeWuHgwWrT3DEBhxJaD5YBJj+hfnMadgqkpAEKVAA9r
5RTElF+aVJqPj39pZxQVUYkmgEgUMS9x93NMTqOVh/MOMUZu0ErF1vAfXTSmd2iMD8CsisQQho3f
ZDuk0TXfdavMhgCg4NwcacOfIsnau0lo0Hnr+8e+5V+Lal3ERtPaSDACBX+ntIOlAaC1YgBCpU2r
PN1J4YFjHD+sKU9uwSihgQNOPIIzuCwIwm9PB9M3GJLiYv+ImUlTkF7ZCVmV6iX/5NG7sUMDL5v7
BrB2zL54V3yK+b3PIt0KJwx9kUlNB+wM/xhnql2OgDkH6IIm/gTou1Gg64/zaKy/822/ffPYbIDt
C7BPLBDHidcQgswE42SCfwSEEwYPQ3S1AU5ScwCaQqvTLLz02bnAs0NnoaiQdRrwd02jMir+Ud4B
XFIM19mwV3pNT+TYyst3RqU8NJo8YmliBC4VULX5x6Kdi1FAl8m2LYj6MM1vAkr08eO5T2sKaDxB
rxGSNYi34eXe3hv08vEycFCi4zTufScR16O/E6PvDgcYR6dWRJUduPiFPcr+PumRQja44TMygc3E
GDyz0phNDVBkDziqZcEYZb/CpGAARPMkCmmBxt2Z336qQMQzoFQEPn/cRsf8NXjHgauH8nd5Hqx2
nbjoRjt7aFWnbM+dp0WIJLR8D/JYsBf20bHu3wVQere/H2//naUkfj+hUwEup9Syh98vdgAdUUsD
g8Jl+Ktr3/+9HJWXkeWVYR8F0mVVu6rJxmmMjk3/Q6zqvVpAJaXyeAz9nqGc050vjjWpIt4LHEfY
ZZY4pqyU+oaJPaxJSbMVO+QJIEhLxMBTkTv12HZrzH1SvKz7WE1AOxC8DagDaGOk6G+vMTsiMAWA
3LRrDXCZWP0Kt3ON2YeQ2rZ29zwhCclVYQ6okaAh3eJUwqBi2PnsDhlrc1gz+9BQbdYJKVbt/mbc
iiGM2qgpQRoxYLtu3cGMHTSv8rT49v5yzyI0FDXQVTH7T7d7poVKyjJiyO6aNbLTJoaX9Nr89A+G
C8ip7de/vYE3wsjKEPKV4M2bsG2xE5iawW+59WMB99fuVgDxVJPZPxrZy7n0VmCoW7QPUM6Ev9dA
tzKI51qyGiCS+oDdKS+YC0kx1IL5m+dhi+374T2FhoeV9WZ4QNJ7339qR0/v15hBsZVtS3lkdxb3
cgv/d3aqcHt2Dah/y7SP2F1taagraIbmhqZCWe990ERImW/QlcvXY7qmBtAobojZW0Cts1VT/NR5
HbksynqWX9U/6yGMHoDP0raLsB7Mn20ikzGUI+8wJk3Mop64uvMq8awAYYxp4wwnWFvo5jGREISe
yH51K9p15GgnRGgk4GIAS7iDJO+oOa01P2LMlxzjc7HR9vxaMEqb/wHuL80UKEaL9hIIbwwE9sBR
4yGZNwKj2AiWT99H2uoI3TGVXVxinovdTbZmp4MjfMD9NrKNqHMG4EoNea8dANiqtaZPXd/ytURG
Ew4ZmlnhtdxeyzKLxFAKkvlatpbnJia/Lk30kdjgfqJolfvgYn4CV7IItcLzHogIQdiwmw9xtGJH
cTwzcwJHsHIzsR7rsEX9ciWM0C+ZpArTPDi1Wz87NAs5/9sbj5lYCKExKiStSgGtALsONzG0Utz7
3hwsA3G5Gf54vI7lZybLCrpHkARAJez2hICHkzJMVrLoIY8dILZYxSY+FDvPiCh6gyqJUFEiA0T6
QICk+YHVumcC/8vNXM+gvSqqJEJFcQA7Zst5Tb3VrWs9tOAPmuK2WuWUBtdFXXi1eYSOKsBNk/hj
MeuowRSN2VwqbvPft47UUFk75qqEBQEdcT2sI7PRuW8DgF7P//E2EAoJeCAaFwlYUGUDx0GvdW0f
G5wBdinKbaDtHKGVWpDeZ16MFbWwigmGRuADGs2RpSxoUfn9c0BkYcUrmFaQNaxnMGfjy69RxDdo
mmdBi6MrEA47ByWHWjZxOmjVR3kUA84QEhgRhIzb9C+e6Y0M4mCmSAQBmXq50sAZMvVG1/M1s6ZZ
3YX9uhFDHEuhgQALgybzsYC512Bh/MBJQTn7+/IbGu2uNkwmrIIPDIRwCsHgXeoY3zeaLXhGzQi6
OgT8OIZJEkOliRTudeqNSMI4gKRLBNwUFiY8ycdZrzJGBiR5vTVZ0/2m6YUlu4dysIboBjkPdI0R
+8gBGzDKO2W2e8O6eC82A16R8is0wdpHWdp9tm/ezX9kkd3WPbhHlaK5yEr3HZCbn3tooxrpCHCJ
bfkX74kz8i9eT1x24z1Tle2stglrdSOe2FlQ9FWYjbyIn9V6YqJ99PKaSxvcDEaAOI+ipObfeCcR
zY7o1MT+ojUYP7/ydXlO5hJA9GFzQx3z5ZvCEvXBAOW7AYxjioZfvKuIVtEXigSiJEqEoW9qpN+b
OuZ2aYoh6wBlffkoIQR7m/qj5Lt1euTRoSScQJGr9xj5VhiZtt6FAHMOmP/3CfPdvlovF5RhDKxZ
DuaMNxJT22cfGLDu3z0HdVVD3TNbz8g/WJYi9zJCSO7ztVzCYE+DxAASA3Jri3kCsnhlhqZqTNt+
D7u65V9DIwWENsjrTO+p+QVMKrOmFfAWzAQKZ5qMuBel0LtsCLBfsPfo9URsLYHb1wxO4XP4PGtZ
MC7Z6RbcbWAeC56zfaXHJk1RLT6tK/Gk+WDqBAk3UI/ugq301Ji7aiu6zTZ0bJvbr0DO+wusbt8T
rl62otzxpVclabKIEU8MN+Bv4sylPufZscaZH1tLcupdAJvvObMa4XV+Q48TLjm5u9O+kkioLFbu
Rl8IG24HbD3wFFu9obz0q9mlyZzaGC0ElkjYALVqM6z71RzIes5kaAB0/wSzYqKXNj0+4hdcYbS6
/G8bJMJSREyI4eIJ26A50pN6RHX/2LqTDRYYOFugqc8+6k9Q0a8KA7wWCOhLBBaUk1jw9G8+gdBv
vRdGwEbDJwxmYoKbwMx33oFfT0bkZDsQUxvMieZQLIUyNzIJpYNwrZYZ8GPjGIpCjx3hEmhjZt5E
u0r/ojmUNc7b+ODsyU4DpRKkXlArbvdT2ATwywdcssLQTKog2nkSKqUBV3yasFiYgOeU72uDMYAJ
awAcpTfBpb2mrIvyiiQiEKgAxuJN87p6a47rPTgZqdtheenBg77w/yoIvTk5IiJAnKVUaTSfHB7L
HIYO29pQnjNnNNGbTvOiqReFcD1nfhiR8XA5g21npnsQGl1OrzeBReQWNINA205CKQ3NjBqvQEW0
METdGmNqYGMzGxNYVRa/9hwPSoA5SnCxC0PB5QFHOHJd1FNdNApXSoHQVKoPGINKxqmCkfeSFwLK
lNE9zcpKNAF9bdSHWQ9oJkNN5gmzrX3wUkjXVQZzIbifcL7q0XPLPVShBabNvf+jMdEmjV1/Qprv
CS1vjgZeWb1zk1e5MicDXPWdrritmeyTPQhc/zIHeH33ZEJTgSZd1aQOlyG3XmurRo7zsJKOrE4z
i4veLbqGNU7GvAfcauKSY8o+jtq453bybvpULhoDbMUWOEIcaiJ3ydm7lkXc8Ippe7kG+sklDci9
DHa/6tZg04X+zxz/0OjKKtnPZjHCgwZkjP5YhcxX+v68/1kqceWBHd6C6QDiWxc4mAYSxzB6Ea2h
lbZI4kZHsuCFgHqHnjLguRvZU3ic1SJoDJ7+KhK62lDSpELXc8CbhyxU3ZFX7U6e2c3WE8fH6+Lf
BXtos8TIAlpk0VxG3MpESJBgGrk/rzXaqjvAxkNf4PDWHd6DagfW4yNb9NrgMsrAYxCBaSkTZ5b2
ip9mIHbcgTzxezD5V6FZn0qTW5VbZrQAt+QUu9wOdjkCTWYl0XzWpcOEdgI0hMIDmI/c4HYEDFIK
PrWdhpeh4oai79UAVpYJL50WnSwZ7mtZxOaWrcomDbCnduMKEftOM4bnRs/c/484aH5n5EO4lkS4
JAAFHGoxwqqUJ4DF/+pOihPBoKrb5rv6le1LW0QRwDPG58eHed+2MQ/lXe0mEfxAzwA0t8MKQQ56
zPcdfFJp45nVt+L6hvCb1RsgjVBkLp4g+ujmrijQepJK3vM8Lq6kloedY/TuKXd9C6e4wpw0u/kb
BaNdySJOkAOETFhODW6LMxdDw9/1Gg3tFCd2yWJeCyEOr5OkiosBSHh587PqhFu/kuDgPd44mhji
rKSq7mdGmHnfYuTeOxdo8Dq6uCkPfNH+XC9n9lOuAuJqLHgUrDsehd3uqT4KG9/KkanqVuKPkDIv
T1sS4UE2fM8rE0i8LzVkUGvXJviScdtpJ0RdE2FTQ9g4FeV4HjZ19vd9a1bLg+Hp3K788fiYlvLj
mLH6534TNjUGV2bO+VhUZWLYZh9aAcoLgQPn7T9eCEIT59kEpKX5cgOufzvnpGa9j0XR1OB8CnfK
6WpBhP3Mc66WZ0ZJWOnZpsWO+Gvcz0EqwBRNIOubU77Svv7bLipEbCp0HtfUAYTOJVcWiZnUmFwg
+BkeRR9dxsCI5QGqhRWQqlZBC0D2TCspEJATceRRJuz3sYNmhq1gfjboAuhNzIb/OuOhWeXLi28e
j7StXXCAbmQTR1gDWDPFYAS/27wVB96KN5MOTG6jMyBYMoBea6V2sqLt7awpHq2YONBGKYWCH7Di
aYuyL/BykbwHDc42PQx7GU6mcKIc5kKO7XqZZKanBrAdLyVYpqLvONPfFPbT+mAV+/pwdr4oe7qg
U25kESo/mtD/LEZYXGuBMxYBW7yN9NaRKI9vyQ+6kUNofW0YQuDxYk1vAA9/Zw0GbQHTev0bjb76
+ztvA20T5H64rrRWNXHh9LhLk4+soNOfbPOsw7jhtaHEZortPi2rc5zEK8qBLdhonkP3kohpBUy7
ifM3XNmAEH0/nDDW85P/U3aJd8Wm2c9VempzxfJ6/pFFGAEgfAuAWZ5lGZcUbKAD+nr27ObUE2qy
psZQg6ylC4le1blRWkO/H0usrw3Hqm25it9Fco0RSIth35X0W1aooBNLgngWrbHomhRmWLXbjWzT
Nk65SOR34qpDJI8qJpJr62d0x1q8jVyjycKEUw5vSalcyyQWJ8UiGGASyOSevGP63L5ma9YSzBMI
k4zKyl6TfXpq9oLVO48FLx3ktVziIBGK5AyYhvgdUEZB2GDX0u/HApbcVcwF/bObhBkHY4yviDEk
MMBinPGQFdMrNqwHapbcyrp93a2q4qPNmHUh/VBLswIFMK3/fEm/XH8DYd4BoMllDSYMdqzhufHm
I7Z8i93N9gngnVCjvYkyBmg30W1Ce/lLvTQ36yfMRce3IJXrBH4Hwlgr3ndrYcthpLnTOz3RgSE8
mrItWJUBdXeibD3tUhE2Q+QKHkMEs6X62H0AmFY/Pa9WBxQGhtVLr9OqUEvVkeuVXrTvlQJKc1wk
cMsg9DLk1WR+lPrTz8RcAxMFxlGGZa7meHrT61//dZMvn3YlOmiATM2N2GSQOaFOy+jT+um0OsxZ
kF/gT0Ly9khLG1Du1CVRfyVSrHhlQPl0Vrc9REY2gEWRbadFEPeATsAhBdrGjAGAUSOBRDpUKiYE
T5Q03x8wSUTbzn6yn0L99+/KqixQNf3yjW/KvZnNIOlrXIskzKTQAAc99LGbqNWivSJ3S6R5Grd6
lp3CoFa0FlXQ1QIJdQtCtKYNSiwwCJCRtncn//I0+Df2U3IZszAfr44mbv751bnxIqOEaQhxUpzr
E7sX84gi4WLNH+0foVS1LgLrhPd/b6NoiFZo5QbOa34BiVMZ3+AhoshcfOqYYtVAtyZiuIDQcAxS
LMANkPld9uaDl7Azix9ouy0FCxTCj/ePkITRKDRISxI/l/ExhSkR+oznAQqrZXx2tgGKf+agUZ/A
HOc8FkJ6an+kzCgzKGlj8I1MqPZsUnBxIWbnV7TdRE8BauhAKAMhguECV1MHgYfTOy9Gr3MZLbYg
/Kg70cRWaozi+4kiZOeNabe/A3NCu1RmT7rarTOgTBvGd7LLP/rC8u24NijnSAJg3Ekntldu+z7O
Giy8+qytIsQobaq3J0N4RVeG1lqVfez141yocWiSxdtX/0cyut5Q4MYAuCATrz4UmAA00WF6ToRP
sFUNwJ6Xy0CPphB9wqr6WgdAk0wAbrwGoHU1c4TToPguQ7VXD+fyCdBxQBaSeZR4yTSTIiY9wMSr
9DyAz0td1SCrBmiBxVsjMNKN8Xca2yM4ZOLVJK61VbyrnqoSlWbRlkHyvuV+T6nFO3WziUInkw6P
ryThFf75NkxgqqoEvBlNJK5FH/kdyBPZ9KxxYApncpXHtFAG0VFhgGqQVtOZdcTdVmA0HX485vJZ
ErJnrDixlDUpPafDCDqGJNPFCsw5Krd6vKwLeCopCCoDTxqyMF5K+GfCGOdiJzfZWUaJ6gMMdzlz
wOgOsHTYV+CslTr7uy6Aid+DbsmN11VgM5U9wR58DsMKYz1KZCaeNaUA1nf9EIxRbvyD34rPGPEF
Ib2Hwum3n1pTbAb98fGnk3NjlyO5/nTiSMC2EsN0tNlZlc1+SDHBA9ZMPel3LNypDROts1LPnf6J
lmS+AMHc7Zkyj+MKGNi4Q6kJY7BC+Qp0oCcbCjgC9FOM5s3OPAAEzwDu1rhqQF2vl1/hqj7PjDvg
wGyQHPgELHa9DcV1K1GOkewL+LMXV59E2Bx0/AVBN+CTGtscLdEaf9tr+bDKYEs/i2/RgeVObYw3
rTBx9vz4HIQlzYGJtv9tB3GFAq5RgpKbsnO0lo/xrzfx+yl8VjbyOt2GRrXxo1VjfSNRaLjpS2hL
6z1mXJ/QI4L/b/MmLUFJJg4vWwH9pWGWHmO8dwBbLJOPzVim+VkEEGa5Bt0XAPtBD5m+dR3HvjYh
6DpNARDpiPT5MHtpp5R9Bc58+pYLWuJT7MmS3kCSShIw644YhPQTxwA/AwNDfm6bYLLZOs9ATJ9+
1g0rvXQVSxsWn+88cTWBxwwUH1FAOhNj9vj5lXujDQpoz2slP2OiXFyrIcfbBVtypsKAu0kowfGY
VIlIuX1kkDNvOVDXES2j41MEDDuRwOFHLuaKtsnPfGLKkl5FFp5klTvCc4UmnRU3PotmuavkjcA5
Cvo3KhRHaA456Sn/+QjUt0TAuCoCcIxuly6MwchLRZufGUfmdjzYiUW93JYAYxx17DoaG9e1aGWg
UGptwIEWn8r68UNYunlQophGAm4kKookWJcY+LwSSGV+/kCIWRrpz/zUYFYi/KDIWbhTkDMDyYog
+r0zDkXGCxMbYKUe+kSw0Ho6lQGY6XGbyhhcuCDNADkdJwHoldHbyjemyZJeY4DOlNK/HW28bDs6
0TiAOcywR3eLBlVn4osZzr6ym9w9uy+M6YrbQIeT8vVKyRQu6XxMCAOkhhVYGWh9sy66ut9VF4SD
L435OdbhmMAF2FQgPckMaQ8K2VZXMrtgdJprRBQV/ywR6gSw34Agx7j0rVDwLzBcCybQc88WvcmU
o6LzLSc6BfgCdSbPRl3pQAOWBOqp13xvNXUsrQTHLzxsPC4cNlwPlb1D1u+4MvLw8vENnsf+GEKf
+coGQRPMDNSLwEmocmDNw4HqT+CZRElXy9Va2XuxpIGn1Ovi2IwxmgtqvCHxQXc+tm20xWBbHZvs
GPM/skIQf4AqFfPwbFD3mI9XQg42Q8m5rd8nrKZrfB+8egUvvVZZ3aHXUGHEs9BlBW2IeMmWYc4T
/JjAYsSYNNnql4AItfK0mS4WfY2yBT43pQMoUqyD4cZgyg/+HZ/DuLyg54e+BMkRZ8gf/Vtpy56h
cgbA0nSZbShxD9n3Ol8CgCXgezCgDjeQBIjnQXxZtQHnn2cOHgV9fzGPpkdZWQ3gEHN9TKT0IGNL
BmsS9o/f+yV6u1XqmNeUgE2Ppk/AOl8039WlL1tfVGPwS5/Nt5+jla3RMdCsGf1nrv/ERuhPNUbB
SiNHGVNdw97ruvFifh+PhoshPnO7hRpE6SzR3w3DOeKPM+ovL5nxUhggVUdnkuu6xgstnrjXUXgw
Anpi0KOKbyftHlAh01LQPO/Ele/gjtPrZh0Hh2CgmJ77Z3ErhsgeBF4uqS0Apk9Is1l+sq8BIQIA
IUzsbgRQuT8+CHKIEnfgVhqhffy8hOGJIc3vzdEo1oqOxpvvYrvb7WywUKx/f46aPriDoW+n7/hA
66RYeBm38glFxHVN1QOvyjuZ8gq93jv7ozZAPKSvxcPhB2sXugyHCmxHBjD/KX7MfUByK5pw8lQ+
VpV4Fg3aQrH45uKnGGSqj/f33pG8lTEf9tU9B6WNn0KteKcgOZdtqYcN5SWRqZk/BygJM5wOUiVA
V7mVwIDVrJ+EnDmljnf4vRrczt0D0PIL1eyNZI6U+3KfK8F6JHjGEDdzMhB7xpay3wlVy5wAnaUP
zXqmXhtBIlp+NPKPXqJU5hdPCLppNlMKaDD427V5fCVOzNhBmoSpg3qVKq8C2sEfH9GCj6OxgPiC
EsTjZuHW3koZJ9T/1YxhTrkVW+lK3aq6++2j65eW1F1SINgXEX3ugLBAoHUrSEbznlIPHnMa/NQe
CjeqBb2ud2Xz711mrOhKELFvQi3moIaFIC3rEbuhhUJkwSOr6CH7mSQTbQOXNNa1OEJj1XUr1l6l
MacNOCQxmcIf0S2qI77+5AwrswxX3lAC5aVnBZcUwDvwlwAwRuxkJZRCMolYYKJ1lgyyPAlx++Nr
sXD34AByc24QFU7get8eVpHUDVh0U/+cyNWPKqy2YK1t9SBMrcdyFl4U6qggT8FyEHJc2n+vNISq
RH3UTbV/zurcBXDOkyfFb1oWfgjlqJdpZ3M8S3lWC1kp7UYmcWCDOASBoOb+eWc/AWsfYAP4a0AG
fq2v1jqMreE63j5BTPtC8XYvk0qE4b8RTagrrpLkuukh+u2NNV5l67U3wPfoSLpp22vNwid8IF3u
68g3VOB/24imjAEuo1khS1g7m8I0vymZ2YXbe/NF80W4OgCFEbRIakr/HIaaI0/gGpfYbTlwZlo1
Rl3zlM1fFAclM0dVIJWSiXsVcYXq8anvn2OQKvNW2ErA5HLiZlPkKeVhLhlX1Jc5UcCoMtKfF+N/
tTS+i+tmEFX/3LqlatQ+NlTQM1XHeOlTc8hMyTNqT28wsq37mAX1dNE7Ab72V19Wev7u1ZTvIVvZ
Z1t18z2E9QBbL+C1Gd4/Y1Kce9tFaI2wQZv3HaFryPAolpEoZ90JI0wvGHaluAOt/bmeVuVzt2W5
zS8JiSRpN/5b4Kk/sgA2ihku1BCQdby9Q8zQsGkZJ8F5k+q7Sec4a/z62rwmyE199Y5Ag6dc8tpQ
SPhHHpFTj7xA6lj0qZ/7aN01G0AexpugsxUwLrN66DnID4QTsOwTMwkEUxA3XfjEsW+ptuabDTqZ
WL1gXCWzwJBtDtk29hSK33MJIMl3fv2FRNZmDJLJY7soOGNmGhyHNooeQIrV4V5++a6x537y84Rz
Y/0+PT3Zz1sGHd7Gy9F8222cF/EjfArNzHA860sxe73XHVp/3PLT+GcHyQ7eTFCKSQzi4MxLm4jX
mx81CGAxRy4bkeICmzp3R4Ac89WaN5PjKO/KU83pw6/mmcmMUTkWASUZv5Bwwtu4+iBCLyA3EoZ9
jSOVQHfgvXMMZ0maI3iF2TfaWcrtHKixAnJPbAXMbrcuTPDrar8rdQemej3xaFWxhegQHwSYAhCG
ICsBuP3bOw0Qn6EEkGVwZg3VFa16Nf3gD6HBvvVmanoeBjFZyotdMoXXEgmzNGa8ljZBHpyVypFL
Y6wxNZ6NP5GaD2g5zOXtRiFCAKHFDFZIvKAWGd5OGrHdpWgLgF9ITfGl2geYd9Ssfp/omakETzWL
YsBqAm20nmAO7vTY8i+rQ0meeeBAfgeX8HaH25l5HBygOPJmNckV+n8EN/J/9b5R8sjvZtE6VeMV
7ylgi68NiVaSXHJ8UaUGkCEg2wSYIkJrSZ0MiuoM8seVpJffIKiPdDBHc4YR2xS7TzbNXDQkNhu5
HpANAByQuN7dBGLcMhuDM2Ztbb9+BWN46gVmxx75cBPJM9+1EYLPk38vC91nTFYxJOWVsuFLPt31
RxBXeiq0GahuCs6t8tKqhqY6HKYVBl3NzfEYB8dxrE0uDwHsZo9rHiG+XPEUG3hp3CAVI/o7QVkB
9Q04N+Ib4mLikqnBN6AUaqeJyTX6O4ZL99n+fD6ndmxibEH/hso7/s3i50wy8JNB50nOkA+1pDY+
K0PjGamlAGKKwaDLqrOsX5LxlX9IlNTxoo2Ck/M/ecSJh7UiloMEea2LZtbqlB1iq9kqTr6TzeBX
5Qj7yWVWe7A+gDXLDfT2A7NkBu3I5+0ktxsNBECnQbwqARz39o1VftXyaVKH4HB9Ae91eFQqC+Ru
vO8q2j6Nt/4X4wo0Jq1FL/daKmH9wkACbmAHqYFg2G8/d8Fnu6qNWrdnO/iGyDxbj4aCzh45tA6y
LutjiGLa/rwHr5de6eeX8cempdy8Je2qYr4dfBC4eHfYghqIjbVU8YJzWKyC5lS1m4x/VzAMOuQ6
bddnTU3u+qxUkNtTOBBPED41qCeLKRFYpPd6K9R9d9yFugqG2j2vK+CJ+xvbCcUy88VingNIsLeH
rFVoQBViJjznrW9J4qev6AJvFQOwTTS7lQ9sboQYcM+/G2AUbtPIBIG3IYtGWq0SjRZ8z8KItWN3
wYwnqqgf3gG5oQxWlqHPR2etWcmJw7HH3ltFEsXBWggjMDSOTAwEzECjxA0bhEgQwJcdnbvGZQSj
EczYGoODOn09Vhv/h7TrWm4dWZJfhAh489pw9BQNREkvCFEG3nt8/SZ0d3dIEEvEvRtnXMyZUaFd
dXVVVubwc0ajAVxF4rFpEAkgvr2fWpavZLkUqNAKqlQD2hgss4Svlt425xYe6xCgnGce3hPzx6Go
yKOVDAQQeJrdW/SYWnSDVgnhp/blqjNm240mNuedgZEHzgu/s+MKBpJdv4419iddA/uBeA+4YuXc
XCnj+RRODwiZbkRSgIKMST2zGCFAycMe35G6uAjSLu5Xfvz53MpEOQWJaZET4dvBo/Cg0sVEUc4W
mR9ZaAxNclJqEvHP5abegIx1gzd1T441SfWXGKwycayXrwzS5KfF868Ynu/j7XL7EaOD7wLg5NQV
PgKK8TqPbqrEuT63MDGbqBECPUgjNuXgYe63R8NWEtMUGYBaLS7ufumBEbXJDs7MLpwYCC4NHrEK
aFgh2DJ8xs3TOY/tMO0SDCSvo1eJLmWDyfNUfz6WqQjszspoMGBi4l0emudWqOzresVtbC9Uoc4T
MtsueeN6s2ihwDgXiz0W/1D5uRnb6E6sckgp96kbIbIPpJPQ/xb9wc92sXNmCryHln4zEwtMOBFE
uDycCCguAS4ZZVjzxFPqOAgiqxFIVQbED45d+56XRssCOOge5t7jD3sEDhGGQEqMpDFeLqPFqyUW
uoJiElte54MhN0xRNjYhk+SpYcDObJQHRzyyNVpCXs6jlvGD2GIKSfMhzOfSRgQIuAeRo4r+er5h
HnYljCGIHtKSoKHC4O53ZRJLXSF5wAdBK0lx6mudF9/PLTw++wYTA/ABfQLI9Y9LlenAu8MwNXCK
AFa4qAnVb28MqOIEw3lh12tqbjM+xOToe8DxAsQCcnRQkx2tFZdCqAUiDinK33BYaPumQEnmkB8R
Xd896D4QDD8f4ePTf2RxtGKow4ttQHGptU7b9RX6EGYNNPCPb9QEYmfqoSLfCzX40pK50z6xekPS
D5caWAVpIAJHq+fZXuA7XmbhdaN9KGtQCdkGcVjtszQVX5sFkT8cOwwUYAowxOMiFfDYuLfneIko
222TWbyZoNituwa0OPqApD/tTFLzIbYcWRqu3Btv6UcK0owSLFXedyhqp4omp66bOWlzwxmm98aI
4FNsXA9GIsJ3aswvRIVYsq3NPJTmzIyvMJEK2NxmMivTB+Cxj0S0ogcuYd6Fs+cZzzfjI/pjmDlw
xaPIIMNh/d3qN4NCnChA/FbMsP3FD/nDiD6UYlctwYF6akhYz23Bh9gH5njU+2k0PfNQMBgNTizd
okyBu7SAe5XI2vvMEqPgtYsYE7QWitFsj9NjomWwOMg2sywCSTiW+1WjbT4twGudW6iudaTHaw+a
PRDU2UvIWqHJgD+jxTDRJFutw1NJHcOffi6ifEy0jL5htHNqD0psBRTELHRTVANxuJZGpHRVcHSs
Vq0ws0+HObyLgUbWRnOcSlJtZ0qbW7kBDvf1HC3plIe+m9GRx6QLV+YSscitzFviXBNta8gZoYv3
NtAW3It0ntUwHELuZyMaeUw0xwVs4lS5FStbQTTrN4rF7vGjQ2avlAKwWTKXCpzdNqMYxZdSISg5
bBsu2TKU1keAn154PY0M/ytF0w1a9kHCH7FASwMYSBgqULl3QGWE2SPzEC1hOYcOvUFBEZlQYXTn
lk0ABCIVFRbjHCMQRMkxkZhVb6slaBObQ6/P1dgfEfO4BaHW/KefhLP/l0u78QmI4bvKC+zCavO3
AHA4K7wISElGA0zd38lE2sZriKb1K9ngkCh67pEm4hmIRMEfQX6OBz/96KzQdM35oaIUVlq9+ZVa
a2J9ilIi8zN2Jq4MSKENUAIJEQ2aPEZ+wa0imUmi0vL9Y88tJMvJt9hIDXHbGbYObjgQo+0LWRgG
dRkF1Rlont6bQk4kgzogV1q0XiEHcwXOSDKclWedt36ODuvPFYvsC9hlQDZmOvtYVfXjKf9Zo6cW
3XNzDYpT8Qc+B7koKMGBMmWMoeizThHsRiytsFJdqH8aUabHG28ttb9Y2QUIK81eWQflUugXrEsa
5Nspjd/Jv+FbHsxcCI/pSOy1248ZHW2n9/y6yeUSl2r9jUZC0P4B5kpAJI0wDBUPQgLg0lxdIg0Y
6dZzqZthN42XRmCxBxBoQgWHHi0NU6RiTaVdZeUiVJ9shevVKIWg9fM9zU5ceyKQjngVD0hDBHj3
OyBvIs6uwLZm5X1OoBDEvob5chByJEWk+6DtXLigbpKI0+t8Y2YAUxfQf/dJ/Sk3F1de+/y6qtTE
fX/+XX9Z7/vhMwA0o99/eGLi76OrAo95v5IitrVyhohHG3rQZp3r3BdojhZQ6+sd0+VJl6pNtulZ
rUl0htuHPonohRRrTbAGGLwyO0ZLi29bg5w0r0CXU7f774Dt1effOjGH9986msMoDJKAcejWKsgW
uxIJhg9UDQbkwEAX4OnneJ3uBPUUqogkvmeMPwZl98ZH2xRZRk9Osr7Fk/UjVLedjpxlAMmH65A8
PW8V8nHxyPunYDKqpe4unzP2H5HYg+zaoMyAx9Hw/BolpSiFb2M5E1qEaVAZCPR+EQF+GORaDEEB
RxNIgx57W50x++i47q2OTkfEKaXMC0prle2uExCfhQWUNBcRM4dM4h7P4b2lUZTGQomS9wqMz4iI
sdc+OrU1Kr1Hq1gJ+IWubpClvoKSkUQm2rfRMZ4TlV6r8NZkLk/92IsymuvhW2+uPyWOWjFj7NaK
XuMNd+FBI94vjiFMufBHmVpiwznfik+0A8oGYMWYuZnG3ClgULufjNGp7BnAjpgKH+Bk30y5jl1S
8pug4gkbvwd+OgA/QQlOZrb4o4+CVQZ5mUH4G7TCoyQJ5TmgA2UoDJswX4Z7evlYUl/l0jdEkn5+
chLQsPbe3nEkNGmHDKyUMx/weCPjAyCUinQkrn14pPt5FxxPYXvZ6SyY70KyRU/uOVg55PjDf5vH
ZXgy0SuIzuMrv/te/IKKd64o/9i5NUw8oElQG0ZvCaBX919AUaHP21HUWa/rt/3WW1+hv7Pbo1Tl
kWO6Nk1zp586slp9FsudtQp1lwD0e1i8Pp+IYXnHTvn2K0bLz4Qlm9hsiHkAA2J+kYqAgCFuZrmn
DhyWEys+cFsAF34/VEAPUikv0s7yet0uJD1kFP35MKaW89bC6EjnhZ2Ibp51VhGBck4ICcfh4Aam
w0iaEOC52c2qJD/GjkP5/p9BjdaP6fwWHMtJZ6Xa63aLYkFC1t3h7W374ar7c7Y944rXYkY9tmTZ
k6W9dMiZWy8j1SRE162EIZYLSkvAV18WJ5+s9HiH5ljrN1a/teeTM+VZuUGdDS2ZaA8dZwh5aijQ
RjhsTTSI8R78/iNFV3MkzyzzpB1ArPF2AFwW+mj3y+zbfe9Hw5lKkQsfUp8ygitaBICi/H0+oqld
OxTW0UIDoBcEH+8tpTaX1p0SdBb+o4YIAhoGRbYhNTKg/y9DDzQ6DeYuHA6pEr3b7LqkLY55e25i
ctb+GcuDdnOTFZCq9TvIUIP52dlEeBgwwcVJ52p1M5M2BhjXleAouE07q+JbPLBinMMYcqRZ4C6f
j2jquN+sjjI6jEKZdFQnwZDd4E2loM6flP/BukD/EiEuXOfQUXS/ASqZ5RM6zDurDiqNCQEedXaC
P5OuHVNI/92Nt1ZGl0QjQYM2i2EFqaJNNDxO3rZ7Wt8bL+miJsd2fTyCN6rW3z95lnzSREN/xvOp
/KuXjf3z7SeMXCewE7XN59iAqfa2ToikwM1sDWN/xFVl9rsX7hCTzScEYU4L4ChCdcZ1TC3lX+MM
h75A4BtGR7pj0Tn4t/+rFiDxJCZy8PF8hFO78tbC4NlvAqAi9UXHbzHAIgBmwdVE5zVl5hB6/8dK
opvlv8cxdhhCxEpFCCuev4jI6zYZ0An75VFARtw6Ni9fPGkQe9QgeQDBijrMJXowZvzjzFD/QrGb
oUqND2FXGR9RDv5R+RGs0DH+/dlEEQ9vPzRQgk5idC6Yus0qyelwLtC9XcSCYWfyMlPm8OITL2kU
C4HpAVsV0hpoFLpftTDwea5i6x54F/BeY0+2SzSfa8tgS3TInzlqvpI+U3Ux11w2kd28MzyurkHM
LRYh+dlbHMldU/z0gnXxQb9kNbHRKMcvlJfk+nxKp0ILBIlQ3MX1iZreaIPSTO6XXFL0VgQQUxfr
PEABfnXEO/kj8GeyN8O0jU877KCXHy2oNB7J99Mad1D5KRq2t+QuJlV4qphUSzlCv1H+QeHSVZTN
9exMPvZuTY5W0i/jJIkKrsdjb92B4xtwIdVZfIC8ynAsElVqDNzDHGZo8tWBrBu4bCGhirbq4ajc
HIWGjQNfruXe6gNDCY2spUkbJFrEXTyKNPSmqnR0qy6fr+RE/YFByPCP1eEqvrHqVEobK5ndWzVE
HkQS1zpAxBKv1tUvoyrRCxRyQQEQvdns4rnlyXW9MTxyo3lYZzSbwjCrvHgrBtolwTudvLucma+i
OQa0qcD0dpSjTZRItiAp8WDMOTSQhBd+0sQM28MctmTMHf53PQ7IPhpeQEIMObrnAzTWOhEn9NZ2
W6hrA1mkRX3OLEo30cWoegatWYz61Rn65yGCi6gWqfnr69X6MHNJTQ4Y3MQ8ephxUP9eWjfLymQ2
5zWK0lvI1HOyUS44V4UG9FxlZXIRb8yM57VIKl7pYCZOt/W+y0gDRxCD4U1WXksImDzfMpMpKBG0
z0AGIaAGG8D9Zi0qBrLGqUtbDFkuKf3o6Of99UNA0+j+ulwelyBXMRxqFpf8eONLALOhZIYcHcqo
Y/20rKriqiqp2qJ71qKEVBW4OS/HPV6Egw20lYJVAYEiPdo4Se64WV75jYWIBjexqCpXZo2bmMT7
5U+8+LpA1Bz4uVVRktPCsom7+FwtQJwjac5lZpYfo+/7TxnNMhAGqRQ6QWO9coTbg/yDMAYecIAQ
ReYgVEcvzcs7euR2xf50yOZwqo84JhzF25kY+UGZAu9vF8C8bL11v+j9V/cMMQbjiO/EzdeF34Pb
crcr1Y64H7+o1j8f//Rq/7MSI4/YB3whBiVWIu0uUbnPpJla+cQuvh/gyPOVTRNKDo8Bphr42Y03
g1f7ofuqdMiLHqPMs1mpi8W3rM9Kcwyb6P4uvbc8Oq5yRTdSnoQNAssC1FM0XqSa4miREqghiFyk
YqGEpsvsc+EljNdROtttPPcBo5u1L2W6bwLMLUfegt0HijGuduYWyyXhNVOnjVW6OsEjzkWZE7HZ
3cDHMaDk9m3ADHbXNUIz8HyFxvnn6F9AiL9SXX1BvSzQLPt8H00k9++Njp5KESX5EZvAaKMKFQHx
3Mf2Wp/OweGcrJZLU9AvIZLXMaGNdwSHpGKGEnxDZvnhJi6l+w8ZPZg6oYkT78+3ZPpwnBv946M8
K6QeEjRbUT372tGM1yTabN4TQd/Bh5PT0HYD0t+ZW3/udP/FIzcXE6tUWZLE2PzU4vUNfBcZYitR
NZbgcQaV/vFH0je6hC5/ljDW6qBoh5nTPfsBw/G/+YCqrbsocrEqAxkgmMgQ3eH+wCR4BMSOZrp4
oST1ousrzEC4PbjmzAv68Wa+X4yRe+s6WYhqCvZdtBfazVpOLQbUJnas+tnMO/KRc+7elf71jt+M
1ZeVqlUGV5rpEUp6W17fL6Hi8qIzq53K4iLR5jb97PSOnBtXpGlVpTAJVIJgMNrSPTmkHuICvCuP
gDttNpEGx71CR//l+8B9i8e5vv6JNPL9FI/cnBTYFCR3h9MOUoP1AFQAWoFe5Rss9EBu3a4DVVJf
LhdIU4BCQuc6okMnMCb2PiWAqGPpF4uZZR8TfCMyvP+okesL4ihz8nr4KCgV7ZFrxN2O9OfR/CJw
fN4LfD64vb+55XMv9PdseOLz//bIzR7oFZeKgsFuQPhtRLRyszUk9Nra2vHYHjeEOmArAGWHd+nM
UZvZ6X9O+cayDWYdO6BhmcuyJfJVRpcma690VD/ojaRm9ecjnYBN3M3wGO6W50XiRins5dpb9rnl
NogHidkYKNG9YIgnx9BmFnXizXZvchy1KS5LBSFMppq9tU3B8Fb2gt/b627Ob87Eh3/b62Yyw+h/
brChV2u7rTd9Qvb7GIS/DrE35gtSbrFIwKd8wjaaVbCYW8qR0yqVtkiU4USJkVkWpo2O+whSjP2S
CmbzKMPpfLZhR/FXINtpmiuw1Zma75E3XFEZMVB+wkCXxxdJ/ZJP7wn8mGb9HkBvsJ7ZttzkB0gg
JIKQzaDuOVpUuQsL348RJfEgxK+Q2sxU4xhsj/LZa1QIUC2Dw9I1yjV3RNUiwdHxDDU+DJfVQu4H
zN4skHMCMoJ9dvNJo0srczw5L318UnfgAxChbOHKyVLqgR+1jS+yQ4rupOItMDMVk8t+Y3a07GgN
jLKIw1KAnkoT1VR+j7xUtTMzYtTnh/cPRfWw6jemRqueSIIS1gruDfAdH+qv4XFMI/hn1WuMLlAs
Pf5k1uccu2CJU73bsRqKvwkqgOjSNfLXzYUDjJcGWVBNfvKSHNnlpTLe/Z2w0kESpB3QJgDG7o3Y
zU3SMPfPvnx047Ghy7Y8HzVWZbO7KqAtiuHm6vMTNfFhAwDNCwgTPdRI76OWzI4zT5GHsAkZKWmI
WJCNsnH6Jb3fAZGGrg4dPSyLGMWztXNdZLPtY497QaZZWhElDjnUoWH1/gv6jC1qqUTBsqJDzS/L
ZWVTuUrb0Y6VJRLTUqg93xLMMKb7ib2zOC40ZXHNNL4bd5ZGsST48X2oYfPrA6VhM86YevSu96ZG
09uBpyroXQyuUWlT2K/XsrreggsLMYurZTOn6vF9DWMoksLDDPmvMcKOqZMyr1uMy3ZVLyPod9Vm
TtMEenIwIaIOhNUCjeEo5+0V6PbrehRiQa8xNN1/fDgL0BL05NLt5Yrs1EMfG8/ncMJHATkPEjEw
46O/EO2W9xtEQc2u9UunxxxCWRSAsev+2C9ErTCA802WRLV8vSG//qw68sQtDDQ9j8YI0AShbWHc
x2wHeFFQldBZfrXqGj2VRFAT7YoSkC7wvkrlFwgbSJzOJRUf74l7s8Pv31zJNcu6rJfBLDKnOn46
hSBz4zsqNRPCPXIpCPeGRkfPz3KpdtGtbr0iyRZre+RDgvUZPHno+VPWhXotzL0HMUAG2cZBm3m/
3OjsGvKDFuiGTSsxxEVtrla1CVGjU6nij1VinGhCkw69t3NAlqntDYojpMuGLmOQj9xPi1j6fZgK
bm8x3SleZ5mleEbQuDNbfOKhgUm5MTO45ZvZZ/giU/IG241dVYeMRxfHV0hMXd8NharfU6iri9JY
nBafgRaaz7f6lCtEPhCumJdR7pFHO53N0iiNuLi3HNtRS2Vvc8Cj+WuKi9AOKc8Ym3g4DALBCguO
ZpTEJWH0eldsH1XIBHWBeEOtU5DkYQtQeDwcJfWKGt1FxipClHKL7EluzmGhhq019sG3xkeLydpF
nlchErxOuBBfUxHBjoQsL/tbwG3lGQKQcpZ4Ysrv39ocrWytuErtRBgws2nRwpsuJEn1KPAf5xzp
UA29ZNLh+YJOeRA0IImQ8wNKA0+RUaDDNHFYcyFTW9IFLh+UxomR8RqvbGvLjpa405/bm5jVO3Oj
YKfKoc7ltHRt8StfQ08cODeZSKWKF8c17XKGVWNit94ZG37/5qDwYS+UYYGx8apEGV2sZflbti+d
mTrd5BwiMhiQvCjZojH53o5SlyJUAsrGaukwfBGFYCs3SUZcuxP0KsupZeNHDOHBYB1VrmIKfDcn
RcYMO2O0W3FQwOMPfrUBUTu6xoFQhcw0p9SW12q0bwrpwGRJraILe0yu2ZVrSHR9vpLiRORwZ3I0
6sgTmbS2YZKnzTR/r64Uc+U9NfXWdEyYTPMC4jFLt32nscytJqTbLD6k4LGNzVbZhvZr1O1LwCkF
cN7+BAq0TuOVDFnQbpvYRx7/txLqIqISLJ5w6D5AXSC2httrUaIWELGQzTA2KyjFn/oVh6pk+e2D
NXcV02pWXtzwSxS+4uYoVirXLIWiUCN7I6Z6Ky29VebX4DgpVRC7it2cPs3EJYBpgbNCUxN6+4SR
36jbCjWSHCUTPl33p4JRKaPi90E3tFQl7qpqQeSsczK42V9itGBf2jks2sTlfPcBIyeCxEMXcrGH
tEej8R2Jfjv3FyXqqDYrcWbnT/QXgFcBYqBDcwiCrr89cnPCODot2RKXkcVmhkBSyDSnEG8z/H1t
5EZshsu17Kqu0a8jyzb6EGlFTrWNCE/Yk/Txp4wNHgxq5t6YigHvvmrkZMK0paAgg68CveWbYJMt
YLMDfJbS3ygQ9RXeunJNNbVmfOmEuwGnDi2LoCsXoHcxClYiMRVBJxy2VtyL2KK0GkPgPEZKOUPb
nv/2/PhNHHiOkdANi6LcQBYwCsFQgJXDpMlaSyop77XG65TwYmvP7OaJ8oHMMTI4+kB4CRaRca+K
oCQua8uA6UsQrIGOgRHamtK6Gqia0prkktWjvIoqvY0IN9I8DqCIRg0bSeW7k5ivigLcdTm1SF2d
4YznM/DI/wluNwk6uED94QIDyOXe7fqyw3RBL7WWjy6o1sijDS+k5JC5Pyy4MFCsBKMw3tKFZlNq
lpkOTZ5/wMTT9P4Dxkc98j04ZEDHo1cwfBkfjf6mOdeAHH4XqKwswOuaOSr7XtMk6tb4N3M5uImT
DhaAATA9SPGi5/t+AtisxmMrx3MqB3Yd2SK70SCvaex7Qu/FfbPxXoqlv1rMjHriCr+zOtp5ZdOD
z4kFcGldGiEQEyTYZYSDktH5GJk/Jdk0xuZLUgFrbZardmupMx8w9Tq++4DROcNcIDzlh9cx7gHG
AKVPrbWfrAOI1kl7PtipGUbhmwdpANrpQYp5P8NdQlOi09GIQNF/JqBQ0b7G/bmPFp2ylOS5wzZx
o3LotQOQGEoY2NMjzy0iVIiLluktN1K5t+ozAIwCybcXImpfl8uu1tEeC+rEn1MeYKRz0zpnffj9
G18uuVQmNxKsl9kWHJzwmxwaf4hi96Tj1AyhDIhdgoXkquzZzXZzwtYTeBwwMwFDDckaCRSxY4hD
GARikJYdoFWSkW1dhsjOL4AAaxcv2dDeOMK+rxcOZAlp/d9e5DvD44HnjQS+phbvKX/BMitHJKy8
kfiaJKzqJjOvt4nwAJ000BoBKBWd6croblKytKLkHM+KktvUV175zduzIs2MSJi4inh2SAvIkgDK
kPE7LcMLkSkV3A4cee0g6yi8+d/ib7thDLDdq4KRkY/eqDVa7Tey2XwyUOoyAW3o1fQTt3S2qfXN
O9ocVrq52eif3ZLRecg2LS+9unlfrX7ndFgnjhnPSyDjZ0HuAFc2cqRSXNONn7CdFaYH0FUqmaYE
6LQpITiDoPn5ak+UhSAlcmNsdMpyNLXSkgdj6+1e/Aw10K1bRDqWiy/T1NEVDQJJCpzr7KWZddgT
rvPO9Gin1QpXAYLJdBZrZgiLPHI11t+v2wJdZOGrYq4+qaUw48GmvOWdzdGGa4o0tksBNiOSvUrk
zV9umV366s+4j6nHOg8EtiSCegQpgvHGDvmyoPoa05ogARZriSrizQFKaXqJB2yB+Ms2Sl1+i7Rs
Ty2ll2/hDNqL85ycz0QpDKt78xmjO7G2fbtzG3wGCOMZ8PjuSkwuu+rfdH5PWfUVvZYtmvfA+bo8
MegnFGa217B7Rg8xQNDxS0SLBegGRkvM20WCWcDJ65Kfwt8V8vH59v0D0z4awOOCRXf2IwK193sU
U9uitQDn+IACpdZv+Fd5Bey+CDhBCNV6x8z1YJnlmmRaJ5RGFO13EAkAuRr1UqOBsYR6ELQqydwp
nh76P182upfxBM7oqC1by5PoYh04grwT5PD0fPzD/D0Z/h+2++aWKhul5Jg0hxGbfWdZp3rNYkSX
6FqKt88tTQ4H7W6AuoOG/SG36nRoXKgyTLTru6dMRq89N3fhz5kY/OLNYDihEGrfrlrrterUCAIQ
WNJ9avxhgjbREu2HIqe+r06oUT8f2+RpFW4GN14rtqV65s/yG7vaGoOgaGIePROBu5Zp+juL/bH4
VZYhqipzmbXJJfzH9jhdLsacXGdV3Vq1KCwa+pVWrrTY689HOHXP3gxQGkVudEm14CfCZnSSn9LW
pPbCeIbvRtp/YAYtJwO1CDoIx/THbQECn5prWytNHVUurw5n1OmpwNP7uZ2pxw7ihX8MjbZK1Afg
UWG71pKZQo9idGsLdk6wgxISo3HbBXA48JBM89lfzpfUFMx7dY3ylC3wRia1S4flX5U2mtnBg9WH
03jzVaNtxAkAwys0lrJHEfPMFnJguGEOoGQJ/InrZsGhq/lrTsncDJRwKsARBFQ90EOIvk1hOFk3
JyeCNIgtUOiKLtLy0LCenmWHrn8VYnZNK3MZ9wlYPKo7aDVg8QJGe+g4Ed3GFF79GfKydgGwjKeJ
OYkVIMZJARG9/psv0dq3Ci8lmFxA19H+ipHac2A+nMlnTt7lSLegF+BPUXF8cgShViBcAxRw9hs5
bzbDayGnJ/XW5z4l3vBbiOhAVadX3mY235DWHy/zQGI2FNVkHvW7+9l2XbaGyLNDA+xBqwnSxFtq
l5Loxb64MzmUqVwqaCyRNxMhcQAMwihcibu2dmI26i2NuTAgNbmaFYrdMSku1YwPnAjGcINCiAdF
QgFx8sgSF4h9bseoZfjLslJbrQACDhrO4XHuZQPi6Mf5A3oaHa8CWBh4JNrv568KCr4MUgT9ChRL
tkrb26JelEgGG6A3ZmQSZiXrqllv860RshJ1zVrefuuStqZMWo5bkTjDw5AELo6EmnCuABrZWqSS
n5Zzy+BcxRA2RI+EzDuEdgB+VyEDHsRHSXQKgI7yDHkIL0zScCOXkifqYsoriZ5EyN5+Q73epg2o
yVEyEqxy4qkyL9CdlvM1He9bNxIGyTF0LOtDS2lsxBWQrISFsDClKxCF4IgTdJ2ntY3ji8umb5QD
F9Uht0+kpA3XfJewzjZ3vZzSRJeyOQLt7pQ2+wR1lDWIFVh/H8WlkL9JiVQnL7Xv5cqyLYGWNPMi
5FJc7aIHjGjfhLyhtCHHrJO06/IVG4n2UENgbXHLMnSG5pTG5hgjDgvnDB/otqeo88Ji6wqCK6k5
OL+hZidkIJxNcs/HK0/hQXquiLxXvgRRk/pGD8RYZUaJIuca36cdWjO6COp3nk0FYOJhQ7rSBZvl
3AWTy60HWqeMDqyED+v4SxAiINmJ2yNLdo3YlIWWWWAnlLtDfYBPD2LUKPxCakHMf5CyykVPWZdz
FGFLNkv0sJDCDlOft16vyk2URB8xGKtE3UPCoPgqZdbJv/iiihywV/UFFS+qhFealUNRgv8KRhvX
1110wYbnJPDZICN5gU46KBpEvrira0nwLMgvOGhjQw0ITfRK0Kao9+S1gqS841QSdL0LMWaOTtJU
vRbin7OSZEKFv6ZKHFuBAg1fvUmd2lkXORIjv6HDeGGzKupQcHdUVYnCO35MCnhEJDX1R8mVZQn5
ulg5h33YdaSFmCGrZ1UUJpqdgZBZZzHT+CLFl9pdmVPQjK46nxVNJwk9f1OxigudMJa3A2GDBA3l
re3cpuMtFSIhZsKByPih6DBfcz1fUSSq66TVOy+JIQif2EUWqUWeCIEqZ+gHBv1VEXf52YG6IedD
OUVp4lOaplK/iaUMgiMh24aUylNoj1pwccBCblnCJDEkRbKi0fAtpbMsoa8ag607jhm9onIuWmcJ
HWPy3KYUoJaKqIZB61sZyC1Bs6RCkbpoomwZRQ2TvYCBIJQA7+2yrlvYHlXQJ0FuAZnpFTGXP5xG
kvxrn+SpYDodJRYofIherdd2qHQqy3q1azCiE3BYKq7ld70IliScjSpbMW4ngrQihUC9GRZ5GIOx
JWOULyqOIIhAO5UjaD303n4UpHhcAyqWjrt389SldkweM4EeRk5W6pTstYnBeCyd5qSmqbDXHDSj
yL9NHFM66Fr6SwtqHweqR037M3PJTFzpoEtGxRdcaegFGXM/8X0d4BZOessrobHtK+vat2h6KXkW
apREEbZt/FHL5yy4Ao9DMtf7bdtUU+wfLwLPq/I78zkTd96/mK84MLih4D26HvKojwE0GUrdjkGV
BKJ1jIl0skwYQZMz87m14YeNLlhU1ZH8Q80Iox83SccKY1PgXaWtWJQjg6PkV0H2jJiufM2nu8h4
bm3i2YErDzJWiFrA6CGMYmMuHwLwGk2MnS9kWlx6jg7czPtzI1MlSdBpoXwAQAyoWv7AhjchGldW
sk+7aF8MKTSY4zlepTumwvSVSM4LZ6FHI0ZJ8PAq9dABpYaSa4ksa+Jsf+rookc6CQx8N3rqo9A5
qJJG4TLoqXMMiXpVFPBG9liN/qq+vTlkzGghH2yNAmJazPOcjWV2i1jc3xybFMjq5/M6CrnHFsYx
YFE4PS96GE2KoAXPNICbv2UFbI0kncPezUzc+A0leE4oSK7EbsWtFyHo6yGe0hHOUbsFsu3PhzUO
/P41rqFoigwgMpZjBhQOSpFFIvjcNvJto3Y3XK6BOtew+wS+91vxdjJdahxY8GbsDrnFm6P3YHeI
3W62qVg0sRLJsItiQr8RUaOHCIWH1hQZv5htsW8uc0Dfcd/yv2wCnoaiGkjQHmrEAt2EKRO43Lbp
9GjRiATqtopafOHKAncAs1Xe50xOLiUP8Qk8lcAHN6byK4Ck4is/4LbIrcohoXktFoj33Z19q/Xn
lnLwHw9Tilch2F4R9LIPXL1eIYcVREi31S+IAxf1gtpxu/Y1OAcG4GjP129yYP9rCzxq98vX1FUv
NEqMqRQIIALMWURAena+E02+Prc0up/+tWg3lkZek3KgFCM1sCTLqlAbIH/8TTOEDXMbcvRYeLDD
3o8o4HORDQY7FKG33n+Rdl3LjSNL9osQAV+F14KhE0GKcpReEJJaDe89vn4PtLv3kiCWiDs7HdM9
MYroRFVlZaU954MGIzkJUDsbPTz26+Kl/CKbljD15f7yljZykoMvC96hgxRL+ybWAz8xc+knBjUp
AAO8By6An/P2/5M3ieA9NLNkToRlArEdmQw+s0jBwmNwKrbc8f8nanLFeV+L8i6APnJP4Qm4TqYD
JPjnnmdLOMdLezi+Dhe2xOEaXnCr9HdN9FV4A8yx72PORHB1QVpQ/Nt3ANwEgML+ZX2AtzRRfK8d
wghgy9q+qyjmSngWRZkpZocIjbUc2OrdfEkxby0lYHqRBAAawRiZ/2YnLlYX5kFG0cLr7BUP1MNF
ZeYO3SQC8BH72khw79DAExYN44IQFMbHGlw2PScvwUfdXo/rr5hcj4wLajcdYmdPxJ8+XKUJ5lQX
vLElEZOrwIkA3+H6yNnXsmgF0QZxVisvzWrNCkH+CsDf8MWARHCtK4Km9fAvG2dfuiVrsmOVP9Ta
QofArT6iGQ3/AOlSRgJiahxlpedAuTN4Ng23ylk4ZJLJB39K7RBhYqYsFpKBE7cShuta2sRA9ilI
7tAm5Nmu5Gp6HScC40q50O9f5ml3D8RQ1MdVEBQAUB+psBvF9+IgI35gV0OyidMnX0Z5WE8jhrDK
CLJXhOEMPBqmNrBi2LQSGvFIxoC0fgiazAzUxnT6JQS58bCuX7zrb5osPRczrgqRALEDWdvmyZPU
ahs3emySJe2fVsl/Vw/GUYAbADUbnT8TtYnqETwOg8Q29SsjJ29ZAqpoOJmuZ2iPPPNs0Wfdj6Ys
mNApZs4oF0S0aE0ARB86629ihsEHvUtaR3YNpE4UK0yUTBMjsNyVawoGZ5YGNdDQxYpVjMotmmVX
KhidKutF+EMX0qDTrrObb5mYgEELKuCFNJEdiazxjpgH8ysMFEsNS+pdI3wJYaInfyRlFVCiUzAS
9BXjojWaAEXuXIFp/sOPDVrvOM5sc6YEb1HyFHuGEATMPRS5EeSHXmHRh1RsQqQP+DdtkTn29q6A
YwAeIOgwQYx+M6YQDGEv5oUa2XmU/gEaMByj7un+Rbk1MNciJjrpZQBbqSIS2S76MdNm06kGsmb3
Zcyp49U6Jkchk8YFNCeEYHgETE9DxfjA7JK1tB9MTdHriomZ2S85fUtLmxhoqfGVXuwhFSSOIb8r
fVMUF8Ksaa59VDLQOI04xWgWQNJ2Ymb41nUVpyxTmytyqyRHoXiSw1pv0Zia9EakbDQgKLdluPLq
BdG3jua15MnBOW1XS0NapXZMnz6ktDBppI/q2y4xss3EXNeSJqdXaqKaZG6d2lloEcFwqZkH6H5g
LV1V+5613oILMbsycL9SihGd0ZRcv3mZFMeBVqVYmfzOVUgxEeQ/s3fkCJkvLjlIMzYZYBr/Fjax
lHwnx74QZ1hc3ehBcJDqT5KuCuC2LdyBcZcmxh+C0PEL4iaULqYmmQT5UIQ1zstrc70UNqq3hdNO
MB7ABXvBeerUIxq2vPESLljC+QOkSLKIYJdF98wktaENSS2kXJ7azrApPM4AnQ7PihSTqi+EPxbO
QxcsPATTWth4L9DZAExpVFdBNDPNiwETNGupp2a2/zlYyfGL09ujDPpCk8Luizu9XkcvZJlB5Nbd
vRY7qtaF88mXPkVymGR2X3/KP3GD1iwngn9hlhwGgtdqazrfYrCS6b499KH20lC9694JOLJV17x/
4NPi+c0WTHa96lwk9FUps7k1r0tWYIUvIjC1ux3YMiK9CsCpMugAqjELwEm0rEdRBkyiZvomL/IK
33p419sy/vxiW4Y+Q3tihtMINgMQY9EFghyXnqwxEHrW9vlDsP6LyUjuSE1hc38XZg8ExdcRwRvz
7PxkEwIxpzxJksxOs1TvFUSnvauHnRWISA6ByBLQAv9AoDqy6gFQANNAE4FtX7ke0saZXSpnAOvr
fLsPHNdAfaNM0Wq01N07Yz6AeY1YByzoSEtPZ/hzMnBOX4uZHfeeHTrJinNyliI2rrUlj3Z8SiYG
RJFhEEeaBeRobgZMJT4W/MLPR1gYxwhXSM6wF/cgLjS0zPlwl3KmnrOrSp4wBJDTWNFz9TwA5V9g
wYEzc6MB3ThnwpnbozpgOFanf/bMffJMuo7RyA+Gyidts8SuMeME4Xs0MKMqEiXoX7hWXl5NAhiv
OLeLLNDTNNDbcmFr5yQg8AHxEEykdMMMJ2Z10ClSktulHwu7jlDPDAjKrvc1czoA+msQ0Ms5crKN
TE5TbhktzRqhyKvczjaiPjZDh2velE1l17EHV1fXgxmdMv2lHTuyIn0ptze/yH9Lnzx0qcah6i/W
kE7LAr0hmXAUPb9fsHq/9Zepll4ucnJastLGRV1gkeI2eebO/hrhHc8CA8Dz8gO1fDDovi/Er7Mr
E0XsL4GGoNP/WkGKpAGBKYqsdjgAMSreoWq5YFSmVYr/ProLEROXRHGVnFZhl9vaWtwG3wByc95V
ozDLB8F0diqYWZcGp2ZfUGA6/mtVk/MaSkH20xKr8jbKt3TGhr4GRvGV7PwNatPaNjhRyzNHRsb7
ajrnLSD9ixYO5H/VMft8vZ2+G/ilp+H+K0nKpFJHssgxeDBwrRJ3LyBKoEG+cAH/D5nAmVYwsUqF
qcunJODsCZF+tivQoYumdYwAqbpdgrma31MVXjrWp2mooF0vLeowky/1bQ6QeHUVriOLM+EJeY5e
PkigN6l30p8Rsf9vsERIPxcBKTDb/yv5dwMuXuACkG2xMECycuiMAkBKygldD4dB/9SMekcWznBU
x6tLKAPVECzG4OWBB4b83/U6lSytsxKAOjZmg1K9IF69VkHmbRaIxIz76jJFawOD7bWsyYPrOYIW
JG6Y23H3HAd/fvoPD9zcBlftes1lVD6UKJVkjw6gWCqmVIfgA3/2X0W3bV7cTdlbkSsuqdPS+ifn
3Ba1K+QU36RKZ4AQC2TjCU+c954Pns57LNw04SoAMiBmSvvV0OpEWLD1t3Hh1a4geXd9ApImdUSU
8AVV+9dZO87fGIxs+WGQWqMcLDB3p8OrkC9B2o/nenXuY9YFZVFMmMIVQZf8RGrGV36j1rWN3hAz
Ux8bYSuSRI/AYFy5f+4f/M0egx2N4FkWYSTAxzAFffSJVOe5qhZ2HkfnLHStJAP/RV2/3hczmrnJ
klBWB7gHuHwRDE7r/UmntEoE8ne77F0zlZ58DK22KUpiSyMXc+u5FDSxt2GJrY1rCEKv0HOQZjqN
tf0gpwvbNrMeDHSMybER2wKUzNdHROQyQwuQj/VkdgbyUuq9kMxKtaUS84wqQBHgZ8DJRfp4asUF
XwbectsXdv8qR0zWi2Mum7Vm3T+dmU27kjK5/JnaNjSVh8ImfKKXwdE3B+SM78u4vUsKdBpwpkgn
8iCEn3IgAdcnQ3dCUNqCymHst8klYH0KRWMgrjHSQFH1sHRCPWvCXNdEN2ddyYVmU4VLVeC5PVVx
wTAvM/6mTswKHzdFmylSbvOkYZEir3j/O5QT3SE+ZuGXkri3lhXrxpMBXCMMO6EBcaIqQRK0YkTd
wh6y98H9TnMRNW5DElFoQw1aatM1lx2j1HvpMkv7aCt3VQE6TrA9fq2IjY5ahEpq9HoCcumgdYAl
uH8uU/Q85DLG70N6EsjBKDJNVTkswibhW5rbdaGtqyTR1W9PGmk0PoRtUOrhc0aYJ605fhuFvkWl
TdbtS4+sqGP28r4AE2z0ev+T5FtjgYkKpEoBfAFwKipeX666HsKqowQ+bp+/5ZqvV6G84GzOaDwR
0ZSFWomkgRltogOYpvK6pM0rOxMGQ/S3HQbBQnXBSMwoGmalKcAzQKY03uHrdfh1SfIhLCs7DbfC
8DfXNCMINF30BkakaCE7O2ORroRN7nCUuoKaqEVlKwXVxfrgZd9N9uOrH/fPZvxrJoYcZ4JnSZJR
38ELdb0mVFi6pvDS2larLw7dbFTD6I0LYjlxL/IvCkox9+XdhlsIBoBBgjSihIoEFOJaoNS6mSSr
bW17dCVVAeoPbmwo5bmqRCZpdrlBv5hPzP47feZ34SZ9BkiBFm6hqba6K+X1/c+51RsZyTc4nmA5
EdAbO6ruhQMYxVHPRbJf23FyrNQfGj8EJF24kXMykF4EDxdmB1HLm6i/J6cRB9yV2i7Q0+mDqC9F
nqn5T/POWMKY78AhjtP80wHMLOHVMqiz2h6sCvEBwAOB1Qg80qVw+VZfruWMi73YMIybK+iHhhza
I3vGmzRYBfGqGcAQs3Clb63GKAl3GrE52lB+FelCkie1coZiUW3XkurpldAdRODBLpzNzHKQyhZ4
uMtAKANC9/Vyytx1BwwONHZiWKGOVDOTF9K8oz5fXzCQbVxImJx+reZagCbmxkaLCyD5QDm3odbj
Ur58Os4Oqw+O5hFNgBdHosCpAfSJlha1FDR2JMf79llt4cFXG63AqKL/EnuPQ52d+S7e9KWzjUD+
CdzHTrZKVdbBeO8+e2gPxvx/tE8TXcqfUj99UIfIwkwT55zuX7mZc8WXEjioIjh/bsZbaV8LCE7y
xnZoyW2qqPHNpux/7guZjtz8z378W8rkYLOi6IqsLxs7Hva1C9plPfLwPsuf3lGOO105uC2mU7X0
2PHJa/ZX9axgMF0xWrAvM4v9ZVAChQe6BIRfsOULJW5S1cloUvY2WqOZ1tSA8L+/0CnIw7hQSIBN
hUcJOLFpv1aTSC2fxU2PhATm3KVzeAqe69fuoToCNmWlGhFgRP0j9QxvMMuNyP6o5v0vGG/8RMEV
Hk4z2n7hBmLM6foKcV7Yhlwp9nYJfgk19nQh3UVlZdyXcvscYpkYy5QxMYSn99cru9hINUrjdOic
3haSbq0CNEIBTkWSvIlLCbnbFgVsqIi1jG0dIH+WxyO9kNRWicpXZTHYvT4Y3UbaZU8u0Ic7vTUS
s99hwvjo6n+D1fB0f4Vz+3gpd/z5hVw/9uuE5/LBPhvHpch71PbpGV3+3ePuXvzdshhUIiZJBltj
8uqr2VXAtlP0x9Ba6jqd8Y6vd2/iI/UF4QDHAEm9/hWvAiPd0428SdbDqjyXxme57lecpdrISoN7
sjAcM124cTMXAm45BmxRbcDYFwzM9VoHOpAkb1PR7vo21NHfzxzuLeB9Jv8ovAkaFBQvdeIAJvuU
iq9FaaWFZ4VJe/AdYMkjSZmpw7pJH4beFJd41W6fG/RgjTyBqE4gzPyNqS7OofAAvCS6Atr/0Z6v
pwOGwAZR9dZRlwGQRY5Vi1P5GmV4SV3d1655yfCRgV4AOLZpDoLQFBlaJC/tAj0mLXovEhozvlu5
m7Q8+2Cgvi/u1u6hwUUCQR16feD7T60SJXzADUEg236h7hUuswB0s+DxzHiSQNngkU6DQ04VRZqo
mtCTGDVFTbYrz8yOgYOq7WagjK7in8iOHzJb5FgosvahiA1JtiqQBwpHwfINQW8WM4m39un6YyZa
Fzjg/wwdKtv9Iw9QAnUnAPoKXpiv+92mrNcUdMnPwyvo2vpqLVpavbm/4bdJVJA4oa0KVSh+nA2Y
pttTmrc9MCVkO5c5NHzqkvCImRuSvGSByNR6G3l7sd6GdKsIjAxUp5EVKF/Almq/7n/JbaXq90vw
9ILHBenqadaYU3KSqwMGKMk3jdD1zeTqFLoHTvePin+IgUXCreJ8n+/ErbeV7eBRPRTb6DT8CI4p
MvFNIGu0XmlrieqAARoWHpJbfwyISwpFEVzDowzoz2vzEBalmGYBvq6vvmvAX1baYyz9/SuDPzrn
EJa/3d+N2xoFduNS3iTe4YAc16ox5HXNimzbB1sDTcDLp/30Z2Fh0vjQXht5SAKeEPYcLfg3XV5u
HI1kTKFiSweQ/VJMaBy7wXJPGHVTLEy9RquWsrY7ob+vSJm7y181wRL3zfvwQZo9Zw2yKVbWQB4V
dZ1wnZ6BVjq3uJUvLxFq3D511186cRmqsKgaosYKmmQapubghB+2irzU7HD76EEKsiFo7YaZwOjr
9UmLntC5pGwV2+n1sBiYJiOKOPmYJuu8gskek2WMsIShteQR3Y4IjGcOHxf4XsI4cjyRrGGwu4+5
RrH9/FvZcSN5qJGURgOgzX5d+YceTeE1fxr8hSXP7uuF3InrovSOUCtlpcDyvRb+c4ITz/7R2dFx
JofQ0emcJAyKquX6MB0Uu/YreyDhuqHVSlK6hehvNN43ynwhZuK/o1joqVrXKbYSKSuljVSd9Nl3
gaRspDWx6Ud1tvBkzbyQ40OFnDnOTkRi+1pdhDh3wGbLK3aUvYcFEP+tMlROGFVnLeevvY4z71uG
uRWCnQkjmyMmK+iLr+WlakikwVUVu+0SJrtvitiuAucpwdhkV8QLi5t7j8eGW6Tg4DyDJPZaWOxj
NhVwrYoNnEmVcQNQi9IkIQsmaMb7Q1PrL9g3yoWI7iZPsldzCsaZRdlWAS6WUKA4h6c4epUVzOTI
pgpF6UwNBHFmC9x/AmyqrzCxcm2c4cbInCa9B2i2qoA5WcfmYkJh1mFQqQC8OQTJmKaZbIJS+0Mt
hqpsJ0G0rXLKQNpscDhfDGh4qsgwdawrwJtzHCfVh0+QF2DudASNl6RnV1tnypsGVu8nUHg39UPk
L6XGbov0MBsYfB2hysf5vmknQtEPldRSPOHAP2SKpIvg+C3KtWMAKfPTMdAaXSsn/wgmW6PnX8ql
Ka5ZhbwQP9meTkbCDuoO57TDUGblAZPaD/LcKF0MkGE30Ruh9dLCLZhTTHSeg3SOoHkGfdHXigkM
StKSHo+WI5blCgmuALiX4BFcuGvjt0/NCbix8O4jikRb/cSckEzCQHArwVd8hodvmjI7afrDyWXW
h8as75XP9rwOXmeL2Jyhm+bD9s38YZ8Pny9P9Q5Y0388oNQ/AVHrfb1+XK/Pz38fn4AbaOwM1z7v
to6+e1xqmZo7jstPnjySGW2bquyhrdVQ6V3wQvpdS3KrEQ4C2jXu78+sl3IpbPJiObE7lLSXZVtC
i31WbNHwKJIXObGELy63ZNmMX6QtfQiynQMg9vvC516tS9mTV2vkuy6DBGcjRe8ykpdtYWCK/b6M
X27Pewowse6uw2dZ1RHZ3gFrsbNGxB4AqAGGSQTQKRn5nMzQ7Bg1wLDjYq5/Wz4gPAbluLEUIs85
oJQAwwzN+MgIT295KNeSFIV4Z9z+I+3WzfhOu6waDn654xWrSOKF/Z27YqiJANcK1h8O0UT384rm
3IiZYOcOzxSMUHkLNYTf2GK6uUjSwnYJiDAQg1xfYnQUJGjjilTbAr+hvnke2I9qyOybmET/cYyf
o6/nhsrMAF0cT2uyic6vMQNjxunP0iDc3D2//JKJDaN9J4tDM65V2fW2I7WIwD7QCLGgTr+HdG/F
k4cO+AxenxCsOGb9FvidZw28AV8l01jxcP6ynjfU+PnluDE0/fjdnkHSxDKGBDNQ8azPEcYrtB53
KSg0X2t9CTZu7kIB8FIA+QjApJFovT6OIfdo4mc1sCOA2FH320Zap3GzoFWzO30hZLIDnFIVoBEq
VbuDraDosAQUSg1E0fTz/s2d1d4LOZMHoiTIFlcVFlO7Hci3SIlBkTzsF/yj+S3DrPv4EGFiYPyK
i8QMX9BEG5pOtYEjhEDhoenXAvA97i9lzsPUcCTouybIi8jitRAAgzSulySq3VO0TL5iJiF7IR0m
RZGcSL/uy5o9ngtZE4Mu8sCOKoJYtV1tN3zzgZHlhS6US07znDEDYOtvyRmv9y8HxMW+CU3dFqqX
q3YGMO9A2pQlr/debnTdI5ypDsVETTvdX9nMu4hzQniLZ1xD/8FEuylQmd0sklRbU/p+RwUvNytf
WA2Zui+RJQISj78gcUYFQRYLfmwZkAhjP/H1uWm9DEIODkZFKoBrFCDD05TP9xc1c1xXIiZZAuKn
IgAjYE+EUGYS2nplpE0GK46XOGNmFJ1g3gBBAD/+q00UPRp8twoFCMrzP+gM8TAt33cLs4RLMsaf
XyjFUPHEJQVkVOEH1lKTtdAttEPP7heSmbKCRIcC5+1ahKb2TVT1UO8uUhPge/TPqooQX+aA8RVi
jOP+6cypHIa90LinAA8DocO1NNFNYtCGt6rNialnNl4KzOqBhswpPYxOxb63qlNv4QL/8p9Pnhik
iQkBbBxmJXFc10LrzPFqIeaxRABE7wmwml+D1WthtKB+zEGkkesHl4F4cnU6Ht+P1DixHpxxDwI4
4/SWiUAAbNmS7zK7ERffNNmImENTIbAeoD1a9Vz5HdVDWoOaAYUYECqzRslkdn/r53TpchfE610I
CqCgYBpOBVvUk1ScAnET+QsV2lkRMCeAAsK9wBlfi2iTLgaikKDa8nBo3acBY1QtXbjfcyYEDWb/
kjExWpoLIHW/kmEnh/a7E6pvLi3N+zuljltxozAXMiZ3opL4okYmHyMV2377WpqIqfUKuoNoGr9C
VpzBD1VvzxIrLDjBzz+pzo2KBShXhuGFVD/9bE64PhsVA0G+Dm4a0E06HuvwnyMoKaCq4MO8NTqo
kXi2VozHf6JeqoSECOAn0IwyvdVNKfddnxIctuLKluhGgJOK03PWqxuxFuODipkpY2HXZjYNOVOQ
P6HxDyBok02Dnx4KLYmIrZCXPtogAkrB2CWm4X/uYGDcn4zs6pjrB8j5tZLFfd23heATuDEYYeAT
KTWiBtX3tqTtwpWZu6T/FoVi6bWoKFGKXFE46HNZPAVy8yp34hvxhYoBDl3RPXDJWvc3ccpqhCL0
OAKCThp0eP3mPK9FuhGFTD8m9rkCYXCBgOoV6Rwj0gPEWZj20qNDyYCnZVUGNVv9LJrgxlaLNYoB
979k7i7DuQLPOrK+t4NNiaLkXSQXxNa4Lac+8vyPBt/nvozZ/UVbiooRbnhyU6oIjoRK37gpsXNv
CHTUwI7gk0dqRkFOWToOweq+uNklgeUHNe+Rm2qKr43GpUH0nYrYgINjCubRUvpZDS/3hYhzDyqq
psiTYxAGDYQTy056T+b8viZ2AVYfr921QM3Cu93/7aojH7GGWhrFcCR/zFVk6OQVEPsiZ5cMJUvW
PnfqmpChzsE6zmW90+5dD+BJIPWqj/xS6/HtVMKobLhEaDtFwx+mxq6Vre2qoiyqntiOF6NVXLK8
atci0HM3YmUogq5iPEMvRe0fnAPBIcjjrBfqjRMTXrQSBWqHRGyhBQM1IdUjB4S2lYNk40Jl87cy
MbXkl6JGDbxwoIoWcwJcAFG13lgdfikolvfA80e6AiNK6CI7JZsONNAaPIED3ICOhboL4PcBs4sR
O7qrH9dkDz52gXma7m0fH2td+wdeHkHbBzo60XvET59NJNATJQKCiO0P6jOcoGe1ILnudCK/cN9+
3aub7YCzD1oWdI+CIvB6OzwQswHKUYONxksVbULWGILVmyU7oIy1FoyDz34a9h2xh3STAeQNIBGo
+gombB3Dwu/flN/44t7XTCIrYYSszlx8TaT2TK4NDViff7h2pVQrJ9mpsR14pS6pyNlpmM8BsRLa
70G/Um761JRbESiznQWQJbAsoS2b22nSBn3LRqbu+nItBTsaIJwO9aoKARB8Frxt3PmsDg9lbZUc
oIER/eoqZbztg9VMjkujVUH24G6UrNfVZmmx2Nl7ax3dmgtF5AIggg8dgVVoMGwIoF6Mbt7fzjm7
g1Ix6tVjTIf87LWEMgwz3HGX2qQ7VgMwO/1nKgEBsV54ouYyNhjaAqj72DyEBozJnULRwvW9BMdW
4N6k7AxMJoPAN0JNjuFVAiyGhtk/VYcynUBYYf58U/b9LTP1l1GhMnX+e3R/ekbNx9BAJoIZgb5U
QJnJEIALBiwaI1uPKqmTSLPJxYpIXkBtyf3k+8+kK4Fo9pknn5qSmzKNF17LWzAOmNJLeROvJMi7
XKoyyCP0i3f3jmTlIMwrW5t4eLWznPG5HrdMjgxt5wetrnWWk2w8OIVq/1iJIXBoOj0STKmXoIAg
hUfXPbKm8VOZG5Hw3gv6AK7BmGNZfoqaV9o8hQ5ThnAdckuTFbPPwrhv4xAHekKmrZxd3aZursTU
jja0e3eAqeeh2LSR1w3I02W7W6i1zqXMyaW8qVUioap5OeQ1gEod0vhN0d742tPVg5LqrvaYUVhq
gCMMvqmGj4AvdJRhwdObEib8+l2X3zC1RR6ACsZpBLtzDrynO8kTYMaZD54ZwdC0FaY/RPkRHowu
EWuIAXTamYT/5P3iVHjgdXKYsDi1O6rM1GSgbgtoJJSL0Ig8eSYr3uMLP4RKtTh/W8qRAUq/s0xX
1W3krvNgwX7MjKGMdXaUUOG9gwZRnKhwDooMLnUzaoMNQipN5aig98x2u/dcr+KSDcD/SDf3bdZc
IfFS5rQGjix75qhuim1HBzQgfCxP79acCfAedqTsLYGdAByaAYJLG4PYRrxQG78dW8S1vVjzNB/R
q3nplaN8pbOqUt01WYfOywZseYZarry+1KvyAKDcONnJolGmS4Oho628PeN/7flvJ8rFs1B3blAp
LeTnWraVuDOVdMJveAnzk563oOOz+gTPFxRhqA+iunD9QASyp/TUKXCte4EBPUrXSiOCRxqQHace
RSnXw6Vi0bwpuZA5efYAXA2YVTTu2pJkyquWgK8am4tCMDofmFq9ZS+C8/e+Ts15+ai9IzwEohDm
IibLpEqQAzm2pbav8EaVnHl046Th830hs+eGXC2wioFeiSaH673si1qQ04ISOwhi3RfXThsZxDEr
udS5JWLN38j5RkmgI0BMR4YOUe+1MJVr0K9ewhBg+tsINsGGBy06LiRzmYwqkcueNbzDHlCgUIUb
DI59oQq2Vh+O6UNrvI89Ug6LNw8vLfsT6QlcOYCjoIoiWi9/7u/KrIYhlkPiARtzEy97nCqWSQtD
rniJTR1ocB/uwtpAFGKFffcRFjkg3M/3hc699KAlQZcx2kHRkTFxR3ghrVEPh1BaSiwJ4Y08xKta
A/RaCp9EWAjvZrXrQtrkLPKqCINcgUKrMImZ+CWLf3pEa/eXNBtDwp/AeCPYTKHHEx3utThMRM6D
6ede47pkkfrVlJu6fXbdc1Sto4rVaOzjfbxG+yCxY2HdKQTgHyl6Qb4Cbd+PQAE1YKj6zCyk7K1y
q1XhrzK6ytr1/W+duQnwEID6A7RxYKD8Jl8vLFgoS4PXAh7edsseyPnvsnPC5CAL22MRLAFezcwi
oB0P7eRozkNpSZtGSqFG+lSLRhMGRx9+Sb72vNVA1n0hswBUrwlhQxUaIZJ0DesG/E8RkMDPSrtw
/Wft2tgbCMwyAUm2KV+wKwxVnnENtQXX9BQzTVfxqS50BYkFD63Rwqlcep7n1PxS4sQbILHsBoE3
mjUfsbo7cO9uEpqpU2HG67sI23MLl+T+0S6JnNys2knrIOohsg9Dc5Dh11fPXXRIMaXsRq0pc8rC
pN6SwPHnF7oUY3lD2XSjwK2zjUv/IXT+5O4JZA1G4jfr+8ubs1YjRSIMK97Em0qlUotSWSCDY8cg
KuGKnUDXLcdUdDECQJeea27BwZrN7WECe0RRG4f2fv3gi+W1RZugewJ9aiJaZOi2Q9TkrrOjZAE5
kH3IZs7U7ViTENhzCPCkhj2X+kAQ+ppJtHC0o7ZMnhSKFJWGZWO+FYAt1zstuE0PwnHkh6HIJnG/
xKxcV4SytF3CZpqzD5eSJmcacVkErA1IipyPii/YGAsJtDaiENkxbuFIZ5clg6cV03t4/Kc77Dae
C1Zjj9goPsGDCixZBE2LmuoCv5Qb/m10utnC3xEN9J+gpDm+FBenGWbN4Oa5T8buEz/YYBBgIBs1
/R6MhnsPOzP0MiN8ASND9dULD37Z68CBQDtMvZG6515dieFSRXLOKoFPEa1vyCXBKE97s/JQKxIu
RvI4bsG1O7wUwkmmpqd+ZFy8IelRctNXSXq7f41mD/hC6CR6C1FbULsEQhvYXK77QeeiUaU/NeZE
UL9ceBlHv+pm0/EgouCKFx+Z4+tN5zlJTXwwa9i8H4t6FKGDkIvyJcyPWTW6kDK5HfXgR3wzZEjI
Cds+RiUO1aAGU/AtuLz7pYaJubgLuDB410b6TXR6Th77VgIYIJ5upMHOFW98DWDxdgC6EzzQk/sa
LXQYzS4NW4c7gggfnADXGzgIeRAlQYm0fvBOKxhx+ass30Ruqall7qBUeGRonBlnoW8cZOJHUhP3
xO7osz/YtFpwNee0buyw/fWHwTg/WUdBGqfCdASxgcXMlPy9AwiElrzmoP5plc/7Gj6aqKnSYc5m
3C6M4tyMxOdSGwQBxtwwEWoOYsFS8SkaUIN5LJG+XrLMc+k1tI7+S5o6KTqhHhKJ6J8mdlLSjZTu
+RTIUsF7wW2E5NMDqJajFwosmxftgsgzskIAxs+w7aLCBCE7G8K3rgRffLmh3ivpYuZoB6d99FIQ
qOgc0O47JLn9XQi2FH4zjgEP5Ra4ExtgndMGF/eEEWGgg7CEw+RI8gAQ67pnXHwirs/E3ri/szNP
8NVaJzlLQD87PsAviF2K3qmtVlTldLTEY5Jqh5GfdlMJSyWnOb0ENSfmPJG6hB2Z7G4L7xGUVzjL
mAR6kPB7ymWb+4uau2IgbsDAHG41Einjoi8eBs2p6x4wlcQOU1lmTSRqOpEABMDHyChlrksWHj1p
NBA3+qmh8AqmAQB9TruhCO+FcV05xN6fFWag1wWtmK9jhv/8sf8KjC+wcrMzfncZStL6mNeX8Wul
Rnrzcn/pMyOfcNAxM4VgDIVn4Hpfr93zWkybi/gUuTOlmsXEiNVd6K3VesMPm6YL9dauSiB9b3k0
uw0e4hYLvjtQEqsl+I65JvCrYGHyLRr1JVegObW5fK1W/prLTRXBSX9Kge6qrZDvSIK/jqQXiK9+
ACbSL1Wq57JLV18weUdyoQNRV49wxYs+UmKVZb1pfODFKRZRWNM+jrMfw08WhSxON91SN8ZcFIlJ
fIr5SKQPoZATD4XWUcOlTUUBho155kK06nh4ktF3U0VPgXQQnT0Y4t3gu4r/KtJz0G767wEo7Aqq
jcE77/d6lzFBKlkhgioWjqEg/qne46duiad5LqxD7Qslb5SmeBXNltdaU8sc+LTyktqOdkYc68aO
0WDUkCbFXvkv0r5rR3JkWfKLCDCo+UqRspJZsqurXgItqXVQfv011t09JzOSm4GZBabR6CmgnKE8
PNzNzabctbTUsZNjztzoUbULt6K7afbQP+MR0ZytuAcbHAMmasQIn1A4uP6SPiR5XA0ED+8ZVCTF
IRPpPazd9rCA3wwyBBsMwNyujEK1rIwWorDM2nZQpd1J7Inop4VPpn6qDM2p22MsYoBYVprzEFdG
uY04dHFb00KzArt41e2fS6GLqRvB2V9xQ/aSDAORFdSUgMq8njvskr6ySgmZADkBSDkH87yWazXQ
CeVbAffk9tGYbEaAjlHzHZMdaBqbk5x01pNhSoZDKvtfZFfhjADfxYKa4MDg3h6tUhc5YVhNJp1I
vaWPkn7MkMLPn+8PfSVAQB4QkEYT2QDQGXHT27I60eoU05siKSQj7lfSY9fuULIIEc1FouzD2mpe
muOGNZFyoi3Uq0B+f2LKjyo+6aDj/v8bEnckbSmtunnCkJIO2X8IflUb0qiOUvvmQ/Iv4m00mGOZ
iLrwLMnczrEUlqWdVtpBjnbilLyqHQqE0vdOEW2ItX7CK0ucS9RAb1WmRQF2HKV6z9ADNEHJtNG2
Ld2YQ3ssbcesf7QdnnIeE4GWV90clIdMuGNkcoCRuz4gpFRbu4trO1C22rxN08cM4gG0c1XlnBIb
lb293j0z+1CprxIYfZM3FY3WIr3Pxb/wrmBxcMhbKzLIRLmF1SZNjVu9tYMePf0MhB6zjjJ5E7qt
JcjmrIToABoA7KkjagajL2epKJWYJbNkoyGp8PTwYco7hyV7Ej9Zw7f7u3XtRPzX1A0bYQElhNHu
Qxrk8qGlIChAyziAAfeNrAQ38GsKso7o10RvOA+qK2mcTFKCzRNnL7XuFZmrd99JiwdBfAqHfQYk
Qrwf8k9TAmSn9m3wInZb4N+YtDMFkJHbVUSKgyDKwl+4SPhERwagHesNnJiskj9KUn8HyAVqNOaw
ydRW9OheySugwxv9v0h2LjrDX4mti4hWrgkQlwPBShLdBbtU1SxJVx0huhVX7pRtZEer/Puzfbuk
sIlWG7wgoW+sfGE0L2wOKXL9I0towBAZhmzTQRp2EMCD1gd2YYS77lumTHJsRTRos79J8mxvisIB
YaYBOeNfkip7xSx6F99eFdBSgKoNmCNQtLD4qUQj/SRTlFCCSAUEl36UsRE0obbto99Z8QBcyj+f
xWXVQP8EOOENBUuvVRFIHxI7kNGnOc2Hei/XiaiIuryZrl0KxnRhhHOqrQoWhEaN7EDTO5+oDyVU
GkwbrV/KtkieRvvdoL8nqRKc+ZVICmZxXxhQSEYyky+SFLiP23TGGRiKoFSSA4WoGzQxnGbfLTAh
czNE/bYJY0+IQV55Wlyb5i4sOy+ZbUmNHTQoY47p29MIvbrd6EERiibbwrN+2wzEAf3GLH1Jf72/
pv+PgSONDGAAxs37IVODCEAWLfNNis4phj8JEE0nVdkVM26zGclOVw3Dt3bWBLtphRgBWSoCSKgG
ZkDc1FzWxdAr1sQFLg/Ixzy/gqAIWOdfpmtA9UZyR1QkIXLnh87n7OCfSGFvm2dvOtoesFZQSwTE
fXN/KtZO0+X3cOc3qXMVOtn4HuNNH0D/GbqK4fdIfhLlQxPy4Syj4/e5BsZqcNQDkIE49/r+DmPA
zwyL4TBZ0FmI8SCK9W0tfx+ovWmaCLLFG6rBWRHLbSjqUdDlVU/mOON5p7cuxKHl7rfcbMwMuSPQ
XbZbU0RbsOy72y8EJTL6ciFKIS/XxoXTtIiahkY02wGUsB8jKYK0cRM+35/z22sde0CF9wVXP6DB
vEJlSTLWDhMuAxvU0i2YPpLxuS0hRYu3rZDoeHWBUVlcajTohjS5kAkN/6UFBRoctFZ1U7LHizAE
oNaySqdVCidBP7cqneV0G0ujIymjaxnbsprRMpX6rWU6mvUaQnT5/gysXL7oOlNt0CKhGRQw1utZ
1rIm0syY4joEzE0/UiTWCJQvWiY4biI73LOiU5p2rmUEUFKnndq42KFN8KDh6ZYI+jZEhrgHRdxE
oJ9tYGgafd12WL6NIleEtVndmxezxoWDMSnzym5x1xp9+sOKUmB8oM9yf2VWL/SLpdG59J6GJwtI
8jGSmboUKDttG2LfvP0yEy/sHidzc9/eCk0DDoOFJgT8hZCQxw/pZiJnZMppkDrSiwzgY/Q6egs4
4xUU6AxZNnNrgCHswTwEPYhq7ltfO4lgrFu6mjSwo3yBqy5Oe6aN2oLTo4GpR06B2A9do2rxLrfA
KveCNrG1cOzSFudp0T9PpD4vEI4NW1P7rPOnWheYWDvrC/+diXgPeAIeOB+3NKOohNAAkvUmqIAT
4nTjkap7oh4M0cotu433lGhWgSVUXiDWze1Goy7QDDW3gJXl8gOCExedK54USX8MJMIbS3lQhl/N
IHgRCYzyFLEMkt6VMVU06KYCqGWkRe1jI+PlB3ZsNmfogDaBMVciUdC5ahfCh8gPg84c/UDXDovi
SJRp01AAiLQDq3DAnXlyKfHagy56X65ulAtb3CXZaUWVJzImNiz+Vumrpf2upX8TcKK++5/xcA44
p20oaQnGoxuA9R6UfeNDe2mcPpP0BPLJMtQFHn8lb4Bn34VFzhWrKgMtqAKLBh3PPTtpwLbIVohq
yiksnyvklEGxa5CHccg3jRLt7h/0lUTyYh4MYOABX+Am3G4tc6OapxzmLVSiHGL4U/6zIj/U8Mmu
Xki+s5nqyKqTpYd0Ur3iX9z4F9a/nO6Fn5nnBQVSMQo0EnFqgIz00dyZg5dDA9gQ3HlrtwTY9vEf
yCoQZ3FbNWm0IiUhnn0obUHBINren8nVk4AeeHQQQmIemKXrkzDBEeidDjcWI5pzTdZ6Y6ybbtnT
bd/743dWupB5EhhdSfxg+ZZfjRYPTAkfMLRDbVtVTrB7YuaW4BIFPkrajbOXQTRKq78za1NFbhx+
xugs2ySlW9fvHRFKhq7O7cVncJtYRo05NQZ8Rtqp0HByOuNlrvzQnzb6dvTAdEeBPQHVX41ZkQR7
aM25m+hsQ7JCs5ZI7nriWysOxzKGc5+SHUs/oG0FjLFTZY3TErfURUwdqyfmS4XIXGJh5Pyu7SWR
CXZ5GQsN6IY7Gvlbr+1r29Wo4ZbFA2OxK4Olt5FTv0ItRgaxZvcvrrOlyV1B+yVIl3loc1FNiSzN
cPZomnRJsrGrLVpTaO0pyoNVCW6WNa97aYyLky2l7wadLMbmt6WDqzlBJuzfOMFLI8r1nFrZPIW5
BNeOcIM2jZcqn5kKMm7yHtPcJUO4y9Fg7HTDvKkKrxgz0TlaFo2/tLF5MJ8yZFnAvXn9AbRT2yzK
TRokyF1mmgsAjoceCKCWkHDLj6zfdNlPqzoVMWSM4o0pffvn3uPCPn9/g0sUnZKZQSGG6WctHptj
9ly7k7yp9P5FxuM/FvZirJ1ZwBtwdIDVAmabW9hJThKpV2ycm8HY5mmgK7/m5r2hR7nMtlQb4LpM
D3J7hP2sw8QHNefJsIWZ68UKP/GIcRE6gJoCGQDuwlWYzCpwXktwm+gEmV6ibm/VIB0D6WDIQC05
9o4JvoBaTYKyJC/3Z32lN2OpCYAQB2KLIPoxuDtBsYa6hU+XguRhUVscN+DSRroFCwA9jCDdWvvY
l3JfGTaFW+9E75a1N4WFUAMJbLQj4N3LLUHUDW2TKpq0bHsjS70o3uTac++nZxsNdD5VHgXjXcmn
wSDIZdENaEN4j/OVIzXzLM0UKWhN2WW15APi0k1QpG8di27N6q9sD64qPF0ri3xllnsFkpxoFVZP
CsrsZSSPSgdSY9MCMtIBy8UGNJaIW1uviUTM8esTDOAa8MMEPCR8MptEcaTOVYc7H4y6JHbQJ5XP
PrOAHnfYsdPAuipi8Vs2LLehISEE0RXAkxbpEc6VxThqo9XA5CSBuxzaWBF0PUL9CPaJ/f3VXLn4
LMRsIEMAmbwBtvZrn8XKbjASCZduX1p7C1kKKz7mubWzjNgl6rsJJtH7BlePy0KNA24SNAyofNWz
Ssa2njQFblpCGQSFJdDPoUFpNPaxlaON7Al66y7EGnxSggfPBIUzcG0aMjiIqr1E+V6EL0r4pooi
gLUYGiSeC6EukO0Lgdz1TEShHitqkUhBn0GpSvL1An8eEhWOC28+Ujjt1G3Ddqvkg1+XIjjIcmj4
Fb+0zq2DTsKwa7tICkw6507bAl6kB0bl1L0OojQRFHN11cEgoaFeArQ6X+WPs0aBcEwFa5ACjRJs
67zbTWqMMAMdClkFXSQizMOv3BVoYQNxACoLS8KMe3oVrJM6rKcEvAcU9BSl84qzzTYlPRe0ctAm
ASpb5M0iMKiWR6U+F/mxHAVX5OrAjYUc00ADCBStrhdZTYesk+JCCkZja9VsY9axZ6JkjNPcqL8h
1iXY7SuBD4g4IGsJKk6I9GhcSNAa4P8ekfGBdrMhe3aFAk4skcLrzVJEoLLqpwgmF2LlOMdIM12P
jY0yDdOwhS3kKlzs5Z0UyeO+B/zKs7LyFNro2U+zUj8MZTS5ETFEF/Hq7KLWgacLCrgokF1/gTRF
2dRFshRQ7Fw7Q9YgQsnq2IExJmEfUfYucCVrNxGsESgNobsVZc9re7M9TCPNsZptfqRJ6rV/NcPV
mX6G4oOppw6e37Ko2rh2UC9tciuagj6qUwls5o1jzJVT+R16ObKf1L0/uLW5hFT0QmCNgrHGj21o
+p5Jui0FjUE/irrcVBkoM0F9lH2ieUNjoaBku2YPxXBU3vH2xGXHPT3LlChdnmLtOtNNWLyVzu2W
dIor169jvrs/tjVPcGmL2ydpHMu0XPbJMM5O3AFxL3KnaxfopQXunNcFMwtWTVLwLWKKb7htLPkS
wKL3x7GsNe+0AZbAbYEEJzJ13IkzGoOR3EboZdTGabR24fhq0X1Vg3+e1LhA/OjpvsHVYQGFtvC/
o8D2BbW8SHXoWpm0C2ghKGZIUkm2yyiEYFR5K4vkf9YcFwrqaL1AmkOFAtr10ao7UilFjiCv0r8N
xkNhfo9EnZCrN+6lDe4o1Rl2Y4PEbUDBX0399tts7czUxRQWjunF6h/7jyUqyQnGZXLbfLRYRuce
Nm3lb9b9texz1X/cX6RVR3wxLt4NGqqERIqB7a3CB8nZkYAAWQ1kukO+uPkTvs+NiFl17UChZRbA
YeDJ0FPKheR2PbC4s+TwbGaD7M2qPjlzUYgYMdbqyoh/gWnXkTCAVix3g+cxVcKmqgDO8WonclFh
BD2Z6Vf+x1sFnkt5J7K4tt8vDS4/v9jvdUsrSlRAWurCBj+z39s/+4aA3d0WHKzVoYHvBbhgZN2B
CeJm0KoiZlmxgVKt3Xkpuqzi+Ud9QNdDMQBEXx3S5hTZmxmXzESQgacPRvKRz8+CnbN2uVx+BXfq
9DKyZykyAcHK/3SgaTiw7439hucHMO+jAzp0Gboh3lgGY+xS5QFfInUPcypCvK5N+0KCCJUfQwFA
kTuYmQxe8UEZaQAWIadKAQNNTvVsO33KBB50LRGGJNR/TPHXjhHOVp5ZMyAu0Be1QEUGXMKhMJId
2ljPg90jHfWcFmASt8hJ156bToCxWTs5EIhYuH4W3Sb+MdsmVasXBd4/rXyapAhUEgJvsLKkOJgL
ymzBmOGCvd7CvWGWpjUX4bm1QTcWh3AIuPPSz6jGk64VBoErS2fjGYdmV3DAI7DnzGUVacNOzaJz
/lc7oNn6DJKMQ+6np/EZzRT0JQRhbYLO4M39nbvsiKubEBKni84GgEMyqLL4CkA4ZYla92Z0Bh38
qHoL6kBroQfi6PFDZW7qQRCtCOx9ueBLxzDNxcBK2CNxASnLz0jJHGk62+03KCB6TXFoksf7I7xZ
x0XEFck9jM/WAVfnjmZHWFgOVAvPfZv5daHtmmGbpU+1rb1Rybtv62YRF1vADQEVtbCB8d1JeV39
H1tAYQEqs61BO8ZMaSvEjIgMcQ7dGvMuTFIrPHf0sR5U8FxCqThXnFpESLBqCM8tbMgFh8wTR1vI
UDV4MYTnsVe9BD1ClvaYzPa+VH7en7pbh7LMHY6AhvsJMn/6cuAvdkaWyKDeHaLoDIKmZoDsZDJ5
SHJ4Wl4eRjU+ZhmwbeAiQCsP9ohcfgrHurY3L7+Am9SFBaDsxjQ6A38x0nQv9YfWgBiglntpC+3B
LPdI+Of+sNfmd1GdJHhionrBF45MtWoz1c6js4zHJVgltAHkUXQvrG2u2zFBrg/AHs7C8vOL2e1b
NF3rYxWdtWwnh38W4hWQV0T/mPoXi4jn+X/McF4sqdEqazCY6cPJr2Ko6aVgRktbt63BwyLanLcB
22JugRsDqoBUNn/eqhqa0HiFwRybXAIf9pHEg0OjILR6X3+bpO9pQgRn/BYmtxiFih7eDnjC3iBI
i2mqWTbBU4MtbCvthqfkIdpHbaBuDVFpbfFNvHe2DAsp+kUYBBny61WrK9aPERkisA2jSeUhxEE4
0fhNUraRaCPay5vnxtayN8BxskByuaULJd3qJ9ZH5+P3T9Np/fOZOGfb+b3ZnPcb9H6dN2fn2X+G
BIPz/Jx4mz+vIDp0EU56r3/8x9fPx+D9DygJnQcw6hwC9yPwH2c3iPzff5++2fun4+TuTKdzDuC/
/di9PP0Gy/yT+/Lk+gfBAq05/CWP8n8Hwjn8rETjn7kMJAy0R+Y0O82ZRQmTZeLvTdbiSi6OU6rO
sdqXI2yECWIfozMQ6IWioOAriLo1g6sZcTsA4nwLLygSjSYFHemZ6IljlD96LXaiFOi76RfUoWct
dpV83PaVj7xcPezY3LhgEHXl9LUxngsI8AxSiYYw1QPma3vfcS3O8N6ncVsTLTDAW0kNHNcB0kk/
BFCM1fkFdyeeyxo8I5/uM6QxixMyR+cUhH1phu5+QcS+ZgBtqxCVXQI83NjXC9gNqdYPpY2Tlelw
7TVcVTQ1tXd/kla87iL5iUgAojuIUblHq1GmgLdTC0Hds/Oou4ogCF/bH1e/n8/H0Bj5PLb8fnSd
zlEOmn/im+yMgoFj7v5U5qtFPCP+JuUZqL6dUfOqyUmrvUz+RlmGqOFfQEVRMbscsnI9sT3r9Nqa
MLF9n2tnq9LJXqWDoNt8zfGjBoFKBMYHjgCbsxL1RR+jyIWrOo3QPASKwB3EYxP1CQLZqYNXl6ib
/haivIzrwiKXMhpM1cwIhcX5F+DIzqvlvf48P6Zu6rbudwk9sHjmOezw/vDhj67/23IPzo+dOgpO
3W3vJfcZ3LEDkQlLI5VGZzV9kC1oVaAFc0Yic6k31ZkBbPhJmxIvMzvH7KwjUaPtCCkLcpSs34yU
rj79rJSPKHwdRjRqbvvE63RQdUWxCy8BDyQIvlcusKtZ445Zkg9DHxoSNmgN7kHZSwAl7MDWYWfv
ZVajh7z075+4Fed/ZZCLc9I8bOVcw/ygxPcY2dRr5aNNI08qBVtwJViEIeiRo+IEZgye1U4dWiWO
uhRScfJH3QOSWXgqAZ9c6+UqpND0D33+fn9oX/VKzuUuEQc6c/DkResT5000oymSpszis9p8JxY8
O2HQw46UrSKBKJzae9CT+bY07o34TZMkt2OPswJg0CDiZlpxnmjzImj0WopCAB5dn/E2buS2DDH2
0SQRaCQnUEbm1T9meFm2+oUVbu+wQp4KBmmrc598attE33bRN1b4oMy+P69rKwkqCVhDHwtoa7h4
Ie7wJmHdlJzZjC6voAwPtC9AnNn/LPLIsdFv6uLdc9/m2rm4tMnFD9SgsZRLsGkjfkTTq6/5YXcq
I92FKMM/NwWELXrzIAiIVujlxFyEKkY9xXghlsmZMLdfNMd9IDVr7ZGykyRMC626SV1BHgMsWqjK
GtzA+r4nICpgsJbLvgQJxz5ZaoPDq1RtaUhOcQ/tVSjpGk9StKmBsWjQGWXHr2OCKR+GoO7/DJL6
K/+pPbSt24w/oPBbx+8dCo0jgp+k3UfGzgTvDdsnymeiieh31vwHQIKYL0TdeDpw/iM25m6Wkjo5
xzPbohAGIJuRP+QEXJWiCv7aKQKlDsGWQx89kEfXC0NZnGaSnSVnJf6NBHMiStOv7WsDJVsgBL/S
ZNzvb+t40u0US2EjMJX6eZ/Mpzp7gPaQA0ziwCBBwf6x9iROEdJJaLZHfRoBD3cvJ2YLdi/IO50L
Ay1Dau8kyQGJUcHpWZ25CyvcXazhRYSa0ICZMxLbyZn1G5l6kdjf6vRdGOGcHCatMIjdJWe5/Dvm
J932SPFNtnaRkTpW+ZGIuq/XYkVQH3/BOQD7/3qfXZxTMqgTwjlMHQm9KH3I5MQxNTAfFSJO2rUt
fmmIGxgb9RZCkzCkmC+y3vrExP1/js12U2jefd+zagplKMRNSwqVxyqiS3iMpbnFaWKNp/TPdodC
r+TazbdE+nPf1NqzHHxgAO+pi6Y40t/Xx0kGiR8UO/FWUkL9MZ+KndXIzqIFRNPJT+nsqTqIjV1L
eotjEY57Ze1g28QbDTHBQhF6bVvLtCGTFNju1eeq2hUQGoBLFymEr8zmlRXONxnhKNnI5EfnziKl
UwF5aiQPKgSrx9l4TrW9YEKXj+bCDRDZANWPWjaa03iRskmJtQyZ9fjcJYp8pGlWe3JmguS+Kjo/
lLPM14dh3o6kBpluZdKj2cbJKTJMukFrVYEyZ1l+mwa8PJnZxYKdtXI6IZKE5D989PK+4hwN5N0I
RSiM8MsOty2ILpBW/8203BlztIKr1CMt+4Sc+o/7k7I2J19UTbi8Fxg5vwQS9My1EZfpMFavaZq/
FCCEU1VRFLv2vgER+sI4t0C7VD5NrittyBIzzc4g55m2oNavnW5OoDkaBhJABAoLEfCVDlSPOkSe
lUj5dmWYkD3EGfpfqi3+FuxVRc3rvM/ODbju09E1PmYIVt+fytsqsrFoK/7XCHc/pbNpSszusvMw
OfUEmndNcsA5WjvJj9IDd9gm8u9bXDk/MIgOW/Ragp6Rz6YkchFTin6Yc9NYqY/NIp9ai9iAzBXR
d5O09WOo5SJuUd4o0pNAHy5U2wCf4HLk3FJkyDSPQXtxHpQeON6tGQY6QGi1YW4TVZA1ucmhL8bQ
vgLCJjTTL9DSaz+kSpExMxXGQvmj6sB9TSRHqaBoD3Yb62ybXk8+OghU5bJDTeKmhqAox++bxb4O
5Q8DpECaguTNtf3RoPZYNDQ7qzRzkM0eARNJ9X9jZGFfwTKCTJ4Hb+QoftgpEOPnRm8dQ38fG+ZI
QsHV1aFcWOFuyXCGnIWcxvl5Qv1mwPyVC3cHiLvv78mbR90yZfgD6Pny+MDycVOmDW0yMJKd05Rs
Wgtig1HxhgYnje7IwSRbWS/2JLc2msSgFNKC8Q5S1KKjyD9Hvj4CrIfAFS4MojwanJBG6jsLUwoE
o+Ux6oFly2Uu0O+OdHj5/ftvfh6A7Lg/9LWTsSgpIDxdKCf4CjLKqmFuZdgsJYuewTSHRCf2J92Q
zC9lEeJn9Wgs6jl4NyN5j+vsep7NVIlktVmGOEOpo/J6hFdI+i1F8gxJiTYd97E9OjXeJDMkFqro
bw6e438xYgXP5oW5BFAt7hsgxkLrBpo4Zxl3iGsNuFZDhEf+ZKL3mFYtdbJyjHf3jd50CWFxoaaB
hx+y+ugs5oskYIKY6WDBqg42Fol+lvNOGcuPTHHtAdweYP0fPDB6qvZPWc89Z2JQzUCJW9UFGZOb
9V7K6AA/LZKQFt5Yy88vAly5K2kWAav6ZKmS7MtUdg0ohrrzNIdIUOkgwizzdnt/8MspvYxhQOaM
kAzoVdzWSNV89dle2JT0SBpT1Y6fSjZFXhspBLh6ZRZcLLebazED7j3clypoP3gYj9YshFwazIC4
hQ1/WFW76kQ2BYs3RgWaguG9Zsco7sGOGcR1wDIm8Ik3meCvgV58Ae95gWjTB2bFT0YGpprMk6Zj
nz7oWvWBaljXEwflxWzMoTf0a0RTA/p6D10FsjPDYcpJoju016iib1qeYVeT/5V2wE2L+MwEOpvb
7tUMgvm8w4IPOSn3cZkM2zQj5KBSNGjXYaM6c9ISgFoJA6+3bpzSqmQea2NlI0MZ9VGLrKVXl7Hh
MDMyO3ZKM1eqIIop4/L2qpx9i3Ttp9RBHb6248SPIiTD7m8gPrJfCGrw/agvwmnoCr+yEIOts8nI
2KkjtPMLTTa8HjfQNhkTyEZAQ3Z/397Naf0yCEAY3DBakbBvrk+JPkeRJLGanSKUr4r82WLPCqKj
vnnum9Ex+89mIHupGLb0vd0P0bHTf8J9zZEpuJi+8kKXq7d8CHhAQMZBUEuD77j+kNDuC2soW3aC
tMc+JAc2vEP2B8rfdeSGYexrNSj96NHuoc0tQV+lfwwjnz5m3c9Q7zdVeCo0Y1c2H+g9jPA/QvTx
9O15+mZIZDuICD9vGua/vhban/gYvFTAJXT9tWOMnB3LRnZCSucwlo7daaBONp0pg8giew3TDtq6
fww0nSA9fFCL2W+Z7kF7Izf2Q3XIm4VkPYha3S3AKqvbL/o0LpymAvjL14uXn1X0KnwBtBDY8xo4
ctMwML5m3Skz82p2mkGvngqyiPIqc9QBQxXKseZljZHZThea0VGZspg69QhRdzlGpdtCyyxoC7VG
iV/rCjBqx+g065DUdCz8Lm9IkKQdejxrmhRARUlW/mtOQsDXq7BLftW1PoTgyW6q04gHxWeUNjKS
t0qTjJ5WMGveFGqqAiEw5yIyNj7GWFZIQ74Ltz16ctBDeb1CmhaDdkpH1rEFe2lFY0/v/xbkk0UT
yEQeLFGnBH/bfJkDl4qGHk305X657AvPT+apM0IT5gDXojV2qrdxsNb3T+vNmMBxjosQ7XlA9cJR
cEGiQUZQUUeldApjesozit3XHEx9PqbSSUsZ3k6UvN83eeOQYBIVRYLoE7QQEMq6nsZoDtUGFV3p
ZCQH1Hr3AzuNeCLG2tt9O/zNibtaxYIsIzOBdODF9EgX9n2KnROkrmMJfMvtGJAPQk8Y4jE4Vbzg
r8fQjXZtGhNeQtLcOJnV7Jr6AF0ov68mQfDDR/HLtXxpiSuQ5tVQNG1mhMFsza4izbIjDey3xCxB
netmt3F2OPeTtXUfolIEO1r3gEDTq4rwqIc5WoGTX1kjKh8sN+eVF4GDQxC5kP0hugNb1fUETpWW
mmGFCaweEMycRuqBW0V/w9ugJ5v7++B2i1+bWn5+cY56tVS7qIOpKKOH4Vmtfdqd0vwTER6iB8Hm
FhnjIgaJlKaGsiWmsYgPFsRGwIXvVLmOpmpgwdrZAYnp/eGtLNzlTPIZSiPsZpCxwaKWv8QpKiQW
9WbQH6D5Ngr/3re1su2vbHGbsTc6SUsrOwxkADPiwdX6hwIvjckQPKxWNv2VHW4zjnFr9loGO3P5
AXQAmK+VDakE++ImfYOjdWWFc0SIpUdwKsDKIL3HhvXe0/xbQZWj8po91ZonhfGzUqAHTp87KCAK
+tJvvdO1cc7xzmVlqw2h2JXmmz38mfJ/+Fb5GtwC/EVrHyLXL8rGi11vlJQO+SyFQWaDumEkevzS
GcrghqSpNn1dlUHdjaIs8tq6gVQAqAbALcFbyrnFPpfmaYhZFAyZPDgJkO2H3JwKXMmyyNSaA0H6
ZAnukEFBtev6VBtGE+NR0EYB0+pE8sFNgWi2bHPgfvGYeszaPGzAL1mX47ae686nctiLOARXjsPy
WoKAMxrfNLTeX39DnsG1hFOcBuEwxN/V2AZev6ODT0YmuVPVtIJC6E1SFYsKeV4b8D10/aD2wA26
NDN7Hm2WBmMP2T2FgvsRqU3oI4bN4Kdzuk0odTsjDhSQrt0/+uu2AapDlwciBaCOrgdbt5OmzzpJ
A/AbZ98Su5S3k1pD/c1WU3cE+htcEUTya1v6zsgweHVdhoK7cMW5IoxHNhJZcyiZ8LU5ZlaJIo1q
GpR2X+ebcZ71l7ZvgAOy7KisN5GhyZmrFnURezROI1EHz5p9XJPQEMFnoLOSW29m0kIyijkJ5EmF
ZltSZ1u9a/s3WQnRhIL3+VGOJLY1jVwRtdmsbDU0v6Cmu0TcINTiTlY9yxNJuy4HRzwJzyUY3LY2
a6hXlNamb2pte3+118zh1YvDBW4DEJBzG21KOqU1m7oIwrkAGxmes2XeuTVcMfqLRPqsNxlEbGv0
UEKLFOuztFMu837hq4petpohmstAYZZnhp0zZMaexvEuVU55OLugFRoky+mI4eZEOmuoNbe5euxM
0ZWwssCQzkB30SJxgjcSN8tpG7FIM+oqqJFhqkyQCkTl1k6tQ9WMnZsk3bMixf79qb4p+2H0XywW
YH9ZKN75LGKyZAZapauDprR2ffhDqp/q/N2kZxuyvkAM6AnbxdNLqIhY+Fe8NfDwJvLdClYaLKjX
025NJdrOSVEHRCv+MjP0E31AZ2mSCS7aNTtAUiwVCzA1AXBzbWdIadpTy66CNIWH1LLccIxvNNMN
gZ3l93AxJbINCycIjoiK1txrOwkKztCaLetgamM/b9BJjrycPsQbLXtVdUG8vHJ/W8hwoNcZmsIA
DCwn6GLPhnFHJfRTIxUW5uUTkYpiG4IBUxAIrQ0J6T97OfnoiOTfMCVQ7tS04yaoVBcMzDtrIts6
CU99+zbIIoTgyjnEDlxktnGdLtc4NyZsVMkebMjmQYe9ax0JbfGHqcMbkJ31be4b1SedHwpIv+bm
Z2KLtuPtWPEaBAkCSkzLUeDbJ2R5KCdDTaog69FDHX7Kaogc5B6XgWfHqnP/1N0u37Ux7jbr0lKa
0iqtgoJB+aUBxF9EPHTT14eGpIULFTcmSHixgpwJqYlZbvZWGkAeblMeyBE8S3/0XeuWgFwCed47
UN6uRdW6ZY2uD8FiFfUIDR10ePtynju1jAGCFrBK5MwfQSGVoukraelDblZP9+fw9lxfm+Li5w6i
losSYQryvDaJPct8TjMRmklkgwuTpSaRGlCKZmiGLNBT31dxBk7/3PKMkrFv98ezsgGvpo5bMJRy
hryS7TTIw9qZy32dYQNaR1kt3dkScGCJbHFHDel2vYhNLJP8VBobffzGfkJs181yUUPlyivnepWW
L7lwVDqgFVWSwxI6G8vZHcHnYmfIL05q9BJFjVdJL3nyMKCIHQKiNhBR0LQ6UtyqgJgCbKmq3Ara
jHYRig/YkEPhFmHznrTDRp4iJwvx6C/f7q/h7bMA6SzcZth3SC+gSfR6tMycZmOU0yzIauh/nrpq
q6Ue03dSeqLtkyb/vm9udXYv7XHvfTNTyinXYQ80p47sF975+VflzH4OxiWBqeVxzZ/sC1MaF5wo
c5vZTYomMhb6cnnMo78jg5zr5ILkGr3RaOlkjo30cDX2AtNrS4gkIXBxywKiu+16UtNmstRZBQK/
GSUvdkItsCzkPItfqaj3f9Vp/g9n57UjN7J06yciQG9uSVZVG1W1WlJLI90QckNvk/7pz8f+gYMu
NlHEbGAwszcEKCuTkZFhVqz1dqnVvYjS2tKbkqXG+dvMRICCGq/aH4MSbfi7Mp1OmuWH8wCjcQUz
T+3FwdEUoytQa7593O9UDBf3/faXrO5NFOhzZ5glnue+vgyH3ofisfWHQ/epeAKi9T08Dx/bA7zi
yPmllesVoweK//aP2LTmNwe/smbkfeoQBd/soof/8H7M/8DwBt1U9yX/LRc7BYm9tVaWHGREZ4Nd
ZRcrPBVRxTAJcJZjXbv5HzhmjX6PzeR9n2g54GUsCKQHs2Fr9rCFWiVQrC67zNJxPgrmD6RfOVjB
fL5T5k9S90d76OdzbKLzm/tzc5i6o7lXhtzIavFI5JKAoYylKL2qaAmE5KfE5ITzGt6a0/iY/8MQ
ak6/4s88uuFeTX97PdwTylN4KW7T9VVqJCnNrTbLkadoNMUl2R9Dt0iQkfDCpFeWQpNVt3TJuvLf
nK4HClyyDIq3bqz6f3jumDwhbFxS6ncDlSIZx1auMXBDF0c5v1O501P2mJdPYzbuGPLWM/52rdVl
quWEVgbe7kKzKBQvmfRRcnYaU8tdWLtHag2gA5aog096fbKpZlZdJ/DETjr4aI9TfvAjG6o0mNnG
73ayV4DaWg+yVM4PCj5oLFeBltnK+lz0dXYJ5nO4yG7+Nc37sH+czB+Dc3fbD2w+M8h9WFCra0DT
14lpHMV2OckSi4mvU+LmaHlDX5b0I7TWiisDOwtNT6qNgzr/nvZKlVs7hWRRo+cHnzdl8euTLbWm
iKM+zS+SDPl5Hp2l8JhbyEl2qSfZB5S0b+92a70lWQTyQNhgrLE8Tahp8aiMDFHH8oMhPYLt8YLg
U6j7VgHvTAdrz+0Ft1wf7EPLPeBo0R+53qCe9XLd5XrOI16ZidsGz3+niP/9NRRfQm0PQ7O1PXsR
5sB2yB/XI7Gj1c3wpTg5fi9wQwh7zBCaj8IzYiodxecyCnZS1XfQCr4d9U+05+GoZBRzPcRnZSH4
KCEVl3kGXkGBsiu1y1S/aN1jq33pneE5s4PzoLmVoR2YWfHUDyHNcNCF1dwz+Gz4c/xbih+6b7fP
/RWytLqzzHMwfwQCduFwWN1ZJ6zmIAyy8mIXyX3cG49NW//SnOqPAfgZUskBgzOYZdeFfKol1WtI
RCM3jAhfFb08Bo3pyc38UUpO1Lh3fttG0KNbYK0oBMGBxUW/NgrNbAbNHKXyYpl/x2B6mtXEtdGn
KGc/lD4V0LE0z+ac+l0fuWNwp9udJ1F9lvr7OUDwg/r37R+0rLc+K5SV6JoaIDE5r+vfk+SNHkhD
mF8CO/AMndFY3SrO8ZCofhV+vr3W5t7frLVy101fyGYw60ss4EvdiUaoV3PwIvNza4/Xem9fq8uX
h3FmU87kadCig8YgsPpZkttjMexkq1tPL+bPwBvwQIqo68GehJqRXTq4sWZAfifVK4AUJXqX8Oqk
stelsh9l2nFm1M7K9+b8N94/1kYBFIAk7YJ1pwD2hCnJ+zi/hF3jlbF1n07Ni7PLCvYOxrXcdFum
K039xoFDa+WqlbSXLBGI/KIBZG/EeJDj4UMXfu6sX1no+K3pzqbuD0F8F4rhp66/ZLvSgsudXdsp
zHHygv1mLNlaJQt112jzHBS4N1PPPNUuUTx0zL+3DXTrQaRxvDBIg+0xgaNc3waAMmlkNGw0Lv61
s/A+j/KDMZp/pmJ8MMC6WrHlGWHxwRiMsy37ohv9279gy2x5EHkUgQPq76ho1ao39Dqrc6btWK0F
q4PAUsjMkAinHf+9ZTzYLHQNy7AwrabrvaqFxsca2gXcIyuu3TkSHMuOelCCaa8Uv7nU6yuBfjTl
o3U4zHSKyVDoslRxGEPUZychPsQUDXbc6/ZCyxdEUhiW2dWeyGTrNrYGvp+mw5T8Eg9gk9OdftnW
IgztANhkAB8qzFXGrDG9l5cOgYQE5+iht9Q/Q1PKrtmae+itLaOnm6xS5gYDDXr9+hMFeVnJVUAE
0UgDxaLnMh53DmwjRjGWW80gvowW2lrK2Oh72xnrsrg0c18GD/nY0ocJaN6cKmlqg/tI0siVpWBy
El+ig3jioZLzw22j3zhQKtG0KxC6WpqAq1sHi/XURG1fgND6pNtUNTvXQar49iJbUQFEkLStFbB7
DqWj68PMyyyyTdqHlzj3vzmH3v0Libb38fLy7cDsv/u1c6GS2Hldt2rfbxddV1ecys71JGfRVDQ+
fPhokIzoI02lODTJfet4Yw8X2SHQ76r0axM/SBAW3973RlwIJYtKFgq8WJXXh9uXGZNMWlpcQLSZ
RyuOgkPDqA6kz0xi2Vp1bEyk22at2iu8b70aAKQY4lwGgoBZry5jHo+lGvGvCy9X9bOW2+HeLEfd
QxdhuI9be7EoJTlVUzwyJl2b3uCAJIiVJH9mwlDyMq0Qx/9+GPRZLawMz8cPu7aBEdXGrEJZ5FJL
qf3YlI5yEMRFD2pVyw9h7YSHZqgm39Aj+dPtlbdsnKEhbVEuos+sLn/+pl4qR1MPC3VRXSRjPgZV
f1ck3lTLp9urbERYdI0WzBUHTva4ck2yE81jO5flpQsOdf1T7e++Dca/u+XQrWWYFABFiKOlyLL6
snRtR1HKDcdYpXzFLCF0HOX7Ydaeyn42fIoQe0PvG46KHhJRzpLe4CpWt3fOozEv0rJCD0l7UArG
qCH2yqxzqSm+kd31JxlNn9uHuXV53665RmYWldZCNETfth0+2+E5ln/09qcuk+9zqnKZ9qQjIi3U
jzPA1Lz40oTlqdqrs2+8AEvrbJkbgj+dJ+DabBwlkBrmhivyqtmTxh+i3ItfVf6GVWCFSAiEAjSo
iTfWb4wMpCYt6oHmdHqnJAcZVH5F0njo+69D9lWZOjfMvmTpYU8LdCPSATpOLEDVCt+/nqLsJ3MM
Ao3ssctUccj19qeGTIqXWrHs5pVd+bc/5pb9wGqzjJxRaSbquT5IWUrLLp+mksCqm2vXjOXKDeHs
fVZ6+j+9c1+nJrpGfVIjiCzJO7HWhhMmaCWuAwcPU/h6/qyksG0lsUQT0gEcLiIP3aQ0Ozba3SAV
iyveGTHYMBsmmYmDmChBb3SN69CCKe21qqEP2X1TutZN9pS1NjZEdVVZpvQZ7gAIdn2cSQYYpQdt
dkk0vbkLJwjWS2OcPgotSy9OqYKaktQQRvLQ2mlxbTjSpVKFEKJNJ/LdHMCgjYOwm7m6QJVHvcpp
P/TddJfM/0MrF1/DFCZ4FTBn6wEH0PSdMkwpbf959KLQdEPtcNskt7INYBLAVWkpLd3p1WsEmUZe
qg4QjbCQHmycTD+3Xm35dtC4YV9+iiwBa4/V+0Ntu0GbHdt8T6h+y1BUsjuUwBWQR+u53cnUQySy
AWsEaUwb7Yvo/t7e5N4Cq5y/F/bMDFZWX0TxOMrfxjLY89KLqa0cGIDvBeLDORLkrJJTo5IiLQ/4
UEV2LBCgvYfcRvdLcaceGdtSatfe659sPH8WoRThFAUwkFOrFYuozpN4CutLvpBVR/LZgq1dP5Qa
RLY7AcvW8TE2tQxpYShkHdf3LJ8r2a5KUV9Kq1EOpZhlL8zinR7N1n6ITRRABTrp/doITDlVS1Hp
9UWvGq+bVV9GqMIUiQtB1TMZ8U7OseH5SeGBn+uqBdxtjXKHw3K0p75sEIGm+RWOD1annzQ8tBvt
bGzLV3B2JE5LmfldG4aiskxWkzaXNLHrg+7UT0PalXdFvGPkWwe4qI0tqJ1lNGh5Y98EdzMiAaPo
9IbgLjsOUnRRqhOzi7T5q0+7ROYbJoHqESkMCCuABcrqRplVE6WJmQmk8cqvszN6RVLvND22liDK
ArIDpxK18lWwlebDNNAjBDsmeuhKrCA59F221+rYsAObsIZdUFgi8li5PyfA/2UKwCq1sR97K3Gl
GYomM/f7+HTbCW2sRLAKWoZxu9dmx/X3kei3ZhozdBcoUXw9/tOWX2XoCXfJRN+fG1i0RQkEqBhl
qjVUTJXyqtB7QNDmLNtPo2EPP8Ka8ubt3bwPZViF9iZ4HIpy+IXr3cixmgxKSChTRP0HfSgKGETQ
ltTC1rkPEhgQxtGuUAkW0sFuJ+dwe/X3Z4mrJSYFoIzDAJR9vTpD5VXJi1lexFAhIZMlxrMeWJkf
lCM1stGKdna7AWRcfDvlVZAeVDTXgeKoQo4e6VV10YYQOPAstcoHISe2mymS9WEURfI0C0IBu8mB
KZsiMP8x+woJp4IZsuPtzb+/6HxcPD6/CEPiM1xvPjbzITIDsrhYmb7Cn/hBk7+j1dSJ2rOsPbe8
kUCzGkxFEAzTxSBMvl6tFWk0oGuzIBzVMveFqOrveBhjcPU+U5/HsqS2LRU1FDyFFOv/QHOlqx8G
5qcjb0gbGC61XqpRC5utaufV3bKCZWIZWCsunPLz9U8TTp9bcS1XF0h/pvC5TZ6b2GuGnVhv67gR
PwN2Bj6bbHZ13EkTGkmfB8R6Qph3U1gGJyOIlUOWJoYvBfFnGKnUnTU3d0Y9lCsM9N5eJ339JBeJ
nhBOtE10lCUpX9QSH6w6qbzaFD9v29P7MHopvtKxJ/4iUNdWX1jJW6MsVBYT5eQu/RAHgkakYqcg
dbvUOVDx3nl8t5wH4TrsKWReON7VhysJn4kBcLoi/azKPyrlEFkPWghDo9D/JOaej3//ArPBN8ut
vuDQCUeG+QqoS9J+RCrpbjS/gyrakzTbMhRIpxZqW5upiXUtW0/CqrYK8h3++DRk4VGM03nsyQ/U
DFh9smP9m8vx3i9Ux0w3rmtq3SjFXTVh/XaqnOIILPnsdH9nzf4lT78jeEVuW8mmCyTdwguAbKFW
vgo4F8LBRteV6tJ8SNN/O189Nraf/hYdqlae8vJye7mtb0ZTd2mz0NQFYH19t9O0k0Qv9AqsJ4PV
AnQ8xBrOtEfiu3XRIGCDUotXjE+3sv0oDGrH6iZSD5QlCyFX/mSE38dZ/yzp5tfbW9pABTFczMA6
Iw6M1TDac70nRVhBJKUqi1GHRRXrLhrK46h6DD7GmjcbpHjVUZ2+Ws5nOdWRKiN4G55k6zzFx9s/
Zct28CqMZC8Ck++K3UU7llpW2/Wlng6qeRHxo2i+WOGdIe8stPl8vF1pZTWpkQVlEFk1lV/XtLzu
ULrZbyN2GX++L2EDRz5T+PMei9pGQ5Sjhs6CWid5GSoK10cdt3NaET7UlxklWIWiL4yO91kz3MuB
4WaOQi90fEmq7GWu9qoSGzi/hXucYHJp4FH9WLmbJoebLkvm+tID8CO5YGKnqc9t8z23dLdMzpny
yVB/ygyYt8FjWkLymksfUfjayTs2vvEyrUZ8RuGbYGH1M9Q4q+kRcfI5M4zKMffUgZuq+Tuh0cZF
xYmDJFgYBRcMxvVJo8MxZ1Eg1ZdOtS4tgMFYfUSv9cttg12+13V+jZN7s8rKHUxlPasxY2+XJMse
TNODMdSl9nJoix2D3dwOZQgOjJY2Ac/1doawjA0jrpuL3XcH2c4g4lDvW238c3s/m8tYpmwydg9H
6zrtkLqwHoOZ/WSS5jCqqwJmr7P2FFFb2HHcG4/tkgf8/6UWO3mTF0oyOrXQwTaXqMcA0rORhF6U
SJ/jFpLa2knctIY/Kdhr6m3vkO6kBRUUNbLVQca9FTSakTQXhyA1u4t/B3uA2k2bAG9IBwUyUIAP
1xszgpKwu46WhDdxmbA4lES/euIc0nLnKm2tRB8XzTgyeJzmstc3R9jVQkxT0jSXEGRFnJm+lj4w
BH2s27+3zWLLbyFaQH7BYAwyJeuQ1hFIcY/h0FyUUume03Jqjko1zb8KQ21PTVUiMqPoj31szcdZ
Vh/auNxTUNhyGwt88xXgADxoOYs3e03gWG2YcWwuENz5Zo7O8vgllI6xpB/r7n+4bG/XWpmmKeVB
l7c9l+3Um3/tJ6v/dfs8tz4c/S6k98hSmS9cPe9SCfNhkM7NpUhfwgyllx9gMwPl5fYqi/NZO6fX
R4axTQLo9RBYmBnVIDSlucBKW1YnTft+++/fCNCZjQWxpUI5A7P0ypObjpDMNiVIgUIuf4rY5/dc
Kh/khP9X27F9yNpMdlFP/e+z6rQoaY+AL2COjr1d20LYC2k0BwbBsu5QOd+N6NkWO02JLe/0donV
1Wr6rCsiQyY+yOh6FHBbyXRji+mT7rQHWf6YyQe1Pt0+zy0TX0px5HIWRfx18aoTVNz5s/rCDeqN
3u/1H7Xjzn3n6U24Q2GweaPh4SaIJd0BDrK6T3Ifxkpvm82lqdSfUiwrx96yQ6/Rjdpnokk5KhrM
BmUeFr4IAbx12eD8/O/7RfMYAAd5Mo3n1U9w8j6EEInKYCseqtj5QALzOYzjkxIqT625U7ZbPtj6
MjB5Sb0TnSBMZ3XlEpolTR/HLeK+GQJZBmxWWaDsvGlb9/rtIivXH4oC4KwatZcW8fUhOc3OR2lw
q/l/8PsIz9P6pLsEQmW1jMRkZxR0FQG7M8pnVcm9fLIeROLoflRqiX/7M21tygE5ay4aPQjdr7xh
0BZMfSDjfMEMaqhJ4K1vlWbwM6O+C8y23Vlu40PR9Vz6cq94l3VVX04setlZIC5N22J7pl17tIJS
EHTRnvLWVhZAk95hBhqjQHl7nfloQepETdderKiqGLz4t0gAdsehrvnTODuXlsmmoz1L+l3WydpR
qHnxNERWcYzyyAYHW/U7X3Zj8zQaILhZ+HNARa/cTh3bk7DGRPDKATsLbVfrO9/UdhzN1uWnQcP0
91JZIRNZFTocday7qIm6i3ly6ofAPsT1Y2sJGmv3ZVkeVSvm5t//ZzNiTTiqydPJvNYMnMKyEgaF
s+4C8ZhNj/mSlT//u+lQV5RJYxF1JM1aOZQiyEfcjOhfQ8rO+FQpmpt0svffN/J2ldV9EFlYa83c
9Jdhdqvpa9f6pfJxoFN+e5kNUzCIHxdoKVk5X+n6kVPHJMjaIh4uZvlniB4ixdPa37eX2LjZr3S6
UO+D2LPXPhEulFKmtzBc8vmcxC8VsOogVQ8OVM23F3q9SCvvSzkc9A2l+SUhW0XdYpJH6NfFcOkS
4PdTVH1o6m8UxuFX1Iac6UiGbihTa85dmSufGguKi+996HUqgkS/BvPHbD6VReLWfNBGp07xMSue
zP7FjE0vHkCJtemdmdTPt3/11vEA+6ONhAgg4hmrHx3nMGLMgTJcrDjxC8dHosYVxktsxjt2u70Q
Rgtz81LJXQVS05RVmWl1w0VU+Qk2nL7WPoVx+XEKs3RnqcVq3n0I0mFoJ6ngwtR9bVXjLI9jmmrD
ZTqFyf1gGieqqIk5uM3uvPf78BBNPu6hATsJDc11OBP32TjKCRwEZg9OhveifUz8OPpdK/9W0r+3
P5X+blsQSCC+sHwqOs/rUFdDYX2m90MebozuiA8f98gH3l9HdHDBV9mUNimjro2hmWszFPlSjc4a
1aeI5g468qWK/l/FLrE1JvSQl4LJEXjF+rlNxGwS/CXURzKzdeVIAD+2T3IML2Kae3MmX4anPs12
4sGNA6QqZCxNC2YDiQuv7SIYrUzME0mrotdnmAR/KE6x4wQ2KrXAORZ5VG05xXdcLqMsbDONCTk7
aGT8bFYsr7TyJ7ONMt+pYZBFqazx04ZOlRrZwh/n3AugzNi5AltbfQXUMgbDE+isrnVXZZVdypRS
UEE/pFJx0INft61x+RuuLxl9W2biKIJj+6AArw+TxknQR4ISV1VVbh5rOf2KnkJXE5wrXWn90Nb/
DVQwnXK98za9v96E8jTGlo1R3FiL7Ei9YVDns5pLHGZ3BoUVMzqHC3gtDT9o+ufb23zvtsDewdkC
5yjtTgoq19tUdRDRjMr2lwlw432loQSh2lHiR2073VtaKe98uI3NcZxAHME4EroYq2gNqYRSyfuS
9cr2DszYtyqA9EdCWcjVp/5BT/Xj7Q2+92Bs8M2CK0tp0ikPK7XuL4Vj3anMbEW1b4GumrHQNFBP
TJOdbq+4OlIeezBwJLQk1FBYvMtSFD3UhtEW5blOFHhIzbG4N4bM9nQlmR+z1thrWK+82ut6VIKZ
j1F4/pnruP6EyETaRiCX1dliwk+neRpT4K+tH7d3tQZzvS4Deyezm0vJF6zf9TKWLuyMxiHLJMym
IMNoPMCMC9t7UlXebA3a73bK0k/9ADelMk3WY6Doo68Ww/AwxUG+kwqu7Gj5NYCFQFUiNkTUsy4N
OxX9ylhVxVnSJ3FU5vilsJIvpgH5ihPm+r0UQO11+wQ2zpnnFlQAHTHOeV2xKHIRIv6oibOGBTN8
LEVQ40YDYc4c7ZjQGsv/uj1eQKrECAjwjqwOWy9zDZZmFaWmSEmtI3o+AdjbjgFWJ40lgvzYTOE2
FU3zLSrT3j5ICuIcbqlJ4e8A6dV/OtFLz2k3Nbabd3MDWSyS1hrM51nZHBq4v5jSLgo5cpkwrnbq
Lutm1OuvRztLW9RgeW/fxaQD74ZV2+LcKFk1uGmY1HehNed+WVqoEYp+kOhPhMVRdGZ5SqVR/gnk
sVXdqKulo1QnUN/JUveQxMhD6wF01X0VNDufc51Avf7KpY+ysKJRsVl/zzSdoykqLHG24PWA+CJp
noUUAg4bs9kL7aw+SqLLPMOMHNo8JlJ/iCzufOjXW/PmmeFHLEky9YzXKVpSq+tbVU4BbJ4Uw85z
kCLZmKuBEfrqOC8DwoE1kmeVsfjK/Q66YwTYsDs2YENbt5jG8NfQBxoAs6GticyUvn6y88nwGsNI
HiBlKUL6JfZUkYOO0ADbUWQWv+Jp7FuvgJCePKEPtS/w6BJqyVowz4ds7AIBX9gof/mvV0cBNwQH
n0YFc4EnX++yiefJTIepPZeqUh6KRiiMJZM69IazW+ZeAu31ifKuEB/jgel+rE60q5ckVZZZCxZy
PwgzFUUDkaAE6AS2X4ZB8DJaJRBKKZruGq3jIqjzd7SYkx0DWxZa/xC8BQQuC4E4NFTXmw7LJq4k
A/sqrdFBMif+EphZelcMMaWeBO3YRPy3x/XVmChIM+u6SCOji3y9oiV0o0n1uT2bcwUTtkXY1c46
rP4wIh+ws+EEFK69v/1tV4HS/y0KzpHkwIQJYl2HiPsQ1c9Eac8oczbPtA1jaI2K0rfqbjoQDYpT
p0T6KZqmyAtms/hflifc5h4v86lrZIQMhVLedXxus0KFWTfy4TtiCwqSGfqfNBf5valLwkv7RvWo
ze6hTdYN2WX3tFOI1XgRFzT6Ku0zZNrddiD1Z1MW8efMFEgi6TJ8tfZonmIYFQ/aGE+HsSs7LyR6
P4q2ljzCnE8awB+vrdXaL4sh/Gb17V53bhX6vP42MnVQqED2VOqz1+YgdyOjWcpQncOQyoPdMsXR
65ZHdqK4NYW7Z5tG2scqc7SdCPb9S8kbSUGYsVrm3t4x19FLqnpag825R9xvdJtQMOzpSGYnnwKd
i79jAu8DLuaBIJakEEZRm09xvc/Z6qIhYY7kXAKAeM50Zr50U0yebVRMd6SVEX+7bfLLX7i62YxZ
4Blf5TUgFL1eMA6TKJljpzlLajIfpcXwqH3vdcs2t7UUj6i1ULddDz/TtBmAoYXi3I2BmXut0mtN
6lG2qqSPcZDNRHpSoA3zTha5sSzNcOjaF+Ip2GRWp2nGMxjAZXPq9EMxgKEB/s4leHzCdifF2rBP
wihjsU7ghu9Ekq1KcRqySXGuEYlrM8OzzPZgImLbgdeqrPIkij02gI0olqCECgNNGIbUKJ5cf7pq
aIq077r+jGdyvoVG9m00s/JQZbnhRwaCcc6oZV5P2Oqm6Jh51MNojMa6gQxlH+xRL24YEnooDCmT
SuOv19OTY1JWgYCG+sw4r/4pGsP5mPVirxq/4aEpDcLNiWIyCMn10HdFg6GOY7U/p3r+1DnBMbVk
f5JgJ5rvywZKMUv7MujRToS+YUdUjZhUBuHJaa8d86jMRWENTX9uwq53IwA5Spv/kEV0V+t3t+/j
RrjMaMTCW4YuFG/tmgMxL8nCRWD0Z1lp489aIHXmXS4lveMlbZA8mUlXfEoDu3LcSMNP+3IlwI22
TZ3/0UI9PQ5yabkpz9hTWMXjR4rf3+tUKHfEuOK+SSXlY68h0Xr7V28dEBqdlFQR51nGE65NMQQf
1o1VOJxbpmIGw+lBnfQ/tbGuvKrJTrcX27hrVDoXfQxi8qWcd71YZQ5a3hTLOzU2vTc1s+VmWfan
DdUfUd/6ogKUqbd7cd/WqlBEMY7KHIlBxn+9atKZndVV8XBuTOOzyD/M9e8+O6UBcUh7MBC1uL3J
DUPHZy0lt9eJv3VSaA9JJY1tOZxFb96NoQW16NcCXtYqPThacSr+BCjO3V5y3X5aHlkaFa/vHU1Y
yn7XW7QnJn5SORvO1mzDfZNP9n2fmcieQJZ7anW5P0FGW96F8ZT6uWH/Q5zZHhRqnW7uRCdjsvfm
wDfMankEcXPLP+/Q8wraF2GSi+GM9FPyCD9qe5qoTJ9UHMO9lM17Ezxb60HoCqiD+8ebuNjAG1DH
3I2K1PHMnxV99ktQ8i4372eolf8Qi7b//c6AbiSaoSS3AM9WBpW3TmsihzieuzD5XlPCceZ/K2N6
Cc16Byb9SkS1euSpvYFJpQlFxr8mYEx4hBLZibvzZKrTF/g0XzqRfJfrvvLlZJ4fQzVz/KjRrC/M
qZReNojmCVGv9GDJcYx8dGwkuTtVxV+zM6eamQWn+izY2DGggutGSaC6SZmOJ9hT1ONA1WHnxq/7
NVgmbxxNumWygCxkHT+IUrLsRqTDOdGtBMYBqcvuSR3sz2GoHdO+T+7CvG2es9gO7yILgmZFBXU+
mAWZbpxbxyrSRuguTc1v6Zqcmjpxjp1jtHdlX0zopykt2nRm4MqZ/SnKE8mPnI48h0k2L8cL+WmV
PcR9D/q0b/d4MDa+Dhrk9Fpsoi/wFmsM78g8l9Pk7XCuUzTdABbFn5NehF9iem6HYeib3I2E9sJo
8eS1szYcC2saD+rUJH7fDfOhm4CHjqJvH6DQDh5sHJTX0OA6OUZonorJCNxCjhGk02r5kHSlvmPI
719+fv9C3L2QbOCzlhD6za1pZDXtAsMYzsFcBYyvShUsTUiK3vZO7+8mqxBA8ujjFmHBv17FZqZc
Tgt8gd5KrV+kyvwhVMvhmFly71tjp+7s6r2/pxwPwGWpERLOrOeDFFNoYp6j8WzmveqltjV8gMBq
dvVI6w9WWkZ+29olMgfGHg3j1sqwTVFFAUYOvmwV16U9HMlBhRcSYxWcYjV8SWYoW4fegAFaVqcP
baudKjHu1bPfPzk0XLRlQJjajcrA9/UJm3lnSvbQzOe+PRGB+TAEjc+GKR4U6TRVnthjQVuKBtde
aVkPfpLXQqRhL3/+xm4smkpTkcTzeaiGkxrHrqYg2Rc+14ruzcUevcfm7uiAIKNEiMIrd73a1C0H
bnTzGXaHzm+cGhyHI2ncdMNxlcm6SAAo/aleqk6mOe9Y04b1UkhnEGnJrikjrvY6UpsBjMjZDupx
Gu+T6Nw3P+z/aRGyLEa9IZhaw/jaSsvKYoIxs1HaH0LJ/Tj7MZh/I9TNbt/FjS/HbhwoyCDIB9ew
ChQYXLOUQRbzmXGfqHmSk4vRvcjp5MEQdnuljSRnwXmyGU5/weeq158tGgPJlDNnOocNuYsG3vgQ
R36SeoIihO6139o2cxsVYKTh7yy93LOVfS6y30DCsZplTvB66SAo+1YN5/lMp7X3KNO1g8cbZB+x
FuPRGaPalYyY4pwR5f5kQZAU1X28k3qsu5TL0wc/EqUwkzMgtl75vUzvmlFY/IpC9bVvwRcqH77p
qr7teiCUb29567u+XWsVWYeii+xaZ60unn09c2eqOsqDkUUeb8zOl93wcqTJlImobXIf1hSPszKq
41jq8pm6ywcaAPZAXGfwXw3Sv/YftWp2Iur3lRzqKvi2BeLNka7BVdTexzKtJ+UcG9m9RNbwBeHp
2K0KaQ+s+f4YWQmJGURagWvw6a4Nx6yiSoghUM4CKlv12a7/9OaD3NLNmsKdU9zaFM6amiFRHa2c
VcSqNlpjOVmsntE5bB+Lxo4Qv5G0Y1e10vfbxvH+mUdt5v+eQtoM73SZ21pprNCYtHPSF9WBbk/n
jbO9t6H3jhKcGbV1Ar7l0q+nQkarKHJ5kNVz1+ufVbQ35MZxYzTvm2xP4WT5DNf3m6VwKcxpkWUB
B77+TGQWpjnFlnqGRe2jJvuK/AGRlWM4ySeIFk4NVRum3XdKUu8/2AJZJLWjqAiq1l49Q/A+DanT
9hoU9gGUpjQzJOQpengwdyxjI5tjpYUNl4eAUHgNrSmaOcySnO1VZqucjb790bcM83WFWR3zMvyo
6Ki61hLkTb2FclKq1LOL+4ncea6f6rj9jwRpODKaGMBv6HES2VAJvD5uSn39oAWydq7Swm3yv1rw
9baBbhSwX9skSwzNEb+TUbGNsLFnoWioM8pJ4iqdJmA1CWAN1yf8lyzU5mtcx0Phk2eQ12hGk4Ek
BkHXeiKWuvEwdO0oeZFqlJGXyRG8T07X5jsXaaNbB7Ut+cyiW8W4znpOwqnHqEpGUztbldDdLM2s
U5c2/WMZOrU/McjhGTNWr2kBgp+1/auTumnHDDeuGSRjmCDtpaWls3JRg5Fa3dB0+jmxf2rdQqd1
Vzj5MQ/UHa+7ccngQ0LTlEsNecC6nDUFyGMlndDh4Z+AtvQoqGaWZLpNlZUnQ66SQ1WP2VHK2ujU
j9ouu/d7r0W2QFkWHpol7lqzbIVSlTRKP+pnBpYe9TJ2Ezn5OLXibpTjxzCFwEC71+OfsRLTR4CB
21DQ5P3Yo/d22zg37j2wM8IywhlGfdbgFCswxo7Kg37GXTMhouQuoi6PDJJ/ub3O1odddMiW5GHB
a67iJUdO2yZRK+PsQIDtiPk0IQIy9CEc9Tsrbe7ozUor96nGjV2Gdmmc06YBTPctzuMHIf+8vZ33
Tyn5JAPXdGDowRDZXjuNpqpoIrejcYahHLXVYRw8lEJfINqBU6Bjwm1SuuZ/+FRQuAB7NgAHv0O6
6kUgeEds4zwOlHeHyQL6YWf6sWrrPV2kja9F74VOI4ktQ5jrllsWaabgX/o5rKqPpgOeLpI/GM2f
Gm7t2wf5PtzSlxgBghDK88vA8PVBTlUcOSXKuWdElx4k66HSYj+SYZVXfmnN30I93l5uo6jBehSd
4ICkT8rS1+sBueurrp2Mc27Mcuf3RA4qJq9MJ6Wbx8Yb68h5DCHj/cfOC4jMW5qSJ0sqGN2f9BpG
oEGZjEutOLHs9iYqrv+Ps/PcjZtb0vUVEWAOf0l2UGhKtmVb9h/CkTlnXv15qMHBp2Y3mvCePZgR
sAFXr8UValW9wUk1ZTF0gg6ICpfWhr9VOQvB4RvpUNhCMIuPk2GUuq3ERvTz9miuvEIYDRk4QyIH
p/i8Go0v6XiAy9oJxyW5imzDn+xUSA4lJGhTdGIJExXxqQMkPw2jzcg3vt6VV8ByVlMvJDp/rIuF
qkL2tRR2TkYQO2rhfxxSOG7NVyWMvfarId5n3WC37T4N5S0M37Xriooo35GcmRN83fwfqwTAHcpQ
J3n8Ec2aA27we9I8I8xLqxDWuRI7ujyW0M8Pt6f9yt3Bq4oCMIBz8uk1GixLFu6BVuknvwdq449B
vwuzVjjmvYVBhCwWO7M2JWxXyhH9dLpdu9vxr5xwOiVTUsMFcA205fyrV6gYk1/15KIoGrvBWKSu
BoDYqSKl2Xh5vY1llYxyNyAHicQEZLJ1gcAPZ02ZQrK1eI53yNa6sfWtivynBMimrzhT2MDXxBYv
6Pd6/RKoi8z4ccqPpeaVwZ90OlhhZEvIjjcUUVBPpZiyN1o0KpS725NybTksVQzqlMCoUWxajux3
ZRvfoHqk6KlyUqVvfhW5VWP9phPpmvLjUnPoyn5fj8qxSbYEQa9gsZYO4xvhGEsApmoVeS4EMyZx
IqMNjrISHHz/yFd7NcvR8VNgYY9ilR7VRDsYSuv63TGM2qOfj/taC49pqH+8PROXd9Pyc8g0udX5
UW/p6LuJiGCnZmE66XAVdoPpCp4nT1+LLSuEq1HYS9Q/aHZdVleNZNZC5GBPODMXTjkjwp/Etbrj
8cpbBdQvlRDzn6/2RTEZEOZiOccZvnqkTEpslr4fodjZzMPBb/zSjWU5s7N+io+3J/Fyjy+6VeTq
IrJpPGFXWUQtlrpet6pOFmE5ZaqgTdM4Q1Z486jszaDj3aeTXbTPt8NeXryEVSAELNkvO3y1tctQ
C0Gy6fpJyF+m+jkcf6UB9datW/fq6N6FWd0bspCnkxiY+kmJiz11/j8SeBUl757iAdoImShihe4g
bLC2tga32qFs3DzrSAFO3KvJcTROxr251RK/siyZQNTsyVmhOaxbSn3Y1ZWhI+pa1UvhJtSDh3As
q7s0zTPXFMp2Z5ZoZ97+apcH8vLV/gu6+mptOOtGmCBT2cNGdGkTUY7vi9eg8tvd7UhXTjlCQd3g
3UwN8KJcnLf+pA0J6zK3fkRYjxjWkZPJkVPxmMsPSX3fh8ew3FovVwf4Lqp8fsJVZa8BYicqhzmg
YXLd3g62UDHLMXl+1SxDW/jKfDnO8NUslpIuhEGm6XQ2XGk+blpWXR/Ef//+atHrpQpiqeff54ln
p+1LIH3R/S1Zn60gqzUup3WTC92ys0bJrQ3d9mPtsVT/+SnAVIHHo0crAYFfV/ICK9YRpLM4fK0g
2DVUD50uy39T/ev3txfc1Y9CtkGCybLjyXr+5YO+HCtZCI1TrAGs1KW4ckrAGv9DFLQVl24jxQdI
+OdRzEqsk0VJ6DTkUnFnDhINYJP87fZYLt8aSNnSsCfzX2CMymqBJfoM0NhvzVMuZminZ5XopFZq
4u5lNfdI7cz2UFQ/U+RuNtLka4GBjNJFXS5ka13VwJlkmgRxNE/+MONdpmf6Hk5hhqFwNO/G2EiP
Uis3By3Ji93tIa+94qhuLewypMhICUiN1qJFijKAQBcG86SVL7P4BRfhfRYNxzlDkzH6PoLITaSj
qgm7Xrvvl7oODVLo7nasTrbVFEcIRvcmgliRGN0bzQJq3OwzL7f2at/jYfOWslFbRRnv/OMHWRqX
RiSw79s0/oOES/nSCaJP4uZXT6qgFo5ZKYlLGUU9lPpMMRSjEMQ4QwfJQsE1Q6XbV9KgPdEHFZ06
Vs3PsTXoYEH1yu0k4eeYzcnHSBSGjVV75RaFE4J+Jo8fnkFr0++yK1UznTgVjVly4klzxdwt+q+h
eDcXv9rqWdK+3f6aVzYjGQkpEM06yBlrHPAUTVY5+TmKUprQ7aTU+O63gOpuB7kCauAtzlZfvKbZ
J2tJYaPqC9Riff2UTtWpsHaZ8UAhv8XHxE5mO7DC/Tz91P0/eRzaWfgUQDTy24dA9xTablI+7CNz
eGh4DtV2Muxq86Uzj5X8WDSQQ3dJSEO11+uNvOnNCGu1iJgUUCRAD2EFrkXOBZXWhs+peBJnqWBt
p7X/SdJr6yVq9TZzxkQRD3Jn9BkGbCobXJVDKwAbnE9/OzWCeVnR55v3yJVFwBrCqvjm11YU2Ibs
i0h9G2kOynlADio0Erl15QzJpFDL2l/jrM2YnA1JpLhSMqu/YgAcoSsrUS46DXl4gxap30PYK9ou
3QkayqhuGcZdBs40Xqx98sn6rlWNYdqakFWnxY86AdDroyIgpxraHW0pzykN4am5J2f0P2KFKL2q
YeJTgmhk6heFlkgdZ5kvGHaXSknsIItqHVJzUL8Gs1IPtjVq9ec2zMTYrvsm/5riC9PaQVMEPFo0
q0MIMygTF+wmgA5fFgJHsCIuxyabms6dBvTw7vXe4H1Z1xRpd1pX6NEBRSe9vGvapvsu9oIk7wQU
bdSDrk3V94Ja+Dc96LN8zxT5gWN0+TwcsZI1FDudZa3coaeafxI7WkUb5+0bZ/b9aoCwS1WONjAo
fdoZa5QaXTRFEDhYsAWN59bWk6BObb8BrezIciyNdtJRSVWQUBptQaBFq4ZW+mwIuBPb4WxND0UF
31ecTXmv9EDebKmXht9WnQZfsqxoNnqp65wV4gYmMCgscKMvHMFVYhI1htXOjUBhLxLLQyGhwSqV
Y+xaRe8/RIPc7vxQ/NdE+f+CAoyleIQDtLF64Ii1FIlFH+mnKTl2X8xCdediJzX7NvrXcsUSCUlj
LneuInhAq+HVYgijTil501iK7Yf6F6vq7qgL/ePrgm44RyPvJrizC596lUNkUamWYiZSDhLYsJor
++iMDQdF2aKAXBS9lkgcMVwnvEVhAq+y4TQv/bnvW+00xb/HpnlS4uow9I9Rntltrz2NpnIQ8w9t
Yv1Ihi2VyvWdQ2wgZ4BMl7XCSFextcqahdkn8/OnRW4s3tNptfNcuzfi2pageEoI9XUbidPyhc63
03nQ1VpRwGslKUTBkxL+CNPPAtZ30b++oZaBsfqZVrRD+WMVI7X0JgEMqJ+6KrbDNnZrOCUBJjMb
t9s62yAOMk/ASSmDUENYAze6LvQluZbMk1Tk5iFtTIjioMcdaGnSXu5a2Q1SPXCQ/miAw5jza6M3
5d7srdfEkLuHKRuk0+STKaU10sCT1ionQceaUWiT+E7tUdf3tVzf+1K4pWK8NkuEhYkOFh1h1O3Q
WWDtnSdK0Yw5otrE/ilKA1tJ5twOhexzH4h70X/0zUOlPli14YiLQokvPA5TvcvLCZBd55SZqwmf
jCHY1YFk12BCYnPr911Uoyn/UiZEl5GfBmZJXv2+tk4CkXq6f5KkPyEfMa72UvMh2alV4ObijC8O
xTCFu01qHot668uuk6MlOmA/jICWwo22huDLLYY/SpP6pwzKm11EgmiHvr6RgV0dI6Kb9A6WPXjh
FCBIoVEiKUyeMVR/FQPAQSwf/T+C7yjCKfKbFy0Y9log7REdxjd3C+29fl4ySOxHFKzJqEwhRr56
woSFTPOHVPZkqrkdiNlehEjewFm5vUu2wqyObEX3w8DsJ+EkR5Pdageh/C1hW3c7yEUtYxnMwl3A
BYHXLEnn+XpuUpwjEt8STrWZHOShtxHb1QfgB9q3ukcYPG18xyxbJ53SjRv3gs2whF6clHgIQguA
c30eOotbAQJKHHi+hC6f4QqqcSS6pj/7Uot0cm3PivYzVfpPQtc+48D6a0DfuFVJ0cZ7OdcpYD9H
qWNOH2/PyUXy/fbDgHVRwGdy6BGf/7CQEnmiV1ng9c0O+RHcOxwFEaCq2KfanQHXHZpQkH/MMBnH
J6BF/1EuPi4mQriwuVJ2lEDldvHnuNhZ1seu3stxvivHYxz31KFrJyrvzUbdMLO7vJN4LvDI5FZk
Li8UTICjxYovl/xmYT+B5yYSra8uQtIxNhxTZOpKEyIVROnbs3V5Ly2BF7kc0gra1+vJCmNVg8Ed
eFYke4Mx2BNiEpgy7pIsvPvXUG99XkTYZEr8AG/Pv0sqGYGUYjXsVb5puq0R7xtVmndB/h2ix/6f
YzEiIL4QLpdK8KpHmVK5kDJ1TrHGApZAf+8Y5P49vb6Fe7mx4C6/HSoq72KtSuqGnJYVpCaszqd0
YbD7g1tMk2shRbDPQ/M1FtR5H4pJdBeIcXP8HwZqkayBJ6Y9s058K5/lROUi9YT4UQz2evGY1pFr
dVtdrCsZG4jepVgmQdoA1bc6z6hm15mVxZnH28zpAnR868+l+pfCw26m05v29hAeqlxwtcLYSEsv
ryUNz4g3uszypl7rfCvmmPpWizkuv6z9hKiv9JBpifLh9kyuK0w8eFDR580DUwbR4DULqEJqwzRG
HGS13o/uRzp0DvDaEkDRKEcMTlQ+Z9QRcbKva39juV6Lvegls//w/6EjudoaqGPlo4DhqY9Y4ID9
l1olTiigU4NkVSIrH0qlfP334QImpqzF2lkMpM5DVlInC1anYFqLu3I0s2aVgxG/Ms/7pGmhIn+5
He/yhQZmhY4rBB72PyL75/FMeSpyZdQyL+8hvlP2GMJAcMtiHPLneixi+WAl5lwfQRsl5u/bsa8t
oEXuCitZVi8VxPPY7VSkVdPMuNZm8AjnqaV7qqi5++9RFhAqFCMOBCgT51FkvM3AJIkYjbd5xtkm
Sk9WKU0b5cgr6RPYFYC1cBUBnXNXnIcJskHMktbPPDqLtqGFTjtAneqPIhyCMBz3ghbsWt0OM/OT
4Hen1NzKbK4k0XB/APeSpC66w+vVKhq0GCxtwt4VmoYt6nG7r4zME43sh6x1/h7RpdBOCoPjaGx9
J1fnH0bVHuNanPY+FhKHvE1fEAfLnITHmL1gFJ2glbudoWTqPqL1+u83D+gYSvA81EF7rzmM1YzH
fYLEjtdawh5hqKeRG76pn+tNReZrdwEC92xjKG1AM1droBKtxKrUZWrqvS7dN4dgFw33May+Hd60
t9fbcuKePyk1GBbmwg9GXwYcw/lCgEsld6LYZ57c+ckXnIN9F5fR8XlILZWVp8kbK+/aDua1zB5G
OkhGXfE8ntEpVq5n7CIx/WNZiQ32J+MyH+7zYMup+M0B9GJswHd5rvGWvdBL0FG+BK0uMI/Y9X1I
egRs5EASj1pgZY8hfH23b6GziZlQ76xM4JRGRdcFbxYfYr0u9oqSWY9k+rED4FhxjCHq3TSohQ9Z
EEC2lxrzOFmt4TZNqD0EWpUcaN8+BVUp7NQ4Lw9DrAT3ojIAx2+r/o9qhhPP0yJ18NuskFlV6rtJ
bnjoFoa5p6rnQ51M2o27/dqtQAkOdjvnCans6gP3KXhWSop4MwrzH5L/l1D0bUlK9uwhR20CZxLB
9P4Pi4rW78KjQbFzXR/PBNOX67HOPZQCHmppwujnUQ3zk9F+ux3ocjVxgnEe89aEnMr6PV9NSdtG
AtZAWGyTNGEJn0mp23J4JLPxlPXzy+1ol/uSSx2pVzhClHxQ/TmP5s+8KS29zD1F/9Ubx4UhlNV2
PfxVg/QBrPpH3NJvR3zDmJ8vYUKiHwb4AYwsNjbnIYOxjQZRwgxFC3E/A7I8tYWdCJH1u0UMabYL
6LU81BSrLhxqDnAIBpzYnpRwLL6KSaF9lhEnmmyjL+fONgpd6exSTJS7uc3lb0Xnl5+sUKt+BKBI
elfMsgAapFZq3xscPfcqAM6NAV37YFADQN284VXW11sf5BW4uCH3hBYOVyna1MPBqU0viTk4Whdv
qZJe+2S84uj1MYX8z+q4GcOgSXh6FYAp9LsJbvYpyKd9ir9s6ItHS0mgeW55zV7uOA5NcKFIseEZ
wZ47/2ZTr+MlPgW5pyMZVlr7XP9emcU9sIQmDHcWj+nbi+RKVk3AhXUOd2UBb66yajOTIwOENpbs
otDSi0Af4DUDoH8fDKX/Gb6L2TuZkpifQtDmOjlaSjl07Avk4UJtBPN8+/dcHT9iHmwQqF/QC87H
P8+pRZ2/yrlSksRRY7qEYd5jqNgnOS1Eq/gQqKh7YYdrbURezrL1bqEmy2sFS8clDz6P3NElEcWE
DWqOqtvrgpMkByUU//mZzTST6NOIYuq4V86j+NKIQ6A/5d4gHVFTsNP4Y0+rZyhmxxAHeCHJjrLG
BiD/MvtcgqKcgdwRUKh1wUm2kj4Vp5mzZ0CnRH3idbyReV6bPKQKF/4jzHZqm+fDqvLA8gNrsY9H
JKIg90tO6Wbr/9r+Vxa0NgADoIHrJ3Vo+JJCzpZ7AR7ICRyLSvg4+p98kEjB/PH2OrxMbRaFBDSL
FhIFT/hVjtsGY6VMo8KUKelu7lUS3M5R8nkn982WYuDyzdcrDzwYKlw8H5d9uJq8aKrbcDGkT4Ti
wQ8+ieVnUbXVAB8XUpsfk/m9sbZU3a4tCdBpLEI4gNhqrGJCO25AQ2IQTifT3zeGNrsx4iD727N4
pTpIYRAxRLYUsgfk7OdDm3rohYrcFJ4Ulrir0DV+DvPK8aeX/IgZvFuamp1sZRDXFiO8TrYw5BOu
29WR1ittYswy/GnVeCizl1S7r8WtasS1c+p9jNXdQB0n78MeA/kmnhCuvZtLyPBoiiMfp0Bo3FiN
11b++2jLr3mHBkUmtzaUOsDWTEt3XSI7uVHaSvklbtqjpmxZrVxbG8BrAAuhEs/dsNrM4tDFsdDz
vtM0wCJxS56HPPtWB+7KDoMfh3iwRZICnG41pnSUqnbOk9IL9DzfNbOhVEDfO/kwjVl0zJGn2pjE
K8NiTLyOIRjCXVlT8mYrTss87UoPS5JwH9D3tlH7+Ue7aPo79KOADy/vBhMUw2pjjaYZxZOJn4o6
yv5T3yHVZJaC4W5srCsrYuHSQ+JHGYdIqzACoPYEp4LFVYWq7PBSjuFjIr6o9cADt3xO6Ty3ynS3
/H80uHYK6iYh9jU4UNhF1u8p5bt+qG6Uyd6AZGcnGVVGqjnU+/hRUOFX35R3Z681jNnrjW78lk5J
FDtlDNPZHSa1OLaVEolOR1sgdpUoEdw+1vSDqkChc6UuqzQbK3jjRwI24kc7+TiDBFUr26zCunGm
eFI/ICdWw1GorXDnYzdk7NQ2HEanqmExk3xWLQQJRIN/C52sBnsBMrnu0Pgc/sSdOY77VPeH7mOR
6+1wrMs6UewK/aLGNgZLjnaB0S+Vy9xP+DOYdPAUJaK7G19uOfIu5ogSG+VuFv2FWZecWOVglaFO
Flspd3pW3vliRtW7GcS7HFSjY8ytMdlRGDay3dRokPSWuBgLDtGjianAhn7LZQLIrb2wkYDcAKyj
bHJ+tuDexFsU1I3HZ2rtIlXuiqx1FesgpQrytcE94tX7GbJXkMQf5sHfSIguDuu38BS7eF6CiF0L
HUd5Kpmdkere0AT7vNIl3imRE/pFtJHpXpzYSyCqBoufJ523ta5AVcVd3M+l7hVmDhgGzZm05gWR
2XUL6b59HPyNPboR0FhtUauyFGBehe7B9LA79DwtNIGb0pU01TaSP4L1ZWNlLTnJamVxoYPABnLO
ZbtuO0WmEbaDyO4DGN7vOKmKByVS/84dvA7IBJg3RsWsvjQVjIU+V4p9OQz6QVicf27/kmvfFNQ2
H5WzkDirJYXdttrjmwWYrJbczjqo0o5i3cb3vB4E6AsflaR2nVqQoGU6opK61wJsbOhw0hPn3N/Y
rltRVq+CzKJkE/g5UZr7lqKmkR9UbSMBvFwoLH0K4TQKqXfw5/kOROAVbYdCVTwfyihcQFk6+skd
2maOkn6RInNjXb51ZM7XCTsNegldlGU3rAsfoYhjT63FqkcKlTnggGeUqSdN3GXRBzl5ntRvovxF
pEQtqrnTUreq+2mPk/UpUKEPpVs35rXhv/s56ydRqwejEjT8HEV5VH1kPvXH1vrSyvsxfhjyjR7L
ZUYKTImkAxjBYnfBbJ9PNms/iQ1NMLAAF/XHMckNOyiBQ/pkc3vQprUnZwF3AVfKh14rJ6fC9Xx/
e39cZCL8BjyY0DihC4ig3aowIythAjLUMLyU+5FOl5tkr/8egQ4AdzBYNCTAljl/lzCai5SVNTem
V4qC6iRsdldMyy13mCtfjhIF8FLqMWg0rY/Upmi6ArNbjtRu2AvKHwDAj0J0Uu8wvnR5pv/zsUJF
hA4KwA2gbspa06ePMG7thYRpM8V7TaaEnuPXqhb6liPt5aany8fDhf8LchYM7fnsYcRcSjKmBjgG
9w9500b056MPkm9t7MSLFBjs//s4640vNzQqROIkw2ybKKEk0RfAyLtyyz/7yiW/RAJyQvOBv95a
Ou/WQ8QSN/tFiCjnUNibXaPYYhCkdgcW2fVTX7jr29k/IkqMspk/CvuuyzWOn9zc3V6YFzoKPKdV
bPR4X2jKkoSvbkURoUnBCHwMbyfBHrBdy7IvobzLM/XFh25aHYzZrcrxKdbyT+U4vtAfXACvaVJt
/JKL6t7CDOOyXFIPDsE1KUIPKhCxjWx5vFHoJ0t5c1elxnCclDzZkXj3kE99aV+1gXHnT7J0d3si
roWHCI7yL19EocxwvsZCvSpjKye8MFhIqgaNWxqkgXls4CVv3c2Ijes53rXaxrAvHg5vuCqOQAqb
CwJtdf41dSFqMaolXvejSmwQKP7DqNrZRsXp6uiY0/8fZXVtRmz+KFiiiB9Ep3/uPvexQ5/kT7XV
p1m24uouAyb2X6DlqH23sBH6adVsJpBS2JQKv6R/bn+my+miOcAzmAIGEFukfc7//ZiLGbqH1nnq
9ORHrxpFyWj+Y+Z3vrbxeLqcMpX6HNI2QN8QY1oD7/xJSFAQq0dvtpDTFTp8VEZH8L9SYq0Gldqn
4KCdvZHeXJ5ABF2QW/jdYQK/JrVMgxIOWiCPnqR9BC9G9oHK/3OuTxvJ2pVp5C28xMKzCI3G5b9/
95maTsQWKzRGr4J9idqP3Zk5NH2g+dInKao2Eqq3Q+R8VajUtih0UvCkP71utyOf5Se0KiavdzlN
v5mVPZqc4U6l2p1qJ7qDLo19+Pb5U/e1Pgj36XdQ+O0h2oejXf4Z/5Qfyvvc2Xr5XS5VfhQLCVkU
6nwXZZUyELvGH+LJg6D0OIDoKAWMqfItqfVrU03tEj6PSqfk4j03mnEt0JqcvKaBvT48hyHY/dxu
0d7+d+mA5b3/PtjqButMCBgYt0yeMYcsT0csatcSg5OSZn9z9UfdPPZC+ViUx0jYWFHXZpOkY9HQ
WOB/axqxKIhq7yft5IX6XWQId3li6yCQ/nn3g6X4L8hq9895AYdYrCaP6u3BUCM7HaaH7jEId7Ow
9d2ubEXQ1/wv9bCF971K2UZ4jZaR1LOnxIBeo29KIzui+NNQNpKOKxkwuhlkAXiOgNYCJnK+F2uD
fZfr3ewJNfQI42C+ii18Nrcgx0defJenG3nbJWAEQe33EVd3XTLICRohRDS6eW+qxcfueUaMzaEe
hXfyWDyOZnnMR1vuNyK/PQJXB8Girg/WH+ndy0ciXJwuEuVh9l5fT5G9P314KOzvT5H9ZNmZXdmR
fRpdUnw7dCon2N0lu2T5ww73P39WdmNLNlyp3fPHr48vxatj2v3um29/Du3Jlu36wAP6EO6oa9uR
K9sfjmw313A/7eyPh8fH+78fHkL77++/t1fkG7/x1ohWN2ttmaPRDIxIswv7af/w0O/l3bQDQOxY
e+xRHoC5PFk7/1F3re/NI2qbmhM9tR+c42DfA323j4q9cdlf/77vZnl1CcdJPep6sPymJz/PdnV5
yChl7ant68mP+gOwvGb+uJViLP/oaiJwNlIXUis6Ahf5G6rzw1RJWMTFMTXxSNglZbJxJb/tuXUM
1CjgMQPLgyayGhg0UzHxtUL0JLtwfmIqxH/w9XNS++vnH6Et2p76ceP7XjkGYAb+F3I5997dlFmk
9vNgEVJVvulOckxdwWntzHl5XRbsd3Q47GafvSpMsef8NT3lDryere86ZBvFPfocemFzt8j7b8OW
puqVDOXsp60Oe2mKk8iQ+Gliquw0oeTZh+t7VLcNeUq0a6bIUxp0U1Rx4xi+OifAknF6UqB9rNFT
El1/aVJq0TP67rkvjnl215g/E7X7dnvyLwf4ZuIIF3Q5HvEBOJ97YJf1VMeB5KH627SPVtnbWYnj
tzvJvZNLys5oft+OeOUwhsusKFjCcEZCr1pt52xW01ZKdMlDnU2dMztuJEeO/w4pGl75g97dJ/1w
h8z080bcZSjnK3vhUMPRoQq9SGSuVraidSbvZk3y8kfBPM6qREEe+5XpF+r6MGDb/FOl5zvJ2N2O
e5mcLGHJfwCM0Zxbt+bitOOs7kzJixteHslDInxv8ViOniJhowJyWZs4j7TKOPtSbqV4NPiWbWx3
P8TgRRa/5FXihvc+ypy3h3X9M4KFIxsCtQSD7XzliL3RomPOuJppNz9ZZApoxvgaVqOxhAqojxTW
74Br9nbYa2NkvmhQ0zpWeVafR40stNc0NZc904DTae3D9tnAOtd3uuiHIG5M6LUxskTpvS+OIGjk
rE6mWoySOTYL2ctgYA6DGzW2CqmyMncZN2l1EvrETrHRuj3Gy72/8P0X1SIKowpX+PkYyzbUpzlO
Za8ST+BMu6TZ5dNL0A0b+eSVuSTOMjwyIrrGq8Ot8lMlqvRa9sayccziR4gnYRyVoO848C3tHtuV
2wO7sDSjAnIWcfX10nzsZ81o+HpFYicp1h+FnfevAGsExanG6tALrtpY+IMaNpU+WwgtuCJuwZ/t
+KvRqgffOrSZPVT4NrHMmsg45IF+SGXD0RRILuH+9i++ugJAeXJcLMKSrLrzb1HEmdzpXSV7pbCP
faoHce3mewDpUoWyaWX7BjT/LS3fK7UrVGBIVamRcFQCjTqPGk5SCaqlZ92F2m98ypzRinai4pa8
kcXfPF7xEKjtzkCiPrOOt4e8/NurY5IrgdVOewyCw5qPKmn1MHd1J5OUmxoSQk2xn/002ZjYK/cO
lm8kqGigoXdjre6doa5mMwt9VkKcf/LH2atmxSmizhX0HGkEkc+pUA1vNg7jazO7KFBTkgMCyedc
fU89rIdaoFLuFf0vpEkHIkwCXve2QlZs2lFuK38aQXZvz+nVsIve1Ns2AzEkrz5oX8llUwv0H+Bo
T/W+ESZ31DPbHO906bVMys+6sJejR+QmNzLVa5/zfeTVbVtAoUiMJNC8Yqxq+P8DmUuLC9ntAV77
nFwDKIXg8oY37mpalTRS8tgPNS/26cAnEPfbv1N1J2COEPT9bvhQxcbhdshrWxO4y6IeaJGjgeo5
n1Nx1ugSs2W9oLHFXTt9ktGdreLDUHwWU2M/zIktbeQQl5PJ45FkbinHL3qzq8mcUEEQ8HKZvVSO
lV3XRfpdIxj13e2RXYsCFoXUaBF7vNiBU6jOShGWsyfP5PdThDUcovH/ajBFPsI1SsmE5gL8jnXm
V/vYPyRVNXu6MGd7M0KsyxyVaOM0ubzLzqOsFn6RWTpgF95JPX7hjwb+aDssX8nuZVO4s3x12Ji7
K/G4Nyk5gRKBK7kGzI7WLKd+kkieHyv690Kzpr3Um6QHmh/WNqiieGNrLynA+XFJHvumbPp/Ge3q
IFssQGueZSRdwGQgWfhtCOESHUehqNp+Y5st2+g8GIr9JpbTUKrZZut2UJiPIEXxrvTqTLSNiVf7
yLs8/qgFf2bzQYk3ttjlZJ6HW+3qsRKGzAIbDsQxdrR0cthwTqN9rv8dkHEeaDle3r0AZTpPahuI
BvC14ldapo9hFM92J9uyEdqC8SAI2iId3T2p/rcBE7bb+23JOi5mdemHIGXBU2st5GOYpW4l5Lle
Bn/+9xTc6d/K9E+CaOTtOJf7msraQv6Cfg0Xa7020yYKKwEvV2+ug58Z/BguOj/buOEu1yNBoHqC
heD1TgX6fColHEVHs8hMz0qzyAHYy5joNUMNaof/ZTzvQq2yOT3LTb1EiIr2sZnbhlrmu2hEi/p/
mLV3UVaLcAjmuC8mBmT62b5tZ2xvt2Tiri2A93O2Wn7I/Dd5H/BhMsPNhTJ3MpAAnfFi6im6TPHn
2wO6tqveRVu3Axc5oEL3mTZJS5u91fmdG8ztp8kKHpN6mjfWw5XGAAuCnjU6FZQFL+Rm1bmpo16p
TG+acldGH9Fvm1NjSTsxNt25v7fa7oAH6p0qd454n0ypHXXSQSq671bsv5Yfk974YyW+rcwHReLx
Q6swTKSnTNHtyXcNJM9YBYcJMk6h2n3Sk5J+vD1hl59nWccy5SgSC27E1R0y1xF686Dp0LAcZ7Cz
3O2y246u6t/lqrl1xl4p7ZkGdyI9SvJSHuyrZa2OaWlpkD5Ivr/G1hEGelZgzyXYYY04btRNjj+2
fxXhOcxku8uEfxaEgFW8iAOT1JBq0NA538GNsEDOhVLxetRmXXrkiq3G4hY27Er6BOPCJBa5w6Ke
v8plgkoQ4OhFulcppZ03mB7vePMZX/ChrV+GpzysN47Zy3VPHww1ORMVE+TU3+hn7w55q4DxFfg1
EKkeawjBrL6WGUUnMfkmVFa/kfZeSikBy+dpgeoEnXdmcXVsqF2CoFakgzlM5F2Vz3T25fwA8Iv3
rSX/BDwZY3luIrLUp3eZz75o2+Sg0QvzoztFLhWEUtL6XpX66X6qtZ+3l/QVQBKsAcxwyLxAz5JP
nn9ks5Mg1fmh4QWm9DAI+mPd+p9QULAL64vMMwhPdldvuqPfpHt0ijP1UVPuG8ncSf2TvIUef8tb
z2/A5dcsRGEQ8AtK6PzXDMI4WL4PzET+MpJYmEghfLMQT3egmmrdz+iXNDjWs9Edb8/CxcZGOhFY
FvPN7YpEzOrc7fREbtASs7y5z3dT+Iq1vSMUz8b8gvz17VCXy/081vrUrYBx0o4hloK43hf/b/00
Fm7jhvKhMu0titGyuM7mcwkGbYt2P8gTUB/n8wmJQs3yuCWYou+a4hMuGLaA6XpKb6V43SqgX2ys
VbTVla9IfVByelterv9tp8aG4YkiwrfFBfj2JF7kFgTC4BRK78LbZ92eD0uq9UlIrdD3Un2yK65h
OfxudVsqaNeGs1S9iMDMEeY8ij4EMd4Tke8ZsptYLlD8LHwwy43k5eqCAB0LqupNA3sN+a8Z3pAa
hJlBG3yYj21tB5kT09LqUyf49O8zR0UPgBUIcVAVq5Uuxp0al0Ls8yypkddxpfynkm2cKcvsrxYd
JHXGA8Z6oXSt3sMy/A9dLAPB0/SscQetEGxlkLO72yN50yi4CLOAQ+T/R9p57TiOLdv2iwjQm1dS
Pg2VlZnlXogyXfTe8+vPYB3gnhQliCjc3g8NdGIruFysWBEz5oQsCRzPYnmaKFHjNkiEZ++9Oktv
qkTRy2n/m3x7HHcn/ZPWbWkIhtd+xe78+Qu7IHzJ+v1FM0MwstgWhlYJmSIKz2L1GFHhHzXNruPv
yF93TWar3kYuAOBJK1v+2kXxhjRx1DywaaRYsrOjayeEWqH4Ll3udjf9tpra7tqfhvQVqbIVW9de
g/oLOV8cBpPLXrkcYRl1USxkU+D22X9DKL2Z7ZMYtxvQeNA5qpt+TRv5L/DzckqxRTaM/zdAeDoA
Lw22VVBXE6Jdrop/SusfrROLLpprNGFBrDI9NtqvHlLKtv1EtxSitHSPCM0DXGP7cC4TfUV2ySig
Mbc4MBVVlDWCnhuTD+yRBM8cjfHeXWy1aZx0zwr70DW9x7jwSZBpO6H+r/C+Ili64g+uGGeJuMjw
sq/o7Of4LNvfOo0Ss4eMh5t1r1H2zevfp/FxhDDa0+ttL7Gjf5eCHfL+oCE9+5VVrgwdp/qlKxSo
pibRVhChaeb+Cn8NkX19sokG2fczFS83hrrYGGJDx9WYKpErhcCl64zMeTJ41soJu9JMYAbY4sjc
UOkAYr7MdU+jR6IXEhRXkznMTbNJxPg4vyILyPl84dzk5bEtxI3xxRtym0yKHIBAAWeb+pTuki/0
QzsC74ux2I7RrvkL5h7gU9I2abh2LmeHudi6IMdn6Q6YEeCcWsRPoDY9IxjF2G0Dp85e1bzalbOe
g/6zlfuDlyL3tOL4bmxG8Lc8RCk8UY9d9jYEmSwlk2HGbmWdgupNas+hf2rqR0D5K37g+gVC3Wf+
B7AiIrYEEpfnEjbxEpJnL3ODvNsBm7bDeLQrRtrLml34lUsSgW3obeLxs+RlT+XQ/fNgmVvIDyhB
gdqmi+TyC9owNoreK7VnQbCccARsUUNnRtVDTvbmCmLlemKh7Z3rXfRRze+CxVL6+hhXshlyb2Va
swtTAbDJoMmPXi7RyaXWqqu2qwIht43CukkEAJLiSpo6CaY0NGPhOSwk5EDUoDedzPKl7ZSA/BfH
unYa2pk+37/Erj08IDhyrUArOM5XJ0zK9U4q5EEgA2RWk5MVoaY7PN/NCg+f155dj55F9TQUa3EL
3itdU+G9sbUgM6XniSQiKGAEhS4XlvxUqkr9xBd4fpDbQwIDDMDf4DGjNOB0GQe1S9JsI0Dna2dp
DG+sXh0IZeW91sCGdn8+rgNKEwAm0gngFSlDLh9pfRBmmWGKiRuIg7TNBHlwsAkkoGjX4ocbpkia
0h4L6ICc97LnK+vJcFeBFbv1oCibeMaWDhWtbuUwrhEEXnP1MCZYrQBaoweAU50334eXbi4AMg3b
KHUL9CMbesrMsoZBtnK6B51YBb8hD++c40ecSDdusso4NEm6L+qdoeV2VQ27MS1/1nQNyytn7fql
N2viEFvAekfoezXjktIlQdCkqSt6FmLYXPXSvhvTjVfQB/NdqlrH0HYKyoXNvjEeklT45xWH9c6c
21FRgMK/LA473lVt5NxIXU88qZnKmUs26Vpp6Opw02ACWSocNuascv439P8w/77acgYQvyKuUU+B
Kjtt/WJBS9NqLhXo3f09fP2QWFhbDElThbb1Rz93J7M7mmVvi96xGDbvEXynENhoz7KyFileB+Gz
TQih5gcSi2gsbBKO1Z01VLlbw1ZjB1KXbyM5e6HP9EeljvWOyyp8iLoQhvk2HTfKWEcnCCBgZBat
fFN4kfAjyIS1uvWteSeLDgsX/HfQlizuLb9TxmbsxtylcsYuCg2axJvOoOch+h70Sbmd1HVKTJnD
dBEJMBU8RyBRJWFGkL4wWpmRXve1nrtZj0CTVqvy0VfpFS/71CeVVfsH0/e5vQRB2Ohx6j2gYv8t
l4zy2JeN+WdlM8wh6dXXkEaZQVtQui4fr6LZ9zQ8yrmrvRoH5SEqSCvZnT38UeByt8Nj3tj0Xq4B
aa/ry/MkMHiddB6lyb/ZsA87vhAhijdKNXeHKT+Ukm77L9VYbOquti2kGGP91FqImW0QrLs/4JtL
Pr+P4IsRUdxa3CdWOEJsMvmFK7bNe92O0dYrYcGQtUndR5loQIw6ZT/v27xy5QwW9kVOOIlQ86p/
VhPAzAnTlLshmWGasCIkRotWcCo6wLb3TV1F3rMpCszA8Ij9eIRcenJ9GmtiLalwDe+7Ir/r1vv9
378KCBa/vzjHkhBoehaphSsbG+9z1KBjYVelkyV7Nsp9U/M5WOxMuuPmBiBemZTbFiuVoJYeeYlR
uPGf4lic49g2N2XrtG+B+v9paV6/D5uxl9AHSyylcDXLNcxj3m2a2BnqT+OroG2kZsX/3tiBF+Oa
T+QHa6E86X0yj0tNXrVwK2kvwQ8/fVtNQNxYqrnxjwiJG33+96WdEiG5WDNHlgpZezh3+z8lEZPo
v0JF6sRDubm/XDd23oW5edgfhmVawkgQiLkJRdnorV2DMtzaDqD2gNFAW0AQplz+viWYZhaS+ncT
ubKF+k0fT7H3xyuPUuno6EN3cLHcH9F17EFag+c8L0zSe1CmL0zC1Ng1fsxmp3V5Kp5CJHngVXok
2fzbe4NKJDePEQwEaw0/t2YS9SQYN0n1wYe5MCuTtKThkA1iZg+B4G9VxOzuj2zNwvz3D2tVByKE
cSYW6CgUtmnswzk2ksS/b+XWBvxfIiBQG0RvC19BtASsRcEKXJPSW6IelZoewUM07tt25UzNe3np
KyiF6xC2Ez+RkrockB4loxWHeen6+i6Acj55kdPMHowVkPOteftoZrEyHax3eV3PZtgITXYK5MP9
KbtlgNYrOkvgUELHep7SDwszNPpY8OApXdOsHSl9ytZj/XkqFlPFCQKNYfKKBG20cAsJYqsaearK
NdoTUij0WunHfhMT4ivGTgzPknzoRmfYDgerfg8DdSvbUWz3TtVuNGlHWSVda7q6sXgXX7T0HFlU
pvVgUOAQmoMYi/NetLPgTyf+cz2APBm0Cwwfbgn6Ohf73hdyAj3JqN1hF5nvSf9YrNUMbzj3CwuL
qyRK2wYZEywo/eiI3R/dfAiJZ6XIR7rm5f5mmX9rsZI0p/Isp0QJN+JScmoQ9aQs0qJxWwRWHHKN
Ae+GKDkkERiKfzfFpqSLE7IhyqGLsKLXOyLHoG7cqZccVX6SIhIP4/6+kRv7ACqKORKn6s8hXmx+
7I7mZDSNm0KOHaew4cTxDyMfT2VfrESB12mFOWNqzTJGZKvIoy58U9TXuFhUKFyEuh6kej8abH71
VTFeDVoPUzXaxdCAe4J6qAV9HyRrXM7XY4VfgOw8TYCAOuG4vDzoKtTUiImUtcuHgMf9L5HfPGEz
IFh/f06v9wjvZpC5fylZ2fKL/YgKRxih+Fy7koAURZZDyC3vhXwtA3jt6kHmMSCyf7PS+pLst0Gp
Qc66qXEzNbJ76S2PjvrkjAr6EGNGS+fx/qhumCMDRtsoeHr+WdZhh0ZRmj5WGgJq/bPQ7gDpdbUj
tm+VM5XiWin2+kzDy/d/1q4qsQNw3yCSGrf8479A6m8Eu/cuSdaijXnJL4/zpZnFlpQgoEYzZGxc
Pfs1RnTFGg9V+U1C7NLbhCGhhqfaTfT7/kze2IcKMhvksvgXZ2Ie+4cLp8/rwRJStXHVPUxCn9rH
NfDQddjGqD4YWBxqGDutNo4wAGmYozuSrW+Ufb4Jd/fHcWOfX5iZP+PDOLw4qdIKVWQ3RCRX7R7m
XJRXrBymGxthxmDzUoaQhS7wxVikJC2KMfcaNymgz4BspicB6mWg+188o1jx7jdWZhZZQXMSDArp
n4WxpiPPa4Z9645R9nuCbykCFFdN0kbr197ENwJdyND+wmpBEM3ZicvZa0ZR71Vfbt3g6D8Xx+6X
eEJjet+c4sfmj/e1W5nHGxmoS3sLrySmnjBEotS6za45Enm8qcdiS7/aEX7bf94XFyObZ/nDvpB6
MSoaRcSS+m755c/Jir8P/r/jUcgegfMiR06Ci1ztwkyr6UlOGNO6ffTkRa6m+K+VthWEk1790Xuo
e3xKjpZ0iKYUUvn8U+Yf7o/zb2fPwnuQup0poLk/0WNbfMEkenBgt3nrWmYCEbDdi4od+A9yvvO0
8zRtpiRzKsMeA0iwzw05uMJ6XMOlzlvy3jcsnIks5944DV3LLUCqtnlsleTRbOpDXZV0x0zfJnFN
X+bGsYeJQSeZBiqHi2DhM/NWrnvQ2q0rj4dg/C8rArvIdytTe8MxXxhZPC66DP58Mx5aN+kfOgOE
peQMGmQw4idl2Cf+sdK/hK/3bc6rdTWTgG7ZUwDCroL0XI5SPYWHlm0bOgrqnIj7ZV88ba28ctMO
5MLwSJKNBOp7eTwm3QrSRFdaN4ysHz0SimYg/EyjL6O6xiB108cgmvH/TC18TDsZSQ9qunWLHWFB
s2lMu6h2eb5reztINrQHVc1m+LYmfXIj0uNo6srcsgNQFUWXxRC7SJrEgiFaUf4Yxk9Nm21LCDso
5WzA02z7iXI43yB1HmRrw7uY1e79xZxHdrWYH75gsX+Eeqj0EPFUN+mqcyQ371qwto43z8EHE4t1
bCPT6jMgVS5aC9taCmyre1T1lXH8DcDvDWSxhGlbjjBCYkU5hN9rGO5//wwkO9zKEM2XdgoQ6aE7
JKSPyaJ+pSRfH4r/8p/Z4Oj0T6BxSQ14cKL/VnEoaxO8uE4ULwhzv2VrjXK26aSt0a/N7+3dC20m
LW4AetFtuNxFEvyABqJwCLfLthrTYj4Em+r4Sx52bWdHP+Kj/On+prl5Mj8YnP/+4eIKFdiOQn0e
0yk5DjvR6ZWVN9111W++tD6YWLjrtg9FNJGt+cpQ35LyKfShfHEQHCyaE6n7o5bopyx0VPqi6JV6
jk3t0dd9Wxvqo1hQ11c7WxVGW0P40exXMi03wsaLb1tEP0lJPNebDL/cFk1JeuJFf5Hid/on7UE/
j5W88qK46SZA+5JyMQCsSOJibwd13NaK4Hdu23wSR4AxVvjkhTNCS36ahk8ZifuJHGAq1vtKEw9D
UKyRftxaceIHYK30dRC0LJ6EOtxvoy5PvSv0la34+1rubaX6pa4ps9zyFbNUK/IwNBxpSxxhVkMB
FFtST5RCmoXU+s+pHFfCrluRAGKOML/AlDTz+F3uXgUdlUo2osEtp3IbiY+GvB2a8zB4m2LYrgkp
39ortAXTdsojjZLawr+mVit4sp4OrhB3Th9Ee43+XDx62WQPXWTYJSzx4ri5fz5vvQU+Gl143Eqg
DJ+k8cBr7b8g3hkGmKqven7k4Xbf0N86x8LrElQiUjajCYF+LnZm38Gon+tYMnLfqcLayczq0IrN
G+3zGy/+qWbfssYuw9oNaX1FlXuvS9+K8EcudN/10NxPkLjpVbYdpMQpFG9XIrDbvjYlwjpiuhbZ
39jEYMRJBoDEMYyrl4SkBQGaPqxFKh7afKN/RSLSH7bWmDhp8rPZpr9CeuD/g7Nu8H4Fpd2tJHbm
yVhO1kf7Cz8NB/ZQAzpjL0TysTSEV3PI10LtefNe2YBvRMR9UqBaZlCNKpQSrSwHd+ISQKH0u6k8
61rzlOZuMJl2Tb9X3v4BLr81Jm1tgufNvDQOKfxcsAauTTbu8mQlrdaqitePbtJavSOb40FEQZVO
csV7E8Lup6hAXuU3wj4s5XIbiOhht0a0GSapX5mHG2dcg9QJuDhZd/L8ixuqE3j1NGnEl6jitzL/
T7TaM8rETi/Q+fZdtNYaJG74LdCOVOmpjZD2Wb6+IUDW1L7pRkqPhSP5w0Ettp3RO0OQ2FMAMap/
Ato3Fj9S9UtVWm71o/W9UxKtMZddt0IwZODeyBvMVckrzREzq83Er6fRbTI3gguuDWxZeTC6vWls
x2bXGda+gIMKBvLj3NMrhjsRblrpv0zzV3b7rVuL5lFwI9TQUa4SF66vM2XDb8VxdOv8oS2IrYqN
1dkTwMtnudsaT5P51fDXGHdubUHqNlQPiOeBDCzOmCdMI6SQ6eQWyLIOKAcHLVo5KD1NlAoAV5ok
GGU79ie7QAzeM6y1hNyNFaABY+ZpQ6SVFVjm8fUwHypDUya3jL7Aa/pY/2CKHsrIKp2yhynKKxxB
dIrRpl2mEg5+C02U/7vLst9B/PO+e752OLAOkj+G9ZR1oGX28jyayojCuSxObjsAp9XL6QizyFpF
8NqrXhpZRGpSnGkB8g+TmzSnHOamggrXdpUM+5YVsOoQR8A1w6W9uNKCrteUqqlEV4t8JzdkG4Kb
P0n39u8TRqsz6wZGmPt6disfAlszQj9UE0rR1cfxoZeN0FZS8+W+jRsJJtreuTV5b9K3ZS3PhVAB
oaQnUnSD9uQNB0TWQuGpiZ4Tr6aSq2wUy3cCda0t+NZeQE+PCjVAujkffjk0uYgQ6vGwigzmaMNJ
GW8NgOIrcfutZYIkFrILusVmvsZLK0FsaAmeSXRzfr+KvT3wvVcEvX8UQbi9P483B/TB1GJAk5Ul
YpNooiup07Ybn5AzWBnMmoX57x93A/rHSlmqWBBHoIVlbltKshLbX18c5FD+AuWpXLHnFoF1EIWy
UWmpOGNiYsT8xPIpl6aVgdxANM1W/reNmW7IZVQQ5l3aFganJ+ugqrN4E7W2cpI32al5yr4XK+au
542UlEpKA04qED9LnI8R1J3EoGTXR5ehqfYJqsT31/561vhp4gwymqAtgKFeroxVC0Id1YniihNY
vaTa9nT4peCz7pu53s1EUjy45oI3N9iyADFUpGjzZlLdsYBhRzw2dDdN2imM1/C0NwzhC+g3mvkj
eJYsfKghpHLXx5LqZk25i/TwXHjmH6Wml6RJv9wf043F4RGHIBwUsTSqLKulvN+yFNkUw+WmtAPx
e4EjvW/hxm4DwAYmmvIhtV/EBC5XpxlVLZua3HQNcHrpY1OOL7Un4bV7y66jNqMJRPihhT2Ii+HJ
Qj9o5QOuZxN0Ch6IdpfZFy0rcCFtkMOkhpYb1E9tK6Lu8aRXpPDCFfzvip1l7W0YO78OusByhSBy
vDCyO7C+snXskp/3Z/Q6mp0HhPYns0k5fRldDqMoV2MXW25hPY3yiUSB7UG422Y/JF860pD+6b69
637feXvMD3CaNOgRMxYrmOtaFkOwI7ha0MB3Kx9q6STm/bkyRZq0OwciHPjC6Bl/sqaXKQnsWvhd
9AqBDOwxQGjDfw/rLj9oXooPrtgyG9lIRFNw5ZcysYWvWmMfvcbx37JT91Q9Cbv7E3BjwkFzwcBD
FR5JjOWEK/CLz8Xx4GzkwmYSfsStcqiEcht6CKv0QPBWodxXewlDdDQSEhA6or865xE+DNDUet+T
/XIW+3i1RgRUBJ+Uc2cIf3qU0++P7rat2afxNGJDyZe2mqqt0sDs9efW1MZTWNfvZo1aYFVWxi7S
lGRlMmfndfEqnCldaBIAK09czGvg0lxVoInbVBps+N2maJEU0Pdd1b2quvdZ7+I1a1cJl7lXeO4J
oTQJnFVcuFK/KNSmhqXmuTW+6saXrvQftMpujBJqdFJXqumo7dqEXo8Qm8RWnFDqa6zj5QiTystJ
x0B5UXUTPLhlcya23FedR+I5GTVHs2gyu7+G10d0HieHYm4wo7a09ON9nElFGzfmc1lBAY3NQ27o
9T73RekAtuNBab3oMYiFZh/n2beclIMDDV1ha8Gkv+ZWiSxkfQaN5LmePiWbslulB7u6pFVKfdxl
87rDa7iEzBi9YIWw75jPkdDQDQwlmd+m0BSkrytToVxtMAzBQk5ki7uCTuJy+lNB6hBB9WHif2K8
n6dmD191h6Ju805LjB2+Kn/GIzlFtVnLeFxdpgxx5l3jgUunMIwMl5brylKDri0g4Y+SfidVNC7S
9WeuxIjXDQqY4SlNeMi7gelchDua5RdelajWsyFW+vfRb7lrpEC1vhryVP8smxQnPfa+9XWCoaK0
Wy+MfVvA1xS7YexhJmnDwEgOwZR3+7Qy+zUdj1vTgIAOct5ohZAOnP/+0Xn5tZi2s7RTNfnTI9pX
uR3IY79fWecbZnRuQPoSAA1T6FhMg57DQ1HLHk3mRlM8TAT/li1VMbgatGRtfdLzfWyM5laNe+1Z
UoBKZ3rhO02ftlvBjIxt0coJYsvxGvfjlc8B2DkTYc/ZxZmvbeHh6nIoYjGKUzeV5eRFDQNp73tJ
8+L5Uu0EIb2OdAbB4WmWI31ZMGPcn5irg/bXPGqns84k8OPl9AdwVLdFQBuSkVqbrBPDbTx5IUnN
8p/hkDrexiRy1Cj+ykjDXK70WIYJVGBmcEYcpv+dpAT4XShVh7FORNpngvbH/aFdP5YxOE/u3DYw
P1sXL/JYz7Q2Cf3wrNe/1OGtR2MZgs1d+F7ICLYF5c4THEFd4yG7uiGRPMZlscnoxsDDLnaaHyDk
VsZmeM4UtTrIpezvqqlRt7FeF3Y4ZmsqFFfxxsLe4kbuUZQreLYzSuOh7D+hSxrTBKKRo3VSRNXu
z+nfp/7FhYw1ohpAz/R2wG6w9FpNEyQ1mehz7yAOd7C2yabbQOC7MTfJBp5QSMwFZ9dTFP0m/0rP
reRomdOvwaJnK4uvmKkxRcJZunIRgb/cSoKE+GRLg/Q51UjKZcjzRh00Kar2Ey7Vn3HgmytxyI1F
JaQz5s6euZFweUzkVlWFsk2SsxI+ShOS3dP5fazXCIdu7dgLMwtnIJW1itJQmiCc4O/pCjMy/0Hy
w30eb3PfcxKq361iHgrJXHl2X3khwrmP41tEISiDJYMRC/FZRFxeGx6ixC0HmPTO1KBsSPn1qNje
30m3lvCjxcVG6oW4UTmcybkanwWr2iAm6j8Jxa5Ca/6+pRtrR0YbJXlS+gaP18WkGgIqkHIop2e1
IqHehfs0/Kyk/fMk15v7lm6sH5cM1KIzkRAx1pKkwqwiq5nkOD+PuQF3meYwj+HgIPEVpREKR05G
N5EW0RS3Ynje8JcHAhQzOC1qFjS74X4uD0Rf5aHcGxOUPXXzvRyccbJr0vbWTg62TXqUktKuxL0U
Jgd9lU3ven4vbS9W0koa2MBECdvDawBNYJId0tZ3xi8rY7yCK9HxwwN23qgaFcMlz3UW5Y0ZxWV+
FqRzrUFSW/v7wXuMrAcyxuREYUo4a8Kv+1b/PsSvZ/b/rM4n50N8Mo7hYGR5np87HFz8Xr1qP+OX
yO0e1A0stU6+B1X9mO/EB1p33fGxeI62yX46i5/kT+O+2WnHtaN67e8vpuHvHvzwQemcOmjaOj9L
jbAR4OXRBtVJq6MkIrQyVQ4qo9/uz8G1c7i0uLjRqmCIfHFi4rv6xRdx89NTVu/KcBP2z+gT0mqx
v2/wKighSgOLwiGaE/bQgFzOeZMWWUfEkp/hBnI6Sdj4pnxIsxWlnltWuDz4H3camcD5afBhIq26
NK0yn4qz4tlEWcL3VfzOdTZrDjfZr4hEks4CwnhpwvOHjOd6UJ4FD/YkihDdpkdQ1VaUWtk2Jf+t
HmJxkw9IrybKkH6h3yd1at8ojvdn9MYZpaIJiQW93n8fVZcfko1eSNSiFedQ7XmvzWqnJ3pJoIhf
I6y4MatkB6gfQ5xNndxcrF1eUKglLVec83a0M3E4V+DQIhpH7g9onrnFseTtBFKY+5iUx7JHxFLT
WJu6tDybWdLtykCEqLqd1jTEb+x8Gk4pysJbR05waaUOpjKuwrE8U7beaV5/gqriJXoQwvGbJJg/
xmTal/7KabuufRJkfDQ6f9SHfRn0/tjmZl2eRyE/xtHnsiIrVp1SobOzarANrQUIfhwKJxOEd78K
z/dn9tYC0mTLlqWmAMZ9cSw62RiCtJPKs9dou3ZonK5rt42Qr9yVN83MORZS4xStljeWN5HTsgq1
PAcCBd0SnJ3QmLux0H/fH84Ndwly+f/sLG4nMwi1HrxDedaMo1xWNMO/SRmU7Y954tKXvwLvmn9t
uS3NmWpubk6l322xdn7bpnGgVdV5qLPmRc0j/XObx5ZD1RA5qlwutpEUrZHc3XIzgCZ4cMydgtf0
UUZCqrVU0+qsRcFBbDjcpa1Jv8itxson2Ll4X7VTtheSNe7KG5ML3zdlVQBKVD61xeRKQBTMAlak
86Tl6Ciab11p5pshi180GlrDxjQcS6ASen9Jr8/+XByQMco7hBzKvLU+HJAYEEKaCHV9Ho0KxISU
BJ9rXY9e7lu5EczNMqkEdBrZCVK5C0+WlakohKnK4NIxPtTBqJ+00go3iqD5UPGI9ae87IfPkdDS
v623wi7m/XtY+Yj5br3cUHwE+SGE69AAoDJ2OVY9Nps4kaz6rFSlbKN9Ts6tsn5I0AkfpxFko9HN
/CGeljp50ubbxK8ssrHRPzdwzikkspO8pqnNANm6/I68hqqepEl9bslEbAGPNIcpSsuVi//Wyn60
sog0OrOiaBWSXISCtt/yZoF0bayb7f1JvT6k81i4eGfNM4gaFlY8urnrMGVOpbZ8UBovgspJ/xXJ
wd73fc0J9HYF4nPt6zAIIQYmQWxzXi4nTy7DVBEsDGriiLZ5IP2SJS+nZb0yVrzq9T3Pg1jnDSAD
XJrRCJeWyHAatDBWzbmufnfDZwWhzfS98lZ86o0JvLAyv0Y+HMCMzO+glHlzJnWHQgkMhXaAVDEs
hxDxZmpMW0hmrBHWLPcG4QhFYUpL3Mcwyi8zeGNFx5/VatUZ3EzvFEVZkSAP1JWH8JUvXZpZjE1u
imwaShNAu1nDBQUZErrY/X8eIqJy/WIE/41jfaTTJf/HPbK0u7h2p74YElLF1dnSP/fRvhnfh+jz
/X0/+4qPvuSviXkOiUQpNSwdmq9SGU5qvz4b8Xe5RnweOCla7FvaWeDyprtG1Wx0m1e89V9F6aVZ
PAdglZnjgJT35W4pp7QqCm/EXau7yA3f5W/6W/jUnbzH7I/h+KecjBGq9E59TPxTNKy4lOVelWnM
wG1RISdZNJd1Lq2PqA16nkdZJUxs7VfWB8fI1DelpG101VoJna6Q50tjC29dJIEcpL7UnK2EJNJO
hCkAKb9spO2sQ2zLnoR4PA0D3umgZoOhbwU5qwOnaSs4QjVD88K9J1nd3L1eyMnBK2vDdJI4pDtO
DxHs3hRdLU4HWU/A+SiFXidOOXXTn/v7ZOlEGAUAUFYKVCNVkSVrFu9KX2+SqTsrYxftBco/+3gM
HmhCig7eWGVrd9yNJZoPNlctyTwQDIsjFxZ5r6RJ0p/pDJSfwrQR3usxNY562AdbT+hq3EsxkVgU
685R4kLYFIUCj68edQ7PO9nJJ/kQFQW5RkGQjxHGCL3S1Y6bZQKCeZkJGXW67ImycOWXW8kXRnWA
urg/R61n2bqcP2hWVX9LJql6TJRIsQfShNtSz8MjTTvSqUKgZAUYeX2EZ/TXXF4H/sUtu/DvWZ8p
RZ7L/Tns1f5E2udZgErhq1oVzTYUhtxtQ+/d8JVnqejW+Nj/liIvD/JcQsLzk03nVbsEvyfymFBH
V4Zz5MulWyXesNNkZaR8FEwOMYq4ixVaAltJ6B6tCbFdPe2CAzDvYpv6Rf8jSqLsOW4U2Yl6AXrO
ROtJYKD4pgy1Ycc98o1JUOJni8o4IZJXwtrUxc/QH/ZOY6mezYMIktnc0xxdHD/p4WTtOrHzD0Kn
v1Z52Tk0fG4F4kO7TxtUqLIsX3l23rgeqMZC3wt18xzjLwF4mR9XSSCGwzmwfra5vPFHxFiDz8ho
HcxYPg8eaCx5RyD4yhfeP5Y3jsmF6cUNQZEYPZoRVd1M1p612HutdOnrYMXPdXeKBVLu981dxb/z
dqf0Pve9UxGHm/5yu9cF3HeDmAxnKYpQJVM3EaS+IGSdRFbsXGgcpcmPQgFsxVd3K7avL/tL24t9
rmZda1RGNpw7Y0RdrKQxZ5I3XbJvhR+pZziy5W3GDP4OtY73fbgzRNMBMq0ka9DHW5P+93UDGy2d
JcvQzYrEqSuHivWOWpsuVJE4oKOnb6z/gLhYCT5ujZorio8lA0BRejHjxmjVSt1NHLBIoPboadJB
q6zq3/cRNI9zjkbh/USvzOW6mkqQWmZkDmc91V66AOVdlQbB36oF9cv7yjremD6KcCqgTvwVvnP+
+4dIMTf8hiKSPp7DpjyEgWZX5udyPKo05oy9YEvWdNJqy83QEAyoOzPW0Qrs3DjUxq8M4HdWJfv7
n7SMxfHdPFRJOlDEIjG3nONxqDytKMPp7Hsqr9N2qGHNBX4cjlzE901dL+eMl6SfgsFzeS9fxxZy
nko2pdMZHdfeDgn+t16uZJv7Vm4EHVxFuCO4bwDKkwRYzHGnZYIfVtI59rtmmyRhcyxENbcLU+33
/SjILyOFe0ihfX/nl4qxoSfe2MCua260bur2UuIZj7GVZzs/SMunJk+kvSH2hhNULeqRgdQqLxZE
visB7424kEQJrkUj1UuXxZJboyuS0ezMSDmPfrohY6Fug01r/VFbWy92GvRroxPZaAxCgxFuIFjM
vk7zuavsYi2ZeMPVXX7KvJIftil1cUPQUj5FP+lOtgs25+oH6rK7ci3UmUOZyysUrQ/iaEAZs+b9
kh5Fsfq4l5RMOXP92em2PEmbaPdLOXkPmRO/3t8YN3Y6tnjx4Uqhul22M0xtLvq6hK2G+D4rPiOo
Wllr8KXrWPGveMkMqWX7AQ66nDkoUrugjlLlXMXv8PftorHeJj2CksHa1M1u6WrqCOc0tMPnosDC
UqgopdnouXJOvunCwdiW+zHaZ9WOnJpwmnKnP2iSna6RTd84w+RBZRqSwITN6dDL8UV9yCYNJ+1c
afppLEfV0bTY2v7zSuGHZ/XPGaVjLhnPFbkP1SGuzHMjddXGiJvEHqvqcWrCNVH5G3uCffdX0QbK
IyLZy+GocpfIgy+b50gTwo1mhM1GbdV0Y+XQ2twf1I2Zo+NUBLAP1RvtZIvLTFTqJg0iwzwLpaoj
ZSKbqHUOa8poNwc0+3IoKEHQLa0YQq00xSCY57RWqmNHFBpyi7TRlwZJk5f7I7qyRdw7a7OANyCN
QnnjcvIMwS+SIkyscy2L+Uvs+bmyE2Q00e2K5rxVKtFrc4BlqOkq0BfPm2IRA4W0v5mFYQjE+olt
IZdjed8NpUfad9+3qa3E03ksdyp92npV2n7l7flP206gLOmvoJWv1pL9z7njvqQjCBTxYi2l3tLC
ukv8lzGH9gIhqz/x5K+JDNwwAus4pMS8AOk3WKblzBJVdcEygxd3u+I71n55setFwZK49vllIg5n
7Rq78oAzDObDZ89+68PdYTRtntLXGLyM4Rc8yVFTXeFrDH92DadcMu0U9ajFb0XwnPmjI1dPviw+
DLpTmdZK0HzrQ2g1YLvwMgF9vNieopTW9f9w9p29kupYtL8IyWT4ChRVdVK3T+j0BfXtQDJgGzDh
179F6725pyheob6akWakls4uG4ftvVcocBjTzipOWc5AopEdBzXWrYMy32PZb0RDHQ7/xUMQ7fg1
qUpLdI1BmaGgQs0BNiZAhSoiGWTbD7d33WYgWLUgC8cFAoza5fzizOVlL5OCep52P8/Dya/mfwqv
DN10Vw1hmaKLO8b8Y3aDvoIJFAVeupex7IpZHki2Bc2L7OPIv1bzkaiXnh3V+I+NRJE4QaHD9glU
jhk1M6BF0SIIJFzhi1+Oxj7eHvmVOANOGxRg8C1xi6MZ7q+GXle9PrVElXRC8nfM26I2A98feMCH
7M4v/Pp5HOEybvioWhd6A+6xXWbnQdnDPaYyC1O73SVCX13DuDZ04JUXeuKi/bucWu+Xu89hijxa
JU0G9gpbzw+l1x8mogLjtZFmaDbHGm1lZI/KIxm01ueA7T2TrtO1RUUPBSqCnhNav/oq44UpAcs6
uILRxrnHE/apKKkoj5l1btxza2AZasC5kDK4/Tk2zmO8AVGhAj8Ztcw/fdt3I4cSV+qhqlJS5M9B
vjgF8N99toeL2jircEMj3UAfBMnAemwqS4m0AZWkue6NoagJnp3K06LbY7mCgGNpuYtkOaRt4f4M
6PPlZ+SFayW2NzCaGBVcvmNpo3yfdefaPppaDbGhKWQKihnNGOhdHknvXrGfQFtGEoAwS3usknJn
n1/1vf/8JGjeIbdbqo7W6qs6mc3tpAMIlmXsxU+8s2rkD3uI7dr/IbgKpyQJtOk0mb9g2NmVU3x7
SrYmHmnsImS9tKTXzDNNG2pHNVlF6xE4YH2EiZKdQoP3dpSN0wz6FAs8DK6GKCKutnRRWPWgV11F
K5hbmSI/T/PrXBUvWvWfxgPsCUjsAMCicnf5hRV6lyqzHExn3cDm+tyl484i2toQqEFCbgPNNIxl
da3m+jyYRp5XVII5ELaD8yMZe+iOa/UeZ29rxwN8CY4bJg83wTpvLRngR73gNZ2OBEIugxOX02l0
aJI/98ZHbXoV5O93O+TwAGLB8IBGWosVA/w6VxXg8bRUhg2zSaUFvmaeifF2e0FcVXSxy2GZjSsb
NiS6sV4Q3G/SqbGKmlrmawcl4ZCgoOi/dVAslM/SEDvD2rjhLsKtkspEFu7MprqmxG6g7jGZKup5
9yufIIrPlC/vTC/V/n7NIyaKIOjBwAvXWsV0VKsn+oyYhf5r7llsWzy0Z5r/NRR6yc7hjId9hWQB
FlLrQy1JKs1ibU3TPOwKP9anw/gGulmNKgLBI/j2l/ujjbTKFhAO/4VzDd7z3uptmNReAbuaqqEF
m9MHM7fyQ9KV6qPR1mNEZq89DikZoy5FF1Fyw4qFNIzQ1Rw4jaTlGFsoXoeNDbs0qZltDOsqE0R7
yw/HgjtnMY5kcYnIImNw7KDIiuaeVK1+8pMBkncp/L5qp+tjifMqzv1xOnA+lWdZ8OKhFbkdKLAH
3pg+u2GCSQH+c8Ahnmb1cyl0dpQVfMZVj2ajJroo1YzsDqVtfmegvP2hnSUMWdy+P96esuUIX8+Y
iaY7jF8IygX+cga/u0KlgdsG/9jQyaqqo5nodYycfwxtFyXmsWJ6rKQr33zW763768I91oZF0NJC
gox8ap0dZ7NvtpWFd1sP2QZLD5VuHL35POR0tI+lLCJBluuOx6A7n2+PeuPMx40CcgtkL/GUu7pr
NW/2RFc0dPA80Kc+qZxTdzmTd/bZ1lHyPs7qAjXs3mjgrt7QRMRm+VZ/IJYWuMkXb5EMV/90e6rh
W2fJ+3ir9d+B354CfNNQmX/z1PMAoXr/rmSoPGL13J7CjasGpR+AKRfThAWyeblwGrdMgSbyayqM
3DorL0fnxYOT8sC6X7cjbU4iFGNRY4KU9pX7XKKqhtUVBmWph2a0Qw+NcqfIIK/3A2Xuz0CNtXuV
UGNrdCjHgwGFnA8y6asPp/kKiafScEBmkc7PaZ4FnvyeW6+D0Qc2Kw5pdfLsMvaasEmyaEDCXQT2
Ca/SoNTu0j5Elm3kUec/TITdOQpebzbgJd7r7am50uJczleUWZD+41ugE7g6yLvM87PCx4HHo4Ws
GwJA2sgQiXZ6IOf2C/gtcH7LZACi78vt0Ftf5X1k4/L7u/3s5YldNrTuvJDPTtzyMprR+9G8IeaJ
OBCRfQINbmdHba1wUNIW5Vg0McB3vQzriUrPzII31AMtolVVmNW/c/+Hw14L//n2CLeOxneh1uln
z5taSgNza0tT4mqAPp3OhkfPAdDTnA15gDoGPMJZtackuzPGddllRM+p1toGZ/JYv8xOH0z6Axc8
GvMvrPx5e5Cbn9HEwb+82hbzr8v5LM26nx0lG5olecDFhwYM8PID8YqD4edPA3skcq88sxXSwbcD
gg8AZ3hXXobES8vgTl9yOkMfH9Jp4lTbVRXoprBClo3Tva/sNECnXjtm4zyeuixrYuHDBWMwZ6iT
OvnPefD7qBVWd/J0xU51wtXJwBWf6FkV3Z6grasCEkxo4wCkgHvSvPy1yicJCoq4pZLRVyDhVdXZ
Y+AFp42WQppR7gGct06e5bkFjR8QMEGDXcXzZs5mreJ0jM9j+LfM++W8eP/XV7t2Zmw08wR/3fTa
WB9eyuors89JAiEe6E0e++a78tKIe2Cq0Nvz+IeQtc40YHACOzsg72GlvXpn9bz2J2wiTruZH5Ly
HmJNL53ph1buHYTRv/TlT8jlOOPdKJ8F6wP/48zuJ5uFeCoj2x/uM3LUSrjBDXeQRIfk9l1aBJW2
p3lztevRUQYcayn6AxFyxUEgc+E0WaFx6rgT5PpFOCaPnnpoCTmJpnhFcb3euUm3ntkYA8rt6KOg
mbLWJ8issfV9MmJmVKqOmRzx6GegJsG2bA4LabC7DPdeMBqjOHW2PT0ZxVQdc7P3I7QDjb01sqyw
qw+FwwCcqaW6vgbVWL3Q+1LjnFo8PQj91IogSc+1e1dr4fxsuhMcEJ/KHzvLY/n8V1FByzDQgYSg
iblamaiQTd3s1ZySXI8BrG8gUpH+ZBkPvNT+JflYhWL0vpV1XNZjoHnp4zAM4cBn3P7alxSybJZI
T1z73Zqwb9oVj9k6tEBGB+YCr12Isq1+HoezlkPGntOBD9+Qqfqh1kI+wvKq7mxwSKGYpQd4mNKs
g9Y37U4l5E++sZ4dfAn0biD8tWh/X54KndfXmlcLDmXSGZKhYqxQcyy8tP/q473zMAgnWdgsM9wp
sZ9OSgmIpfnKbM9dURg8mNyU3xOrTT/zukebHwtKPYyGxYelewb98Mosv97+opv5/R8QOg5P0DXW
OgpOQVLBLYJ1ZEx3jT2eHZEERY20d0gP1Yvp3GdJOEsrhHzVTpawVZ3A4wKqXMgAITe/lv7SoZrX
lKOB+fpS3rPAw39M9K73ShL/nzH+G2d1fXblWLqFjzhO9dtNHjNvcfJ4ZvzrLL0Q+IWD7wS61z75
e5n+9TWBXbLIsC/SOJje1WkqWCtqt8J2yQFHhOaOm/2sdlkMe0FWd5E3Mh/1a9wWBk3nJlCvbfKY
Dl6gJI+K4lSxN/Oraz+UyDcBJIsaJKHaTrawJAOXCx+vQ8B8gI8B/+XqQwpbJFY3DbgOLRablXpV
ZE+0a2Ox4CUI3wPUAIEBwOa+3FwQEidqlJWg+pSFJXgvrLECUEnOefWQpRD4c6dQkE9NsjO26zzv
Mu7y7+/e3iQrB+ArEddx7md5N+pHyz8WbmjuAce2viOqgguI1AQhdQ2RqxrT0+q0FrS1fbydsj4J
NdsU4MOmu2jt63Mcg8I1j+MQJR/Y6V0OSo5aD4lcKWgNE9e8sx45bOHdhc2X4roS/MQL7d5IIF/r
1x93TpwlF1svFkh2QuQI+ogLiukytkjmSYwgh1EfcFkoCyDRcEnmAHtYBD44maOYmqh1INRbtC07
1GMuQ28a2nPTSqgTw8R752q/SiZwl8Ht1rHQHgGqZl3iSHDa2dNABDVr4wXo2GdH1Zh/90djT+fa
qk/uuHfyLRfReg6Wih6CQscXm+dyDmxDQatiaARVbXFwM5hAOPw8DRRldENM0YDUGo2YsISibz3B
CjSZd8a8tdhAIVvKtAtnzVr9ALMHXwTdJyw2p0dmyRxo7jvIHGAMuDfW69wcMhLvQi0/5d0GKrqq
mUsdniiqmb+NY4FU4Xc6sN8p1+9mV4bSHB5yxw+JNQVjWd23ygrTzEX+Qo6TfRr5HvJra+xoFOno
haHzciXL2JfCF6XLBIV0SkAYCdCJVXwvYdwaNjRhl+otXLrxJrkcdmkxWESg1kOdRB1bbgQt8X9x
i5+gVnDY2VIb2xk1OkDYlg9qgZR7GcsSxMzH3pfUS7SDIDwkyqOsk8FYoTo3K+21aTQIRYvy0cni
28E3zn5gz32C7QOODhBTl7HRdWhcCENKYN1eG+fH5O5kKBvziBoPiFwGwIC4Qpd/f7d8uEHqkcy9
pGBQawYQHfOjwR7TPcDSxqK4CLM6ETOr77mtI4z8YkbWx/719ixt/nlg4IFkQCkO/enLUch2Mvu5
nyVlIOEQdpggTQ6Dr/8QBKknqvnoMEPX8DJIS9yccaBu6WzJUGSwCEILfvhbSttCggG85n9RVotN
9KmnTz2iyMgKdo6lzY/9799ed3VIrjp4HOArFJWKXaaFxPwtjO9e9l8W1bs465wpJblgA+LM3dlL
INyUysAvjrzcO2c3sAjLbAHlB/sCnPXr0r1W98VQNAa2JgP6AeI5pkL/oApyDRCkwIdSM3R16yOy
z+xNKe94e0Vsz+e/0VfLjuV1OQgYpFL48ISmiRKjAxFkBWUACFHfDrV89tWVBooF7nVQhlAyWj9+
6tHKk6ZlLRafQ2JTaOyoGQqq3ICbsEHn0II0yOJbXz06ALQdbkff2l8mtJiAQMF1ClOuy6UPvFej
NyAF0Uk+g2sTM1UE89TsRNkoAiw0S0C6/tgqARF4GUbT67Y3HN5SkeugPwoVN6YRw7fr3jb62E+1
B16dIJF09p0+KmYztm3tdHukf172VxMNrU84PIIojf7Z5W8wXMhZ6Z5sKfTDv3Lv0Qaun2jkMPks
gL1kj4ILr7XIHozAcNs6ELp40GbzlMk0Vvarnu0VYzbnHg8cpKwQCgPw5vIHZYnjNSM0tSmoYrOd
BwoE6mzeKXgso7oa9bsgq5lPmwlcUF21VNPm4+SIwJueTPndS591Ap2WnQ+9N6Qlh3136XhZYWgM
mD2qdRz0zL4MJodWRrO3abb25/I2/H9Tt07DGNEK5OIt7ZLAql99bw4640u9ewwtt9f17IHaCmss
qMSu831FuJX1oF5TvJLgbmQc0uwMyaeg1a3DZO9M3vag/g22WqB51diVnSJY7fz2/a+p94autYni
8e2NsHXgLM1q6HMAK+usl90oGiQN49RRgfcRqX8o+4sCVHAYj6R8NdL7svlyO+D17l8AlnhnAmuD
QrO3fs7nppoNG6axyNpFmA911NoiECBeAGDvk1P5UPTiaJd5YANp87dkaCgHL4CUhe0H9Jixpih7
U5rmZYPaFvPfkNAVsgtaZfztnKKuCuF60OyQTkLocvXp0m6yyew4KFj0z+M5PfdO7CZHXbs3mYqy
PeTq1S5bRVtlEqzU+nIiNgdOj+pJHw5WHghjD1B93X5bwuAFsnAm8PX81fnk1n5SJL7HqdBQh3EH
R4TMFXdjSrQAbzDr42AWIFHgoXmqvLo5GpqhHTzWm7GcunvcliJAiWeIsqXbfntJbc4A0GTLqx94
vHXG5kMQtMxUwmkWWuVPOb86e8pzVzt/Gfy7CKs5nlgBl7cCEdoc70lexybOS2YH8Jl9NNOd4VxX
2i6jrfO3Xtip7FtEYxwUVMh3W0UXwowsLBvvkTQqkKgudkUW4HQQrn66PZtXT5FV9NWH1rphZt3s
cmprCeQwnTkJc5fvwQWWPXBxliIKoFto/uDosSGstbobkOR4KsEYveo481Nhn5QG5uS5QuvP3dmP
mxOKax4GUA7SjisSuMmnovfHUlAbMhognv905YsY9AMv4f8ZSVc/tNPQLT23A8Qr6O35vK65LUOF
zRBuDSjfAoZxOdR6grBYJTGhmQVPk+Y3OA9RY3Wvmd3QsdAelWvdQXfn2Zn35D2v7pA/kReeEzjD
KCyu8rm5aSrdLlNBO0GOHWSztO+y9Y8QpDvfHuPWDgSoRofDFqzcIPl6OcQik1AjkiiEEAZH81R4
Zph5EjAJdBN3dsf18sTeAhkGSneLWcm6O6H6SVleowvKZjaHoyscZBXdnhfyXpRV6tLUmq263BF0
NKJEC4SIbk/YxpJEefKPBCGegOhTrta/xpiD+80VNHtt+yJoRi8Y2BHS71Nmhk4SjyL2qiemfbod
98ptED0n2F8i515UwaDVsTrJxs5yC73N8ZaRBrAyGdJee0TClBOuHSH2YqAb7RSg/ZdDNEC+BFxb
uCGBGIHsQLE3AHchyZhK/mxa2XiQNXmdIU99muCSGg5kqOJKE7FICLIiizw3Vpo9lpNrQmSJDVCK
sVScSw9Sna4mdxbG8ssvT5RlZNjgaLhCU23NY5pnoTyTZSihmPJQyOwAckvcQIr8I+p/PZytA6NX
h9vTeX2KvY/prEmWsIyCB9ecSqp9rt7Kb/6nPqjwZtg5v7YWIxryvgNBVzRO128VGySH0qs4yh7w
SwwVgRpBNxOx8za4UlddlgZU3MEwAt4E76LlZ7xL17VaNhA2aiQ17Ps0Y5/HqQ2Bxl6k8VE8Ona8
iBzNh5zaEBH4Qafp/JTNIEnCmsrLf5hOhbUCElwTclR7S/aBD1AiQCObiy+3Z/36WFt+KOitcJxA
Lr6+H0uz4mjtV5JW5cs83qdvCXh5+g7Z/vrKRxBkJIvSLMQ01wR0wBXG2fdQkTOSj6KbH4pchX1m
3aHiHPnZjrLC9fmJYIsKIKRzdAfGHZdTXyc+dF9KifKcC2BTKU6kSJBa7flLbIZBmxD066X5s26O
ZB02qNESSTvIHEVz4+Vo+JjkBG2FPWnnzenDOxa9dWAtUbC7HJE0IRQ1WrqkrXGX+wSyXKcMTDKW
fk67ncnb2vjo+EA1BOR1NGJWR2meC5EWUOOifa79rBYfB7ych4BIQDt0VMoJ/0zEHph0MyiaPyAh
ATkNxtjl+Jq5SUFxQE3I7Y9JAs1alQcQd2tCEzlM5R7L/uftRX/NWMb2xM36fyM663cTmUljaLWD
BXnUz0yLPpuhFU9xGakgiZpwDGEWcJBH88ULk51jbutjvg+9Wp7J4HS8mjV8TC3RXmxffM/0LuJS
VIFbDTUENkxvp8G1GRI2FqgS4ShCqng5v9IVaV0s9RlRnq0DwxHe6eBkHNNql+p4VffHxEJjFJLO
kL5ZFutlKPit6Ggboigyjd9yJNthYcVG6US6fc48Oxbk2Zd7vjlXyvjLYQvfhUXbFOcLUprLoDxt
UfHMs5baetR8E2/N2/RWfEjOWugeoKD7xdAid08dc+seAXgSr18k3vBkWcX0MqMz9Ua0FKgLgG26
SP9bsdY/o8KRCYUalM5BkLocVSXTprb0sUWq+1zU38b2xMCN8LMDmOCHLK1DK9srMm1dwZBwBIoJ
UZHZLAvp3a3laWVhTdJE3Sy179wvRdMf9WcGTWcI0XzCk3Eny9gLt/z7u3Btyno3SayWknYKEjjH
KAGppbL+Ls1H3bjnqGPc3vebAdFaRfsPJI0rxBRLG1frud6iK2XPceqVcPiGcfqxrOvq5A9jd2g6
9MUSOAPunKtbtwUyxKVQg94qHteXQ/WkWUDZ0MHMtv2SkGZtnLpFFTVpx6Lbg9xamQvpapEdQSt3
rYarMjFOMsk7yqZGHLrBqAM3xa1xO8pW3vA+yvIr3n07U5/1kvhFRx2WBHlhH6zsOU3fLCF3vtlm
IFyyC7YLMrTrbpvTKdvvkr6jkojQ0LLIVG+5/rnz9wJtzBssbP2FMAYsPBTGLkeUc1+WnZspalTF
fCBlXz+5SVrugDc2FgKSLLzWYRS6oJFXB6RiyZClCrYQOOffgAGicwb3TTs73v48G2FQlFtIcBD/
AZ9+9eaqWO1Lk7sdVXkdoK0eYNZMfU9IauNiAQYY1FaYsGExrCmkiljJ5OdVTzMHhvFaXxchH9rf
CvDKuAIJ8YEPTrtzaGyODIUzZG9LeWrN3S+LytCFliFm/k+XfTCrJy3fedhtLDlcIujtQlYSaibe
6hiEdG07egC80ZagEcYG24g0DvxoD2PDqAUkbWeJb6w8EyAPPPfRjYXE7WpNAD7kT0Zm97RufRFP
nTNDJQkyrLeXxNbHwh6C/DH6pehbr5aEncxu4pRDjyoRRL4S+dDMdmg+64LHHqufbwfbepODJIYj
DRsJpeH1VdJyRbI0twfqV/r4lHWVHfmaNCjYmPZJw3s2zIQPZVChGTEjuXGnDEfFsoQS1+1fsjVs
9KTAcEbys2g/XW5rYRXoc7vFQPXOqY+WBly81MfI6epXwyk/TFjeOyt0oyoPiB1qcaB6g1MGUd3L
kH7L29a3NEWdOcfdCYRqJPU8j31eduh18uap72oSIbfQnnDf8Psq9VGyICCNEFfbc1PfyK4vfs3q
6tFQTBrV4Cg6doRHZpN0B+X4WgjxqDoaSzO/67kJHl/f9ne6SveQRRt3LlBFSCaAVV4EP1fhfdHl
TVVVA61x0brS++a2j13lhHP3exbzKUvInk395oDfRVwd5CBi+jDZRkSWwQpLfRVvZSJPC5MKwn7u
w5R9vr3CNo4LlF3BvkZVEJ3e9YXbgHFQJ04z0hlyvjUd/DFIJtR+9gzdN04+CzU60JpB2r/m3Jmu
sm34Uoy0gDx6Dwc8dOXuav3L7dFsREEr1wJ3yQbtCFqfl4vXA+5OMmOYqLTdB1MD1zi12EHr2j2t
nI1TD7ct7HWBoQQheF1QJUOXzlCHm2mhHO0OPhttJLghdhKv6ygL0MHH6sOti/9d7UXhDJOA2Kyi
Wt4AoCkDaw9Odj1hiAA8LR6voKaglnE5YSJLtTRNsNzaSRx8AWaE6xYh/IP3jpXlZXhZlFsCIQcC
rAC5HVkFKpGWKn3sBkqmR83MHkQDYca5eF4afUbA56919isZfvTDnkz39QJHl2p5h3jwHcOFuHrr
WDkzrIS1Ix1/5P5BAfXUR7q5cwluTePCJnJQ+sYHs1e71kxVpoNWO1I5CTh0dyAxN2Hn/b69ujeW
A4D4aJLA0gn6zWvrqlZp8COHNTol6QfOi6Cf/7kd4Pq4w1IAUwV/HRY1eGZcrgZdqUI6dUqodJvh
wAtioYbijB+B7ovqajE/hBHYYRzsaufG3QrsoaqJ1xtQd7h4LgO7ra2zcs4JoP5eIKfYGWGGpoUj
CXMFbALb097e+F7o/+JLgQ+LSueaAZZ7STlYKpupGPuADCenVME4HW/P5rI7V0sebCbUDHFQLFyz
1e4tUaLCmVDNtJlOVftPZlphCV9uvKDsZifUxiJf/KeQ9kF7HYLkq7rMxOtxMH05g6nhxSNTz/Pg
RAPMAl1tPt8e1cYitGCEifIzJhBa2KuUBPVg6eVEEaoq5oduT7JISrFnwLzxgdCfA00aexaP+nUN
P3EZjFn8kdC0GsKa0TkVobun2rUs59UHAgIeir9Y8xAhWztXl7nUukQzCRXVYZo/aKUXwgoKzuVH
04SKa5UcDPL99uxtfCgIDUK/HqJk0CtafyhgwZOytDVC+9GGHVNbQU+4GOagdMS5K32y87E2liBa
qtBzgzYZ/FDWghWJLixLOEKn1ZOEA5pw3TjR7z3gmcZ6T+ljKxbEeAwbRyBqBWtQTNMbPm8TR6eo
xOf5GLVjHuZl9oEb98PL7Vm81o2B4AfEDmBGYPlo5q718MxJ7wvJWoNyzTom42OmpdD7k4EDoU5O
/pnaABr6EIjRY6tuHplKDiSrD/PAz32mP/FUxSTxP9/+URtn2PvftJb07G2QZ5uRG7Tk+WHOozGJ
Neeus46V99Zb3d6Fel2sXMprqK6haIivu+Zojpk3o61bEqo5J5ZWQWK+5pJF0GJzq6dSe0OTF0zN
+PYYNzY/rgeYii3Orde+2HkjraFza5121ZQFg6tGUGYTc+c021hJF1GWTfSuPONWlnLnttDpMq7G
BnNL72A6M4epMQVmsaMqtxUNBXXMo4GXD7iil9EqlLyyUiidtjrE6HloJI+gBY9dVLU7K2Rj8y/v
KnN5Vi2iLsuh925chl1ykqSWTnPpHuxClfArKBRU1gFhrdleOXtjPaJ0YuC08Rew97qVJOyhHuwp
0ak/tFHipE/Q6yjsV1190zV43A309tLYeDgifwSnCLKE6Lki47oc3SDdktUMqAkDBTWhXufmt1l3
Ya1PZ9s+jI0WewnEqssHv/QfVLKnsL/RFlnyVxRycdkiY15fGYXbMcdLBfZf9XMq0s8TpB5hnnLW
OueOu2YwAYZUSvOIzCkudPK9HacwddRZNBTyhm95nD3wZzDOb0/LtS4ujl3MyaKmBS8hfP/LaekZ
7KGEi+JB08nIZIhpfZQe1YeYeV+LIjug9O+hUVX+6v0gBXVCAqbN3hQUrVvyCwLrDwU4Zom/98M2
0CjLDwPIF9BCHwJNq+/FgGxIARnDfOHxMsHdqUinqMh54Lr9Ie29YLIg8MKmY7vrrLZxjLhIVVDn
RZMeoJRVuqKLgVmdNxi072GAqzQlgEzX9rocW9sNhCyIQkHsZSGRXs78MNh6DfiSQS3xaRyKyG5n
lDLMOKn31NI2jpDl7wMYDmzY9VncFrmZeWZl0Ho2o7JKI6BdIPWTBjnEd7h3uL2ktqMhS/YMpMx4
7F6Oq0pHE3on+HBV4bmxsPGsSUGFjUcIkAYjSha/tSGr/z6TgJsshLzQqPqDvL8MmjtOmbnuZABU
8cmu3Qjw6EOvPQ5df3TqvarPBsYQtwuepEifl/fOWorEklnfwcHeoLo2HxrYSPbQkHFS8zCTKYKQ
Qpg4/OTkT2n+3efFXT/85PppMCFBMg07G3hrFaEwAmkCvL9BPl3N9ugMupiN2aDedPbbz4N6LdyX
ac99YjOKhZKFCxI+bpzVKaGryXfHDiLZpGAfdTU+mrJqjrbX/ZP4zh5Y5RrzjjNpYTZBcg99iSvK
1uQUVVPixKJVi8q3PPplDER4bLfl3UjalzR/rtUP7h+63gpmnxwM1kWscvH/3cgVe0zNjbFjh0KN
GsRllAbW9nZzPYx1UTOLNtXRHweIBFWBPb5Cx+r2vrkmjwAn9j7QapLTxDZrNpYIZN1rAxAqaRlN
Pazd/fHBrMuXyXuGronUz7UBM6uZfapabceZbeNdA4o2Eg3cy3jdrB+ehatmDjkFi851kh7yrlGn
pJAkbCzQCW4Pd+OQfR9qDY6BrXhORDFatGrIgzay1xIqirdDbH25hZsCvB/gm3h3rg4FCOjzKrcs
SurOfm4NtHirodHOIzzbY2u/C7AVD58QlSS8CsEvXcWr4bdmD9g9VE31Qdpd5Lhv3LaitNtpdG3N
3ftAyw95l6npPSkLnAeYOwGFmDoPBo/enrqthYCtDqwkTjiQCJZf8C6C10umRqO1KZpBAmbkLmDT
O8ClrW2OBsC/MVbTBYso7pJK2ggwHiYeZu3Z18p7PWnjiZy5ASzxzJ98FvXjR99Wd738wPu3gcQS
pJfbw936cu9/ympCySJfXgE9gRuSHRqjDZdJzWHJ4u/d+psTi0sKiTzcFYCTu5zYyW4nvBkxsYxB
C6yGENSbUezUZbdyXRSykdWhU71oU6yC+I4QEABwbZpUHWNBqbfIM7mN0qYrVdQkZvpg6OpZWZXL
gHbPz2YCSkrTu/zBs7I9msHm5OJiBjMWCsVXAr22X5tNrRKbjv2x7u9V+2C/7S7YvSCrexDKdckk
IHdIGwM2WfN9kn1kSRH+t+/3bjCrUmDeA2NHlG9TWfKgKr5ZUExU2k42s7lI3gVZFbFQSavyEhYc
kLA4GiMsQZ7h8HN7xW8dIWjB/u+jrDZ406d1mkmMA3PVWj8G768Z0bjN8MXhZuZDaERfXyWJD4gN
8aVDM/+H1GfAQb/OZo9X6+/bA9n48Gik/DneIZx5JWmSQCxL5VaNOBmkq1q4GR3g/ygPTZmLR1DH
9sa1VdxZqqXoRYHqCSTfagW4vO1kQXKHDuSr0cJcx31yh/u6rZ9YloYOxHDLyfmYO8fCCSrbPXnd
Wb1ZJfSSDvWeyPPm4FFfWrITuO+uS4S91cxFDc03muD1VjXPmkwiVz750x7XY2O5wL3330Cr7dXL
3uMAeGC5OGmAzivkvP8+9cBCQdEGGCJU2tct9BINfDIny3c0xoAXKKsDc5Y8/4fF8i7IatXbC540
S4VDpfEwuQ9udQ/plOGv2eUQEwamBhVbdMWBSFlFgUJy5yW8d5btizZ9gP0L7fKdK2sDBYAoyyuE
oOMCSPfyDnt3RSveZfaEWgcVrJgeBjt506BfFikBsJfLagINfR8yg3gt8bOuPO9YziXExoHJKuPb
s7pxXOFdaQCugqtmAZpe/hITaN2pUcyluv/m2jDudmKx2yjbDLLY30F2BoC9dXI15cM4CLdzUXI/
Q+/JNO6T9uPtcWztJhAO/hdiPY4+5aXeIIRvosKW6d97/qVn4L7oOxD2vUCrT5fp2QgyjXCpKb+W
mRfN6i3tqer32sB7cdZ5gJY4xOt7xGnP82C/VOn0xPP8lyI7Cenex1k9XezaY0omjYsVD2rrGLSZ
B3Ob37c/z06Q9YshHwaW6A13aUHQagb9WOV3VRLdDrJMyWXTBbVPNIDxAEILB8v5ci27fZc4bPJR
loS/6gHnnhE65WQeZDP7YQ7WRpan2Snzur166J9O7/vIyAXRMcADE/04FAnXnSsG/9tm7JL5zf4w
90GSHDwY9gTshT2o0/xFE8f2k3cG2ve+8kLnsX0srOM4Rq4NJTgICtx1kFjjh09ZXEEGmfanv5uW
Pz8OSIIF4uyiUrhaSWkzEpflirwlwpHhoNBRa/TSCTjPtMAYEx6Uc0+CfNTE4XbkK521JTTwuui2
gQmE+unqvvXhLg81+IG8ZUVg0Nl7HiGi8H36x72T5dHX4xwiQr9HFLJCEyahT/lrlu/kSuuF9+cX
AGGDgiAUScDauVwTFhzRyzJ3yRuz2YDNWk2BIXQ35InK/g9p37UcObIk+0UwgxavmRClBYsgi3yB
kewmtNb4+nXw3nOmCoQVbGdnXtqmbSqQKjIywsN9IfL7hbcebcGRIvEIFCNc6uTuYKW89royZW09
Je85eb/Wxnt5zcgmsx7P668Oq6mlyU4vazQGC2zM2jFpdImEJCXjn2oDqJSVbGkEnVQ0J4Ju+g3Z
JOQkWbVP6udeXzjXsyt8O+bJ/PqRAo5uCV9yTX8+Ys+RtXUiAy313SagyaIazeiOpkft1uDE/2aV
m1eJ8P8MVrpC9KYhek7H8TWGSylFT9nSdT23iW5tTk5QULq84EJtzN7uzc9P7WBtXJ2y5LJacMW/
0kjTdZ34Yr9V6npsl7e3jakP28wU1zTWm72+kCKY3aooKQKCOPY2SVPyfymIM7VBrdVOCajk373C
KF6HpzAlskNoT7xa/xP8fbxpp955HNvIVwo3gBo10pH3JzEKHJCrlB1rmxJDuSdmoJszv8TismRk
slIy3+AURjASrTXS7UDP1oBxgGgLN82vh8R0MJOFiiDL1eEZztq5aKav0Zu4Vl8AWvaOoBlQjGib
pkTxKYitK9XwFCL+m40iQ/kOpGBj/8r0qmtTwJjjvuVsPSZ4/ociyUXSR6Z6Pdg0XAqKR8c1PXPg
ClRQxgQYF4WB+6VDSkJV0VfZ20zKgdxty8Ws+Xhz/GIIHyf01sTEo+UKtDoHRujt4eKE5CX8eDc5
Yq6LbUOGJ4CeiLYHC09CDsZqBZAS+bNgf7yJHg1x4sfSkEEHLbo8bHBgFEZM9Pdn30gtVfetsN3I
sAznsmLgWxxD+rPE/r40wZOzwXJdG0eq1NtZ1B1UOV3VTLmk5jCO4NEIJ0cDxGYyj0pqb/Ou6ZWV
wbJrNcvN0smfH8/lrKGffkaAoIANmZwNqfAkcRCCweY8G5rRWvWdDqa41D39w2A7HQ8qDWC/GBsa
oYB+vymhFt7Fqer09otAcA9w155ei6t+PXLkuSMx5Vzy1L751DAyQj3Sby92eaJLLnvuarj9isnK
gZ4uDoqA6e2x917aM/K2XaKemJvPWxOThYt8Ls7jBAsHcQcSgjxTaHtS1LuBX5I8+/UuHU/hyMoL
xQ9RHvkO7+e08gU+7RJ/sIO1dI1X3BbcJcFnvI4zEkES6vPxRpkNm2/MTRnppLxVvTDE5DU1qel2
33l6p5uJvk6ppdCd0eqG/eYcX78QsBnGx+UMHq6FzfqrVj0Z8pQdvo19NxYHb7D5fp8rDYTYz6wK
OvKBtDVHpPIDuR8m9JcwNjOLCroGXL9wp9rYLXc/06D4dcOQUwc7PsgvQKBxZr1Rim1qBsMakrSH
gDBQ19uFEIR1F8KZX9ThGDIUzqDIA3IsEAFOcatKBGKAIK9Zu3E/Ov6SRq8gFsU5JeLwEfuVNbQn
D/U6LxQvld+sA8axcuQYlWstkTKu0Im9yh09rj5yL9Ul91saBsK+P94bP0+DyfFGmICCFfKPYx/h
ZCsOgxzxIfqjbXG/v3IIqLe4F7qvzsR7JUKskhZ6cnApT+jF1c8vj63P7Ypb6z9/f5Og6V1wsZRJ
P9hduamfWoXEyivLmJ2ARjUdp49ZWJNfaf9xTXC5otDFjq/IaR4mSdWmaTh5sJ0O7NLQinE1w/Ed
0A8eQH7TiB6EEuQN+xzzBi8sETT9Kor/WOdQgUdECEWoKSlbILN+7VXMYNeb0rh2pp72VsQYoHim
F71pyRI92+zqCjcGJ25z6NGLroJ6yu5yiWSAM1QtTZsUxBB691mDVUuNaJGAH635cl3gag4Md2RG
Onvdla1WtArf0GpkKzQQkC4czdH0dOMh8Q0pBVC2o4d9EonI4OWomLjCp3HkXQVT20cZLuRLZ00A
uzuuuYLM68REUTmBVjQ4gDEB2cGw0uzuJbIfb+G5N6KMy/e/Rib3YwgcRyXzMAJNcp2nKUXGxYJj
laluDma2S9bSzmxlIN90bKjKggvIL96G3SZ731zKQczvb7TDIf0OUCE6Fu/9ncBlDe8qGWu7ivgV
1L7Bl+uiDQ0m+hadZ7k1A+ZvDZl7riWJpD+eirlnFVKtYJFHVAIgzbQfT0mTLhCGnLXbjiFdffUJ
W7MUWpdhtKk7qHtGLfESzkwhM8NkL1GwkJycey6gCWIkPQRAF/ikyXavowF8VR7WwgkutXzNsrNs
1S+qSz3PFJ/Fi9CB+75kQXFulSApg/pffUSPyYKTGV3mdGej131UKINb/UXNACeQyX4kszZkbQT2
lL8Umu6vS08XC73oF/KkM4ERYMjIN4FvHH29085eRS0HsY1czuZU1E9wjgSR1OXCO2juFr01Mrkk
+jznu6CBEa20OvklKAiYsePmurB/poDY0T3emJlemGGTl7zIMNg/vUIV7a1qXuJg63lnVdpHndG0
KeHWj23OTh/ACKClRwgtTImC006B/OzgcbbAG9qhcRd+/pe028+Q/vn96ZAqwFK7mk15W3BdMI2W
rOifgQjOeNNl5SiBwvIAhRiAZ4YPri1isG0j/0ncBrTneoCnYkdErcHNJLq+r5ltn0VGIDldRFoN
728jqYHE7IS0xA0GLiDQR1Q1XjSQqIHWIKvm0HnNnAoqE3HLhH8gjFa/e6h4AqFTDLgRkFIC4zOa
1dSPqu8HBXRAfQi9+rLlEouTmraiAGcgxToweAjTJIulI9sgNjFiIRJfUi5RRb0HcL1EGQ9QGCvr
B2Di5UGKoC6dM9eiLbrOfLxks0HDCCD5/2smTHxc2aSxFgMFbusV4BBEWcVWjKzUQAFoTqzHxuYe
zEgy/mOMv3eobCv0OdMEnF3sON0saaNH68H0V+pfk6fVcXjiSXXod6rJ6t62fg5ItIBU+AU/nW6h
SaW7Bg24LOXjFmVPKmMwoOcuj5KwyyMjG04ua3TZSoVSZlSYbH5Fj6DeyIkuOufeM8OqMRL1pEVL
PJ3jY+iXj7uZlvGlfRO4eVAbzFMZHiEqDTgedqCR88qTfPV4+udu8NvZn9zgfQnVnT6DGbcngbBT
PKPRLAGZprhcOKmz0Tr6zMAVjnAYlESTadagJwX5Giy0RKSG+sjqbv2XZl1bMRxqQPIduxNXIH1b
RZvg3H5mNMrHjPNiEnTcvb9n9p/vmMxsmHlJyjoxZ8eNXp0q6Gdt1V0yEIOqxevj2Z2NR0fgwdj3
zYGzfGKL9aKu7tOEs9nekC03WnHQkeR07exeN85XecwGGl8WlnQ2RLk1OllTZ8jjvpdTzvbWiMpA
SCWPUwz0cqmrx8YuMhOK448HOnt/AVGONouxkUabxGi860GjuMo4ZL34TQoq0tLg/7fkHj/H9MbG
JPZw3ayMMw42GIGyZzkx2MRO9RQg7H4hrJ29s4DVw22F9xqag+7PHtYskUq089tqZDnRpyRv2XQh
qhgv9F+bELRhLHrS0BI5nbAqhSJvh+einaYGOn1RVgrcXSYT9gRBHF9aOHtL1iZT13tuHQkprBWO
1SmEPzpjGiSs6GWpKW3Wn9yMa3RrN26LHarQ5RtYUiO9QgjsnfLAaJpPYCke77g5/4iGtJE4B0Sr
aDC+N8QXvetVCJts/zt0iSlXPuGCt5SFCrb8b+7DW1uTQaXIjLVJXfD2cGQRTGg+YbgvAcrpGmQe
j8UmW8qqzG3AW4Pjet7Molz7ktJrMBiKDaSRVoJ0jf4+nr+5LXFjYpqyUgeuScE7xts1FWNj2L03
2+RF5XRvIf8x641uDU2Ciaztmh4crbwt5cOacVVIYL44PDDEHwPWLHcPnXipL7lXk86XF/b9bCRz
a3wSXKhdCi6WNOFtT9sMDpRNAM7CBiHJOaF+tnCmF4c6ueEcrStBkIyhlqCDr2gard3sxJSbbOen
TwPb0agy/XpVLvVWzF4zqKJAlXpsm0LX6f1+EUsxj3n0+tkxtDfG7I6uKmjrXxXZsXuGjHOy7irX
UDMdJCeyOSzh/+eqcOiGBs5IAJMzFFknB4QvU8bBGUUirqJFdUky2uvQCjaEdMMFFivvSnHdibp2
0vyFh9Nc9vzO9OSoMHxfVBUerLb0ZYYryRzWOJ7FjiGDHpkmQx20dIKFmDpr5SyuUo9EG37Ls4TH
v4zFWOJuAFUh0gaPj9fchfjPjAAtdL8igVTGLZLTrI26AUH69aws5ALmzu8IVIPOOjoVAAu4N+Ay
edY5bcHZaOnsrQxasxngQtR9RtJ1IUCeTTtANgn9EMjCoIFssrx9KlWRK3aIRXXu09EPFd2ggnR2
6JKy2NygcHmgOgdqFejpTQ4QeK2i0G05zgbypA2B+9dSHQhwo23CsYOa+NUpyhbpXMapmt7FQJeD
CAhISqiET4KXzFHYps9UPL5XMQQzgFw0ypP04pD4ZISXbbpdiu3nyhPQLAPdIyImDRWficUGvdND
H2qcHZJtsdu3VqSQ3KSuLj493oazngHlSAlqORgcOg/vtwmkWULPyx3O9vv3lvnLKOvW/SOX68TI
rCKgPBhpWKMoqP8WtNucW7ikZ9fzxvpknIxY9pqTjtblbZ1a4kfuvobqunCPErLCS6p7cy8MZWwg
ROiGRzz4le8H2/kl/qr3ebsHzpDygPNrJB+uQmKA652UIfJERrFPwlX8VebGBbQnKRJmabaS1hza
vd3vxAXQY3h7vAYz2wuQnRGIjGIIeKAmF2A5QHwtVbnehq45GXLQBEHF9LGJuRN6Z2Nyz9V93Mg8
2khtMC+ZLRObIiPu5NJu61VX7AN33zG6B+nBLG3NND9yxf/5CyZHNyl6vh5C1L3T3vDLxirAdhuV
otEhOgObf+W42yYXCNiJSNl2pqjF67xcwEjNzjTHIxMNQAHeIpPthqbssqs7trd7oXnvwNbMBMHC
Yv4i/sUrREUG9r82JnGnqgD8lw+Y6d7qrWDnrb11abwfXYJ/rYp0T0gurcWjTN42F0iC648Xeq7e
APPQEQN44edc32/xoJa4LupQYL/u3z9dklKGxla1CqmFwr6Ne5e0pFx51nlJYHucu4mTvDU8rfP1
FXAa0Brq7XqwSvmg1B9tco3khZfXkpXJWVFBFds2BXYRxOIgUZfXpzJWV0OAlBtbM+a/mkwNGW2w
6MERT05N5v1nMmta6fv9MTFLC7wE5IlgNt9UUq9z83L+s9RWPLdN8fADKknD9f1LqzzoWKmH/h9w
BfImdJ94eak94MfRTRfrxsI0uOeEDg1zIizEpO2pupctdNyQ4zM2Z0SCF22v7Ttaka+Ydti3Pkl0
3ujWHn1GWeXvK2E2lSVRjiK7ThmBtEv5+5+k76PvmywzE1WSm/j4PoDtkF9E1i8yAzO10r1zctYx
tYyDHRihWVixCeUyktCWMGZCEXQ83gJzNzFej/9diyn7R6y2GmAPw2ADbyhSQK7foVe6Hw598G82
262liYOUlYIrcw114BhDLsdJx5DVtQdKYoBy3lzUKC+IEtHFYUX08Sh/gsFH8z3uyJv3ZAhvEmvy
j+33Z/DXkxwwS28NRmL8CYvekdNXbWZGQ6rV390rlLPIBaleCtU7vdwuooRmrysUcIBuRuEevTmT
7xHFUhAcb+gxF8VzGq7Ss6q3xUEULjHH6b6ZoLU+7KmyfjwPc89BsJ79Y3cSDSWyVKtVBLu8BWH5
a/nX0QiNzdWCl160M7q5m/lu/FZoXSgyI76rTHajox+B2i35szCcOW8JEgdQ4aEOiXfXZDiNI/g8
CNBYmJG+jsfn3FpDXjLQh5c0wT2wcg4Lr63Z43JrcTKwwUXNgGthMc9OiVQBrEfbCOnEtaQ3O2+v
SQf0uy2McqZoBaoKJKlR9BybWic3LsOKMlSrAYXcNzpSf+9+aLlQOyN1SJdoA2YX7tbW5KXjIy+s
8mGPZ1tN9tdWBVe4Mux1Q1rqL/+poUyP5Eh8BcoLhISIVu63iOr1jpa3HDDWrEprK1d2oBU8cZt4
bZEntDcRszTpd7JXXRJZ563w/CIeXjQ9LeEKl1Z1PG6/vwV5SEgEgJRkercH5TAknIhR74Ore1Yo
t6GVBe4a8o3Dv7Bpfyi9Hhmb+P5WAUOuW4zLuR3Mz3fzvbZaS92Y2LpPTxptSLQ9Pf81Xo2PnL4W
VmdHdBUZmu5elt+bvwhRxmgOCVgWTbBolZamGIm2U8NIY1ALqBox2fZhrBdaBMUmoHaMEsj6DUT2
PF0buvTIMi4uK6dXtmEipy++nLBrCaU5K2AH5dCkfoT/LWstYRCVY4l/0GznagsebDb+G8U28TaG
cjM++37bMIPvZQN0apFX0B1LYYnYUofVg5WOu1Fbn9PPb0ZfbaV1TVS6hHYZT9p06cCIDv60Mf79
BbbOk0z12hQZ+HIwBu5T4J57xvQImnoXzvySoXHD3vhPNQC5sINkv90o9rtYZ6C4O2eY0IxbMDQb
zt8OaTKfgSykGBLSKEpC9OsW8UiN0q9RvKF5SDKQU5HQlXBSt1D7Zsif1cuCb5s7eWPn6FgzgQr3
dDnjotHcKIb5rHAhEbaXhL9iEJLa96nIfDvQfWEZKjY5Ko6kzDaca4Ti8Pz4I2b3FPIDaJ5D1Rrg
2YlTr5LMidSw4uzEtcLtQLSP19K0KpecLMNw3w6bzVl5g9eBouZjy9zMBaaNZw8FbNBMY09N1jlm
BGUoAB6sNyHZI+3SGkOP+S6QYDoLp5oshHtzy60h6YK0yzjpv9i5u1CNRIihcPZW8KAjRF6L7wQ9
Hhk5EJRCEqrp+TahwvpltXo81HEkk6MzMmjjoQF4G9ggJu4+7+B/hIJn7aQ1teQ9d7+qdgch6Br4
eiHQG36pPjJu3EcGJ0dI4hNJ7ZBos4MvLt0rXKHL6hLYb+aY4qGNplgoyYkyHNL98sU8y8hpDhtx
s+8bY6D+oCfVEkXDkpXJ9hTltMw8H1aGkrqbo38OV6whEO6L18Bfp8sr3ImruH1hM2Nhu8zltcdM
AlJ04C5CK+3krvJlD4IXDbytCioGV71o3C6NjTg0ACzJu1ovINTX/VWgqsXQqLTTz8ebZgZuBefA
/VAmjVHrlHrWz0QuboaKB3aUPytfIxQjNCxOObBX8K+tgEIoDccYTo/NzgAi7s1O1nUQPSZRU5iF
oo/cuzqfAFS310y1XRUNUdH1mCmmpuMTYu9DemKR55B0cde8aKGeFwvRyW8fgY/hRwoJUBki5TE5
OY3bliHesjzCv7VPvO1S0Wb8/+8Pyv3vTw4KUuhCG9UDBguWG1lZi75HkVqk0rBNiosIiXq23GuB
nvfrdNhXzdIe+31Q7+1PJhtJCJD5jOMDcV/62p1K6dkJdSd+Cp2P4SOUj0pLlT8p6Qnwq48Xeibc
vbc9OVqZ0jdCLmHsUURRs2rKjDDpqXvNy1UBnLQhlkulhDGA/jXboMMBsT8aTKGscu8yar7qQylH
rl0IqwhoTbYBZ5JSR2igVFpZvIQOz17q0m90CHmBv75NPEkgURHKMoHoPKCFTSwJPRQ2VH87xGGW
kd5ru89waPuPlI2HP6nigqv08UT9dkGYp5uvnjwLhh4MyZoMhFABVUK2lFcCcNuht5W6ElqTSyot
MzsCTQsjbnfEev6Su+G4KlNTNEvZvvQq5ms1eI5r8/GAfl9HaMoftcuA5QQVwRSXUkdqKyR9M2Jg
YqAZI9rn5ZrxQl3JXoRIb6OYpulSCuR3sIN0F8Cr4OGQfmSb79de0WqtrsFMbg9hEVheHH10jbek
lTkTU8AKpO1GjmbIiUwphZNWjF3H93hbLgHvjzZlQXxxX4NRJowcs2nAzVUWg67Wph9fwYVax+c4
yYkUfC1hq2aKL/gUAXwguEKgOzLlinbLsAZrcszbzj57zmmuS8ba32TbUjdUMhiJSISFWG6mBA2T
2Dm4j6Hci7LD/RwzntrXrIRSXX9OSYnccExFnTt09BDq0r+I35CFRkM2KpBoWMfC3lvDo0lR/DYC
iCDCTQQYY/aH/eBpTH2qcsTxSH2V8R+f2tclXuKZlxuqkZhZII549A1O59bvZchrIfiwvZSgjtUT
f+Wsq61yqJC83VbG5m++BuzextNx4Q0248JuLf/cnjePE7RlxpHLZ4LNNWAmziy2BaMXoJvGEOmO
t+B5lsbJT0IQhh/AFsZgnOx3pucHQV+7m5iiG9Q5FoaI9jAHCcTKCj2SL9XTZo/SzRz/PBxuRlqp
gxg7IWxnp64iIE7S3a2AnjvKegaFAm29xfzS+PVfpHzuFncaLVeI4KHFAsNKpocfIo2OUreTKPuM
ACMKFgKMuVsQeSUwFyI1iGaxqTBQUiG5pmodECrdtmtoo5E/rmRmmg5sdOt9DOUSJGbOwd8YnDLm
8AOnDV7T4NoFgL8nHU94xLE7tLhLm3b34bxuIrxBll7vS1YnOwmJ7q7KO1jt4h2b0LK2avlfjQy0
EaD0gJP/RXDLtHxdhYEAvA3/UjHiGjJSesUFROLtXCAqs45Z9Z1LvkvHjHiTD1aMs2qXFIRmLjcJ
3MGAmuIWBYfg+Pc32zbywjRj/USwW9qto8967ZqYz6XYicevTCKZWyvTRczSLkL/IayI+5iI750O
LbX3/JquUcZfSuDPvFtx3+PhOra5g2Vz+kTvK1wzkfwzJD1eiRVCcto9qc9f7Zf6ZfNE44i85ffD
EQ2/nilkRHxKll57M37v7hsmoVtXDlKYSviGEO034CHxT8IGotftp7ckWzzz7rof7uRe8SM2UOpx
uMeByH8s1yKvRNh8p4a2KpeKUTPHAh0kAE2NUzumY+93C1P0TtCNtvaS8Wdxl8z/Ot5wEEUFUPEH
snCzF2tedlNNSAW7MKFHRM149eRbpc6aRvqGbaI/Duu4mccMBvOPufFzbswVoQLlO3VcI1KY5Xdr
AViN65A91rtLvWqWKAvnwg04zRHPDfwMKNbGQ3JjT1K5PAuTWrCdOCDtphEMXt0Hn/4ZFC5EPDXF
EzvsyiRdGufsXtSQrYajAbRCnOzFOkAyrQ1b3tav/GbAUyWgB490dntB4ui8hNeZAZmNOSrcAiDl
AfGTOEa2N8Os1LDuvSoDsCQ2MlYPNerUvh6xEXoYQ8ONVD1xIszBLsvAg5lBCV44cwoCMK81mt7m
oq03bKKUp2W6qgACyXYhryvepeWoWFD5XfDwvNTZ5k+EOkpkLWyKuckamYTAYI0kBijx77/ey4Ca
bqWat1/0gSfNah3SZsXCOeKFl6P79Inf6qWCfDEIdR6bnundw8TdmJ4c5KDNJXA9487pz2DSRf9e
pTvnRteI5BPhlS0M4w25Nyr65O3NOjT7VbLY2D67R/EQAJnSqO2Op8H98DsXTV0aj+tdIAGyOCl1
OFJR9IOeF/nd5077ranJTMuOD5zwAFMvun4VN7lLQoZwexYB2molLqBdfkh/pzcQmAkgwwbqQbSd
TKwh+6a4RYirVbqWH+yLsu305lk4hMazQq0dBwoZMK2dC/tyEWy7IMR4TVY7gnzu5eyaCydyJksD
4ut/vmWy0ErXC4nAqIBjo9EUlEymJGK5xaWMxdxWhhI7OvuBnWN/Kd02Uq6EvToIdiU9BRqJE8s1
OoSGieGH9uO9Oxd5S7e2JhdDz3S806csXLeO5hjtItLh07cZozd3yYdKNptVRr/pgtW53Nud1YlH
bVDtKIOWF+yxBNATbuds5E3zTGT9ZOx2BeHNj2Gg3kqi5Z/HA57bvOCzQVZABhUL0Lz358R3qmSo
QxkvDZU2jUvaS9C+PTYxt0uEn9ZVHtAX6efBfONHi8HnfL7E4KIeoFwofAr1Log33kJEP9NTNj5b
QKYx6nAgyzTZjXzlqkrMYCgt2sn6F/cVrcOnEoQMzYqQePeFDYon8VdD/jLGp1ASr7e4hdmU56bz
9hsmUWgpiZ7L+apgp1LKoK0pLCPJSoRBe9VyL7erMO2fXWhu/JVBX17rae2gW1xkPGXfuQN6AbW8
qWLIu/YJhw6RvBeIFCLEIHIWsp98LAKYkzYoKpE8Z0oIPbqMh+MeOAn6brkgQp7KlZKvSBbjyJSd
WDEKpv4c0HJy6L06a0hbDPUb8Pj1euC6GpJcGiPZCl/Kz2mWRCc+LSA5kFd8ltOkB5cTFRJZcI0S
iCYXf/b6tyBVCuRKuSxbMWKMwKxSNADOvUDdh5IQrbJIgf5fJrt/eAk1X1qLUkqjpEo4MsRNtVET
nllHWaL4JOIypaEZH9XQU0gitjWSAm2YBFQCgE4nXvHBQruGJXLb1g5Fo274GWOqSjKKbi6pns7e
GP8s3S/18NZv0NgJqn87eM4hEE6li9aDbi0lzNrbOobmmq63kJCbDXlvbU69jSqXfYKSq+3tZOpd
joHunjmLAy9EZESWtHAQZ2p+OCGoIKOBGqf9V8eA2kJANkgc7E7D2+mNud+HqxzApJRcpSMY0D7S
jIq5LkeUMqmlL9wW86OVkdtETWWk75gcDkn0nV7uYtEWG71hzkN6Dl9ENAoVhF1jTykCCIvKfd0d
+iVs3PjL00sTwnD/sTztF3ZTPs4GyRdt7cpnNCRCYfHpLm2ssjmdH3u7WQ+A2ALc5fCpEPO4d6jo
CYXGd5eIeHBftX5fNwANLFQv5j3djQ3x3kac9bwvsbBRmPstyEXAGeTpT38d0901lBib1eV7paxf
1MX37+zgAJkUOWCq8XYa//7GlTPCwPScO4j21oeZxxM3Bi6/1ujmtycRWy2jx1AYf7u3jY3tAQD4
+PfnD/iNgUnkpEhdIGsZDKjByrE8AAuvaYOSnohynpKRQTintUy0dNdWC0HbT7T5aGyTqylXYmzA
HKZTY79/P5pAa5E2B94HbIO7Xb4+HDY80S9KQFx96Vqci55GmOt/1mxy6jo3yALXY8Wx7WDff7/j
PUJEAw1C66doa2Xfr2/x82FjA0FyXiGH8K8O/T/mp6hUhstYoQ0w9ObK7Y7jA8DRnxTaHy8V0I9W
sLCLZp0MHmyI+/E8Bch+MtXdkJYc58OlhkA77nsKieLK6J834Nn54yzxOc7N7a2xydxClCNwh15C
GkE0wo1Co6cV97awbcc7YLp3sHbwKCM5NdgO789c0oQulNIjEakKM9uyJl2d/6zqpTfbXA4BT3rk
KyAdB5r3aQSKc6FKCjykX1Dn2/zMSQJefvKpbY/rt8bwntRCP1AhJHZjh/rl8RjnIsRR2h6SRJAI
xRfcDzFS6ljIG160A/kz7z/69DlmPvolqewZQCzeEDdmJmNkBKicyKUA73UdvaZHm1MAxFROPp9d
4uE8iITsmDN4uXe0AvkuyCt9syeMrung7qpRcXg87NndA2wI0KncqKAz2T2Zx+cs3yuizb4zx6i1
5HoNoWx0UMgLtf15Q6O+sIZnI5b3fn4VPue0VPUku9JV2RQ+WWeVJEYTrjLt+/GQhNl9hLoXKNlH
HccpqhCiuUwWxzCVGqWhEOYymINAo/X73oRgyAVNu3/dMTkF9Ydz9G0kJHwGlWZ8Qleyr4Paz378
PXPVDNSbwYM06owBiTN+782N5cSMxrketpa+b+ke8ugEZX1avEbbeCdtPJnWdOnE8nM32a3NyfWs
So7HVFDXhQsSkP0A/dZIqNtdTGwzYn2RnVHl1FiNFKxn/WVhwHMLgKYjwFeAdgJ8duIuykocmQ7g
b5lLFmmmEF1V70kATVCXGOA9C7qMqrmF8IvB7l5Kws/esbfWJ3es6DdDKqr9OPS9Xpy0VwWS8ODD
Cug32O9WC2P9DRKGu0A6cMQJIz8+zdANqtNxjC+Ldox2mGqdW25BE0/Rw6BBX7iqd4FeeV+Pjc7e
5bdGJzFQ7fdJmSG8Rcz+cnX2gHKR/bEk67/t6XR6TXc7gR7oakVfltzFzLYCZwDwAYjfwbMmT05x
mAdOIJexZPPfIClpkebVwVXTMdbjAc7EeHdmJicmFd0orLoMzkIaMmsIVMwp4we0d1CBeGxqLtsC
aDciWdAIglx3+mR35TCThiaXbOQiyciY+mSdLFoQj1yAZ104GuOxu7tIcbnBGs7FSLKODOW9KwgH
FvJ6ktva4Ix3da/GwOrWq42FMf1ytqMZiHRAgm68Tqf9aC0y8VLhqo3dHcMDpwureI+0+F/QdVk+
lfavlSHqpa4154Xh/bDQ/xrfjeHJ2ZN8KUjAaNParnxwii1zqdZCvPY9E6jWpvpQ+D9xTz0q79B0
k5qhZ35qH5FoxHiea9ATKQmUPZ9y3d/ndl+vQ/8V/BQRT6OdZxUOKRt0Z5R6ibDZcJ/TYxrRZqfZ
XPCqxtTTY5cU0bHLLCmnpQ86sFV2kfNTAYFSSIf2DAlWyUcODpRSM10e71xxlaHNd+MDBBrsYk5v
eT2mIWqUJAHCT1KNVgAcha9IeOjG7v19LsUEjUEotlfMK9hMkBcQDW8vfgblYmv7eJQeTeW4xje3
hub4KEarSmNLaOh/KXMqVKBD3nEg88PHKGeJMUrPUJ8eb535nYOaFIdCOKQ6p/dG6PWNMi4gZ3pH
BbkqxyVLVHZLNibeq0lR3C8y2NiKFrrfsi2/dKZ/OeWf/f/PKCYXUNdlvZq7OGYgq9eTYwWowkuI
LULyrfPxeMJ+Y20mtiZbvu3zRGq40RZBs6CUroTIkM4Hh2SEo7nZbjl60eKFdsXZKQQEBm9gBG/g
zL/fHHEv52XFhjBalbVZO9C56rmwM9J2XcRAHHVV95J47BJj1W9c6DhYFDNGKfpRfWUysXEaxErS
YOmC4J0d0K/GoxvmkPjciCcuWSKAcbKz5D8+v8v+ssdC1SErQMR6IZgco9JfZ+PmMyZzDtxkn7BJ
0I7V/sRkUAYvMGTH8FHPyY+xIpiPF/mnWvrI4OQwBlI6iF2F+RZzs/KIpEExwA/WhahXX6kEyS0I
CKSgfKPySfWNeB0qq/R/2PuS5ciRLMlfKcm7ZQMwrCNdJTKAr3Tuwdh4gZARDMBggBlgCwyGrx/1
zKyuIDOn2H2bw0hekuGkY7Htvaf6VL+FL7PbtEixt8H3ECxC+fnf39W7o/EmeNctszJj/Xnqyf7A
7X0SVu1zMz4U1SDL+Gi/OHbJ8UpEqdMNJyfm39ku/oyznY8XqDMg1INxB8DV1xNRRIO2w5i4jzo9
sRQ14ltxW9DKSGy5X5NalMshEWV/nBJ4K6BlpCuL+5B9XujO59jZtwuaXxLUch28o/fUXaXxMXmX
Z/NXW+n5HDwLWCIIf1v990DH4kikuEm4kF90CwYwvRPxMTX7Ztn37IInj7q4TeiHdwbor457SCCc
lTJoFiDzef12KLJKTVKzwL3jMmT3el2qFc7GdGK3HX1c0gCSPhcq2oV1tyXwlUqLR2XfYb6+TQXQ
5Ah/ghy9eiGSL6S3b+YuJ3WmE4smqy/x/gtmSN6V+Vcklnu5h0OTrcBU8weYjKLpsr4Hs2qTXglQ
SZLf/vv3L+S8Pfy0jP50K2/eBwGlDGz+NfgYgNZOuSt5cA0ydz2888xvc4C3Fwrf7I8UEgwzJ7iQ
gsIhC78v9W0+jfArj7aJSnZmqIYTtQZiOY/eind2ize7058u/ibIa9g6x1IHwUcjH+RTPXxYgws2
H1i4Cc0uJe8U194cBX+62nny/xQnhAHJDfEYXg4wJ32AURBsc2A1p24G/l5vx7vv9c1yr/siWGSC
NkxxDLaN3k3BQdhqgeBOh7ZuKg4wE39XXuO30Xo7bcC3gLBCmEIr5beE/+dHZMpnsPmF9C246Pke
9iy7DnLacIsA+zJ8fk/h5i+f8ixphK0Cxjugeb5+pbYLIIoKKv7HLt4mfZWYQ3cs6GHytwgi2/6H
LvYKJ25Yf/v3y+OtF8xvY4njNUDZEGo04O++vvDKp6yrPdrPqG3rT6n1br9EQNSkaKKSDq1/9Gwe
PpGcdscwyPxhIB5teL38OqzqBw8Ht9dZLO96cOFuVhmBtxQkT6Pv5OHf3+lfLWQA4ehkolEaw3z5
9Y0uQ9DKvsaNMr0724S34V5uaP6uLdSbDfS3F3KONMAgSc9cqTfh6DzX2gHOgCCo2gAnqrpbqHTe
Dnfptvvu9gYy92SbbC+zHTsme7cZjsFuAlQGcdM7vimOMC1AvM525L0A87yE387In+/r7QyRYVRT
ivvKopd06A/zzmi2XVDWaZrHzCGNoaJKfr/qf3xb/lfzIm9//379j//Ez9/k6BW8tMybH//xvy0M
Fp969iT+Vlr18mT/Jn/87YN5Mkwb9k3/5/nL/uuP//H6R3zXH9faPJmnVz9shWHG39kX5e9ftO3N
b3eBuzr/5n/3w7+9/PYtD358+fsv36QV5vxtDZPilz8+On7/+y/QEPlprp2//48Pr58G/N3Vk1XM
PAmGOPz37/uvP3p50ubvv5D4V+wAUEiEIRdoXmipw+C4l98+CrNfITcEzeSzvgVKf2eZaCGVaf/+
S5T9SsFEAuQIY+cAbhf4SEt7/iiMfz3LgqIbEyQdfA7M8p+P/2pQ/jVIfxN2uJVMGP33X15P2XN4
AboPDOATEG2xibxl/USpKeRs2SPLga702VKXFj3k1U/v5I+L/nyR8/z61/z74yJwrzkLHgICeyuM
FQ9D1gRL8+hy3h6ENxB2YIRcBKNLy39/pb98nAKVVCz0Asa9bw+zZC36whdfQ9/D8zV0xXxvvJD8
nRX158tEITY8MGfRBoqRe3OZtYDAeDolX1CDH/KtCAb7IH07v6fz9fqwPL83XAY1kSIOIUmF4+T1
vhWxnOX5RL+sLWiDwPnp5ybv6rK2EbRRUTHd1Vk2Hrjw70Ukf3VhsBTBVITFJ46ONxsGxwS0Kg6+
0KGrNzQcoEAYaCYrbPl2m/Ih2oxwfr/2hE3vtDG+jkZ+f2Qg7jFkoLBisFxeP7JkkkSwoP0yRY3p
gAjHrq5cCk7tTtqIBAdDRRzBF6DO+h3iI5NtZT6i//jfT6M/T1iIzqH7FBE4am1IFl7fBcSxxn4d
oy+2a+NtOjUP00iaivPhPeWvP18IRX+I0AYwIU8h3/9mhB0hrc9a+oVAoHtX22QCxgBD2GJp3lMA
h/Xf21UIJbUc/5ygFSU9y5y9fiiREuKCqb1ePW3QyYQGPrAM6wXrJJfj8IFBnj8sVcuLGH0ic32R
FY03ZZAOOSu1T1fwAtMZcrXauHbZCFl3z3VWg8lpVUqfBmc6UTahUZAGE5OoN+m6cLlF59y8lrNf
o7yMFMuTigRNn57oJAKQKeu5gIzKOrSmdLUOv0FYPl623by2MLWrQZEvaQg4ryRxgxYsMdEMaoQp
pfpUgzR/lServWTr6pfdkPCc7dxkx6d8APXlSpOiFnd5QdrPNOUrsEa6BPIQdU0xlXHXoYGBh3S+
GafUTrtYuXwp17RABkrAl/oAGeZhqQAYmHE7+ro21eBWUFqDfpDfQUjqki341/18rONIPfjZBQUS
SkX6EoQGkh1G1ujjWI9tAK3JVC7VpJIxLZNVskPTNHEGw5naQ00+Wfz8kAV8padVpL4rB87mR/SW
tt9VgPbkslYs4kGZoHJaP4UqD5pnm6b1/TonxFzPNq0R1C4qT9sqTOHqKIJ9QLp2ugAtibbBhzjv
WhpskHJSckbsddohGlyELtayztS08ts6gYk1nIwG0vcFVPZgMm5CcPjGUc1gyY9OaHJN1oQo9XUc
JesovNziMR9AkE0GfQ+bz9Dqsu96+Jh+gF2ZNMu+UJPylaGWG3YaQsWnYBfG3RxB650n7ZjkcwnX
AxnP5YCQ2eQP6BiaEGZUyIXqMNg1GcPgVyRM2kVtSMhlT9EBAmOJ6XM9z9TCoyjO7Ajtj0k2cX2c
R0hBop0qShLz0C9+5UsJ30T1A0wxO5UdCBoTtDMWo8b6cqaNsP42iRj8UGCiNlK026WdT9xQwuGQ
CPFRt6qT6Eerz3bWpZxGOm5iikuhpZc143QsJr3wypopGK7bIuDBCUFgGuw1ZeqH89LBbIKq/Kpo
02Y8ynDIP1M1N2Nl4rR/6cB1bn6Mi7LxtfaQ/y/VVI/ZTdTM5MbkPYMMMXa99pPPgXxWYS6CaJ+p
ZVhva5nMdzgWkgYl5IasZTiJ7usiTZftZwUDOUR1MRpowKhzi/zcRuFo9+2KvuFLk9ZtemAOliSl
S5Z4hXRuE3anULTTl5RHAVSPVi3YNlzTkFQmLES0Jw6Mj+em5QuSwgbo2GaBciN+NV6CZSmLubHN
F1d3s9qZQtTko3dmpg/hOtf1DTM2hFedhzTPlw6NrfTBp4jJvxeDmdJvmk0UpfJ+8GGoy8QOkfw8
ybAgKM5huRdXXTCl8C+tTVeYq7kwQ09hUW5cnZeTVnP3kcPlurcVU23mHjwc7JNzgatZLfYa5EuX
RDcrxrJt4kqEXXrr87EX2zwl0E8Sbu7vdJIivQ9ZgF1nTqIJhFIyx8GWdTpF56wdo0vXj2tbjaHq
78K0XW6t6jro2CndFBvTj2zZxEmdtDimWfjDTnihO826Nq+EnmP01YyQXNycWV6wKHBzezVgZ9GV
Dy1n+/EcLpdsWAYOD/m0vmtov3zSy+SDahFnawRGJBLVfkhxDOkGtfZSxPP8UDcZcGOyTtDZh61V
synkqtxu7lKW7iJSJ2kZCctEVcOl7apB+e2r9o4SbPPdchvGaBqGOPPZ7orrGgZUTDRzUAKOGW4c
jbG1h54ln4SLmsfcWAWZD9RnvgZRJ7/ZPpgflsTJrszaqHtp4xU0/VYz/ZiSILgap6TnKCEwCBta
a9AK54Lcf5UYPrWZki4bq5ZqgmpkKIvHpBCMb0SsxGn1jYFLjXD6s3a6/erzZHhuIzc6nB9iejaD
JEuVMiePgBYk27fwubsWS7iikEniwO7OPhLzBg4w7DnJhuRunnz/MSSWPnUDWdJqzr0At99M7EPI
e/3YLmH80QbEfcMO1XVbaVkBXp1xIau6TEW8GmewAJwPYPZL1jb7sTRLvoKdmcPIbJkcrTdjoBxm
YF+gn8gbG9yvUSwWXEQpoPiIFYOKJSvsD2CsGJIdHhptn8NacLPvsTgGSAUY77AShxXLz0Y+3oiO
TmFJG+6ug1W704pYFDl9Ekc/LOPmUpPZfegxAm6T4mAFDMRt1F9h6dTXslsj0BLjvF4rAV2eDhst
OFWbPFdQkF5xSoLD2OXLNyrGjEM6ZWGw0V558813mYCVRNFSV2aeYC9ESm1AAPCJvO51nc0wWXDj
s3KJRnkhnDEuyKyGpzRXU7iRKcKMHQVHc4bxbibQ7ho0fNw00Pyp9/ht1Vdtrme+5YO0ly1P5rQa
mBbdbiI1/4IlI8K9q0XUVlEN7BYgmXG8yqIxuaeaLevv5a//UZp6xb4pqeUP8zoDfZ3b/uNmfBEf
jHp5MVdP49vffJXJ/r+Rup4VVP/jn6nhnzLXqn36/nPOev7t31PWiP4Ki7oCOWECPVyIKKGu83vG
GtJf4RgfAW6jZy+785/8M1/FJ2inxp+dYSw0cSFr/iNfzX5Fr3qAlCxAEoxWBPAr/nlT/5189U15
LTt35sC3HgaJIcosEHV7E8bKNbXxBElIS/hEELuG9QAYibTFeMzrFgVjHg3wJulzM/AHWsj2jtUr
K1cEBogM6olX7cLX4gEslyQ+pKkeU7S4Uw9JHyuW4CRFN91HkLZyVdp0BYp38QSKdb+uxPgy4AMb
d1qJSH1sQ1uYqiEsjKAPOXeMbpqxSRAwmT71EOaDQL08JZ1yWh8Tx4OhwqakIKGbBvMhZg0iR7h3
cIPVHzuIduRS3LZsVHsxBEColhiBBKO03TsSiTJqKNTcYuE3KZ+gyzfIAKrwiojgGo3nYQ2teBEF
l4jz+Zd1lsVw4D0kv7/kom+fGjOuG7IYxOLBJKLbFKfPtvCqkOp6zJJ1o/r6owVdfczLAUGhTrDT
JSH5TPEVG54RT++dRd3uesLChaGOSuuUVk3R3HeD0GAG4EZHxELC2Km/DCQ23hZw7EBvhGpBqAmI
t0geujoU4/cFyPsLCPlBl1T5DNu/zQxybvOhaQt0rCDKjMXXsVHS7+DjQ6uRLu57iO52um64ks/t
lPkfpvfxtJa9RVF0q8Y+vYl9Hxx0PXZtmdJ6YDsNJOEqH8Ta3UBpYdEl0VF0M2lWk8OatqTddM1Z
DTiXgXvpopCPd32dtoqXjXFZvo1gpvEwsaK+UMRnm8Dn6SGIZ3YnVscPzofoRIZf0VLqTi9bVkct
/eDdoIOxhCfXsOwYyyDgWfYjShZxFQ5qgKbo1BZ1h7hjKABBLiKCIyvKtMtg+rJpsyA+SVo4O1fY
1NGF5Q3CkbBErUOhG6FYx6JdyoBQs8INW9Qj3m8zwObIJnGfbZdYRvnJNK4FjyKGzdixQdFYbyFo
jFK+Zaj+7Zc6zW+j2qT2AgdD116k9TjV5QTLpnmj4SKndnUOrZFDhohdHLV0yafUTU3FyLpspFz0
fjYQyiqHCd0I22BMx0sPBts1GQa9M+B4Qx2sUMO1pQ146Uu9kivwuzIIp/TUf/DKd2orE68OSyjn
u6Yd/U0HF7UNFAUXcp3ryd45mMFkFdzjBQdRom8+hYSIQwS7H7wrgSWx1X6AKv1sxxh5ouo/RLKA
JXhr2uk4TlF8t0TZ+NSIJv1aY2qpKs/I2lW6P7cd4iCHZkovGuLLtZd0PCZUDHyTM96SEkqcAhGX
hlPpZYfc5XOKuO5h8VN8nXO8aTVHU63N0UetHtChYl3Hlu8tivA1gNUadDI01ZSTQQKHcjfW5WTm
b9gVYmq3NSzMMjhVdxTBT7MZh8VifpYu4EUfIWESSx7CV2gyS7ZtQ9esj7Ay0C46tToOzIdCd3NY
mR7pRFAh7O+idVvDQksi9Cm0sPLHqBydO+jT8Dpru40eLHOXwSK6sYbxIlwnldiKwjgwTpY+oMVw
qnM7gXOSp9MyTKULFxPvlFABuvIW6mI0+DtR9NWS4eWXK2B8RJ0BbvOKOp0492moIaZBqzhXkKAo
k7Htgz1DuhgNZTPGsDpF0aCmpT4j8R9l0xs5liJKoRgQF40WnwpjRfp17WPJH/Koh+i1Da1UVwiN
mLpKa73C+5G3Ck5v0llhb1W7WERKyMxUCZB72AgVwrGzVkn6ZMF5gbYnkInDULB4byigCAnBm8cW
gwskHIaADm9/0yb9eEHnnnxAMLiAA9fDuisdOr5DBt1ufJQIXkb4oqs1mdRFztP8vhVTs/EzNA8V
o6ovlzy3ZF/YQByyxemvlDqIeqgIDVvg/VsYafYo59u5yFE9Q1SzDEX/qfVJdtOgKOnKQAbFNgL2
tqGmAeexzeKjMD25senoKofA81CncCWC8VR+RLGUNeXkl+Rx9jarjBvAIbJu3QSFHg6qneVlge0c
hofT6h+4Qs5cFX0Ci7QuoZt6HqDhHqG/cx8JnakSUkrFLj6nvCxqw4/oP4X1hllL2Qz2YrTBjzQm
4UM20gx1nxx6PkIpeizaUXzqfZcOJ493va9p9mxCPqnHtsFOfGE7KMd8r3uq5dXI5BJueQcpcAhG
ZfrTEs1tV3GJw/YrG9Jcso0QAIsAcA9xfbWoPm6+c6a7J7SJR+RLuljeXCrBRb6rO9jSbrBA4F7p
MGVK3URohSoa5nL0xWpxt2R+3DMV9NCHQlP8NUo+S7CJRRxOZZRnwu9YXEM7Igya/KpnyHA3Icde
Chcos+8i7VGgMWEJI9aOVFMx+FvQ+eJ1S4UNis2ieVcc0wlWuhziezkFj0PCzjNsk2ot5mnf0zF/
TOwabCbA9x3aykh3N2gIltYdT++NWjP0IvKiQTcfMoPnnlB3ySgfn2BSuQaVZYbvkIN5CKQknn9Y
0HkIrm3dmqc5DTD2B9HimCm7lfH1m26Ttr2u4QKR7Tyy6HxfM+ZPED+ILkFwSDL4JDHgSRlpf/g1
bvxer0Jh0bfGAiz4LXD8/yH0L2dC2f89hN6pJ/Ht5ecg+vz7vwfRxa9wVgA6k6KtEqEvuGn/DKJJ
8iuOXDA4M7TkQ9Y8PAPEf4TRSfgrGvUhMx2g6fOM+vwrjI7DXwE4wMoEbachlJJghvE/CKNfI6KI
n2MIEgVo8IKWLX7Kz7XinzBqjohW1aMAI7CdFo6DuFs/xTwpLoQa9CXnNngPA/rTFRO4WqJKBtQK
1jvgu7++YjCQ0WipoVsrUCGmbYK+/9VB2beSi4LXGspw691Po/EXsNObzhY8VxIDc4uRL6CN4cyl
eX1NOSUMZROOHD1dB1V2sx9Ay1xQVi4B0CO+aMZsC+IY+Cw965svNpYkhgF3/GPB/v7sxmiWVUPp
8rkw1OW/Z56v8NGfUbHzE/+EiuHuwOAtwKxFeyF20bdYFcUuVZuGqhItrqsuZ6FRIapXnd4koSTI
WHoIK4tEert5572cn/vVlRHdYw6h6RczDfgSZu3Po89smnWtIgiEUEGGN1eQU5juITVBhADX2iOT
AYq5LI3UjW1GFZ4mZoup6mNNwko1qMaVfrKsB4OLm/f0U95QFDFqKW4LN4fqBETQgJ2+vrsYMezg
UhDUxloucB+iYXqrYFlRSsWhTKCmgWUHokguNkmqfLqPEJr8kOhlQBV3IPrRJobdDVZwcoV6VEM2
EMECyvDOS8Q6fvUazyIzgMhAUkrBLQCp8W3nBnCRtFhQOTxDc8kR6Zza4mm6E+fIQ7JAfZd9t26B
8KlPbePiZ1RosfsjTDegGor+0ndN8jU1EM8sQzHrO7JktOqAXIKmiGJKepzmBhgjI1O7GVkb+o2e
kxCIdOFN1aFuWRXc83Y/NUXfoh5LzHrrfNEvd3EBoslayxSc4agG4bIcLc7R27WLENqSQlJ61xXD
Gm2pMpTBxlLmXVRGrJXARkyjlnnXh+Ha3bapY8u+yQSoknXDY70x2NyaBPzoNDMfMmAaIQZqyZ8z
YoN+oxjarI+2Bzg5+wTCA2YeO17VhmQJ5HcyBDZJhzlHViPVUaGLP7rxs6j9cUWMUCMmMgQ4gkLr
YZVmM1GA+93y1GRtCtMhUWAxQGAwZpcoTK6g4a2cb7Hh4BvX0QemnIM5Hst6HKI7paHJCW5JgrQ7
0+wqXrMYtjZMS9hagRgUlGTpI8ALPG1c1UjO4R+qYrxK2A7W0x4uBAbWIStavOExzLpl71HYfG7S
BCSwIlrxi00y2KrvR/jEJK6ZLsa6CeOdWRFOPsza6FOuz9VWx9vO31h4NAN4kVP/CSRFnW+Kpsi/
97C7dWWiaFsNIbD3aijW7DnwCvTcbIRqYtnE/XKLGhz26bUOkhOZzTKUPWmjs7WuxpaGuD74hsoe
5zsULGqIoefxLvWjb0qoitB4SxL4smpZrNVqUZffLr6xx3glDeZgBGtsZxY4e9adbe9WZJrfmXQO
dUxQJBXiJGgqw2/gLikioy4QzTiDXhGE0g82niVY7NCGLnZDm4coB4jpNkEzryqnyIjPBDsL7Klo
m34YE0hBHRMy50PZDY27y3nMQJBaGqCOoSpYgl72WYJ6OY57wk14Qfv8aRjIsJQpkRw2eDGJvo1p
DcWegHfffZcgGSQpx1YFKxSEmokV05YNwp78mp7caNbvYW+DcrJG7+EBgCxMRt1VoLrgITMQwaxo
EcHrbl4XczBO0WtTJ8OxSa3+nChLEZaDT96zcNjIJW5R3DZyl5gZz++XyGPg8wa0shbFGE7kvEOW
ApxeJDHmbjyacIecHlVenaOxBuXs8Nva5KgGGxQKPgNsQUIWcuFoJedOHVSSWAs4juY7cKVeUtN0
D6SLix8TmSAcjowtLCqt+wG6AwFFXTjP2EWoFlJ5Dhe7WNBxm6x6/NDFxPdIP0X3mcuAb5jK52br
pgj6ASGGOypHz+HWGzRFUg5aY/+CKOh6kXmbfIjXLnlmixc3aolQZZ9QGGisyI4TXJUv5bm6W45B
Ik9jEmFXkVNK4dQK/hZQIfRSwM/PxuPOTyF5kXmhrqZsWbc2HEekWKh4X7jYtxA4k5b/kEjsqrWm
HI0yLTmDsbCGvl3QCFLAfFMmG83Ueh9wuEaiMyk+8UZ31dJp0l55Q2xx6ifCq3DuUYWxBmV9HUEo
B1mSLioR4OQKgvWGF6g7lKMx7gsyGUzWGuDVVaRbmKkApLnNRcj2HecBL0ltNMBYE93xBrUVvBl6
yHQeV7GVyaepAOpZMc9gm9cCcdnBdnIOSxZFcmenLj90bYNCunUxu0Bm5PfBhNzrEvku1N1EAA+k
VkZIfMmsq7YXFr28tH/OU0avulDNu2FY6vrOhKtrN9DnATQ3oYJ/PyBFVweyWnvnaQooOWB1ekqQ
UvLTbEQL2aRlvSWgo5QJkgT0jUEAompaNGBgFq+PtNGxLYWMYWdYQAYH/t3oNrvjVg7kbsBMH48A
AtfigAOZAD/FUhg2Ti/tbsKMxdrmQCYzICCFS6HRFAUObuAQI414ZzfQ09AXS5/czrk7xjR/kHUe
XfLZ+50jZh/xCH4N4behX+/HoHjR4XgPrAf8kejZN82NWt0uXtktIwY0aqWnG6SjIZwHdW5Lahvs
qW34oR/TKxMGKOaddf8WODOiTIH/42h2Ab4A+azahdsQq/lj7YplN0VJuhNj0R1mr0GTAb3jiJMu
25CGdS8gAbbbmDTTHnMw2/LUmec5npbTjEtkOH0kkvsc7xGMx+mT7BRMA0xADq1fF70LgLGjaYIa
AR504q2vVF+MJ9tB4rJE5jlWSka2L2Nun7pp3YWLCNhVOnDrNiFpgx1UQFUPNY6I180TSRZrq7zO
0XfImmaH/bltjgCjKUItOvTJoUalJb8CawrNPUXS6gcZYFONujHEG+bD1q2Tre9BilgB/1EUgDEJ
xwp0pRril0JHiHVNcjlP9brLDEPdDqGGqwq1oDRLmVuuuevAZc8L69Ql9SNqmHOwjhWq+B3Up6Z5
0tsgjOdDmKvkekIXx1x64IIZVG8HsA08cu6gRNVgvYegyoglTMB1qeJ2SL5ONmtR3RhaWG1OwRqW
HdRA5x0U59OPWLPTZecDlMcEybMFJTWRbjo/jLcrNqBdR4lHt61u+u95Y+j5HWVbr8IIDRojALBy
AgPhIUNsX5Sog+i48nDdiva5I/FdRliN1qOC/xjDhnwEH4TZLe8ZKpkteBfbNeaq4qhHoHjAo48L
OLxf0O6Kqscki1FUnWGxPBpGAbhOMzitbSCnQyxmsVlmgL2CTepGDoNoDzhN+pucFMtXC7WC+7hL
1IWHdOPdjI+vaBJ+nvNOX2Q8jq4kRRUzQnW4hMauCR/Rr5icAJgUh6buwx+dptnHxiq9VbK23/Bm
k68mrIMTBg4zBo9XK7CkI2IAMibqcwqYj5fwKqJbTyAr64V6XiK5bFfkciAz2PGgI658yVFj3GDt
IwroIYbjDrbpw8cRxbUyV7y4CCcJKYd8xn1yiB2LHbx00YHGJWg8EuURT5flIh1gVWcnxzcon87b
2o3sMxBcCNSAcHERDM0UVtm4YCRtAdXpmCQASpeQu8s5hX15080XaKIChL9C9KoOXPbsA9tV+Yjl
Zmt7rGnX7OMcwgBb7F3uWob05Hwv7y3wzbXyDZ2PblmaLRCf/NYlJnzgbSJOgwmna5+NgEXHITZI
mUSx4ygeb+sQVeg1WI7Ez/wRqWlb6cItdwVOjX0e5KTeZkO83rRUgOM0dq6cEoqMCDnj9F1EcY0O
uzk8KUX0R7RohIcOaMPFUJj2KnKyuZ0Cfmo6fZOttbgcISYcbZAAXDQZOYpO8S9pLd1TUlv50SLY
2aNsdBcA6UcQBwyplXofE5An0DDXXyqb6GoMBugrgY26C6fQXq1kyGCHFHU40Hp4EfZDsutVYbZd
QJAwTsP4QB1ydJnTfu8FLByjHPAWYxzgqR8vs34MIcBj7HXBM9iCpUN7irJeVSgV5SWMz/QN5bw+
uhSmrtQ6f/J6NBfj7AiUBNBcqBJBTrNrwUkpMNwY90lB3L1Fr7BXcfTJN1O/z+m4npwQbiNs8tyO
7YA4xE5bVwwz5P/ZvOc1fZliJYud5esAiCSuTxMK8WXb6gK21z66IQPUC8JWi6tBBOmCE4oBx2gp
omloi5XQ2nK7PGvNyYNCUS1oHjgAjko2I7H+NMRCP7Qr/1G4XH8fHIRvm3kpoCwYNXmZscjBXgbA
89h0/b4PDOgTpBXFJhXycmiH7x62mzvE3uIUp9BlziIDKyo60UdOa18149hg39H6OlsSgq4lCVHC
IGVgLnRofxGIPABusHJOOwwxDJd0zNc7eGdFD1ncdodlmsWud1OLEERMxZWFhVAJh+y10h04JgGq
r7sA++63ApHhS6b6tbRziHOmrqPjAEbGFbrV+f9h7zyWJEeSLftDDy1gBrJ1OA0PTjNzA4lIAmaA
GbgBXz/Hs95MV2b3q5pejsjsuqQryhkAU7167tXD0vvRS+yn9E7DIOezJfW4yyf5GrFoCpIKm2cq
m4JEXrd7c9SwtYa0vBpUDF81ewGtlTNx9EsgJRqXObu2uklcqmIAl9as16kOnP08ZE/8JoZMRuaY
aZ6CysfzKzmZTcKIS57MYt/3voMgiuhJG4OgKuvwkC9Fs/OKodbkInKJTIGCc3EdHi/1Mu2bGSN0
xT4R6JrJfi6KwjtalFKniPqChq7xyN6y6z1K9qM3sCKHsyDO3+zCupdYU/aWG30PbOFe8Ws7O3To
msXFxSHW47Lr2uF2kWY+8yygdZut+ol6bT1W/gBk4Lqcpaa4dkdBKlVT+7hu0zgcd3ErF+z8il2J
Mcd7xu19RPpK9xTHn+twzg9M67y3ugzjm3YhDFSoHG6P1Ld9OI88R6r4o4+jJ3diz45Oyy7R2iEU
wZFqH7jL0eIGYrzne9fsUSm/NVLOb3Md8RWAjZhTNKMAL2tzDyxX18kcVuETLgq9n4awHplB2BQ1
Ik+PYl0/FSJf9z2TI5oxXFEbDrB6105aJqsXkX4RmcCQbg1go9hTP/ETtitJ335I1+S3tAibKKP4
sGXzkQ7qTRoTfWuXoTzzh/Vd2I95cErbUdz4mQbfzLvO/5SNyr8KJjXdWlIs75XldPezoxmfpthH
j7YQ7762A/I+GEneTJCtmKJtfR+UdnnVslH1piPv997vaz+xFe0FHI39QEMprtKoag66GRm9OL5m
QGTlzqmB3bpik8Z8w8DHPKhcMmQuYv6xnpkkjpb3NNTGQtrw5y+dPzkfsKb11rYgkg6imasQm3W1
HOOqqZgzoXidRBAycQ/oBHqvnXctZd2LDlf7W2qh6MdjtHxjc1J/wHpu9l2oZocMUuJH67TpE2GN
+sD2UEqQmFhvngqwCMPWxveRc6qZot10fU3otuvNTPSUoOhch/hNrRJgKKxt8X2y+nFAvG/bh17L
8tVbeaVtqafxIWWUfmU6MBpZVd3XtDXxsQLS/6TUrK6yRnyzCtlc+UvcJ4Cu4TNl+5OcRHHdlnS0
TLbXh5kt1G95QCmbazMebdvOPyo/qr5rzQKm3A0os7rhoKTdX01ARtdAudRIQ6Wfo6mNHuyQKWDJ
RXOMS9veziWMltHllDTj4B7UklmP7sxEZWFfti/Gh1G5zlfZGwLtajXfVNP8mWgC6XFg2YPNgiBL
f2COmewDT6QuUZXKhi1dEjicXZj0WI+W/mQ60W5nVVnnLCgr1tvmjt6MdnZTO31IgprFdoGiLIMr
rzGztzF1jZBDFeszjWbvxjqYETDa86PjwAg5fdRyqarj5MWDtV87Yw7aXYLv4Rysu9aZyxudqafa
S436mg/Gn+RmYqbnPGR1ODEhQta4myopWKAt2C+XmM52rpyxa6nO2XIS7ToeLP4uw6acv7aoT+CB
gbY/nFgHyz6V8/glpvCq9lPXxgdG5xZXIbavM5vf/YcJSgGObqnRzhbft2KXWajrB9kmXMqqOHpd
SDQeCh7Vcb3IIDqLdkrnxO2I7TzCT8bDqVkRXK61myGlsTd+ckE8BTkAncMS5nKI6LKcWWYHTr6l
YDQaj/c8TpvqvR3mApm7CgqmUFy04tOc0wrd5tUkgx8ocJXueB/TAFZQlAMPz40l/THdezUl96YK
Ou3cgacytK3HqS/3JVXLt8nx6meXhoBkCjk+Mv836Tn0Z/kK0Cdf6Z5aSWlX+19WtpCMjIBhs2/t
SbnFoWAqvBNi9m9H7jLa89IVRPmavKh3C10rZOJi+lONlrigXKT9feemaXMVEpPeYidzi63lN/V1
IzUT+zjKL+WmkqY5NFFeUGpO2UMusARseCRULK7IC0JbmkbLH/GI5rplZ04gXghmHeRBFSCjXLmu
lLvM1SiHhF0P7a6f5zndkMbuqVuHibnk9+wCZHiEyerotQEThM51+febdeV37euY+cnat+Z+gsSO
tkEW+NNjXriDe2f6nn+dhB1C0yqkvOdUc3nuncle1o2e+7nbVevgDMma5f6UhGmHjJdPHcVEs0Dz
TpYT2HuVXdSR0rXMTVD24ZpkTji+MfCYj1OVS/EYKCveyFRY5C2INOg4N7itnkgfj26oykE+MwYQ
iTcahsWqYPSU9FwQsIhUn2FSwhaC1o1+CT+MNwdqai5R0ae4JstqdSqG2NIMBbgyFRhwaTGHD6sH
c91A7hfByZsKAtAa7c33mcgsvpmmHTZ1sFZNEpSD3fNYQe7fcLaYZ7wUIVXyGvjZJpgWDpDJL0xw
Wps5xYng1jwzjNLfcr9z6oR84P7z3KX5PUtQm29DKMdXQM8YDVz3d35vwwq7KmQ1gFhxLQFOGvJd
vBSmSwSp059yGZjopLoOnTbvfDWzGEj0130rHUiroLpn1/EiknFq5KtH/f62uGa9jVUY14ludexx
oCrxIuzFlkkXm5CzeczD97Wd472FUs4pbZoo2ERQMPVbMTRwPFHdh8WPiYFwvnXycKyO/exT8qM/
N/UeGaaPrzPO20MMkKs3RYQDYM87996nKWZRqGelpGupRRS70YRcfV7lzledWYtP7qq65yjzhltI
+uyAzsAlA20XRtuB+jE7DsyrgdiWyp4TpYGEt8rLarktCLBghr/WHutcjU1hZVmOey/gQb3zIhsJ
RhEIV54st8Aea01tyMGdZibdhqjxJKA4dXzGLoBUHy0WD7aBkNZELoO4Ymrt1Vc2hEyzo1fj4p5L
6v1tIEb7SyEuZWdh1/OTP0DtJLkauStsGnfuubG2Tks/8aifZUhJsaR8laqAwNa04OyVzNlMQ/Nh
uvq4dnV120dD7N4BGNougoRDaYUJqZaJFfp8hI67EmZKW7SB7s/r3Y6y/LupSjfY+bR5tzi5XG+r
J6acUe+oLDFjp77AsHj9pp0DR22geuQTem70XrRD9WVx29wcSu3JV5eiU3OzVt7raqMFbC6oIOJ6
WFeoi2a6I8IKV0XQhObNWSryVfoYceVkk3RNY91bvEMiDatghxN1EEzn0xKy1stg97pGfKQTwjNz
fG7QMRv46XLH2PkhnIWWm2Ki7OYV49raen5K0K1YPL2vwNa2Wdla9TUzzEVvY3KQbv0YK0QCnW0f
5qGzmG+mVrCzCYr0tgU2ppwr3kmHk+3CFR0aR3nmYEMmc2J0OdOVqQFXJ5lDLqzFAe5VO8nHAVZZ
Vvgy4Pz2roljnnkcwvi268akexqcurkey3m+7v01ok8Mh3D9FPi1+rqEoei3HOPuchb0R+ahzyHW
zKaesTQs/brM2y5S7cs8hFolba2YcyxWGU2PP6dYS+3UGGXXwvc2DUOwD4XH9nYiZGnZ98YFe7Y5
I5naxjp7IsbKdY+Xh+cu4GYjTS0f49fKX0JiLqpoeIwLdJNT1M2N2hVx9r2P3SLB0EFNpwofCy5A
GY/8IRpehUjB3bqx84Biqlqgc7ccdXiQ/Pk6bd1Y73XfxAdhgZ1uBlT+5jj1LidDHkh2oGZNc506
bpOeqyiug29j2OfLPRaGNrvtgoGbV9RmHYCzppY7EKHEPfdVWK5HNQ2MEumfPXkS8ZCu27azdM8P
hJOlU1Z2MchY1av2Wns5z6Zy08/uGqxtvHFNKk9e73TDu11gKXp100t1EAFIRTtRTXG4i9Ao2ie8
VQs5yE61084Qj0lA2p2/RQGCyQl6dJ8pbTkzGKIU+YkkMWK2p1lDwyV1yEnx4a85tquNmbt6vEeV
L/uHui3cl3VcVbhjg7dn9rbqM/jOVozibrQwRtVNVmyjyWY1rOM+jlnD6nKkwbdQgrRkbBW+wR3l
0P4KcQZ+XN9IQi6osPv+McxWdSQnR2xEFjDNGYLoWFEu3bVu0W1d7dia5QJreE0xxyu52h6x7Yjw
iSUsw9cKAyqXT1yEBzvP23vm2PK7o7vpR79mpuCuWtLtKqf2sSD7Mz5DukbnAGMYrqNqnovEIqg7
mbN0eQttUxz7Uu8GNx6KbZWv4Rfjx+nnHjz6xaL03YY44Y5hlbfb0srE97qoiZ/Gle7eTEs5nMKp
se9y7KXhMYddcK/mdAFuk0p320KVw5GHgQBM9vFbIJWoD004NA/wcbbMfrG9hnOozd9ZoMteGGlQ
AKI5PmMuNFcCeiMJHCu+WtgbtslMFWJL0u4uWIYhSjAOsTPPN8K3GISkzqGW+fqUF1ZwiUdobH+T
4U6+YZ+RORJpVry7Q4+nLIyrO+4gbbGLQVJUhnk/fp29WKIbMopi6D2V14PPytSkQkZpGUsXTbzJ
6HT3U9zG1Q4aOL9b0VvhKnXPaFVcyFDf0eSnA1OSOSEkoBI1DQkJEx1bXtt2ybKoWHvJJSIoyad8
mDeLX+HHLMrmah6012/bCsiplaPiZ3WqpJyK9LTEs4RYi8bPwerI7diO3bW7rtnJUZLhmJO+iQhx
67SI1CoTjBhK7NZy7t6W2fkRFX55q8fpJRTOwlGoqt2CokVyfrRgtML+lFh+VzyqYRbbsIsulHbI
uK9Le3E1GCCJwLPG53zxo/dFzuraAbG4R0zlwsd10ext0dlbI1quDdg1d9OlcC8Jby2+mHfc9CQh
gL0knax5HwY6UNu4xrT5UeOVuWLwBi7d6S6xyqLDzjX3OCN5wa0fzWWwmemOk8qIJ/jM+hqShChu
245C9m6W/tHlO2NaTaN/748LZhOCcMhESnV8okGWr0wc6u2AhwSRrcmZ06dRAdc5x/G5BC39YoqJ
U2xecvUy6yi8LdZy+RwD2+6IVyfrE4H+rXGsGUV34EgtVIdg4VU2eWrjjJC16Wp5FhYn+QL/STi4
7Xbb2dI/rNCdyN3Rg9xeEKHkv/LZWfipoaRXK0YXHf3B3fG1h0siio6aLUvVFdCtPPW4ORO29DW7
v6Y7fmVzQDsuSRH0AxAJriAn6EIz/YmPugCldqNznrlly5Mai784r+k4fZ2Fy7zNrsM7tg9QWf71
y/4KSf18WVwUAeiXTVwFkaC/vixWLSPWZWCg3VghID6Ie7qVaN48UuuI5gCINvqb13TsC+7zTxyI
VyXDI2DlB1HtNmGJ8W/ATdcHF08d0+dh8i9qZomx4FTYPLw2EETg4LmZx2eTDgxxHWpqYIioPDL0
p+ObqmAddvkS2B+L7GN2rFmFTfMa9ka/CXcQ1imwUMwlwkypxAfjZmpoLfzyR10BkjL8jqBUyOam
PlhKZ/gaxooR0EhcqsPJHDf1UUjVPJTIGnCZcvVuJ7yMLxFd7pzUA2Xtg+oCBwzIHvVwzMd6GndD
OS/LrprTsN06g2A8V9IYtR/x4l8IEottPJuAmw6pjPiF57gYmaC25WCd7HRhGckwz2x5CYNpvaDh
waPxcPomFb3Cxwzq+1DnJkKDpbTaexbFZdJmPtbUEicmZaFVpyRGg6UE2y4nP/gUFfYEVNw3yymQ
Nj2bEQL1A8iHZdUV5PVF9/XeCKzAyadZhPC9biISlhpjwvDAxKr4HMjGFYeinCLiEFNn+SojU9iJ
1bGUYFNNprdxTRvAgBaX53bQKNE0msrwCEAdYztr6Y3tSdaDruhmKoTjOOy6c8ySSd7IOpcSgqgD
eMlCtVRbreOOfswqWB1S9wBzRCF59a4MMAkgNuQSWcCpYh7fYDNis8ixu/Idacf7FtvtSceLbQ4/
b47/CDN9VvAN9e/mq19SRP7vzFyH7+qS4PH/RARJyGPgf6ZQb78P+fdOvjff+j+jqM7lr/5gUcN/
AF2S44BODoJPngj/zx+GLu8fIKCCUSMcG+EAsSCf4H+jqN4/MFrxPEBSY20lUQj/x9El7H+EAjQG
OI82i5Bt/z9BUckr+eXxQ9AY8awRG1VcHOgol7/FbDnR2pul6ggF0a31vPTC5Uk02AvCcdr227Aa
AkKP/X7Y9WGeH0rfLusdWIfZiNn1LigXdyJP46uIFSGf19I0b60BFEjEYEVyD4yFeTjTcfqMjt6d
Ym0jdC7hsv/Tt/5vaNPfaMDLxxB8GeSnRdwKrvubL832CXHEpBMR3bt6e+1NwwgE7jO7JY18C7jT
Pl4oouNsxRX9DJ3eX7/+zxTFPz3G/3gDNL8ESriAiT8f8386s5hPqrqbCarrU5I3gZyqG56R6O9D
OwDvpaQ0Qc0T7KCryDqiTSzbPLOeZEBOQaOX3bR2IUTUeuRd9nfrVLV3bgw0MF8UTh313clDCPd3
CrMmJhxtvcS2ZyWFH8SfS2AT/wbhpgySJazWvZiH9OqPr7qmL//rj/pblGB4+aisbQXdgPD1Lqtr
fjsns9Cewgo2CSOsfqz6Mr7tjS36/Yo/KtjnajW3cxRTElWYNKZk1IYQtcpPCdbGB/gWY814D7uL
YmYbD//EBpJeItLSqljo4SVX3N+8Zfvynn79eYKIM4utTBG57QiOv75n/NRgDwOznYtB7tZxzHf0
+HWH3ujvYreazkjr6dUQmycXT/4xrGeElmwQHwvLh+8mD0VyqxpVbx2Tt4e0Y8R7W1TxePYrZ36h
HYu+Zr1ehh0W8GJJlg5vkr9iR4aFmK+Wwhv3XtDY99Gi9tAa/oGfscXFMATbRvfewRRV+4G9v7sh
E7x7q1DHfuBEsx5bp5ZXYRGP+zTV7q22eivxlW/twgm/H2JUf2Y4FKINNRHe6bl5CgGUvql0femq
aH1VY9u8qbxpXq1QBtvRIRM/yGQLF9DHu3QkqAxJQC6sSlRNv6lqc1WvZXCrF93fKDTtuw4hhhJ7
8t48hOFr4ZBMGMfVYzit/W06FHAJdBgoIp2cnzzPKitOrvTUGgBUXNqMm9H855swtK4j1x9OGejZ
LU3r3UTeN3OJNYnRJDHyfHZ1m7uX7mEg99syGcCWy3lLkNyDUywzbrZmCg7GiGxbm6i8yQButsHE
QZziND2CLWsU7E7h8670G2pZvJ+Cabhvwx7Hsw1jUrXOngSHv9ta+lswdEhcJHcDTV4E2U8a7u8w
MuuDCqME2TF9NDFhDIyOEwFv3x5crbsfo3Ht4zIwOqB1WO4wnHU3SxC+DZZLrHlXTaAiprUCUv/8
qdyywggBHMH3+HO+4YZ1v13i0PmbYNifCdJ/vil41xTXvrjETGNF+D1op4kmLwzVxBREWzYDMi9i
QL0aHupLfMQ5+BLWxfTdSSfm6zgZgRYXkqAJxvj817fnb/X+5dvjXbCAxsGtgbT+GxFvQD9o5IFE
JtQYykF+3zJsCzKvF2fvwmI/++gkf9Nk/MtjjCEZCUeMD4GoaDR+X1qMkTpzLdr6TY2XkJUR09x+
8sMu+zpWHiPfoCYF4SDKtXmpKsWUyRZsct9AjaWfp3bxN0Me+4BWfX9tEae00ez2OFNMbnEaEyH/
199QEODu/uUBxhCSigC7AMsuYlLVf3uAdUhITWFB8RTxRFzcSE4Jq7JwDHtI5W6YHuI82jrdZQWX
LoSC/A7OExyGSoyMGJv3hZNYjfuufV/di4Ipb+Uu6JMdEyJLSAKtMXJ+sB7vWFiquJrITkikaN68
pbUTXFwO8RR9+oQ1rMaIVduHULLPx8pmZ0uu/XLw7cbZppmOnpgaxFs1Z0x1HfCUJB/C8Tay+YcE
jzqDtN7yD3Emrw0oFtFCdbgxS4QXtJ3GN/auQTj5eXwvsIptujG1YWDxzO5Xe82/FHG4XCmiBg8l
eOCuj7N0X2UVTEcWKbG35jZ46tmHd4TaTw/VZd+XKIJuF9sNJ3Ob+59FPsPfrZL/+FrizzbgpAC7
qiwx5YFMNZblW/Qe/VU3u929EG3/gJl0+gYZ4+x5nFW3F8kz3ab+tF7V+ciqglK74TZTltmGpvVu
cuE+qB4oRbuehkViLVmWZuJW9GNxb5Wee5WlTbqDcPBOppTpzigGpEa5eB6rOr/qg2696mQwHWov
zu5qPfU8s+2MkX06Kxs7QUh0NMnx/kffBs5uyII12lhj5u1E6U0gsZ4uDpe50KajdyZsyuqPpo+W
HS7MIsX21+l3J1MaN8GQRPZanuqsGG+XYg5w4abmmgHnCTp22Nep+OTaqUdgVP6KId/auB3j1H4q
bqKFSrGtXSztqOy30hLq2l97tnyLNWbxWSgPTdBGajNJhbaA24fUxwlRYhUquhmi7mVdZHrTqyG6
i6aVYKCqkTfIc/gVHC0Ip7Tv7d76gonEPC64bDdW2UNZ6mlySUqWzCigP7jk3UPprHrbl+knJgQK
1iGI7ogAwE5LLfSSYuB+pYx2TyorvTN5GCfPW6ODw7JUwjCq5blupZVkUuvHYTEVs5ZoSXQZvDXW
LJPA8uf7LgBym2KruJAS/nGtKWelwvYnpznRI/O57RSNGe9tJKQsnwi3XGXcb8sCOiuDA/3Cb3iJ
Cxm+pJoM4Xgw7v00FeKa+CZ1xTEXfmor0ErGJWAsQZ3iu7bKrTfK74u1WAfSOkxIMJk34S1sJOtk
27iH+jcpkz4MEV2bf1foNA10f1jsTSUMb8Z5TpsFbjpb25vRpjrdd66yHgZumIfZWauPRmU37JM1
uw5K7Cu1mH3hmC5XUARZ6Pm1+0hKTZesUTe+Nq37VOrMv6rdHnoOSJbFb4ILeUU3FYi+JJrV4D5H
yQ9w21i5/+7w0H8j1Lg+Kp49LxGxbne6d9UnStV8t3rlct0TsUJlXFnhJf7JMEQGucMl3Rf5vGdK
VrKxr3RcsLs4T0lqC4J9VZbF9y7sPASzHNSz6FldWCh/PgG5ugeusfbDMu3XsG2iJOrciCHVgmEg
j4MDiVbLOcyy4VzgQr3r3U6cQ8E0KQrXN68Ifiju+D17Kw4cjUT/224NAF/eu3IkBzg28RZeNDiM
5Di/T0VwVDjHE5sQqSPVTBW+Qqm0iDhxE1OgrcX8yhS99bYmFnJLRoDT7gvsFXczY6KvS6XGnefD
teh+rgAmm2k9jBl8dSd6NvjpIQURWXLmcKq4zXGdc+fB6d/OkG1PedlYPBZ0XxwktQP1tZ0d03Ws
N17AdGsi/Ic58WI+ljGLzq1WzY1ViIp1KjIqd8Nk5LeCNY1J3631W9RkBgEz8D9IRRuf8pHoCUTA
Xdpb0Xs8+fNNGbTdkRvaua1iHe/mMOaXmURoBds+0k1wNbFELsmqELIUjiawCQczXcoQTaI7c/6r
z0u7YOtYgrm7cniOlQlLmy3ugMu9rzUjFlcW5miDMdwV2LCgL4WTxrsp9dxlV5DVYF6KQNDd2Q3T
asOQ05BvZjvfZsYezh0QbaH/eKUSPfYG6yCTqfRyGyxRBJNNoJOAaHIY/XKMzHiUiiBQ38Y4lYni
Hd9OKr0scfA9OW2ygKXQFOrLduRe2/X9EG3tVXAAk11XXDAqcz83S89C4oAYpNKszm0Y6Wi7drZ3
wvQ9b8Y6uCBmxjH3TahcHsRpl4sdWCOOy74zvgeEUrQXQIwa5ayKUXK9DjXf7oVWnYumwLUeRdec
4/ErLy5bHBl5SfKfaTIYr6B1x8SnGKmogh0t9wXEfA+nEOlxo/J6+DZpe6aSgT/RaNbHn28V3cg/
6W4oDos7O8+wrx36r3Ru65HL2Oky5xamacYvxmFM80YwP6Gh3inllLl2YIICoBA+fWHmeFczX3/E
EudTc7tKvSiCWgrCUhZKIE9N5h75jwJjQMx7NKCtt/mqLiF9meMD6SsuDccsIVKnJVJnX9JQ9hi2
ZtaP/2Q7bebjx9508bUQJDasLJj/rNOY9zFV+ASw+enP8dixn6hTkX50dRyS1CYzxi3xxdfTqJxo
+2Lkg/TNyq/R6zJkMb0VBjP/W6Mul6XCURHxI8mOjgjz3Ax2ms+YgnqXNZPUiU0inZh5XNPE6iyN
vTjbUFjxa5wpvjqG3Ih9ndt/88EXXpd1ydvEXiOHGH8CA94lYXpvTjz1gE8O6yb2WvnTfYkk8mON
rPLGZ9fVXhCrt1EaU9BIvGPk1le6S1s2vuQividDyto1gpCOGeZHYZwY5D4uLHI4LnaP3G4e7G4F
BCSf+oZoj9NsMabuoaweYjifK3TR+TYf88mB31idRJowffZk1Zkd1PxXlQ8OHADdFK4vCcrXyeou
9Er9MLIV6maN7WGrZMPfDV53NcPZwRjHl06tj+OtTyUBIpyGHw50B08fdM9j20t9doaFBeJpIb/1
IVVH6x6AXOISr0NEpaLH+ug4YfOjWZS5qdPBftZ5PhIQtELZbYKhc4p90+rx80rCG6WKBnydlcMJ
klaF2BR1S+LF6jXLoWu9I6oKTk5iR3r2/wADHrF2pgsnqFec3ZZjOhyYPZfSj9GeCZLj23ZSkiyg
b9MjwFF4hhMw30lr7Le+dJ1T59nmyiHx47H0OxeDE53/UflrdoPBpA4SOS2vqeu/UWM+hXn20OUM
s61Wd+d+sZ2DHIdHjMd4ZUDyEX+6j0x5KhnwVrHJN8zutKGQwqTJZiuiChOD4nxYVushJ8oyiXN6
SSsQy673yJeUEwf94ApDdsU0npUq1V1fr+aIihB98fLGva+HWCX2XHl3ZRY1zGtqfDmCwfG8dNlN
L6v0lkSH/oGYwfJlsrw3rWz/6PWRuiVj4d2aUvWKnbQIEivHS1KUBbvjl6E4xmn/mmE1+zwaC6LT
z7pvXeEzUFujnutg6FhaEcyXeNHIP7iW3q+M8Tgzh+EB7MRmmqIuYr3jhQdCZH1+fe9b0YiX2F1u
1gFcVslu91+FytSM0YwJcx/d0rxkUBCgEFSiLw1lZ7HYdzZCO6I8HZvndMwyhsdoFF/disHXxDO9
tfVjl45PlVU+56S9ZxUj1Nx++dmJ/X8d/G+iuNnX8aeW9V8CzZ7H6V2Of5bAf/7Bf8dwM6T+R4zu
xniNxZ6uc0k8+EMDRygnhtt2GSgJALgw+meqGVENLN1ltP9Hy0uMA7pA/0cMt+WggiPnXRaF8mcs
m/yPRPBf1cHLHkfAJWZN6E8MHNFRf1UH+xDDqNBieBkltUC9jMHZAK8+YTD2j8XYR6emN/UhIBTr
3p08feUTLbuXxPLCx5npPGI6p75kWpPBlMLTVNcxqMkzOmNzHTZ2uwsckx39rl/PhbPi1NZUeNdt
DkUxEAbxNwrtrx8ninz6aDjEkD6YVQhQAL9+HNvvgPBQNp9ENWbbjGnWDlHtqz2X1ulPP/K/kd1/
TTX+71eKbOYaGPTd2P3tlcaauSJginhymV/vcuZyp9Vw4DdC1+eWoKQbPaKKbmIJQ/XXL/1vPiSv
iNx+EXbd4PddbDn2JebsdvokUER2zdpnZ5n6/nUmgmX3H74UF1lE88NnZBe09/v3WXLd0BXV7bM1
B8Oeces7/jumf8YRf/PL/YxX+KckxxdKWD1yFJdhQIrxJa7vl9F3qOwgq+ldn6vQ3tfMBggK3EeA
Sk1r78iI2iMRcaScmowMTf+tta0HR7lJWZ6z9L0Ov6NPJrimjvk8YIa7t7t8O03+qfYxecgnMeYv
yLKA5OFR6v5c1sWZQNz7gbNrQ675H9E0/2PGxuXN/vphfJuvC3UPbMLnQvz1w0Rmwa7qyuoZLxqp
m3bPMUe2JILboJhcWH+3TOVfrkbCD5iwCbaGh5ADv4v8mpTcChDCf4ZSDA5ratZjTMrAecZZQFzp
HD/QZgo477+9Qn4d4l9+NsK92UTLnWeTEBP9dh+EZWkCiBL/eaSw3GWaAO7eTeu/udt+C+e4vEwE
F+sTaOMRwAgt8OsX6mhHlZZl3OcxddSxtPLq6LO6BqGLDcVOJLeuqDCKZJSRGfQ0CgneGdI7WIZR
dwVoTePtrOVAS/r+13fIv3zzfsCFh4bqkMaBbvXbA1SbCwZUptlLkaI4pnIY70LH8hO6r+5ieHN3
k5M/WqEVPvz1C7v/8s0zyWe26tOfQbH4P+dyf5q7OcMa2HkgupfB361d02+JZso3IQaKtl/eOm96
LiXNfwiKzZzc+xjsbDt7bDkl9Iq55Hifz+Ayy+K8q0Ef4G++Z44HChz7HyrA2RutB6PbnbGn/V+/
c+dy9f9ydwgbLzlXbPC/qDuv5bqRs13fim8ALnQDaACnKzIuMYj0SCcoUtIgh0YGrn4/TcrbIsem
fh/8tWtPlc0SuUgAjQ5feINEcB9Jz7cv02oA7sTruDxALLiGm3mcCHPh7Z+gSoL5cemgVkgPu/8Q
w+s8+q9imP9Zo/7/N9VVYfbm/9ytP3tK+/TXIOXl8z+DFF/8XRFu8DJs0xHnvHkNUUAwG+FV38FD
Q7HmpOn+/FN51UYyKjA+IDaFGsH8/78higj+bppCGL4arVQ+4/03IQqX+GWymMo/Mw6zTLRuONNp
YL6dLBTgHGsKEn9fjSN44BSrhmMKtPW8XhBW28QyrKmdjtYPpNL6Twohh2z3y0j9m6P+7Xn7zztw
BapO5qx/7w0hM53XrW79fYyjx4GUC3QaasF72PS/caF4u6Rfr2SMgozJCtd6f2yg+GdFpT2pPbon
emc3q7ejQ1n+5nn+OqKMKQJVbNuEfP57k+kkKGzkAlzkWcbc/oTaKZUTkHgxIm/QqtwDEU1/pnVl
mbzJ+8dIfT79zRbwtu9lHpRN0wRrhLmc++8di0K/or6ZSReWK9SeBmuA62KJkLsruvI4K7ifjo1Y
6sfv0cTG7+eS4kwWkmAbFWFu4e1cCmUZ6cJuvT0gO4p4dZIm9rnlFjQD1oQSyj6cqQKdk4DD/gZn
ViHvaHsAmcMmr8lALfehWe0J6RYoXFdVowqkcEaln/K0B5NU1HGcohAZOpda0A2HUbBCwphXIFQA
cfGl2KQJ+x3E1gogFHcq+mMLAJpjuy5n+Eqoh25aP0vd71nSwa4JGquaDpGYogf4sdkfvKzszi/o
fwS5zkdguSLsz8pMIPWudKju4iVMv67QhtVt7yEu+QDyHcJc6C06O0M2Un2JPfyBTw5ansMDCPXi
6CLaPR6CKhcSH4eVM8Huy/EfEFJh2Aowxs0JV3t5HysfluKS+tkDoO9BHEO3cN0NipohiiwtCNx9
hejTk9KZ+ObEng11sZycy3pM53kTzaEat6trI7KubWp2tNZG/zoY1m7Zg1to4ahlSeRuhqz3Ylrh
yBttASJGzoEsmA5K0+SW3o3Q8cqd7HsJSa+G4oxoUhPD5VwDUo2yxGGNZAz5y8BvxQ68KWJNBQYn
Jwhb8+e4iadwI8p1BQpXUNTzpzJtt9RbAuRCZg9F8gAs81amwkW8QGRHO80jsSHdWVClYaEM5qz6
YSGxdr9SqKXgPWdTuJVdWf6pUf5MNvECVXPDcI43CAs917S9aRlkNVDVNvASCn4BFfqoj0r8OTpx
1lrT6NP4Qzus6P3kKgQW+Ucbj8mPqU0BoTqWHfYbP1idPwqHtnrTFf3Rd63gsswXf7zMLNOMbazi
RmoHycu0k+5FNYQ+RcLZkdfzHAaQqvBkuB3phsORgfxUU3yM5SHO6xSRIYlSb9QvWm0nwNgrQvXu
dJpFMugtasJ0N0Ok6SE8GUuIJh+T26bICwsf0SYckJGgX7YtuiLeIzg0Z4/lyKBhyZL6OWrZ1H/0
plm1W13MLkq1V2E+Z+WukWV4l/qhHrYJWFvwmF2+Hql3WuNWArfXuyGqnGK3Dta6og5cq/oM0l/8
7MLgcoHUFxkV76gJ1LYfe5Q5QG9+a3wIE1skiu2SCvpIqC1LZVEXckAFbQFUV/0+n7v6lLkVoNK0
jNY71FTqL0G/ym9xX1Nco6EQ3S5o1H9KkBBVG+E1MWIePnM8m0T3w68DvDtT27VpnHXZ7ZKKPt5n
kV1AB0jLrDsEnuU9IrNQfm3lXP0ZVsDBNmBWx68d/eJnEduzZnMRiQBIRl9hAzultM8aAs0IZEi7
IBNGO8rZ2n6MUAtmHTOyS56gRG7b80RruM5ZJ8LPwhs1evSe5FiJf0SwrYDFVAO6pnHp1VR800qe
7D4zuJegF8MuH+DibhT61/MukQMvBg66kIfUrht3JycJAWtMw/ULgAwaS2PRV09eXGOkLJO+zg4V
dXLFRmZJ51CPVLxYrHSZdmngJMkuGlqYnSv2Lvg80FqOPzkN/Iytk5eAh1XQTOVxoIQAmXmyK731
JQfRcaWDROuLtbNizquBPodoVLEN2KlkcxmD+Wke4BPtcvRCUI+aG56s9x3IisQN6KrorHUmJFIm
O7lAaDX3ts2UOdVuyoPqKYjd8mZl9iabCISNs3Haev2kFqrEILLG6Fs4NBm6w/E4fCliy/6sQQRE
rAhULAHL+l2Gvo7EoAbmhYh30rXbYIt2l+OjCYuMCZpFlfcZw9/ep+KOOgMslmCsLyY6o4hG5K16
GESI/BqdG6MDoLpc/OZUexdNk+vZtgLSy2HhEHAFpo70K2ZcqAA2nBUH+wJIR7x1YVqKZzcZEbrA
WSFUlxzDszzXWWl3u1nYXbvBFcnyDpqNYPhNbPE28TU3IwSFK2gKCtZX8N5yLaDxkQ0VFRELtuFt
0d1Sa/YusrVApsbnzX18ov+7q1GUIPFShIfEqG8ffcXnplYdjkhpUUPUl+W6g+8fHEancK+TrP/x
8eXk28TFPB3RLJqLIPOp2IFHeXu9FrJfy4bmglmMh9skSCu4TCBS5q3dhivCUVnltNuJRtW0z6zF
rh5kj+TLrh9Zhvse155ip11a6rted+61PVQd9j6xE0dwPiqgYqAearWjK48ssLvEaf+j4hz2XwtI
/xtZ0Pijhbv8429YT3R/OwzV96ceNNx7ILS58rdfzBh/3omplf6/MlCUJqb8z/nQQ8XYff+b8YT8
0f2aF7383s+8SKm/I1DkKORyHSCU7r8AzKCm/s7OSN2USBpleVPW/ZkYkUzhI+czRWidSXKJn4Vb
siJKtgboRfwJxQMH4v9CSNeI9f6SFpkrCuBQqPiia0vC8GI5/Uv2X4isrcSUez8wougHFK8alxiA
hvyYro+eNzT5k2vRTaeRtHS4uvQS9S1YRIhXPccVRgfWtpbwtC7CBEWxHYJ1lT5DQKforuHjGL57
DaOnefbyPpvrnaVUkeG7AKpM/PBnxGHvimT2iyeqdE30zSkhqp9iBdMT9r4Al1AgRUgo9clINUzV
LkY8KsdaePLK8kr4C0Yw+7gsxXIpS6fK/rS6ke7ob7aHt1kGUF1KC+jvklGhZ8VwmXTrlzHyRZki
NJIEPwAPATo960si1rPCHbvWP6NsCoJzu2K5l/5Z2FEqo98kOe8ccrm+T+pM2d+hhKoA3b2rc6yZ
E3Ts3Ol3KAsOZkd9jZktwkahtHQGGnOC9gZTo48JG8FerU11M7nO0hGHu3SWnIteJRUIqLrWTitO
9BE0P/tl2v+b5PbtFkpijUso5aPQoW6OsYn/7h7RQrBkQor9XaHOg5pUvPqxrw9F4AIwQHwd2MnX
3LNh7n583XfvxlzXJa8nz6WHEUBCfPtu0NGp/dpC8zNemHMKAdWm6P5I3MgoxeJsMKSfKkTI+x7J
plrK3xl2vs2BzWP74FXdgNwTXDRr6O3lcUtBimBOnO+gtXztbL3JVt4TC8nCLndN/eKUWqIW104O
dOM+7xB1BKuTpAWD8vFAvK0ucCceEJDAo7jhUYTB/fLtnfQKxtOSV9G3KFxRsjzi9lZGy55CQBcu
xyVoZ97Kx5f868NTfMP4kb4TUHl8Nt9eMvETkPoLQsGuQhgFcidpn8gPXjsNnbtHHMBVX1vEVySx
Keq46mttL2MLHgWB5mb6zUQQ73YyBgCNFlYJC9XYfr4vesQh0nsgfqznJG1xsDibewzTkk051wll
c1wu3NUlVu8WUj46xw535eGYNtyXDa55KPmJtroHpFC21U57dSvvIIpV3fPHY/a2zuv6RFdU8qm2
CmIbVsu7vQQxrwBvinV+ntueBvnGHnKbwSIgd5Domim3Iqcoc20WTT/V5kvaxD/rl/+xr/CXwRJC
+Six23R9aGOxtb19dYGWXb9AsHwmxrLYwzN2L1LccbH7xbtEhoJ9v0PPL3/CfqFiR22bskVoCrgF
1R5IWuy2ZucHpTJxh3CPL12sOH8bmb3DhZvxYpB8+h8Q/GxPKTOev+y9WHjAoq1W57mLINDB4OpR
JBpuUCxKETuc9KK5OcsvR35WL9Dvl12Qr4t1PzVNdN6BxIBhSaIO07xMdNVH5HzoPaBu5NlWcafK
MF5J1B2YInIrrWwR1YWNCy9/FaTnpH9r6m7C6H8VrdmpCDER4CLAdRBtYbK+fSBmZgX4bGy+AkH1
8A9q7MBjKkbREIbtVqy+xdYegW8wuydytPxseNlOGhGRH0FZ7x2loaTiBvq7Bf3i1/r25qiisZAI
vtHf+su0yOccPeakbr42LatI750uD9xrKRIHc4YOWKBG0WIs1keAk8viA7VpqZ1s2fAnakZ6pdbW
lsixPLbW0KkTCuMmQEC+qCxCWgOeeT1154RMoWWEZnGH5Bos/xVXigkJNLAzvIWU0ecF1VWY8E0H
6+71MSjnmXeHAvXClw5TNtBktICd7qD8wby7fDYMgp1+uXwY4I2DMmhNVYVzj+CBO0+tysQGfQMM
/WnuFNCYQzi2YoRkX9MgJBGLkJkryhbIohVH5XwWuxyuX6qgitxHpLkFkwz1cOKMUVc1IcrHe8P7
LRwuAQVqKtTGHwGl0XdTA8k+jCzDpvi6irKjkAXnATQOkJ2sRhVh0BMbxcdXfL8bkYm7lAcNsYcw
4y9X7Fq7S6bSmb4462Am4zS4ZvuTHapu+qBG7amv2A0g5buZ5NB38TUuzz7z9OPbMOHsm0UB9UNJ
+MKSXIj2gUFK/LrKV2DN2gpV+YggYtnDMaohMv2odaLZjZIc95l9G/l1ejN2QcyO0yRejXY1SoVj
DfAUiCTMXRlrGtiBup9xPwAO300CzByJE5hcjcpOfckksvHwssnvcYWNlDCLPbGZh3A4iC7OUQfv
zcofIVt8kpz30GGcvAWhcPz4id/va6DGobpJ89Q8LWpx787OHBPTatKd/zAOlU0Q67UtDGI5rmbe
ugRZ7lkipplpO+ehwxdwS2b2WgqxT1YFaiUyuo8owfFNqVMMIs5S4PJmi9RrZ4sDlSIDbV1xY2HV
RVNpYmqxBCWr0xfIVP1m9r7QPX7ZPIAWBVDa6Lt7vEGBn9nbl6jxoFrrzKCUe+Qvm0PfxOYGessZ
zNJ9Wcfw/qg1H6JkNkucvdJsKW2jOWjQ0iOMFzMlZo2OKazfpyLMfOAjE/BcvdHLVKsTgnN8KsV+
ij+z0OnvDrSkWzCtQTs61JU5L3jcj98WOdWb+cmjQRalb8VSsT3ABe8eDQExgYBTvTw48Wh2KjBb
TK21ALj9rbeDHNg4HXm9PvoSiewcCjVeuRiEKRyBl/1aKop7Bwpew/RAlNoyHJOfOcw+Z1zZTeCl
hEwxCpMgljeQHKCUp7KZ2NZ6IhIumPbgUpGR8KhtYbAZuwxFT5kXPV2vGDKWRBLKjH+9jo/ZCvOn
jwfh3Ro1xi1EV6ACAtJO+y+hLq0MVy0U/T6PpV+zO7yGtzIJ5jHfklkmcfW7bcEs+zczCkKYQ2AP
IoD/ETW9nVF2VhNCNrP/uRvg6T31qIAwoTj7GR83a1ykL6LJwtFtowpnYcCLMUJBrmTTY5Smdi76
G4goQZQd8DUL2AxYkONdCyGfE6C0WPg4B3BQ/XxtsZ6wxqOkH8D9QBvNNq8jzmHMSyNZAZx3Gy5Z
ON7ZdVlzJ14OhvYRMKnJUz8ebbp1f3l4cwiwSQjgLH/NqAgHO4sa72KgeKjZwbvE43kbTXaUnRTu
1e2yR7hIYXhIFzDENLBtdaovbHysZrzSiHasyzYu0bOMsOZytho2ffzNTjH3mKLBNa6IVV18d7Ni
be/KGn24pwnFkekTEpU2BskIAoUeqqjEj91wmFCAHE+wJFAk3CDyWYorx24FetJVi9JBNlP+iZBS
DLRRx63G1p236LeMLAaIuYghb2bLy9zsEEoxuPeq6Bc33tqzGKbhiEdbIiLityjuz/vEJzLb+vjH
ULJHgIBd+Bzd4QiyDOBjdUAFCDEocJ/z+hnGokwfB7eAT+S4vRSgOIADLzA0+y7chalEIS72ivgM
uct+p3FKXC8jlO/so5hEQuvC6oLE3tOXK92HBcWvHF5wjSf057mfnf7a6vrKuuPE8IfvYNcVpBt/
pIGLaUWN6u9tOOOKi3sV1Y3DijZ9WW/CvDZ6zX6LuF7wLMosqLDXQ3gaZpuiPfIjHPppwuylmDqR
nfVRpZHfIw/wCnWMSvw8Tuh6WHl+HFUjuyL5kQSV0zPKM6XbFjwxuHCm9CrarkluHUUvzN5Xlds0
/jlY/DQpripA1Zp+whj303g1eVGcpofILafBuwNA5OhzlblJHByYK4rCfjOuNsc62vXo6aNr6iqN
fELUopFyPsXQQwyavuS02ebh5LLBjsiSe3/U1qC87pzJMVnRdnIIW8RpaEwva9MvDiqtnwqEO/jS
v37TStOCn4HPwVYGhe7O1c/roEM5XmSqbWKk0WbL8gHjZEDv/CPOf9B3N547mnPR9qyUx4kdqPHO
0xwtQB63mZeE2IgvUzM1/k2GKs5UHPyc7kJzTqcCFeFPKnPAuNHcCU1U7be0NPNHP44ia7103aJj
pKxFs2Vfs2vrBI8SxxCUr0SqU1HcUIbNApQ2MzYCULWpwNRgy5ZlbmkZrcKWEDsREjat9jwD7V+h
ue9Vf8hYVlyvzIowfIBDogHZkwczspJaOycIfdLE/BHun5Blo3VoYnro6zz9tklE5ahDlkDnCTcO
TjB8qbukt+6rEp0twoSxjwNITVNfMwHoDkt17HGu5HPN66MmaOoxfDrz+Y+zpIu4WpEIkkycI8zr
EY2LEcs/RDGbca7cMKOWZA1Wy6uwqpym8g+tSWj0oU1phvrbKRALFIE0oGBt8QbdQQ+PKEZh0814
WbATjsmwumK+DjLf3DK6ZG2z3itmFldA9kno58iazQRTLdKi44W3WHyvCEszNONIJwKvwz7QE/eA
rRSX3f58nrZ1HP1MwS3hex49HHUP6SsKX3R+KABtGh8Rcnv/c/bgRhXyJ/3MMg9Ha/JlMAZmTbv9
GeOGHjql/MvpvPzasdPWuv851Njlmo//c5BfP0elQObXvmxKbkBA0Rqfc0hAIM/Tyll4aC3Xmd+K
0cZL7XsS8LgON/QQzYuq1xH1tD2Z9wA6oBLh8uKhktCK/BSWQ80ojbIs+AgYAsFdUeaIjLOIvZig
l24c3ozbwo9tlGBeR7BuWEHsa6/PBAiRHG0LU0lN4mwZApOd26+v9nV6qChHr3qvXEy0bPrlhXn4
WS0J8zSmec7nEzdRfHOpte0nD5BR3KGHYJc4ZnhfJ9I64BFC/C0d81dECioXLyPPd5hdXZ+YW38d
UGgTK/+oC6d2/b1l40qZna/gnOfmGJuKlr2f0qFmTUOGMpUP/Ib0czr6Uj/DLq6YPp1HxMrDtyPB
7qeOWrb5g3I0X9wxxqUFJ1TbLIdy9cz9V4OKkwkgcowC96GKA/5uoh0RQ3HoFl/0l84UmrmSZl3Y
+8efQx5mY8vtzKmT80c4AZCkhZea5pzzo9CA5B6I3ND12yHzgYPG1u7iiIt7OKOQMsGwoLaJWLqp
3PCakuEcvxaznAfOV76Xg4nOAlQPczkvF4g2FHN91ru1DaemAAJRIsbeIZZ7DhZq4PMJrR2+EDR6
xamkC1aclnKiiIZRiqBUpKnlF6cx7yOKAlObcXWRxPX4qKoInhBWrauZ+xNce4rEs6MlOwwmS8VA
h6/kiC336GRFIULTKOms8xdbYSyqDnFRYyWFIedLOTnriwSV9wHPl7r5trhoeTtnOBQzHEfnZc3o
GlIirz2a8mh9dDCBnvoH7UzJpM7610efMUpliJyGPiJPhFZF5+3VauPCtO2RNuVnYm7MrKFeZab4
a/00gKrHCAhgtTxvn6aSL4hyaT6vU0qhkBoKHBm+hq7MEWyjZLGo8hqaCw22nVqEyWFHb+iYV69F
llV4RRvRntLolp3HkV75G+tr6S0iLadqqD03p14aiZzUtyzJnSoMaylMeOAklFlPvTtBAoaoF/Rs
lY6KEA47dQs7TXYg1zODN6SOKRXIARWF6ibDqZdfb5eCp/wyEZ5FFqJ5XQugNMQ5giJlPXDcXfvY
Daj+1qWMtcBpjmj9JQc1NV6BAmWNKqS7wSc7UF9xSxGk5ByGIS9/RRScp1JVaY6NEjQ8o9bKVjD5
Xkcy61GaPTkpaIDxYlo9HLJv85U2731LME1VYW0A/Xxlv2V+WVOzMgLo1JhnwGXRYvMnvTRVqiIl
XiWyDsHMNF9VCFGLHvFcqOKklG6W6ODKuuutP6dUZHO050RzwDZ1BfVvC96k8NtHKpJT3n+2Y53F
8TbyFieZ7yaf2EZ/D8d01PJLFyHXYh/bfBjLcGvJtcsfVxfuC3rqnA4zyb4QNTEl4pwhdrvM8jIL
5XbkmxaMIcCrxJ+7n0/y+i41ICqGx4NNZB7rZbspECZnuoVLbHYTon+zeNOuNJ+oXqr3UQYaxt5A
pbf4xBIv5oNI0aADtydzN72NtIgalnJMtBid1n4RzT5joZpVGZbmJz+nLDElOxE2j+ZHr/Vws53S
am/npXX8jZCtHdyg0RujGw+0geq5u6wRvGuU98wqh4VmyoEdfSK+uIRl/blebea3a9N/OFG3NHcO
t4tf/Xkhrw050jRTxbp/zdiqNFt9BMWqZnBv89cNK38tNGrwbswGC5MRc4+tal0XHnWpa9SdtRqs
+wEtbJ4ZinHGVEpRLmU8Eniq1j1eIOa2hpcFh+MZ58gm8gazyBtp2oyYiAEbMIS2VebAgJKuKkuk
jwpW4+F1QKgDm00vR6KIv+t2wsougVsUqH9+nF69S+ip5bA/MIMlmxuCGe/LyklPD4F6tbxP0Nbn
riE0z6yGqWab1UgkchPFSOEF9Eqqzb1/fHmTuP6S2JrLI4CpPBvJKsH13yW27YBowtT5lKpet8aM
GjB3QR7ASvr4Uu+aNKwmG8EhrkXJiv9XJq3/pYA+AfBD4FVU/5wjdj7X6NQ2MD0+gdc1sztUiXmp
Q5rxhmu3hdKI3sLL5vjxvbwtIXhoNVIVMpR1sMAQDJx3PSoUcCTl2yy+B9TJNpZ6wsTjXRf4zn6t
CZ1/N85/vaBhP9FwBwlLcTF8V1fEdtsWBRSXOz1XHBRxzol/7i8529zPlf3xA74H0fCE1G5fdcok
2ND3hcy5yNwYD2yFtejLjoEDjSnaLwqtbu8wu6jbHPAyX9vbYXKWDLo/Etz4+7RsDRYaVJxHv7mj
tzOdMSeVCoBPA772XEp07wqNS2hbk784+q54XVQTcR1rfB7yiH09DcaUV5CAcGRlhg6HA6EFygN8
Qc5GD6D4UCCNDl7p1J7BMlEEAiLaaD7O+ojEKV0c8snt9NrPal632Y8f4v1r5MUhrmN7dEyEMCid
t3OYc1f3crbGU4LMAcO5vgRCTedVw+1iBYP7G12ff3c9z+ZFmv8UqKi31/PhGEPYsofTz2NvjuF8
buyanbXGPCON/6vSGpw+o/dNZZGNm6X6l+3AmSIq0Vh0nl6PJYJk8zb8vGBdVJ02B8bHA/p2/6E+
iyokE9WAUmjb8u+3D4hf4ow7oZef+ZXVAnXzy9J3vqqWBfO7JfjXS/HqAtpekOpIMt9vdSXC+Ogn
KPTdX7pYo0d1hHkkdcmXj5/qvRwToBGif5rxjCJ5ADvr28eqbBjLGcpR32wcGv65rKTCYojA0SlN
OjkFY1Vu8XlogUhjWUSnY1MQinYIIVSz/5BNNpvgb+7rFSLyrw0fIUKQfmxFlDENYADtj7d3Ztv0
i/w06Y7tKu2k28NENiiJAQGHoUbFuaLRDnY1puYbbsCTksVuwC/3orwkigAaFGNL0lCRupIuNRH7
Bl2ZOK7PFmIWrz5FqJ8hA7CNJK2wL53WJelZCzAeR1GkUVfZY2Vjq67cBa1HCfDKmVFOVzfha58x
B2wIvjWqSqHn6zxOxtCgPEeVCmo1GRCSMxIgH4xvYWUNU+Rn4ORb/FqC5NlkpiiZQ8Ahpl6219cU
KH8ZzSkpJUcKKasJTyYQnwTaYCPJXyo5MNyEfmrwT05XmCDTeo25Gpq2vDe7CcSaYpHTlzAgq64N
q3SnGr/IUGj4WYrRHOd4tbwGWC+RHR2/ifFddWCCC1+PVLzIeXIl9w3WidZ9CXyYCMami5IiwTvj
l/kiA4Kr0YNDOB46J0SnQ7c5z5RtmSJFNyJnAG79JT8Mp6Vz9C6ByE45mMqQT/cD/8I+wBzAGup4
ssuNdkA1yRskpBsfTptGwkt/9pZwXOvP9EFMp43YFPLfqe47mhuf04YqOALcUB7c8JC0WmCGVwqC
4T8XUuIuuPDUPMmvwpuXPjhRzouaW+Tss1zus6qzjLIRG9rcb9HBpse/r9BCVcFumuWKQJptUTEZ
t4SMwgsQNVqi6SoP8fldN7TJp5QsPwxa+rXQGXB4s4t+elY28HBAudh3Vfgs+1XZ/lFREbKGDfoM
phX4c4/U9OljdRXgbk0ihIOwQlrjZ/xHQd7Er0vVm8PwdWoUL1FqhXY6qWQbgtRpNmML1F+ww8a1
z22gzSrRssBc9TOHSx3cN1VoFYcSeTMkAOJ4uodT4WU7ZJeiY+qOzllqO+t5if3zGRWW+s5v0fRG
OSY5+Wlf2NSyx/ZzxKQ+c2PE5TasvuQ5a5vij9hOazRmBKawATSOI0k4pS5ZeZdBY3+tc5ZjNTXq
CjvpZue7ScLbxcrukPmzu88QHvm0ZgWGZGQL/T5A5Rz7lU6V35JmuJfCbS5b14ovyxEVUK+jNA5A
Jj4b6yHcJeEU3PoNihd52qTf004jmZw08WZxKxzCo1BfBKssDwuKVyjqIj3Mn0arcOtmlX+Y+JPn
AXniczvXwxE8RvQdxfLimM8CO7YlRIs4yez6vnHpGaAaYusOye06fpjmNXjCtcgwSoby8xTIdG/L
3r6APIlgTm1ZzpVL+fDQ9l31o8v86JaiZgqOqnfC74IWFHmWaMTdKLMkPTRLZe1FV/Z33YhEodkK
dt0yDxdO1yKF6pVTsI38MEqCP9JRhss5yIjhWyfdTCC62KCVFqclmgMjjKMfQe/55c6KrPaiDIFJ
7FzRZ7fzCDDdA0OAEQPGidsoSOonO+uaq9l37ctOCTNDI8/0duMRo1XC7Gvbz8dzqvLWRZo7idwF
7H7fxYRVJFyGAEGMHrzjF+wBpx8aYqihbKxPXZfVEqRDA6xxXTtmblJgZAGSqx12zTrl84VCZije
2KJJT4vw2YhJ9bAYcArnAnpc0WB6otuDbAZ56RXYRVCBfvSm5Zs9RNHJFSyfsRuQe/K1nSJ0X474
JS61s3f9vjo1eMh8wc+UWNGm7Q6jCn78nON1k8YeqvqDg3bSgLWXI4vqWFPA2Ei77G9nUeX4U4DO
3+Z9Hz/oZNF/tDNu4hs9DzOyYG2TwYmxofIACohyFt6crFt3DqabUHZJgQXOmD1lZbNuaD6Vj1WN
tUTTjOI2pLlx3qBRsR1aO7pw08p96gKF1Bl9iJF2iDtw0ajfRAOEIwy64ysVIIS3KdBZfgJ5j1NX
QNyIH13W6Rs1Kdy+pVZqC2TfP+tFndyAHwJzMiXtg6yr5jgOs8C/ZFRPrRM9TOTvD6suUR7Tjbts
UDaPfywMyDFBH2/YE54u930behGEXU0nOY+xxkzG8VyFeXPUxMcCdegufIBKET47c+N8xiC3fh7X
cf0xMMF3IyJD11hLOEebk2KnZ93fE/dahmAxYjvY5V9Xu66OTiGwV6woc5+SBREQELDsSHaWBtSp
vFydweaOtthrZGi5De0DmDOH+x/lhbArB3Esp/tCvVDfhFWCYNBShPdl2a6XcZdBlPXZco0hUHqq
XLu/aAd3ukE5sP3cwm/+5uQjm4PUy3hyMRfZg+mcPgmnHy7n1p/O02l2UAQZguoYqdLdkbaD/KQc
E56vVhtdRVHS3mIQljwElHS+6DXoP3PgI3xltf71KizEPleVHoow8q7ovAtni55SscPcFO1XG4zc
YY2t+gZPxOQmnusGu4SmsA8txjlfmn5AiDTC+e+qDd3hEgBVTtWirD/HzhqW7NnlvHf8PDgT9CLR
rFpdlOtih45Ba323Igk27mrxcFUOt0s5E4Pv/IFSe3CVewi39Xu7bvOi3+BaHF0hvR/fUP0pTpa7
VI9F3z7xOzEF6FQ84m417LLBz05zmAEL9RqBaFzdyK+DhWgNUhOTfQ0EaXhI5QgbCpK94yIaI/xL
N6rb4BDaZRWiThjAKJ5xhdmM9OF3QbgitpitPUrxmLNVp9oCh3C5WJgRuTtlT317pY0670HMkP/O
K1eXn5zZtW593DtwJp7bpN5jadHeZXE6lti01UtyWaYQqHYWTjogNaNIWEd/7DpIRUEFT+BoQg97
hxARDp6IFjRIQ+YXObWCtsDdgshli8xGNF5TxTE8mUHEnyd/rZctUofqChhhhDilIES87CkQ9I9e
Slbaso+0iHYoAqe4Au50NvbKv/DkbFfZ59VZIolb8qztcLiQbHb2eQAZZDniPlm1O2gh3nAfWjF2
ZZOMixAHIyuKi3xruUgApw5oHtg+bnFbLwJ+/UQCjFyZr6V9NYVoXKMhQH/h2i/YTncA91bEgdf0
IpN9ulXCzy9wbpq77FOxWCpcHYa/svH2pn5U5gY91kiv/NT3bobU7aIyhfpxNXQ16wE9br0dxCLL
vSuGIrnKE7rGmLdQfjY2fLraOOVCQwqhtfysSjFp2cc0MK/zlPLtLpuRUEP3TBiukZ34lOqyVpzn
cdvQJh08f9nIia686mV/gsA3+9syi9DJ9t0c0sZCLfFRNFb7HUMs9AfbZsGSsI4Qf4WLJ3GnIIRL
cGEDMwBEbsKNRN0tllv7BGYDZjcoqdFw4QO1baVz+o1NSAf4LjXYlXgYFc/hHrEC4Sf7RqKY610L
a1TDA03mMjrLdOA+xeP4dV2T+CFOmq9x2EAbIk0o7ycwJ/soiNqjzeGB7+GgWtpy/npZLLI4tU46
HMakDbeNbtZm4wMfhRxZeuV9WyF83LZq2QxIE7G/jn35rY+NL3dd0F7Ea+uazmdgb8XcTXq3cti4
N2GXOPc+wCZ8YUZjMiQTJgwuoun0XdRNftvoqgv2ne/HVx3S0PeD7uDADTMi3+dUs9Hzsso5PIcW
pXey0sUByWzvvsptvIHRPbrMcY67lvnsXsqGZirMY5rqIWnRTspofKoGfzius5Q4pfocwjs7NI7g
jVD1CVzj1KPhhmVe2E3I4Ok8zrb4m40NxLEyAtsKUHM47xQPt18ovt+vUZt+j+jH6yO6EeOuZVFO
G/zKWmQhJIc/WuW4lWXEF9xCdMepkx7+D3vn0Rw5kqbpvzLWd5RBi0MfBkBoaiZVXmBJJgk4NOAO
+ev3QWXvTFXbTrfVdXevmSQjAgG4+/dKDH9uNFDF8ZyL1PgOIjiTLWkEh0YPqr3Xejl5pnofjeSh
vJLK91TmKNRSBre9Zyb5WzOZVKM6VtO84WTuz4NJqk6Y9HPuU6Q92GcirfnQqQ7yLuYxYgjHp8hY
ch6pLf0oMsv7Tlm78VoYFm3WMMqx03bNyQLKfoYUMIttTZvb0Mr17tolZZ1zK4vjdhPaHxgKGdKX
utp27dmU77RdaGJXuhQ1k5PJyHKqnVo0kezFrODA1gYQ06OEL7JIeSMnTBO5c01QivlOqASmQbPk
PdCl7mV+VPB3I2A57glSeJ1T5Q6kwDLCbz0tGtv3uWob9dIytWVR0VqW/p2Nl3DoQPOn8aipYiuK
yMnbJf/hadMz7A1i3weirrT21nHm/H0Y/Zbtgclz3wwJKq0mcawrKMX+0i6IXcI+5UhzNcuhfSdI
aBbEc/UcbKmKmT+UIm7wwEPJnDa0oKs/R9i0MYQpJC4nH60z4HmKlEvMK4d55KyfNtLWZF95mbrY
C/NbqHEcUXGZdNpmZavQIuvr6DwrWZZvXjvOUSHpAaJTo9NvhskzHmH9/AC10u8OS0VRBTVoiTqz
+tXTbqbAmp4Penpwb65SI3mMrhmNptZNIbhQ3dru+nbE+YBShptoq7LPchuDdzq6UDwVHUMFh7R+
t42xY5QsdF5xpraonnqt5VAXt2ZjTDJmqkjIQeHmbdY26g1K15eDppuEaty6tBT6YWF0wvpRImfV
6mjUMOwme4i8Ytavi81lG0RM2zMVqMOaVXKIPDZch8R+eDWahAdU5gRD1uOSVMVl8RMgnUgODGDt
XTluvrlwRn5OZns/tJ14TdPCpplq4lGB3sElZNV9OM5dQ5pQylmtPg3ZoFVfspPzSIwSuqyq3jkE
1xaPiW7CCR1aBFyqjvsFS21+lw8YkDd7LTKuIUdhDTcxIr/n439WWuDpXEeZ10sctNnsvDq9Y2aP
v0Bkrd2IEFUGG2RrGsncXgLyppmE0TFs/AzP4er9TO1En90Deu+V560zZCDehnbKMMTSFUxOHZNt
kpMXbPUsx+p5yAAU/CvFgXK+0fNAX2yKguTQFYcV1o1viy2PzOZ3yx/qsYodImKW+rJVP+JhxWxn
mnRnOdKqkkdLbTl0dMh1mbDO+kBGfYM+irJD/qZlp92+bf2c9VhTTVygjro2EZlxdMeIfVix/nOI
IotOKK9alhZ0eAThFTSS9kO5tcrWsy3KXTuhBArADurGv1o5+vm7RCvdBHZuTGi4Dg27C+ydt6yW
fYCPrJ5bfyifNFQ/dBw2mOJCm8agdYcKpvqp1wWnLFT5WU/hlisDcpcoYvaoUDc7SNHVpTI7R/1/
DkQ63jmodo/g0+KqIV05Kkx3uM6pXcKxbVWIyMYAgrrVqMwK5sk7YZNcvdCiJ8ImA3+ixrlXOurK
GTtxjWloLH6SyJAULK3UTeJt9u2BxMR1eZBCm2YOCFq54wTKhJjkreMcSHqlxDmp/PldIydpaUMj
nTrjwS+wDsckj9YfPfHpPQ1MI6NBvWoj00ifU3rMcaKXR3Ipi/FnqtFaQ3ay1pgkHhdZusc/NiYa
heKGj2jI7II6SnS7aXb2osujIRvvrRxLG8DSS7ZwcgBFWrbDxVvkTUXyyRCbujOoVyQZyDnCvkX9
F6E16UYOSIaJ3glw6yZl8q5Cu+Mcfj1DBJJdaxXeDqt9edZS2SCxHxxMH2j+2gpJibkMMvZrJ4Aq
01R2wE/BF+PNKVGCaP6OXVt2eTQAmL2vCCm4N5LgftD0hs+5tnvXaOe7hS87pmrOD3Y5mo9PDVEV
4CGJyFcay7D8znA5ZfdeXvXbqcsyxZETjHvuyR4R7yyR1nKwRjt/aCYruUa+mf5Me4Mr7xO5j4yO
dImw2LptyW/Xpyd/doa7qS8zPgL2ui3MumpYTelyQ1PtBA8G8CH+67yZTgaghYgnNDsvk2XjbyQF
yj7Wdp4jm+ydx45Qpj3h0Pqr20uD8Fv0kRl99zgH5LoQxeAsN1tCvojNQY6YzUo6KcJAEHp2St0e
1RzhqchU02SaebtBuUk2mIajtvYWcw9zBf+LQVnIOB2tkaWXDiZQGNV6yB6tlOB1ChkXeW0N7XCV
mgZOeN1JW2+PQKP9Ns2eQg2taj4lKgXvu91nfhpWHMBvO4Kc61Bisa5DztSEkLhFEiCTKTpBqe7o
5yjCgEvu1goEgCTKtnV3xYjwL7b0SuxWCpFAKBxkfshZqjYerfZrovFiZyZyjiblLG8eq8V4mRWx
6HHZjf6DdLAD83JEQTMQCFCgymyurTIxL35WFh7ypWSpwp504otG4/f7UoriPGutvENDmEdo08wf
uHWGLcfaC+jWcCRF9d5kC+KEpyWXYdn7KtkN9IaUrL+9VV5yw1ycvXIn51lLaBa/AbmiUR2BSbWE
ZVsZbyJAiRFWCERuGpQv+s6b6HyN1sDEbdFt/QQk5uTZN8K/+yli3+RUx/k8zqy+87fr5t5OFrnf
4C5NcuOXlfXaof4gxnko3yxZEcutmiYk8ATsEaUnAq505JYv+7eUsALKqeWsRRonj+t+wHYkwV2+
1+mgnXr6ucq4F4V3qwbVnJXT4UHpveIKXMA7aonuP4MYC4/bIHXfW3O1drOty4exX8xTQQY8EXaj
P22nNb1C0lMD8XhS+kdJuKlLCInGwakSwUyyoDmWD7h4RdwDblGeIW076ixn2HF8MS6kyWZoFifj
lfjX+TVIlBG2cqCrFcJoV/ll8oXcWadZ3VZPPsf9g0Gh13uDMv5V51eo4565cFgRXvEC+dcz4oND
OyqeOn/4gXBa3bWDvtBKp4gG5jlY74JUI8e4N+zqwH7Q14wZ0op9D9EMv301dWb/kgN2xP7MoNI1
oqa6MzOaZwqS7Mc8I2edShcuY9vWBhQdClAaKD6WAfSfpuoWPKh/Z4MiQSKGm8dd9cpE21TtA9Fu
je3cqjzrWOUlSVVopvoOXzbiBdL3qg6uASK0ubUXJD7LYTLxkJix1eizyk76kFX5ekJgvqinhDxn
58Op7aY45o1fKdLb7F5XGp2hjj31LF4FKhu4NnQbeWAIV48RBBorx0ZfJ2a+p7tcn0/DMoNihq45
O3vbrif/u1vXikWla4uSfPfJczLdoQm4Rj8Ra4u7pVd0NtovZNIc41F7LXi0eWiQ15MHu5Dt2nzq
nbZ4MoZoRUC4k+1EXSVMqiDKXsVtSuW0SUpu2UGDpHm66t39aPmKEUZYs9v3z40/JTSrQBD7zH1Y
mcSc3xD9LIcmluTVU6Ogt9Ygu/ehWEeK0PkrLUU+U2NzJAvXNmNlOCbYN/MgArHePgmN8npQHrJ0
Hr3uZdDSlYAjkfhkDRGCVHvufNGUZGC+5AutUCRh0AXo/bscuT8z5HCSKEBIJds0B9DkuDP/zM0B
lflKx73wWTXtRmjQKrDJISyn7iHKKe2yByRpoz5rGDAoWJ3k/l/zg3+mm7c3gFAA8y6pi7CEkEJ/
fgPCWfBGkXPzs/j1BqpfypOqCEruOK2BF/vFlP6l5Ib/F7voXPMP38wWK/Efn5QSqmXr0vv732iT
eCcdV/wxx2H7jV8xDrb1Gy03+JpsG3eTY1rcJ7/y7WzjN1x7BOD6AToTUh7wfP4jxcEwf/OIyLMC
dBFwv+Qs/HeQg/5bQEIpQQ5Ev7oQSn+phu7PNDtEvoGHz9s8dAZhevY/R4oE1CqTeOUB9BtTeuRx
pAHKq4LDH67H3S/C+j/qobpjCVXy73/7P74Kz4iLI4UbVt8epT+IibpcrDCfvIpP5NdVmsrsuTR6
89/x+OY/vw4qUgPTCtlqWyQmD8afX6ccmVvMCbypGJRtUhREJFCMode/8wf2hgMUs017rt8X4Yzs
IEpblbO02yN7S+ByQlOI876RhMIUxFRsNNdjglqZ+iqdAd5K+9nb14VnTTu2ajHGSuGaZ5DBSUot
gjmcoKUScVwBsg6Gt9pZGcPFL1CU2F883soo2zqGy3EecFvo3QWYzUoiS8uhqlvbTu+TBmTkqA/M
DLEnalZHN5mtDztY2ZPtWRkHL7H6IcRqBDOrDUV+myC92ooqp/kCn+48OJ7wxa3ezPrzAqBFP4Cb
F08jkkjqjue6ubHNiRh7lXZDvdfyapYHXH1I6qYBkCHEukqPF3yIP4UFncx+nENeYBdAIwRM0GeM
Z8yqSMeOc5Ilz/WkRj9yzMTxD1TsNS1pOEGSH4hq78sdtpJ6vEAAFlWoqGusmQaX9NSbE87ZyYHh
/YEdK6hiV6qmfkZ/CeeZr3Z37BtvuUuETve40U/WCHpPKnromXC34C919wNBVPBDtsH8VANLf42V
5XI2TFX5PR3N8rvQCSlHGGp92ewe9ZuGgBCRezmPBLTXKC+OQUZECbySNoijscLu7ZQ/tfmxNbU+
fwhczCd8sHLMw7TzZXfR85miwwo5LnXSBrDTd6rm7Zq8ptmEETSVnYIdl7N50IOunXYL8z1lvgAS
wLf6nM+nnjFX7HH563QOprnSCyr4jOnVH3yOS4x2dctM5Oa3zpqOv9RJf2nx/r8zfNRi5/ufs3bC
oSc46E+r8/YLv1ZnS//NtxE7As0QkIKy6b9WZzP4DTkQFmfC0xF7OtuK/o/VWTN/s/g3/pvVBpnk
H1tCNTJLN0s0vZ6EsNm689eCdoi7Zs36gwQIIJ03Ri41WwSvZrDc/2ntzPuBqBCrfQb50u9l5+wq
zuRhQd/wmWqpY7aU9jlzFXyK0YQdlmyf0iIVWea8H1Sxc53H0cLaDPHpF7GCM4SrXphd+IXR5ET1
oNbHdqG2vq/ODdnhKrlqhpEatjk1XiyaKcwHQ/tRKvdoMjhZPTvEMIzac2P8hN+N1XrpzGONUdCR
71rXXxhQCgIR7TImVbGLmlxX+56nPzMUJvicEDIgJZdQHM7rRAiF/iBFVPhWk5O5l2tRTy1Pl97m
pRXscBCeSjsPg8qhbukGzOPBWR+EJbSwddNHDl/hxth3owZ7TogNPQkOQvDQKCBfK7UZXOTGPq52
2Od4I8RIg2QHBDwALFWxJzlEOvqlg+pMxu+jN/YxJoM10gItztz0Z1Ntpqz8erKvG2Cfuj9ZQA99
Sh9QGZRptFrDWY68fzns8szB2ZPGGSmxCLTJFdT2k8CgJ4lFokdnUl+07cV+9TVk8PX4nZr+yQ9+
ZpbL9NxBtq7Bw2gbN2gUdMy8oCUSr3NeDNd4Cp7W2XWPFq7AcNZ9TMGwMwEiDIfuDUouPjOJr8tw
48phXiu8/DmfOhLWZFjXBG8uPjjTAhFF31V3rQukDiJPz1qFLOwHOUuvrgt2QC7Q21q9g3zFmnc9
Bc1ppNZiZ9FQzhpsvifDWh9KXQwXBgR5Q/cPyJjzPBhYUFx0Wqy+mdOjRq6ijPzNbx0oJW65Z4MK
T0M45i5zXlyxHho5UXlD00Roe/K8OAxyas0Owr/UjUGVR0CdlAZQmTqX2Z4NQdW9dQ2Cs1vGaW9P
Nily8y5bu0tjDIwLw2eXUKO5Nv15dmu43vaEHSLG5Ppl5EUY+NXBDgi/G8TeYAZknzVokncIBU3J
TAOUviZb6jyRlIq6GZV5QZhp0WsHzRuiyvbyKNDTgzEuDOBdrGr/6A36jm85Ihd0h/E1nunkBUaO
Jz+P1+J+CCoXW/UWvFpFvs9JvPV3pi1uE3g0ZCX7ClkEqU2R7j/aAqNVP5lR2gexJq9JXTnpUx0R
1Xkkl2BDzc5itKPcQkKHK0l+yOab9HaZ/owXPkTUd1qSctfgZbszAlmfHIj3wlrhE7ULCjgSEgME
B9/nFvymvh+c9mTSvsb2t1smt721qr4K62w5zvr0MMzOwVgZWVuD7aoPLZsubtgsRm79YWpeEqGd
ARKhYVDWwGQFpOLsQZ1z1fMTxM/xKMl8Bh350tYXob+akwGAknT3U0W1Nm03xNZMe6qn6vmknIdC
pjRgVvawV8O9gS5P16u9qQjqnOD0MHwR38fDL0YmTTevr/K5Ogq0Pol3a47pTrhJNJgpujQDprJ4
Vx5ugwlCL4HNNwVnlYzHPXdPVtuHpLfeNcUbqfhfeFqjEpPBMFLuLl5/F/74a81d9U7aHWARt4jV
xL2a4bHfVVtFdQKAkfGkOQatU2REJuZTNTFY85i3YBHQpNG8fibaV02b2FjiXHAeRtc8oD7K84Ql
4mbESHpZLePVEfSRlXAfRvpuLLBOpXxqXIcEEsgDRwO4cRQFiWe0jxG8DQeaJTv7SDmIGYkSbpeK
eJ9Qy8gG9rL8ONo2dRjTGHP6nvdZwgK40g9M1K8auTTFvVpfAprEEA5NE1c4q/eNoe+47whA08dD
h0eDN092QaR1RYKid/zC1nWmIOlqnR/17JSpgw5Gf29b7Tc0EnGW9m+t7TF9a8eCitKwqWoX4VbH
Gp+SpnTlGz1pnnZ20yP7ukEK1mECEeW7dLI7jd466KHujhnj+7iV39bqXjdQf2BHfpPsNRsX9L2f
RE5pZmBcIb3fdWN6CNCehe5Gk6gmu4VdvjdpBKsxayx8MMoU8uKmT6rle5Drkd4ZJ/KrrqfVJeyl
d/etEuNN07RjaFB2cy7MYY+BST92MP0Yc+uCQ5p86KoMH3gP3ah0rzx1E+FVUS5H54rU0PnF7YU8
pIByTxbxnZZgk9VdTX7C7pkvGGAwv82uDEdXkiBPp+RrXy91aFftOeHwF6dUE6ikJLxRyuQgp2og
UsjY2814tDvyfwn4vGjEt5yQD7QRTmhBRdYwnMtNbcLhWqHBXeFPfVYikmLHWDB9bJWHLxmiNEr7
wPgC8SwnZB0Gm3/gTfdOGfBEZteEXzwlGs12jp7mJD56FNQZz8HCtettqAo3PVDleTeuPlV+qxkT
dfJSZ3pSh51Jb9asLmnaftn67IcUZdTvRofELZWJvjJcDEYkkyBfI26sNSwa+jJDPzOeTCc5F5Qm
LbR/z8H6oiD0k3X+EKrwYz4BSd9ijhbHPQU49Q3li1jWfMEeCctdLXY2m1JkOYRT0Lol9mkGs9Jl
LxCar41jvrRmuwOEQnJYj6es6u6qtt/Dy70gZzpkzCkxSBihuFhL9kwLxya9naFeoL8O0lu37SVs
9ZWbyummLLI17ViJMiS1k4spNHUkK4gIguGiZtf/qvCLXsqWlgO9UfVzm5DyuSzJTOKXtHbGoEFV
bqgL+6oS6EBRBCjaS602rvA+3pYes8e+EJkjYl0lwzfAvowKMJF+d22M46yyfW9g3bYXKBQXEK/h
1NCaKXrQdmHRboU3wcAvXuQOrXlHrhAHIoyo13BS3qG3F/ueoVZUYTtnw3PSunZ2cpEo3sNbk2og
6RTbopMsccSXqqJiqg/F2hU9xHrqlSyhwOvkcSV5HSZaE5w9jcmYbwLKIRxkUZ2LjucorDLNu/BU
y9sCQO3NRsCEDqJSVzZD0cASJp3vtZ41Xlz6q3gHwuj3RH8Mrw03A8Y3pXSUZYmR7oegHXEbsr+e
/VGVV/ZgY3QmRufEmujscOgu+2LFPLxNjeyixXIg4WC9KCtN700q0yLmaooV1abxtj/64FvhTReH
48UzdPRywm3Z7pcCjL3JXAvdejJhlMnmN5t3fwNxWMAKJxY0TuDtfCnd+2Zd/OtAzs09byU5iXwm
6TwZY4LMWKXy/rlYEMPlQemjSh0Q7vAG1o9hosYXf+KpTSiaDCo/uWMz1vdoWGghpcuI86B+QYWg
3QxGU7/XQq+fM69prqiKd3n0cjMcILJPYNNLSshVS92lle0sO8+epCemK9F2B/jtuAysXaGV1T63
PNgzwhjPOsxqrDnFU1r2L+il6CJOUpdHEnPgVtLr5MZ3r12bc1qi0t1kYt+0tWh+VGbgPAubqks8
u9NR6pyUS1IpyFDGikn+tfuE7izba1NjHgM3MaKum+i87EE6T4uvZXvMuPdBboDP+kNybfcd3WjW
mD/YpfshmuTc1+qFikV8QvdrJ9+y9FvXrNNOT8YCnr89kbCInm01vGPiTKckTbJboJRiZ0/jNwIA
YVV6OfCMBtmVPdvfNKWIykRpoiUTA1Dii8hAr4n3RXx2lCtFNTVlJC55V2Y3P/bNHAFC/X42PKIa
TE4wN/JKYBtdS/GBgK7lhO6+GoP3nI86fOWs9mPu3CX2JM/uaF/lxRexAtQvluIhyaW603N24oRW
WbgWrdgBdL84mvlCXAZH2zzNLwohdooIjXkkwDKF7UJPLwuRimFpTffod6hKU3fKkvKs5MB00GH2
N2rzEHTyaRntt2abW0yGlBQRGy7dfpOjRK47FdejOzOGBDUDU2DPZGd73ChucPalVz6ymHIo7o11
32jwVRWVCfteM59TMffXlbDNk6IvO7/zAtkSZ27LT4IvutjKkuTUE5mxQwgC2UKGmNjTJEzABxVJ
9NrC9aGbcuSmDhxuCiFAdMYqb0JcnQVPRhXEAoYwTnsPirfBGh6SQFCxniKdjRAzGrtKiZU5yq/M
q2VVlCU1ukTfNs0aQsq20VExiyme+iZ7l6rjalvZuV00er3VWAqivO0UrwZ9kMjikmHfknQiLq6c
Q3s9Ola7vmr6Wuw6bTxg2v7M9fbQDx1J3VmjQtRabwzFeait84+0KceIcOrgV3bk/0dU/oYb9H8G
VP6z5oJhVfuFgZ9+/n378V9wimlTy4LCD4MKqAoYIP/zj745Sl7Amd0N0Xb4GZ//+d9wiv0bWZIe
apcNu/0dJP8vtFvb2lygsYBacGP+jp//ldxi98+ciY/PchPVmATHWbqlE4/0ZzSlyXTELLa391CM
4h8pkReXMLs0lZYH3yo3g9ToPC6syw7L96pOM1Isakq7YEF0gfYzqrmhf9D2DvPOzji/9ms23S7O
qH1XPG1oCIkweOlzr7MjqfLpxiZF17/QSkmxgx2MmPEJi9E+RlvLNkka0zZ9tUzpUafhSgenWGie
KIsheMwdoucBPH10hj7hOeNu3LigQzL5afCik0vohSupSN8ap9D7vV1kyVda6GkVFwimF2ZT9m/y
JkrxvCx51+wEPcRB6Ik2/+Y59QSmC9Pe8PCWJda6ZBhytDPglGDZ5Dei7zKbrQOEvgx2QEM9k2CQ
zucWGUy1k2xOBHqmgLfUQ8zTlF5rRV8ePL0emzmegBzWKpw0Sip2VWvl9dcfbrl/SynwRTpY8fjo
sBbEXTlbReEfKQViOldzcd0T+6l3W+je9JLQ8dFG//pV/vl2gZghQRQfrG0xOesBN+0fXyUo0RKM
pnE7jRDDsdagywaYHmR2HNNViLt//WqQpvy9/wb7sDk73Jvclbzg1lHzz3VeJOEVSSKGd5e8ALLa
raJ8rQOv+iGCQDbHVYAgIUfnlLzzpIv0x3SpiQnnhaisXTaL9kJ2yGZRUdn0RqKQncUZX1onPzn2
+kaDIG4J6kNbGundXAwNWotU+frBR7LoXwiiUZQWS/w3oenSp4DBBIVEaHVWuYSin+ez1dPHESZV
iZ4QpW17TY8E0n8LG8aLb6MOZDxR9CGsNtb7dUUOHZUawkO6nAH7wxRDgf8tmayW3aK3rWq3eqvV
73W/7WNEXTjKZjw97bGkVGE5e8Id21hrK8vYo2Ebfuokkr0u3FuID3uf9t96scfsKIXuHgesaoDn
wtH8g+OUzqciaug8OWjnKGOAXA5zQNMxUDvEfuu8xGbXzu04bGm0eR3lmeHc9t5CiTLSKDQ3bQEW
VnQr2GHaKY7WcnY1VBnEkXgHZP7O3VxTNnEWrqBy2lq5BBj5CnCIlKAvQjBd4Uer6RV67FGn3UUO
ghICW3XL/EHiyjJFQ1EtRkTwtbDJdiZxmUm+qM2HdSWLjNSLzCNTrm2GG8R50rlyFfLKSB8nAAWC
uYKQTJYiuPRm6ZvgufbAIIhUM1x6j4hbWpln72y31kolDU//1YootDrlJKx+60tHpBh14AP3xJBZ
L+toSh8N26AtkZlDAu4QX3rIj+yKntg885kUZtlNCnm9z6Vw0a8/Qv5TvJulrSXAdZRuh4tV+/Nh
NmwYmmnME3qd/G6quHWW1DtbMGdXjSqrGmGMNWsgC0WeIQ9pRXvIO8IEIo+hUzD7dnq9IwEC8gTA
zngu0rH7nNKl+MxsGnvCUQMd5WkENj3T6V1BJ2nIzgpfti6tm7QPKt3xrnyEVCite72M5OrcmLlZ
12cyl3KDwJW8OCNRokZFLqvzYvnr/ER1Q3uu9Ent2llNn7NnDi+Cq4il2u7zFgW+jdsvRfEG/LtW
HNRx1dlyV5pjf+cyovjRVK51vaOenGO9Mfgj/UAEI94qEOgPl2v8UmoasKZPLpXAymAU+CkXssAO
a9pn+IW6QTmgPCnfBkd234vxF+K4QNA4PaLjqzgFWT5CNMq/xRCJFKtfAqZGlhEWgGKvJs8/KXft
vkoWGATTTT0Zcacc4ud8WjN3tWX234ysmD+dYbJwSVouQT6zoYGwOF7vRAv74SffYuHFyQIWTuwO
tcRYE8cG5nRxk/umzKz8mK/tSJR8RYdQRKLKvNLbLlQfj2bjv/vmUF6jGZsN2IDW/5ox6N+iY2o/
iflqexTNiCRivS9LjWerpx2lnMp6jUiSLJ6ydeivmVrmLzyyoI2EEiWvbTWiJef2AFBPjZZlCrrO
fAxs2T4s7cKP8RBZwH5DgNJrEa13i77XTOMynXpvT7MRnZf+0qYfdWq3L1aGOTVU3orjjcNyGcTE
LTBiOGPC/bdiRkX/hBpl3+hN8JD4aKPC2kNOy209D7zdhaTIuE707ilhewRXL+zk010dN0d/Y5kU
tQelTodGOSLNNS2KmD/quS4UIBtFKMzYg8PPTLLyrzLTbe51uSG0GaaN/hiQPDFYYGmr3RwsIidN
ogfNVflRhsSrCTd783juhk2xVGpmB1TOPAfbjRnQA28KaNQuN6EwWY/tvbmgVI0slgEwwtoUt6vn
TDiKIP6vZwAIb0f3ORn7uPb8I/Ka+hM0yHL2hGEtTz1tRHQQ+VqNhMXvxVHVUuKDcYsc1jPNMV4d
amm1N8EyDh4cLuMt4nhKHQ9lkYKcTkit23PGYR3Ra1ZsWuxEALoMma8/T1IZn5St+z+dyuGqqiXN
bi1qnl7nMYdQtRNNfOXpYq3wC2U3gNFXAaEDsgP0g5CteIQoogalb7LhCyEzrVmpRi7Y3q9s8GtK
4Ge+q8Scu11pdxLrsRCIGseVgLeQkNw5D42SeSccIaXwkAYBq79Y1vobRlrto88D+y1Ylbpd3cx7
afpe/6iTJAHzyGTLqcdaiQsuTR9neSmNCVwdTTYKq1TvlnBTCCO27ZP8Jfc0zY7oKQX+sakRbCJL
p7IJMXPldPRY2dZ75lamGTrmMnGEW0DBaElSt2hwyZFKS8UZy0aRr1+cqnGeU12JR8X9TqbQ4hT3
fWGy7mOnS4C4AhiJQCGfJ+dp1gy85uX01qajU0aUWWVNvEzkBMTgktUZEkSrQj/IcI+zCRZ3Uy4H
Np0laAA9ikzdGStnyRgdSvlBdDtA+hZU/9Uhk3gtxjT56Rd6SYwq1eev/jjw5RNup6N8TCpclKbX
uD/LzMFY5c+bhNoKVG3uymJ2v6196f5Q2D3fKjJqBQ59hZZPL2Sn9o6+uVnMdEVRKzTYz1BQjLMV
6tbja1Un7qvqWbX3QVYEHir2sugomy2mqQUaFyLF7eaMevNFv4dnsIlJ82bmKfuOTMr6cLxJrWHG
fosR2cXvFOe0hxRxhb50vGp9r+zZ0zGT3uGoyF9HhoAaZXCRHwkSWMrYnrqBUIAxqwsA+rGUe7S2
BUqHwh9XkFDiUXcZWjQyVx3KWUOzFatx5Vjz6h08VWrqgpajbV+W1ErsaNaENj7MWR2MUTpN9aND
hqR5M2lyRgKhrYo7srYBMpk2mjXBAo4mUBmo+t3egbBIuhR5gm6SFFZDVCGDZwXqltoZDkWXm3S/
Dagu8FOYrQ5oUeDfKM+dgzg7YUf30wJbweZi22MOYFxABgzI/I4yPLOPS1pac4QJDUtnyUBtov6t
TI/mQo44SXWnuYRnQotxjDAx7jhOBtpRFkU+RZggCaSP3FKY2t2yDmtx5ZPjkaRI8eSa/TR7p0Ss
jlLauyv6zHF/1mr7PH5SC2HvyHOv/JPuj3pQh0Y2F/oQrVONjIIyjwbXeGIiGW6QGCeUMfgLo0wh
xsUD2R068SSDNQONw9WWD88rJsHmiSaWytyXstCTb0NeOZYRQpMJd89RxOyPaYCFFgar6n3zXkDJ
muRq4UFzH8TK8JFGIps5e4dT7rGLaugq+3guEN7jhkwAa5+gDYagi2TmYl+ySNzydoae2vJay5qs
pkS6H6dr6XUetqxW82Fow2xm8D0h9ez026Gzaf+rDAewCNt0Yj6aknK566oHuvtf7J3JcuRImqTf
Ze5oMezA1eHwlYs7tyDjAuESgX01LAY8/XzIFpnJiKzJkL7PpaSlqhlOOgCDmf6qnwazOY8vvraw
pul0rzlAAUu2N/jXy0CPMsv8NuHb/ClRuWCU5N2ITJ+2RnGoYnN6lXozRKGt/PHcOnPqbWQeTWxP
zI63YeVJ7Uljb6024EEWJ0wj6hzZ4IFFv8nAagkWynkRQe3n077UDdpHG28yXpPFaNotKp2lH1oC
m0vo1QtKNdQEn7wyeH+4CUna1aFLQDDh/ooc1qjelRxa4ZOh71CxMdy3fYHcCd1pzEPaOBu1TWEP
N6cM7koaZn4T/6xXrvQGmC2ehRqSxwOG63Q5zNIujRCxla39rINsVp7Jb1afsxHKAK9ul+pEtuw0
u1WTxTa4jaif2NqeVTyAQhw+DWgdXwvn3hglibRQ0XTxNa6Z9m0wxeb9hrx1p4JlVNOXIeAVXLBa
sWCT6XExzFf+MPOn10MIp5u3d8Wt/QMUDg1zuqbSA+Ma7FQ5o1wOEwLjBS2KdqeOY8JAR1kmgVre
gowuF6Ydm4IcoAuZRE5Xr64pfrOUI4x9Ik2K9zROu+kGtpt9r0NHxcRPXPFJdE75trBdohSPN4S2
VTiOi11LVohHKImXj8XN8PMzEyjaTc24htVDqNQ6kgjyPtvIxW9GHWO0zZq1KBSOz6ri+abgpZSV
jFNzU0ca/euQ+/9Fs/+1ahD/b9Vs/6Mr36v5F9mMH/hv3Uy3Ubkw+qyEN3QNbwWA/bduZv+Xt3qP
fMf9i/EEXur/6GY2P4QzlI5301orkAXqBEifPsGA6f4Xnk4XABraiM7P/486kH9zOiO9GWhvuOQg
s9j0z/2mtSxuhILDpIXdRhS7ROWdih7Inkcv26aWsrtbZD/1qcNEP/7tK/oPKs9qYf6/eoi7fvJq
f/KETfsdrhI8WH/XX9xJ5pkWJxhsZEm+yk2E+GidPqIM2WzoDfMnBzIb5rn8B4cjINr//vG/cdnW
z2ezbtG4hzeMPi/zN6JXz/mCM2VWB3Rt1YK5fIFvw3Mk5h2p/GeojcUPy5grY8twSg/SnqL4fS+F
9QcD7a861F+/h4uhFS8wvwy3x29WbzYzRdvOWhZk2WKfhZknr5Y5TKeB11L6hz+aW+2375x6IUE7
MkItBnPjt+8cHPa0jBppmryMrPHJi2Zva5M51G57kzzXdqxt9Qfh6583mLlWcdHmDVvRtN3fbjCp
JtUPIsuDHno79guJAHksCOMx/ks1te9UKpo7d5Hi498v8H/6Xpkjc51tB8yWuf7vfzMmy8ohR9Xo
4Aeg5DgUTmdRdkKbWJPEMa6wf/+0f97NloDWxh4FWyGUv9+v4pzSYIpICsK9sM+ylF8Zmf1ht1Bx
ao5UYBHx6bDXTFX1h+foP3zBrCA8ubqLJo9V99e/sxl605tzs6TuxrHPY6ZysAK64HicfVHQ5B/z
9b769792vWi/PrsmQqaxGr65opb727OjFjFQr0AeqWFb+oGZmjs1Y6X6w8f88xJawmXtpH+TH3Zc
TPR/v4SVKQ3PaFQRTDbLAyfx1Z8DY+VrqRK8w//+N/3Wqbc+iHx9fAzGEtZeTDW/fppLvrxqDaMO
RkoJXlzy99RE6QK7t54OMlRM3nFZFklC0H0wNQwWJHAQeVylhS3ebsEMnQKXP/xa//wOXAC6nsAe
yp6Rc+6vv1Xuibjuo5m6MojV81lghAmA1eTTbZomfzLz/6cPM2HVsxat4ZffP2yBXJMooG0AXCb7
3AMi2sOhJxQkral5+/fv+5/30Ppy0y3hsTKgwfOG+/vFdViBMp6ROgD37e/NbOIeKhsKYv6g8//z
yXTZW68tmzpXVdi/fYF9pCtsQGssFmLPbTZrxX6ZJntbLO1AbwUngE8oaOUThIcx+8Nn/3O9dXVu
X3I8vFp52fy2BiGpxD1Z2jpIXIO325CSDDVg6cSBg2SZ32L44NXzP/5eXapGOfrRkPbPh6bVvRje
t4NR01jUhbbkgjKtydv++6f8Y9VxhOWxBMCKxAfN//nr1QOjs2QLfzE9jrp28ejfvkXtsU55OkR4
zrzmUefhvf/3D12jMb+uO6ytLtxDJn3G+qnr9/23Nb2mw1szkelQ0P3EP0dm7B1AaTWkKOHXHLQC
o8V+zL1ignM3cEPNBVbftCornBDjgscD+BfQ9yHTlz9c6r+ejV/WRC40jnIGpKZh/XM/Y9a53yP3
4la1m3qPhTwb95lj05mtG+uprXKxEqgquaCfwDLKlupIEDzmMV7yHynGuZH6AptRnmcO6f7fv7i/
XgK//XIek1bTMNY1zvmr5e1vX9yo0sXj2LUEvZ5537p+LL8vvqcDBMAHcV0ylJ3bFBtqTP8E8JWN
vnTKCGdmHOgCjfkNZaU6GIMLk4z8qnHC9ESkwuoG/AqygFYNA61hSc5tw1FgJocRdYJaECAhfFlq
OzdV/lV33EzBCLhg2c3K66fdhOhA4llbA/YWWi/8PRLFtxOuiB9jqVfqICMnI71Yt8W0awyP/z9j
NvD1GAKxg4kXzt94fbY6gVWDEjDFL0GZyoPq9PQi4DHtDFBKAI0mVXy6OrZEMVE6gWhVJjRa851E
G2QahYN0wUiZKNM7g7BepcRmZEfUL6WXv2VOpu5SYao+/PcL8/vixKrOPp5BpMfAegW+/npDK/Sy
pBwRArW7Avcwam4RWtvaGf6wKKxvi1+fHZRG/n3DZbvP7JGT8G/rYMbAmSaQxMNZnDrJu2aAL99A
CK1lYIiU0rSlA2tH3zsBb5E1hMV6k5AOMegIb4/cyL4zb0gO2HdOFRN1ih0/uSxy2RV5ggnL0DaW
ga1vM02ZFfBOix6WvFywo/DgJQydlj5YqrLYGxPsOTcCeLyb+vT7Yowahv4lagK5ZrPqZirCVDXi
fZLzoVZt9io6UEsbL8qnx9RaUSZseLyNx7cpg6SBSSVnfcm2Ttte1yUx3WF8tQ5R5DaAywxvvIFN
kyFt1E63J5cDLYf5IWt/DCTlxHrgbpPKwugduS6TCmLnk6BEynOvU9PZmGSSwMhRPqk80AQ+R19r
m72WN84eQobagSLoaiZC+kKkIj0261zunYuuBxZ2P5BxiSrkXqO0llEgbx6cjDQ7PAnd9TfRMshA
NjkKYD9nV31sCBn3/BZM+FtHcw4+s52ToERtm9lUnkdibh6IIuePhpGUP8hQyBLFukV40Qtb6qTe
MrVH9bjHhNeamCBIT22ElP7PrtGBDjSaZr9GY0UUuNYXBASivLTAmNIcNp2rhotI8XTr9lgcHe4T
xC061rXe3Dmd7+06U5lnvnxxx3C2CxpLy7D2k8MINN3uOyggrdUfhG7/IPT9XcuSmaMkRgWMFCJ7
SDRAhTXkEeoXU9TcYtLNt160OuXQHkJOEb3gXDAundCx2i7GF+6rKoSgR1rNWzQdAtE8zjum5z5W
KmrJbufSyc4Yhu0HylEIRyxQhfvNmNFexId1P9Xs1l5Qa2xN96M36PkdYP5P4vuP+Cs9wkXGNO9H
VS4mvqNiAfRp6i+rByLekw00dsS8xdWA373JhE1ygnnoJk6Xz24a2Y/ZoHvkKkE1uTlgm2p65G+/
3UeMzvItx7d6b9VAmRxuRIhkhi+ZYw58g5mmOaHUtP5E1KinVyDCGRCkaec+6XH2lBhRH584tBTH
vBNmsi0r3MnGSu0KF1I+36TqgXHVUFpYMeKY14hGrkEV9XBhaCf2hZrEdqDo+TYeHHXimE0MpUvf
RnL/mzrrHiP6bDZ9MW3awdwlYnnpMvsl4+RIaoO4dadVx1lFKpx4j5M98nW4MFOzpWw13zGs0e1w
GX37C5GN1B2JJL3YSrNS900tx2iD7k5AIjcpxLCnhcigajdLrrpwtGLrOjKRvDe65FIXPTo6Plhk
7+QZu7d+dP34sWn79jpAIfpKRqc80kd2A+LlyYfwumWQwm1qv4Nte89dALUbWeXjd3Y7X77Fyw0e
ONDT1nrNZtAuHSeXo1qgGRGQfFB+fK/NdXUWraV9y6Ll3lZEAvI4fdOXr65Kn3HefMFOQhX05tMs
4lsWqRij7Bi6vaRiTm8ZlrRVCPvvDTf8GIAmvtc1IkK93eyyank23V4FpVDn2FG3VRzB4nPq51jT
zT2Viz+HmQGSZ7z5dvMhkvTZtyfswE7tBOXQeoGM1TvRNNhDeTN/sr97UOby5Ilc7DRAEhtDx6dp
wzOgBxW3QSbjG7ok9kUSbcZOfwBIso4Rx/amLkFcMEndGKNygq7OSC45+n1hzVwhJM8gyRCAjZz+
o4JoVtoAtpyoybiDTzDhWJoY9VieyScIm9xNIiingidalrVFj5sWtLFZ38GPYWrbRrSfrJaPqTfX
cihtU5nZUzzROqWqhQ0CmqriORnomCMvEj8aJs+QV9X3+SwCv59KdsLpD4+ZxJHdG4nUrjUw4OI/
/crZeDSbjFK3r76w+1e7px0x4jm7sVYElVXlO7RZfnV8XAetGe9zyiEATxnq0dI6JnZl9Uy79Hlx
IT50/nrIiJmsGzaummYBXOrdLhJwoA/oVS6rDReWFxP/8jzq8rXK8WJ0BRRhvCAbzRpCyIJ1gNRH
DsNWJu7IFODe6Mm7wi2e3Til6djSBRemdJ/wlmhb8FnPGRQWzY6vBfsvsLqm2hT2dAWM9xk78xiw
xoK6aW18CVoC+zZOGbOzIlZAYDYuXX2UUEt76xt5fJs1zSeF6qc2yb2T35vMz4vqJ9jlBNZTmf7k
eIjZvYgEI/06+eqjpTpjByl3RCSLR8vui+eFCocQwrHP7kZboDNUDQu0nuAqy3c08ezZNe+byZjJ
4Bk/jJIEtKEjagxyTm/hZ3lH4IUPiW4d9Gl8hJ940w/NQyVV9qpUe03j1A60xMVp0nifQEypRksK
87iMnYGeNWehk6LA620XRoXq4Aandwur80PXjij/DGH8Se0d6gQsIEQAzBLud+u5zjlceH688dr4
kuXJCXQaCZbxaiQtC90w3hlWfpe7zVMEqnaDl8M75NP4kwZfuKfNfJPEpMm6qroZjQH7SozxBeTX
T0f6lLlCaDfPqUl/n21M57yWTO8Z2AZGMd14Mt5TIM2Q0BjdYyTV1ay4+4HKMSku1gte9m9uPMqt
qyxSZRb5aa1K8jsR440hNA/ZuqqefdiInGwYe3dy0ja5UQ+wAkXNvbhYeJnd+a6V8wlS7RKag//G
Ak7OKF2+kygm56cDmmQwn7FP0WIa1QxxS8EOcz/SSLAth+tUclMiXZRkpbBzJWlUY6BmCNoxZNwm
lCiSc8p2o5+GOBr2iZcE5hpHAITwkK/tSg0l9aCdyvcJ0FmQL9UXFkQiXVbi77yh33hWRW26hatR
juZ9xT46mKboyanaGwJ2a2jKwT3sN+/xpJ/H2Ff3eZQPBzu29G1myhYkifZtbJz0tigJOgxNRGSn
jJij4bAnUyqKJyYWh2jC4DE2IRCqMz3st6SgQuF1vI2ragimSBObNm9rsjZmCJfkKx2TT8dNj/H6
3SbO8kS0jdpVHGrHySZTJcuOnyiR4XBS6biHacYEZbtv6C7U6KvZ2Z1xWYnPtnik5SnaqVbuHVN7
iTi1TdkQ6IZ1YaexE/6ans+bLYrGF6nxk0zr8yK0fScwMxDVX0vJtB3j/d3oehdU5WdRRl+w8XZ2
b4coRyEWOCz57iNeuftF2gUzsvyNOBZOwOm5xvWeDLxhV1yptQa/eqPLd6ZXXNBPi50axjo0aGUO
8Os5aGAEiHSatjcAjKGkZhLsysSGnYxSxWA9MaPp4CvuAiroiMGOoFem7rEFdYkvvNl56Gkbe1w3
PFr9InrPweYpbgpNPBixC0QeuclR2lmv+ywsRN6fnJm4SjUSrasLskygnve1vfAF9RqQe3is31PU
njDK5259FdiA0+cLztTz4lU3uaNIyVX1pzvjt4UFmd3UHjtydtPfPNI9rjdV9wNGjINtEHkFAte5
JewFQ0sPQGe155RTyRO9bh8kZJCL3OMo2geiEE82VM5eIhAqx/qZuh5NbAseScwy3wW1hZvUaTCq
ui1hSXO5hSCFrZKXAFvs8Q15/X3oPRdvnNuETuU9OZPOLFI3dnVVLHuMhNnJK01YyN4jngIXWaO9
4nu+ukCO74Rhr22Vy3dr0k5d3+CicYZkW5jugypG9g0yikJslBctB+AqI/g1zFwJ0w37ObPlzlfw
Cdx1lo1ofp9GoxvImvoVxi3Xus0+8m5wNrOW3NdNwX6rVwWYMNn+BEJwLSWGRIWOtBFO8yIF5eTt
3HzVTJj1xreOjTebz5relxsDGFdQRPEM/lYqCKDLfe/a1Dka8biz4wxvScvAmVAXzIVyuDGK5nad
D57aRSPLvfo9eF+l1DuxcNxy3y1nlY5vPfTXgHIx1jm2IwtL6I3rEw7ZlrpTHaiL/wTFqU49o8vA
TVImwdE9rY2naRyGTUMx1x6MJ2+d2dVCje6vAAr5hBkpIUiQE/kUxtKFVM8xvuxy4GpZ+UKD9cH1
FMsZK8tGtG44g2O9KWysouge5B+qZwCtPxa79S4CDMmt8Nr5RC2xsSux221UrWtwSjEzm2O7E3l0
TCYyGsLU3saKD3YKbe+XLk8QWKN9VWgXALo7T84v8di/1H4qgwm8het2e1Yzsl4rE5H2DYoarvUA
UZah+Y25rEm8mRgWPg1eXmxy8jJ5GHz3qc4Uvuulu7TCfp0r/94fzMNQCv3YeXxNmuepLTYNAijy
2Vq0Z5pGia979RVL+ANUvodygLqWL+mbgE5tQnraLLZ1MxZEYmppnDrbP0EnCb22uVWi41jCCYZX
9S7psUpptbsDWrSflArRMYgCAqXQY1ndeQQasap61XyDdWMkkukf0zK66lYFj9tVOYpJdPSbcmeW
00tZkJ2JCz1UOodalQN4nPSffaPWZ7eBcyFcJ3QLt/GhvDNYI21iCM6sNegozqhGTho2myaHAFLX
gYe3J/+ZA2P/6IsI1nwrtByAlWrI5Gjka0Hsm0QP7zD9zvmDkwKWpFbbL+QBVCLhR6nlVxXX7U9Z
E87caB2ONUo2UvPOKLoaNSvtLe0U4WEvA/zsxhdKDiy4sVQHTSTTXW86MdUOylUE/7Lmvkk9EQWC
1tJil9qDcYka4ODbTsdGdqzNogh722BIzyPl0e0qpyFsBv2JrvhBvxns3n1ymj65QO+Lt0M83y9G
9OR783XtDvpQSmG09N5Z70iBzh9mt9xPFJVvMHRkJyeesVvpSZYVOzIT/ZviC+IOg3LgR7XDiTcZ
r7aBT9RFz8JERNFBchtp8ZOydBI1/N5KFQ9Qu3CwDhcj9q8IwRWp1wkbnW/fYxVA+pjr7NZQGnng
OJLRh51k+X2SNWGN+SDIahFES0Zep7U+2s5zw9KIyI0yJGZtryeLH1psOK7cu9i0ect0U3xaaCwM
K0fV93XVncdhxIuEbVO2Aj+ya7xVXvPiUnVD72iFFN4k7kembEL1MLABDWbLOfV7dvpu8i3JbUC2
q9fuULKWkKC2X4rZKx7LJn41Sh5Y7o3a3uT8TZBaza1b9NRyjxTcb+Dr9B7CAZyBOG4Tc5uM3URX
XXVw5XjUzPYhHcz7foGrnigjOjNe/6BhrN7H6awek0Yrx5tBDdU757L4o60671I0ebtT8AQf4sZA
2SXUms4wDJklTA8IlNs59k4E05eLGmUNnS+e9zC0Wc8ynZNUlmQ3oortRx7wd/wml5Td/H3ld2St
PL8mbFYp7ZmDMIprxGDnce675chrEXQ6L9anpuSMVywLES93wDO/+N8WUWknT3cvsZl9s7gO59qq
yNu5/vKiOTSlLGzaJBEOj3LSmhP9kORJOCV9+ewvCAhOWtqPehzzJzh6smyYZB5V3/rkQpzpQs1j
8umRAvq0R3t8GQrb3BS99dLqwjsnaVncZzFsZs9W2W3hRSNbCaboACfEJmuhLvgzNMcO470CiArV
UoYCNshxkOozc+Utl4UJ2tS9M9kGbWg3V0yk03uToD7xxOxAe8MVza3kzHikCrEMlceRmMbRI4R2
SMeoOdSNPT6bmMMyaCLOq6H3RtiyicaNuZC49ksdK4ExhDl2+ZBcUpgiDUE1nY2DWTleMKoZjACx
zK1Yge9jmhASMDGMCznueADzDTka3IM2G5nOk68Trs3MrHYzjMCwYK8YFINhhPjIwDbUs8z289g6
9WPciVLblobT3fYNWeuNaY7i2bJpjzGwCTYEuDNC8BUx4snBrMOAXj8TkhZ7aDPoZ9o8BEk/XGbq
QjkiOsVxzCM6ZAHYQFPv6P0YRSMPc2O7W1VOOtgDo9CONaD7u67EiJvGFuyYOpnrXe2YcTB7cfzo
ity+rbLhRithojimXbwVNCW/VZIA0kaX04q+dMW7keTdjsCM+WOtCWNIYII+HuK0e6dJKCE0KSM6
IKsISGnWSf2zWZVmzktttq3JFjmwSccYx6ORZNyQs+17m5m9INtFMLiOuWuWYURA8rDIFSxpluZe
awEQ198MFjfkYe7I1wPu8DhEcfYZgrjP/PdFjLPD4WRJfHbcXtxEJ321nR3HqAc2ugi03ZPe66n1
gxDpyNPbDzTOO+VSdd8z/s3plc5I3gV6Trb4wzeqVN2IpXfS41QO9HYLxgr0QvR/TSWg9YSD5PHa
4H1uRMBLglnkzK6/Z68tdHgKkWkfeVc4NUcgJ04fRWk5HwQjnUvLgT8+uH+NE7o2l9mR7elssaGo
4PqKtPGuuMCi8URMzDWBeVNke6j7sv9WO8Rzgyp3+C+AZJpZD5qCKT9CiKvBijBoAg2SeTDNJJAG
0JTT1M1FeWe2lroU85B1O4DP5oFopuMHnZ1EnK/QHdGzu3IWH2VbCkgcwqt/9IZGYH0mp1aGGXwu
m1EZ1IBtC8pY7Tose+0BWb4cA4XXUQsZXpb+hjeXhtIzNn5+MtOo98IMVXWLt57I/whVRLvOlkKR
9dqP0nX3UNr2/tQ8qCknzZ8hP/v6pzbRWlXL+y5vdmMn4cP0DcuNr7eHEYn5uiC3bj2Z6Geu9lvC
rjYZhx9AGJeQ8PfyRtBta3mokbP0ajZBaHecuNAbYJ1w8ukVPBpczvjAOcQnkBcal6Pm9y6BeLyi
HBgbxVLfcYqPSgqFlhwqy1fqe4dRm77rcU/flkNoPfcVXPS4vedHrEck8/zJ9Af7ReigwwZbfXgE
78kTwV9t2W2HHKESMB+t4Z5qfldiSK7HJUamDGVnVuh1+eiDs7REXzvXqSiIfWQ+GeVYUZ2wl9YI
2ggCteIRcai/uxnI2H3E1hTT/ZRBhzm10CRA+BbruHVHLiKbDplMOdBjKl1r5ZOec0HtmhxPODfS
eWMReaBdwputG2pK5zpsG2CDQdI1aRWaU+u45yrVwEcSNavKHTeMJ3fmOCpxpjdEs+8jAHUAoeqU
ADFBRp/DN5TXW32MhXOeGmHWRy4vJk19NIxlG0FeMG9cl2p2IMjMKw64OeJpV9PPmF/ZMav4qS/m
wrwBBM9S4Iwa/wnujUmUIIJBX3Ij4TEsVXTTgYLud6qiJmKX2FYjWF282NtQ8VKbN6tH23zMzanT
z35vy+JAcdMyHbzSzhsqif5aJoAXD+X30XHa9GLBRihv85axzlZMg6ToyGxigmjgjIR26zsNPGn+
5QgBgxbsM5wKGzWza+9jq+OERcBrPtl1ySvRyuU99/AC72o0ey00MSpML4Nf+WCz1nyHryXyUGoc
A4sCeeOSi6Y74COb1pnPS9tLnRBWI/1tNzG9jNl33i1xlR6Zxf303eUbr1QOWWzAz21nzvcs3v05
tZxzNXrFoUx8Z49dYXV+TGg5pt3voScvxOwTmha0zgr01mdvVFnTMZHw5Lt1+D7jPefI4Qzm1+Bl
GgU+SfQaVQYwRGS15LWUoEV2csKUxCm/67IDEjR7S6A88w3g5oRNXcq9AAejPVM8iRBEh5t/RwBV
HYgwSQ5dtIlxDKmiMKpzyku5l9m5l7KST+tYBRYEL2nV5YC/KtOrPlstn8Ohs2/iiDgdGLL5qum+
cQW0NaV7mmkhOmtLfFyEeByMCs+PLQivq9JByCncFM1LRsHc+nIH3dI4pSwRLZToWdsTTPoBXCqj
gzRqH42OzEiAIGfxl8wLwYe6+47jeHpMGJ98z9Nq2orCl1CfrCooKAPRN6ImdxaSMGI3S5KCHANF
Tos0acGD6X9xOaleXO67wDfMb1YFZT1gUmt8FKgIDM7c3tgy4Zifwef6L0lu1tdcd1/NCWFn0ksv
LNUYXWGSNyqkru1SdpFgZaiLwDWq5tbrOhexvvcAcAyUkMzI2Ru8xTnTSUljWef35Jid3P+YhqIH
nzzVNzo5lDuTmNjGRaHk9E1WyCH+sDHa5EWHgn92m+GDDElB+bt3dNNI3cyqdba8Mfo7v3epAohr
SCZc7XdCv2m01VuAZnlXrRopdYj1jmmiGRZ2G6VbG8bex6Al8UAyoGr1EHwId1g+OfN76xIO2GSR
ZnDsz9IL9X3ea2LN/etUeLwmTHHV+JduTX1x7geTyRAbjGo5CSbH/nZmZHY3sRXZSa0av7Biy2u1
JPKidcMpw66vMUqZ3AOCAqqV3UGC31AjbdECUi/mW9IuHhkjj6qweq7uaNITh87FB0B1H6/mQKfX
Z19moggdjDpkUcSSfE8ix9vh4RfRpmeuzQgWnCh0iQEjV6PQiROjx3NmnJcEzVD3HRinJA2mYGps
gbo/xTqPiudt4fe6j6aoOA7gqNwzkPQZ6iURFu8CpCWgL4oG46ladgvZsttYG7sPd87Muywffwyi
IuYr2+XImSYO3DoCxETtvDhWZa2O2Pq7jZ379llP0bIiEmJ7q52g5PVERq7KcEkAycbwt9HYzrcG
OZEHUh/sPOgwJKZbeXcIOJRz1LQ52cuB81u6k2LAry/UA54Q7Wl2ADV1TMXYvqb1jvsfewR0y11b
pOY3qdMNtRHAZo4xKRC5UeBOH6IUB4BXZ8XR70b/0GRDdKAvDYUu9beZJ+oTj+wxr5LlDTcdqnaM
9igyp7tqViQBxdQTJ1qZ5Y+DOemvk23EdzY5D97NRoKO4xj3hvJfcnzy+GfKEkKFrQPYqfEWYMdL
Ap8NPmc7aRxyYhx7AmjDZWmGgm1GEXH/J/4POnTlV5lXP4qsmoKuHYZ3smcusHACY5sGlhsi3cDn
MNNj2K3oQ8UVRMyAbkvcwCfY2DuvgIDHcHtntRpMVHBEtkOFgqvsk2FMbWCSuA/8en6TRpYRwh+f
yzL/tHtsJjA7NoD5rI1diRui9C14qDXpFxkae6KWnB3GoLLfaeW6v9G0YgtTqgnQVdRNzmkc8L5K
HpDCq7MSxcPIznkkvegAkuE4oQ2MI01stydgsNys9syROS6pfTzLrk13/jjGZ3weINdK1kR/8nkB
l2hYxbg8LmKi5INFNBy5iYNiklipBNSwwXpyRfZR4hfb2Z4ebxkIhuy99Odezw9I7dmp9OfvjdRl
SFer/kOreR8Rkk7JwJkzSdQGLlyTTlgGS2oQyAcrLzlpFAl8i8qoRLB055Sf0DPWyhGu/9aLOBgM
lGKDhrQr7VxoHKvrcdKeFEG8kwHa/xzzet50yZAffNQ0RHgl72XrISiR6AoYEydnYjdVkGDUhMHf
oKEjO8+AYvZoihxCOHYFFQyI/eKPIqAmsHlK6eokwUFmvCpKe1fzFtxZi5GFFNK62wbt5TYmF0XW
pEQSTCnX0KXrnyk04C1I2+iDiNz5ZpmH9tmOOMSWKJWvmqMdwfOd6nmACD9msIBQsQPRd9/TwS4v
w2D7Zycr05Oh24RrOk0+R56ln7tWeDd13LZfiMfinGptfF4LoDcRCRv8ypm4d4UH5ov1jKkDYzKG
PnEV2H1WHpoZE6HvrXvGmiyJUiZ5m6Lyd4ahQZyzcru/DE6l3ZGRrM8xB/+nBnDhJcJxGhY6Whh5
PJrQxrmoH4TRvHumrG5kwetwJ0kHH9ymJj1kUdfW0zL74VPmQvaSbAqHO5bn0jhTMDt0txDZ1UM8
waRhuhG3Oh1WmX+i5gQJly0jE6B6DKNWz0k2u6TJR6mf3ImkcBLxF1QdBqyMGs5qlxfAdBwF9GFN
nHqnOge/w5C7/j6z0qgDT7UPCyiH05k15YrNgWzAJFOjdVOtBblp0YczdrVD6c59iDeBpy21u+5b
1LHFRPsA+rUd6XiRG5Q7QVGiZp1iNBXSboBmnq3YED8Tb/YPfceebJwTSzw3tiOvk2Vpz1U6GLdd
5XanBQgfYbTyVnHEupqZTT8pqbEHgD1kuZu4NI+O2w4dMrpBpGtiOLY1q5GTvVDzLdJ+EdocDMVm
RMavj4VTsco7Y6yjX8fdaG21niio4/TE5Gq7qT4J4idD6BtL9Jy0ff7TpLqDmYrGu8DzmDT0PZSO
jfRHUu30cAmfHs40ezJgjdFz060FimndUvHq6PLcS5nvWdDYsxX2ggeMc+OE5dfVd7JfYBQwaH/E
w0Ap1TzUFy3htPBUTqx+zowzLog007tvEfTINC16p79YeCrYPGX/m70zWY4bybbtr1x7c5TBAUd3
ze4k+oZBsRFFSRMYRZHoAUfnaL7+Lkj5LCVWSrIavzfJKqssKSIAh+P4OXuv7UYnvyyBOHa9ax+w
uBM1rIqkI6OhYuSx8P8JxdBKTGsh++jFBNbNXBQip1JxdrLA8H2x26E+dcHM/oDFkimGPV+pgBlg
lOvyUg1G+GjN85d4LGFUO8y+M4d9bEiSqyzzxmt7NLOdp4xBMRpcTsmy+iqB4HWmCld1kF4qr/+U
sMjpJo6JtU6qGOBh4vhb2AEZBxulimKN6qp856CYiraI0Nj1qLYPIjTgZFsJnaXeThc6VFjtRVTU
kDingpRF4RoeEiRfggz0nmnjJbumLvet48Dy6Mv2kqe6WTd5ZjK+wqKAJNuFZYu6JW0cYp4nwAcW
h4a1PfrPgRchckBMuS9q0T2mhoiOQRVGhIR1eMppR0FhDBFCcNg1AFaO0Q3XGx0RerwzmdYj2tOh
0rsZI84ui3HHG/C6SiPuoEYxxTDOgTkX73XF2XPjksoLS8AoL7MU840PxJyu/ITr8cS+yoyWmLaY
CoqmF/NRyTBoVbD4/O2YdOmxjbDSL//O3LZs0gyQi9qkY4ZEhQMJiWiubTcbxxw0uHI33tH+M8Du
DPJuYMxIwtHIfMiTiLBG57O2HcK+BVUQWU4OiSdx232cy2Q4CFvlFA5+iWu1NdRHu4cKsuTNeh8b
x0Ar6DVTcelCJz0PRIC3K4q+kJkX5+WoN/XG0O1tbNPSbPOJHmhfVvMxoQH7R9Hlv0kuUem4kKY9
G9gMGnD+/Q+q2wpDl9RN9ZecfvabiXScwl1IAmxyNGMoEdizllMnhNPjNPjdE8N6j0Fw10Jv7QJO
wYchDHNW7FgicGU3HG8gtPlUY0RmArfs7N7aqLyLjZeimxjOwH4phu/64f/I2Pf/YjiEcFGY/9r3
d3khbbP60fb37Q989/0ZvvsvjF2269IMRRJuCRwO341/hgB9ZXv4AkzavD6GE+TzTI4Xe5+9xEMg
tfM8/HigtEy+wV/OPyH/5SATdbFnYKVC4e/9J7ysn6XHDsYaDL0sTteFQG6Z/hs9cIMriQ5sXF/i
IUi8TQ0rR7zLZJ1ZzzDZ4Fzkhu3JMwESKBvCHHL/hx+uFfK9CT/tj8kRYrHv/C1K5xvwu21J1op0
aC27izHyx8eDE38eZ53SV1Vb19bG0o0b3MvIFv2RFnKsTuNkW6D7aA63dGVThvwnApY6dDeRIMls
ARoVS4r8H77Xzy4Dvpdv86Owing4gv79exHa4XRiyMUV0/OcjLNqMWw0CQmTNOUA1kASnXGUMfyV
7S5jaAH62y446OXIQdObesoyoqIkkgG6R20v/qAZX6wVP1w2zCzSxRIKNJ64o2U1/HzZ0Pm5fgQ3
YBF2olBXVkH/ehKxa58ZXxvFQ1MWcj5OXcXm8ftL828fTb8EaBYRQfixECy/2dAMV4Jun9r65BoC
obHP22JjZcpy31UJRIe9kZKPua2j3mj+8KOXv/mnHy0l/i9+ubXYziz3jVDeMKdo6aiqU0tdif28
K9BQfL8DsTsk4/cN73n87+il+qe1+ebzsOvyNqRF5MOv4WK7b56OzM6lpWxHXcGAmnsOnibmKxt7
/40xmoV6HTM1dwSK23wNbTXAm0fplf4XIpQo9qLAae6CjPnEGXJkgUbeQXx1gwEpcW5+f0ve6Pod
bLSBDzINHysGJ/755ikSpClLY7QEeiQ0Isu8TIXHGkgrEPR6ZDwWu0X5UsFRuc2yJps2MJha58D4
oEv+4NdbPurHm4RBTTgOwntvebj5Lz+vzDKJkbm4Yjhboae7dS2KNr8MA5gFBMB9qj4lbt3F0R+W
xmIUe/OpHj/bJa2BZYmx5s2nzpXhlqRtnckOg50MLKwOEAFmPBVFhxzk/ewsCQE0R1km1fenhaBB
fff7G7GsiJ+/BvfBwZBNv1Ii3H7jZ7MnhTWQieXZ4mCSIbihHqmBvRDo/qfV+WZxciwDtRhgg1pi
T3kW3yxOem6lbrEangH6WcaptrXbH2UB1HBVU+1X39NFfvMwWG+2RME7TAiE3th3JBNAsWwMP1Qy
dBxQk6Gx3bcVIuptZLTT65KFqQ82qDFny5rDxJKifGcsm7pbsuvkuci90NlCUZreoYwmnTWTwRGk
E/ERNaSLIqn8MwnK1nbggLBuoDGvFNakUy4L+7EO3OGAHMS9GwI3WY9NKdBGdtejE8b3OvQGOiuE
0dSBQRYCQebyZMID7YwXned4Kmj3vAbE2n5RPYNdJNj5MbYhhbE3fil6ZewdZG0X4l58xI+kLQdW
KA6IdAuH3qnln5EddXsfj9R7Y4TylVTE2xQRAmjkB+gBY1VcMTCrNwR40LlIyxzXrYG8jJfqA5lP
zR2OvwXLjGK+wilwcssq2pdh8TAAn7vVZMZtXWINNlr04b4LWvcQtVX8hJv31etmut2DzOp1MADA
CAdj3hRul+2DAAkRtGYd7LkMNlo/qa47nyshjBQZo1Li0HEgWQ2OqT6EYii22LEy9HSqbJ6arLf2
QIXIOaJj8Z6OHBw/QOAbXs/gWVD9khlaNxPZ1tF0Yb500wIouHX8Dpag24lbH2UrfShTv0LUhVuZ
kil4Cqh9gZY4Q3lr20LS7ExpmYkIpNnaKV2EmT3BKJ8dyNCICs2gvrIYEJ9gAc5rhpUdyng32Peu
uk+L0j6BdB7JPKhJQa/qcB3H/N9Ice/qrWsEtoE3q52vUqRq7+HwxJ9SjW1kw7syfZd1k3sv/NB+
B1VAfyg4vjAO18G27jMDPIo0Vig5Jqx3hEwRZVH4Yq+RGG+x46ATbjKQp5tAT+kzqRlnS7R56zKx
hqoe7DyjZmB6X0cGi+uaIazTn6pwenaEctAe0qjPiaM7GmU0nnXAMYT+VUJyRFOkB8JCesadjAcO
ldl8sCIz/2pPjkCl1w77FD4R59NcXzPuxR4/pDssism6N+sLqX8diA/llA+TnBMSG7lDWs5AzywO
rIWjsl3ae0RoW61GkjLNFxlWxYbtSW8F+VAww5343msEan8YUbhhvrp4o1aDio5CTcW9cGLg0jRB
Mj/tdkiRhtUkRvMTYZt77RT2GoqTupo4NK2J7CSOSg975k7j1s6BJo2E9G1Ji+b8SnYnq47j9U7j
iKDNkc7XQ+cFe8tK1cEitfumtKf23p3D4jqpk+gmQZR4lUZ2jcxj7M9EKHMSbD3t2OCAgP1y+BE8
l4w1yINwvCLkVAc+lQiIOB5fbIT/iJ8X4W0ixvwi4i7NCBJlxPoxzsLc+JToCWtfF6B1zVdT4KGV
UoEq069QdcRrzZ2zPsyl3dzRdXXczVDWXXftp1jYHgOvScIPDVYNkwbmTH77SdOIzl79SqNtMayp
de+x5JtfGz/Hb4joYSHsSz8a98tYzNwQzypQcX0rGkrD7ct85fqdxo4SL1bHlub/FpNOBpEOvYNM
1n6rm2Q3GbqnjcF8ud+0fY/wlyhaKz4ObR7iY5oK/gZtL3BZAyTgJRYRZHWNwdi/ikpzhko7loSm
0gtBO4KSkpnX1Shyqa/xa8IzxKbuMzFdEbqVAVOPM7IkitDy6L2ZfTBjPqSjztB3RoxReci9rhw6
VNmlDqp6vmF2QblpGcMcvswTz8elUJl8shqKGuDO7fxQBiwxWnKioTx23YjayKuT0Pk41oJrw+ge
3CxJod1ptiplRxs7dKFtMrq1kU8ViEVwYYU7W6DPvSuKOspwDbhqvunK0XffFy46oC29kiHo16xO
7RCK5KPp5saGFtJuyt7ypWQmT8qAJZ3qbLVJEx9NJu4RTUH4lggPZ5M7FG+9MgmaZsd8s7y43WDZ
JLDU9p3NYShNrqBUThJFCtMjRsgib2HenZ2+AIuwJhYUGhh+b+pQhLYDZDTucF3upAXTap+YlQZk
TXqDbW5LKEDjRtcZdkGMUXNrlRuRmd7XoEgZJq0qMS3QrVF3k7H10lZ7dN/qfFclceSltMhl1u8d
12aCY9ixD1o+F1l0CkYmmx8CsmKbl4JmT78xfFNhQ6AESXlbDvxj3HP8TBmJwQ9I0isAmVn/uRuG
MmHzq8zcX15PUI9eZGF2mHKQrjqdjc+QLe+VUhzA4EzdNB/ZJGV7FxFsLdZlSUl5qGDoJQ+qs1r3
WgPZ5ErForbDT4xaS7assC+S8K62hAkYrnXrXGIQ4lAlgYhNcZ2+JtTwKPXjvNS1sYYEUFcdc43J
omCayrFP3xt1ED96UQqRi6HlKieFVe/HNquPEaacdt3XoUS96YyfnbINH8Skg5MqYxd5OE4eRhPu
B0rGx7rFksnPK7EaU59j9mDuVOXZ2ZXhAE+pX1JnFRa2m6Afn+olkjZvZLIP/dQngaAI14OcWGeW
ao/uGBr3ZhWW+9lSvFtGLJCuBKXK8cO8Vewrm6AN0HJ72l4HSeBukOg7zLqQnzceKKBViLsLtRpD
1cxArTtZBvLRIJqhqY1sLH41ZptZm11+5/hRvvGNubeYPg05YRQBE6mYmYu96jGJXzwnyrNjwEDx
aM06PCRFJsiQ0mSJF0O4Y7D/QXwLBwZN2K6D0q1XqJXoZI/NdJKpU59RUw4r7kl+1hDd1kwSxDam
0e+TK6WcL1akcqgMobPKR7isIHjKIwlJNWEKAiU6c9YjOLmWMOb0Rc5Fc1dHUElb4fUbYHY4A8Yq
vqtS/rpWRN6Dk/cE7JTSV1cN2Qb2aooBeaZDg5sKPQMOMRPITtB08O8co9cPtH2bYpt01cg7D+fi
tMzatLltOvTGASEdV+kk7Q8WsSsgW7EJrltlkK7F4DLZgRvuNLqEpqm3cRw6HzKxBEHjLyz8T7IJ
ovRa0yKlMfgtPho9fkoJ2MbxpnQgaa4UqYMUQ1ZPBslMeYCpC1XHfcLLmilBYn2xoyo8I0Wxjha+
S73WuOL3NqlMAb1GazpkXYRGvKmClJauZoY9Rt3wWHVNddM5DQUVv96/62pCsVbK9bL3Jfx9bPKR
th4T5skPiZeOp7hpq7suCe0jQDlytqFetkezXtK3m6bFp51p5NlJQt4KRgBCuknR6mi6yyz82vVT
8IGZKcZCXBMdQtBvSd80eODuNd8SwGufIX9ORuiBvxgvcK0R1GzaDjXlOHoY1/qmjxj42cwQ7MUo
r9MpwAydNNjoZK/6qylpms/aT7J7ohEZuwZ1jwvaJqiiNBX+Gq8aA/va7wwTZbNZkKWEKju9oN2u
UbH6U/vQcRi9ZUNHWSjMPH3XjGF+wDOsNiNTzwl1ih6SbZTWNrx/wojXcjLdfhcU03iJEG+3hzSI
h4Hry9xuFZDibqzCKc3PFj3rLQrX8Wlhp27HJhH3um+DNeovJoWZE+3ahlSsZslxbxlNvs/K/ElU
mUTagg4eTX1jP3Jpa2czzardoIgiG96cA7TrVjzto7gt0edTRdpuj4jO9tBpjd/C5QPqw5s6MYcH
9DMgWokjGR6Ad3cnP62zK4jVxUWVxcWop+55wBxBTFntk3wVdzvGQs5BVgA8Vjbi8P2UMEoJfGjK
BKxazL3T5go3NUustVrOVIRJH5RbNO+cajaefA4qjEqMeX7mYUXzadpu+SlPJvXkkBu9l73/1Sop
MPk5vd9vjdmWPeXKwOEqCdKDTDiOFY1v1BuRRC9QFt2TwTR30zAC3actvphJk7HWNgwxLMLjtsJR
X/ouY2A8+k5GZIkW9y4toY0uihjqbK+YBzkvzmjEG9EW58jro109hMGtiTPgfccZ4GRSxa4tpprX
3YCMdPYrCyzs3G0TnXofnTZsr41Us+sYJOdVMoMfIJV3dEyt9oVsna0oEoBHfrdEy9dXwheLjwQ0
aT0SmdRVFn80c/MTw2qekboUn+SQmjuFTOSYl4CiuyRP1tpvgQaQYr32ETvaOxtzHrUovEG42OFm
NrPnxvbidZobwVZro6DQ6aZD6Yb5ZnJ7jqNElhPhGHX1fhT28DwN8kHJJjtlCB5PUM7RmATzHeQk
75UzVnWvOUdeMzc22+3kwgffDr4x3IWSAhkxZK/eWehRPWzuPF3k+0VosIuRiD/mG77DWBhvmY2z
Y3IRlju4oThe+XtfhwkQZ3AjeqX8LvxM7UNMOoO0aDW5xZ1pm9ZHcIztvkoUdnlAoRzKhMg++GNu
ozjOm01WEmOLdhgWM4nTx6SyPvWDVnewKKmj6lDflKoeTtMMPjNoPHEOmQeuQ+qE+xC0Jz4CSODJ
KCjpHNt/rN0Ge7OdG+/IxPmAJdY6uPFEg8rMY5f4k/zSm+xhftN5Z4CTfAmtime2snYVxcb4WPVK
Z2s5kNzF/AePYEcVtC5dF0OPr8frsWEUz7ONWUTL4GqsY/eUhuDafZXeZhxDcIbX1m0pO9Y6b6jD
WFruLsK8RDEAOoYGRJ0dGTQx/bfy5B40pb6WlP/qoM3JWjPgKT6jAFEfVV3X1yCN7LVQRX3Ik9p4
WqJqKGHzcseK9rKDbxkzalrkD2s4sOK1GSToC8/Lt0qSIovWTG5bdMnQlzPMH2w5aD2UYmfcSgKv
WIxxsW6z6jHumuwGm3ZzBz8vw9WHWTk2JiikKEsvQUJtRmJWe1BKf00kqrO1rlu32oNqtlfKy9Rn
IJFyRbQKB1RmXCQmMWCrt1TDTw5/bYGZIRGr1BQ3ZP9Vp3B515q11Z5tWRMcoy15TR/Kvm0BZJI8
UHjWQcfhGeiAJP1zzoms8rvYXo0pDndobsO4dSgA72OcU2i8RPIU5AwxyYphmE5Dg8o+5Lg6jCra
0IcL79HFmovyFrvtSE14BQ4XhWWiEGmgfnBPCp3Atp2DYY+6/YgCXjD8NcxdpACEQiQREPw5oncv
PX3c5TSpN+Wo8cRXcgZFmrqfocJaTzO9mBYnP/sY9T4XzG+9XUPJuuUCvOQyeFRRZuDUksEdc2yi
HwfGmBNZCPickTEIFN37oW7SI8JQxr3ROE5ILMV0ZeSQWKijHefRZGB7O2pP0xJxHL6Cd+ZI6zwY
TP2eSF4od3QnC7kdsf1wivLUpyIaphtMag4SI6NwsE+08+xsaHL2mJyy/DNIiqH9NE085VRHgd6J
MuOHlU0ln4MiGl94WZLfwY29ajUqH7sKME86wyTv0dWTq+yhxMLW6cGE9axeq7XtRwPzf50lZ1pG
YXSFBi7ctBmdoy/mECnvYLPZ9dArXOfRYlD7QIZAM8T4SuKA1D6M+W5XXyHkC/vucXSFRlG8gspi
2TUcBOF3JDpsxoQ4rpHScBwuDCbEY6qtAAGAfGx4017guRQv9EoWfiliOHmTdaIecQ9afpVVAMxt
vttJfzvDNDGdgetyiSvaxaSJyT0dmM5dufMY8GrwKJMIqU34t5YCjXBZEsDBTUwh/8vUxiG4AgZx
8yL4Mr1GQzBHEnE9914yb8paA0GMgk5ecuw27kUNjel+7iHpZ5d5GCZUre4i2QYP35VYAn2DJ3AG
c6XfT3VOEzFO6iy4Cmpu+N1k2SOTKXjyKfeEL8YZIYHnIvfq2/GZjTscnxFUZ12H2wdB5UOTuS1m
cprUKM2GyC9ekgDdxZ03mzlNPXwkHDEzV03Nfu6LBpXTHM3pOZKz9m5sA7nwurDjhGZzNWHhwDYv
6okjlIkWn80QSYoXHUkP6FOsk76HEtDmHD+nTgh3B0oELc0QBdOmn+zWw9prtcjXu9SwxneW3XLw
zzD1WudaiRFYhJ3H2EhQ4Fe0J1SNQgaZYGgXN8NsKHNXebKlC4IIIz3WfT4VZ9+ImAOZweDJA95F
fgsHzmh8xHdakkEjdNku8nSOf3sfH0+3pzSlWRAhFBdHaMYcGJhYdBj/pTMVRKIFfFcJ8jq7DOVY
pa9G0igOQZoKnRwwBKm7uTdd3Ar0mLvpdRZwequVF82++wpBMa3S9YgM3L0WIl7GOVXFhbeNhn+G
xPfoO8fMLc6lxCww2XND2SZXeWzWQGaEzWcThRy5H9mMU+uGWghRSd+I+taqcvGUQZZ2QAdzWms4
w6MK3yYRR2OeHMWwIFxqGdOdtnXS6aWx2ziEr9qB4b5iYhT6/ZAFAA9gBfsm/+E5ZMM/G84kHXfV
AVikeILay2lEhRFZvCEl5vtWhGgRw3GJAPZmwi+tNvbkDiw9m5Routm+7aO5qnZ1qKxyR5kMgUGO
Fs5UI3Ln8iYFwMdj1SLdjldo3+LylCeR+BimXkdQTAs9HDI750TyG1gaB16BQ3A1U+qigEf0IC/l
3II84MU/W7exXJTnQ9IwIA0Ll8Pg5Ae7LOsROdbEz/OdJhR0oulHf0V8wtI5yyJuputbotyGHRXB
LrHdYTGspERqDkhj4vVQK2orNr6xPuFA509JMGQ+NR/zoFM7+LN/csK+jI9UPFoDnPk2sQMBwm1t
bCRP91aO2HNd42uoj2HjmPV6ygw9X2GDcNH8FKrD+9UXvrXF5z+U10NbtzDGxx5pjKbau+4bWR1n
PrG5k6nI1FPQCsPYTJ6b7Wlkp+rEUdOazgxtem9HOg8u6NzC3HtHMMJUbtgInXmDdkmn1wAI8GMM
UrTlZZRlsHHaQoW7mWKfGrYM3OCKgxFSIsgvY7FV9I/TE8zuhOauDJpHyKlliI7S5efRpukCwJ9z
1T7LlHTjjZC6/jL1jr5BeuZ7h8mCHP4VPqrMKEorbncf4QvawEu1Hol643mrFAaUizVH6qvNrX6i
RwQjrwvGatq5I1D2DbJg8hQnNoZwuzxhbNGIQ71DXi5Lo0vz6cv3h7NrBGvUN5ugPpgIyEBlNlY7
zIdSg16DQkOyK/nQ1dyeLEjtww6GRunuuoZOIkMhRYJAlrbpGbNJ2cOmsjsCZUDCTejNrCZ6Z5th
VcNPKqHJUIr2pKS2cZVyruwS4RNZXg4z/Ue38uCLs3AJAwOViZ0MBhQivqCOjnBA1avXmkP8aleO
mOk8WzDmuHCSzk5tkC92YihSFB+h2/HMJ1bNSDtriozGKeFpzKnXs82Pu7EszS1QnsyzPdq+aD9Y
DbEkba47cFZFlNX53um8ajpxYmd0uQLgUKavKb2d7MRrwM0uDnaVakIQxTLdMZqks244yi0hTwXT
B1j/eLIndPU1g4iG/ROyG7vXiPpxSYEc6mhNSoJL2MOcmvWuk4kxweNRlRV+SGALkC6Jp84QNMqp
tNmni3B4l0t6Yu+CMYkJ0yAGgzdnR7DpHuEp86zYQYKFSrjNCF8gRwI79ipLiBE7ge03vM1g+ulh
tsAxHUScI/niuBE8SFnh9eMJVtMm8s2O5zWtiGkt5rb+YuqEY3fXJsioBS2xj02N6HcjsxT+/fd3
xHfdAEi+PCWzNxX3TuJW0YWL5FS3lZxIq21QFnQfsJd0LrCUZcf0aisTD7pBFL4bIYmQcMPJgkQR
Q9o63pPbyo0LPB8VhIylWHZgs4wPUDHn9GhxK4/k3Mh0jbeua7+6DditjeaNx+7j5o27n6jDHjJJ
1NbGLPP2E/I3k5y2iUBp7KZw6qxuHY+9S6XMTcaDMUV1ahxKr2NZiCmkJjZEX6mbQTK+oPPZjcbe
xIMYvDPofMIdrKLe/5w7vpMDdMncZ9oM9XTVGp2Um/QboZmKyNF3EZXvfBNa2uZXR33N4ztW+ihT
w9VXeRmZ810DllK/d5EW9bRBWEnJMTSaWD6npTuZYkd4S9Gd7ZnIhBfeJzD7NlyyJRaX/vVsXIN6
Emo/pLlpHhzZLg1ho7dIMttwhMY/v46xxbnPIakF5BRLEDpXfkNiSbxsU2LeGBgMiR6pRssIzY0I
GCgM57KuJqVXjl+h/8TeVuitq3nTf8Zj6AybcEB6inCiFgEjgiRAI7EStM2phxsvLvU9/CWtbjlM
TMmeeazjX3kQEohMT60C2TNxBp+yZhKk7mS93yw97JEpxwE6li+u6T8VwKdKq7NPEUNTmu0kSc8f
/qqRHIJ4qLqmyJWEjGXIIVcoBryOp7go5uvIzPRXkUzsAAZGaZKKfYpK9blxrE7SCxh0folSQ433
vlJJtEminnVW+iW1oZkGDibV1FPqYBAKRYSTQyQbsntqmoOZc+o56NkzPjBoag/DANRvLbu0TK8I
KNSwVyJXAxbUlhG9eB6zzyfOrEb5MVpAlx6xe/WzSWAt58ABo6bXrUhkGKkBmFnGBBZ1hYXZVbdD
/HEIxjp8cqaQtRHS3gxeGbCQPjJ1cYijaEqTjT2DN6eHHTOKOJPjZWcXfJ8CrgNABfN+ylHprqLl
wh7sFijQFdiPurwmqiJQu7nA5PfoMOdno8/yRdQr4thtc9A10pKMDym6vsZx4kJArcLKhxoy1YwU
gQZxomoJS+O6Fjd2jRyH+STy/D3+JES8CGvhVt8q4iymc5VAtvlSlH1DtJokaQ49CVOo/twoS1UH
0kV8sQxZkvlqbjrLulZ0yoF2ebkmB7saOJ6BpTOqbiJeOq8TuiOlM1yKGvPXnRa8HA+Qstmba07o
2SUFPT+ftM5LtCoKPI43rvGttckxacMquElDT3rX/twtIWkDFYtLU0SJ5anv4EKfOTNgxDQFPZFH
nEtJsKUNjOF4m8NXaK11P2BgotSLirDe9B2tF0A+pClF+bZAU2God/aimQ8uAA4SQl8WMGvTb2c+
Nin/IHZ7owJcju+ORe0vHdTAAfKun4UdDjV14+pm3GtMN/Z9J6egfSxTqbKnEZvDSD4xE/ebOecO
fSQGm9fPN9nM/5eWvp/Uy//8n+eqJzBmunuB/1b+qBT10Af9Wlm6e8qz/Kn8+l/HdvmP9u2f/Eti
6niIRUmPII5VSkq2JabiL4mpK0he9dCx2aYUMH8X9elfElPDEf9Cw+NLILCBh2xqyaJsESMjPzUc
618BQh+TRS9pcSEN/U9EpuJnSZgBr5xngY94IwVjQkDAdpHlB8QUkEdm/LkdsobESezdCEn2s0mF
8eDZ+fgxyVRG7P087HiI3DXR6xOD1ynYm7NKttoMSQlsdL354Xr+k8LvZ9nY39/sjZQpNlJTtxh6
D4TTINaSk8KZzIEppct+scD+rSlfHUSMjMUFlph7dE4P2ohxj5uMZmkLMRwAFxptTE6LO/YAjFhV
K/a44keMkpb9B2HZG4Xf39/0jbLPhCQSU75mhz7kKGw3pHbmBvaQCgDMM68RMBlyrHCVkQO2cmgb
b7q6/aP462du8N+fvojQfpB82X7LmThusgMdQTLjPDVs4EM78IUca90AFDm0oKnWnCrVRoEDPLtY
RP8A1f55d/r7s9/sSlVpJzOJEtlhRvQOfQ9Ox20UVShsHCCqMIPMu8ROpgCQF+iU3y+Mn8V1f3/m
IoH74ffqoDItQ1jpQXFi3QGIoDfsl/mlCs2vv/8E8aufZf38Eb6EoGrOQ3bQIorPs0J8RC1fIWzA
1JDOIcNbmel1gHhq7Smg5cWsu50fzdcEvW0IKx43gSzHS5C1X0oUTcgELCathgj/oPizfpZm/30R
3iQu4EIkhckd0oOVpeMaZBfEGL9qd7lvBwcb+MwJOQ0z0IDztBe68XvXkuk2wn2+5YwBdQRbCiml
ORgIyNYncxC8jOd+PNu1mo5mi3Ajq2l3YyHvvr9IfqlS/NV9eyP/LNoh6XLfKQ9zODKSCZya0SHs
9VJ597+/b/Y/bxkQ1H++bwhlolymQ3XAm8cUfhn0xaVvHJxcofcqajJ1m6TixBFUm7mcmmPf1MUJ
PpBemWOPcK5Jpm3cxM67KqsBW8U6e+xooh8iFfdQQ5idaFogoJciyF7Ep20x2eq9E0MGEYuAHKrj
ukbyvS3C0NrpDrKn1ETVjYpEZ1A7S1qXGM+4z7ES00KFPcVrAoz+xeKIsRuixv4Div+fr7YbvNnX
04mjJnj56lBiRV5XCufA5JJsYqrJ2/3+cv9i33ODNzt03XiowKeRy40iZpfkQD4RABTrruyvcdQ9
DmHzSUKA2Qw2YV0g+qY/3GixPIh/a3n/7/J332qpF9aXJ+n1YCp2+5FwiJTTPq0a+cFEU/hSaB8N
iZ/m3qIMnDK57pUI9m3QRQh93dExD3MnEBP+4UL86uu82YIVRX01Vw4Xm6761cC4P2dGkBQHRgIE
ipXyVKIT2daOba+svhq2RJhknN3r8UCjrPvT1/jnTYEq8eflr0uHx90UFVF6UXIoLQRLmYZK00Th
Q20P9oaAhXo7MYlexUONqBRW+N4HTPqHt8E/1xJYMn7+fMc0JdEcRn7AgeGthWlAoCM06VyaPiIZ
y/2ToPxXa3u5DT+8ASAk8GRpeBs6HYt9O7kYXMMAzJuo3//+ji4r+J/W15vtFXJ5AOg+yNCHEMge
YgLekFyNRNXB84LEQWxTXDiPv/+wXz1Hb1N6etw9c1HDJRoJct1NNJxuCcI0ePGw62TCRdPg2/GR
SL7XvpfNhoik8g9PkvXPrzoyzX++lp43+dNUd8aelJryhDTHxhHvz58m+vAXxXBv69gKySGW0mZP
ezoaucy6ICzJcp0vZkdFtuq48GgEhySANx/SgWycqT8kzlDsDOCEB7tA6wWVM1BfMtOnYZfEah/0
ZgxN0Soo1WrUag0xZhN0B3tQExxKMsX2v7+89i93i7dvHhqQpe355cF3zekrY12iCYDN0Kx0ZiPY
tQ7XfcXsP/dAzef5OY9onm06DMxAMCWj0bXfoXZmwNO4R6Pl4OkOLL6kC11s+n52GWlDgUtOJ/OZ
tkP4VBehwItCSPMnjqP9p9jU0aaIu2rn9C5iWV4x4Fuwm6XDCvVtuYjp6KHt3TDxbky/b9J1FYSC
yFbfg3Y0jdal7fUEQYRm9XamS34knpPIccQy4KHpDnv+yiwzNW7A9sR7t7RmsaEt298Y0C5BvXol
acyOX0xc3ziF49fnAkF0wYihbC3jkZiA7DXwjWLcdoFXFVeLPfUTXVHvzFRq9K91gK7fcUey11BY
k3yu7IZZYZ8iYVwHhDG6iNLK6H+pO7MdubEsy/5KfkAzwcv5AoV6sNlHukuu8YWQXBLneebX16JH
IsvFFN06DOiHfgwpZEYjeadz9l77QMELUKMW5NaT3kY53Vka2r8Uosue+4gTtoYiDFPLmOmPJV0y
kjilYtxWkSWfxhpK7l4YMCv40pHGgt+lGnKNvK0+mxJ5PREK/LxNXUqwo6mjw6cZqSPTYeMPtTw4
tXpynaiTAgN3CFE1NFZpd1v8utG3iNrtk478Dvx4V1yVGWwW09egJzcEoZK52CEL23RJERD9Yxk9
8dNUEsCHwF3G9BB25nGKM/HZUlG5ocyOnXjbCyt2rciWynVAMfFnbpnJrz4q5E1VAnShCVRne/Zg
+R5zIcHxlAeQvpRZ4yGPRqU681QHjNoOYkJEBn3yjgQceKEmzHMij8LU+qxMYU7NpjZiUgB0GdNB
6kT6uU9DCpNEeBowFIoYPHig+UoKTDjQoepb+D1g9HygVhV9E7FlPadkQNSQXOhyfCgb1Xqmijcp
B6LKBhJEOm3wHy3g2vR+CkJW0TY77Oc1CNjvjDRNP/paDmV0gguqnmLCd+lQi0bFbhhnxlXZ1dpV
TBOxPYR9Ne3TlHRCto55eFubo6TcRz8WyG8BGXBnOT13ZgjU9tFoGPebrFXpCzhhrdEMRzyzCxvN
oMA4ZskOgou1SyVtbXIt5A0BHi2catitQng9kpgKBgVsFFQ3HnjKL3I0y3IbyMmCHwzw6n2JJj/b
mAaxfQcVdd22d4zgaAx9W25hZjePPhVQsW2hV30xk8b/BTkFjJxh9oOJdzEy93iEfPi/7VSeFCnS
w1CXReT2jbDeNxSVP1eqQp6EYuW8h7w6/s4EDUdPUtWjRwp51G3r1JLfc8Ya3cKkst97bZH9UvTa
enZ8iqy7AFXCz3LUkQMLAAQa4hBklZECqWRj2bb83nR1E2xNoIQ/c9+IPoQ5Lc2Nr456u0sMWKUb
/Hij2JQCJmap+u19K3Tt00iD4KDB5XmyqhD4Y+35+lXj5B6IUFPxBAJ97d7BW+IPhYUnpW3DX6TG
FAhTMTo7gVlc+8k4PDUixak9UKT9ZvM6IW1J1aoEPJZGh7gP9AS+oqN/6ep2AETl59f0BYMrxHIV
gMJIlMUJvVJOr3uMhhMyVlvbeoSwfI8h3zQkyJIBsdco0d56ELhQek5++s4rk4FZsym+qMKeW8oI
TO5C2NB0rIPG3pBkkH806ogH38rRuRXlFDc0f8qDgTKr4j33wntRMnx5kOXJRApuYbbJ0UPKeJoj
x+1ph+w2YaJoxvDUjQYQ5mqQ8qcJ8BAgdNKrz6mflMWG8zpJiJkc2u8lJwJQw+BrgKfYgATQFSvJ
HVHdxFknVmX1G3yyuL8zO2Cx9B1KvkphfFFlk37rwHch0q01ncI/CIJiY8Ux73PddRCok5Q5cxuW
JP9s1CAwb7EQMQ7fXgJXNkz24jBQ9joR7UXF/rQZ6wM6Xh9UrEXFdcJu//ZXzHvMP+yYsDz/ticb
2rSGYJjnJwu0+LFvRv3kR+N4evvTyUz988cvSiwhPgSJOig7DelsLciIQGA7YaCxBpltEAbwHkJH
f5g0g3iAXoK49HTruq3YGko0+odYmN4OLR4qKgMsbcAqCEUmCj8WnS2OCt7PHek/FJxNEBk8QlZZ
rBfXpUFshFohznr7dyws1f8+uNiLk8IQ9aj+QGOdoraHOYugZGNGSriLNKM7kDoHqsvP59Em66uS
begx8crhVhSdtn/7ClaOyMuYT5qNdEgdSuvmCKsm6gzvbuiL6LNS0kcc+7SmQ6L7J4U+/TGa/PHM
WVFb2VHbi7PBiCeoCxA7nbwoKn9Eet+YhzAj2CrAIXjb6imye5OgpxIqRdp/aOhtfWs4rlCPbMdO
PVqE96AUl7B90FDQbx8EBJGtanQhfwBT6yMnf+IXhEVnhuiXxH/CL4YHXA2SXO4tQmq+KM3Q3SQ9
hjUO6brHBII/88yTXbuvizNJZhQRSDi2IEE7wDwbg7lQBO5h39KXM+mdeejGLK3wabnStv4R1MhM
z4y9tcGxOK1MVZ41ls75AftA+sWiDQ8cqRqIlI6Ku7dfm5Wj3dI0S/irTTe4jti5IQGMlPSYZsiL
AyX8MeijfeYmrvyQpS/Zt6dQ8csiPoWdbtz69dDtqpTtd2+xyXz7h6yNwGUgYpZNlpLoQ3JCNhwc
kMwZJInp1L3HHNm4zfKzHcxofAB6C7u3zeUVypXoqMKO+XnmEuZ3/g9zpbOYzGDdNGC/1IRR1uRX
hTeOR+JHggfwt+Fj6SM7aynofsgE2grL1M07QFigV4nU2I41c2rhJemZw9HKsFyST7LKx/Y1NDGR
jGBRHeAu5CIhJ87h7WxBukSwmcfuspqUM68dr87tVMNgDzZ+fkIF2sNKIgcp13MkSpWXv3v73q69
QYtphjDo3B7gD1BkjLQDxjT0SrgYdnEv/l5+57+ncGcx0osR7VFMkZuq4qBtdAjq6DIbcf32D1gb
aIuxjOCCWgBet1NJK3xrS/mUV6kEgENnvh/9/swwWJmunMWROOt6BxmeyE4BEUt71L39PUzOO78Y
p9tUMSmmjQxvCxba1uo87cz41ldet7m39voNyIZ0ENgx8lPqqeXH2An5QegAOZkoiTF9pkWLD1kQ
Ecmht/dhFuEhy/WNTUBhhWxdiW+xMkAQ87ww/pU5ef4R0UmNdYnWqHKM0MuWbOjmAzXu94CuRMKM
r+PDOo5F2j+AIOs+28OcbdRXGY4s1CX1jnYt3CPonE1xVOOasxk2YmzkmjNWj4jICp9InYp8jqGp
u8fQa+OPGVkchLChmzgXT7pyZ6zFFo2ELbpZs1kXcbe/SeKpOBRITG/1xKm3EbmIn8sg8c+8ZGtF
n/kiXg1EyA96kTsFUF1t+ol463Ga4OYVQXSfKJ3A/9knXw0fBfjb7/TanGstJjzVisYod2hRZW2A
66NtH9Uc8SDd/xkCHxaHtibAKJHxNw+5xWdpxrMNqjkXcb4yKVjzn7/6ubHwkoKQmPhk1FSy1MRK
cfwhvNHSJDzTkFn7isXUVtFycQbiSU604torIF94VeAm3PBd05lVfu0NWUxtk5MRtNYqPuQAcuP8
vuz2zBHxbUGE3NVQdi0HQEN5fvuRrf2exSSXSSBZI6jCE2fHGtamal1hL0MOOSD0f/srVmY6azHT
BXY2TBNHoFNKwelBTIVC3hyJkE0TT0evQcH99vcYa2/7Yq6TTYmpqWJ7JDwru4mKUd/ivoBGkJPf
lCm6ctc6dXwNbNUVDPwHhHrp3hZ58bHNNPEtJ4aWXaT4mXHEwJ4BcNppVLLzouzUbUCWF6eEZM9N
4MefpjDEuNwk/nxIxk+mKAR5tGS2kXN3DPKUilSRmnu0w+T1tl3sjsJ8jijBcsING04fijx1uY+N
wA4I5s3ZAIFfSx9RwLcEe1Qsx1Ef38RtjbWr1qzdZHlf7SYssUzizH37hq0N12Xid5MUOUoGjVOA
U3Dcj7I8wudQWUTv5NauTOgaBJUGuVfBwdqVmPj9umy3epqoZ857K+/6S0zyqxFLRgyRdrrwT3Vq
+181e8reT1qZbDX4/iQHxhzL8VZ0P9/+wQt6yr+XdHMxH9plN2uOYv9Ewod6h/Mk35NIPJ2Kuqqu
etISjuiaiJzSa2iodjfTUqkJplpnbLzQgkU85B9koEiCzOJq25qVejD6AfcQRvevFq2WuUUY7Uwt
AQFXYaBHPJafGUZrt2oxt8pO1oodtgD/AOjtdQ0WNxPReD+l5qcGUvTjlFDgePtGrb4Z83Tx6rmM
ox9HKZYCSBGcxQ1IEUcVBf93uyO/MezCDgBDXN8E2Nvf93Gab6cgqnclONMzv3aeT/+wdTYX82wU
yxCSS8OvbRSSBMIKV3roq2d2RWudGHMxx5Z1JTvNp2XhC5/yrSbCUz711d6eWIUlZtubAoTTHtlm
dFWZJWm+hmqdOWLN9/BPP20x5apiwk9VsI1RTaLj8nYAhk+2AMQL7CNvP7+VKddcTLkUnWA8j0pw
ssdR+6x72nCn1t5zjVK221I7OVdvesEN/em3LKZcZ8yQE1l2cIptxB+lHMZHHVXzTV81DY5WiNto
adVDn/hiN0VD+JhprTIbAtjyWQUkBova/qaGF7/vfODnowmPobYt77J7bSz2obrv680IJueUVFn0
6GmUg8WkJbRMTPHx7Xu98jhfVqNXQyUcnRw3ZBuemiCWxwar/DYAD+YarWGeWdlWFrYZTvh6NBII
oA62HvIVdVRf2z3oZ0Si4ITNVB4NyCuk5oqWpNS2OPONaz9qMdkoKb4kvKrhicfXAEPQ4mte2Xpr
WHCW3r5vK+Iba8mu02HpdEYiqVDZSvBECTY9drLSHpKqIubFVzA4kFL2nu8tr2iyIxQfgnJr+g5m
Tjtrd4MhYkA0EJgmOYCwzSxitRLeu6pCHv32Ra4MpKUas5Vl09McCjk+4W+UvRlvx8geSfShy4Nl
rTxe9j2L+ciz8DnYPvN3Jcgk9vN0vJlyKQ4B5bRtkELoevt71p7rYu6Z02/yojRDqrftdJV0AyZ+
8tP3VZ+kZ27ZysxtLOaenG4gNlDECV3X405ppHHXlNm4v+wHLCYcYXVDxlufnSoLvy4JNPDMNFYI
Z6Rrf9FXvIiOXg1o8kwbnaCtDFGyT08J6ON9XUyuY8n+zPK68hT0eZy/+gYf2xzo2YQfEUjHLWJ4
FTKfiUVY9M88hZUX9+Vg/uorlCCcpCT45uSXXvPR89RiXwyxuLLUutggBW2u3r5ZK7uSJTKUS6+G
NtajEzrL91Zd3PsReb0ih57fgXVWif4984vWbtr8569+0QRzZ+oheZ6MjH4A0VGk+9glmYlqIM98
xZqAQF/sOhpfI7Gu6HDrR+j4CGEChTCEyjbqMu3Y9zUIxbllo1Fe2IcYIEj1Ngh6TEmqSmzn7L58
7eHpv/9UJzApC2Qco4O8LIZNTyg9tHtTiK9eiTlso41RddVpXjvHCLXfUkJqv5r4KPNt1xr6M+ii
/hqnTgZpnjMH0riEY4TjCwoobz/1lzf1D+u+vphHciU0Od6j2QXOvsEXgC/BaOndR8NBq+JqT8Kl
sUV6iKjXymfUAJg3+shwQvy2x2tomjukW+M9mIdp0ydGRrfXLj+1vnCOBDpCmEmJu0d7CWjP630y
OEnoa+Pgpurr25Kcgk1egytoDaJD6BbedthGPlkBuSapr8ezpe6GJ1geu4YsEyP0tftBrXeiOjdH
rKzIs1779cuYFGWkFYIXhf6/dhWBLdyAWUR3C0UJK4n2S5lwv/hVJc9M3Ia6Mq/qi5kPpSYx40MQ
nfpJQu0yWmCNIVliEGPYhE27QW39o+mQB7QtPAVGFq5yIuwU6nt73QzDHcdHJCkOLeNqG7LSio1N
rGcJDGXCzWXqpJVqzEQzXbirfCBFEZ4hkvD8pP+aJqNub7pcgY0YO/WVFnIu2KTUYH8EnVf1kKOq
6sEslc5F1qS/T3QxPLSlZf4IyiwQu1rtgEBiObPuetrQxDM1NWS1SNc8N8UTl+86RfbvfFqr3Q4K
RN4SJ/RMl5R8ynT0tPusIWSEFjsJtRu8fdfAlAvwTlNDOiUBMsPOHlUU6iHtw2Evwpi86NGxk1M7
4as7KGQYJTsJWc/ee7WuknivYO62KOTsBhwhNmwMvf5Swdv55mAWJGyuJIli26umOnJpk/dNFe3w
keyJd40V9BDd6K/WQrqF31W0skcNTzSBGAWZDZZCZ6G2tdu8z1R1k6iBQWyErOnH8/vCH20CydiL
fM/EWN8SZopIpjrAAQy+afiP6Gt6EVI9k3THgKQEQ3w2m1K7ToJsZic5dXlU04xShdBsGDxx31di
6xReedJJOt+FfZvbW4elK3hImQ1AhHltpG+plQ8/cxVn7TuUk+W7CHMurXJHgjJH5CKfS69OQP2Z
Mjn5qqHnu0xYHlnoYAlJmNT9ChiMVJIfWVGZn5ORUygx07HtbW24Dh+dKFTDDVEt8ac+DEyymXtn
8GC/9s6HJm+glHT4Wb9HIBQLGCYJDieyOTvS+yKyJkF/ohvzTaKBkei0vNKTZtGmpAtPXKOp9J9H
IXL/OsSN9gF7aPgLwqwWHrOadJcdMWneaWiyyJwxOLTliVJHBmD0eoTcwZkjHwmVbSEVxGP/xIkj
Q8PUEsZ24ESCDXgCzzwcY8hTG10n72ZfRL5BTldgh3c93mXBSa1XH4mpn2wCpsg0DTUZfPAhl4R3
jsiwR6jFoOpX3TSpAvamn2T7PJWotzBGZt+JvLVKjO6N/Nrb8uBBgUNDQgYKNP9xJJIukfaxAwOj
b/3Q6LHL1h2oAiB3t31SjPGBqlb5ZexC/1utkhakdEk0V7GCaKthCZPXHe20fFs6Npfe0wa9hrmm
dVudSsdja/uFc2J7R+fLqXBg7duqmCNDW8P4TpZk+0Hx6nTYMCrs60gTA3D/LAMPpRM841q52X72
2rK7oeVIlKOGxzDa0k2S7/2QrF/0tvRDaW0TofqOSnN+zCLFfO6ssdjxLsw4fY8kqU0Tl+GHNvPs
H8BXCZDGIjhwS2RN6GPYZPkcuESn4NDIYvKZtb3izu+ByAIDSOpHQGbquHWoe5hb+Dez+dSpCCbA
GE3NPg8mEy1F28dA6mbEDdWb9AOSaAU4bBw43x1B1PMutgyCp8x+1ufUpmG6kzOL+PO4s7CW2413
RCxXQR+VnjkdSoqJ90k6xB3xLWFAzrOccS1m0UFi0hMsoeyiQASOulIIQsZxDezzyWkOhuoVT1hm
kHt3qn0Lkix2DoFMmx9dJ0y5mYQ9EekkVdo8oqcJYhhk/02kBDobLeJtkLB2Dq3e9HedUTsE9Hgg
cbXB80+VV0faddtOhbHnpyMbLIIqwUve9e2OCNL2UFN0/CKNSmXqAr/KHSq7zrmCHlOY5P+Y/AJe
3+5mmEgs2CDOMV1VdcB+wHnrr1J9iDCLYyV+ZNSXSAgDWeKk400G8eM7PYgZLH9Hnyr+d9Ps7siK
/+irhEDvhOPIG6ym/s+Uf8+bgJhnY4ksdI3U1p+9wMcqQQJKUW0iSzOvwKoJ+wBAkRgPOQF+pFlu
2o8FQMGQhJ+56jkktrGxyhcsYdF2oGerhr5BnUHMJgTVp/eeClFuqM6on72x18CUpZ5bhrrtgqIU
T3jk83dTrMJUKzWIXGgYE4lOgOKPh/YqM26hSCJE0ovee4BtZhoboynEFzuXbb43SQCL0VKVbu1p
zd0Qjh8QLM6yCRllT1g0FdgVVlD/SAaLgBF8wjoBhYDEviYy4eJyKCBiG3lGdU2FEQyz4JXdjUVO
KCzYW/LKtCZu36FI698FkRy+wjKux6ODYVHbW7EJPAhjZD+y90zkuGFJV2lP5eSoZdyCTSeT7PsA
2uFpyrP0nlAQPN6+6k8FtMAeXNWgeEq3tXhxTiogRx2uUt4TvWkPQQuhrsVgXmBIew4Yu1/YGFTa
JkVvDKqRbFkUh51PYjl63TjbqtKTRK5aJGIYLSFoc0e3vaWvPbs+a/1I9VwhDTu6DTu4xhCmtPrd
/5EdLwa7BufYZVH6Cb0OlxYoWfHp7S3oyg7spcT76jgQecySkA/kkXAzWHaheDb6pHYlc9dV6kMw
qR1Wmi5u5Zl6xcr5Axveb1s+ps4hC+YvZD0qHmOEwL8451pXdhI+v/2T1qqSLyagV7+pV406MExT
Hu2Oqlim6+RtpkF8sEJRf28smwZ00yU74muqU4jccNeQNf/9zJev7C+1xf5SRSVKSA57qE70Tz6Y
e+AwAWaWuNe3MJI74iDMcK9AW9xozMpXSdmrN33ZO/vCiLOdXifKIVa7b29fzsrjnc2SrzfYA0TP
lERF60gyGsuO31mHaiJbUUJJOCJcTLaeGrYHn03KmW9cOXS9lKle3XyWzSa2tBijhBLFHzV8Qjs9
HdhzMGFdodofLnuPluR2kfcgfLQeriz41T2BhMkde8tuR/Zp/Pj2zVt5VV88oK9+ypR4RVzBszxC
F6D6Ii03AWK4r7zpnLpm7RsWh/E6gr+j0Dw6Wo7yoYl0/SFKRIaIZVTPFBbWHsfiKF6mWULPzKAB
EJYA6R1IhfmQiwOuUKKdWmc4c5RdKWCIxVnbq3SjLgJAEH4cfOYQewXeFa1xGvwoQ5CqsdXYZ1Qx
L+XaPxyaX6oOrx6LVSUVlJMoOHktjs0yT/wHW1adS6cJFnEDcl6fYRFVHWV3eND0bV75Yq8FwbDT
WTw+4vb+lfYVe5awiW87bxAfYcvqeHz0OfVjtPeOj3rBIBFg57dNukcTbe3h51kPejMUBzi48cai
Lo1iLbOvegXGajOSPa3QhTyUghwBohQS159EeNTtIr7zbIseajv2tx1kBULt1fQqTWLaw0nIqpoR
JJn1UbqPkarv7BapBCfRBj1hPZ4rycwn6j/dtPnPX9200k8iJHSJciytrL4S7DP3+ZAEO0yM9Q4A
DxG3ALV2TRwr13XYAPgRgg3ZnDL49mASKxPjy2z96gpizS+1irDEY9fXUt85YkpcuoQ6efS4KY4Q
PsjKcZpECtSGdf2t0zqi3QerPTp50XGCGGOx6yPTvJcR9ekzl7VyVepigtQDv24MSKCnKinFkQTp
4hEtp7Z7+0evjG9t8eltLBQ5eIw+E5fANk8CAjz0sTlwCD4nc3hZOP/wZF+cSq/ua4vBN9CDKT5V
hKgAKgEuW/gU2KVu+89ehT43j6Yeb2057fPM87+0RK8eo0GN4OtP43UCanjjOZV/nPoGJ2YtvTvP
b8MDxQo8mb58yI0kATeZP5PhFh7evjNrLa8X4euryw4IesvahH7P5AFE7ZHtbdMu7g9/2bCnxn6o
dOt5cEr9NoEWdpIhrRktVA3WbUc+6EIO90hkGXrQo94bgQnMupbibyW//LvDrc3T6aurg3g/GZPk
pnpOYT9Kq0VsQa10q8kJf1tl/70Aov/9nsUCEPtqGvuWZh8DOT5IQ8uPsayJirMAe/AQj+THR2fe
9JWVQFusBKnTtaKCoHRUq6G7HdGFbTkr9gfNUfEdYvb469b9LQDGXfhc5XX+q/mv+Z895xD9Qj9o
/vu/fvsvt/sJGrr6+Y+7b0X9j0Ob/fjWQJVY/pvfPqL+75e/JvVo96359tt/7LMmbMbH9ueMp6jJ
jH75un/9n/+3f/mPny+fcgZ2IVRLCFsyma4jL57a7PufcBf/+2//gl6Y5j91bQ46IlzNIl5vVvP+
xbzgb4QuDeygAOPIT5vr6f9CXmjWP+dkIENyFapti7lt+i/ixfxXkDJsQChcIRFB1t8BXvy+gbRh
SZLopqsQizTV0vTl7C1o4cvSbI2dzaE4bo160+fB50iPSZ0JqqPMxXBIyjN7O/H7vPnXt2KKxois
S40st+Vm2lFDa4yAzYsC9zHAmtmKkFxHY4gN3Qjvx1kcklk6W9nkwafShKIkDW/iKsDKJdsdqdEI
2MC+/DVr/b94t4uf2fum+vmz4eX+/+CNntvH6+/yNgizb6+ZLfP//tfri2fqnzbOco35goqpMfc4
/np9bf2fJrl+SAEMyvAaoL9/v74mfwXcRagq7xUv79wY/tfrK8x/wneh3mHgg6YMbfwtXss8uf3H
4ghQZjG/YntOHTJx/QeAwv0BDJR9yjHbnJlS1z59/vNXqwTx7V5FNJP/4EnoVr3hE4caVcmZJXLt
0xdb6rgzh9TrhOPG1RRvbWylVAGN4vTqAT78dQ9epxWufbr2+7XD3Iots5CGW3jA/RslvMNMZ5/Z
bq59+GK3GQCFKmwVQo5Zyw+66XywmKkuvOmLOcGJaFnDjDDcNAiOg57f9OwLL7kn2pKHMVVUGc1I
N1xFVZ9Mz6MtkA71mQ//c1nCJt3u9zve55aM7E4xXKpX8SdULu01Fcbsq0SVcsASaO6TPNcPaAu0
U1iO0c7OreiMgOfPD0RboicqNhmiNG3DZbkOt15knqZOe77sri32SqknC0h6PBBz6F3cu7ghOAhd
9LQ1uRjAaqzASTZ73SX+Od6Fk+8SSXYOFrZ2V+Y/fzV+Qc6NDjlCmktW13NRTh9A2P+87KYsBm8j
KhZyL9NcPGHRboLKBldRu2hmIDny9+vOWz40xI7qNlEBLEco6kkjSeGiwavNu5vXd4UYisQH26e5
stfghPuPQXWu4b12wxdjl0D3KskKJ31IU6XaUYw3DtrQyjPqn5VPX5quTD2xVOq+ycPYUzym4ZXX
D+1odudISmufvxjApk4XgJJi8ADYZo4LoYeq18WHt1+Yl0rJfy5VyGF+v+1K62WmXVHMyExizeNS
0oNMTfh1oDPIwcu6Q6/U4qcl6fx3EWYX5AykPtABet84UbejnKqdU8qt/dLFkJ4DS5NBaUrXE9ER
2qZD1HmRnilJrX34Yki33aiGIHRLt0m8915nUAifvMsWTW3pmfI1wNBRUziuWUqVpkbxfQjOHQrX
LnwxpuHhEWxTOIUbEi32wZixb0PsnXn+ax++GNP4K4QJTqJws9CKw40xeXIXWTpo+rffr7XPX4xq
eDaGNNO0cO24Da8JGgy2VhfoT5d9+mJgyzK0ipYoTTeTGklO0ujvMPaPn9/+9PnN+MPQWNqg9DmY
zMHK6pLVQdnO12mRt5kJnDoNdm9/xcrtWVq+da8kAYK0INfqkcIZlL2kfuGjXXq98U57VUEyqNta
MjjOUIoteWnKZdO1vRir+ahrJTIRzUVCc0dmyy0uvq+X3ZTFSM04pmqTGuUuaFaiOxWzHT9VXnFO
rbl2z+c/f7X84ppKyqoUtkt8xpWjPA3NOa/M2guzGKkgCLKSlCUyyyAkYwSR1ketSwLSy1pxZry+
lIL+9FIuBqyF2cPTq9pxU0ywRLaK+hov6vuisZstYROhRe/Qzz6GeY9mo/w1keJxLAdz+kAogbaB
jSuOjQ/NhRwtEkGQ5dQsiFDUqFPHj35df0c0g+ClyN+1eXjlgFfeisJorkCwafJ6CLWPFz1kygS/
PQUDSqVOwVe4vc0RyYwS6xBCFN5f9On2YtpRbRqgpeJlbkOtcZvGWrPL1Owc12/tDVpMO30edkWp
TZoLdOe56/vbuNMeL7rwJeip64mF8LE3ubbSf9Kt4WGash+XffRiH5GArMlGdMluq2rpRlML18M1
fNk8by22EemYGUE08OG+SVDLTS/SMyXR+er+8L4vTYle62hOw4e6JP6o9wRo1nsfEwbqPBpLTZ+X
35yA1Fiw7MaZTs/KKF76EIkAaKHNE6eH/Gq8LYHnXKNUAzTTDObuskexnIJIlDVLuNZuzrCCrZTc
2V1y2ZnLWkxCIiNpBD2fdC0hoydClcvPkNu7w2VXvph+UqjuEWEmtuvE5XWp5V8LLTjzpNfu+2LM
6mOVGkCcHbcSSXhvEiQC2lHRbjwHU8bbV7+o8P2r8G1ry9z7OCDcNZt0x+3ixIb6ZUKIsdA/BGFY
PzUZeHzbqbpTmqLs2AeimI5x6Cn7Ps/EiVwK8ZCOTblDOWnthyLKnt++rJX5ZOnkM1VdSf1Cheyr
B/iVyZYQ1jmlxdpnL0Y95EULdWjEDgNOnqOChyoiIksvu/DFqM90w9E9u2aLEVfawcjViFQheWb7
tXbl83vyap2e0FeNvdoJjps1GTSVKj91ju9dNtEuLWpIjAryN0LNRXlm7lH9kRqVA1e47MYsBiEZ
9RoAMM9y/ThprlIwEYks2zN16rUbsxiDkY90uzL5cN3r3lng6TckLH667MIXg1CdYXcJSRIuLNQb
gtt2WVSe3v7oP7dibeKufn+gXQc+PSf2wI0Q+9xURDR9N1o7eE8yULWN2sgmvQ2g4Dsj8VA45qH9
Pp/sZ+ln6VMWEvomrMH5FBDJZF32lJb+Miduh0FPzcTVVK1Ata5rzmPYGdZlz2npLQOlBegzT1K3
NK0ji+73yYJs9PbNXHkHlqYyItQcIQ2Ldj/JhIe+hkdlqHC2Lvv0xebMkx4xOQiw3VCxrTvHqTYg
zerLFqilc0xEgvxGTvpumhnvpW0dAz/dXXbd8916NWUoVmHaHvAyl43wrajRMJpnWAxr93sxoMl5
JVzDEokr1eT7FE7Ix+MLX5PFcE4nQHyNPU6uoqjfs0qbNlUDoe6yO7IYz8S3RWpFCqNLNhI8xEgj
J8Ipz4Gy1u7KYkTXpF4nuu54rjcU3k6JQDah+xkvu/allctuLTGKMJxcUdjyNCQxGsnIOdeJmNeo
P2wslzYuNbCIGPRUx/UM9ScictQA0LrflTa8Yr1FNleH03RZ7Wnp5+oxmxiDbTvu2Gb+Ta75gLGQ
IV/46YvRSqSUkiQmyEwgmCOOwIbIlPrMpL3yhPXFItz6CHsJHnTcNiIiVpNGcGgHu7tsKlg6toKu
jcmB8mJX8ZL6iFP/oPrinAZt7QEvhuxU98KKitZziROMNMI5k/bObLErbXIwLgjNi9CZN1pEglw0
1pa2Kpq+fat7I7/G4lC4abUXbGRBrtFln78Yy3IkeM4wtMhtWlh0hVEe8NmK/WUfvhjKinCwUOgt
rAu/QJbdkBDeNeZw5jVa60ItJUm4aOoIiBRFlzJs96GNqAWaTXxMa9U7pEHdXJedhOou9IxgIWn8
bHLBru+i37bUKlVQ3mPPEJGbNijkW3xvsjqDy18ZH0s9UVyWaqlC5nJ94NltYJAhWl+2FVuKgVIl
KP1e1JNrJKWyafGJt2164cz9QnB8tVIGk4IBO60j18EntDExHG1JX7/sds/36tVnazw6rdc97x4F
yQ8l4fSWQ8m68FkuRvVgD13BWja4dt/NgfP+vTWk51yqa09zsRQz4WcD+WcRve+AZESyWMwvzWie
86P/+eMJkvn9xtQVOd2prmb3XWvn+9FQw10YOhdtI1RjMYD9SBSFiW30nlSp73bgExdmnxm9K9e9
XIhTExcDGb3FvQwC/dgTV4uVqLAv2lqpy4WYnGM2/cRo3gsAoZvQV66ysrhoeKrLhXcs0b9HPhmU
SgGEF6QDuW7eRW+iujRPG7kDltcK8nu1y56ToL4KR6aXS4aQulx266BiupI9ceY60cieh93uMiGD
+h9rbtiBViRq7r6t7Y+mtplq7/NlF70YmnHIeyKyjteEwIlNuYVafVkbCYn97yPHK3o/K8IwuXcw
8pN95CXoXs60G/5cd1KXbmCHzDVgMhbviC/TeGNH7fCraqMS5vvUP112axaDUw42+6jKTu4N0lX2
ihO5g9mXFy3d6nJtLXQSvcEFJPc4xY+K4V21Xn/RGqT+x8oZkL+iqXF+bzvxtT4aB88uf7x9S1Zu
+3LlrBqSojGq5fckFmdXuCnIjKowXRr2dOHFL/bFpMO1Q9l7+b3oa20vTMe4w8NWX/ZIlytoPlZq
6nhafl857YEc3eBgAaq7bMZdqmbFqAjs8H5xn/nmMbZ2WVBctDirS+dVWymxr8RhcM/RDXtzVr8n
SOyy2XZpsmozqL6t1Rb3Sol70Sltl1zfy5a3pbuKmOfIEBUz4v9wdm1Ncqpa+BdRhaKCr3bP1cSe
JJPri5Wd7K14Q0W8/frz9XnKkOnpKl6TKppB1mKx+C5bk3/LSfFejuOXt3fihePN5k7p2uc83Jo+
E435YjbxMRzlP05D20QoBvvNSY2qz/ZompM4BsFuCK+siHj1AkttyhMDtwtSg22fDR49u7yX7COH
KOediKYYItrwhF1zSg5DMRR3b/81/88of9+ZIer+Mg3Di6CVmguVNQPMHze9TGed+by6MTGXKfxD
8OuzB0FeAvHsBIqo9ccY5utZpHj/FT7O68eom86yBrE5Qe+xvaubanumbTAdC8k/MqAYD6ru94OO
Y4iIQiI0qevewI6pF3eyH4EKWRZxW235D6VbaHBtK3iVb/9xF3aBDTWGMV7obdPWZmEUfYCzzC8v
95yuuXCqfLlsEDQvAkK7PoPRMXSIGmagPT861gr/f+v4o9yO4Zc6wt+3zyYNxzi6c0irjOOVT35p
Vc7//sfgYHkgjeI1LIsKGN9Ae/2whXV9dFtyq2BoINHj57zusg2K6nwD5yCPeeF0W6Y2X0upGTAC
uTaZ1+KGD+Pmp5jJf90mbhXyvPKg01CEbVZ4wzf4j8MXvHdrSgOi/HLFxXBWfhcIGl4Vv2AW8o8P
kqbTtG0XyS3whzg3WJLKC6dbqGmssCm9dRvbSg2ST14+a15ktfLVg09V886D6OGV4LyQ66gVQREn
M2Abqs2gcdDcbcvW3O9qP/UAdB1qHpAjHIzCBM60xG3f2whuorq6nJe9yUYQwsobY1hxCFsPucht
uay4MiVve9p3HVKCD7YenRLSq2sq9+dBXknT1IqrbePRlLe4Cs5SfibBAm3HcneDO1JqleJwbYbS
IWI1C+jIAAmEFLQMA8dltwJrh3VNTiE9kQ20JEle+w2eNfgHtzW3ivAoYOPUtI3KFBm+yTXwodbQ
OSGG4WlohS2axYStZaGysoJ9Dp4f9gA+T29P/BxDf31PjH2Oij+SsK721vfLoss6kW+wT9dGHiqy
wB9hBLs5AOw9VUXnVA7h1/6K5NpsQeO1GdyVPpXtQxDRr2//Ha/uS4xsRTFE66J6gYlHti0QQWBd
tACQ1H58e/DzIK8t0vme8cci4Tn3LPftt1m8xZDsiI9hJe5o3Hz39qsOgq/eWfAHWFHbnf12pz3A
HzAJut5AXuZ3F3byiTRwGyJz6T3vSxGl0MGCnkM90/odq9FUTVrDhqcg55gJvF3ldvDycv01a69p
ryTI15ENmJoV88EMBRG6oIsivV3DnqPHadoUef9Odh68R+EWr+jtGPjyHmIazV3JR/YuABT9G9zg
2SMf6u2eLE35XnG4MUJmZHA5hjEvK13EfiHbeSBttnNoIza0SWStuyuBcWlDWelionsUVAHOYQPV
69sQKiIH6P4rx6lb+aKfp4hM4Blmg5jLO4JNe8zn+Jop74W527DxYQQrz3Q92g7e4CfTDiXbVTvd
O2AramUM0KTYFFboTXl04dBPwpP50DC3Vbch411emi0CmTxjO0RlGvofNBydgBOYuJUiAFlCU6BF
V6DRHFulC0AXnoIrN6YL4WvbaFCIkcICrFMZbMhKiB778OSFxkm6Nq2+0ky69FXP//5HFmq6HCZV
KqqzdhLiOE4gDG4wwHk7xV2avxXjxIcCW73ObVa3YnkQUbTD/tdjCOaBu1xVsP5WuErJUIKrqs2g
/qY/N4t8gm1f9+Xt+V9aHCtc664YWzpFTQYvEy9pp/hLMeXXkvOlwa1oXfZyWyGeg5lDJmjj6l0j
yJPTvG0geLkG8yjylrxHFzxKKlrBD0Hof94e/MLhbgvs+3u3+BpWWVkzrV1wKPqa3kYeq76owXjv
DI+2dysME2/e/rULq2RjUvJW89Kf/TrLN9MeoM/0rBvutkw2JgVWHrAj3Pc6MxtM0nDwxYcphOWa
28ztzKDaDqTcBZEVUPZpidFRwDPTNdTkha9gA/Hh68Z5NyK0gJC9yZsxFbq7V0zcSH/K/Kh0KUFh
xWzVVls/xiHNEQF1kX+Li/hd3E3Nlexw4dPaiHwQ4vwF0Mbz2PO/AS3hLxw+v732F2or2w9tnssa
krpDg8begNZ+yfrugZqY3nVQaPpaBKL+9PYPnavlV4o4fv7b/kifHafQA1vjJothgzrCrA+IErBc
u7tpp8tDB7vTpIOMP0Qbcwprd6nna+/fr6vHwpX5nHT/+OkYcisljvsWXXTofqzLRj/yKVA3ci66
2wnK4CB/AAwvOznc5WFBDn5Xyeeo4/Jdu5Pl9u0FeP0jMhv/DW1QaFuO/Zy2THwt+kUmI7o7TiHE
bPeaMo9jAnqsTgcW/gvS6aPXNf+5zdva2KpCAVpOck6HQUBchnVz88+ggXtxnLoV/XUkgcaN+ZLC
nAGgt7zU78NZXUEeX1p069N3VS9Dk2udQpdo2Tv5G35G9Jfbwlg7mpcww21NPKYtUV9bX34Y4dvs
uChWPcA0TDhhf6RSIzc4hxbhw1D7V3r5r3ZcIhb5L8MBLsjwDB5ClRa5B2ZJmfq0k7hWQP6xDpeT
5PkOtU/j+JdYlUHeRTSsg1KnsOKQMK0twyQSbq8p+Fus0iCmMWSPYHadooujfvB2pPezxwqnkonZ
6G2II8/K6/AVoBo7noD/ye+8eb3GEHs99YK0/vI7rDQwENf1TDoFZ41CtQh24AxigImH294BN17i
9g1se5UghKFU21KdztMiEtB7IVWdb92V0+n12pXZfJ8oauEurPYxpdGWf0JhL9Km77zbSYAMfeU3
Xj89WGjFMVGkM7solhSOAt4BNWBx2MB4e7/AWfpYx2VxqxaAjMWCwgFWxMW17uSF/GFjyVdeUKjP
ae8xXCETvEMQ+IZAM9cpgdhmJ+M8+8O6z94jKUqW5DuEwSfIpLoNbkU5wHAlBD0xeFM2XbLn71Qo
3E4E28Ukgo5SzzwMHUeKwosJhtnT4HiS2VBy8JjmWXEfwrb7Iieo3UqSDjV3UvmDSITVzMONLSqA
XhjSsxtqngxale8AtGZpuwrmVAqCKfEysGtYvtMVUqfpGsn/Aj4cgAy41oz0znnz7zoKKhcvBwd4
yeuCQo9pCRYFdDaGYEvgrk1+lm1Q3wQFULR5UcM1CUTuw/nGfUuh2X7D4H31r9POCqwDm9dNaxZ8
pRRQk2QQ4meUDz/dhrbCvPZXyEVvek6Jt74XMcSwrznuXQjksy7MnzVgNey4wQQTqpi2flp5xmbj
VmIE1lG9hGMnuxhKzGFIPmwx/xkUbu0YBsWaF5NuuzJvVDEiFqj8DzKjMtGi/sdtqa1zuZtzpRFs
Q8r35adeP/jEDeKEGLMO5QY+22YSpffYxi0KuvWGtfGD06xtvFruwTi22wqknhZNJN4vh2DpvrqN
bYdtrPcyyDE2tOpW+Bh0+lBGjQsUDqJcVtDsBa+YB+3h1HTddzBTUsnoVYO911OCDSljhpIehE/6
iO7dpzggn7mpr9SKF2oUG1ImVbR03UToY8EGc092VA5B34usNTQ8Doztz25rbwURgxgLGEE5fYRY
Px6H8gwMrs9uQ1tBpGsdVd6Ez5rH3b+VlkfDrkrgXcgqNsCsIpBvjRZBH9d6+xdyat+2ESLobvO2
ogi2hhGM0LAkwMdloGiHR4haRTdOg9vAMoQn9iGEtx6Htn+SYmhuplhHR7fBrUACqFFVsNumj/Ey
ngpm7g3Ui92Gtk6/OG/iVtQYWqzyAIWjn0VEnfDHEdbyZbZVYzD3gQ4wbaYBV1C/CK5Jbh/ThpTV
rBeFFIw+RqJ+Rhvii1Ddldb3hT1oA8rk4s9dOGLabPceYMZ+N+rQ7f5jI8rGmcHZcDivSPlTjduj
gK6A23e0ghJGGZBPgDzgo6/qGzEd1vaaDuil5bDONZZXZEDle84k9Rdaw6yi364kw0tDWxHpgwkf
jxLLMVb/V41KJGvundbDRpMVmynDoB/bVOMpIxEt1Fx3yOu6BaSNJ9sDHi2mhkcB4LDPcJ5ZYLa3
OV4ubeRYWYIRQEfpP8Ym/17N8XdRr24nso2uMmJYVhh/IGqGPOsWeYg66ra1bWhVq8pYzwu2CVAz
Fepk2SVzzh3X+7yB/mg4NnEB1jE1Kh0lPJ4LuOoeYfVy7S58YRvaythNsQaUtB4CPjbf52YEX92s
bnnKhlYJsctK1XudxiMTCWuDf/pldavd/n+j+WNVKulHQHe23uM2k2SaDeSBnRSgor/ERLtqzaWY
SZX6YIbiYXHV353i0oZscR92MfmKgZdeI8HC9MgIt7rEhmyFImpzMZj9cQ5nBveNcU1LWmi3U4Fa
B+VKwIsK8eaazqZ671XNryEa3B7+mQ3ZmoK95jKvuhQB1KiEBtCNSLYqvuZdd2GD2withi7zUlPd
pHNd7vdgFEO2e3Zt6VArONei1nGoa5VWVf9jZP2vkS9OxJEIxkBW4JO8hTdNtz82IIYnmz/TxJeB
W81mw7N2mG76FW/3x5b1x6DNPzN2VUz90pJbp+YgWnCJI9KlhNXf832Ew0obOl5jqXVuUi2EUsrA
Imda1+YQjhWHXlE1M6c+2l8qm/kskay8sUlzEv4ga/cO77iVU0L8S2NzbQgdvYLDtpzl/cPe6/WW
yfgaDzp89eb2l4rmoqmuhzBW6db36udSB/TjqIz8VMwxc6qYIZb7ckuKXqBBtbMuhUnjj6Zq30Py
/Iqczuub5i8pzdEfaO6tpktj1cr3AQRaH+pwMFe2++s69OAVWYHKAXNZ16Xp0kYauBis7XDLVLDd
FiCiww0vmA/FoGgOj5lp+rxHYr9bsId/LmSZvuFZoPjm43zPjy1cNe/quYx+riNaHJE3lt1dvXbw
8SGVl9/4NByBUdfwjdehG3zJtzFbrDQEBqtif8Tj03EjvE7GtfYd96RVPG9MbmGwhGUqDADhbX9X
T96VUPo/7erv9uJfWp3VHmxT7CmVSoIUfJA540dSKMPvK4/r/jARLsIDrYbxtADUdM9zGG0dCMnX
wxwXcFyvA3QFw6mCj1IjvCqBiJ9+Zo1H07yYJRQhZnqsKxbBn6GMvhmYo2WARECAT8bxeMy9DR/G
O1c1kKDxviwmL29DPxzfj35c3YCjsMLYB8k7H4Zr7xcXtrEN18q1rKtBYzmj9ve4xCk1xjH2rMTH
9z4GDkwrlCUB/TDM0wrIU8xdGo/ct3kzovA15PEjCbWN8g6/dNi5cpk4hrYm3u9NPRQikCcK+0YY
UMHxCAou0g2C7du3Hb7PTbO1BVTW1l7BYSX+ZFblxvbw7cuON1Z1Wex0hX9v+AWQpPrQeevmEnrQ
1bfKqr4kO1SjivW0a6Fv/G2Jkw4S2keHavOs2v8yV5c9CMk7bFJODa+C3yuvR2D7ZvHFbfTzIfRH
/Q03zy0YYFR4asrxX88fTvF2jSv/6jmGiVup2g86b6ZAVZ7KTcsn+I6apA9l8xmllRspz7dvPXET
GYG3lOnEo7r6QIYigv92G3x1WxsrpY6r8tst5PpUQp3ofmx78R5KRuLKzef8/f5Kqlgeq7pCztOE
w9/uxMsu+BmxGMaGS9XfbUVu7gZT1NfaTOdt+NoPWXEbLTLMp1GNp2GiUVL3I//JW9V/WcVWfJzg
NghXRnjzujQtuG9fjoBU7oth0yLzh/BWxuRApKO4jX05YhUQkCVdhxM1G9w/BR6Sh3B2OkAxcSuK
q3oRFS6iAoyW4Z3yPnlD5dLXwshWBEcqgL71EIhsr4w56GW92/FA4ZZ87HuR7EQ872WHabMA7981
b5Nmy934YL59Lwq6vAl7xkhGwvKgtD5AGc8tr9nXoo7FK1moT7KKq3t/J08L3a8ULK8e3lhwK3Cl
yYtVQWUvi+CVqjwviYvqziknUCtqifD5YsYdQ5vuE1VQ/Qbc50pxe2naVqDSClLJqqQkK0nIDmXJ
0RFp4bbqMnPPZqw0PpPRWIckkypuk6omXiLNtRf016cOR42Xx0ho4ijg2pDM64G1kAqYuaC65l93
aXArMmeA8Au1BQREnuUzofJQ1IVTueTZFyG/qADghjoKMP/qhgbhQ9V2Ll0iDkubl0sSGe1FncCs
4QB6601fNHVCfmLk8zr9cWbPnonDWWwko7R9N+/jba+vIQkuLbXVq5hFOG47qvcMKPwP8xgdBZ/c
ajCY072ctkdNbWaNaa/F8H41603TR/+57W0rKgufTZuKJwLBWFEc2tB8DwHPcRvbisowHrZ2xnNn
poJQwEN1fQp889lpbPuWAaNHAlNbbD/YOHw0LVy0i5k7mc5xmPq+XO8ITut1RFdswIEnJqT3Ei6F
bvO2IjLKx7H2qzjO1nnzk23DXcME837rNrp1XtYtGwYjF2wUtd5HITlCR9Fx4lZQ6npkksD1OQPX
/GaEOjqU5F0egrDcVlTiBPN1GGPW8EHPUD+Q1U3DwRNWUC71Upgxn0m2VSoEBkEfYOHlhBPAtK2o
bGeNtK15nAXD9tkbgx2mAKZ3XG4rLociWNAGqobT7sPbzjPss0eia1DJ8zf7u671bNsuyIl0ZeHt
46ne1RdZhc3txvePQHqTG6d9aPNA9DjpuF9b/EAP7If0wyEpI9RXbqNb4Rn2HiqTIILPQ1kWSdV5
SQdhMcfBrQAN5eLts+T9qRKGHUDEaZKtWdwOTZt5UIuz6QLbMfPQNDdlPIqHQNBrop7nKH/ls9rk
gwYaJsvewrgDPEbzI4wbH07mvbn36zpMGsUpvbI5L+wfm3zQK75CX2+AVwWrZ1REUA+8mQiLn6Mo
Qoy9/ZUv/YgVu/nc7Budt/6kgdJ6CnbOUyGrfzq5h1cq0vN+eW297ADuawKp0hDy7jCnx/MCeADH
HQbfWdXv3sdhbMhxiENxu3Z0d8Jjcs/W25dimzkZyflMZM+Qj5WHjoy/3l6xCyUIt85bySvYVOdD
d/J95t+bIapvJ5CL3E5zm3DBq5Cwfc9x6yjWOA3G/WGoNjdpV88mXPRoLuGqXZxxAGX5vg9y+nH3
qt3ldZrDvfHlee5HRU7yeJ/R7Kiewb/4vpiwvbJNLyy6LbtfwM+oBQJKw2aifhqq4mmOeuGWi2yB
/aWbKtq1oz6FFMzXvu5vabX/cNoskXXoTqO/BEPV6hMtzC9ICTx5TeM4tBW5xqCPMftwqdfQ/ngH
LY3hCNcBc//2xC/kBZtvofQchyUR86kTc1fgYQ33D0nnKRHzBLHSt3/k0le1jl/Ve802nsUTewGM
XtQFqafNR7exrTD1POJP/jZsJ8gGPZKcw/DX/HYa2mZYEJwo4TK1Ils1iRINWmSkGT26DW4fuwOA
QN4sSyg7b1USdPVH2Mq5bRmbUjHBMmWel3yB4rl5qvf8B5/83u1b2oSKdTC8qFYSZ+MwxYnn6w+h
cOzFeDaTYpK7kaZv46yENXWyTd14lNAtcpy6FaQoFio9jd10wnvcOyq2d3k1Prt9TStIu2L21w7m
9ieukFtAmUkYOp1uSTH0XybcYc4J8BHxeCrD+HsRQBIGPJzB7ZJj8yVYEKJEi/YOqv7Dk0SvtCqv
heaFCspmSyh8zdqrcILSJfoXpJviYPLouzl71ivu2C/1bNJEGK9hlG8Ev8Lx8lFN0S03weJ2TNts
ic6LFvig5dUp6ubpPvbkYW7b7krFdN53r1RMNluiamYNrX5IeNQcpr6SiDBpy9BNQhsV/Mtd02pW
VstcVie/5HDchL7y4f99QqcNb9NWW6VE2alJQhQ6fiaFXyaCusmWw0f35cz7MBS4H1J5Wnd5t4f5
r50Mi1sOsAkRsIRrxn0W8uR35Qcoh/4XbspN3NizGRF+7eFRjM/ypHPD38dy6r4HJSNXTupLu8U6
RONWtgTyu/IUVeQjbZffUzc70Vzhq20dohyvzIRJJU9q6AlOOuhC6Ua6qSvB3Pvl99QM2NGS0fLU
CPpVhMEX02gnsRQ4NVrHqIkmDsfjoTjVGyyNlkLeB0PupuXm2TK+VHsBn8F2PXVE5gexFmUSqfiL
UwTZpAv4RfhVF2LmVK7qIMJ2Tqo1qt3ODJt20exTqWcx51lsZnkYYxHfgAbg2E+xmRccpOKNtBp9
tyr+4QvzOHjtk9uyWCcpKfTeQPwPfSAZ3Q1sfObQhHILflvOd56jbe61FBmpQnpTrVNxVGPnxJjE
VrQCNAhkW3ub4miPxV/Rgzv2c/TZbVGs+OyNLofcLzgUWBYFfSXgo2XtuOI23QKYgThQK8kz1RF9
H8ceNIcat2dYz1by7YMOhgG6jrKAr+LHWm3Rf2uELrPbF7XVfFVPvX4pqyDb+kHcjibwbkwd/+e0
6jbnAmR/qJ1NK8vwJvuZb32697NbhW5TLvwdRpPREvlZMcZ9og5+FTkW6DblwmhaERgPLBlpgu5m
9tYkMqWb3KJnky6gspJTBaozRNpESoLzQcTcunm2iu8QV10wF96ShRuNT+PO6HDbFBO/prRx4fy0
EUkbyKAKdgxTJve6xtuMXA7NpN2SuY1JgnMfbfaBTRkjuktAPfs33qjbNrQBSUOdTxBNhh4MUf4N
tP5owmvhmBJtQNIAoOsMbfIpW9rpfjfko8mvlf8XFtyGI4WAwfQreskZUJ5l4u2sSABRenaKzb/Q
SEwE6xg3U1Z0HRSw429xSRwfH236BdRdphWURZ1FVdAe/Ki5hXWwY6llo5Fij5m9LrjOJhZ8rk39
xOfWLanYKKR6Gce+VbnOwiqIIdQgjPewTWHoVoDa9ItKmgguFeI8fPm7pWi2RkvseHjaKKQdjiPL
LEOdDaxcD6Fo+GHY9Se3zWIdn56Y6woNRZWtcJc/CNCZDv5YOIaQjTSCgMWO+K8g73ZWADPNEfW1
2w3RRhpVopzG0JMKWAn/2JufPm63Tktio4xM3LbhNGFkHa3FbVus/bHgzHHw6GXBH4d+MEzV2mVr
nLfvWohvVgdTN2V74zb5czPzD+CBiU1p5h2ikz5EPYZj5Qd6u4PF8O4G3KE2QnpogHGndJ+ybm8e
w92wYxkvbqtDbfzBRsm0NL7XZ3TPw8Ne1R/gAPH77ZV5vZ1LY6sGBSl0G3F1xtghE4/5xNivcwkG
ZaRFOR6kNhZrF5pubGAdhL9LMHg05GGdQPtQjbeKf7zl6DmMoCDcMJChEw/wVZ7AKV65JQIbkOWv
BWtIOLQZBIXAl2Lj2v3nUc4+vr36F048G5Tl7SaHK92isrCZ1Rfw3qNkJq3vViDZTBXWDjouvQJK
s61+BpfhtwmGry4TpzYmax8a3m99ZbJh+9Fp+isIuNOZRG1AFlgLOWlqjDwt3iHc96TbqFPtT23B
YLwjmmBcpMlmOg7QZ6OHqhjdLhbUBmRVES8Wv8unLDdh9wsNo/0zbklOxQu1IVmigLM0mB0QzRWw
xC7Y9inawytw3tf3ILVBWZDQBZc7D7qs34b4ptXNeo9Hi2vmdpdGt05SeL6IWgbLmHlj1MsknxfI
oUulw+2b0060kUh5CzdUPe5jJgoS9kmPZbrZSMB+uw1vtYs2Bhj1UsDOY4+KUzP33XFtKzc8HLUF
apUpN8GrXWeVHN77KzmBh+jCmOTU1qcVbdgayHGj9pqr53ge78JwdEor1FanDRu143WxRhqvCD/g
4vjcRuQft+U+b6M/Duqymuah8+WQzQEBtmRnD6se3J5zqA1H2k2xl4QVQ1YPbP0AT5z9sFX9NdOR
82v23815auOReLhPcIAnsLfoaKyOsZrFDyXLtYSALDfgCZrmULVR41hyCOvk3vU65HJoh4ysXnDI
GzxW3QgAY8fj25/i/12L1/4gK3THahY0yPWY9TU3/OfuDXR+L6a8AxUtEOZzGw2zqOHVCkLhndkL
aSq43dP+y0IhMPcYcMXag/SI7h/R5a7gKMNGsyVTX1eoLjy2H6a4ghOUqGfynA910WRmpM+rHuPl
Yck33oK2NTFzN3fllhSyWP1kIIw7CfFyaqOkjM/V1q9+n5W8vwOm+9u4XrvdX7CRpLZMq8jFzErS
D1kHTnT0uMaKiu8hkbj+CDWN8bGKNv1Zqa1eHnoDxdLbMddmSRalmVPNC9uul6Gki3plGrjsrM7H
WzQt/4F1qdsZbT/pFgqeTzryhmyv9VHE6tYrlyt3xgv1qC08W4luyUexDxmXMNm6gbLLSo8TePwD
rjNEuOGAqI0Eo0p5va7ZkIk9OMZex491NMRXIuecrF4JHBsINhAfvPraH7KN9uaj1/DhpjSFdvuu
NvrLj7wurOppyExVDs9d27JbSUztVthxq6COOLxEWIzkzjYoXoPBfxPBLvnwdkq5tDD+yy25CJDw
JoN9A5bwmrBcPDacuO1JG9m1z2Tb/WnDojdgb0Jbu0ngXNw4XVCpje2iUWjKoVsHdHhCnfhQMOWQ
SX17VS5seRvZZfKpnfM5H7J8b0BGRVvqgUte3rF2za/syP93517ZkjbAy2+agPo7xWEBFbOfdaf/
g4xed48UD6PZvVi/ezA0SUF8Vcd1pVui6xZCRzHVt95gyg+Q/yuPU9Pj5XOtuH4oc188lnBxHhMP
/3VlIS5sD1tCtIuhw6h7xE1R1v+NTQPd5Hxd795e5QuD2yC0iE9tDd/NOpuZ/LCzoTyGM+DlboNb
/YuWx6RaOGKSr82/ZbE99EPsVt/aIDTG5haK8c2YBWF8Y6I6hfn3b7dZn5fqj2KLkzDPQ62GzFdi
eIeNF98b3U5Ht9HtTLJ7Cr1FZHJdLe8pf8pD4sLU59SGoNVrpHJl4iGLB++ZmzI6EV5tTjd+asvc
g+y5AscLfxzJVtxXNtEd4Oj+7LYmVkmVmxKuvTWaaHGn6oMoRZMYgSB6e3T++rljw89KuBWMpCjG
DJxv74G04fy+2mj3qMOweWwDpr6gsjJXWAMXspaNvCqKoB5VOOJi1JD8oAwcSTcCX9wNUGG348KW
qx248Pi49n0WeOQR99K7cdzdrke2WC0r266PKYojyefwS42ew4c16ie3XGPjr4JQlRCix2fOvYoc
lETnGwZmbue/jb9qxlquC0HUypmo22bZeMIL4Xb/shFYaJMGssxhuuuN/HdQLBAf6lvpNnMbeLWo
It9ojftXNJL1CAFqmQxz6HgfspFXYPWQwa8NbI6JTHcw20H7xHX97dA6p8RXzk8bebXTtjELZHYy
tZffehTTupndspkNu8pRE8UwS4H55ECmR61iGAkEo9s+t1FXRZ+vkGWBlRh0U45dL77WXfPFbUnO
S/XH6bGXCq9GAkNHgIsdZVP8Unvs9qJGbdTVsExDbuoelxfqT8c1Kn7o3Xesz23YFVOUk0UidalJ
1/d+QJ5ErtyMEQL7cKJqDfJta/dU63zA0bE0d5oH1QeHRY8C+3SKlpyIOJ+2lOOYSvOgrZKt9M2j
2+jW8UTPXkB9G4YpZHD2BwiZyEMj92vyQK/GUIRy5eWGqeIcGilFzVMSzgDpQCSljHPiclZgcKtP
xyls7MoQnmayYjBYjDb43xShEwgQo59P3D/2+tRKdIwjs6UjW4bbRZf17ZL3Lv00DG4Vj2NI0AUB
PChdQv696ORtoHsnKiXGPp/ef0y8oqYvu7BmqRrH2y3+3OXK5UaEka3w9/YCvk6d8FMW6/jIy5Ed
IB3tkhMxuFU7zkw33h5vfkoqk+YGcuwUjz9XyqRL+9C31qSL8o6pyE9ln29HHfPgWDE3/ezAPp2F
4LEqB+2n++CNh1VNTZIzmEg5Bah9PAM3X+7enK+pCsrmGzw1Fn1f7rR0ej6Gz6QVRSTKpceChqW8
fCck7oYtvarmcWHZbWxkyRXpA7SOUxn1uDYuCpbMjRNiFBO3YigQcxNtXb+mUNuDckKp+XHc68Ut
udiFyzr7y9qWo5/WXiETNCofGxF+dPqkdtlSLKOqUEIjmSvZJxBmvEeb9bPb2FbaimHxBlId81Ng
JILbjtAlgSSBEyU5CuzCRSysVls+rWk1bf6h9qeHnGgneAcGtxIXaIYR+vXcT6NDszFwgAo82bmt
ipW54HGJXj1MqFJIj97TOXzPalxe3Ma2Ele84dJSD1GUNkC5L1N+u0L0wHFs/2Xemtue10W38NQr
2dMY7Z/Cjbsd/IH1ltCzrhmrLl5T3B+b4jBWvoQLPBSWnF668DmtyiLyNg83igARxNT7qQ+/Vqb5
6rTkNnCZNl0RyRwHEc9RfsIZK0oaEjndWZBYrM1SRaKF2IFa09CP5G1B9fIk1/Uame5STrS2S9X7
jHUKlZwCkAEGACC7Vvyj27pY26Vo8PRKtPFTs86pNy3327673G+xKNZ2GfYw2uJt9lONlbklgYlP
g1jc2H8Y3tos8bTqlXhY835bw4PKWfUsuBstIgps9PKwxwzw4m5Nmwn4JYGS96ZuVzdnhMCGL3ta
ttprhy2dSi9IOlksSUfrxi0F2OjlqeoqX5VyTdtoqVIIg4/3XdcWP512jA1fngI+NUupWEppmZnl
f5ydSXOkuBaFfxERkkBC2kJOzrTTdrlcQ2+IGkECBIiZX/+O36qbLndGsOlFdRXGaLq697vnDJA2
hi3Ftmev9nPlSMUgyTpe+EAUFNjn4SToFGyRrMGYrlZpOehaQJpxvKDkzc9dnhWvYeD4btu7r1Yp
dGzqQAnj48CQO5GQPSSCt9zP8eKrRdqOoQ50W84XU4sm8spqjjPQHvttL75ap7i1iKad8eLKNexO
ybncJ3VS3SjVvbN5rRFmH0Uckwb46LBE03dU9+6SwGHwxpd5mxj/yriIYA0xh7Dp8wvc4LAJpN3h
jbn6WShRvvhz7278Am/B4Z9+xCraJR0kBsKK04sLrXxMpXa7Qjixn0rp4Qzx7bbbzJprVg1bimYM
6SWssq9Q/XtKEv910wivqebCG7y2sQG9ZFNOHuGmbKO0E+JGjvedEV5zzQMLcK3Tb08fw2eivDJC
gf77tjdfLVmnea1cN04Xv23y17LIxkd4niW3bkpvY/insV2t2XDuSdiW4wg7w3p+qWmb9lFKmnpf
5MzbLX7pnrRL4ZJbZln56b9/pbew+t8/01ercyubcFSFLu0vVUH5cfZwddWedyA1pZ+bzM1PHW0A
Kf73D3tvbFY7x9z51Zy7ABsqHz68OWaFSm+LBtdodSOykdcWp4wdZdxX7fcUEqobX3v1jYyC7EGw
wE0MspFZPNTDk1Zy2LbfrcFqHhZkmmaYV7Fc9Hcs9YY97prbhOKDNVuNttMavQ5yuHSOwlJlhFh8
Kzcu5DVe7ReQHoZ+wngpeAXnP4r/pNONefnOVFnLOHKW1JPXULw4Hb3dVHTezsFcMt40Edc6jgZg
jbRQsbiUaRU+jt4Q9WScnrc9fL1LTOPUFKbqL7jAmpMOvSTq0ZhzQ5jknQNgTQ9PbVF3soa80JDo
+mPHjAyjwrg6pl0Gt/U3+Y9t037NEXudNydcYHj1wr7CbBog5LZ2AhGsIeJ2JmNurRgug2551LVe
HkHw+Mu2AVit17riQDT0OOAISG00BepNAG/TueivIeIBawmof9NfFMrmexu4CinK8OeWF/fXHHHZ
V0VJhn68uDRoj209ych1lG/aafw1ShyQYhSh34yXJoV0L1kgwwRQ0m18+tt8/VvWtkoG03VdP1wW
3fQRLL/6qFTVrU4O/s4x9fbnf3t63/aqKpiZLkjgBgeCHfk+DSp5mkWSbzpB/DVT3C9LNg7wLb2M
nn+1Pvs9UrGpaV7461YLqEIY0eSY7qw23Z73oFU4F5s6uPH01bHalapLuiTp0Ks4V1dW2+GUdzy8
EXH+eSf2190WSmXg9IplvMwOLRZoLnoxmr9smvBrEPrtwBZJZ4bLGBCogf41pPO2dbrWY5RBzgQn
bLxU41zFc7ewaPH7TRim8NcQNKmoX9IR38QnxbAnc6d3KAiITakKf81B03xgXqOw8RI2m4vtYd2s
Hd1WXvHXKPTY+7ARGHI8fW68g15aFzey3XQdR3/iP9epylEWhmgsTD4lfR3L9BouZNs8XJPQmOK9
zQ2+OYTC7d7Y5MkSbz5sm4irJRRYXY6G+N1F66mPU+Js3Ngbz35n71pDzxBIzb3Rqv4CLaEpLmtX
HCcUcXd6NNtycv5anZEHQabTTnfwSJHk0CLretQF3xa2+2vo2KYWOuCL7C6ySJZ7z1s+08FWN1o5
3vk6a+p4GXxcaUMyXZARzfNTxdPiOSeNuWtTJm79kHf2sDWhG/aVrXFf7y7MdCdLg89zmG2K9vw1
ldvPZVBU6KK7VNT5EWAmF+VkvvHwP98IkeP/53LSetCEswz7o+bh/eQGtR+nPjxMQSlfaAePclan
JG6S6dYd9L0vtVrA0Otg9TLDWtjVjsW9IMWepIvebVpma1KXjXymhhF3Mbq9n7h88s0tBej35tFq
BeugQBtNh7SxsCy488bG2/U9q3eNHtyNCOG9H0H/ORoEspsdesgQhGRs+lUR2KGMPVZd5Ky6FUa9
cx9fQ7tSdX3FOtxjVWP6H8Clyb5v/Wpn9EzvUkiznaAcUGwKlP11edPrMcbFkuaXeal+WtOYvSC4
aG0Za7Uea4/AA2oUsrhayr7oIv8rr7dV8VS4GuvJ9lBXzoMCehvlIS+h/mBdsOkEU2smGwX8pqoW
PHvx5mfjd35Uj9U2Lyu1Ht2GLpPOtM6vfQgDnZSbndSiu3HO/HnpqjWTbQWvBkQi5bXvSxLnffcN
wJCINo3mGsaW0FV1pZPmqjMGxl5APNHX9Y286Xtv/rYY/h7dU5PlVZrmV+3NP0bqungZ861vvrqY
oN+HebQbyqvp2GHovO+dHrZdkdUadOZZ1oxiwngqIgNoPlZf2pRvSmRC0v+fH2UYqrEumjm/phPx
D0kieAz9b70pxlRilWv0FPxdQlOV17l13gs8bs4VHZZNYb1a82T1REGTBWN+DeYlO1VKFnd1ftPi
78/bsBKr633xBqs06J2+ZiTQey6gyU8FT/dzXm1y4hBqjX35YZguw5uHNzy3/+JT8QEdidv2lzX0
VXPbt3Ia9LWh9cfJ5d/nfltxQ62JL1jLjawZXX5tpzDbD23Vx+j7TPebdoA18jVaXXkCSPAVEYiI
dKDOBUH33LaHv43133aAN19f+FHx8sqCCqkVgjQrHNY2Pny1kkgytKxGqffKNWeRIiYiPVMbH75a
SCSdq6FBPHbt25DfS1aoiFTeLXD6bZP6d3oemhL//C4NzZuwCXkO7X8aeQP/3MHNjrjy1SizDRRU
a/xrzoJiZnWQXxfoKDgNk5Vcb6pxqjX7hRZM1jW1wjoy9hVK9zYeCnKr2fOdU2NNOHGO7imVdvm1
bEwdoZNlipAE6XebZuRan5EWgTe1PXpvShrsHPdfZ7at8qvWoPAQVIy1EtujWIYvbXMox3Db5rKm
hEfKsryEdO3VTM1dMZqPeTHeQhDfkNc/TMU1b+Mm2XYDcwZuJSVssps6DF9T32a7ylpIWROTQT1Q
+EjnhjZj36e+T26kvN8b6NWGL31vYq2ZSnhrBGg+aWENsIj+96ZxXus2NoEPIUvlY4oKFh4rkQfH
rhq28U9qDSeWjSrgajblV89jp8El8LhWWyObdfguuqkZg54gbMoH/2POqmDH2mG4ESG8c8z6q7gJ
8BpHjjIr0Hk+qZPI5vQJ1VT+G5hrvq08pdYclAzaCSbdA34DV7SR7YsQQdS0bWdeY1C25YELHOLh
mme/4PR8HSHVG2+bNatdfxhTp7Vr8+s8F2igq48mF9t4PPUvAcdKLsLBcPXqUq/eM8EONAw2nuJr
DGoclprpEjGCk8hUeCx9auyyKUOn1gxU2A/FOKZYSiN30EGDfI751vRukxuYUGsICsaz2gWmKa4M
vf0xCgyqigwL043zZY1BgQ+jbRnU5VWL4IXosYgKoTZp/uPlV1ecEKesbrRFNF/TPA6YZyOeNu2N
qf7OWl1TUKaQfdO/RX4MSkt32dItJy8vWcwBDhw2zfi1mKPfMW7moiuuJMgaVOziitxMSb/3+qsA
LWVhlrY9rlGUuMJGLc/dvoFB8LPO6uFG8ubtQ//h+FqLOmYkKdC45cqrT5Z6L99A697SHsEaJtAY
hl/6tNnkYoXBXkVtfEZm1/hoj1IpCR/nTJZ3UgcbLydrjUdQtLYoSlzFh6I+VuYbfOv328Z4ddAO
S+5lYuQGsn283w8BiBCvSV43PXwNR/lu5PDfwrUt6cIqFiyVu4lOm/pR1FrhUUEjqSlRdr8mjJUx
CTu78/x+U5pMrVkoW86FkslirlMgfpT1PELnUW1ywhRqTUORpuvyUnRIrEB65FQESXcOCrstsbKG
oZzweGDNWFzrNgFH36nvmd9uHM/Vop1nKkcWEnPtZafuJrji7GaSTdu2m7XMoylcGDrUHa+MTx8a
Npo9vA43aTrgm6/WZ+jI4iTBtQRyfek5E658ajPVbnz1VZp4hsdh3RKBY7CtfkqGxhd5y1DnLfb6
wyb2f+mWv12T+7ESxPgG0xx8Xhd1iyIHt1B4eYahbE+2ouJGzP3/fMQfftSaS9LLtBBPTAW0KYoi
EjpNohyaTaeh7fo77mCL0aXTL79WbRkHhReg7SZsIySs21MJQ7l7FzJxgPkgOybOyJhykj35og92
oNz6ZwVZPQgZJfQE4xdxqDpiDgky3ziyWphX7Ni8jPsUzOFhVDU4CzUkJNJNF5zCfoRgRgffhX2w
zK+ZZ8uDM1MVHOhU1VMMZCNp4Hk+Qkc2RU3gY65ZKeOp88phl5WJ98CSBSqwsODZE/LWbashD3ss
O1M30ZgtoYxkxos7dPxQC7e9RiRfgp6WL3Bq64qYIv/5SbJ2foJ+ArsLJQIdQsL6CSLh9sZR9c59
Zw1tZYuo5jLHUQu5nytjy846eyNEe+ekXSNb6NZrhUddcfUA3hwE2rxhTlqEe+4N6Y2C3ntv/zZ3
/zZHmd+6KdeYo0wuc+Qa8rmqu2m36RBZg1seulJDjBTi7jBU8TL51T4fy3oTNKDWoo9lAwmkBlfN
awn99OiVBGyT2IZQa2prkAtUtmYkFNt89k9ApmE+idm57TayJrWyuZYVXLORwRlaG0tIBu9H2Vbb
ooI1q5W6wdR+XZtrwCob+z1/bKFJciNyfW+2rEIO7oWhQZIVoZ+XnoSyWYx8y7aIXq5hLcoK5ObK
Cvopc3vwzXCvS3gIb5mJcs1qERAUOec5ZmI6wwraI+mrGtLg438//f/n3L+3X7mGtUhXcr+2DDfj
IA2BmbjiF3zZ/N0U1FO0zAn5lJftHHc1qY4+NsODHYmfxQ2dxZ2x46TxN/G3Nk0wua5b8cIzBF1F
+iqqytwHCfveuny4sWH8+VCTaxVKQRN/CKA3cS09L0VFW84MatqoOO2ajksXsQaWmRtH7W1f/Nvm
JP1yFLhemKvMkvuKZ09yIttK53INkCm/GNmbjc51TJccwVaJ62llt9F78l8IGfI8BBcwc7VpO0VS
tkGk7bSp1iTXBFlWTz1Pw1BD+s0nMBgBNokCzqZ4SK4BMp2NI8rm2J0qVdE4sSFO0Wm8ddd6d6Ws
dpAQDoOqcA1S5MHcvmgzAWNvqL8PSde+8ZPVcD/Dze+hnEqY1pRF8WQlGtegXpG4uOZF/zi50b8x
l/+8nbE1dqa7AUF2yrPLYuhVjF/yjbA1WyNnSvvJMkP6+JKIdIcGza/S49sAd7YGzqqcU6C+Xn5p
JveisuRnMCSbDg+2ps3y0GMFGh2zS23GPOokskFNtrGhn61xs5JNoa2LuoB2SuM/TGE17Uua1JuC
DbYmzoBScZVkSl+ECa8CVqi9KL7+9/7+3jxZ3UASMvllsYT6Anbze+K514UGm67CbI2b1TitF09r
fcGnfwo9kkdhOW079dgaNCuNroKk7vUl1abCHsFtVKdmU9zL1pwZaHkaeuXonQPj/ZV3fhuhl2fb
PZutObO0K705RRR29mf9maXVJSi20XdsTZfpIgvytDLs3LnWPExW3zWlL542zZQ1X9bCpkZAujID
ltxeYe0JA6W2vpU3fGcarvmyPpl4EAZ1erEsm3aoz5HIppv0qlA8efuhfztrfZsGqQBtei6oTvbo
05xj2MrduJ++9+arBLz1RwFtBpFeysKb9hVLZISOtZdt33y1OpeulsuEVXSGfWV3x+Wy7EoHef9t
T1/nByo5Fn1G5blbguahHG1/IqXahtghAfPPr15mMzxa80WeXTANcWW4H/XZsC0LzP7FGFWO5uOM
p7dU5XFLl93UZNsCKLZmjGYYhtBQzPLswXgvMpBn53XXbfvqay3F1kFziKIZ9qw9P7smnv+XJ7pm
22xcO/rKjhaNJJA2EJl5SSp/3Bd8udUh9uc7O7D1f46ozApoyPmJOKPxMziEgZ+da82bXVX7w6YQ
ja1Zo6amXj5lRJy7qac72rD5o4LzzKf/nvD/b2n+92WGrWEjRGgIK7MiPLuwZeFfAQ3Dl7FQJMoW
Tc9dBrFW4Y+ojTYJbLut8wdMrfkFNZPhuRt5+rNrm6E4BLxPd0lR+Adu2vFDyBLyGDQyPGiYP7/S
UuXHQSwq7r1K36FtwUbJ0m4r2rM1XMOzgQZDk/Mz98v6imuX/9BWAnIz//2N3tnP1siURzxmPTBe
52BMvjTwgqBttS0gWOtvUSRN/LdY5uwVdD4vspniFDftG+vqvdm52m+sVFMYNhM/Q0GkRGtqIxa4
CTn6gQKz2xYYrHEslJ70BC6fn/sunb9KyE/uwyJrbyTJ/1wZYmsiqyIE+uClWs7aL9WHvEmnO4PN
M42bXrV+TGoHQST0wd/K1vz5vsvWIBVU6PuhWhp+HmFYuEPf7XyEgWa+A+KjDxZhyo8bU+ptCP6w
7NZCWoQueWdGK86s6OnwUgXS4MbjYGQsC1fGVTnCftjn1UtachLsuokztOHRqscItg7oqHpjg5nj
wZ3ITfBZ8yn9mOezeq4821ZR0Aw+1mNJrv6wjGc5eWb3FtQ+S1Jkj6bz0iNUwsaPBURf7nrrshbi
zFZcwql8XQxK2lVW5UekZGZXRNIf6FHNdoYfomdfC7/y7qtCdGPEQ99EVaHbzykz2xBitpYCsx1E
BXWTLGeLKuCeUzvtQ33rFvjeCPv/3LF9NzjdilycDVb1EWIJ5sDLoNqXuas/tHo2N7K579x92RoP
y+YWzsOqxtHgFTW5q8ux2eH+ltII+T+9111hP0NOofmBBg6+z1n2i7I8iCgqWpF2uj62cHPYlENg
a2DKBIDVUp1RyEEuP1so50RJiU97Yy7/eSqvkSmvqd6IUsfOQS/+msqoaLsbN7F3xmqNTPlemhtR
IHgnHsiTwWoXEzICYloCGTuiNkl9CrbGp3IU+TRF2QZDlfuxl3RHG9JNfmuCrRE+0abNuOQhPWMt
hb/rUCYHwCnk+39/fPnnj7+m+Pp+hoRYT4MzL5T6hLzKdPaNKO+Ri6/2bZpWh7GW8zkM5HiDPXrn
NFyjfY4MsxjyJjibPCDnAFN1J9EpuO1KtZYvo1kzA5Eog3ODuvFZW0sjp6l6+e+v9d67r0iPuRI+
mbnvn+0yWRs5KIzG6SjZ638/3pf/xwj+sK+vRcyWuq0LzTQ5V0RkaRBnZgEaAyDD9wLwrRBjIR+W
cRDtT81VpSw8ScwENQRmRg+CR/Dj4YmLlhznQR0lrLVGPKUKUVcRu5b2QxZ3UqDGFS1VO4NW8UK/
CD51/1+CUTfNKfmd9o0CN0Fa2S9XI3Ke/oDgQo7U1JQOjU+jeikNrMtA0ezdrNgxnQPu7VtS4bCY
hl6fkIgN5T5Dv+mXLmncMVDunuWz0VFq5ySCaw0ncQCr8B2KVhCvoxkOYNWhTe/UwET8voD+4TPV
JAl2ZEGOMeqTPDtoRX+n2lt+Jm8yQEXfmaghqvuchBOsX9NCfC3V1D82mSWHLBTLYVyS0vye29nB
cnYSRfLoIPHxpZSSeEfIxRbFY9i3mB5Ri+ivxCTXxotynzaPSudu1wJ8jKAggzGe80HuXM9L3HX9
5l6jVPhTw2s6ykXxAiuu4F7hdyhRXuymuGhpshNebmL4RpXP0IwOs4i5JjzUGM4nAhmc4apgC1DF
Cbf8seBp8ugloT4VfUm9qNcU+nVLkbSnJZ9Y/eKBzq6iDCaRnoHsnAxTwXZ+yV6DVJMfScB+CwDy
59po94krmVZAuAuiY29B6KGmgu/Kum13Luj6g5Fpm8OYxUv0KQwheuiGtv5UtwWTMSuySV9cplh/
QrmUkUflTXlyzIaxGU/GJZP/2lR1E+69yuLf98Afp3hQgc3jIRTlqdGC3mEAKrylNaFf3dVjCvGa
ekT2p4t0CG3RT0kKuOAStrmasz22zcp0sWcLae/pmyU7ek+qIV5cSp40XEmDuEDX1yFJqxL0cg8o
0tt1LbSb7zpIWmePdurdQWO+3xezGw+9X7f3YxXW4c622o84LiV2Z4vS1c9wHS3IgbdNSA5WMV8c
DJ+US3Z1uSAnEHXGq+pHG3q9fOBN0mSfbNMI8lhJunQiShA5kthmNm9QAuibwjsiecgWG2s75sFZ
BIAcD2xuR3dAk2/qfxu6QS9PXmKlPmoB5ZcvbIDDCr33K5+NTcQCuQxRXg+DvWeMFP79NNe1/qGX
lOp7qlv81RLfhD/DUZp40YzB4IdMcysOKMUqeRot3EliS+Cw2kc1hJXRSNLOSj4gFa/Sr2ALfXdI
Fg7tIFnhH+yWskIhJhqnoEuekwGiAYc8nMR4yJo60L9yYVtjIlzOhvSx9jERj7KH7fS5qmpTIyFY
QuX7UKd9bx66ZTHDUy77dG+cl6AHpEmbIYxaNY7ic+H7fv21mXleP8sAbrV7TSSWJ+rttX9aLOyU
fxuWeQM6Qkfd3Ntg8tI7v4RcxI5mxmR3ncjq7pevnPEfJIHFyNfcqUmefJ9r7zUFzocAsmphy7yf
auMHsQzHOvmEf2X7p7rhCwmj0fckXMpC0vZHyEKKfh+ULbEfizCY+oeQYl5Durj0wn0DK8b6s6C4
iuCmWWSYx2i1Usc6h7L/A7xfu+ykjCmbL2SB6dnDHNRtSuMBRfA+jRrR+eIuhEyC/ekSA+e1uKIj
OxoK/ZRTMZVzeqlttVDAtgqRe9TIqVjuJlUCN41RbKz0riMTpO2iuqfe8NkCFOgOdd/U/j3DbjTz
faWrxJxz4LTJ5yEQAipFwqJBJ7LwqAnSCO1+TXItsFeUdxN+J/Pssq6q9olKWo7CYcKLrzaZ2/Cc
DQM/aAcU4liM+Ps7uyxVsodiqWyeE1ZBoTsyFNDxCWHMPJY7bgdSnNAUqSd7WJRs7T24KfDinoCD
SheleV+KIw6icLqnSuvubqz60f4Kc8HEiVVo34w0xDXSqHXCuR28bgr6c3GD1x9LCoE9EzkXDnMk
Mu7t0pZqD6RXWTX9t4qFE3myhc2tibDT6BRaWJQ0KdJUAmmktlCGLBHcHXBAKV7q5Du6jUfvQ9hQ
2p8t1IOmY1AWobynOR3kD1MxSl870JP2YITfJV986kb2UIbw/PwQGEzS3wPzhvAuQ9dNQ6LaYzT4
Dr+Szp38JfDIpbXDBMZzxv/+FQ4DoKDIH5jvPodMt/RQQbR2esg7Iqb7ET6TLouKIZX5t77rE3WV
tGizrxMWwpBFQTi2yaucdeIdTDKCq2HhPKX32q9KL278mfJsV7LAhzygN3rH3PUNv4x5w/U35I5Y
0UC6dqCm3SWaKeRZCA4T8mPJeqJ3+EFlnu/eFgfqyQnUgcG3McscCcEeU57fa0YXq+MFqiHDzwUG
jfk3Azuf7hssjrwQ17PZzK8AEPLso18NY/6rL7Q/VzsQxqLnB6F95JP2XVdTeQ+Vu9I9M+ORNjuV
0OyTY4x+1645watm8tNTrRI9/yqL0eJ40NwPkj2aU1UJy5dC1Bw+30upuYB4Mzqjg6hjtTfcM9kA
ZLEKRpo4bZOkhVivcJ3jdK/VLGS7y3zLq+AIRLnrv7YaYj/8OC4NGqxh/kCc/sv0vOnmWPRD0+9L
VM6DPpKzTQcBIp16cog6qqdjUsiqzY+JL0RKd1oo6dkz0vO9/8wGCByOsT8p0Xwzpe3rOvJzmulz
lb0JX8WBpkW5RIUcw/zMp6FexE4OnQ2zWKnekqOxXl7nUNTzDb+DEOacn0LP0uE3J7UIjyPTXn3M
kHqSOw5EfIzbsDQImCbdZlwfaBUmaYGizCDsXphhmY+FGHP21Usy2+6nXga/zRJa+iuEAWF+Qpse
KnIsYLAI1/aJeRMnkcipCY4Fwg15USkjMFb0uJzmE1+of5ZQ5oZRzDiW+SFx3kBerZ+ny14oL+Hm
mLIp9+7n1hvoD1kycgoCGpij5Di/91AJb/kQK1Cm6YPOCGUP1TRDzyhGlo7txNCMyVNaphad7eUw
NN/ayZ/vvN7ZfTr2kNSte6gwDtA5OCqEUe6v3tYlPeNX9lt553I1NirK7KTCvfSlUV20gPGzdyMi
S+waGtbOkYJK57PkVNkmQlQ1BvY45x1jH+gCh2Dv4Iekmc4luCjz7NGW00vAGUO4hqVLoSMS+lZl
31PPb9xJ6vBMZVDdZQwiWNhhVfV1rBUU1Jp2yfXOhDOTd5y2TuL/tdZrIw9ZOP09n5Nk2i8DTJPO
iKyF/6VzOLkeTQVk+0NSLyS/GzqJCSim/K2w0RnelcfJeQ3eROYA0U4Yvyl/BnPZnoO21D9RdMJh
aJLllFZ8/B2Gbda30TjYoQZ1l9j+Pqyz2Tz6s2f44zwhufsy+3M9n+oedfEsGoqMQ0IbjnzzoUry
tvqlKPX4mzk9XOCCHtjdC4ehsnxJ0tIlPwzeFfFOHoZL9heIXk+QeILrj3hcSmWqCgmboiP4zYiw
UUYKfdF+G8xYv64dJhojY6vnqCJBmN5J5LcPQPgaGL4nQ62PLB/CFnvFlJvHRPSph4iyIMdGeHWs
Vek6vR+kZO4jF6QZaEzQ0eC99FWj63GPwkTC61NRmOKoQomjugsTqbLYKev5CM4WHv5MIBPnN7EY
0Bd4FcPI9R2bFl5FDFrcx6UMzEtoyrRGqB/iHneoTBUACRtJT8qHQDpbZ1FuJJwMWZIXFY16MfcC
57PnWIuB81KzPEBVNeur2NTzHOHPvcGPC571zy0OCGx/zTglborSVtudP8M05idPZu9ZLAFu7280
5cUiTO8W7GjMLcjXwV7yI2YtNFpDSG+Od61EEB2RoZzJlXaNRDE2QS9rei+EtAFChqGS/R4PLk45
xBamjzANVOP00ChaN09jBbvCXdEXBXlGoKDJfpnzuUsPXklE+KFXiFYO1olePjtVZ+MR3XDJfSC7
FkVrnh4RcqV5HQUkV+XRaYQljwvCwBKgLuZVtXeQ2Gybu4FXvG4QUb/l9zI6eA/wXGyG3+1ouvD7
CDmIT6Ng8hcup9jMDmouIYY8sGTqd3Xg+M9ZKHhqoZR46Fro4SSxk0ka2Bibjz/MezOCe2uOQY+M
aHOXlnXV7HHBV7ncBT1on49ZnaVjt0NFtmvSnRcs0odbQe9Y/8RVO7KnQGTeV92MEhZsKW4GMvZn
q3P5CTdjaJ7A0SO1UBAaAyCHsfHAVEPZCqnVgO+ywHYQGOtU95BNPvnW+qLJ6ngynmHJjg21R8Oo
NNwFXxoaeCOYdGgX5FG+jMnw0EyjgV1TlyCS7VHuIgXbt1Oa1H9JXctxn2NF8A9vyFJ/Vk048iJG
yafbmQYkYRS0siqiEi25S1xbKPcyXHfrYvhW+ZzS4yxZgtpZOHnO+4RNthQOd1cvn/dLRqFoGCnH
puB/HF3Zdp24Fvwi1hIgIXhlOIPtYzu24wwvLHfiSIxCQiCkr7/l+9a90kna54BUu6p2FSv1gvDH
czZIJm/+MGl6cVuRb597jtgXCY/vBLllDVAm2OuKDj/zMCG6MymQVLjhJm1JWnIzKFyP4AjusnEc
KkxAS9zkbmP1nIo0qc1Ajl+dy6MzTxL6NG8+iurowL+De08/9cST5WQRP3HDs5Ld03woIEJZH1V2
X9LrlPr9rUeB1uuGTdijROZagXENRKYtY6hFviSINFLFGzK8D8gQ8/KJYu3UgVqH5USbI5SHKLJv
OYrjzoAkiMqLMRaeO5y0bT0F2pWrG57X1OCEP9qQ3nVqMvd4u9a4UuEYQHQX4Tog/qPKLGzXC3KG
L4xYAJTDsDLy+VS1kTDnftlFHbOwoo2YtWcuWnfXdzig8nhX1TIpdotjEDaxXHoANp995LQ1SOgP
pOGriUvkBqJiC11eFROrOu87XX6t+4pDC+lndd/yuEFeVgaIMPMyzd0P+LAHjGUUwMli5A7jShoU
0oYS1uFQDTZzZa5oAZofhIfts/dUIrnBtulR4aBomwj8SYLPIGpPdiAGE5OyVx8dfyxdMqBGuL7x
9eD/p1PDAdvW2uLzF0m8VjAo6/scEAFTAN3+aZ3F35cRxwftov3XqFZXaWqy58ws/Xd41tvrJEx7
1+d6xnmCzac00hn202Ms7ncpEmbibBLN3KM7Cx0rOro41C7WXveAdCjtsL833+fl0hb9fQ+fyBuq
06E2Zak4oRR3ugwLQGDZT0egFYumFsGCGJvRq5if9W6ze7hN1FIyHA1nofaMlDxNrWyOluYTIrbY
8R/VBgAYwy191oPqMP5jr+8TFeTkstLIv1DZjmcl+D5U2RzwoYmO1aLXpBlTvfyZd5ffb1m2vopj
SfDkJx3EFGzTlBIPw0kzgWzwfqEX1oupQaA3HnQzzZexMx6dvoV1pynSgyyJbuWnGGFW64tU/FRf
SRgJGtanJpWxeh/n9vAIPenX7K4jajh1k822OsbSyCsTYvm20JF9tPHS/dvFET0blwGYFXn+Pago
Sm9plsun3czt1SWyiMpD9a4ekR8lS48mqjNW5IcPi3NQX7IAmqvupWjPPUMpU0WXEZv5oWv9pS1i
IRtFosiVnAx9XC9KMZBb6+4NqKN+m+sB11fThtbHv9bpwL1cdqMn9zHlwb4nzDp+X7A96poRc8za
YFqntFxRyPSYBi5uaZwNW+NA5IFEmvwfQvz0K4Pf4JZFCKTDd4cREWPlDj4B92TUWJ6bVyS9IYfU
bKhj+dd2/bBUBBjqUfTJkdWis1SWfAjrs4gBMW3otzu/JaMp5zjX4hFqGMzl6LQUohksFU/IYp+L
Ogj9NY6MwBdVjqv+I8sOfoXPT52SLDL/WktMAOfp2rslTyXHKisK0Ss8Hb2oRqK2vkqSjj6l3OE1
cvtElprHDLtuo4kcOyUH46Y0vCgQXrvyZaqxO5lihZvj9mtQl6q/gtPRRR6hJPubTPSa3SJj87+E
d7BMZ4MBoI2xIv2LLJTjKYYCQBoYYgBTOL5V1Yy5t7+B8dYfbSjaT6VNyso4j0RSZY4CGstt3pO7
7cCUWfm9wAY0oCv52Sm07+FQiD+Mlu7TQJZ7dvnmkXJABjyTkQv25lyR3Tkp5J9stOw/QDb+YyYT
x0wm5j2690ho/ydb4LcSQQO+rwVw0uMeVhkqeqTFfSzWBIe5XZOXwQK9lQTPvyzDPor7BAgExuZ+
TtZTe6xhPomV7uqaoavxTsdfFAjHX1aU+CNmC9w5gdQYtRyrFP5v/qPLBR1rwZDUVCZsHVi1Ob2r
R8vQ6zaVfCFDeEZiBk62nOL8ew5ha6OfB1DdHTOHbQYE8GV1IAcYV+QzDUUDg4d9RZQjkv4JPXKG
upxWFN8CtNYLGA/MZjgUSQtiCF1jD9oSois+++jCW43zQiqdJT+kWIqnkBzqTcVIPqsDtzCkUrQS
mRpNYmvYcB0cq34dMxr+WIuwuIPA9ttEfppfUkuj35GasLJuctvdbzoF/GOaDuvFu657z0KX7jXB
PPvNIfDzsw/DOFxgsQtbZQ5Qe6dsmlCF7ZNx+jX6iD8V6z4/Lrzt8qZFG6BpwFlkezVjBhF3sAT7
7YLfUdwlsBjN55THWV/TzCh8T6TTojpyYpYmy5IxryThEjMHPB+2toam3wrn8YXiz8byKJdzeCIT
YghLhcsChSPpgStLIdBzvneidx8dW1dTaj9Cz8g0zc+EGgsCxXuAcLo6Gr/v3eA4yFkha5n4KDTo
vhTqrgvwApcDrBrJFZ+byBqW2v6KEuvkzs02JtcEH91HtDlQ7yOAyQ17zMCdLVlWf+XDoOh1Lij/
aTbspT/zrEvmchvCjBcCN1umryAP5NAYDoLsEqJjzyq6Tfl9Kw9P4FXnuIYQbLvHT8Be3mJK2K2s
8v0gHUa4fnd1q9Ov+zdpVVFchBXDD9oRuWAnKpbRN+7jxFcA6Oo4o4YcOfKD5/Hzts/9x2ADBmnW
edCZM2AStJWYxn9GyYFAkPS4iia2i54rYky63SihzGKm3clRY/mYPy19tP9n7NYhRWxQRYMJD8QK
6oeWEWVVcvxAzE1a87D1WMTKPfpz5wzIwGAwU6e8cPJsENTCy6Fj0R8E5PAbGIk8O/tU+ys0kKn/
ky6GvOxGTJiFTDs9LGSb9DOXKbmCgnyW2AB9igUJd0ivwyerkJ6ylCZpOcjGeZLpeUYkwIASik38
WorRI6sFbb3Xrw1JWiXdIc4hQcr+T4vShIbo1QDgK/ew0J5iSnfHrGt2MEHOEY+XH3pZ0cAH1GtU
g/6sbTlrvw+4klEaqcplSPJGgagsyknFPX/ZqVxuSZz3tlyBLKeSppN9kfOoQEombjqreAx/ZbpB
FR4lQmgfl2Q3timKfYYxSOPoB8ubA12wbl4F8FMEsEYSjQD90rKOStQCBrU3CS2K/jJkJM8qsKMp
UsyonFw9k6wrKicIq7PVZdA8fOYVtu/A2JQxcThRUzoXjyyPjiqieffnSIdhx4zRkf3UE6OwyoWk
jrMmXpyyZC76MirQ14LJAUGBpZBqstcwL17Xs8JiconGYjXVk4aFDTHzy3DlW5o9gbdmdT+m4jFv
KZ6TpOPvmU3AV+UYcxGh07XTu4gswj6GoxgB9fri/9VhtB9qBrnx60eBCaR0BdaqSxen9pzOcyDl
tKZjczA2/UKxrD0lbsPQL9cJOstemJfNKP+bkY2xmk8QECpnALmbretwEsBdnpNniQT8tzGgxr1c
22V4iQZURj3qHJU3GNaRP1ArSBO+QT/qAXYUFmVsSR9gcSu8eBzb5QsS7ktIaf5FCe23Gpw+7oFk
A/9XYp9msVciRv4hCjnM/0K6oFAU4yXYArIofEiz2sV9a9I+qeaZzvDjtjIKzxo7BsPZqGjXQMi2
eIBX3z63m2hlk81dnmPPcMUgevBiCJVptXg5+kD3ygfevkFZM59LzD2KXfq4v7Ax7s+453EzCT3d
TeDFjlOKqfFLWdjlU+fwTJVG+JHdI4NMrne+49kCQQ08w2UTxXQ0I9ZFPjTI7kaotvvpaLb/Qmyt
/+sx2NyBgMdTl/rj7RjjJAVUzUN+GlpNnzaMNle8Wp2rfUr1WM0GVZyYbkae3o3wKq1vsaI2O2eT
Gpfrl0XeVxAH3ONM4Qu4h4A1F7/9EWKocQboGweGmT6Xxfg/JshEnBzZ47deQB0TnY6vcC5k95uL
278YeNh6PkLbAaFDjPm0mcFTIPIjhn0mXTiE4Uxj7m2Vf2AZiL+9Xbu33LmnpGW0nhgd9gsAwlc0
hJfAFNr+LdSx7jfRQiNs5kyE+wEVmNdcp+bBuomdJcnDUoGWkwycLxqfat1Ox1XhiwZBiqzf68RX
XHBAc91aTgc1oB1Al6JoEosSZ9jrk79SQ1Qp9wjijMVC6b99AF+Mo34fSiW69t2P+uB4vFauahGZ
HQeP0/bGoqP7N9ECIJj1hDP0PVCoLFx07rbYWauLsvnwekTIOqtSmn8/cLXhMl5DBwLzoBCCdT7f
tVMRv/goRYqjjEizL4lqYgKtDLEkBAddCmSY5pI3aULEXVi2+eRS/PUxsfK0dgqcXzHgkpkg8pQz
z+UJtPAikIuwdxo5mkq/DEOBSQxRoJDeDWlvS6cAeffhsB97P+i6RVwMbpVonMolT8Kp7db1HpqV
QNHyXiQXx+f9nSMVaKyswRmCjRN+cxNfLqlvZwptp8ueMIFB74ZoVs0jMyABWpH+WsduP9lJiG9w
DuS1zbirj4W5H1u0+jqB5PyieTQ+Tah0qUBzqovkbfSOtx12UYKc/xJsWHzeWkMa9OEe2CPuxHlM
twFvUNdiLMlR2lZNU4f3cgozIJzHvkfm5Ecc6xnVn7nC6NZtj2aC3zNvgXurGNLWJVnBARAjutuW
zkkJSvTAyGnXGzuQPFOihQu50Mh/qv2kX3a4QuoknW3FDs4u6Bk/LjSGGDvP3j9g2PBYlx6j551F
3QWWJHYdR5WfsLcczpmYxwc7ok191v2fOZVbhd9qARNM25WbGmJXetX5WhVH8Tz0jLy7TiU1hEny
BFIXAQDdFP/Bw57WgUpVpenetvWhCFQOkYhSpZKU7Rzaph0QdZcKcIbpRMRl7WJZIw1vxSkeRR+w
m7UgNLsP7BlOZ1S75qc9hx8LzwX9y0kbb7IJKejBus/4+E3yzp7ASEMWbY+jTg3fztx6HpVdu/+3
7RGomX4LV63oXwDuTy1c9qJZ5ustm8nj0UOzcuDp3wiCNM6QfZO6i47imhcmelyd/sgWtTSDllBX
RFughRTSHkaQHrdlz+kbmIUV0TxmuCOslSeYDjUuct9/JtSqC3jI7Nto7NvKx+59JBmq4zZgAGwo
rW0Z2mG4R7pr/hKPHa+DAR9xipAIUw7SIP5BYUm79JaTup3jPxyuHHyeO6tDYSb4V6TPeDMHM5gK
Tpa5LBzbXSXhnpC47LG6UOsBtiZ9WPF8RN2vpJ9M/CHdnB7DXczJnNFGoH+y2mSQU3p2dsNFOGQR
9Jhn7XsiHqZtTdLo5DOsVoGVslYEhhcAHeo/9lAc8wWwzR+voFJ7BbHKG1p8l+tO/7DBK/mEsAau
GxWjzP0f8lSDHcoDO61LLVepk1soEPn8kXeaqDt83P34hyVwEkDmNot8ShBnnz4EMw01FfuU/PBp
HPRdMsQT5MbUOqlfCqyUGVx7e4xbkow6dt+LzUj9mUcu076cly42sPPiF4A2yNy5EgnZm6w22gtw
uj4ufmPnHhia8lw8Qv4c4sbsc4sHfx/7JuHWvkm3dVPp1txETbvr3lcgdTmgJbWwjuNGRBEuPKSL
SuSH1wOF5tVGNBsfkWig3zFQLsBII46bqerG4N8J8svNt6LLnTyluBpJVYx6uYFUSWBnGNph+bfD
vTe/LT3z80uMUgJTFR0u/gMNJc70ZYeXtX9Q66Knqohp6DB3QsaiJa7leX6arcV66CEQhzeWgwdh
XY0uNpAaUgrLzF1RpNQ/FLFqxU8bKZ8/AW2R7t07FpYybHRx792s8TAlCaSnuEm9S35BeM3j5wEk
i/gnczv/2zic2E2qYFTv6p2RHNOsAsNwVWaL0wpMU4ieAX2saNZcRm+Fw1PSlYYOUhMYEzo+tKXQ
DGFrItq6Ga1ztgNvbNmOtMMql/l2vFoJcabuVrieopIrGH3hpVX2mCD7kpZs/2K3wMHXQM9TlD0c
iNvYyjVrYX3AvW9Ng37laPs5sGh2nwUopTwpfWQOMwOPyUIelca1Dk4Z11MH8W89FvEj7SMo4pUV
aR5dp0Wu+VT3C+xmdyMW1NsBYjwKEW6FZ1N8gd/H+CsyTtdJ1XydkEe8HuYozlz2+aKvqLgSgEUo
Bg6/6b5NosIeNTZ3BTKGCwDjqeDuuwS1lX47UNuw6PpY+Za1pUWYEOBvFgf2iLKRYoNoncChQSg+
ob1kLQwDS4mN5uNhjVOeTveYSTHtlnMye/GXecYYltL3rAuw/0gFyuIeVUxCmdPR7eDANiKy8aah
h41/IGDN4ceKA4v962NLIExm3eg6ciFYA6UTsAKHVw7a1oCfvbbJ1OVxE+JsnjE7SRtZJ2B/iMA2
nCd8mWK84jzBAIcqPpWEn0TsfKnT1ebd8AKxwDu0r5OET6TO0ecR/stikR0fI9/kAIXbZ+N/BxiB
TZ+6NBXytOTdoZdqTVjQNxEgYCMTO9tJfYAemM5B7EX6sgT0IUKA362uoIcKTEYBPwKWQnvsJ5QO
lrJ/4PsH3uDtG/O9zq03N7jSx/kWM4xm6oS7lOdoJ94Y5hOf4pzAJz2Ny394mXt6IzbpdKld6pAG
0luJt39AjWy1x9gEPlZb/BOSdB878M9hoXNJlq8V2j2LSZwXKsL40mYrrutAULWFwyTrrxC3JvY6
5N3WPjky7vYWLXCn3vX9Yk9xu5qphmedNT0eN2CTXed/ZdEPRXmkvcYrKgArABm1jd4nnNmqwc8/
bk0Ha/RYw5aUNnFGwvbYUhA6H0yEbPkNx1fyV6dHyEEtQEAFre1y+sAgUmPmgLSRntvMwHAVq2J8
yZeuQMvZkZEsqxGvmZgbqMbxp4TJZnsqMF74CsIo1zepUI988ine32YpIAKX6XYgD67SMuHs3Snr
0qaIybGWmB/Ck1fKBVXuWPAIVd+Df32O4HphJ0jMKI/pU888AMmh73Wit6Nq27FF3G8AhVUS6dHp
g5cH25wqQYSPiBz9QVxGjg+CCu4YOTAYyEGO7v79SOLdABwzM//a40KdrYNjLRUZvxapBe3H4C2t
kmFECVGeELxKIDJ6vOgdQljKAitTFVbL81ArBRdAyYLkiPnHA5C8tQMDS7SM0YiU/H58Xmmus6cV
aBegRdrtgFrYT3fD0PFwzfbRXGFfz/6w4iCygWGD/Ewyvr8KfLNrJZ32SA2YMrhBOTEvBh4B/jcD
N/9f2+JtuRzD7OYa2wZgBjkBFLxyqO/0DqaE/RvtqAfJP805CqEY2R/dEPXDfT9IBbSRTtsHXYr0
eCRHsfyGlnf8nVo+DVWxtJKWaqMUqp7AnkgE92rlinbPq37v5YSLA20voBnxjxuQMKQmfFmi7EI0
3pYxz5pZTPuZ5fzokYfvQEOQrxdZJQXUEL+Y39LZgJ0ryOm4K/ZFcFChyfCerLv6HCEU/lVOqPAa
KNO/fYS1g2896prae2OGyKBIJNqLUwuF3DQwToalLuZ1AjBxqZwfme8cHtsOJMoJO1999JLB34Fl
rzCY/yDJffmMv+h6rOQfagOjfyCOAKK3IKaFEiP6tHLdBgcc8ykS//I4TwdcqIy0TyBwsetVwu86
rP/QfyXiRsLKArBFiq0Y6pn5KT5Hi4mSn0S1Sr/jreKI75o8CC6nUXL6VIDGNiW+uIl/rsUy/NfF
Ssd4hsImTzy4JbuHhwxXdbdi7ysrEMhbhShOLjAo9Qg8kiAW7KqWb3uWaJCbBlaF7lkgjFO8gKjK
XkDBDuJvtmKmQF7y/lPNNvqGFdNjrmKkoE1YmdpWnP3RNkYvAmfXN9oegiPRaWd5kx1ygO2U64h2
925c0vHHQJcZx6WQEbs4DGD8UuSgjE48Az1ygsOr22pBHCwqk8+xu4OcQXh8+NgT/6rxq4cp0YlD
cS5xOud+bdCQwEydCoQ1vU0HyN3jPCZTSOsBi3vPwqLpoKFwJeG5CpObKokiXdCzLilgXCnZrrh6
kn6Q7e+RjT17ACG0t3mVLW1OS5BIQTepzji75QLQ+An9WeY6qS6lEKGNxrm09cV6Z3Pv3pY1aBQi
s2SVZaEnqA4KEud58pu48gkn/WX32+pQGAkDHwQOnEP3i1/R0A77KBlekSI/w9Q+U48fTywgKn+y
sCnaIEaK4n9jd7upXejwU2TdVFyzrZ1fi8PxN4JA/R+IGtmLCpVzJPrnj0Xin9ncfiY2Nb9zsnN1
OqBg7aVEO51oxgDquIoAy7I/Cc6+SJZbIbfoJXcZC80+yVW/U2z2R6fxmG37dwbM4D/CwvZvRiTj
fQSo87IuuYYHZTD4vsaWeWgM28ZLEtEeGVk59yue+m2ctXymeh7J0x7Dh/owtjZ6WCY4WnBzzv5x
iQCr4M7uEUmjrYSmAucnFq4mOY4N45FEDsBoA4NaHov0bYZv7qpim4nneTKycpgSygXD9F46lhUX
M8Pfuc+R/omKo7UoR5HIpyUeI/LMcCrKOvRW/cJkImAA0BSoS4HEmW/DNBrkdaF1aYRvaehlhWT8
A4fYnBRtCc9jgjMql+EX0jZVBdvyun3Z5ZPncV2J+DbtvVGvOUpH+6uRo/7C/nhVkHiTgl7ye8pe
jsx28F4nMPidJdD/ZEve+gDvC7jKV0wkhWq0SXbEFc3sJpZWXwvgBRgtENiVvsDRctAaw9a6vocx
gb2Su2wa37qlJXPTiQOOnRgaDBhB167ikaAz82mICYJcunRYh5Nw7ZRf5mVn3QNMfD0I4l3b9h8k
hd7+QuDvot5a9FizEkDK4hsI03prQcjSEzzwNgf1uG/4xdUqfTYwyktcRNCYLoWyu7uOcPa+9Fsy
JKclWdqxhjSM6N04tJC6ZQQz5lfeNThN9F5gNi9TlRD3EqINj/0yCGuxJYGbj90gcOOHmLsERsUe
bxU25dmalTPSz/Qt3Q85XegQZIDAYuHlBEcezquKptMIj89VOxwVZY99i70CULWPK3q570y+whOk
lPhW8FXd2T1BA3ARZXADRR7uKQOthTUMDaw3Af2rUluEtk9t2jT9CUThs4pHVKVXGlj41y94i95c
GLvbeCT694qVE4HIHLSwVRjXnb9Zi8qFMsLVYRGZiqzv8+JJ3N9vUIdcMyEX6OpMBweC1Yo/szZE
QNxbuiGzbun+M0W2nPlhCfaTbHqQCyz8zJwKF3hfwceBoMj5i+W5A5eJyDjSynCmKF3dP/OCMV7R
3cVztXV2vsKGYF60iqgE3vTUFzVTuLoq2MCcfN63ABcC3kSLUY2Tf7BOTNVkVTI0+Ms1hdygs/Q+
1dFSXNdJm7HGOhg6+NoBM/gfPNXbbxG8beDzwjoCzVplmiWeMNvTcUr2UyLWBYAwOp6Y3vNTL/rB
V/u2GdCTMQ6rWmlizzogbxAIa2h2NrgHRuPphI3JrT4A7x42AV5TYefgtytUjwdyGe62Niyqpqud
nuO+Xabz2PnhCdLIdJHxMT3pqEsbnGUJNMfD7ycDLFT2RSgubOn9Mz5luzWAhAgyY+hpsBUmXLhL
00WcNgG94NuCywYpw1iuoq/kQI8RLZathqUCXaSH2GBWpaaAo1sN3IAWDA73xbpSaCLK3CgL4hdb
6JF8701sY3p22CJKfhrTd+4e+ffjQ7IS9prILP/RwvkmKuwYtXuZRxCJOZZX19JMffJ5wB0VSlLs
7iaZcpcxHWCCmQIE2tl80QbDON2P05YLfPYm/ZOqIVMniKvYHYC8PU7VPo+7vIoA/8QUJ2K5kJYV
KSBBYoFgBX3ANwYYcBikbAJa6rsW4XKPLdqZ8XotNLInhu2cp0N6e8Mf8hO2LQSbIIggvGL3EEut
Q24GZCPJjVwCg9sI0YVDpCoDv1w4cwSZ3edhFVfhoqNcMH5dYB9fX9Vg0hacUrb7F57PIBpCJlJV
DoZH/hGGWfjCAfqi79meQg53Zv+664M6x9iCtmcIXf5oZlyJ5JOgEsGVLZxOQwViAh5Dl6ZjqC3m
XP8EXhhmNRwsmi1NFOLJPU5bjLsiYLFHnQ8y06jWUEflC8QldDttUYHBooS4pwEse1JExV2LhHgD
s8+I6aiA44jdc7tBIfW4oC84BmHMsvPSYsB0an/GPE8/imXNsHJEd3mg3JqK9wzmtjvCI/3MtshS
REAaFT8Cbm5tHStY5H+QbohAC5Iob7g7gJbx0OYXjWcCuA0AW1YM4yNksRidZjWWujZfTjxT5jnM
TrYg845Yg/leRQtHB7y1r0Aq+4bf2wmsZIxqfkNUKI/u3IKJr1mLWH+nVB01DhTxZnbs6YAa3FCj
0HWhyFAjB0lKlvBp4yAAnYhTnEAEeEzzGKALqvze4DuOPwgGk0ZulLETrkp4FQRsQ9C8BiDp0rgB
zhPn4bC97QCsWYXb9FgfZpgq+lMME4h/jje9xhBNpq04fZ3DeSghS5K8ZCNcDBV2SWLZiNBn2bM7
sBteLtlyZE/FxHh4gpFPuit8EdSXnuCtuvV4Vae7nbOVXrxYOsx+5HD0XKg2lp8JVg4SYJQOVIeE
4OpKMrT5r0LlNHtGEzDSyTIVyQSbRmoUdSYJavW2ox0yRNZhQaQyi8WaSanhfdPfvMXdi6NfjDBh
VeOE56lacYFAjNhaCzdn5VOYbR+KTaOJAU7wboq+47/d6fXA2jHKe9P8YTJKtTeUsI1t4+ZDvKfb
LD+wHga6m0rmeG2MZ6BvC0rz7R1qLJ3vJ8ch+oCmhG0TdlYNX3aq19NCMEGXO1amEvCq8ADUA9zx
IIvW9XuCpZ3lNK28I+c55/unkEtxkllYl4tNMS+UKG/1Jw7Xp4A6s22PWtltOoXd5+ZlRgZ9BNNL
J2RRtnIxKGop5uFPBBF/fZylyNeG0sKfMx45Xzo1yqjsv7YMgJcncfJt12F5BMvKVXZk+V/4zOiL
bpfuQSoOBRTVZJhsc9fBbBKC9ScDKHFU2JIhyxt0W3z0keAELPw0J30pxj1tL5tapvYxjQL52va0
cwpDOUpMohsNzs+/lFu7p3meuUeRccbe2IKKVMzoJO8fEoatyZtbIU58ioFjzyvMkr+aLxsXBDpo
yHcUjPZ0SnoWIEdFR7jhQYqBpAcXLuvK2ucxwFr5OmFgf6a4dOEhwF5d3bL1CA9J3w38lEPm/g2w
ZeMqmXGKdiV8zuEHsaww2AU0cF7nPt1B9W8dLYckMDw4Sv9aCz3XBsrPZyaIB1QpoNpEu5M/pFvn
N7zNEC5Zm1w2qLx//sfZmfU4inRb9A9dJOaAV+M5beeclZUvKGsCIphn+PXfcj91c7u6JD+21KKc
DBFxztl77Spx5udxdNyTmTfztwmI6RYmkjwJXbifboimgekDAsOklt8BXRBnkprOhOnaGU8awrwm
6OpqZOoX1e8ZhgZK07ITlwxnKDsEe6cBrRZnoqJFLsy2/OonrsY4LZ3fEDGO9zPTx0OqCbyDWegn
GzlOzp02FsnFSHsq4znU6H6JCjQOpZgpUJhH3bYyzH6HdKT9QFem3Q9xwoQdJeYdxtLK32Boy38g
jdIDHDN065tBe/HioX4qpnL8dLF4nAzMKg+jGI+KF2nHWal61vuKvUsXdbdDfB4dvb6uD4Vmoq7W
FGdM8F/6xnD67/QlcOM0sTyhCsMFZo7GKcp95yvC4RKKz+hfN8YMUQ7hLMVhjhx9bw75dBaswghO
suJLESGq1Xgi3+M+KX7lqYuZZWy1lxHV0BM8g+Gk+rE72IhATpYl6x9AVLUDzb7hwKWobDhWx2fP
Vf4p6q+KviY0UpSEBjbPmnNx2pf1mpXMo/Fo5BHDMH3aMDNlCokg26E9NqK58SWzSVz0uGCizi2f
YDKNPRIwT6tWlJ7Zo2kicHQGLd+YbTK8Z31Gy5XmVuyvp76O9008tpTFNUP9WlL09ZadrEuRmWyp
OqJTwnMbmDcOHe4gSsmSp+VVd2gARRWdG61CilCHRRroyvhslNAOkZDhMfRG8XXUbIumnOecmYG0
3yapdYg2dPk2GIKpSzeYJwYsw0Hr5+4OI0y+Dv3a20SmL49lpyVrTRLNzlg0P0lPH1ctJ9+r+9DY
WRSv3myNWwxSnwJ97R6qdL+nmLU+vaps75rZKR5pGtJ9tRrO2pDrAq0Ufcq4RbdZ8hJthzZWYU3Q
/e2ICTNZueH8fTZwmknM4F/cNq+/RThoHhmNY3geGFSWWtrvMq1o2SF5jVAf192aBpbZBFMu5jfe
X0QrVeG9hsy31Nrs9ejXpHJtwyCAmpWZNchYHH8rrwv1llOpnp+bSTlG4Fi28RxpTjUymtez4xSp
kkJajuaZKkw/lgw82WxGjZkv69E6z9EzoytInLd4IntOVV2UrHK6n1jlB04Q5tysldkhAqKrMj23
Wld6W1tN6RfPtenC0oLbUA+hlRN9Ix/QhNHVoVGgHabSz/aFxQzQSwqMQ6zR+YqTv1rjueu+u7mb
vOPPaBh6iAHQmK3OZRRnT34zucVjZuMiiOMye29ysnRX/gStZRW3tkeBgy8aR12KosgkAqlUFhIu
hGW71JHy2GUhbe/QakdmgON0TEpbv8OhXe80Zi/ZhrOvehk5FKL/w+WGGUNLmTAOHBbM0voCMvcj
99wK33HbXSN3XKkfTSApDCZdywyMAXH1Xk41It24M5lA49pec6ro1y49BeRDXbaz5eR8mojyLg1e
krXp5ey0PFaXXWSgBIqZTQScilXAWza+6YjMOojm3H3MazbYNX1ETF41VOixlifbATUEvnbmDeKI
H9J6LAa3fozmedpXRqZ6pstxh6qpMn4RE5wdsajr6PkzDd2hb1OAIcqq/J8VndVoNV2tf4FhEZlr
2p06Q8BpxR3DXelgzac03CNRn1A3oS2SKw47ebgaMKXtOQp65yquww3NYOQkdWkFWVln3/C1MUhG
CdZu9KZqX0M8mMYXUAb+I3F4CDWiKulSuXKtAQ8gZpRuK7LWOGQ1Uh0sn912Ah+MDrfKwi7o9VYc
qzSCygc1NR+PBmwCjmatke/aZjRqOnzl/OC4HNqVX/b9Wrjp/CV0CWHK4tr0dwocz0dUuM1PDhUO
Qel2sZ2dVN9gnylezNkzXmarN36WBe4Vp/NC9qWZkd9gpdFHXPdmjLzHtE9xlrcbg/wuqBBSOWpl
4dyjATekTO8SzTiiuBjoQ7baR+tjxqPBLNRrNWT2IWsT7ZMWg53vJxzQd5jLSL1UWXIY9Ko+O5GW
I/L0i+qkiDZbpVNkXOKJv813ONvyRdGSsji14mFqBn9F92v8ZbtJs8Fx4PCbdOdlSCMsNIy8mcuh
3n2GARaedcQrlwh88o52W4kfqZq2Le0De6VFfRlvwO8Vz31RUazJlFZMLK3iMiV58S1PtPxB811t
74hqfqlQf+H/pBk1B63flRKvi6RT6br+1uxU+jjPg7UlCNyh+VD4P138SQAMZv0qxibMuIViRHxr
6z9YtZecVDgNb1dJzMVksv8qhN2/pzGnD/xU84/aaBCLtz21w4oCNj3SQpsCq+6ao4b+//FqMsT2
ovFSBJWv9+eRtBqmyeb8PdYt60kgtT6Elpc9SHPuvlm1NViYN1xVsNozakDpS5cVzJpiCEBR12CB
MFgIbdGFW3sM+wtKPiCHYNVyGdiNpJmNOMJFGRV5xavX45ndsNNM91HbyXzTlLnx7OpsEwp/K3lf
NtKi0WcQfdHxYsnPJDSYMxkTKnGf3skvHaXhxq67dP6ZgCLbNq3defdeb6ArarW0O9URvotjp2v6
W9PQptrEDkHQwdCWQh7iCI1JQVOYxLd12Eg0OIkEjbfDee1lz6BWfGPTTHFxRimsvZolTeitn9tV
vC0EE+xAoXeMtpiJnB9lHLoFlGCcMqvYY/8GhmRm+psyXNfY1X1GJ3VKeQgANfp+rl1Ufzmu7LHT
wmMz9aNfBSXbANy6yTHCKaDgG6oTKrspp81YY6einSR7B89P3E3UoJikt3anWZJ+ADKbcVu3rXPQ
xFSZHxkD+aBNQ6N/YhMU7csweFF8mAtzsB9Bq83jSlUaXy7FnHUnpr/k5U043SP98tITkQYpNDcO
0rK5OE0lRwKJEWNsIXUgCR/rxPbWWln1WrG1HLdaI0I3JYMKoZcl/2tUkMiwnmKhD18R51/HhVS6
GpajsvDAmgCJOaXw96y3nHmS/8JsVhWsjKmavpQxHdjkXLqNhaYhrwZjo2egBKddM0/Uu4xllXOG
lmIOAd2dCm2kf4WyP42togxSLuKXLNRtchukYzf1mTGa5+E2yZw6QkcmUN+Rk5TX813Z+Vb+NNco
7+51V0f8HWA3nOsHy6NuR+XsOP6Lnut1C9rZ7sYT3bbp0yl8xCCE/KhuS2xoTE+zJmei4kAtHLdf
hWRaKKAFbb1GTFE8hghwsA2V+vjhjh7+DBqEoxUwP0ueMs4o78wJqyOPsHn2HRXSRtBszBrCsb9V
zLs/Ikwrx66yUekbAwiHIs/oKvlMzL7xudAYryHVUG3W97HRJgFp52rleDUSlKF1cVNg4PuaW21O
neinZ4JEvBd2BX9nly0bU6LYe02v2c3oVqkR6IGvqZjtr26qWyW+BvBqK5QMRiDrqyqGtmMWpB6F
1jqhZ3LXqyLfuilS9qaRqUPfNEztNQok80GlkXPX1n1xRNlWPCGl/2aUfoJtTzZfOTbKbWO6cjNF
fBq+nRnPule2D75S6cvY9eFjAzjACVAR62e3Fvjv9abpw2d1bZ8HrtZH/bqaNXYa5pbF1ugmgAdz
Fal3m7iO4W0IE1HufOKuR0glrPYg2eqIbc827B6Vpg39wRvQN6/ZNXqJa2nM413ssBJzIk/qcuvK
kY21D9ErQjDwaLP/1RklEnUw9kzhvUeeh0w38+gZ/qWQngWYo0XWv1apFxc/YmAf4TaB3OJe0Axl
U9ApWWdnkY+J3JrxXFU7h8E1K8MotHOKewVtFtbVD7eb8fpWRfLZmMjgNkgvrAc9rEbOl27Bc2Kw
Z/lfwSwxlTYR2JTbSnV8yqMPpefghmJuD8zu6DsMdd58DgjtkwPWqlTD4DYWamPgpyXtopZoFaG0
t+kxd8vhsxpEj9wCqYRNP6Ly9JVFsk2Pdj2u1b7PcpYFJBaN+TD7Xdg9uF4k213tmJN4EajdTmY7
lclmmgCB7Gke9Qzvm061AdKWNttETmTOG7JBk+zJpKtA0Y3ACQMFoo7iXWXExJ+qHKv5uo9lxzna
KQxjlSECpMjhLFCeJqvgyCR0hmIbRRchGIds7B9yXfArlSy1fF2GxexsS+H0JTIa1cwrDGQmxY3s
3F9WmrGlsMWIt84sm31L1PKHR7fGubbpelZt1z/o7C1OuEL363YYUJUTnkWPteJrpfu4d/SRwcVT
4+imPBFEI/UVgbu0dBFD9M3DFDPhT7LEeG5sDGxrXMzTrsVCVSNQzb1yZYZoWmhu4TvbFKOWicAc
o9xEQkzHY0uTRvNWOg8WkUmkMwpGPTbKe1wo5YfblAAd+9LuOArBOBxXA4AHJmdRzUrT9CK/6mP7
+SWfZfQhVTOwPIqcPiMKIBcKjpGUOM9x9oynWKbifRpi2wlUKfTkQFqa3EhzzLWTXSrV7NorgWSH
wjItV4Aco3Fn0PrUfgJG72XQJFF91ef4Mvqe8rENzcrtzQn1uQGY9VNz/BLtKjieXD1NfpjxKXWt
AjfQhXZs/+gTWWW/2kww4aexr9LDBLiAI0o4AseJ6zTu175Z54jvPK/G0THHaRLdTXETFR84l4Vg
dxC5Uz75uR7bcWBTPvXH1B4GscPJ2zUYmIrG2VnJIOo9uIH8iUmK/1SXRv/SDuVobmoeSrZmPx6z
s9Zm3XBHz0Q+5v5Qf5l7d0oDwuaHZGu52RBuU0A1+6K0yztC9+i/UvYzcAFBYRxH3rsgVpX3lrQ1
jhObA+v3xAyn8GgVnC6+SoBALs4IsKPo9Kbpk1R1NEtOPTSfiL1BqPUdR8w7p/ZDsaPh7ISbCqnq
OVJG8jliRnq2tMn+0nL2YUCO3IVFyYkT+9gBVSATp+x0EEicdL1npgdD9SzDIkAMQrspYx8tPf8u
hC2w8WSHu83DljFuYKyh5kde0j4VtG+3ZjvrlwkowZlBooMSRItaeI4QjeCe0Wp5RcAgEaiqKNxe
RVXovyTSHeozJwmyzukOpC853WoYTGRGepp/ROm1eTn33vBJG1o+x92Y/hxHZp4BXxiKuZZD0JoF
LNvTugm3oWGpHH91WL514Mh2vYjduywEIGH7pkb2HdtOV9J73kXGMCCt1ZjEZVz54reeMHfp3DaX
Bi4VFs0mFKfRRTUjffJ3NnHI6TJQulIvfqcZ77mfWVB+zc44UMlKivVIjpvBigp9TZ/eYf6EpJ8t
YtYkqh0abDs7tJy17xnM08tJFCA4MKGs5jIzMENlrRYynq0T2ngSf4dqgBPUldCZms3TwcF4CASn
smfCq1AbwB3uPytRDljtVesPh86fBKlTcbp1apnfo4cCxIPMJT0WcsxPTPiGS5qp60khjC95IUME
Na31KjLNUEeZZni7O2YUF6+t/J0lfW1dO/7jpNvG0YbBw3guVP6RWrj80TIx2Qs5Nu5DXoV+c2ZY
+RpRvmykMIt1NY2wpXwtZmViYMZnXc2P/ArnPJkUBDTuG6CyQwsqDOECKJbsiG/V5nyaO4eGQq+9
T4HMYFqDExyBJvDQAYdJnP3UoDXfFWOljhjOhmB2Q9x9qom+Ix1t370kr9H9YdIHJ9CAFHE9bq8D
kG9l9DSlGTXUeFotK1Yn3vd2l0Lz2KRp11Av4Be9VgbXAc7Q1dg9XVTO69C2HH6BjgIQ78YXKBVO
4Frlj8wsjUubA9ZjhcFoHPfZLvdn56VL9OZ7Nno1E43WP9SJsp4LtC3wjSkqIz4FA42NR1JU6xnl
ztJoitGYYS6/ydA1jwFuR3cF1WC6s5px4MzByW3FN0bkM0c6u0VQmdchTcGM5lJZKJqv7hyf0ZJ6
x4zYb/4bROIc4OXM38bKKDch/JZTXNreJ4n3zbcCTBHxI1cmjTuhgmKQvMfOZyD4YjxybFzQIMK0
o4s9pO4TO2u/zgw6q6AwnGeqFO3kpkN3qow4bdc2Tz8/IgA0jq5tXbmYHkiRAnvqVQbQ+W85+noj
GNmTk5OdpuVnVdckrMUet9VBU7CJ7FbuMwCxdyrshquVux32fZTkB+bB3TqMWvMbx4PpRQ9NRt3e
WBU1raqo2mB7dbfDMOHHlNLfmxLli448gSMX+O6vjVOh2a+wD60clMQ7uqZ8jiHBaNPGpliN9l6h
qhevNoY30igIh7VzDQJeiVpgNHkxkSnwAJHKlKu+6Tn+NJiFZ46CT5ASyVU3/tJJDGbFmUtjUWVc
a5arrNXzC0e5Ft2ZQyMgnFGSp3Fd7ae0yc9O7IeblkjFu1EyWEfdGx7tStNfa/qHNYMuDetCcWXB
rZpK/1FWlHdDihfEcI34iU1d3btuXK0j0y3fdNWleyQK7plBarOdzJE1oKTPu5NV66/ppakjCxvj
GjdO8q8WUpt+02azC7WSU0eIuu46DuJbZfz8VTcm58vQdNpWG215pmrCLG106UZYyC+jwiOoyoSS
9ENh+f42X9fbSZjqnlrNmNZeko1noyvwYnZzKzeAIgy8LwV1GiQtmJ0DWQsJxFT7kJogqKatT0SC
BLKQwEb/JmVhlifJphbjRhqcqiGrBol9ugIaxol5VWvCCS96zKGN7nnri+4JkWViSw7FZUbfU0LC
gcJoxb6XofWEFob2CUVQ9uBSpztwXMK4ZWHN3HJuLrS9qS8oXdpM3bMP425eFW6KxvLMeD2U2nYG
MRL9nDKA01tvRu32pCExK37+NzP1d0jWK7v8b0kUbTQgwhGRceQ0d/GRVFb42W+79AJ/DschE8NU
mkduzteqGY95rd+WJbRMJk8a2xBpmhtHLJJYwnZN2t6YyrOMJdcM1CmKY/RxbCdKt9ldNfpQ3sZq
thYA3EgL6X3UyjxGTXdPufOFre8PwOvfPEjrCnH+24OcQhYxZHnmEcwdZu3oWVMIvm96kssscnfQ
0YqY2CSKLPxmt9OH4FW/8drXv+dvv5spAzoXS3RHKDYpa7VxSLQbsyesJWzcwpZp0vU+xmjq11Zi
WiBovPrGh2kufnkFSs3RQSFwpMTkpLaIn26j+i+jyLOqBMyQOOURKvCqeLfk9Ie7ff2s/4WPvMwh
r9lAY2qy8uiivdCCFB0c8hlEOAkA2RtzVpZp5LZwMF4UNf+IoX5ZZXaPF3h905u4DCIfaQ6wx+fl
kdjhD1UXD3Qyft126eW3WVmtyoSajmyo97q9weP6hxSF33yaywjysepqBkrJdNQB0XvjgzOp28Dy
5mL1BjqX4JSOpmPkY1W3jWu6CsXFbS/4X5klf/s0RWnoldloI5+9Z92jlqgOKC67Gx/l4uOMG7TF
jdcNR3fo7xoj2umFfLztUS6+TJ7kXMGn74+52W6Ib/raiPbGO75IKPIsAICt0fTHsFHVBqGNsxHV
ZN54xxdbJjws3O6Id44GAcCXeqTEBVuf3LZrLmPGFfCGyrHQqjZXn3jZuT/D8LYMRuYK/1wMpY+O
Yaghxjoxk39fKygWMvu2KFTTWHybtZaVYUasM1RJ0SLIpqcUxsZtj3QZM+75TayglmbkvwjE+tGp
tovbjkDLkHEtajzVR3V1REaBxD7FVl0ZAL1ues2N63rzt+/TjkYHBDXkchZwIBFa9CpHOdy2Bf2V
q/G3iyfotE1HdeUxNIyrHU1wmFWglG776Ysv1DOQksyiKI5RPnuAMvoLTfnbMszBEf/zvuQwkKSR
8NMxg6gVZJCtgck1uO2XLz7RLm2SrOvZ3BI9fYHuwiwm7+Qfbovz10b8Lxu07v/zt2Ph0q1JOtwY
PLIvpiZ3hd29MUWEmFaSswiXprgKlsWhFPNxLOpgavL55Hh+Nm/hSURvGBrVQTrk2Yiw8al16iK4
FjqMaZsfzojCBQlXdyXO1wGj7sewptqF0YCaRMNbWk9oEjtUhs5kOsdqAu8+9N/FCBoV9+KKZoD3
MOS+uk911Iso18YLbozkKIBJreJYO6Sd/ZzU/r0koaob+i/jFI+bcVY0ySjz5px/thS5Nrx4ea62
ratHG2Q1/lbV/nWqWj4q7CWbNOoM9MBxfzAQCDpIFGCnT3fjKKLtXDhd80oAwN5K66FYYevSfoAA
FnQOnB4FBDTeHigKIh5rVzJjP+FELWhCSUCycXLvV2F4Dw9zo0dN/1VOJg7H1l1PIrQ26PnvDK9+
nxnXHuwuvdfynuFDXGkvoi7Gz9HnZODqd1muIMmEpdgbGkAePJVACbzkSvoVRg/YYewRYGrk0RpW
jgAFr26OQYcseNJ1k6hDsFncGWV6oGjNn0cvDHeOBvzaRcZ+AV2GtW1C4tdDBLTNh96xHnrPGbYU
gRmmUTHi5sIQHuSh1m4sOXSBK/30i0yQVSWttjOQiDwoAFcw2C4Mq/J1VshXkt29gNNZPm3nUtvD
K3kptWmgLYKFkvPm2mciNq3hKz/YuHACRKHAjupx2sMNAGWvYo+EY/wF0phOGl5LvG9OYBBGH3g8
/UqzHIF33x13IWTRvWsZmAxysUV/1bzRZUSO0DNRhvlPt1Jkrg+tJkXFGJjAtwLAJvrWHTTTDXDW
4kVzzfrOsyDUQ7OxKwjLzO1aq3EOZTW1p9BvLwUv4xVOuyFyOE52Xs0pC47O4ARZP+271j0NUf46
tNPOUF6Xb4oec5Ptu+lTw6T+NDn6WUKi3DTQgoNY+FiWDNCZPZzZO9xNbdBW+quBImSrQ8HmRZN+
Fjhepo5iZhgr0NW7Hk5fO9oBzGf22Fznuh43tOx++cqb1pnAjy1oPh06LFHrysYgGZEXTaLFDBe4
03/O9vzYtsROPfiRaMCYNzVsIWM8Qb6b4DnnfMLuxTNR0TB4Gc8TYWiwUKZqxh/JvAi7YNtbx4ic
ine763BB1p7+DJbCPTlDgZEAdm32ZYD2wk2wh4DAK396Bl5zduhrmK9h0RF0UByU5eqnBKTre1M1
+rYz/YdKk+V+HpgOiXgNxujgWsz1/bHfNtdZM/Y2Y1M59aqz6V96aLB2XhLBx4FXAC+Bdzq4Wnvw
wIyPChLQNhuSY6usOzhm30TUexdDmtCb2pove5rL+X1O0hQsQpI4O9D/ZlAM9Ez7Kj5musXMK2sm
EBMgbkmZ8BGQu44g3rvqE+vkmEJGa7Mb9S285rOT+Ka3hj2OMA0a1wZVRait86m8nqw+4phQCygn
aeBIt/hphLlG41xVb0nCyNto8noT4/c89XP4libu1R8299m9Tetna2bFkRk83wbwXb+79rAKUtlb
RPMruDksM6G9x2XwiUHSePM1ijgk6yTCMj2t1hodTjSAyGf5716/dwBdbMZh0pjDl1dxk6g1bePh
hnmNcUttvKYWa0/VsHJEVPMsYsx1U6Lnp2ZK7xHWhGdiG+41lnAi0SvgJRribDQ0ZIkMIMZYDgwQ
4l8Nt9znqt7zgmn3EZadbShioMcMGLwRnVZRZ6gDnAqKFkY/Puewmn+UOcIo1VjqGQGXiZpwiN4N
zR+epW6773XeaWe9QPkYDF3r+x8Mx7vvGvDdGqpOXr2EdfcT4Zp2B/sOreTEo0Th2h0jDSTdxBMl
xFzMTxwq5m2bxeW8RgKMBIAp2fferqmne5c8Ng0Dip7hAJrs9IPG+ESkaa8wz5Xmxp/rah37dQ6x
vX5oB4x4qiVqz7LbCJ1JPfJk7ML1QYP7H7QUo73eVskXJAFtcew1u5+CFgXeSQ69LwLLb7/WDTpQ
C5D4sc8G5HSq8SYGOW772aF/CHK/nZFl2M6Lb13FJC0GxJDBwRq8CY4yGMW4P0DQGKBDggas097v
S283qyI6MTgB+WzUR3zAMd7qyn5AYpGtLcaNB83XGTmY5cZygEkHUxY90HckoGi2u2EA5WPFjFTH
X4xvXXGnQQ2vPgTjnUCNdbRzSgHOy69f+jg1vug8UnR9GW4rcBSFXTrlK+ymuVt7VV1Ya0+a4j3t
fSZtla57lyqb9/CYp73toP0ZiX/YVXLG5KrZ6jNSsZutaaTnCM6sX2A1vKeiZmLapskPS2dUh6rO
KN67Kdfvyt6P3vvrhLzC37tOWZDhTBSxkCvONGkQJ12L7SOBeyFTo7/XOvzUXZhBpxKtZx2Aur/g
0DIOEWpBbKYifhVVOd1rMrN31zEHimB7NDa+iQkNAB1TJmB/97Lt5wdbnyk8LOfIghaBTEwh0G/L
JhWSFAtEHYFgjlsFmZ7WbFmFhRbbNxh6ZGXe3KEmBFdFMFP3OGB6fClk35w80eevmKW6TetY0Ruy
1JIDAnr4dksq0LRn+j8WR2WQAgSJL3ZIm2oY03Vxzhok02I1lBTP2mxj4LBjbY1wfZOEFSx9d7LW
Q2GfB0C5KyzTrGpD+mo34UBUQfhYoeE2MC/V6c5kJ+VcB6vG6vgX1F/ekqR6DTmIBWjJ8ocpkjy5
TGi3ZWLqi0quLZC0gQqzj21hVyqQZuWgbG9Q0fyhyP1NrJy+KOawmrZABiYLZgnK3xWQBO68CQ4H
mLgJwHkahtsqO33RE5Ux/vaYU86RHYZTZNdg4aT9CuDiv2uBa5vl/x/WPW9xWB9sFEwzHalLTzeq
iaFKMezS1ohSm/v//hf+/V553uJh9OAtNJ8EiwuqvinQLWhJsYWaceV7DrTluCitm4pJz1s8lWg0
Qg5SvryY7nzq+dNg+lp/+CuuBem/3ad/Pof/vhO/u8b1GfytHhVl4dZTHsuL5w74JgeI157qdrdd
fFFJO13S535n8iCH0EWSCbxDKO31vy9uXEvDf/vzF50uoLfMYF1NXozGGOBSYKIMEGs0G0ax5qXC
RL6n9kEAPQs8ZlVk11gZLO+mQp7sh3/eOLPrKVjLRF5yx/yUkSKzyLwp29nzloW2NXkIfi15Se3u
UUAtCZjf3dYiIFTun787rcjqTpFjXthV5cpq21f0Xu4fCu2/el7/8kzE4tONh36aQq2Ul2IiOCxA
PuA+N7BIEhxlcz6jR3KK76lQTRiEQxaCqITTjt531tu9Uc72zmkB6UW94jshUWpthpZ5nGZgPbaO
kb1yVfWtDk39pkXZW4aL644xMHbUkgu0HXBTTEpEFD389/v5my9rmS0uoJCjB52jS29ZgnPDhEBw
fr/t2otVhWhuiDOWG3ObAdpMxStK3xsv/c9F5f/KEYRAis3/wuT0asatJEazQexv++GL5cZrhgqS
eqidYz+3HtrRab/RvVO3rTdisawPZmnWGtR+8lW6F08SogFPzb6pQ+WJxT0HO0EPFuXCpUqCBD/E
yoEZ8ofv5jfviljcdDH59iCzVl6wVU2b0TRBINTRHxbK3118ec8hvRFsqpKLk2WEm3S/QkJVb/zh
ixXeCC1CnsBHXpBRGCvknvetrj/e9K6IxfreDfY8Ei6XXEg0O4RsUgBWb/w4xWL1dky/JqE0TS6h
KCPkEkYgqmG48U1ZrN+ih3URdX5y6aMGha7sV4SS9Jub7oq7uONYxiHKVzZ6YMd9jvBeFH71dNul
FzdcKUBxrj1y6TSH6WGR+tVY3o3ryuKOe3VHKGDkamdfZgTWZLtybNrbbvgyb94qHewFVq2de62C
ZE6I6Mouyz8Nd3/z/biLHRObAsUg7aGzn7bGyeErepEdWLabbrqz2DEdQFQhgMP4Aih2EwOyIkX7
tisvVkM1W+yWcR1fbK/aVVAoJnv4dtulF2uhnVVW1JsDQsOZRCdcsgiEiHu67VzrLFbDIqvmTDf4
4Wqum9VVkxJgKRG3vSzOYjmE35CWZsrjpPOgnwZb6uTfuOFtx8JlyrusK0MHkaadazDYu1KViNQm
/bYP1Fl8oJFgTBe1IjyrqHzQ8u4OYOCNb7mz+D7jeYzhj8d8QwqPHG1rgnrL+saXfLEijt1sumNf
xCRzmnvHKAgPGv34tjPFMizcQ5mbF0mZXDAqpRupJ17g4IJc3/SqL4PBUVtBNBu4ejPcT/4n2KXb
rrv4OjWjS+KalPOLFY171+3OFcmQ/33p31VG9uLzLHuRoSfUOB6qxn50cvyyCjfiuiqUdzf07q9I
5fmZ1J/+onVdH3RY7287gtmLbxfYiBUz7I0vY+HOKyhZ/SYac3njw1h8uxPBmOPUuNGFbCPM7xM+
/C66bdWxFxsrE4qhrGwvBkOagObQGANaenTjD198uS78U4RBqG49CMz4MwIgvX942tff9y8ll734
cP1uEONAyBfBCS79wHz+asXVTRIbz158txhdOh/7f3RRtXvyk+pXQXz1beuwvdhWMTLFCiwK1tTq
an7HxLIfOJXd9h4upYxE+5ERzrTtYrYDaG7U33nYTbf99KWYURGvHpkdWAcysXAeSc0NutaMb3ug
SzUjzFzc3UjsL3OdvUFpffVbUov+e2n4zcuylDNGgGcrdNoc8Qqj39th/hrbpF3ddvHF1+kZeT1k
KK8vyrT2ogNYlGQ3tRzJfvhn16LggGSWkIfPSL4iVN6zuSITqrzxrlj/vDp2T7I02ii6ALHCQTtY
HCJjLF//fVuuf/6/fKDW4gP1MPh4euprZ6mhwu+Ta84Q2SHrGVzzjXd+8Z1mKRRaZZjauWWEwMgt
2sIFu7HGW4obPY3ZSJum0YVhTB7MVvLcGNW3/743v3kfl5pG7DUoslLTP8ccZCbZ77FK3vZQl5pG
RaKALGZdA0soo0tu+N2+FYN9W+fIXGyx0K7JnQZLetYIOw0A6TOhD6fX2+7KYhMVbWIznmEOiPN2
EybjXS3yP9yV6yX+5WVcShshw0y1Dk3pPEZVvrWbYsCVZbWH3m2ddzpV8n+cnceS3LgSRb+IEQQI
uy3TRk1KLTczmg1DT4YELejN179bs5Kgrq4IbLTQAo0CkQl38547r5/gPncEBTTN2dzrBKXwIG+i
6AT7Dj/dmnIVlLD3lQre4mkCRs30pmjT4WEBpsqr59RJBgrkwhpuM2mS4jH1PHbVcA9X0ujG+P83
/V76AE42mMAZNNWEUMUFb3EKQ7AOyq0Qx6Wcv65Lj/QT0jWxFpWACypoJevfVahYgylnlMGUPvuQ
L0Lcr2BuH+euBsAeLsltBFJr1/HwfqryvwHYzT7CeeQBdvfvhgKk1JDjPZXLOY8JqVFFI9VffmPl
5J1l3TK8o+xpkuMH4RkQFCvRffJr29kfCAppvAIHPdkMxWt0mj+LFdREr8ZdzeZeVI1Zpw0nKVbH
apVg0GB63vjGV5KaK9psG1TnFChDT6BjiuGd89w1u19mcBWbYxPkQQ1NUlLBbGM4VGsIQLVlQ31L
Knet707q0Xopehi66WSuYOG3TPpfU89+yd6VbUZkgpJVziphGUgDp3E2izkSVAHe2MFfWWhd4Sbp
GR4LF+Tkssz6Y8oBnVv4VIBQB2C837xxkgNEz9TAoUQnvQgTPBMD7qVqz0MCcVLDxg0K3KspTTKi
BApp25yaB1izZ8zvcsJVcBYals2AAGnUQAn4YuCa764JGvXoNzZOwMLFZQLVNdBJNq0f+iD8Z2Pc
r+OufHPZZ+TI3SKiKLRfzTm0uec65azj+57SNrItAoqxO4636LeWk1sPtP+pel9I9u5LeVTB+2Yu
CnzReSpOq5kUTC12oIzT1b6hbV6esEZWX/FUFAKm3QsgcqUNzp3U1X1RYb2ca37rOvC/9PNSZy5h
88tTbyoIMCI2glmBDYc3VpUgvyy4bINrP8Si4JQAVZQXWf8XFOcpeFNhH8F7eJkH8AWIMG/wXmdO
ZSS76TCRYgMibh/vLk+wADrmpoQMDuV3r0+llyNZaicL4ZAMrBMgkEkzRg1MikeAf5pVfIryQHot
L1I7owERPSRoS6QSkN6/ZRSVq50YT693/+UkKvXl/38d6aJGITDQXbBTadkxbIHsnlfhtdeX2klB
sKiEnmAoVZK19DMfKFxYQvvFr+NOBhJajzCHVzJR/SDOebXfc9YPXqOiQmdU1gAsgWxSOglZ8KSH
6R444g8+/VahMybYsqGUXGK32e30c9MDqzgAOH1jMr78NVXoDEpeIxKAOdcJ6C8f4Ir7WCNY/frt
7J9mWNuhKmJEykzVM0oxvoJb55eNQycbi4IO0UDQNOhjb4pU/QwK6dU0JKG/T2+YW3MSXkIHAODy
yMHEOgRD63XSl9q5F81NN7RzpVSiBZwQ02l65DAE8Fq+pXayPYtAWQRQXSWrgm8RbI33Y2al1ySU
2vmYesmWCLwmlcA5f7pPd3gu9px9fH2mXDLfn8lbaudzspmuK56gFc6bYr5fQPaBjVq6n6oF7rBh
QfSNc+1lJF74O672qsbpgw5wScNu/mKTsJQZTEPhHG1PAhZY8K2am2OUwxvo9Z/1cmxJV4i1BrqD
jtrKpLPhv7op3glC7v2adr61kk1PczhKJA0eHA8c9jY7L5/92nbWJ6FVONaotkl6vn4EPPKrrgev
rY5UzrokZI5qk4JiXRra9MuEyv7P+8Ajr4QjlZODBWV6X0t0XG0p/LF6+nfHJfFs3MnCezEDH5Gi
8bJD9VGsGcRkr4/3JfhfmpX094yzRCynOfiOSVdE7CkqWPEGvq7zPZwLUNwSdeauJDA2aMLM3oi3
K3Hgig9K1MKtaunAmwZneQG/82Dq7Kdco0Ti5eZEq/nT6z/tWgQ4WaMyWuEcOslksyUHU2UgR/gx
+6nUpKv2AqF7ynIxy2SXMjqtHbwi0jXwWwdcsdfFOBUSrkLghq0C7x41XOdhrj94jYur5UFFUd/D
S1MkEFLEcHIBOCH97te0kxm4ySF0R51MEimjgZXRzy3gSzem6pXv6Up5YCzVQVsu4EHIkK1xQsw/
Qn+T3XiQufK0J6WTHiD0p3DfbTFdNEMROxxuh79zzaO3eh2+tKSDjL+8+FgWYoIEeB6fsNmq/JK1
vPzkX7a1kwphWbNHHGjKIDvBtB21BLRifmuzK8mZ5pZm8ILkCTi9ERb9kL3bgZK8daS4soBKN85o
3ocslSLRfQ53F1g8nySwS7CM6cP1/Y6nIr/9opTOUp2DIgDYRcgTQdjwgQsoykEUtDcW6Cvzy5Us
mozANaJg4mI1o8497O9gV3fnFRh/SBbHjGyoSeHJ3PSolIy+ZxP75Ne0E3NViAomMlKeoLRhOsPx
J3oc+GJPfq0763GJKT+FcH/GkIP6ANIYO8EUyC/NCSfkQNgWXQkXsWReFgAGizB4hAXL7tm6E1RZ
39h+JpgtkrTVHVT05B4X0N/8xsVZkc0MB7Og0EhGQfApbWmCV7/ML9EJZ02e9F5dilh4MogyPNh9
uutrsJ38Ou5Eaw+emJ3bHTStIQDuuEpRAzCr0nO6OBHKu7XdDLzfErmYn3IWy9FmW+jXuCvoaoFY
wtVNjblYwTjrGI5QicIWiUu/oeHOAQnuSjCrDiuMOxg8Ie7vDiNjnvtD7oTp1syg25SgmIH3kT6O
vf2+W/iLe31UV9cFlya8PEEun4AvNjwCJtnemX5o/O5FXF0XrKrMCLclirM0+Re2dvHaDV9e7/gl
0l/Yfv4h6hrgSQ3YJ01YWdL3DWAxj8Cg9w8ZDOb80ror7cIWAXBIrRne5WxwrAsJVhPsI1/v/yWX
vNR/J1RZWIaE1wFLInKBK/P2jheRn9OQ5E6oRv2ualAK0LhZRhADKExwdr9zlivtCijuXQKeX+Z6
OJy6BfftVYWyPq9hcaVd0F/Bj7JA67mS921dHaFI9es4c4J04hxTRrSwVQyDH31RfCkp/+jXaydE
UbhGItif8iQq1bt9Le5nMvzl17SzjI57moMvZ2gSVS0/rUtnD7C69dMRSOasoyD1LrJglgIdnX6B
LdxpCNlPv447iyhMaUENh/s7DgtzftYa1dttxna/jM6cVXSe6Q4FMOoKwUL4W3Pg4TVEbn7p3JVv
2ankfMbxNsFzAGzXCzgVGsU8I98VcHE12oUHM0tgSApfvSD9377W//gNurOK7h1Kpwe9sKSt5U/4
8f1UHf/s1bSr3uoNfOANypQT24co+MxDVv2FitTZ747xD/0AXL3hndzRBGbBHJXM4VOpR7/wdLVh
PVUCVAF8T9gunERThscqh0uI37g4sQ9cNtxOsyZKeFp9Z3hyqSq/CPpDGAZqGmE2Ikm4s2fSj08o
4vXcKbo+d3ReijSDU38ygu51BscH97qZSv3WfVca1nTaaEAdSVJW1REU3s8Apd94UL6ybkZO4LcQ
HIAk0KFpxn/oLP9Qt+zO70s6S3JD8dAHcT5NQFLEI7gJftjJ8+bTtblTfQ/rBhinJiDSw9i1VXez
zn0bd6I+qHVWgJEdJaDpfI52QILmYvzba1BcNZiNehHMsBtI2gFGt2svnlFbPvnFjqsH22Bq0mtV
0US2ovlfBBDqxwxcQb+eO4G5d5XcinaiSQ9u6UO0lO/bcfV8tXCN7lLgKsJsJiTZumC7i4YuOKnF
r/5EuoIwFsFsqeiQC0fbfJplB1/gMfMccid+cjjL4I5lJMmcAUiVlRkMdgmkGX5j7oRQtqd1MVoc
akEH+blmCyII9mh+bTub2nnUtdgLGiamqPm9DOrxGClUuPm17sRQNmSAMRIbJvXenMaKxiBv/8+r
aVfYlHM5WApmN7LhDvas+gt+G15FHNKVNS097TpYo+1JuQK+cESlLPs8grD56fWeXzlkudKmGq7J
ii1hmEzLmNcnCSw3rjDTCEypvGtubPn/09K8cBRyXekglJ2rZs/CJKoNT48MXqYf4IPSwIYcRhpq
n8AyYM22HCRXBOYs0F+f1gBpdA+y7RsHfub8+s99eW3By/rvl6lhXVrdMdBVlYQfkQrEl25S8/3r
jV8by8v//3JT2+4sjyadbokt4ANxHAD5KQEkIKDrjKlqVr9FzBVc2TUScgj1njRbs95v3SKOtfe2
27XKA5h3tBcqU1Jvy08NBcqRlfmNlUa8fCJ2pVbNrOGnv5I9gRcMrNALWn3Jp4yet7Dmb6a+Lbhf
qLuSqxDjkRkqd9yS8e2LNBwuKZqSW88Bl3z00nR2Mond586owuyJjvR8RgFL8cN0SnwLoOJ7FHKB
xxLcRns4dO3kJHikj0wS0CXnvYj8JoGrzcponw8zTPSSnX2XSMWHPoSh2Ovz+OUgka6KOAOTs8Xj
SZiQtYX5WGffRqbsb3ScXgbphcFzHVOWgEiLYt092YYwe9grGGCs3PB4zLf2lBbKwAAIhYHLWjfH
lO3kUOkCjAjSNgDHAIwjhrTFEz+FGb7qgwhYmwpvqfksduB/4dpV2DCqwY0BRMRnOPDK/HtYL0CX
0qEq12SF3ShA0HjX3sPNb5sOQsDvrVtjxaUKHa03cHnCy/x8J5laPPt+icRfUlIY9MBurdV6UdGg
nnOrwEEDH89vYJx8V1HIkIddLQmoc9mpAUqDANzj1XNgin7vORS3uhw25CGQNOIxLR5a/OPVcRk6
HdfbPuZGt2Bss+3frjJgyCr+7DMo0tVbNUyoJSPNnmRj+nV+3svim1/DzrZuRLFJDzg8EnNTd/Sg
Ba6jD0DNrZ4DTn8f8CoEy4iDf5UwWqsntVh7BMQvu7E2MrTyUtQ7W7spnRtrwcxIBIP72iZkc95o
e0upcK11JyGXYwdn9A6thxSIKKAcwgOct7x2YMLVFQaoAwA+SmxJN2b8Exy7t2cxDIHXXBSusBBI
H1bTQG1Jk7cVKFyoR9VwpffarQvtfFSghlgL6Muc9Iz8j5K+OLWG+LnHCld6lYGbxtpuRd1EfUFP
LVV6D91idmOhuKTXP2eMcLVX2NFEtMlH8C8EyOBrWkXVSZtQxkB/ASgtaf8G/qlQEuhx9PxFrg4r
VdFiZ2amZM2RbLoetd7h5nVjIlzRFS4zTMfA8U6gVZgA8CTkjqNQ+OyTHcC6+T16owtXBky8MaE9
HI7BZpX3BG/Unq07yXixZIN8QwxJ2bCHavwIebyX8Eq4wqsh0gBctWxIhjL9HpqfZqZ+9UrCVV2x
epVzipNZ0vD9Li9RxQKU/U+/4XaSMfDbqDaB9RtUtU+yhEMhxFe3Sosvn+yFie96XG1NX3CU6A2J
tn1/x+02niH4iB6ikaRvmjmlX2E3eqtq/eXMKVzXq2omOBTn+CER7JMPvNbz+xX+gv/6DZOTlys9
2nUfox41OdP+CH07/FFBU//g1bqrhAI6O0MdVt0nZT7/WNIw4aiX9mva2fMBj0eGVsJWFtUyf/Fg
/ddoAAD92nZCdSxnPZMGU74ZhjYpwBw6XdKOX6i6SqiWB1EaBHOfgNALwGMYHvQKH2G/rjsbp6bI
QX9A4RMsabviCaaw9lTB3tVrjyBcpVM0lMGajQsM44q9OG3hhEKIdXzv13UnYiGWa3e9pTYB2e0u
COvqoKX1qz0TropK4qgvhll0yVrI4GGAsfI9wFSeMeqKqGCfmaWCmi4Bwf4jihCO9bp+fX1UrtzM
CFc2taLMCZ+y65IIxKuHdIXX7jJj6WhBlW+fA8LPvZZfRLbkb8B0L55YA/HTtta33hGurPKusAp2
6rjyWdYuUaTaAIjLK3Y/dIp+a/J8jZuFZuSwVNHy1YDi7DcVXMHVpnfgj5W2SUOGIW4Bdzk3Des/
vT6kVzKqcMJ7wriVClvdJISK+zQH49+28jsDCOGsw+EyFQR4KJsMwNDhguPQDs3iF9uu4Eq2nHbg
aLcJ8IinnoyojLh173NtSC7//8spdFvByixJiSFZ1Edw1NVHv6F2Yrq3Um0FaJZwbmZHssO6lgXM
r1hVuEorGw2B5mK1CdJcdyfhVnqOCEuPfl13zkMlb9P/NufJJFNysFl96FFj6tm4s+yW8FgDi5i0
yXK8mKoDQdp4Ll6uzgpahRH7kwj09TxsYtH1c0xbvzpb4YqsatoNObADdTIY8rjP42dQhG9cQV+Z
gq7ECjDyugCAuUkKof5FGRoM/hfjtw9xFValqFOoQbY2YQqOz8EaFxx7cK954uqrWqhaQ4N3uSRg
Aj7rtS2yGEYCxi8VuhorvU5AwlJRJWqduqOpiu24hpvnsujKq3LVbmlDdZMA/v01MOkFNjz4xb7r
nEULmptcRRXmykDOexQMJ1B5vS5xhKuuatORoejxMup9+IAjyl8XfvDrH/SyVXphd++Kq0zETEH4
ViWodBD/tCrgJ77jnWBIU+H1gA4ExO/pFv4+W5SmLTI5Cz71EoDOSAd+5zVXYhXIiBar2KuErbM6
BbLPIBFt/CwFhWuhFdZiIhnJmkQ1cLOXdfdmJ82t8+CVkXdNsviYC2C0W5vAymF4PzK6nGSquqcq
hWrf6+O6Yitgx3fUFJo2oTvCaR/G4ii6Nj+bNdy9JIvCNcyy2bwvaiwQU6JN5m18ALXhxo3LlRzp
Kq7yNtxxQi7rZKW1SbZ2Ts/FGq03xuZa6/T3WVmAMm7TdbBJDTPi0qb6EPDlL79xd1ZTZSJ4CAVt
neRhvT+CdKpia9f0BBDErUeRy/bthbh1jbMWmICEM0/rhAQ2/BgAdG0OEdC/T6ZQ0BsHhThvORU3
ssSVwaLODxoKO/QdDOUASNneCfO/YfeTX4r/nmV+2YvBlQHk1tXWSb9zED3a91EZ+a2xrn4sBGUH
2jTVJoMcqvPYx3sHSOXrX/jKgLgCr6DS1YZ7aew72lYe6gJUOZJ6HrBc76/RhHOnl6hOxjaHA0QA
QEnWBX5XCa7GS+F9jTSwgkk4+bkpqA1nA+Sx36g453GgVOxAF2OTcktxvaVp+ThMM7/R88up4oUp
72q8RiqjAfzSKhkhgVFvGOV5cYRqcmkOG2hBPypu/TwyhKv56iFUmzfbVDDBDe/lOH+0c/rZb4yc
vAMsIy2jdmmSsi6/4jbtHxvAAuj1tq8sKa7mq10gkLYtNiG5zqvuWIli+wRyOsojC7hi+u3mXSew
eqrKC7auStZhmY+q2t+OUXrLGelKXLniL+xEUAaz0SohEdPgYU/12ape3BifK0nTVX8xE3BdjyB0
K911T8sCFj1I6uB24TW+mAGKlvZ+qytyIwFd+RyuPRgf2nDZu7nB2xtpAT1YKGRyKGIklfnx+ge/
NlzOAZxlnFSoUcUSGZQHRcGuoDzz8yUQriisHdJhmlI0DpoKi2sy3XeiuOUTc21sLr/ol7zfLECU
jqFFGMDN5azz7nvNRvOmpLS68bGvjU30+1+otYzqZSB1UtHlOKSgD7C1/uQ37k4Qj3rZTFAPVTKL
7AdIKJ+HoLuxoboyR13t1tQFA6CzS510fBk/CMgs/+5Q7ZkdypL3h9Z0zduQKT8tsXDlXHM9pz0e
zvEZuCH3Yu3MSacs90sVrpprVs0ucOGOVFEMPwwdHghcov3WGlfDNYu1sPtmK9xY581pzaN3ohyb
s9f3JZdZ+8vsXJsKVXMlOg7GtTppYeW5hNvKjYXsysx0FVOTAZCE6qlK+Fq8jXBmOeh+/OrXc2fW
TzkjOUQsVdKu4rEdRH7IdOZ5HnIFU6bZQ9mmtkwWpp7WcHlTj5Pfyd+VSE3bVGBrQoqk6XJYmnUt
4I7DLZbQtQF3LqACqtlUyqVIgPSpj1D7BMeM7H5HUFf6hOu4dZx2YpK+Sf8qcU7cq/FG01dygat8
CsbU2AHliYkY1xC30camj8z245sFaPRnsN7Ijzqtyi9eU8dVQmk4MDXpNpmkVZN+oKCWHHGfmd6I
1ysJ3xXQ5ENWCV7uJpnGtP132cb+LqNkezPmQXMjdV75zK6OhqfFlpl1NEljUpTnDMV+rDrCTn7D
c/mrv+SEMQVxbakztM63x7ld8/PaicHvgOV6F23DstqhFhlqOuZ3lk8P6bD7wX6Ea11ExDqmrIqy
pIDi8Vhl4L0GhvkJsEXoHA1LVM42s9yyZNHTP2Ve34Fn+dFvxJ2wlVM1SQrlH7Td/HM69G/rqPnH
p2nuCm9TltlRmQpNL+phqtq/aRV882vaeavtxZ7OQ9ZliZkG+PMwgH034SfP43/I86K1s2kbBLGs
htNSD48zsX/79dvZS9JgCXGHhqZTQj8DoGoPRQAkml/jzoLaYa2eRWGyJMCV3XmFIBmWC8ZPVsT/
kEQF89QaqoOYh82zYWuSTsprJ8BdPVTWoDosW2kQK2Plu3Fr5btsSr0WPe7KoSign/Vo8yyZ2mh+
p3K2nDutmNe9K3f1UFsgF7K1PIMeilyqzw18YkNyY5/x8tLEXTlUbhA/dYSum8kE+UEHrHvH4ePc
wO6fjvcTXrRPRAe3TrYvv8uCuP178oX0clZkWoK47ALDj2vQmlObifGnqoBnx2Vbc7fZLjjujOde
KRmuj7//SRIAW2ekCeJtn9qfgQrGEw4UqVf1IXcFUmSdSbYOE34QsV+HPHuWMDnzijXlBHKetryG
dTDWEvET9vrtyVBObyyC176DE8csGrAVaYIsaRSMmGph7d1OxvINUNMVPJj0dKhR1v8Gb7V+F8yQ
H/7+GUQ66WYchyBuVsxiVYD6XQJn6zdUzm45Z3rG7MXdGgEWHRadz7bPbuzdLv3787aKu7IpELSj
AjpEHU/z9rleird7sXntc1CC8vuQ5PNiggYlCwlLN3mwy/b3mHLPyeOsueGywVquwZrLwu1NJMVP
kG/95IzcFUhRug5GwH0qnprhsdrS+kAJCf1WGNcqamLwQubZksZlWT9WA/uyoX7Va5a40Lchl9E4
Z1EQQzP5ndjF3lMy+jmFcFcgBZxc3fX7quMxrH/mBHrhHvdpR7+eu+FaYW7TtMcSALDuQVXzvzKc
/N6C+R/6KG070y+Njrdi+wLQzPvZLv/49duJSzaOJl1DnsZmh03oHs1ft55nN1Lvf2+yL4SmK4+q
Os5EhoUkhtlOk2xEjqAAq+ltVkxAaBscIu47lMwf0kam9zLjwTNSXPO4AU0JNmQ/Lf8QPWbPlABi
dIChETuO66jVwc7l+J2hDOaTbKPyWyF2lh1oXor3U9HI7NDUAvc4mY6mnwb6wH+ikEHbFHRlBaXj
Qs9VpqrjqMLpa67sfocHBhQFL3X9Ls9JMB3WYlwAZsVG+GADPU6HHFMmaQXbj1tA6VFkqoGfUhUu
ICLneJxfevkE4UXxZVVBDntONQOxvuxlnNVBdR/ATPdRLItFlxbtJ5qDbeDvucmyHFyIKEpjUIfM
YS8GPOX7kR25Kw7b+ACdfq/TmAPi0i6iPUwUSeT1Kffy6wJ3lV9WNnk5XTpuUfP+s8dh7xFY0h9G
1tnbjLbjw+t/5sqy4Iq9htX2vGMijUkX3qeq+rhgS3/jJ1xr+7JX++WEakQF+5u5V3Ea4l0nqLYz
Z50fNIa7Wq+qVmKHZCKNxRTFJuWf4U/ot1F1pV7pjPuZSg8qBlY8PUTBx4CQW6V3l0z3Qqy7pETV
yjZE8Og4LVECP0Zbdl8PEzk2w+4HOObCSVainoep7vI0HgVA7oJtSQH+rec3pb9/02WHOLcMhIpx
KfNI9oIc25kUfsuDi0ykM3TQstxVPPJ5O13QV8eubDu/o5OLTMxaMwY5/Nrjbki/m5Z8A+n1w+tR
dOX04cq++D7CoCoc0zifWX0yGZ3PMgJfu1BA9+gm2B93mOff+GNXwsqVgVW4llnhlp7Gqy0oLuGa
Z15Lr6tg7urAUFzO+twg62yjHo6dXs/ZIv0kg9wVgs2cDarhAzqehtWdDe3bbEj93Pa4qwRDaQoF
iBlfd24UgxWBKs5c1Or0+ge+NuaX//8llfF6FXANwK5oGER6DEhXHPROrV9QuUKwwUpgHyXXMbN4
9gMDZD7srPjs13UnYrOCmAv+WseimYBhCb8blvolSlcHNuVrX241RgVuxg+qe2hl53dacWVgNgM9
LtiJjgF6SlBiC0MP3vvdcrj6Lxn0zcSWS68FCqzDtDxKFfiVAHBXAKZKsjddseu4BXcmt8F6YGAa
+M0TV/+FaZdFacN0vLb6bVNP/SkPC+M3xV39l9miAZ4CmYxX09w3RTQfC5V7hr6r/BpUkVelyURs
VvMU1emjWj23/a7ia82NaAXPRRwtWX9oyHJPe/2vV+y4ki9LcgKyQSHicvhrZM27sp39krjrsFXD
RzuUhRFxZRDtmorHkDVe8kzu+mvVyExEbRZwxDGIg/nfqNw/+o2HcxpfU1I3IbmMdSDCmARF8LD2
uG7zat0VSFU12GX9VosYd3kcxgDLeiwVubHR/e/B+oWdlyuRmupqBeoB0jeYFSPct2YKj2shskdg
XLB95/q7DmR+2NTKn0Jei6+I5fphG5B78rSLzCErw+UsopHjmTFAcUGGBe3damlO8EZdpcet6Ihf
YnWFIZFUkVh0xeOVHC6TerjzGmFXASKyqeVFhXZDIRb4mLThoSluHGOvLJGuSiylAw54NJKIw/IJ
tZbRgUrpRy/nrkpssY3mOdlEjOuObyKsv0yIRq8xcY3AGqDKBaGax1sTLicT9stdxPdbF5TXRsXZ
OJR50Q4ky3jczewjL21xgOjH7x7IVYWtmgDWA51MbGp9xP7ym153vwsPFw8ZTEBo84DxWOPwDBua
Gbc1pfJcJF1dmNYZdmYDTC1gp/djVvB0Y5Ef65e7crC9KuE3PkPkZ5gNYJjTtXCNuKnyuFIQxl1B
WEWjvq1mzJaLCOkwX0AUUgBbdCBY345NpqLnLKX9pzAFMPWYjro3B3Ct9H2zjcuRjN3mN23/8N8a
ujkMdEovoLi3wW5jVFZ5VfRzV2hlDK4X+m1i8ZBHcW3bmKSZZ9NOOCizTaKxKorDGVq3AMDnaCxu
yemuxJoLSUROM+HURDS2ZjpForon++x3MqXOJnq03A4QR9IYD6lnw/OnfOU3mr5yI/CHlpkZPCho
jLRobQNM6vYzGnh32kta+R18XU1zR01TjSygMTbSjzsZ3nhHm6sOa4ulCGGSReOxxpiI8L2ttN9U
caVgBBsBvc4biSOVTgcZmCeyZ37pzRWChdxYawnZkN664qTzSR7gYNP4vdS5UrAgshTlSHkY25V+
3/oO7yLmRsevTBZXCEYnyTY57Xtscr092foyyce5OMyaee7CXDUYr9Y9nyzd41Z09UGn6Rdb6Fvn
6Cu3mq59Vt/3jclUt+P1zM6fGpYV76uly7/w1WQPrCt6z1OBKw3bcfnINN9WPAboj6ivhFZ09Nvo
uNKwlNbQQy58idVcbQ9B1rZHOUm/OhAwq36/aQg1HjFIi9Z1JE+jGrq7yoTMb2a62rBRbnuZzQNG
ZaqXQzDqdx2u825s36/MTVcdtldT2e84RMYGyeZYk6Z6GIzK7ue8pDdy5ZUM70rCULs/adWg8jlr
oWWBsdexb+mt0/W1/jvv1EEYVNRu4RLLTYK6TWwdw1XFvJtTZv32364iLM3LDhCOYYmjvOsehgA2
1gVusk9eO1nXWwnmMi0ssjE6EeQIh4rSL5Gc/PaariCsq9oCqK9qRdFKAVMDLQ89sE03Zs61z+qs
rgWduh7YnjUOeTvfRSDg3Ic16pb9hsV5AqpDTZQt1RwL1Zx6079bmuFGOr7WcSdY5y7Sqa2nOW6C
7VlVuTrSbBq8JjtzNWG4rhtGZsM+rsbgNDXfwIXxelRnrmUbZVzM1b4OMdMEtM+mPS9z6feAzFxJ
2NyxcaVb0McsaLMjy9T7oMj9ULfMZXB2ktWqCNshzvXnMqwnHHtK3/G+5IVf7ngDPYcoYEDbE2u/
mGz4gOpWr8hkriCsKm3ZVXkxQNcRmAPsPLtorLyCh7mKsLyOcP3FswEnTKgjchoeA9EprwWDuYqw
bW3qrJ8vHc/n/Wjb9I0YI3r2CUzMtd8HfC1b+IKA6hMDMpaUofy66eKjX9NOYO4d7FJXlNvFKexd
DkU0Phvtt/4zV/s1dROWUVX38VSHP9JZfAqr5YtXt12NF26O+3IZ0XQ6VG/T7T4cB6/jInP1XRNP
c6uBiY5zMmWnyhpyBLPh1mP1y3mQuRKvClDlzgKlGg94BUuihoi7yxW+XyJ0TbBwSddWPAtsvOn1
E21Iktvyk9+AX37QLzHPwgKIjTazsdjEflfV4fdgl37FLExFvze+77YrC1QBxmO2/o9CmDKNNzdb
10bcWTJlqnWzb6aNV7kkorfHbVm9Lr2ZK+cqeF7Cd39t4gmIwyct9PwYktrPAJK58D8LvcfEoFmK
sbU1R1QfntgKUJ/X53QVXVFlDKG4qI8bOCOfLWuns1QdefZrXf3+PdOlAqFhpV28bfqR8ziaxY0t
ysvvx8xVdDUzowXeMJpYp2Uwnru5hbJnCKf2mwTY9j2Zc/Ugl2q3fhHlirxkqYH0JCPGiYnwnMpJ
H8uh/+o3TM46SnkNH18hq1j2wbeukfVBdWntt2a4Iq8UdaNkD3QdZ337mQBQbDTx2swxl64psnDv
zNjWcSCn6GEa+KlKd+2182euxotvRtN0HOt44NAkjwGKhFWIG0O/IXdWUuRHZdupqGNeh/bUzj2q
L2HP79m6s5jOq81reGo38Z7Jr3W7xekEt8DXe/7f5dyfzzLM1TlBf6Q0ilCbGKMzPYjU5s2ha/rt
NLG6fgtnL3PHO7I/94uckrEYtnNNWvLIm6BA7pMjeGCmqk+XZKgPC6vS4Qgrxu4pLaaZnHkP1Rft
6g2jDTfqY/V/zr5suW4dy/JXMu5zM4sgCIDoqKwH8gwarcGyZJ0XhuQBJEgAnKev73Vctystym21
FXkjMhySDg6mjT2svVYId8BpNVxCcfZ9cH8w2L60C34PwaY6x+2ls/g6hGRf9/O7cg3hmi0rC4Se
CdTbLto6jV0FcU3Wh+9Lw4drCJUJl6kmGnmkMkihwFVfpcU79cnDNYYqp9FAYcvm88GZkxI6uN+z
0WVff39o/h+P3xpEJZdiHHqil3MvH76aVm7GQL4PixGu0VN9mNbIUhfLeeZT0E6RFpxW6E56n+Rk
uK5xuqmIpihP+TlACB+Aoxxj7fT9e5YlWGcXeLcMRleMnLU0WObrFEoxk447tEzLk/eNcNyQn9yl
0hWyb8rZP7P50PXnjVRSnoFzKXjnDFYeU0HDmdKZ0TPBtrapanleVvWYvpHDOD5Ar01NsG48Q6wb
Ulz95Uz1Y9udUq9IUdqVASqVVZAP7/JBgnUDWl32KLIyRc+GKHT3vLHTQ0qj5l1+fOCvbLEgDWhV
ObDwPXThmo3nlSM6X4HkfZetJ+ukQ6Uzapxy81nReH0b9+0UZXHjVcW7ThBZpx4AeqBwm5rgbIma
Kc60L+QO0JBmeNc7S9bZBxTqRxWOWXBWtkQkmaMWooWzeyc7KVknILKiaai10XTmL17+CJK07kIO
Sr7Lu4Fm5sv75RnR+G2bkTNqDKCVphbNpsv1/D4KBbLOQ/izSKuwbqYzcKGAoAd8y+jGycTs3njN
f22YyToXoYTXLTNp/DNidGsTY1pQd2XatO+CJ4IF4+X6oN0nSscaN7j0Q7ZFDRnQqjlbxpv3mDey
Tki0dgoR6bjxTBYFuQ7GwqUbh07t6J2Xa315y6HJ+mCYz1iZ9k8WmZSTpWD+7bu+/TovEY1tRfs2
G89a5Y/nmcvxvaPIdO9DXJN1ciJA6VuaEavDlla6pE6JfxsgzP/2vq9/jI1+fltqGjZzNE9npRnL
jV8IyIT0GPN9BA1knaMYGO9AzUvHs3SJ1Ec90H7eFiCx+FsH4z++TP9bfXPX//2QtP/1n/j3F1fN
DQigu9U//+vOGfz3n8e/+Z/fefkX/7X/5j48mW/t+pde/A0+9+9xN0/d04t/bG2Xd/NN/62Zb7+1
fdn9+Hx8w+Nv/v/+8B/ffnzK3Vx9+9dfX1xvUde//QZaaPvX3z86/fqvv8gxc/EfP3/+3z88TuBf
f334Nv7j8O2pfLJfX/3Vt6e2+9df0Czh/yToYgFuKUTsw4/Q3/Hb8UeEs39GUOwgPJIho+QINrCu
6TL8VSD/GVDpi4gFBLwWYIX86x+t63/8jAX/5D7D68CZH4lIon///37BF1v07y37h+3Ntctt12LU
o+H4t0uALj4SUqD6KT6LRTRYRyGBD/HlwerusRRTtGNKzQ8jITSuLIRvPd4Fn3nbWajVQOn1Mk1z
ccv8MHsaOxblMZNF/0YC8GjoX34fTjCx0Oc+6JL9dfE7X7KUjG0ePhIzROdjnoPqDynjZIJk6xt+
ilwPFVC0roB7k0HKF+OtYkegD6AvJCZ9qNJ9ZE4Xg54ezuKor0FkvIXEaAIFkDcM4C/HBCmTxMBc
0DX6sWMS2kwRxmzjNnb7PFkSvVUb7w0n4Ecp9sUyHuf20zg4xz/bFCaGYezVrA/dbtrYnTpT2/r0
yY+9zVuZlB9F/d8NdXwSfzJftSA+ioUYCv4GJsUTkaSxv8mTL/XmZIxpzLdv7dyP5qWfx+SYGtZQ
iCjAzkXr5xBgJJ5Cxzd47hvtt4m2UXCqoDpRQeOTg2xP+E2lNsIMbJuSyquSmjunNgMRvkSlioGZ
j0+eQmKfuh4UuwHkrUCK3oClxYojNYls/YImKhhNsEuhYFEnOhPoGcu8oriiwoJVbRld9Bx1o7Jx
W00Ti+kMkOhmyRUUnZqK8UfQ2vOTRQDxE3dQRljiyZd83+bLQJMeF6iOoaReLHtvbns0nU2CfKlc
W1qk7dvua+tyHiaqXGiznSKdFrEdU31XTb5Lk34s5yluYV/uppmTKu5HO4cndsmLCAVQDi0idGHm
cp+ndJGJAe90EeuqB15O4WGXcSTbttggE6bbc1qTqoupIfqilV2jks4L+2gzGL+eksWqisWG54uL
lxYylqOWmHI+aePOFwP0YyLDsCk3qu/M7czDP2yKYRE2+2ghw0BSmER/jVOUmZTg/m2W54ws3b6B
hs7F0APY8JPp/tsy/mwJ14YHUEcS4m33OUYK2RrxPFPRFegt8Z8rUZlkyPw8zkXhEtnU7RtO4qvb
+WMs2LgIHAKMQufr5ZUxItNN3pbk2R9hAzEY/Jd4APm/H9etX4IjEQiUjzkQ3ne8k+m3stJNEAMB
UByOtNBvaYP8YuocS4xEkBQMj8vq67RNo2CSZ0zdKr5jxBt3Kemqk2YWb3HzvLR/uKgw6hzbKEMi
CIK4lV3KohQxc2/NI6xjuSvy1kvAN1Qk85yjZJqmOhF8CmPlO3ScpL759CebfBz+ODDq3iEe5WNb
6MuFX+ambwkx9FFpQM5GGYHIaxr6LStY9oYJfhkJ/BiKU8DNKRVoYOHrGkg0gtNRkyB8rPOeXo/F
Eu6ioX5LPhWOwE/P5X+PcjyyeL4iqPisuy5aRYNZdBV/dKDBT3LBm0tkW9MkXfL5XFah9/D7BTxm
9P5teDEeXA4SER8PJ/EDuoYDVuh2lekougPSlXnCg4UkfcjHXafrZZNFLPtM66l7arhb3ljP6Eel
7sXYODEUgW0A38f3X9EXd1VUmsEx+jTkung2BN7sHnL0eonzrhnsBRp+odiVeryPYmt7VWyXSNsg
UWAMkbFdMlrvDYesV+yIMM1uGIV7DmrPo/EA5txs6xjJitMewjN4NXVqnydxhAmMkG0cQC0606+s
bGYed5FFJ3eYetnp2KIuHysCW72HB6e/LqpO+0SHqs5PrfCA7s1m0HFs56HDouWaqpOI4U3aEhGi
R2ah43RfpaWu97nMxBjzxks/YPnSYq/rrIh2SyhKeWcGEV4GNVSbYlYoSNwtlo+6iCfqjdU2lD35
quliKzgyRgynlg6uiyGy212NTkPOom1GVu1Hf2b+TvYzkRsBx/B+Cqvok8sUfln34EJPCgNt20Tx
qjwZ5OLRDd52Mp0woXKdzFEqoS+etpOMc6U4OcncUUyxj9JFn1AL//I6qxZVIO9pfL5LczZc4RIM
ZZJywIRPavTYnU0mDxq8TovO9nlLDcPta8sqiUhW+gkF7iPdgGRrZPsKXXISLSLKYMuC0pJraY9N
I5Gu02YPaVX0SUDnjHTJosDcnhjsy7wx4TiqbSYi9b0VDoTuQvp478OaNKA39JWEieEED7pv6jEx
fYQ27cALum6TswJCxwqUvhcFiInuFzRy34LFwEAmyAaRQgpaUR0rWJm7BRQH98b5c5lY0bAbq2Rj
ttpJCIi4EVhCpB9F+DAsrWMb2krolugFpMN+2et6A7FLgmJ009c7Wg9NeUMqNdPE8lSAkCGTetgs
ooSEQ0Sl6feam+y+r2X90CyL+lLMElm2mmpQZ05hkW6LsnXRdgAty9dhQkkBKIulsFs/d/LT0gTZ
98noTG+RI8IqyamlOM5eleFB1zS7rzpw1UFRpVciFiYorj0Rdn3S+z7Z9SZDWa7Pa75XtF3uodLW
uZh0/RHhghYhm1R+kO/6juboAwkFShEuA432rgDYbjgt8VVvxrQNzqbID4akEm7ME5B/BlXSziO5
rqzfLFvK4H61vOHhjjrgrO7KDKpiBzhxUf61gM8VfehKlYHwx3qfWNsSvJZgox8vbBBofeHLdurO
czaOUxy1UH6I7Sz9c4V+NxOLKZiKHUgox2G7dGml0XGsxzvFS19vZTeFl2b0o08ybeUjGGDhOAUQ
FvvsGolTWtAaKaJgSb3bWkcOblPnl1f5TEibdMiG3Wgysm8gU5Tfqe7IQ2tSPcWMgfH4tPEW/AGb
Kq5P1AiM1KbwpL5dipKVcSPC8IbgI03ilJ22vXVADdCybuHmodpfb1kglIvlGFZXDOzJ4FVXtsAC
1j380rKsvwqTj2yrI1beeX4v55i2A9/Cmg03tOnTxzpKjUhM2gQ3LJrz+6E2/d28UBD61RCKuvXQ
m3bIupFhKplMc8D5XfZxwGZlcV5GPm6kn/INY+jsi+deDJdoSQzS2PMgMxDPQ4Gl6u3QNOgHCtsv
wzg5oGajweexXzDxXBWzrWJXzx7aBdqlLOM5bdvvQgzjpu5ATLwxi1de1tzrPuYh6IOTqpzH6/Qo
gRTDZixogmLWXmd9Fri40MdknS1Je0PdnGWJoEU+xVjLOoytN6ivMyu1g0G0QiZZ08NlV53ya5zj
kl7XDHZtM3LP/6z8AqFrIadw75mC9wgtfWhglmBvnT8IVZP+hGhB0pgYKTUWUAUnDGUXYKbN1MI5
DogeN0Uh5HgGkwUmayuoa7YRxa1PUjBsVduhnHoW28nxBz6xjsWjSr2rGu5HvjXU9FXiQRG6ikcA
1B+LIgg/McGyJWm9pix2dUnmZVPnVj6CeLBst7LNwimBfNAwQ6uM9zYGukzWSTh5UBdzyriresm8
PmlbKG8nSqcGFFO1AtRqKm02QG1Gd9NGkXSGlTMtuuPFUgmShL2WWVJMGRqA8JaPZ5qCbRnKtYH+
NGt87taCQf1rSRx8itYbIbwNJuDAxIsae5wjFy3dJgw60mD9eG6TwXHAALNFGhdDx9mwZOB9T7d5
VfoXtOrqR5AWLShKstmcjj263uKUNk2wKzNRRafUmQFGU2qwZPgTwaG2SD50cViJjO2mAB0nm1RF
hsdT30gNYjQu04QPM78NvUJ9MXZCsAXfpDsPdJXf2mLK75BozKpE5WlzgXRKxZK574/eHxTC1E7D
KUOraoOukmQB/gM8IZ5Ob0CW3V7RogSclCKf/h1pkgX4sjAVh6DwWrcdumZ5GlTYLbvRzNNHzdTw
KZoGtN5EHnpINlVQqyuRh/yrhRvRxlQRGm2a2pCbImv5l3ZJl++GqnkXeSlsYMkhVLkJO7QzbQLV
IYZUWTTdAQ6qyL5XNcI91iLjHrfjXLXbIGjK8RRs5PPJEgzRYXYaUWDoF+Ndmde5v8UsmJ/AiiA+
btJyuQarQPhFgU8iRf+bRZQ5l2P7rPu5veqs4yb2hrzMtiPo/Z+nepqxZGyqfUgU22Fj7Vx3Sd42
6qsnyu5rZ/C7MSK34jt85/lclTrcdu7GhqVfJq6GrPWuRfDz0I5eg/d1EZrtQRw+lckyQPMHxT/Q
VjGTQ8GbRZAUjzUs00UfRVUbe0uvPNgI5ERBpc/4s7NuJnEe9eKkQBt6HTsZtjgb+aQORWjzT2M2
mmJjxNzeokYUQlE59V23wYuZHbrMFo+6bsFS4kOS5QnOkv5ihkDAcLl+ChLb9fqazaqutjVI2Yud
WyzCLZUN8oFov7um0NXKtngVdYgedTqdmgxI5iXI7yW6rK6cVfl9ayMSxqPrlmYnXCOWmKQ0hIis
LYakVk5mO3TZ9bdQ3BHZZoLXmcZmOqIhgOWAJVC4J1lMyDTJ3VQ3HRTutc4vgx5E2bEJwT6zraei
VjBqMFM5QSU1jggtP/DBa+uzsK3B3mwWNSHHA3qEbotTO3UnmecHJ2bWPUq5PL1cOPGzGFej+xjU
Fm4kmxisYB6OsUqBP1hQ0D8MbujxSEMmMtxAwXNK467k0wN6Z5oioUHtkN6ZYIEDPesLWkr/Y7F0
JNoorscgqViZd3E9qdnfgPBS1We6UeUubVrECnVXmvQqcIV5Qkmf+zFuDI3iTJYRCB2WFEuQjWk9
PZeFVch4gIxncjaWfW77fUqoGbboBNEUHoNXwfoPvXzIbO2uo1B2l9B5AcNuGA0tRNwKbwgOSrUR
lE1bzgH4sSLpS7/OdukUjOMdMPtVkHjOeTomUVNeeSH8CyBUQn1ytCslXGJUBWPWgSR+n+qyuNMD
SMTjrugat++DGubDHxfeJiW4ZMYkRVF72fneLJ4txKevu57mMFF42k+9PBpgSRBT3XDAj1FEa4bo
U5qyTp3OtWmrTb/YPDwPRpqaeasqXaV6A3aEGoIkvi3aWFVhqHae55BBKoyDnSJjlX7Ji97LE6QE
6JVZwqJLgqbX7UnQifaqbIqgOw0DmM1YARRjY1ujnTQh4RwsWwCVs2yTgRfaxgGo4q6RFBv8nUj9
4rxpZ/LZOCO/+BXMQUKU8822oaRo4t6HD5KoVsglGUtDCWSpLYC9bV4MlypjeBbSNrf4UNDUXNUS
dTAvXey4mwDyhKfeNNW84REC8ZgZ5111nb9MuxqK8j5ekmj4GukRnElkQACGXFXnARvTaXBAyZIj
sKnaoo4l8ps2rubQHkjTZ0+p8qtThhiO7+qh1reR6pcSzZs5zGWH+OW6HoYlivNhpnkioDX/TYKJ
tYpLa/UDIr/0Cm5MgRbooGpOQm3DTdA3kMMuYbFghxX1n6VT88lcNcVtjau2ZROBnxMhKL/FoYie
IUV7seTZxre34YRTFuuIR58QxZZzko7NMJ7jMe6fAhv04JiawS0bNV7bgwwy83KgUkt3H8CkpZdz
lxZ5noSDZ8I4zUalNoHfqXvVEmBYh8rkakuH48QmXrbZmen74CpKM+HOZ8aGPKlyPTx6SPTJ+Fjv
8bEMLDtTHschgwFyX/vGwPhXVc5qmPwxd6DLsnpARk9JcJ5lbHjIkEF5hp5PCPcZMSyLw75nZ3me
zQ84CNANKij0ivZD4OydJchbbTLUOqck0xSrqoo2vTGydne8AknqBkBicd5KVao47Rpzs+R++RFR
qTn44QgVspSX3oP1gWuKO1U09wjOs3vo8dgDCJr65xEo4/shhVpoXCE6vqgAKnfXQ9SjBzVm3Gtq
5HWD/ooSvtyFw2CeZ1ycMYZTwB4HNI11O5lmvMH2d8BApei6bZ9B+Wi/zKmQ6RmSHKl/7nsBHZMO
ujpj4qQuPuNLNA/GG/hHPVXTLVMzDJHgxXBRoMsEXrqYZRdXGUe5QKSzuzEtnbArJouaDcR2c36a
iTzbA1TgIbbpZiDTHDimYhku8xc35M++wvXfoNNGn/fIcsM3sNGy6TWsSWyjHMHM3NE2jOd2YZ8a
CKXKJHdK7jrig0MfBZ1MJqkfCLsBTK3COXWzv8S2GBVi/Iy2n4GGmVFfGJULL3mecbLviiDrLsJI
iWpbaPBSJKADmR60oL33KWgjAxY2rF65aeelNefQran4tsYXFduob4ZbMTUVvH7DRxDeGjoED2rJ
CHSkUCzksYhGy7eksMP33A403KFhwea7zBM5T+asXXRSRcgWnbIU2KIwRVo3Rv7efYIw1WCvFRbt
hClbNafyeL2SuYrk87g0vQDeaezJNkMX3RlzVU9OfOtGbILKh2KX1WgZiRc3pRU8pagSCYJmPH6Q
pBrZzgWa5TuyhFN3pia66O2I1m4LlwbwkTNVh7I4LJ6tm0SbcGYbj6smP82jeupPlSGmPpc6TYuP
SEDY8D4HSKfZYkHEcoJ9EeOu9I47ni7d8X0DB/5111G0Zkyy9ghE08xwVwWEfkZ8NDVxzZbyPqMB
yJJwreHrpxVCHKnh+CSDQW5yU4RheFlOfpjiM9va7EU2lSBaUDPKFSW8vqNn4dzHIuv0w4BjpZOe
C43CS8EKXIUqd+1JHhaIs9NmhGNF6j6s93gb50+WEaT+J6RlbjRKljb2vap+IGXYqyQtcSjOhZTH
+JIWhp0HZVrRGEgD9jkKGzsm48DcnQEKim1RSfB08r+Q7Q8Y+oDoY8+5+1bJfC7BbZtTFEz/p676
i+T8q2SqIByINIZ8qX9MIB/ToD/VmBbg9eZumeVjXvIRYugq2rqSvDHIq1zqj0GQIY4oMpxy3aJZ
lBwJGuRyH6detJshoumJY8DqiMDBX+31tP39pF7lUjEePOQA2Y4oCPg6dzuJvOuiMU8fF9kusYN/
juAu9y+RArU7cLHdQ/Nw3nnTot+oP7yeaAAaVCT74c1iLdecNM3YhTkHkeJBis7uc0gEnXvwMZLG
LOmGFX33R6iSY9KYRwE4FAVHwU5g4Je7BxQr6UvkYg9yzJY9gIAi8Yv2LXazl1WM9Sj0FUAMraOz
ohQ5DeO588DhveNZ1yQhZEHewNG9Oo4o3OOEwB3xCcVxWSE2vKGD0y2UPXRukHBSy/pqZra/+/35
eD0hEQrfR6mCYRSy7v5A/gcIxqW0B9/DVc0QJCI8zJ57pGHfqEr/aj4/j7S6XtNUSxBLW3vwIgV4
IJJ2Gyqr77+fzqtTd0Q7+PxYxEPlgK5JI+vRj/x8GO2hHFWxa1xkr5QK6se5bumHMVq809+P96Nf
+0W9IBKoEROwkAeA86Fk8fLYtUVTNt1St4d5dN4j2misSZrCYx8NgNObjuvqxE7qLi276dpv1bTz
Glojd+gafrPwjscMkKvPU9j5b3B7/WJjUT5B/wgAHjD16z5qMqOzrMKFOzBYzX1LUPAC6N47Xar+
y+/X4BcbK2iEm4d2aoR2azByg6IFnsupPkA9G3obLig2SOq/RYn4q/kIDsYR1NYAIlmD68qOVNUY
mu6gSxkg+WO+LiU0azPUpN+wXCu4yo/6E2ousJU4QyHHBXy5pxNCNjGqtj2UHlQITe+CE+TW7RWC
DXLi1el4UpdLdtl6xXBfNg1wKx3aaUH9EHxjg1Jv2IEfpCerI4aw/ghFCASQOmscAiTPlz6y83jI
QgvYYioGBC0y03xfwjkI4wDhT7BNg1qc5DWqEBvetpXcadyz6xG9Lp952tVB4sJUA8M/QHZ1KxHy
p6hZyPnUBhrqEAVHVxmSNb06qWpo0XnCqq8lNd5VxEYQcC/Ulp88al0E9RqkSpOZLuHNAPN/BZwv
+TMQHHbg+Er6eLmwBxEcl9WtSk3hUOvj0WNucnKB5mjygJJfsfv9wf3FkYoEat9hiJPro1L8cp+F
qyPG0bF3oAjvD/Axayg8EbMLa9Zu/ngoeSzUohgN0BUIj1ZDUWKiYkm7Q8kMBDl8+KpG2AddN/aN
SR2X5uVpieC9AJZDOUqnZM0TUHkMMmHMLgfwAW8XcIlu4X1O24KM3yDJoE+KPn/jvrxaRgkEmQRr
1PGtApJiVW7P+zFcXES7g+oQurGSfIRv68dNmbUf/3AVMRIuQnScHFAUa7rhIQo8W9ZqOEQ90jpp
Xoy7fg5JEgUifWPDXhsBjHV0BgWcQVjRNRO9mJGxS6uoP4Rptlx5nUuvScumpDTBkrhlyLZQIDh6
/N3jhODyswdk+omXZ2zj5xO///3Ef7iFL3YV30YwAEYQYFIZrYHRc2kq38ur4aAR3oGPRPCTaZDD
DnVLFGsnEt1CDieNJWn4rRgqf4tgm903xvjIesi9Dlr/8fdf6Ve7fsTJoNfs6OOt6RA80Y7I1dPh
0Pd+fhGawt9mPavPkFZ+64D9KPivZs+CAFsPgjMYhzVy2PJqHMagnw6e4LOKUV4feoAHJS2AFhLz
lZQRwp6oD6b7SPaI2GnJ5L5hDmX4sjPjB0gFT0vcBmiBjsVQAoHlo+Pqe5j9SCMikj9DRg0hZoOF
euZIVdyT0fPuS535d79ftlePpWQ4V4LAdaQAU6yPcDAN6VLmdDqMi7X7WQ/lponStzSRfjDVrFcM
e+MDzoRg95UVKFEfBcWPnQ+WZM3WqwX/sFRLtatpZW4zyqOkNp2IM1OTDyBKbK6XPsSKzVO3ndtI
7URn+nOA3MITRF7TG90Jr5w0rAEVx5ggQDElWF8tEjRFl0Mg4TAR1oOBbzDbrFaPIMxLryF38GcC
BMfzgosjaBBhJaLj2/LS9koUFI7F/PmAqgGqjumkt8BVv0U68otJAR6DNBOQK+QIu3o5SkO71M+D
ajmAu/GY+MzbvZtzGkPX2LsMWvKOWcFHoTCIMLwCZuHleEHvAeYh3XwYue+deYFDxRxio9s/Pq6S
wLtDfkrC6q6Z6kylcuOpZj7U84LNKQfv2Tj3FuHMijXyuEUcZG/AqgIVgbHW4PeJBWNUS00OqRbN
WV+z6Q7UEykSq2hfTgxyZ/uu6c0pqTlq/2gaOzjkLmPe0vIiZ7ZGzgn4oBkpq0vQm9DEi3K43JKc
92CV3NhR2zeO8OtrDFdUSGCH/RD/W+tPcMMqm4K4/ADBqnxX1SaIQXubveH6vbaxGAWLE4J3ggm6
5ultvIj2PE3JQVuZ7vXgm83cpPVGdiN9Y0Kvjy9AczBN4fGZwZU8fpWfkh/ap53UQcUOEUOefRZh
kAyi4ZcyrKczVMXfklJ+5abgzGIon+PCwBSsebBmkvUAFfnygHmTvSjYUKJkxCGd1Sw1QWo8n/cV
ckOff3+ef/GQClwYzDI4PiZ0jYoMWImEctN5B4CighNYhc77UNV8Ss8dTvcHqC+rSzcXVX+Dnt8W
EjQsY59BSlXrZOGePLQhatIJSSWyoL//aq+P1PGbHdMlEPpCgLPyRrORSycDlh4gkl1+xNXOPhmR
v0Uf9Yt1D/GIwrdmBCnxNXMXeBOD1Ou0dyhGUmz9Mqg3XJEapbmsqT/kPM/3dLRv9Tb/YlQcLewk
nm/AFNe4V2hEpMrWKKIgjvBOFSHht6LQwaOGnu2e9JZtC1kWb7QxvT7SAEVyDhgfXG7MdrWg7Vwv
spSLeWrg/J6iDRpY5rJBnrx12V77c3//xxsofR+ge+wS/u9V7iHw/AFSZ/YJZwwuIt61SwiaiDds
wutjIvHAHDMOAiIsfJ1ARNGvDpqOV0+cLV+lDtuN35q3HrO14UGUzRFq4nIiTSn99X6hdhRUQDOx
pyoVlzBM/FxkC40z5tj+zxaNEnSsIH6AUw8nW65lvi1FbFfBT30yXVSfQ0UoTCal3qJQX/W/43Mx
DE4fAj2YOeQJV+ZNEA/QsB5nYclHA1zkKIPxtAoGnV/UwgM7LVf6EhUCOcRjSSuURSMAWDaSDayJ
PeThgcTvgt1iCfVihDiWAvSSyf0kia72NvfbLs4hMa03niPDjVwied/4HoGjaSC5i6DZt281RazP
94854VzjthBIZKxNmRkK1yN8xtKNZOuBPmM7m7E+65bwCgiBP9Mg/HsF/z1auLpNAEbK1EqMBpqV
ckO7jm2cALv774/Dq4N33KfjMwSfA5xc61gSvkZHTCjMU60LLylL2ieprJtdOQ7f/nQkeJ5HfPix
xwnZ8eDlg5e1vVqWuc6eVIm9Gz2OgK5CWL6g2WDzx0OFPgJktBjABcN2vRzK2Bq41HLKn6w/Beel
G1FHqkF0Dev+FiHjq7AVjiB6GNC5gpccpm9tHkaNqHuwYYH+R8+hQyTs0GMpI0B8u8rfMIiiI/SJ
KkhVzjb9NlA7bWhDx4tsztwQa9R03nAs1vZq/YVWk/dUCw4x4RdPwNegKEeMd6LAiPDnxxNV06Ot
QuqXMDyjL9e4IZEZmooWT3mj/A1aKf1riFa459/v5DFN83NYhclwqA7A9h6dB8S+q1GODXB27NyT
P/hTAvGl/gJZkekckHj50BmKGJPKbAul6mXbp5l+o8bx+sbDPUYSAIbSjyK0S7wcXoRAygKe555Q
ARMXLnDiVBvOkj7XDlCEDN7T7+f7i817MeAqbZUGWQ3wXeSeuqI3e/5/mDuT5biVLNt+kaehcXRT
ABHBnhRFdZzAQqSEvu/x9bUgVVmRII1hqjd5kzSrzLrXCYTDm3P2Xjsc60NvD8OJKfLmUMZrpbKJ
4ZBnYj3bojIMc0LbHpTVMUqr6HspggB1GiEgxqz2uypDDBWpK1qEOdofQlOYHjwfhzQuh8rjwppP
Rc045RJ/52VbGIIs7a878k+e2MsTcYvkisSp5iiRXl9lwjK+2ojykA9mKrHG4SlC8Tvj2RYbL65E
Jtcbd3dK/G2ccG08okVcbid0+nd1DfiUnC/luoJjvP/4t/2DPt5MZrol9HzYFWn9b4k8elWXlo4Y
9BhYjWrskzw3NDduO0RJ3WBHTyId7a/OoojnLp0ITkE0fRa1bYYFbwzym2Zipvo1e+a5wfHYdGOg
+opf49NS3L7E+su/LLP2TVWMpSsn2/oNQyNWTuwY70xRWjAUBPn6cVlui/VyMkSmdm17dLJeRYdi
t5elGgQnXtbbUbibInXTOKnQuDU2np4+Hmk0REt3NPKW1B4RK2dlXRf//CyM4vARaIpOgWjrMY+z
0ewkirqjubSZp9pp6qM01v/1o8YhrOF8tem3SXwJ+utVpGW5j2NSK445V729Ei/BDtlqvPt4er1Z
KnW+ZPY7Fsz1lrd6kl9eKFc/RaNETn+kiSLaXRRJnCR6lqi7IOya60SflHOEcmO2Q62v4DJ0shMn
5TcfFH8BOkzcUev5iAn++i/Il5l7jq4MR0LH5eU8jDMi5AGpUz4hq1j15R8/8etLDnsuXRrd5l7J
5ZgpuZ2JatH3bWrWC63A6htSy7JyzX6ZYNAa+plhoAmJ4rk8Zc76gyz+38/477CsGZRhV7Lom2oa
gpSuB0uzPHazXt7nVtnp2EsGtLGpie3RWywrvrCsUKCy1aNBOTcxYXOCS4rslH3q9entz59iWCwn
ay9Qwo/YfCVajLyrkNTAOgiOKKaLxVNjCmHV5PT/1N78MxTPyjUeN6tCQ2MzVIdcNisaE/8GPpZD
id8EPU4UnCHyPHUx3yyUf8bidsBs5jbpkPiwOcLogcizZsqUR6eKQ8szljm9K5MAPSvH8iHejaAw
HwZIQ5XPWc8xEPsSIOrNaVZfKfoSSL9EY3aGhg/XiB5Win4puqK+LQwnEHdOmIYXqIfEg1BpvbsF
s+vBlnX75ePp+fqD/PsUrCu48HWqhs4WJj/HZjPRNmF6mmprYaLo1Fuptp1XT+N8v0yjcoVzpf5J
7PpwPSfWqQSQdybHKtBY66OsPvTbXn+O8dyKzNSX5XFQzdZvBSKzmMMS/oumPLFavzuUSX+IwiU/
2/ZsP0xkCIuuVh4lMRV+b5MQR4YMiq8Wf8bHb3U9cm2+PjbR1bG41rLN7VvVM23WC8VSH3PEneSb
iOpXG0DkbhUb2ldKUaOrhXMRKVHyT+WNv7+nhY/YofzIAruNqCirxBpKbB2PU1Y3xI92kvgcKdcq
aHS+ZC0gvI8f9b23SlVDX68VFLjftC7KIjKyRfDJ4XKEa5zaF+0Y2X5kqM2Jr/v10r0+22rbZVO3
JfcZc7uQxIMq+bBq/VHmLKleKuNkr5Mm8B3TOeYlaHDRt48fbmOX/jsk5AwKK5zwea+b6YnTswuG
eFEe7aQZrP1gy6re4XiK7kenHR8h6qNtjtM4/TRIHego7o4rywgTr+bfeOJNv51UGtsVkB06F1zh
tjs0isqB895a90VIEVOLSDiYLTMWR81OY6yQSfYQN4RYp0WlPX38Il6fdP68h7Vcxt7Jq2fv3Oya
iyiXEAqx/hja4XCRLQG0GAdV8MejvJ1L6GVo6FGI5DNVtjkywDeWCIOh86iJ2vaUydH8qBmO4Uy6
+L+OhPyFOcvqzXGeLuLrZUeb2pG03i450uVVfTWR+d4AvuXbIj6V8roRA63vjiOvolrYWk25eltf
jxXRla97p0uPVegUP9KJlhqCSW0XAs3ymiEsr1WcZzuMtPKrGE3Jst8pXpAXSDsxlxB0gPw3FvWp
k9Dbt82UlrZcpVFUV7bVr0XUlS16KzuS20ggRxv3Xjm34UGL6Yp+/LrfTh+GYgi+X1SHrDevXwHy
4imCz5Yfi3bKD8oC/byMpHr+8Shvj1pEZzuOQ8gElSmER69H6YIWuEHRVsdhyvSrhhoPfV1lxBVj
xMj/J+sHMofuxFL/zqNZXNC4pOmGBGqzuX1XnZZNeG8qzs2D5nVSEhJdJP9+hqLIqawIA75//nPz
aFakiGki7Iw7AKlncVQjKBBC2xdpkJw4IP9ptL7evIiTNxVkcgqHZNa+16/RRE7VN0tPxVqxQqxO
Tmc+2aGILoFLTrfM9Jpmu2l0GKdUA4BChggndu3ZskxvtCPzjGuwmWK3yCDAUaIjxi2rFlyfnH7x
yBRWprqjvrQP2hQ16V5JTPXCiBU98UwxxhUWX6vV3X6ymJUUgpXfBTYH252mzPgyUXKA5M7ag1dr
vQ+5naVjpED++70M8v5HXhn8jcgheq9RLecBoevw3MMTW/BzJUXlOxpth3MkmuLnouSVdPOqkntF
GcLao5ww4BS26+qpKRUeM0YDlLsovcfFjZpOu2wtXON0DYLk2RpqDVtMoU9341hQOyuDppx8u1Ux
RnbFvBSkdTeGuOzwBileXqZKhF1HCQM/wVEsPC3ttKeQ2tx9F0bT79LA4EzvJcDiPllZfTQWG4RA
0yn2z0LvM9zeQKSuTUB4qpt3aU5N3OqSwh+yBN9pseg5xrppMUxPw6CA8w1VSAewbSV8YLuzvw5T
k5+qYm5Ki4iW2BU5wGlUZjl18E29ni1VilS4CLvi2RaG24e/89ze44td7IeCkBanoNZdnJfJzzS+
V/HzfPzFv1lbt6Nv9iW1qGBZWX3xPBru9YyP96n8LK+77+YnI/Aq1Yv7Q0Wky+HjYbeH5u2om2++
0O0qlIJRM50eyGI84Re8EKJxJ7J0kKibs/T6djixvG33/+2o61/1ovSUmrgJgm7kWXG9WBbv9ytC
44zX3uGbDeSJNfudCw7LmcWWRQue8vH2aJ5NZEMT0NQcTRyNkVuhoblM9flXnIfVXeWspvFYTGex
2qOy0VrBJJPVQyONfg/dJPJrtUv3c2+U55Kd/XxpI3vXFlSTQqWbLrjaY36tMu0csoU8sb2/syjT
KFDA44Gisjjzv35VEa7OSYvn5liMTcVVu0FUb5bq7uNp8M4GSgsJOTvwMmQr21DbIatHc57a7Fj3
2IhnZ3T8eRlwXoSz8X8YirORbsFZoamzhYeHUh/x/+vs1c5inZFGbfpq1jnnsKVOEZXf2UWBstm0
W5AWrDvb63cX6NgxByPLjyLS8A7TtOJcEDbF5SCWGi5pFzj3XTXN9//+Mv/co1FAUeva7qNwSABN
WUFx7I1G83VdL+leBbq3xHZ04pj59h5BqZ6LBNMDjQH6nNdPqOpF4kymUxxLXc+wo2Ndi6IoPRtl
L1x9bJITF893ijGmAvJHsZHlILzehsOKqs+gZGc0COjd7uqaPkeajLHfagPlUMUKvoksjXYNx70L
+hnxTqIvOPE5b9csLrzApRC1SpvqG93o1w8NeXEKqFDysya4wjp6lde60QU3uVDjW8Uyg33On+hi
o0l39axPJ45Jb2YVBRneABdvJjAyg/VberF4SSsJ4bPkKj0Stf3OJP6lSlnu8Ukl5xVCvTNnbMsT
v/PbR+YUA6WNRjI3J+q0r8cslsJJOOFox7Bdyosa43btVkoOL6wo27s0GyEVtH1+bdVNu7OX9pSS
+M0qxDNzKuTFM/qqu3s9/mhmEXYNXTvKoOn82ZDTVbIYp+4Xf5T0L89r3F4QgNKuZDLj19h+OSPt
D/bn3DhSY29VNyxizl3Yj53LsgqzfuWSiMyXiB+/w+Kk/0c/FUwN0VtmCa037W4iYZs/OkcAhyjz
BidYrs+lhltrMAa3GUflHqqLfdmXen89FEGw67DxtJ6WYe8t6YOvTq3gtzWn5VNQLPQlzDZPfJXZ
pnttPSeRDwhJPcPyXpkuMk3sRqE+LD+ENmoR3v0AX/1UR8uTDg8IIXSmLbVngnn7YgcNJpRAc7Iz
mGT2uToPrXJQzQFUUMFRK3SV1pkHVwlK1XAN7GU1SjBc/btORqRFxOEwuuhfq9uyzDXpNkWh3Ije
4K+fkkm/CA2ZP01pLGHLMXG9vIhwES9lXncuRqbhscXfd3AsCagRpreYTy0NbzZ1DR8Wy6yGlpit
dptRMIXYt+tpkselCYIZYNSQe2laSpMjtmqec8ZElqqOZXwXtCmpINhysfHWguO71zVRHvtzqMWf
dCGsr5VGdd0dJ0vez2M83MDsN/qLInPEiQ8L7ThT99Wck/iDKOkakls6XbTNBguSQR3TCluxjmcd
O3WP87cp0sZxrdRO/KSg8IXDeEVHaHrtNF4PufYhWpLyKJMps11apYB+TSsM5CHrqpa8lrb7SV6T
+Oz0wmgupkKDwaHqfWO4sdNMl52YwOoWpRJbh6EfgMRkgZ084bY3F7evsdu4pJw6P4du1H6aGXZl
twFmErhLYE3BfsrGFGnTOOCrhxgEaI8UO8x2DqAnY7+QOB57atZWT1CTROOnpcgfzHGY5gPidqnu
RicwZ88SlZEw6YLU+Qx/rZgp5tmg1YKoyz5DjSOhNG7G8pbLdHidIO/vodmXyw8nmOZLzY7zwIuq
Nrzu0w4SjDMLDDhKky6frLhPhR+mlTjrR7OcdkBukutQ6afAjxyjKGFQAG7x1bR3vptlr36OuzZL
d/Bq7Z9ZWC7XOYZPbQ+OTLTuQPfkWDRSuZ2Mbv5B5Rl8w6AYrHjpPFi/ZNpjLGQBDj4VaW4PqPrA
zF92xPI8li0gLDfRFghLIE64PaXRCEBGbxLXlF1zb5R55XhK25QoMbPeeErHhaSEoiqNaod5VwCB
iuPkoc7qUrnOO/gUfuJoU3KoHHLS/bEuSpWcj3wUX2eBYNyPFDWs/aTupvk6qxdYAgsam+NUwQK+
cYxUJJ8wfwfJo1kFhkAXWPcjjmQ1Fu29rgSZDTMiCcvkrF+GaYhcfDFmdj1GCnoXNLfCPLMQAAiv
bMLyS4KpsnWrVKTST8gXb9FDUG9yCSXqD0gxYJlw0yP+FBd39csyu+6bPSz8I6oRzSNCIK19CHQ4
U2aVNvp+CYL2KhciItYb8RqXPtrjF1zTiR1qwz4AYEk0cgxXXHOSmzmYSJmBNKKOh7JLa4hgfdKf
jXpbdd6YNtWwC4Qd5Z7Sizm9zG0l+0UBybyaZWIkOPE0A4DQqJrX1EebJ6m3sibxuDcvwdcluDin
gEvXVMFzAboEwgzdUTwBTlLy0Ovn3p4Oq56X/wapTrTTaQws5/RjC+Wil8ksdhTgtCurnSLp56KG
yyt7lL3nUKfq+3AaRHFedHmVXg1m5MS3zahb+DooVZ2rfVte4AwuSBhKxJI9RVFg3diBbfKy9VFU
2Iv0sHGJeLSueU592Yu5YL0izau+gYUqfvddhdp+jglzdbUpD+BaZElwPUowLxdTSaT3GQJx50yN
OCN5TPqs9ZROLzU/1cde20/jFBc3sjIzQo7UoM33ajlAnaC/DMUhKe3cOq+jiKAZBIeg3gIlxNi8
wJMni35pQVqU/OFuaU/VkwUhA9WpRk93r/FDf3ewbHeeHWYDWD0tDu8Hpctrt6b0/QPBQGDsVEG8
yS6NguC8A95iuSB7sqdBrTFeaFG0KH4+NyxbY6oVO40AXN2vnDC+NGL+Pmhyahq7kVVHTzox3fph
rQzUaPEr81OYwou7gHtaXtImgsvQ2CluLwAoXHtFJmZwrnKx1oVSy75YAdUUtwUF9rCwzf6uyQjt
XG7xIbJ6mEMOfLg5fgxaG4IcDm1iPKpomeKD3avht2lpEIxog92arE+dqnl6kFHZWeOMr3sFLqnb
NEss/ZoiFBFYEjwSpRbdVPZmP9Pd7MDbxi40MW4PAZSzkBKEtjwg3XLwFwR193WWZfXbbgv9kbUc
Jliph/Jbmsz1z6ruOJ6ZIk54s7oVlYe5qawjPy4xTFVnTWx65K8/CLLUcp/zRa+B3iOQRGappfoR
D8kpvlPVnR43QG5lHE2Va0SxFbmUgLLBZWtRY78YRornKhgLb0myUtl1+DRnl0ymDOJtjnbAX0Zb
P5QhdzKvbpTgi1aa0PXrSSRfcNcbX2azI+acUlWs7TqQUD+op4a2r01OejtOOS/CcGr1qtFFdwUZ
T/ucFIV5tIKYfwqAS39lm0UXemop4p8sHDL3WgeWg6vr1IYOVrDIG5GPECaCeQamxUmSsllnVyAj
Ua871KagNlGyCkrrzJxpOPkyUBL2PF2JBLQys7PdsY/lPs0qbulFySLrzlWu/JBx5nyl2Z9HUDTr
3uAAllhnnR4Z7A6Vqv0mNNHMvIaopKcynrocjkOSXcouW3o4VKUCWWYqR80HEDb9aNohGjlHl3Wy
L4s5haCawvcCINLDTivSWP/E0Q5gW+WY4XcCHLL+IkXnANmjrEPNnRsnk261iKHasdJQw+GIw4fV
FgvEN0WP+se6EPlTHYslPAO9phySOQaZCQxgvtCHPDZhCQJMcrU8674aMuweK+gwd86oRvVZL3sZ
sv1Y2oMs7Ooe0Vt1V+QREmqmLyfCjGv3vgi0UnHBJqS3pi2ezFrvCvpLJLtwnBJ9gqgrHvi1k8lW
d5PqCIhmpepM5/QYFpAZYJQvOZkoFEbjIX4Gh5hDOKMgHh6CXisSuJGV1L+wessEOtqiQfqgQcTl
s9OLO4tuhA7MYV7koZ1TWllj1o8sF2as/yrSLtNus1APruNOGWn5yAkIYYtZ8AurOrvM1CYSaGOX
qveznTsxytTE+ELlQ7EuY9su0oMKFyZz6VcG9ueCpXb0QL+M84+Rc3/v6tNs9Ye+hcW0p0zf9nTS
6PYepkWy5Y8zFJMRNGh34MDB11RCjJkvnGRRgkdJbXE5TyO1Kn8WignhUFnqpd/3dmgeG1sks2sS
bX2vy1qDDjW2RnbWcwP8Rk8dlPSEd0FcmABkv0aZY1FHdSzHVaJ5MH1pT+WjE6sZCDlwcOMOgIiG
N6q0+SciLkIencAk/zSpczTeZEFTGb/5/XrlRxqgTwNhGivKRc0yE+46p9Gyq4hFAxx3p+n3ed2M
+Zkwkry50LMpCvdjlXbm1woi7xVYevMhVmWv75F1qL8BbsyNb+Zhl/odU7H18xHn2L7t9T71p6yU
Fe3Bvl7wHur9JfIzR9slHUeNgVX5EdBN1fsKFanYx5vZldgYSklRzRH1j0FdtAkdqzJM15qaLdbd
LId0OpSL1ky+Fdtj6Nl8wIpPH3JKWLi0uff0Lh1/9clsCQ9VYPmYq4Gozue84RDRmIhyXbp4OuYT
4rye9M6c2SvmOk33cs7S8AriSXydFNSpfTXgJgd9AdrV3hqomHtBX+IIo0yt3CHBHjmp21b7deii
sT7nGgMqiSfOn6tKsW6qeRBiL0AfzG7bdNboDYUaa57BQnRnGGA+D2ACB2vXhp2pu3PatL+4KSsP
kJG6I0u0KPelglXGkWMeohoztfNUFXL2hmzQv4lALC2vnMvEvol75SrhssqKMUdp4NtDY7Uu/8b2
06QkBCQneS2qAyCh5sZsamXaTyo3Nl/Ptbl1pyBVgssqVaurHOUNFIgxzDr4CYum7VTyoK+zHG+F
q9Sm9nOKanbvwQIA5QVDre5CUqPPuZkCx5Dhoki364e4+MEJLNnZU1t6GATBSVcG1hxoVEDVPCes
2dO0eWbPTZol9NoBTaYbaWnrh3VeNmhgHL32Bqh1XCvMNCS0Zc6XGPQlFfUD1sWxOSitphysDJbS
VVWy6KTklCtX6aJqd7nT14YnmzDJ3X7tXXPbUYTpZ22fPE6GMn1X1DktYOZOKLPLpnUav2yFNQG9
ExTHjcFSLJhdS3/Vm/wfbhnTK+SjkuNT2mryt2Mvzv1sjGpyngkT+KCIkoTbXB58V+p+uc0TIWN3
7BTjOAD9lLB0hV3uWW4npLZJrnY3VRMYzY1WTcuTEdRlc9HMIxT3YFjZ2wCJuY+z4fwe9cYcdsPs
VIrX5SsxUbNn+TkrpkTnqRDn78Z2noHYG/NiuqToZM6VDcFs8Ye+Hkd/HMf8JuvxPcMYGNn4VIRl
kxcXSRmfmVYRfRcc2H9aQbh0HhhVBUIA4DC+el3Q/k20PPoFfTjXH7qJxhAOsna8Rg89D2eBQ7/q
QCl0+l3D0uNgWkzGT2hzDpl/AMUNvzJDB8D9yjBL3AwR8wORXeytZUXbkVWL9AreLTdOHjZujmWS
2hHXFS0uaCyl07MDWx4+Gplwxa4XvbzlwmjNXJCpTbDvSOsBwoCNS0XTQhBOVEc7j5YyeKUSBw1I
YhEkNxBXLXEOTiKHagn8U71o1HyG86sPFNx1EfVf4nFlYkoztzCYB2m+1xPUBGu3jf4Zzk4cdaER
N54hARKdCXUo9J020oTHk54DxYRYGN+1VbO+g8ZQv05TTFeMDbE/TtE436AMGG/jJJ+Dcwn3oebA
VYkbiDLh7Em9HH7g6Rpoo01Tea2kcw7eDqU9kqNJ15+GKG6DC2dZ0NTOVmue1blV/1oC2LU7DUOu
cPtFRrnvjHn5ANqyuYx0ClNuaUJhc7M6az4DRO7xOnfdTClTOEp7lhlJa9wCU7FgqY5lzl0cpcjZ
oE0cfOnTy0sshXBmA50QBS9vZiiZsleS63lR5XFqLGtwtVRl6wT8FUlPi7hFutZktKPbm0P3Y1lK
OA+lZeVcJaPYvpyAsgSXmi6pe/ScqBR3isz2YQ0B+bLA3r9y9GqMdm1JYIRvJJZ1G0TSvEniannO
W9FJj39X/ZtwLvN5rDk2uw7v6xFUZAtfOLa0IwbhVGPIiJS5oMz075Txws/pAFeL23msDe7Awb8F
7edUd1j8Q3x6pWBxqfAaWCw9wNp3nSIn5SHnc5JwoyF8UtDoA9aRig2Z8wCxkyZidTCRhD20B91s
uu/NlMS/Py75b+vwrxta1JFe10fBmipKGtBGMyfNz7Lcm5XfwkpBIEYn2idvqmyvmpS0qF+PNIp+
DLRhKJ4nMdxSaGYk3TPtgaMvZKturzkPHz/atvS7fbRNtb0qwK+3pNc8Vyk9cPp1RXz38Qjb5tN2
hE1x2yiqUAAdLZ6pvhAW57XiaZxOjPGmyre+NtQ4SGURrqAO3Ly2uDJoBanFc3HeHqRvHcR5cqKD
++6LejHE5kVNS2t09qQVz+jId03+HKmnBGobH8F/d6hfDLF5U1gIVWhGPAW3I9biQnNbN/ta+81u
uXA+hXeLFx0+/m22jYc/v82LEdeHftHsMHDLtpD2i+fI7g8yPtQ9lamDLItDFp4V4huurRPdnVOv
cdNe0Zq5bayUEU1sREGzD9tTbcF3P9YXz7T+7y+eiQojuwb1rWdFKHsp5LkJizkILtL2hP7kTbds
+/Y2teUA129s9XPxjJviHEWoN1sN+17m98012GxPUdt9Uvxq1JPYpneXCRRaIJJWBbGxme+Uc5eK
lmHxbH1GyHGRf40vSrIV3PQgP3NtT/3kGgT95/lqdk/FJr07ZV4MvfkOKN3PZqzZxfPgHPvpC7eE
cGx8W39WwhuRRQepP348R99dP14MuPkqEDYX+txYxXPOF+d0XzH1ewqQ749Hef/HfDHM5lNYaPlZ
ORAxlhB1f393B/zaByx0Yph3p/+LUTbTH49GpPcUVJ5zixwHzj1xvP/4QU5Njc3012YpkNDzuirI
td2O8oG68im8iTStU/6qd5fdF0+z+QCETIlVUhmrtD1rbzxaj4CL8xOvTH0zim0ifaQTjAiScDFz
88vUSxlKbZnUZ82cxjtEX+BiBzPE0J4s/hyt2tq6C69pWenELBWZx+kt/ZnA5/f7SaJZT9p8cnPH
lH5TisFT0cehDK3sE3/oxqW7YpFUBVbH2remiYqN+vXKo2t9tTL7gp8oRumNcwGZUs8i3CryKHrG
sd/Vuv07Xy+WbtUnIC/wIJBWMuit9UmdHB2UrLEUl84cLD9TnAF030d97FwUNV11gRbAIiTFdiiu
9iIK3XxtVLuDtth4f3XYvIGGze3j6fT+prTqD1aY1WrReP1QVk3PM1+3bzs5g6lulK55bH+EX5xP
lA/Po/KGTJhTO+GbX/zVKegNMixP8i5WdU5BuZ1wmH1cgtuZF1fRjQ1P5aSdVGZt1hd06MCScg53
+TG+iS/ST/a5eYd2z+LufUXwWQi7+ld+Yu94d1F7IUbbzOlAHVoDIQHnvPnz4nyrKg+s2ce/3LsL
9YshNrNxLtskp9vITouyzhXqJ8E8FN1d2gw/JPXkoj860dOfMf8p3vI6RnPYlr+7bXjlq7zL2+pX
8blrfv3qro/V9v/z/8OYS0TlL17/GqP5Kuby4VgsxyI+vsy4/POP/M24lMp/ELQgU8INQAWXRex/
Ii6JsdTBjrGy4azGn7PKXf4n4lL5D+sdXAEHCpK10jRXR1373xmXqvoffIMaEmKJrILjr/0vGZev
96WVyGBi/ALFA7KTe+YW1TLE6ZqnkCUII0ln2a3hGND4QD+eWE5ez/t1HI7nJs49mvKcW7aS3dkx
QbkHPbXlpMJQl9AOe5LcTr9x1hr9F7/A3d8m/8u0urfPhIOGl42XDcGC4Ww+7FRrnLIux2Ql8XMm
I8XIh56fnZAYrOvf/woM/j4RoEUsSWxS2IP4/V4eNyMc0zkiJp5oFtono63BLDtaHN2m9hJVaFqg
3nz8XG/eIbsCpVnwWwh2kNNsRiQJpbXrZs0qlC3ljgzbmh/pCTWuOAmns/+3wTYvsVbmZZx1Kv21
StTEIdNK/Usa6krs11NY7z8e7M0vhtcJGdRqG8FGyjzZvMtOUYreGDBaVrX4lFRgu8PRaE6M8s77
W9GCeJ7YpxXuOK9HodxEZGvUwxqv5uSSvg+BifTcvBaug/fvD0SXGiPn6ivkGLMZKoYAMU9AuCM6
xufEYVHXcozxxEf13mvDJwqoGLMNU31Tnsjy3sjmeU7RB0j1kPY2RaPASE5IVfX1p3410/l1DAL0
cN6itMWw+fphNGFxaFVSnPqkrlR+00LXJw62IknmgKeg71AodkN7XQ1GfQwbeipXaQ884jDVVZS4
+YLUBik9XzvxUk4Nv3nqgzVxoMiu50K1B0p8ASboobRDIoSmzjQOpplOvQcnv6ndwFJKgcpLDX8j
09UDv9OXMqM+nDhHM7PqmcA3PUZ5g8n53kmUuj6P42Wx/aIvrR8hNvL+xIlvfeLtG/njd8YUyNq5
teiyGhAzxymY/nOK8N+YwTo6Vpl9AtGU3puDJdys69V9OylG7xoidm7/eX7hftBVxE3oJZlgr3+S
rh1QE44GrTX4x642QuJWkDCcmMXvfDA4+lfEKApiFY3i61EAjYi1Bk/idt3PnjZoxqXeKYOv1Kn5
9PEDvVlNVw0ipjGM5MD/zK0FKcGtERsG2RYybbjdTkPauYWhL3iRGz3+XBh0Jm8+HvKdr0dCvjOQ
kEgkJVsEMhkpcYl0lzgNlR2px1mxj2N7PrFNbEfRUMxKuF3QN3SMP390ai+qEjE6jlhXiWtpKkFe
4irsm0g4w+js/9vjaAoG1VVkyYa0+mU3S06TmvChyGjD82JGFyp4CdeS7fT530f5e2CAd8fUW3/H
F49TElQSRaLOycidsMAQAuPrxLecmHhvX5oNPhyqEtcXTWcGvh4FMJDsSAPJ3Xk088uyRO+xDJn4
p+Lh+rYUmo+Ghg0bQTcN2dejJE7c12FsUVxol+oTeg0EG702P6v5s9bTkSsibffx2/t7Z325cqxS
WMyDbHXrsFjBX49ZTGZojCYy3zFv4IG0gMUbJDSF6Hd2pcbFud075jc5DCtLhAsYCZ3s9ejcDK0+
LHnVS5dIaS07i9i++t1Aqcn2a7IYhZs0dZ/v4lWIv2vHpBu8ps/nn62jjpan5hqQ67Rs0t8L8AKJ
26BDxW6XdND32JsTGjd619JFVoowuzBSGVU+QCnEqSrKWhWnkCZutYwYTYw8luwgKevjZ4OkuMew
5Qfa93OkofIJgyZ3udKOZwRH01ItSTUZvUI0QbPLxrr9NavVuHhi1BArBuNYNmg+LD3zHJW8FTxU
Y6p4U7Ci3Yj+jL4jXjSXnepUSUJ6UV2VfkZYZb9r0aDBKIjUciaaZgwjWFUIlC6Ix0J5lxXsY4/Z
RFqhVw5wg/ZkNRlIdpco2vdgI5RrG8bZT1nNov7iKACp3KQbZajTsygsfEFEKSdyFWLDQrhQnJlL
e20opfUNoZQZ8RdOa/oBwUSVR+Qh+aGwmOGFhHjtyL/M29yTJIEQAzvMY5C57YgY2NeIshB+UDVK
4pfOMFlnYYuBy3OqQn8CMddnvrAH82cX5dFIzEseHK1yWDqCl/i0XZ2swnuifsTzlKogVvo8rx+G
PpHiZ4VD/kFyJIm9rq3t/Iy+0/g5tAF7n1cJrSVXJlG+7BqBhuRLbdMjpC8Xq987s40exUzilFc5
WvWjRp0dDG6LbghVyjha9OQ18DZejRaV66SWjxLv8BTaezOJsjXqqu5r/SId5iFBiyeGx65A+/po
pTnWbjHAId4nGVeDQ0/tkswGM5ORW7eDTmO+DdEj5sS9Ua9Ew6MdZFQPYMcUYT1CJEPpUVDsGWhS
rWFVDrKc+0yJwF0ViVl3z2ChtPmyzQNdnNtGHQ8Y7zJirmiudSQo1+nyX+ydV4/dyJal/0qjn5sX
dEEDzAwwJI9N7zP1Qihl6E0wyKD59fOduj24VapGFXqeBwUIEKQS8/CQETv2Xutb99x3q3y72D7N
b0MNz/5l5RSrjhNwK3oMvdFayZqu/nu2tEzaMt2XT6ioC+fUrj03tg1rqU/MDNENlY0mPkaYM/Hn
cmWESoep6OHDNGZTcc8ct/ym/HoxbjUaJD+yi84pzkEox/JaTlOG4ib3dP+pDNTnWdQO04bWDaHi
dhS88f13afYMXSkXBy9ZYXCgDvWson/AuZO3u7Rt0K3h6LEFM7RcTAmjP7LpIHgOVpQjlFOJXBv5
YtmZKxOBwpie0qKDFGnT5mc74TBBjzD0UgOjCSmaG49zlLrJi6Jq8Pe64OMR+DjN7IlEcaA1lrgr
0DOjFiC1cd0VWADbhDtdVWdMrkjoCXsh7jMbt+7Lqgn2bEp/me5ZcnK1t5Fr5Ngz8/5ixcQ8I4YP
7InTOP5ALMFBxopsUYrO3+F1yYLqmA9tsVWvZF5bWXzRSt5prIMAYvsSVLcZ+VaZZeFu2ypm6vS/
htwarzZ0LwtUu63+iqCyDCK/H6Zl1/eMzMKMXZMhNlZNZEKjfF1QF2asvUsm0NA7dbvv5lrj9nQ9
8tuGxjXIxOCYEEYuckeiJMVApRrmA+5MZRnmHAcVx4WjMYZiSNAsedN3QniY1jrkV6ursSpICG2p
Us3DCrQlvXEz6tRdX5GNE/fSZEJcbA0upUCXpntcCN0sdqZW5a2xELEcCZLp54s2R/SnIlA+gr4u
QApuz054X6Pt6BM5Wvz0JVXLEvX0ep7GRQTzo+llHGMIoJPLwUPMoBDx4dckKKgiqd5DDvNg1MTI
neEaMernUcvuS69umIjzElBNp8UT/4a3IMpbzC2phkJVV10dsDZbqyLYLnC8OYjnMsgtvHLm0u5R
VQVP3Cl6vw4BmO/dmvkkonVe/WMEAlVE7WwLTqobcUYxi05bnJ0uSD+NwL+kQHKScCKn9D2UKdro
Pw2b/Do0bOgnHascpz3+DmmiVbWYbaCr1jcYrlobmReuCU4jAKh5WZqw3vusKq9oBExyvIiDf16W
9hL9ZOkce4jMOEqoxkMjvyHP+NqzdfZRQzavGecQiL803WiR9+tY8hTKopORrS4yL9+YWK1RMmyv
WEhMxFZjns9x4Y3zFS8HEWEldMQbt6TFGw2TOZk7FIFKxDnOXC/qenqz8cXRyoccRfZC+ByisAbd
m4zJzHTzH0XHO/LCj4kFcWi0X/MAGaV4R+Ps9VcoTfzpCrJV08cMKWS9m4apbeOptfOLss3SU4Lq
2e9PFmrtLB6GYJuT0JtckkXzEdVrKU07e6IZflFSNxC5Yn+wAVWLtK7MG1VBQ08KDTkqRrSmFQ9o
ZXfnoG47eqA9stxdRwY49hI6KuZ+y4t0O61lGOrrtuqI5iL6yCp2i+2u5a5Lw1V8EXZRuag0tajm
UzOwJ+/9UJKwO5E8me7QtvHrLBuR3gLoHkntdap2MK9D5cuFPbxdVPAgMtkPn2neecPPuUyn8dA6
cLmOGbsDYlwW5uK4KWtFP1r1th0ZrC3WMSTQ8mWoslTyrXpQkzYVpN2uhk7mElcSGnVcZGvBkjrn
6xiBWZqySCI3qSOjGIQ6Ey7GbuSPdoj8cCqyNBKt17KhUjs5z/i/SX+yl5aQyLbm7H9s4R9jpDb0
5sB6FpN9Kslx4e5CINOoj+f5EHQOa2ghOQ3uWoCCQcIhuaOGIaxMn2HBsdwXC0XZmhuCMW970UtL
+n+3QyHScqcpWzDtQrMYDxPhEijXF7/7ubLMBnFQ5NmLb5EhSvio36ZXUDEGb8+7X5WQ5fouRE+l
whtc7XZG/JZbyHi2Grg+1uqVL7lpzU6yOUooXBJVU+z6dbrc31oar+R6844EdQ0KtBS1se3ZGzaS
bAtDHNxhlNdOZqQNoeGrdkBhLdjZtXDW10lp405JlHKJHQ7ez4AvzYyE3OB8juSrmjud2mmRcqrf
xuUnQEjxkRqmp58XhCTGwUypP2Niw9Y1QmA0DLuZ0u/NqVLxrRBm315XjFCCaDOxmceegzb0DPkX
mbXbGtWh8+ZuihpRtICVwIJWCJRyMcdTr8KXkmyHNqrDHJqkWgrzvZx8A4MDWyn15zLYDW75yafj
kHbOE9JEZzhhbPURsw5W45NJ7nOo95vaIWlWbwJfMybhAIfZxJsuulw8117Zfbp+OpcHmZF7dhhY
Uc24q7bRBcqMTA1hfbAED35LX2fvZVr5t6It2QMtAtZ3zlRUOVJ2W543/GQT0vPOevZGjHJRTm75
Vz36TLqMcQl/24jRVVS2HFAMLC7NugGaz4KhJ2gLSgTpfJ/k4COzLGqXMNW8sVD/TV3/PswVCA2v
3vAgFW0VrnEB94eRobdh3yAHla2I43/l71o/UA+Tw0Oe2HpazThoCbVDxGeFJMnyTNqR8JT72k+X
9HiqtfpKc7YJ9kL1JvADF6pR7HXF+vDXR6nfmJV/PEnRksBWCELMM4nW+eWMaAqKU+A3RPOOFD1n
l5cjx2yBR+0aM3Dq7Yt8NMLD2qfuhk51lkU0Vdt6v1njQi1fDR3e74LFJMkhign0jI2bRa7Xj919
DbqLsEqtdBBDpxTbHrxEaZ8yDfx57IyWuPSF1fCBo3aGcwabyBg5ned94OXN/Wdr852TGFvPTwJU
fK8ueZGvhPim4d1aFxYC8Yrn4gAw0ggjGkkeaa7DPOmPv75HvzZVaNsRLyZIswlpq+Bt/eNhM5d5
D79atNiNLOsFF1qKWrC0K8JFS/Oldtfp+a8v+GvD6LcLBgCLIXVDg/x1ZqjBbyGc87AYkVnwbTOG
JuHQQZ3cbaP1Nz2C/+Ja2IXx6xIExgXdX5pTledgOHBJ6BSD6WJZboN9vW3ZafOq9m+O7X9qRxBD
B6SRJqiAlUNq5B/vY9imhRIwBcjH7N/Dolpv1qAY/ube/fkiWLBxWF5SEZj6+Jc//11npZRhIz2N
fL3Jp/JncwlLHJp+Pv31N/RfXYWYHQZSvDMeZu4/XqUJBo42HHIuscL6aAGGii2z/dvh8Z+/nMu/
T0vFJyQBk/4vlxGeWYVCQTa4fEndTtFAJq7asPDzemoQRhxMppL3aYG6/KVaDEM/lRzlSPpeLAQs
qJJd+5qdSXqndbJW/5RbWYX022+WMPnv3xFoMmCjwEfxyy/3nSw3g+iuy333x0enR7OjDBwr/w8X
Id2IQATmevQE/3jbLTJvmOSvdDMVxxDq2n4IkrXvg7+Ts/zpxjOwZ1/jQt5FD/drf6lqgb4MBEvD
nhnHvTHnI9gxGRjx5s7y77I8/nyxSwQVR8TLCAL45y+vYL5NNK4E9hIaSGjVaoOJ+RS8DlhV/uZL
utyfPyz2rF8X4DqxFTas2V8XFtsdfDLCkKrz8E6Ru3bzid2svCvyLrtJvQLHGDGx/93X/rJo4sun
y34Z4YhfenUZOcy2Qj0cFc0lqbdour3t8jT/9mj8/9H5v6NQ+91b8qfR+dNloP1v//vnUHz74/j8
8r/9c3zuBP+Ap+eApPDoz7DG84TNP9T4P//d8v4B6v+3uTkDPR7M/zs7t+1/QPyxgcEIGq0BqNh/
jc5dj8G6D1AN2S5OkMs/97/+B+qE7Ed3/8+nTf3y+9+Pmf9z4vqvx5LuLtsCcajwe5n0Ig/mB//9
mg1igCmj5gRSkL9mJ5k5y0jYtfL7yPXH6cNeXI8y1miVf507Jn2L2JELVr80ozy6dazNc6891BpN
MvTD0sV0xFeyY506325dl+TbB/J44c2hRB+z9JH824GzV2nWcueYfTgct8YrDxWesuxsz72FDw+e
ax4mhefO+snbTBvV9Nq2jsIZbm9TklEtqa81A3ucWoSCZYTTL6mRPbST2pZEhMPqfTFVNeKgZmJr
Z4cKTxmlLg7qFXBV6GB6ZuDmpnpHbmI1vsx+7/mxRLGwxEuwbvUd6ej1cKhaGZRPpm2I6tEutr65
9L18DnetZz6ICdnRxVilALkvHYd121oaTZsWvPOx1oMOnqfV70i0K3TQVUlIOmb9icWpL49jEM4b
OeRj2jWnEkNbeKPpMwNl0Ruinhv2V4FEbGyAx4hLa2jObi1M8Liw+Xjd+iFASWzneZFj/8MJ8pBk
y1F3qvhaQ5sgp2YjkAD280Z2AC7JtVX2scqlVT30FgC3L7nwC0XoiEHX3fH62Tg1vVMGP4NJjdPR
wp9Em7vyLezniwO6Aa+rxsiBhJwZTo3nwRtbnDX5sOD+TEZv67ZjmfGV/FzMmtZb0W6WsQcY0fG1
yQbgyhKRIxlmd+0MGIfwZ4fIGT6gTg0OzQE/bMGNKOp0uvz9oSbfftKdc6vDNtzeDdh+hAthh8Cr
fyJGzFJfsOip9H2z80W+Sryl3b0vYTTVIVMGVTxftsorNGjVa4bt7ERLfY7Gyn+nN9Z/t7oqXWJD
63czyPok5YT324P7kMOFwL+xZEnezYi+G5mBnGqy7JL9DR3tHgu877xhpk2nD2nDN7kSNs5fKtcC
N6ECQ4oRcepdFBv+pFti61QdNs/10uFQLN2y25d62x5Igun3fKkGbtncXGgMGhz1iGVlmKcuo4t4
obLJ4rAoPeK56CWdQowjYRs34VyYt9VSDeb9bIRplgK0ICY9MUmQoQq3eori62ItCvNAb3nZPuka
pWO6EwtAxNuqDLvtrrb7yn7z02D6qOrV3knXuJAJx7XBj0tZtecNSz/4q/ah7Ces4qNryyqWGf/d
hHU+eGfTKjoIBeagx0ej3yoQGjRsbHQ4Zkfz4GkEsGG8F3pV+nMlrn7+HrgqDE6m1xjiaPT1XNzI
te/snwOT+W5vGQw1zt4sS2jN7JMkNXAir8e7QfXdeNxoOD9iJymreFxlavHoSXrY26oYqkxqMGlB
+viRXF8jX55Wo/swNMeHpKyYAUVkHtnbbY/Z7YyeqICdFnJTozkwgoWmfBUc/Za4b0xyvrFzQZN4
ceiPXbjLgk7EdjjVklmUUV5Xq3lp52Igda44HDfbkcYb04CMoQvWtj4LbBw9XfOu8XWoi/O2usKn
oO+7FcszrL0SN6joUbFFtSPa98luth8pLJIry0MAoOGdf+9sXBNZN3uPpM2/b6lYH+nJuc6p4END
Ws9TYz/bqjo0cDl2qbkBRVwk6yc/CLN0VJvdyZeFddg6Pe9IFuInawylPgiDxx9HrljxLUtn4611
dXY38m8mjF4L3L7O+ijaoD700CwPMp3W69aum2f8b/ODaivHPqe++umZTN4wYrbuXhpb/9Fv4QX5
MAcrp1e8zRqXJU4swezMWBlLYWX3Zxzqo/WcgSFGbdDq7KeJ1Pfdr21s0MvENK5YF283jFgHz5M3
UCkXgXh1vXnZDhvDNEaMNX4cm5Db61Hj80k008W7PDT8nTenQbWzzIExVauc5Qdh9i/j4IGpYEzd
vrutKZ9ZAWzQCK7BGK9pjOrEJMv9HtQ6vC0U/uVAtBnQdxs8xqDSLzM0Aeu67sZ5p6d6wANmz+Wd
L0v/gdu8nLyGYHnVT3SXrC6YwNbyoUisN92BkVvGQHkBnBQjIrH6Y297w9vMZp8l/WJ78uBr132E
3eixKvr5OxxjTZMruDSPLPfZy9XwMZjztEee4+2hzRSPeJvVTpIcf0SbcV6DHJCB0z+b1SJvZzec
0ZkSi3scytWKiRqcdTwPYr0aIZHz+/FY2KM940Ea8GuvoCic2RQv9D4/Xdm3Z6Zh1xUMFAuYpBhf
LXiNPPWme+O70121BvVzD74lWS0NZmbY8mTpujHWRXo9drYXi2kcHqZ66q7C7VIKOL3dfBSp8s8k
oxuPM45rPKZddwfUJU/sysg+wkIPBxxoeidNYfysN5tcj1CWkHd6o3MxnHayOvUr7ILV5S7EimHE
3sD1eo1H/mdWlHehX5xaKdOPFK+mP1fqyZXS2BGq6L5Jo8CQW/S3fj3eDJacTiXeZCNiImn+TCuY
YMOQXwFzMmNLuvkr9A47go+TLG3jnsJMUy4oBdDKMOmzaxYWx2XAKGmx0ePd5vR5CTuxZ+f7bjtp
oWPPZ4zbN3SaqwtCYm73zMVLmWhVMwjp7QH1kexNHYFHvWsV0SUUOcGRBTW8brbSODRYAy/WesP7
IjsmXN8Xb7VwatetfKxqTPo45OSWhIXRtlFapuNbyXDOOQ9jtzyLoFNNoo106vvEz4ZwpFVHsXZs
MoqSR2szZ/+DWD79mQeN1ydqzddjUU5tMo/YjQ0con1G8tueRa75UbHl35L0+lZ3RvnRDDnLcye3
uPDNBsqQyuSV0+vimI6hlWhyDFDxiJz1ZYL40PqmvGGCSDvRK3p65+MYLetSXTf9GrzzZhjrjnQA
ceCHn+yI8Lds31Fqvi61LvBX9pdVG0oGPIzJKjDG+8O6fltyAzFFqItuvHPdVB6yoZffBASjXVcM
dMqtuf6i0xKL5UgrNkk9HfIdGzZxzMpXu3J1+13a93fA0IJsh2A8ZZTZZQnMX/q0g+U21+lY8PNk
5Rh383Z9iQfP9k3fttdrKhYa+2t7YNrR9bFn+NbesGZAMhWE2IjKGYyIq1hPac1n837ZbOb7mnQf
Jw2GuC+WHh9uVs3khlXtE8SG9iOoRPW+Ml1+XyAbPS6h6OhY+pvca3MN3oJBjUetq3a/TN13jI3m
UdL9TbLSDG56q21uaBSrvR9s9Xec5Q7Nddc85tUM/SucBhZKp7kbtJknwiunRGWqeNSz28YqN6x9
OjfNiy2C7XxRebzlfv9SFzQ7NxmYh4559Q9bSJTdtf+j42k46BDZNdpYA4yJn0W60kzxtWIzLaBq
yAt6H0lIcG+3aX4qmdTeDDSJKOyWjL3WTG+qTv0oMIteTMljmGBFkI8D36ZzVsprEjVNzZtL6nXS
tWZ90F2df85Uksd8DXjhlG1VL0q09cFVTXtLjpP7Ze7a+pnhobtEnEQWRiCL4R/Gpac89ds1v3Pn
i20VZRSTN38UFeEAlaDXbNJ39qdFz7Eo7Z9tIaYTbTeITmox/d3sMyuJq8KHeyaqkc2/ghSxs/vZ
O/UVEzaG3kQ3hYbtnganwZ3eNoGlIknH1jgHwVb2cbrgSVNjar80TAJDHs6eMKgAUhEmedt9NzD3
/hQQRT5RHsw3RThSLUKC+LLarZ1sjQIwNJQmaGXATv1XBNTN2WIkG9H/JAMRhoW5A1bBINUYpH5o
aj/Pk9nbMko6dV/bs3urm2U4WPSwdk3djI90WsTtaDKSjFW7CkQeUHuA5xS4bO0LVqGemGx69mYO
UW0OPIkOviU/WcZyqm5kaU/MHxoVWwtyinggWCRCvVKJxLXrOknJqLt2YTiYNx3Pdp20q013yF9p
f2P3dzgJ8sTOt+HkV8/LNptpYqx52l8t+HOPkCScR2mY61F2lVue9VAQKj0KV73MPRGg0VwuVrwq
l/nz5Fs5k4K8spa3Sa03KHQY61pQu3IKbTM/rjmWakoYce+k2mCC4XrfBBZrJ6oJbbsPWIZP7lqV
10uzZZ++agJ1yszM9ndV1zGpccUKxob5OdYVZptxQXohUgPwptuV6EQhI8hBpD/7U/VhQD68Smtv
eM4WxasI/o4yhc7lTzcYmx35oeXJYJV7y9DMfeqSQWM3lvod9UZ7BxOoYViBOBSJfMNSRVbK3YT2
524etQlY1+7q19QpB1QCDtS6Qa75rVuF0y4vfbErRd4FFA+OeUuijH8bdu781aKk3K3Sc7/pDtUD
EhNhphF8p+GuZlE8kWDqXsPIa5/bIGw//CCjnCaorOmipR/7xx7S7162dX21mqP5BWCCIs469U7m
OBg9FvAt/e72o0wYwc2w2Yb5YWsnJojrqgio6vIySEwxIuT1im+huWSvle7KeDWc/GakEwHWCMJY
skpHPVpuux11MSCoX1sfdQkYlfOouvnQG6sbzWYrztILtjUBZPqWW1Z6Gka9Pq2pUf7wxrKO1/BC
AiGONpoYmnwTGRSsUaj81muW6tFiUWTjISM9CjktPeQXvqHsFvW1C/vwoUjNdG8vodqB4j/R7Z2u
EaJk5xYUmhUFfPy4JfH8KXAbckFH2dzY/cCBG9zPNURA9nEjr9ZbwVNs2OJYp23KAlLA0o6LRjhf
RJo2V56h+mvCgq2ddLontVG0RItldfsQLoC3Z/1mACxB7RzmOi3OFtjB2JoKMVDRDvWru8GsibON
DZqJWZf4DWdC1u/GekAWot5aiYufydQ6U8BPWeWinc6Y5GYEmj5kGTE4bLT95kdOm3O4pntCUQ3f
GqCA6R1HqqY2GsHlhAmoFf1VDp37Pi1qZpy/XTAGi7gQ9KUVvFrt5gKDLJfwNE6iD6/WTRbl59b5
YXgsJTX+HDaVc3JdlBqAvsmKOFAqf6+V9kGAqfmeZDyB4EUGP82g1B+qqE11tcC9Le+g9NBPCij0
Taa4K6a3ofpUYliW51JXvLhghgn0kHP2Br3JO17mhE80PtKDLBaEF4TAmOLkIOlh5D9k63FeBgHy
jxGqETcmJgcyzVZvF5Tr0J4NgUc4mmU4X7dTa5a7jQ5cdRg2x9mH8LoS1BPiu5eZ8pAyrp53CMTU
EONuq+LZT42kQoPyw9su4IfOtHdL6KMOVJYG/cLxdJtxWFPDn3pv1mOyBDbDvHFgEm1ksnkGAEKF
0gptQM0zLTdCZyZflsEtgoiAO7peIbHyflM030h7FGcFkyqafO+pSCedDNNsfDMV4IuN7JO42Zzl
KSc58JoClTk41Ld4aWzgm2VRPkC6aQ+IbpyIuah/Mxnu8uQjV7jlk3IQw+X74bHUq6TP1iEeVNNU
EcOF6nYNYAM0w9bv2FcReZHsne02sa43EhwXMAnajGnMsLLYi24oH6EM5YzvYWDucoYeZsyRq74H
MFYBAE07Yd5YfkpnsMK+4FAMLI5/njZYbY9DHWr6bnJc6yu6HaC9LuKjMi6WSWBF8R3DeRp61WX3
RtpPnNt4smbmvTakCO+H2wDQ/5yyphT7SgxyrJMxGHqELERBda8FssvgOFVVXsJnhbKdvo9iCgaT
p9BLjYPd6HwKk55ze3YA716Je8Vh3D2lfgkdEd0oB5kR4HR6lduawU5gFlw1H4V/LZY+QNcxluGX
JVCpqCNzZHHawXX0hmudNv49Jwe3fKnC2Rvp9peFOrldUAb7fOrSgIb/vKTw05202yNym+bTNrNU
7iFMcdUia8T3lrOyTDZyIwAMsjMzOGibEg+oz8kW3VTpZrCwhZ2S6+X7/LnGxOU8MFPo62NpafS4
XHvce/4WgteZ9HjlMkwp9nPDNvMoZ19ve8xTTQqRUY7iRqtg3K6Gqlrdo6hSJz/SH2p8YjNdazo4
UO9LwlinzUofjUBwcWUg3U8CPmh2oFO46lMWqma8X40RRIoTVPl6KAPfNPZVzoTuOCrbMO4BcYTN
AWpe6kTequzuSI6jl17XyLEokjlGmS/00j2W3bacHMqt0p0BnXBKvA+3hetu40aj9j+UvwYwiPw0
Ai64XhtgO6iOXayBVn9WZhpu8ZqH2ZYEKdhjH1LRFje5XtEs2JytEPAymY8y0Xj3amnm63TyaDGn
Nr0/yevJ6aQ+bm568GZjoEAaQYlVamsOF0R/PFYXrkvTeJ+om7KdvuDraGM0kW0O/mmie3hqKtu6
8tZtOAH+qJLU5hSPqsjY5VAlvRGdazBN71kXTtFQ2PKG/qv/LJhv3uma8iLSqY92uebodofM6LtM
l5claEauFbwP60U6vIXnoldnexxTNJgVnftQk0Vr2XWkEeKgkKvsaKvsMs5HOlpoXd+GjYpD40+K
Ssmwax6NYT+6W7OTAN0P+aKMI4wqjsIuJViLirCqZvSUvrcjJbiJe7HNexx2UGNDBEE0xq17jGNp
rO3MQbqt+zw9CXWRKBa2WdFUYQFfURntGOAXX5EKI6tAIJVUFeqni3BFO+bNNmzlMa/9KxRc2bF0
umbnGvm6l3b9qALxtcAjg8iWJf4BxZx10GZWnbzZVad87e3nsfL6n2vg5beKQ9kQsRDW9/UWsHdJ
AJPEiU831jTJD9e0RqCqdn2ixgex13O5L7Nrcm4SrZM0vFNXWSGXn0EbwtUTihfbKyp9SHvL+8xL
fa23pX6t9Zi96R4QFKcN/5uTlv6n2RS0LLmx776i7tAqL57WNUOJslhQgq163Q2MiGL6Ze2ucQjD
c7QO48DIhr3ZBaRj9Pmb14VreRgtabKIyZnKyQ6zR2Py+qPyCoiyrXcq5Hrn0FBEoOa/WChTwdUC
/kQ6TMrcpDWsn/Snq+fyMl4MPjuBD7mhOS7t5vvaOx49ZpK5gAC9TZ5TRiQ3w3ScqdYRoaRX2h/6
e0bUJFOSntHWmpYHL17UiSq7x1oSJB6KyTEhD+KBGuyz4aVF5R6y+yzlfc34JqJImffWlrfvW4cT
Zle71rjri14+VSN8JJx+S/24deuDNUG/MZaL5pBA+lMzZUbiAqQi5MNE0YzKJEY094To24hS+MZE
9fDKHqr8kj5TmY/b6Dyu4/qyVtXRa5E/umP3bvhDd0U0K5EJZnZERnbMS2f+aK1luymm9Zwuett5
sEQj7AHuAYDIeIVArbtpEGOdLUG7Z6auPUnb4NzT50iRCmEdwq3Nbot53GcysH7IcKSc8wP70gIO
GB5Lbzr5zvCtGBhfSZpcZ1/6Mgavd4QfJGObaM+9Kam3SpKJODa6iaqyNYEFMMe28t5ZQ/XH1IOm
r3V6KjA6x85UQuyaJKa5yC/VcQy7MwxKIxF5D3x1IS2OJqyFMmy0tXOHIAPYbo5Ms+EE5bZnTm5t
nli8L/OhZsBMtEzq3TpkuCY9wqwjnv01wZPy1psle+qQWi9mbWHKN9YmYbzUnv28oUppgENL0b4g
93nPBp7MqhgXoFcEcTPAf2vszY35si4nthJSQ1GvdMMKFRQ7TrBvVm1967xcJlWD50ChVYTxzfsN
201cu+1kfAfbbESW3RVxP/tdvOXdS1/xlS5YtoIYwDmo41rZZ0+jmXOVzN62qqb2Wya1L3yHSV5V
SuJ6vOYDCqCFP2CFHKmbIO5Lhm0cHEvx4Cg1H8bispATA3jZCNbsOwdRag0b5udSsTayDvY8x13W
nwkcha4ZtNdTlcpXayDlxM9oXJfpwksZyPboEzjDHoG+fGdmgjyebDpwmiGjJwfcnjAgXOddOxfY
8L3pTHOQNTyf4qWt1cNaluKK77D94W5lSoOh5ZBiFvmLO03qGg5o9ZwjWXfBzmJWiuF9MV+gOfzT
GCmnO+RvL/aKjXVyq4CmCaOjpKmR9W7oO/m8ljG70H95ZE++K74s9JBPRth3SKvdXI27xUeiHObt
RmE42U9AhmXSWMtnbhuQoyd8LuUuxcniJOCyzQuNzfW6wwyj4kzYzviW0km9gt+oUNzl/QMWUjie
RuFTotNKi81iDiMHgeJXGhgU0UgaOfJYN7Yz1i9bWq57Z2t5aGXxPVhFltCUerDa8GE0wDhdKkUP
5ES1garesgRhA43sykXNXubjBZRftdQg0k7MPvhWlKMRNYwj0p0C1ZpRLQG7QxFbl+hc+36MhjWj
IeyJPBZM0qhqG/tOM3ulAeSqvQYIHrcLgLcR5RtT5qGf9+sGfo48E1vve6yp+xyWHUJZpJr4kOof
09aecQjUdN7NFWmzZdyxXnuHdWVrplg1AAen5jP+QEyl66xvficw+M8R/u9H9n8UrAhMUj4KHBfd
k2teiFG/COJkk80GDB0vqmx95IS2r1AXMeBd/eivL3QRDf1LGBBYgUM0FcZ+9CoEaeNh/6MwIJ3F
XPlpU8aD07ryDCfVXq5WscH/++sLXTQov7sQHwPvr2/hYrRMgZf/F41KGqxzic0D6AjTVH/XwYQE
gt6E6YfuqB2TkJu6UaaF+bOVQVE8/PXlf6GEEKfoejaYAnzVPhoZ0oz/+EFBwIVp54XFrmgNuOEp
bVjE1gXCBTf3nXYfGH7Yv6OfKPWNOdXWvbmRvRC5UqT/h7oz247b2Lbsr9wfgAt985pIIBsyySRF
UZReMCiKQo9AGwHg62vCPnVKkk/Z16NeqjyG/SKLyURGRsTee6259gzUtew2BaoYXIxxQjj/+y/3
j5Q1T4KysP6VM/ETkeK/x604vIu71/p9+PVH/T+IrKCC/OFT/JPu5vLaj3mTd9P7j9CK3//SH6ob
zdV/Q9WCsxd9x8ao2ORWf8hugE3+tjn1dWoicBFAFvijf0lvDPs3rPXACWCPsBQ2Id2/mBX8Cfci
/sjXkSewVux/orvxf17zjkOJ7KL4ZMC4gRCoWn9ec/BDdVGIrEG4+7tnwPOSY7E080RFtKxPVKb2
CfCtB27dWvdZOqlP7jrY75yhyWureSCXAczuzbagiWjPZvfJsLRD07fiCtlW+2CPg3+7Fj3ZbAXX
D48z5TCZZCfNZdt8weajP5FeML0PrUOjyOvc3WLhip5JgbsppJndD9gbzgj6wVeL3rN28F3tO7+n
1+rVwYg6VvoGdJbJebFcr7+ioM8GBvbDh7Q1CYwDaO1kuxWXCqLIxqRD31bfFwTsIMcXY2QG3dj6
s2Ei714LZoC0j5zioZ/BR6YMK6sdsiNbEH5isTdzha0pv3AdxBY16qkSxhIRobS+IMbPd7pfiYvo
dPklqTu6E73CGKgHmYefc8vWK8chO4mgNL/R804PXclEaNKvbaKMjy5Jht8w3o/PZLaUWIBSagHP
hGc/ry1qnAqOww4mMK4akj/1HeNu++zLjKC4ZebQJtEof/thJf+HDf7nfXdbGuCitlULNMpC9vzL
dtSUcDEbQiwZ2wy0g1CCnfSFMvufbyx/ybH5aX+5l+89eYTv/wXwZvivGKDQ64iu/P+HjWTT2/2P
/yWJ+9NGcn5tX5uf9pDt//9jD0F9h9aO6xNH8L8UeyjzOHtNDl60edg6/r1x2M5vDuo5g2/0Fh8P
C+3fO4ep/4ZKz7NISvPZV2BR/ZOdw/qdxPW/j0uPn78JADeaAaARlJ2/6HAb9DTTwljwGgA9uPE1
vpJFSTCdm4NjFrOxhsTYN7tpVB+554A93SXLoQdIj2XHoXxU4nbSgU50O6xZ7+22in8XHbln/DNx
vFbr3Ww1X4aRv5g/BGZyVIun9hTzFfGeWr1vQZKhEwRvXG3IfyJGcBw5BZkzroadWCOVO8VAzf3F
YB5OH3lYKVf8ILPCKkzSvHpZl2zdN4X5LeXSFDIgdXd+eg+/+iYvxNu49nidiVPCzobjM20/mHo3
hFNGB3rsqTQDZX7yxfJmm7V9DEov2+B9FcBXahmyl+uLNRhkfvfjobwWV5AglE7p7Vrfpkgz/FI/
BeuNLKmraREcPNW1tJjAN6OkIJojTV863Vh3Yzv7u/pt41V7Cn75wTNPi42g0IoLkHRrQBin/TYR
AxzX2dZtHtQczRYUcGcbzyckz55Uo2n7DRS/U1vTXbl70WnkAbwVAe3F0MXcz2V2pgrPZ4aU3SBw
ZDHDmXBwWd9bre/v0xUhWaJZzAx77bWmboUUXNqRPegEKaVrcaCM+1YMQwIiLyEloacgWuw1PSCn
wKyboNdoaFXEySre5DTDEaLhFNG8H87D0lX72YUiTJ6g2rc0UMiR1PNLrQZo0AKfLKlOzAzk0D2N
VV/cT9g5D+tsA8lGXHWLgsPfE0D4knYEzHha9VWCfSZ2rRIxwj581bKYCG+R1Qs6VCNqRqO+EwPL
dmq7L5VcCLQhx3Vv0AC+tVC5RHUivhq2YSDg8j43FeMnmsLY0bqN9m41c4hOIIvNyvnAh5fDYkH0
hD+nCDnC5qMXeA+LQ4JE1VYY9WyhY+haxIek9NLDXAYfHUvHC16PIoSyybB9auy9r9RwJp8kuTJE
8uOBFvZNY6v0MzZWLxobFKUd3hOg7w7VkV5P+evkpl60yG2RM3S/QXZIImUFUIY88iKa0kWci6Hx
Tri6yY2WzGiIWsa2xOU9nNRi3yJT8He/2+8zkwIrp7eNvZ7KBRtWyqAAUQzpHI2DRqWT33Geykvt
WrAFxtUzo1LhCTQGXe18L86NOJZKAaApV3gL5pzdoyrKgCeSDulr9DFLqrSwXEWBm03z4kHjSOM6
jv7Mc1EDJHUW20JajLBWPxyZje6MvuxeqgzNVWCsQch0bTiYXtXfGMPMaKrwaYvly2TumVkSsgCR
Id7EBxjd1yqS2UzzHMva3ieG4pSZJgEyGvk4EHNICYDwfpqDvkF8SVG9ABoMlxRIeUkAAcIV+ZG4
b3gE0np2kf7vRiNYzra/ZW7M7ifI9CB5BAT93Mu/ezZynVGqKVQOb0eblntuQFpoa2keBTih7zKP
bzKnqdqnqSKHZQ2KyABQtUMp6RNzwLEqe4FahSbNqQ8KZo0TGrMcyUxEMKcRYQ2ZCASq8nMjGr4n
nmJQS6BNtNSQkYAGABUvO7lb0gVTZp2/Ks3ZWqaeODPs59lr/RL7et8czaTCgz+tn0k3bkK6QOle
l+iotLkv+UR79GeWI7YC0gOeXbkxM/fsb0q6n2+dfxwdXC9ckww7pprOL1pvrcFHTXOLMIzAuoFt
T5dHhNTRiBnqj4lLr0QwZf3hPP0P15nfCTs/nVdcaSAwbkQcgyLr1xctCX3QCV8zrtjbkJcUJCnR
Ry++jYonYyjQCR90K/K9B4vvk5W5f1x0fpK8/1gv/3yd4j2DfQoMxuA6vifa1L9cp8pWR6KXJPq1
aMAb7AoW4l+/wZ8Lcl7AhcNF+qkLx45EzT9h4agOWXWede3L4guhOi+dZU9cgK2/qVO3kuCn50gb
Q+d76dPI4+WMX8rkrsIwq3foGhp0HYvcqxOal32WHf/67fzpebm6D63UoOKnFtZ/5ZjRD00Ercvg
igZhtwRvevY33Kf/8Lx+fAHvF9MjUmBhdiYvMFiXYrgr7Ieixlzx7zvcf1hzP1ttfv9IMCix0Knv
6D796iBSm+ZwhBNxncDGZPLGXtVuth90+3v7L2rkf395ba/Bx09DxkMT+2u0II+r0kVuBFf4IUj+
AvNvYJt//jjov2DAtVlcvxerPxeKKFwx3zOpuWrojlZkU3+zev/8qAyP8Ezof/hBXcf+5TbJWMM0
tLUUDxaBlGMcZLGeHSzys/5Zju/2mRjIwwhGNXg3KDa2ZfGjN5DvD9oWWTz4wRgTn/eBENTPvfK/
/vVH/+dviQHfDbceR7lh89+fX8YLJjKXaD4+mDjh1uc0HXfG9JZ1/wzzChHP23Rxhkv/wHCAy/7y
dhherkIBzbhm7aWq7uUUA7NZknDQ/lG/7/cXgo4WeDiCAPG5W3ny43NbHG2jBKT51YPdb1avWv6h
tP9uj96+cz/uLbybwMUmxhr2+cYYv7wbafdpwhpMr01BzCdzrIX9Eo1Mddvo8lx7U+g7RVgkz3/9
Yf26uAlM2aolNlC+Ojhhf3nZrFHtXLp2ce0Qlb432t+dd79g/7aHx73S10H+mVvs8a/0txzFx7KS
qHIlLRr/iZTi0lvIe/rZI/+EPIYI37O9G2DdRKoNEDS7uvXFnNjAR028mLqC/kTfITQ7Zgh1U8vT
orvvoFfyK+6HOkTc6kF2QDZoSILatjCm/bDNDopNrkKaBBfkFS7LjogCKxoCJ7n3JTMyaQ9r7NaJ
cxSmo/6GCrc9tp8/ze1d4zI0TUTJJH78vGTKhHZBC7rkKvRj0J0DcWeU13/8yfESW7PWNDwz+NVX
WAmoGMpNi2tzixPWlX+0Pf+Pu+qv32I+N/rcQOAwfrMwNn7tj4u+xUiMFJ2HLIpLZn3Xpu8jqXQL
uUT/9G3gu6YDTGaz6zpkrP78OrB25ixQ3XRVgmHIkwej8f/uBbY3+sOuZ/smMXfbC+Dw6ZGHj/u/
/vlsbtsG8POnTQsTkyf/GBZHEZ2HH1+iYIirp1rn3XslIs2qaYzQ9Mr8OGLYP4q5Hfa45MsXsxgy
lNGBfVBDYeg7MwsSlq/ydg2+5AtldSo7Gc2FJMxVBnnc5tmbg5zlGiTBdM4QESaxq8zPOgr8cGKo
ZO1JIEUDK2Ry61Gr0lpQ5p3OeDck8BnBIqaufTo4/k2KaQIVE+GVBNHrFXMxHgqAqbF+IuCyPSxq
rtIws9LvczcjDWnAfZ09qyWt25GU+IU/x7AFgKph59qnWv9xnXu8HUM9pLTnuMvj1hGrOperXcXW
ULfc3rNx7/p4U9BVHyR2hJAePT8Byd9dvjGMyrTPQzG74J0YcJNypcbkk4XJZEdKUHewPDu7DFVH
Y8WS4t6fte7RK3URNc3go4xEfBp6bZLdIlHsPtrd3F0ycGlnz037aBpQcpWNqmLkTPbXnE/17DvN
tEcTVh6cyve+DcmoANt7+j5tlR6RUUw0i2+kkUU+xMn3KUjI/FJx7y9vdQ4NZWjkZ8Ia7b1dTmMU
4JsJqyXrDnCowGem2aNuti9pBgHDgm4aF21ThMov5pt0YK4+dhKxrmlBiBRdxZNK7PaiEyMbja6E
sO+DzqE2w45SZ8FFkKl2B4usiUenA6xc9/ya/dLhVmjbw5R7wPkLm9y+tJ+OQhKrbrQWxBnCFid6
pIKW0qh7l85GbNtVJn0Ev/IfDHxJ7q6YzeK4NnhMRr0PO60o48FCVmtqerdjuj6ejLoIboxqsm+N
Xum3vaucXVk565krXXBwkiyPXVm1dKN0wIFNoBVQ2Frffi8m50JpCUy1RtxR4Sp7dBn/sGQm+x1c
k2lHGSPP96FeX5AIJ6fZ79V5IVn0dk0G0k5lsD4KK+hucIWr7+nkf5W10Yd6CZNmCNjvraxF3mi2
2v04LutDCb80JIYvOzLALCNfzMzh3dngM/Wse9orLqrLwYrBAFF6eIhi3LSz9o3DXwvq9DmYUxkv
A/unGOcshkpREwlGqFzrIP6oJ1xTGfPQG8on/7QafXUudTKS0nppT4RN8gEXq7lzR9uJh8KWJ2Se
1eM8zXUeZsSQP/RSuqTc+itjdKcO3UQmmCvTNoIWwmXPw/xZlQPR4oszhUZqvva20USNNUIMslsI
czrKQCPF9slDrg90+tJ3T1Y9oBC0/bTlifMsp2S/5t2rv4x+1Dj6g3DRYTkiHU/MLQRQMNmdMDTK
yE8X50hAaXCiCl1u+9Wgym0N62S4Tcr/jMzVEOSNEY6K0n2ZwF/b64KY3PLqkANP3QQdKSWLMRWx
gRJhJ/pqp0RL/6IVBGi65EF645Kfu8F291OC2EOjzfhaux/pmNxREqRhkuSC3CUftxMmqV1pNyIm
VIsGZDGERfPkK2cf1G6UzhtQtVN5JK3yG9ejD6Pljho7prC/kBHW771BflTugkyoSYwTVpIqzga/
uF/zLDnmNdYDY1gGMJQYCl1VZKeevu2xFkl7qJZuvEyEP4WVssReVb5PcKOZ0sMYK/nQt9Pbgopm
r5LRv9IBokllk2XVWqO3zwfXuhBpXZysEZ6cjUrkOFVagPEV4aiObAe8TS8x6DIwRf48Iw2qF+dx
FiWj8mW6LKnuoqRmJzNGTX/VXGe4WQnYi1q22UOPUCzkduuFRbbwPZUBsxO3qyOio9rYrFMR63TY
0FSV4mrgqIvq3KqOQKbci5RQZrKuY6TTBrdBoWlnK8czpecBCnpDBGekjy+TE3xZKv2zaoApYxBi
5g8GPHYkfotmbt5MqU/hator2jSfzbKsyq/zUg9HjFniAaimfF/1DMKQNdlmqLuTfJJtV9ywLXan
cUjKO6812vsUzh9srSI/LEH+aExeG7VrNYdcjj44ypDHhrlXLBDmn+gX6eGwtW6nrAgOMCHmSGtE
Hk/WUtytPa4xpfFcp04LPudL00eE0tWnJVja42YV/mzMIx5EXK9bikVxVbiqo7wF4mUts7FbnXS6
QwhQh5iA8mXXmSir0pb03UZrvSfVkgdSiWQ4DuZ2DCbsdyE0PNrrWj2+kC/oYM73NcV2z/mwW8b5
zcLqG6PddY862KYPgSj8agdIO6cdmOjntZv1u7G6ClpRBd1cT71t+JKncqXngyfNPtD0fex0scaW
uciYrOcVtJJ6b4RF+HbTBGeyBUU406G+oCnDcs+VLIQUTge+yN7boGCJE5gHk6zRj1qGaaXWahly
kObX2bO+inxIv5lSaXtrSAa0SSCligEB6S5DF7zHlowxr7BMtm+nOiCHI0wtM40Q+V5xgzqdRzdx
j5hE8TbNdm1F/WBYqFzcASG/D4gfLF+Br18uOLY4ybu9Pk75oTaL9LoEEhtWM+hrLLhj3OGlyyKv
gQE4IGHEHNV7h4p0uFivszd6eQsD1M48g1j7pDC+XIRIv6IqRQ7ImBRNCN1sZFswYVEkNwQ2jwla
fixo8ETzijOcTPYOHJ07PjTelOHjcPQ7Ix+rG19Ps0j3HTT+yEZx8tlTC9G4Hu2zholqP8yedhUJ
uhPW/PAwV7i2QL+1d0PDue6Dadxntp7GDIuH0LJAlUFSzV/wLBenemvlij7jRzvmF30Z0xvdJcqm
Y+QQ5YkwYoPaZyfJDd53cuoj+IzfCzvpX+FivavtXwX+kYUzntEEBROeHj+4wO18xaAMMTfz8E75
UHrnvqveGW7hCBp8vqyW/oYU51VAA3iVVMnxZPsIQUvdfFrcxA8npwFyQlOhvytKjTkPUqJ9FVjp
UZL1y2TDh/UWZKjEka6iIFqIVetMADu6rPYo1bluDHK5TpX+mgr097ss7b8C8H23nUY70czDbW9r
Mzqj1Mtv5grhiFsz5VCu/GpVhDpKXbF54KahXh4njkxNqju3Sp0d+azWfjHBeWF4FP4hkO69Spc7
5HjHEQJTbz/36YsPnzPfkO6awummpD3f2wt9SayV3zXM2r2mjXR3SSTSIatDjcjUDTcPERPT41M9
u6SnYlBD4Id0Ca7EsPNd5Hx2MHaR4xXapaDk2XcLIjLuxeVFsPPcMU5jqL7Qj5WrQxii0LGAaYvb
fWamALOTT60/TH2qcOIl+Z6CIN3XRbLEE3yLE2hwI3RK/UtjlNVxwbKFy87tzlZpTQetrYNzN7o6
JycxkYwpCavMUUFXs0Ng2grYe64yyOGV+2aBrAwtHfSaX5B3L1ABHQwHKKEW0D5tLS7w5VhOp42s
GeoMwnCkBcFtpnl3REyTltms2nNaEXk4McZ5JlmYOWPDPJOkSpveedEU2ZkQKYtxxQI9jEzIc1ob
HR4A2ydZmTa+CW6QlsqchsIe3xo5JLeKXMoL/LdXtKdznKNV2/n1yiWBqEhxzP1qwiKhBAYIlK0j
HrNoJovhmNbu+HWBiXs3m353i1QYrWXdGo+9zaXWYO/n0MWtOIsHVpy918ET3Be+LK/VwD3WncXH
OUP8aA3ooVWh9aemtz61PkzgBHJz1CfNt4XLUoR4iGVK6+ngk7PU7/ohm/aitpf7qnOZTdkoIsDi
yihTyXIyxJxBGco683mwrRXkAIzP3WaHpnskNrNBualOLeSNpSX7vZJ9cnUrqS7ABNMLG91ylF2l
HclJ6GO7kwBTeiZuRptPrN8qn9j1k/GSdwRpWn3rnsqlMwOQeE3joZENusdhsJy3mkT0qG7tjEql
nZ7qRbc5NTt5qL3WfxKslcg3JCeS7bRAjH3TOYlBt0ONkuk80k88DANfww7Q+RnAzLfGTN2o2/JP
SXTPOGLwJM7SIgAWvlYErRkVL7D00LZzfAureUzWHp5lLuyIOUR7CRyLb6wLEXwZ7ioCWJckk4z+
ujyeu+VrSSdnVxTtckxF+o5Mfr0EA2ufrPrglOVOdrfMpAlQtBBF1XOXtGypxXDJyU8lISY024E0
9dUnfIrh3/phzvPuPkkkU64VOPFeTthnpy5I36x1HmMLwOqhQ8UcOm1SHCuc71/zxlovri7SyCz1
6dhVzXL1rWx5LprcPHerJB9eW9FWpkt3IVjZOfWL3d0QcRu8VG5XfNRIfM3ZAme1zzR0kSbF14Gx
uxflgfXoZAt+5Nmd1Q7mQ/loAQ4g35veEQI/egAA9nRx4OqWnR3fqp8LveOKNzTJC+SLNGb/bA6O
Nah9MyRWaG1cb1NpC271qduNGZGtrb5+oBxzGXjjAeXJLTnT3QDXZMKkcs0N9doMjRtNVjrcr42A
CGgsxSlHSb7XjfQt7YIPTHc1DGT1sEtU6R4rq8A5gtfr0WUtndykSw9ku3QHLqrFne3Y8123OnZs
WPNnWEPwGbhdRtlkLofA7VtIyPQDpAGEu1ZMeims693oVO4ZeRLgHJeLqb541qUfje8uOsGT4mt8
cDWyMRS8+7hnz9xTrAO/T9Up27AIVaX6G1efy1gOBqqHTJq3HnIAOPRpdicat3+AamHhqG1wS7pT
E5qgxvfVUDXHvuXz64oZ1GWWk6S7sdOZWnl5CWw5+Nxm+bsm9AEyruMcydxLGPEFX8a6k2Fl2J9c
ZAvHjkSQHc7b4ca08oziM3im3GK+L7lJEfIdROYgbT4WuBuJbJA8J5YdmSu3dteWzglMfRvaJiAc
yMXsBDnPpbHzLQTXNlFKoMAE4I40YX3ScpN7mcNZnfaruhSBpAlJPNdZ1o770c6VPDgpVvs8WKGL
dkIdMbm0YVEOwWHekn+SFe+AP2nORyRbJgmqpGgDpfyG5ABnKGkQW5T3V/zv/UmWC6L0NZnvR3DE
B32LR/em4G5ptW5fMGRgjxTzKa0Rhmc9mz289+aGQO/giNtCRSnf53BYvPbgQy/4MGbQk+Tk2S+E
9GA0zqGowlnxT0uZ1I88OPJ017l862ZtWxb1F1taM/uVhedycW9FZZaxruljZI6Os0Mo1u4m4Vrk
5FGfZpvaGchwvZ/EMMaTTyHXIQqgLs0x0Iwl0ByoHsyM2WJMRRE9jxqTY2/dLGsTLn45QmUB/giq
1d0POuvB9lNSCaZguknUlB4DnAP7KXWLs0hVGft5sbcZM2zI95PeNeaRL0aYK/uERsC5t8qyftL8
1Q3bsX0ugz6JbNJlsU6sLvobggAxB/AODMJTdUeoyNMGPISF8WJnKR0DrnBxoJdAKdpSxlWdueFc
6urS0tnkpDJfyr7XIoT8A+NmSx3o8psx/Wt66p4w5wPtMCTUWN14qFTLJ6VjccNK2xxIHIBJgVc9
QvfXhAYZ7TuaDOV2UQXRtQ5IC0CFwEhBa50IU6c92HDzN1Pt5InpO4jDDXMzlfu+grMwgJrYlTAm
9qW0y0dRcIfyuqE5ZGrpTppaBsI+VXOsJ5Ee3U76sbQDgCyBHC+8hSbqZru62JkybgkoGF+LwviM
UmDESzEWEez2hVylWo8Le+LWkHn2ocAdwGwC3yddLKr3nMAelnENkDlrn8A5QB0xjO/CoHgyunIK
wcIAy1LoWQK7aI78nsRvg6CFXFHyFJTY4tQnuNxeMFzzHoS4sqevHv+wvdFBqQBE31PHLChrfFwh
y1pyIcK0fAIqL+JGU8GxxLV4k450/tWIkipLeNzV0BVnz6y9lyDVzddxtfAEzWg+12HJUYdY3rEt
+GIir/fYsL1Ou4XulIbt7NBVY2Pe2a38SBbARpUp5H7oR5P0haU+eTyle4YVfA/8gkT7ojMe2tFH
KbMOWPLhkxwUVN9IM3Q3TpMpiOXoI2H2LN5NZ7eHYp2mo5tu4Kfc/9zZJrxq+mJXsNdzFOSdFc8m
a3dGfXNfOLk8bIn3B9AiHFXUdrGX90aEnCKg2nVtjOLui+x7cTTR3+Db4mVqiAwPqW2Ik4U+5YLC
ZiATXHWnFR4OUhFZxf5IZpuZIXtI2rw8AfimCwFJfz8tpo2CI3fBZzPHIWS8jViT7IpjbSDSp+3Q
+G3/TSVd9gEDULN3Wahg5GhlJ/nWRKZcVKEGyXvNaHGoQ6a1xHRDdB8Gjo+ptnZqmOwjOH3ztpSw
nhrPoAnQEgWC3qNpbmqyzOJ0Ml6AqOlhWoDUp4kDV1GtYkdrJUEKOtHDNoNm56L3uAU1SSp4ZmF3
oRSKWk+0t6Y/DrsAjvFBDB0IW2wVl7XS1X70CPnoXLx0GXKno0o511eteV/Tsj6x0U6xaGjYrTUG
psIu6emOCF+9dISUMfrJUaZbreigF21XR3uxKqJ5ak/jUmq5M571QZzzQTOfOuAI/OAUEZSf6RhB
h680z3U6MKsGekRRItQtiQ2riaXWpzcWTlppHPCZFOGogOH3ZtXSGO6fodLg46eeipa5wMXFEPuU
WoHxqJaemAEMm4vW4trkBrUz7HYJax9CM2XkSI+P8r2iKv5Ur+Z821rak4sNMBq8RA/bVOmcD2iL
Ut0jhcUfaEyt3ZsNOgRn0gCfQweB1RRrf916/GEw+BzTpre8422taT8h06c9uWDsmcr0WNYEknR2
p31KqBhuzZ7eZF7iped6re+sWbfjnl7dY1Fe9eamLIjL8KEH7DRYZVGflzxbo3XvaGRCADb4cG1L
Wy6Zgdlbk35xGEBanObam54gASBNzPXpBiz3FkGRjqSENTIs+67nnVfb8GHcbLF5u8eO0IVy8Fgd
7pTfKOFpe1nD5C5IcXgBz2vf9JXRf5hgAhMZP2A+aatyuggH/5dZAj7TNGE+M4aRu9zjIrhrBPYX
VzUO7VI46EmNAgkPYzlW1XXWhk8AhZgCqLULy0xIPmHV33oBjZPGV/23sg3kfWIU3b0pKGdBoAB+
X3OAzwn2uCTrd4I8GpC7eLfo0ueFt/do4kaNyVXHnlLx0bYb87ud6P7ISgmA5SUauiyfttvoCP2u
mYPXBVbkoSuUQWOq4lq4ec+defFvDAVaymTDOxRmIWNFYR/SdoU5qC2Y6v2mvCW75y1zK2uj41nE
5cisRiO3VuRmELzR3pMqkH4G5a3dTQ63rHEGgwDragW17yRXi5KRSrkyHobCJQim9+iX0URI92mG
w9HHR3Mz5q66QzY1xOA51k8DS/d+1FusV5rp+8gT20+dhBDmG337ZDPMwxT9tvlCmVdw2FhOXr36
hW6ejCRT9y4Xrp0FZ+qYZCuWvSE3vvikLX6nTPyMuVrdMX/TvwTzWjwXrpg0jiwZnN3Ux91uetlj
Ry/uoCn9ycZotussaoTW82MjGGAi+sWzNQhf7Q011U86zKfNzVgdhoksaO6mmJQrEPzOXixV60dr
2xJOM7FW6kLQ1u49554q8xsb4nSfWJvPch4fmSFmx4qTgOYu1waJ7Ys8O9pjrjXi4XUKdx+AAdn1
UAypiWtj361ueYs175uu8uqG8pLpTpfIe0yC1KTdht0baCMmGW7LtlNfkZ+4UebU2WGyDNnCszK0
24Xhw95HbrsfWCnXQtFGkAM2H9+kB2DY2P+0ordu8RzLVwPHP52E1PnqweFn+kC4wH3eu1rUWpl5
xmdEg6PSkMYS8MW8XRQ9lm/2fbzG+neYmHADA7N6NMuq+JB3WffRtZ3xYpX1euBWIQmjCMbPI7N6
zNpR9UXDNnrUilGeMr0j41jNm8OxgHGEJnD6OhqVfaLHrMCt+yxLX1nBmR2pCkuvzz7B2W7P1jqN
N4rzkfiCVeyLzNcuYmEiPBjj0XTXfO8z74ooxnqaUxpufweieyha07ppZTscWh9oT2vpFff/0jvU
+OHDKTUxOQaVWj5Ohl+YDM5o0PZe1p6QjqNehrV3IJnB34nJGvE09v67tkhgAGRccEZTc5nbf5pc
aIcAClNkYiqj0my/JNZoHA2z+Ab3cz0zIXyZg/XZL8Q3j4wDBKyZT1DC3FWEFNAdER/9KfggxKyP
B5ZqdQCkZoRqHocZp7VuP3eaYX8rOnMhQzo1/VsAcDAmE/pXIndrDv0yvR0qYT0soPyZb3XeGSre
oqZL7pvtQW9X7cLvtO66uUCGbdZwKDXPR6VUIpcmd0lRE7Fe0FwUKZ67tZyXw8hHdHCTVH7G/Vvc
Ll3b3ZUDI5rGQMaZ1y4kRmaEd3Q5wFyUrkybyGcKuS+DjcfqBdonAeQrpOFsh/TjcPCmoo9zRsix
NBrmiBn5MnYyZhGwjOwmQQR41rM0PWYJHZRp8jsqGkhJQhmMXZqSFck85MFeM3lsu4VCxq7LRwoy
RK+dLeM5cNXRMbhF24kZRIVte3E9JpDRamILUskeMJH7vScOkNncAm21lsRI+srk1p/aVShJHwo9
0qWICCAESuIbimfLB2jwLakfCu2z7NqFkzyj92Z1BeV20H/PMXy2uyK1N2OyqTOz3+5rFvEVOz6N
V7vr9W80ufWRn7f0H2Tf+NE0pTMpbNUYZ+UIPYqIFyIcs/4yJhUDqEWZe81HCucNnnPjzR7kPFgH
3P/oks9D/o1a29yrtUD1ul3ShqDu4V3QurCY0YQ6uaZHfVxeSZunzK5X0IfbDg8epUS5Go7T8lUZ
5oAyGnZDLtMPnHv2c7IZCei/lp946sZb0NX40PsOxUJp5dRrGzXUpgHF1v5WuV55tZgyRfVcuWGJ
qfNxmQLnpRzr+VkbHPhGcqYHG6SVuR/kAFcdUMCuI9GIcaf74gzC2nkN1XPgptm+M6V5s5LcQZwt
4GPUYgwjKYgkjR6PW3rR4szXGei8aovoSBITmmfuR71scGPNX0gy8hHGFmI8BYMrycIim2s3cwm5
m8AEMPnmVmQadBANt49NX41HDdc5v8Akofup9Iy03g7dxjNflspwdBLl4JGKwFP3U9f+T9LObLdx
JIu2X0SAQ3B6lUiNnuQp034hMm0nZzI4D19/F6vvRZXlRAqJ+9KoblSbEskInThn77VNz7Cm6GiF
hvqqEFvWrk3oYhuzGPU175zhjYaOd53zy6PN8WkdhblznDoTxYGjld/cmjc5wV7qTRaMzhpqksch
gmSmaEgOuSp1Bo9I72fGtetWMexNKwzNV4ay3fJpxu1EAtHGUgP1Ww1MeaWqgTgsLL6HzAF0GeYR
1X5C/qoVEpyKwf5nMBKZ1lgFUX9odz1kyv0xkk2xSTTYoH4XRwdMWDyPRKdosplcl6u4q02YBHLK
HpUpS96ZDDo/o0Ak1ABj/0vKuNxwkB+2ORElD8kUuDtNreKfY5rSxa85z9BwGzhEYuGdA5k+2kxK
7xkyMlLtFYwEK7fUCJ1Ie/W2W3DUg4o/emXMZILQD2dUqzagDLuAFCV8ZRwL+hrzS2eTxtJPztY0
ZbVxO0P1HXofna8pxnSkNTh7fWQztOvEtDGN7MZApHw7KtLE6GK853ahUinSvx4MKAXGnCd7/OIt
Y6hyEd8o5pva5bQ3pa3SFjR/Tti1fTsizQvjjfoRUfeTGaaEa0MvbUJfsMqrxSoCfNfHprXqcz3i
tLrAvFuF5k9JfvZDxItzjxE3eacz13UbE1bAHUNFZPosl23fQblEhgz8iFc8WhMqPa1Ko45uMoZ6
tOFndZ9ltMm1MnN33O3mVBCHR9hmp9+RP8SAUlq3PWXPyeTgVqHAycBrdCzVWUcoQhGs+rpqVPsy
zWpfq3fAt2Fy4DFKh4mFEkGR9CxDbYD1t4AhpK1V2FaYWVzFhc6OXUX5weiC8l3YtNFH2GNHC0Tp
S4SND6sB3F2ZLdUbRcqGQQADOztUfQbE7qHVcO73jJoiq1YWc8dUrWXNdiJdTOVJSKoNOsU4ZKmL
0sBI3gT6S86xy/TARxGoM9JAYc6BdCAzY1GvLWeYnrGhNztdEzQdLDUOtnlk0LKvNeUmjTuEWHZU
+0qLdXiAoPhYlib3IjCmdmsCk/jVayL4HjT6fEpAhj27KYhbJQkV+o6SyUNm3w9GIpo1pWdzQbym
fZWFYgTAlM2KFQwuzoWElSpCldSv6i629WubqXA3xr7Z5UcTBokwiieA7q8qKoRS9v6fhW1fpaGL
5FnDX+G6SDetM2Ve71bqHLO53YG6qrfu8JcqdyTV2Dww66F1ZUonzkRzUawxyzf74FZj++loAl8I
nP768TFwMvQAjaWjPf2ijyRia+gyPbhVx+w6dXuvVfrNn++QvnzG/wr/FtHsP0YAjMSI3N2z75B2
E/QEq65udC3U6CspRMxKVGXHrG7x3YBgw/UjZj8U9rDSmfrfBIC2PVlwXlaSBpJB78wcWftIPZCn
aPouePXdKNqFYRR2dyVSlVcKAqYANlRH7cLbtWg4v3x8l1Bhni/5CItj8r+6xUxXaznaeXXDGHHV
F7fwOWK7pHJ9Vlmopc5yipoLcsn/3ZTPV12kzjQiMKSotmEuD+4/gkxVCUOTTm97AywQEBLsNqZs
GvUUEot5+KlqdF4yIUiITZh86Um03CHEZyuKDtpuBIAzZXTHRzpPJoiZmOQBQx/gNNp41rA+rzsQ
V2uBWeMhooGyUbQw26mmaTLVSNp8j5rE2mixPl9NHPjWZkv9xny0A/qpMV9ym33GKdkrQHGsmTw/
9zqIXlyg0uO7KqgvantXKhNdy5w2iBLS6gdH+hSMtkmNhuOyDCMyFIWG/ohCkA0Qb+A2KGY0c7II
/KyL2qMdtyXolDy9aVkgD7DW6xt74C0t5uoRTlp7CzynORYGYitnrxFiu4nGkEwxND07KUfFGwf5
RjXhrjq9ap7tQUF7Fo6tVyPd8BI1dfa6Ux8okqnbo7gcDpAVPnhXnVPUO8zvrX6+tp282tuaO3yP
mUfQg+4tezNNsLt6CC3eJKjXASphLiOh59eUmdka5b/iwbrNNk1BJ6kym+ahXHyvY9snNxlKj5OU
YWpuxjwl5q/mjFlg7fKN0coPrjuFpPmAvH7EIGn6oiPXjgrwTQffQ+YSB8YJJ+8Bep8FOLKA38Ow
w1il/DvXUTaxv3KKoQiI8Zd3aZbtFWVK7ptSdt5ga71vlBKlIvDWD8fKIqIlAIMI34kXW3l0nGKd
wUucY7lUh/IO5qX2oVsF/eiR0ZpcpRZN4GBGcAoQ194j1ZmuQl2vNlmRgVhSXJpIiivIIV5aMA5F
+pGcxHfcDsbJTWy5b+yZ0l5TkhuNbPn9DO8CSweoNU7tVCNTSohjE6gLL7HJTklTTr7aVIzEnYrw
z6Y3A7GZHFqvK83Mu2NL39LT2gBfH95K2GedMzFHsOa3XuF/K3j/0lU0pExGbF2KTTeXVMQwtomb
0KPuO/pwfj3tOd226VQezaJ9ZXgSP4VlT58nReSEtyK8qVp19JKkJgzANun+K73qzUOLmyYqSekw
E0NdOXhsTlJ5mZpvYOJ1fd4iJ8UIWEfRk2PIO6Uur2KOP30e5Nfx3CENjDIPJV/5XESN8VonYfoQ
Vg3BEG4Y7SVo0EOnddGNO0jnitqB5h6fAFxckAF6rkvbOsZTK33BPPwboPP5qTCof+ZmV8MXY/qX
FJof4ylgWGSPJ+DtYhUWwUs9jW9BYxADCgNmnWjLMJFWpXOjICpBRmoaTP1CGifMimFbqdmeXvFw
UO1oYnDVcexvim7eIlR3tnXVBaTLNl6i+xmh1mAZvjk92tKc7EIWhjHjS6hdgjZWLglGqyXQYMNY
R7+O+ik8hEQsS9gTW5yoHyECI6/JELbwEYJfCGnkZlQIIB2Uulvr0JvWk139mnqOnlZk0+AOF01q
ptq7TErX6yHoHnR+YXjUsYU4TtMfnSUQYrDGHxbV27tWh/qBfKsYy3AhrpXIrY+KNRX+bIjqKihB
ZctmcK/KJuNw71bNauHLrCYoWzT/MXTmQtIvbuck/Kv0evgJwsCfZzqE12Ob57f4846vNaXZFTCg
T7xNle3zXP78O3z2U//l759L/HVZNjR6ylOWnVyaXfKC7+/MtEnKOnZNe7EX8itBJXb2OxnDJA3g
DIPZm4NjC6rSFN0hA5vJ6KJYkQeNwuqSp/F31xSOqpK+hY+K+uvzPZvrIYD21Wp3JIXbo48ebb4l
1TJ+CIW0f7aO1TzVDqLOAo1/fKEuWJ7Hv7/Q2MMoZRb3h2BECenIPnOkqUqQOvOISr8qtvHgq9mm
TS8Ul8vH/3wJA7TRYg+C8gKC+swgU3Rs8VPbuze4+Mf3evaCxu8u1WeXLnJWacw52MzA4CJiYsbm
Mb43YoDjFyqaS1c5e7vpH2VJmg/uDUefebgJ9LWOILL7KxfiP5Y9XJSCO7YEVurq2TuIYG2eRB/F
/NjG3SYch+omISv7wpt+/l1cRyM90DYEFlTKs/Mn36RaI1W1mu8YModeN0/pNo3rYqMijzgoepZe
eNM+V6COhpLexrq3uJNZW5Shn99ybQhNh3FHfioj8DkAWL+7Db3HO735TrYJ8s9LfrTPX9DG9ogF
0nLIFOQ/Tdyiny+YtnOkTVOhM+iOfCRorepBcWMP/Lst6ct1luX9nyJ3wCVE76HUr8XcO7fx7Ew+
dJvg9c8b36Vvc3b7OrA7CKf5NiQkrCI6eW+wE5XuUhzg+f4KvQk1E0hiNgUi7PTlY/zny4yxUWWy
jpqH2Mxwy1drrXYuvN5n34Qzps2f13CU4VCH7KJ/vgRWHGC3ahY8MGenM0xzdCJIILmw63ze2JaT
NNupjg+dvcc07fPcyoJsnkCtyvK+hSuEEsUmTeXCJZYX6N+NbbmEobFlkoaCDJenfLYb4KsWBiO6
6j6gKosNgq2iQz3uEv5pMP8OEPfPxQQwGrzieA0Xb//nu2ZUXSYc2ZX3+ivD9frpz2/X+WPnq7AJ
YEjlBKCCKTzbcpTBaN05UPP7XN1zRFL/rgHAncLvCsqLB48JVThnu7NpjiReIUm87wd3FZ/wcFzY
XL4+bVtnpVsC85mFGPJsrVfxkPUCOuf9Zkqf1chAcVP8nZOeGbFuYQZaYGKA2Pnnzw8gYn5iwPqp
T3Y/IWrxe/xtHEP+8jnovFJ4ReDisXNxpc8XqcjXEH0WNydnayU+Xfv/vz9/trobNxWBsvx5o9/Y
20jf/PnPn69sgBP0YXjWFIAGW+7ZLRqrPIhVfZAn1Rz8Fg1Yr+I2eM7R3P/5Qv9YiT8tPbIYWeCM
MDGfc7/OXqhCFgRyzalxsrLG4JCiHWoT06NJ7ggzuPx2kRkyRjg2Dd6/eaT0GJ5xRf1d34lXwkY1
orGjLXslwY6fn1YqhZk31djfhzsI54Xyt6tm+fPsXizHBUtw3hDUlCpCN2X297o6/zCl+R0S0p/v
45dlzxVMfpWhadnU7uc0jUyD79rrTnef2uPuRWGy8Oe/vzzwT4/pn/XOLyTvMpm4ztmmNQ4j8mW2
rYdMVhCP0yPDMw870Rrwzr5JSz9UGLX9+ZpnfdQvhcY58gLFcBINepFD06pBBIjkqnZJ6Zmi93Ro
kB5KplUI1g5K2Rxz2Z0uXH556P9+5/93eXzwDotAh5P++aWYjLhFABkyBaxq+MfVd/DvawOdTR/H
sdf3gUXvBSPbJK2D1SWPCoOlCx/hd6UW2ziVPTsuJJizWiFOa0NrGWKddMW4GZX2us8IFkBT9ssp
wfhJRHlu9GMc6+tyND2zJieD8StqmORHoliEmi0iVQ3mMUBgvT4iCL6wD/32AwKMZMOgzFXPqWpd
H+IbxUlwynKWMJR5fEIk8hKNIQtMTGRseLXVvuHXuFB7/PblYEBHfDP9botN6vPTaWSjEXqT5acU
+1ZD+kUNuJ1OrJ+bT6wwo391mitlvLBRnO1X/3sp/nvZs413YrYT1ZKXIiA0kY2i6n+Ow+sUnswl
enX8TnbNihBOlDr4UKMLq9z9vAy/Xv3s1xFkClBHIqhOSsosFXvsMbMrk+EOTior/9lbmHbbsKBL
EOGdQJvwxnD3I+utBzOz16BrN9VsX0lMXOxCe6EyJB41iV+iehuimoypSL0z6c5ttK7w5cA16jm/
cxYJB93MLTC6Nb+ozmbqu19ljlGK7D/4AngxacVqBdYgghWTAgf64mOKRoBr8/wd08vRSZEcOYPE
09l4eRltprbwDIMXJmQXGfRx1wWSTrGRPWVB+GgV6l2QyjVO9XGF8Qj50uRpsjg4leaLqXogqmXj
kkpDw9GZV0Nupb7sIwhYzOYENuJ1YOY077TEqwjjrC39o6/ED7xeWF8HgMO5sSYP9hijS0X4gug6
DB+ruOnWSaN/05rwaDsfKUN+mrXPlljEvF2/lTPLfUB4SVSMht6qv5pK8TgqRKIklV8it1xD4aVj
E95f2Ag+/yD/3wfPPIf6i0JVP19n7AP0JukmnlTLuWOEDNLMHUHYD8phDPVtNOGRyvE3WfPWSOaj
NgZPUTysNWQJDNt+wAs/4XC5tEMuu/7nHRKpK9Omf6o1aCFn25NRMpCORSlPafVucgDkOQn0K4r2
VCWEwlikVf1o+0eIrCidtxduyde1gOyJ4ZrJ6dpa/unzBqCipuutKaVGIWX5OCMG2xiKXvsxsQwI
VUf1V40U6ufstpg/wPPfttn8E3FFdJg1VfWVzLAO3eASlFpNmNbisD0IZg8bdUi79z9/VuPzRHB5
fHxWQbkMiIai/Bw24eDHQKFplqfa3cf9e1x+c2bgES4RJe6dQKmSdNeh+op2dVVWN4at/qyhH5pz
cVWPtwFEFAw3nuH8ICRs3Re/RjLrM/J1R+D9RcZsEbREaFyN6hKemd65yV+RUf738ZlIO+byrGn+
nO21cRJKRmqTPM2iPQZTepfGVQzFgKzCP9+o3+zq1EkaBQZjRuAc54UYvEet1tEMnooMkTbDmugd
5U62axX7fSzG/DZ2xXidWOgAkKRjM4hHcaH2/c175bCHcUCjkqLNdVYLWnacD6Qpy1NcPU+DeV/k
UO9RPyEzd7M3oWYXfuS//oTylfn9pHFjMlhzzhaRooalaqbc3LBwrTcxzCQxCoCAod1GO7McCcMj
DgLNrYbjoUXa8Odb/tuva1D3urbKLO6cyKSoHarBqpCcJFSc3Mw2V2FZ3MdtTqTBpO5FWHida11Y
vZ/r1X/eKEcXrkmDlhVh6GdfulGjgDnJcpMj4KYNHQp7/PsKgRv77zX+WZT/6YAQhieVuW/lSehb
FylFO4m1NJ+RMWOoG73e9YlW2U9dceEFWlbD2a5Il9SgFScMGlfndaM0NFzXgcMd1dxHeM+ozfqn
GQ3enx+c9vU6lOPw8GnQk0L4peNbxair9cKuT41m3jZB8aSUPVrpbBfS9cHn4wF4eoS3sW9FvSGZ
kwq69tG2EXWSy/sh1S68ScuG+/l7f/48y5v2n/udDTKfZsepqchuzYbdiTcHufVKaerNkD7++dt/
/UFcLgYKnJYgxfE5A2uESjTji8OSFsd7tUTf3rX72SEsCTTPX19KA/BD43FpQ6rnbW8iwZNwQsl2
6uLkwTJL95SSyL4JCcEMg8m+cBd/81S5GvlvIJyMBfb7+S7CDO60pG+Xq1FsyWaj2gTf6Bc2na+r
nqMofTugciDbaUN9vgr0JhJio7E5SULzmrz7Aer8aBoOu0DqJ21zhUXlwrL4uuSXSwJaWhY9veqz
Ja9MtZ2NGpdM50GHpKEpR7VShm9/fli/vQr4Qg5NqkpG1tlPleGCWsYyTGNEFqeiFw8GeVx/vsQ/
o6OzF52OOw0exMnCxCb4+eYhKhfYwGZ6O/mvWifpZ5gQEr+PDkdAIoIYwoviNGMZS9zowtvxu6/3
30ufrTEDq07oOMtza+Su0kh8cIjluPDC/+YVXDoh/PqB8NE58n/+foXER4XE3byz+74CwGRY17jV
8+McA7n+8738uoyp3ODYQVOkofjlcSlJ7zaTlcSnzrRnXjxk3ZEBNWlijO3JKp0vbJpnexQKOOHy
1BBHqTqtkvNtIw3pZ3dlP536JX1FKXK5nTvSCNNskr6LfIdDRWNcGKV+uSjqYsZmGLFhBCxovc/3
M8j0DM9TZ58IVOs2geZy4Imm9NibA0kF3N9DOhBB/uc7qy1/9T9vKVBVle7j0ksFDcQw/nwlVLRO
iD1XTjpa771aa+mmbUFBdKUGWKgJtVvFjodvHCjhJlEqH5ywSfN1TSDj99lOsWXq0Zys3W7ITrEE
lJFjWbgji5NKZSyjQ4mU4M8f+ezl1lHM0WGiTAYhD2DKPbtPYxK7NbFy/H0QQ1a07fWHP1/g7G07
uwBV/ucHITAfO71FrRNaxPMsuY2EvQaihtR1CRB6tob+dynkZTT9aJ3xDD5fip9aFDuVVp7KGQPD
W5Kt8vHSyPe3X+ffa5w3/fomBc+C2viEaUeIb6AY0M0EhnFhO6Cj8uUNXp7Mv1c6r1FtdbSmIDfK
k6rlJXpr17nJkrzzxooxQIOpaD/wut0QXBgfG6H/oDOt+JqN4Mes6sSTMLdoSvF/AJ/n7OtKQ2Kc
N4siOKOLvSPzJ8SkKQhHxkEOqycsnF+xVli7crBfoD8wB5bzB5nh9ilBvOclU1WZXhfZNIVjw2zB
jejursgzkITEhfsR3qNNPYAmYgtZRPmRtgTK2cThDIQbYQ/DcviUIeKYwPp5OG7lFqHym9PWEb5R
rVyHVfyKMOd9wFvgJ2PV+nlMGiK+Bpxj82B9IIHjsKankAdobm/zFLCdyZEGck8SneZxOhRzvhsa
AnEdAAVEtKmwA6xGd9YEmIj1UHXysVPRyl+DI4hhWNXIg7CngGGIRUsMIDQQPbXclatVBG+bUBnY
r11wMFBqUn0MdpaZyDvijt+MPBQ+FgD7xcaQCoc2LbdFFXW3oaKiBNaRZDFTwSqntoPXOLnuNzG7
jkpG4TqKmU8oVmveN0bfHFWJgbPoqAAg5ch9CgR/pceV2BEkXL7YbdhszaGrfFvHNekSUkpwF7mk
hUYk6Jxlil9jRPXIiCG/tu5fGxFaxLZ22q9AAJ3Qa3N4ImhZxwhNEAgALRBSk6iXYL1FU17LABON
Y6QkInaxN1chGWNiGqoVojNzG1aAjVy3aJ/K1hJEoxUBMD1gXVfZEOlXepj/qoivQ2BeOvu+68sV
amtrQ0oiGEVCxXy8KzpASVb/EDvja9y7oIMwQvuqE1j+VMTGTgq8gAjP6+s4JVk5H+p2Z7oTo1pG
nTxKSztGYfWT98LeZPpkvISzhRVGh3DUd6G9r1C3rkKSWf2knt714TjAM++L6bGyAyhSEU0zGUX9
TRDIYGsmQULEw2yS2ja9IyEnO9B2eB5OUXkWnAZI1RmUNYmccWtrWuI7TdHuGwuR1SCR4cZXfXqI
qxVUeEwkpI6ucMPqW2TU4a5oBrELyg6eF1ALFPaZgf9qEOnaSLtf9aC8VpPJka+2g21g1/pNI3K6
fo2M2Bcn+zssGfKymizHFxwzq07Het42WW0jG28IP4TP5fVxpNwVQ+kc0fO0myXKblXo+Be6Lh6P
A4Ab9JNA8tqoCq8bW3wororc3SEfXqvwZ/Ukb69EapO2ltCjptZdF6i/Nxkz31XQauNei/ORn0sj
vq7TqN83ATGqpDXH+0aWgP/Hqrwl/DFAIAYdE9siQMYCoLyiY68XAgJLil+RMPdYw19rODdxG5Ec
gKtm60TmmwU5E48eIri0cn7CTlwA8kKsnVTHw5IHnC9KWR+xm/Ojp4bXRKq3+yJw6LfiBKUFEt05
aj96hIoXz2Fu2SvygMaNITrTG4HWbfqEHGkkZzPtSQWvXhLgo1IGfSMXr60pC8LoO5VcABdLdqwv
dsURe1CeLRy7nMYUKtvwyuK/kg0IE4kY3BjUWi3fQgUnLuAv8IrCJtrI7app3Zo2KnyrWIXNEj7g
OBHpEWG2NlqHzOokHZH/W2AmHYe8hD4svahVLbw3bXMkE0is0ACSGxdW3UNIg2zTLs7bTs7lIXLQ
k/cF2AernCtc9wSME3cQrPg3gjtthuSjRvIl6WJjnU4hAIkmFnzkmvOfAUwLVkULRA7deBSBkklc
oj6IEHD9MkbDN0MY2+QKSaw0nsXPPBjVdYV/ah1X9muNCXQt4vR9KJoPicGH2ULy3pvKN0N28BdH
460I8gDsHF+0Z3xIAmH1Zpr0bGw9kCSDdyBbjSTxZijXaDtl9MCpMl2RExuTHq081unIx6ysDO1h
hMwwV2fkqqC7wpaER5nX+DidwthaUCRWxBuTMStEyMwF5lHRTyi6wBg0T/yLrMQsHvH2xjXnAnaM
p9hu8A6ZVfZs5/mThVrzW9cp+XHAsneYSE08hpDlK2yxoKW6RedqL5wFbGnKmwgd18sLLIxYDRF+
uiH6TpfkWZ3jvqdFrnUoQvtDOGixZly8V41NWPs4NArpToZKD7wZ8ZhzxAvrnumqJZOtPgjh90kO
L4N1soGUYN0nHVmXCIyaa+Bn7Y2UIjnUOXvvUtBeUSmnXjpGxJCX5i82Ibnkb9psd6Ta9FaLwDl1
ko3s3WkL2mXcRAyKeLWHjuYRTjGMY9g5hTGt+a2dD3rfDd7cNPqDTCKrR6rcdZCzwVZuY4TZeITc
5FkEDb/qemkWb4oEarIC9IWpS9TcTHUITyRmguXVexx7LkMut3R+uEnRruBiwgBxZ0T7WZmCNSKs
Y6XjpQQNKtIr6P3kzJovZtc9TyZUmNrI4nvYlileBmpAs6dksKzJXcHYqY9Zp4R3ZgxzwMXgu26J
4V2bZF6uEPqNC5KnzrEixZowdkGW8BCm0KwPhSQOb5HnYAALw1uiaJdZA4h4Oy3IuqHE3bQZ1qNi
offAwc9WnLOCVcZUaW3bHQSUqMgI7irmw2iLcaPXRrJv8Obd9Klg1BgKiLSB+Mgrpl0NpsSD2rat
P2iZ8z2APAVfLy93GXGna3wCxsaBuOAxfNe/N8DUIB+hJcNzM5uP8+Tge+5Egn8m1Pr7HD4R77xa
XGsC48KgZL/kzAYZJcgVG9Wq4a0q8S0htPEqN3viY+Fx3xITzCppjCa8EtaAWBsL6HFa2qbwpwiF
nqbgoWkzsQ3NRmxbFQRYhkEdN1InnwuyinddXjlrPqq2URC6bVuCE7mU0tbAmXv3Fi867/FUuW9O
jdXBqRXNg9Pm3sHRdXyhDgimx5bVmlE8AW2OMLrKZ71Q2h8W7kO8WemUw1yccxPL5cxmr6cdBAMx
qCetqoLHoAthjXTVuE0LLfBIEZt8K2So5hYzu3LgEOZiKnm3ndspfFThmNzXI8rBwZAOq5IZUpQH
9l6GfeBznJSPYrFogi53/JYEdnbljKngaCQb5MjONnbUhJjOHr+vS3876ZyHJVBtrQfUkNHgDCTZ
z9UHoWqYATEro4/Fd59p1ocqGIFVBSVtUzPlU/kNDldZn5Y/obSaGyZZ6golqNjEyUziFBnat2rb
oz9OXL4w6u4yPyax1j5W7vTDatSGEqh7n0b4aNNo1Nd9rateqmrvo7k8uZH+miV17HODQ8YNiAuA
HlO0G0cmPQykcFI47O2yirSbiIHMSinYUZ02njeyNpkQ4JPdiEkbH4JxkmslYkWSAfc0oIEHuZG0
XlFplq+jWM03b1KNHlXksqCOOZvjR5m2Q0UI0ACHYqWOQ7dFiY3TJplSRjiWtgHUNvqg4DJMAkHm
Ix3DOtaEEGkcil9CNzXODUnWHuI4q+7NKk921WgZa0BUwzXs6vYHN3va6n2KnW0Aee8n9j+n5Krh
a4/ZkfikBJdzGjxiLcfpjkVxW3CEhaHoAKal9tBwFET1UU+07ltbOmBd0TR7riyca7Ts4cYkopt6
3GrvIGRxCFDB2782CQeOTVpPw0kCr6ipUvvqhaCgq3E0X41kGIz3RBiD9mhWbWww1zfKbBeDaAs2
plqXr7hsl5cx7SETNIaBt93s/cpql0CdwnTXWTcCKyV6tR+fG7BI1xaptED6hb3KsfbvzRbTaG67
0V1KRq3vOrLcpXNsrUxNecmaNl3lVexu5io3fqSVxrnFyaMYOyQu2nUYE/M6TolKFeUSa4w9p10F
Gcz+ddYa6Z5eweT3eRLdaZJwIswBtf0QxaS1a7V46Ad8LGHE5Iu93rmzYgw4gQ0jtKornFeQw+32
BakhekhmHc5BUvntjV6JNxVkiX2SMXZXKKkJUm6kF/fDOzASk8B6sk7dJgXoJYCP0tTKwT1T86hW
6uJwlcae7PZvLuqfjerUfPuhxl/LbrYqouAlC9piLVKhA4vVEy8dln0QP+lKWknEickBIDVO0XXe
2hA4dfJdb3IYVYnnApyjqncUPqmWUcMALGG7NJPpGgQM2DYtMedrR5N3hPy+dDDcdoOFF3PVGbgs
lcyt4SdA37FHtfYiOAQ+rrt8A8aSnwZIuxgieTux0UbPlAE0jgCTvltROL7ZatDfTczqd/yBEVpO
G93AZkTSFs6mBvjZ7gM2BK383uY4VfXCMeAdjfZOnyNjpQTQvig5+r0ed/ZtGtQs8mIBLvbELoD2
qnKvbiYAPE7g3tK3gp1mNi+hbX8oGQ1HnRPIYSSo7ZurO8q2npTyhzsFQB6YYnl4C+Q6asFfKHnU
YoEMFMaeBsZRNoS1qVTKDoMcvS+GfSsVGL1XBWF9ZQ1YI1SDyC8HpcpKcqjXV0lJjQe+UNmKYSCW
ywLpdqc2o7OC2aP7WgBXyAyTeZWnEA8JWqPNZdjzGlKP5pHW/OGGgEQkQexrrQjFqqBy82KBXyWJ
4smLsPpgiFKEV7rdfKebk76fY4CP4Pqm69BILc4YrqR1VtdbYcrwqm5MTPe56QD+i7vbNDe7LQKz
7hVQunO0xkS5GfAx8qTifpOD+f8esc0cwROkXjKmQGJ5nfQ7ilroG2UE984tuwdIbx/9UNf7qO3d
FROx+UqPHrpsQ8wfWcIpZlepp9oLxWvP/kLNIxWzXQ9dw4y4lbYfcT1PD3VzpbWSIx9G2dSLCdr0
1Mlxv4vSwppuwlb4OQf2D1xVw1OoF+W+NRXCANR8KuM9Iw04RWalQasnj9v6FaXmuE/r0fAI8M78
TGXCLGWAXkLD4ernU1PeNK3+bhmGcgCzN66yudexWODoY13FsAp61v1MgAN8Ceu1sOx2Z2QlDRJb
aJR+NQbz0mDCWCQM53AmP7vq9M3GjERdNQH7ayTVnZIpW7sjwy/NR3B5BdUqOiyQSGmJl4ekAtYd
cBWMvw2IhPlE66JHoYZUhFGzdWv0OO5im0FfUpEZEOdqtItFEO6cqqjvI92xH/hSSyw7r2XsoBpq
hleQZPj1BDZtlQJqRQ8XUEjbd/6Q5uJbF8vYn9rMeG0jXb9xk1SPV1UTOr/mNiNdjd302As0N1nb
gA5Sg2+Yx1BHRAope2yjXitgrhVZre8atyev21R/znXa+6BvcHM7BvsmUsdN4toBjjj5c4QL9kRr
CZQNmWkbGvTQ2gSPmKhtcV/Y0dOcDORLKiqMJsMpcaUTR0/P0cA12H0M5NCtpZbKXdTVS0A6T0+N
On1fTmZzb/aFcoRJYh/hKEc3tsjmTZ46qT9DP6ZfK/ka2nLiV17c0ihvERlSpbZFTVNP0LYIA5al
+cavygdRLdCvEEGsxYRpvlVGDGeD6XrWIhUK49jmxxOqfGUN5a0dK1gZC6gMBfwQPp8VkZ+hV36o
uj8YHFcbpStGDoZm82Pu6T6iFqWsaoaNLsr8hoqw/zYWkLOMOohIu1dLWIZmvQ3yLl3wJBwIZmml
L8SnhZui6DVPn8zc5yhDaIE6YWknMzfZtSWM9dDWf4H6QF0n53ktKxOQnXB+SamSJO9m6YG91rxG
O1R4oh0QRIWhUd9XeTdyds9aHHy1gHmLsWTjYAteKwC8NxJX48pI8p+oXyOWbf0ejdBmQBxoxsEq
ePu7WXtbbP2rSJX05gBJU0qT//CREqi9LhtTu82x9fsgtGnEiZ5w+XaBiSbOlT0DBTYQYR5ch02B
jlZH2lHqwKcAbMH0G6CXEinP2dSop97QolPdGMW1mzr2d2ySdKY4ka64uVDfZ0AHIGPMnbCbafHM
Gj5M+NwXFmRHVadSU8JOh4tVNvlL21rBERphvYsIO9wFWhPdAWtsvILYw+3IY1l3yaD/H47Oq7lR
JIyiv4gqQtPAqwBl2Zaz/UJ5HMipyfz6PdrXqdlZW4juL9x7z8kaeTSxjDnE9dYO64lgrTLK1l2d
AfwyiT8gx8/AW2oRAQ+Nrt79zxJRcbddq/VLSwaHgWszy0M/iWSL5YT0KSq2rdGR0NA12rRnC0eu
lpvwOIoJckkq5GGaxd5t0udWEtaQ1N0QFqKnGdOT7MBavL3ziEM/moxmTyvBp1wpyhB/Y+E0H9Lt
36OmSE4GaWC7vCMRaU6zn7ibJ358Br5ivbELo37AK5t2ERkycg5YejKiahvCqp1cvyd4nvfbJu1g
iT09LGur3/NyWltgJwIToNkcNTVXT2aUOe/z6v5zAFj7vLhagIu039YOMVCzVrkHYbc1Z0lbPXea
2wWmoKDQK3hL4NPTj9F0+jNA0sK3U42QZIo+X1vhbmZNgR+x1JqXNe1BLjCRIDxe9lH0xMMw6PiK
xgMCSjqDYzQEMkukf0Yn7Y9ltcejzYFBZuFskget9OmFq07cJrrmAbGFfp80DCUogcb9Mjq3GEeu
SLKl2XYKEmDKhrrfZtb+k6FsMTfM4yiuk5j4lWooyj9GrgjCXMWJvAyzvLjQnB6pwFVg2bl8nQUq
6YwYEyiPEZQSMLVbnG0EPwi+2fdq1oogduaauUWvfDdaZpAd/WhfBskUbjWJNASU+o4rFVXA3P5i
tpz2cH5IWZmnHnmEjqVpy2KC+J+pqbaWYSUXU9UTebEOycgeUesKO8ibXMQ7yzOdQq35tPOkI5Kg
pecnw6Y/iBahpwa41oyi4ccqPSNmiosLlg1m0x9dj2CqCo8DTqVevZulSTKOKrtgxIttVu+3SL+p
ezJrwdXQV/afy6F/dsrpA8Vmc4TlQww/MyZGlx9pieh4jsH7MDLoffg9dJKgYkIykTl/qXs/Moek
LLPE3Tz0TvY0GrViNdAyVlCVs42yKtlPjWGydkALAqClPHaSBSuvHJhyvRhkTXTa4J0az2g+7LVR
EcnrnbldRPoyeAntiTV9JM0tBVzw+fncAOLJZUpAhvJQpAFy/JX067IUxD+XVrTRs+ixSabpksAu
zULm0G33kqKkHrZZr/oXyxSDr3epR6JSB/2gTSz9SIape5iJgn2LlN4FvLZsIGUXHeKFYbHpJa9s
EHS/cmNgKLDldhGJAXsam+iAR8AI7CyG3FxDB4KX1/ta3BW7bJiY3HljfYu9tYPWbf6VevUvr0vD
J4IUQ77tMFk7jTSSKiyi4aFwSaMcXHKv4bhkdEuJGbbEPjHWzf8NBsfi2JTFjdLMEkUfnOit1Zea
Inr22j14i9DLPpmb1dG5qgbHupBhPaEdHfs03SlWwHcr7l4ETyLdIakD70zsDihUxYCrNCAHSE3+
rDkhwBVGHtz/9XdUxLdp5Kt6K7OTbLfG0+0XQPEc1PVWypMgPo3sf1K2xExOArfIJlvtp7YlwqKO
wMAYVmvspEE2bs8SiQgqQrvLqiHTQHBMLM3QHx2k7Gs8apsly18wANwGbcrYZoVrP4Kt+reYxmnJ
8+eVF36nI2aEcsIsviBeHprbRUyLAZqogwaip78ENWPZcE7O+FDiPbQJuGTIaZaSkr0soveVauxi
lux3fGfRkr9GTMNzJt3u0yCQLvAWwhVwfxsr97ubiTAr+/Hq6NZ6dM3007W617jRyYkviJzojZHp
l6OR/j7Xigdcpb5H2uuzBbieM4O8uvuh0aeTqEltYyQ8bepUw0SmMYiuUsYRQ1XHTH17BZ6appQo
JtYjFlme1kgePqEQ06ao4AkVBhN95kQFmw1O4YVPyxcTGVNjY45gEYZ0S0AXGuWuhMeyVAnxrUxo
II9wqwlneO5m9ihtmjinIls+OM/NncOqw+fY0++JZc+CCHGMX6FBlrz4mMPpr9kxJfTkXwIzHwtC
8zb34e7ZFOXY/ZYYTTZW7tZh3VGrEb8Ai2qKf2dnTkKIXGsVst54bzl/fBYrJFpF8xeABlIImQyx
hNEpSQiG3pqaoCVMm1n/MbSuOzU9gRgZBJ5NzOxmo0bIvwyeyHpnUHC1lrp/zNIEtfeoG9ajY5YV
pfHatP5STZ8Wx1RQkDjuk430BWedfasp24UZ7SAI3s7Elxm7xoV9TX2xOUr4Qex/Na3wKYvlQtKs
LViYeEiyOyPBpG2wkS2jnM68+NDjuCXEP/OOjJz/9cnAsNd1bxvKCIdIZnTREhT92D+1hD4TUZMr
cs5Is0wLENK2EyfPYxMP91WpvgjCN0PRekgPM65q6jjwuqTajuT2Omph+TK8iRJYAmGc5UUbVNmc
SjMvLzobJAdleT8T8ztm23yE6KWRVsDVnlTnMZqja8MMnzC/ilpRH/qXCTd9YGXaTF59c6NImK+1
YKS3mPj7B9vOjqvj5Uep38ptxbNgkUrvbMbtto3zJFBe32/V6Kg9ixpoWm2VbKk5SNKoPZOTr9I3
HmP1IMrsd8iqr8i7XF7qLgnXNDL3UL7svTeb1G9RP7tbVpTL42ih8OqdyToQoDGHU9eV53pWxH92
7hogollIKSXNLbdiD1iaRAAr5HzRVs89OTH/BZzkz7ojd3HODfYAuglzvlPgYSC3+/S9nJkk6F4T
QyUq0COpvI3S8/iiiFhnJ+OYG9boZHJ30QOHiYCSFRlHaRT5fuxFur9lANPcwIQ0Mo8GARJJmM8k
WKOFh7O6MMEiTAoZp43AAKW+YgMIGMtO2g9hGNUmvTGmZqa42z5mJj5mZMV71CmbMW/Ko0lhxHYj
zv3ZaLvTjMPlpNup+ZVDw+KvIFefFKlmBLPWexcn39WgPtvF2XDNobHuMtlCvxCFcemzm2hbWGNA
zup6Qj4tjlLazUFoOB1qNwJoplL1maRpEzKdK3xBJeqvXmlyvXAPgMLIgePo45M1spAhUKY7QTlQ
xPn2XWhXK2dJYiDrNmwwcM3a85susKO8fF33nhfLcBxFspuKiRXz+ra2o9rDKalDZxTDI4f1wroI
f2OG8XRvGVF6bkzVnAiMIU/SGttrY2cuW61loMhb2ca2cXbfqelJUHjutdliKNZrArzgbTst9C/b
U91lEVgrKqeXh24xl6dmHJg2UWD4DkVNRSqalWTlvUokr4U3/aQEl7zHUyWTzXKLt5A550IzxT/l
uMht7qYR3fOUs9TW+Q/GWxhiNYkrDUX81dtWtQNwB3Wpz1nqxsCw88wZ79AOE+6vtzr3WdSi4Yq9
I0gr78iVbB7iPGvQ+5bk9DQ5MASu5bXLlx0YOhVQ47eQp5vpUhllvucQGW5louZDCqJUHrRlb2hN
haRBUh8vNYna05JsZGa/FM3g7VjxqGMjuxtZrtXpfkdMGLInNzTySJSpI19Lp/mumeOa4O9b8rjl
1aCKvD/Alt+KnoT99LdtAXCSrla8TZbIr+OyTL6u4iG0uITvgcqKMB9Z7Zp2XB0zL7ePBM6lu6zM
XzLhFDSihn7qbHPmA+jJoqlyQmXY2LBuQtMmJyR1bK+Wg2lH8VseLz9V335gqUl8gwrAL+uOidlI
KcBOkNZPUzYsXluhaHH0+zhCsuw5ebet7dXcgMMxg5ST6FIVXbLJl4UFuZxfxrrodpqXwN5hd3o3
yagkjdvQXmFZHVBi3i21kW7ZBNxB13S362h/jmafBPbCTesafMWJvEvOHk91R59m3HkkGV7Rrua+
mEmRAk3sbaOhcH8o2AxyTZ2afVFOhJLmqsPSkbZjLfYnGUnNHn0pchIvImR6mK1NRW+8TSCi8ipY
ny6WXLaAqiXK9tabtfr7Kqb07FXRcKSpwdHAMjzdYCeZUKAxHUjR3PuGqPi6NJl1BReXX4yGINE1
wSC0JkkbGmkDM7JWxr15Wx14Fd2hQB23sSWkRazM5VXG0iWLYXprKdkDYikVooAbjMno7P0aeazf
pSb+IvyxtxcBoYmTvZLIOvqro/3YUneI1Ww+vJmEm2QahkvOyb3PNH6b2GIA1HTiFR1BcvMkrfsV
WK8v1/LqTmv/JvnJAoZTPHDdjE4aEMgg75MPFDyEQQv72RxTJzDiZHp2a8fhlyDB2M6ZLRFG1R+a
3lm3HdFFbj++1hG7xGwCD2WoISVIx/MC1h6R76qxDL3E6A/mUPQPgx71uy5Pq2ci0qwAuo7pG7EN
dZHYwMqP2kl+2qbe7Ud3sd5jEkVetMaNifqsQSqyNXGxgxU2tS1SqY7WKnQTZoVLe6uIlCSbvpHD
VVnV+jiOI/4iZlGAF26pukZ+sWTbfUFHq86MpQQrfid6JjOKV7ediM2MK3+iZWC3yRaM5lPp33nn
0vHgnPq39lH7Xhjuup+TzNlaicV0kc1jrQm/9hBnEa1Cvf7b19NbosXPIMhgdNz0OXPBOJDsIhcN
mpxe3Zj/AwGNddh2LBBpj4ZAYN29t7NJ/dP7dnw1dDqfjG53U9QzIZE6AVNGzy3buZp+R7MYgwkY
HH/IJ8JxiSoJPGcwwthDfDBHVUxgmTSfjcH61W0vQ94PUHk2rcw3jDa6erieNp1dG0DisUX2kgUG
HAlAPiZVD9pT4p1ZV+wNq2GZr43ZvRVNfOEyqpOuVNmwGUl8f0cGZW7T0XlxO2k+WqIx93ReqHNk
3nLAN9wsrh2do6xdt8tUZjBjoqeU1NITq8LypbeRVVSLW5wNeUQVBVcp17I3+CCO39QOeNOa7ke4
iMlYUOiPVv6JUpZxzpUoNcoBX/Gy6gyfU9KZcpb+02tWbg3kROwPL231PRrZXbQuhCE/wNzG0a+b
J8Y0sKepW+Ifwui5Khn9FiTl3Xb67mVYXhAybm2p9kI+Q7iBVsZLaT81xsm2z051HydHN90TIp2y
QtIJ2fXcvd1S5Z1BaERATbyyov0RmzJ9F4CgLI2Pd78We1n+eM6VtmuT6nQO3ZlBpLHSCumnntFn
NYSp4lIh44mn9VU511p/seipqvsk3XUORax9WGrwQMVvOe0LhlCd5psdC6r6vDBVSg/G/NAzZBrY
MBZjz1KEeRxXm+r/CBGjRvjttIC4cDWc5/JnwANpRndr/G2UCiwWQB0PtUqitnH9HIt3rT0bTXaw
WVRLcXVab8utd66jm7qmDhs+eRKiA6CkJ33Yzt3PwvzCzpEx0lfp0+vCZKqLw2lEXkBjRORdxWS7
mPZGdhTLyU3YtYoisMVeL65V81zx6iga7YvbM+gnIHTsi6CxAKW7vtu7QT3+3J6aTP5oMqGP4mxe
IXCEtntfqzed8zJu8mNu7ibjBBXoUBZEpdJEczIM+neWwJpEhGqQ27yQADg9RTHWpYGA4PmHE2hT
kvQ4MIsTzVFN3DvE7+cY1vXqtZYHySQCcuYmjaZNax0TlEZ8Y7hHAn7qPNm2xoMGT1d8xPVDYRz6
5OeWLY+5yJ9sPsCLZgKWunjlbfv1wYxlcq4eMTWdDQL+WxjPy/yKBWrDmqMTl8jdNayxkLdriHH6
XYZ+prTD3vgpUCmW3KoEnaerBtnsUkd3qYChhVYrv7jc4xKGlej0dlvT7pK/j/arrDXFBncUL8lo
Vwemu19mbuZ3ZGyGzkp3lV8meNEucD6Kr17NSKHEgwt+vLSgNxcgfDl0SFOX58hsTwkpl0axL5xq
MwFmI5cOkgNcH8KEEOeyXCrzwJkvFrgpwZHnvYwtJ6/HXq1gkBptxPhCUnlAIpHfUg1m+S5lrzzh
KkPFul/iFBvj0wz/q7xI0DozDb7dvWfkhhO5wn7XtS45CUleTqZbf2/PL7r32Ea7DAHm2vwxn9xp
6lVfH03vJVa7tfibIFCwwKpb42Y73+tjhhptd2ObmDap9ctH2r6kUB5HfR/F80FOup8j3WhrHLMe
If0M7SkW2CAcFlQ3AvmbB7tAVU+d8dpZlJfantr2UJs3oAbwkPRXDB4b+xJIAK48WKHNWG1K+W8m
/bDMzitPa0jRgjDSWSLfrgrmSdoDoqKAwMvZLgPP+wHWx/X74MgfxH9+nJC+75AfyMB9NXcDyVcZ
x+3CTv5wU0GymyyTi7cYVCQciHwHaJoCrajCtNNeR+RnxPhu3Oia2w9zku9z69NE1L5UxBAzfI2b
z3qM0Wc9E614uwrn2whAWEGhoQRoNh4gmqygIi0NpCnPsGl1OkUoFtVyEXAlLawRc/RmeygzkugY
Ea7sRJs+/XE0gCpWqGWnFnyYe8vqHB8MEgpHxSachRElK+d+G4CJPylIWgtoxMQOYuu1qgGi84nM
NDwIAmpJbtCWpScP7FnGHW7HO0KKBdbd2P3szZsMdb7Llz4otehfNzZBnrBkqC5yOWjl2zB92/p+
KXdGRu4k0Z7eV20/YAT2UzKFc4t4VHlU9ImVvasgRU3QunID9++VezUladH2i0nzZ+d75cyd2m+V
Pzv2mfZiYzcf8fCBlCy0UQ2gYEByebdmaNj3k3Zx5z3O8t7lfXgYYHOV71r9wdQqaAQ9rvOldU8x
b0qfbstyZ2av3fjtVM1uQWKL2AB925MgQadFX1hpA8zjjCObcLryS8QPTkeaan1gP4Ob/6lr3hb3
VIJ2+N+tDN2H9o9/GBXj+K+xH24URU/b2/KxmP9YftTdD/raPZnl9M/lRjd/ygVkpLdb2nPWcnly
ivdEYjvIFK1st5bPA3OUdL2X9gO325Z62ifbIPprGZn8EWgMc/i3Jxslfs3Gq768l6hEjP6kUWTF
jtfvb8Ji5BkpJ5IkiTlDuBRCvOqPBeSmHU+/J121hgNvyeTUWsXDhDuKB59sqV98OV3HCeXgwIyw
vDM8JpAZXrTXdAIIan8782+HACUjV9yeiYJe4xszKuTL4C/Zr8bewQXs1KOtnhIRoCBdbG3HcBFO
yRuSslBG6x3sod06y/sISjd77dDI8aijcirk8LEY1raLD6X7zr6AVrrYlvZbEv3Ku55sQr3cd1/u
oe3vZcMfnOiVN2O569nIrWN8mJKDBKPQEOicrOebnmdcXixO1bzkzLgdEOKn5J6CSE6w1INT4g0D
N1c/umA7mpyH/MEh5kEcJOyuyotAgm/mbHEN3DfrR2w/dcM5837BLBTjMZ7PoAs3sr/c3jQ20rxE
B4+K27xLm8fIZCFvOyEINv6137oIF6o8ZiVT989jIsYShatH+SomCTv9yvJLg/aA2INVhoP7ptl3
pnm/GAfV0crqezE725Frw3KPhsY+otuK7E6yI5nWK+JUdOl3i3pcpi/H4BvzUaSfWgJ03kVQDzCo
0S5DG7D9D0kS9fXxY3JOa/1AwmbNYrBJzlMKePOL2Y9WzXuyV8v2WbdQXX7pzkmKx2h6AWFUx4fV
3qrkVBJqte6w2vuivPMYzNbTfZE9CJS2af9ZpD1fgpPtvoz2buYWS2OMKi+2+RxnD8N41mOI9aik
+vdMHomEGFaXeiVMMajyDSVG9tEzAZ4Sd7mVo837+L4a994Q0sgFdv/NfcSumyxCsHHR7yzh61Rn
F0KyXQBa0ItQERhLny/6a5ITcmqSf5yJjaFvZYtFBl1UxOWs34BklxIYV1wfBucx06fzaH7GQ7Qr
TI9RNdQydUdH40tH0fdUm5ENxqzvMBVCamxCynQKZmbXdACa1GEx05Ykd7BNNg4XsFs94nhGfPoC
gpvTLjvOhOUX3XeKarqsCHKvDqXxm4zOpjXfMg4AU8/wf2Y+M+mSAn5mmxhPv8OSBFq6YOFd7rOu
JAWEKS5DtZJf3+heyXjrmukweA8YKigJ4u0Kp22h4pid0CEJt5FPpiy26dQ9DjHQgFVwysSBij5m
G9H+9BI1lyKyfa2FAsaoarX/xq4M1uRpar6ihIQSJJ0Z50HNCFNpQarfd579sHr5uW8gowpurLjc
EIGFfcP0J0DEnokuUXLiDeZLW/Btrgvy7ONvYbGxyn7bsWIXgWQfOQ03Ihz64ThiamO1zZlL1D8D
54p/skLbEsEBdhgeZeppHN/BvMn+nmB8xBec2NFWVT8WC3YyZFl5/tVuKAexM6KINOmMTrw9JM6w
HY2ftlVEP0MnvOX0DKU6NIxAdXw5pIqj59XetWw+1NVwQGrCdHWO/1S0c929gbpNg2e0zFxkyfNi
kidcq5DB37nHfrxzVhs5/V/jgvJUr720Xs28/Vp1uSkAXgvrpy3/Ets52ZAyYqI3yuJ9UikdOno3
toDsmtcRhOBDo3HxJq+p95KYRjgoNL3rvxldSPRcLX9eC4YMt43xMRCVO/ATJ3uxHm4k74UusZCf
MVBXFWSrvh+d8TzI56ndypRahfiZTNsYrITpeHT1A85yaL9s69pCBGfdlsyntt4Wxv3gEIx8sB0D
tEWACyNEPeH31IiySncDTM4JVZ+pX3t1GsRJsRaXyU9p2f7MCLnXDiab0oZBbma8OM5l1Iwdws+N
Ti9FwgSh0Tx53CooA/z01pExuBleZwtoxgChtbjO7g/IsX8rfA1RCqJ072rrGaHqJq1n5j6/nPEi
ulPayXAOZbYbcpih/Gysze310bP/BqDPbAEKtS2Tt8mJSBLlNMKGdNT4FrExAHtyZv9s2b9V3KAU
fWZdkqJzw7hCUEtW/OnzRW+fbbSq1dnI+HLiE4z1O9kg+9qrGzzFPTUdvY99Hss/S8ogBnKimFel
z3Jg2wRfomkfIvmST7Y/Lnd9G7Hupyx7M1B+LeSCOAzaafr4AnTRxSFluq6eyvFVa59c9Tgtu1Fd
4VL6TH+ZoR/tgr/QPKjuw6SDEd6pS/VDzTQjX6iA8BmWxSuA3vs5vWu0E45AEO2PhXMq5XtG/Py6
9L4jwb+C8koIaIantxrs5bHfWQxXS1rqhLpOz/5G8BrNsI+bSwY4M61pc7m9q+rHA7MBQH2XGjuw
ipYJLp5k7ngJ2gy4Y9zsh/R1BKaBs43l9Xc6fXk9vyGqA816r8x/rRp3ibUEln6AGIGmi+/x6g7X
QYM8TAqrrBFsEDPeqwqb4LhdQQnJFv+FAJiVT/8Ewr5Fz0lYGs64uo6MG6INVr5XkCP+ykmNljo/
Rh6zfc29wzDor3l1LuqFfTkuR+Y9wGDSJTTH7tgR3cXn4SBucPMbgEs9WIS9DIaGHa4Nywhnfyv8
PNb/XIUkyZxDMsI/vBjzELPYCrz8WFY7hBVHp1/2PXwa/aZrAjCGNr4noT43dUTS67cRmfcKHTq5
6LRg3s7qemDsN5LIGLSV2LcLL7uzTAe3jt+HuX4XQtt76xi6Uj/XNRzWZvUZh23kUjwwzwytcT4y
4/+wKRClNx4nK7tCUAymadmmDQBz06kJdpIEQ+uH3tXOZR6fEkvbVmz/N2wzfpUmt0M5P8aLziKf
hdVk+qvdHTremtRDN19aHyhfqCUg3XAbq02aaz5pPU/CQQGWyENltZ9z7iIQr0kM8ArvCPEbtGrh
64O1aTUrXIl29wnExt73t5TXvnuSYqREXquN6d26ueKd9dDDlOZbY8Yq4CzHdY33qOEeCk/zU8vb
VcpgUwk6x+guVcl6r2JJP6j9HEUPZjqSuULi2rB2d8NanipthPpdBZEOi4nhMtjkk8sBvYnX6AFF
4WUmyKeK7Tez6Tcjl2afmzj90OWY8Ql7UjAs2YtBLNZsri/d2oUef0dHHTksse/NWSg4OFp4juuy
ItCB0xN76CvWnWYb564u91bHe4qkcgJkq1wnZHX50WruPq+nizJmv8Zf2cHHY6sJwhk+9ytq/r1U
8yPjyLdpHI4ijwLYauAlAQWTj0Lbc+trp5rarmMsDxbIXWokvOJeH36GyCY7Rdun3CeJboc2K2dg
eMyK9C2K9qtmcwVL3t5+WU9JQfWe44HrpfFg6WMo/+c4EdknugB1mZ8kat92PdyqfjfoM9wiYHZs
+GDcHhyzDiT2Pyu/vT/87FzM6Jl/PSB4k+EcO2MNSGq6kzUV22hOTyNDpN5ptrHGTE5n8jPbc1Aw
hGc09asv3mNKYpFvj+DUqeF+Vc3zdsuwsbmikNi2JqIzixISkjNMbxEtIeGmiGvQfkx9dsinIvBU
cdD1Cndntmvn6oOtcgELPYn5bbStUqxibppDswI5ALMncKaZJMBoy9pYhAOu+ySLifyvoaZF3AaS
vtSU6Sl3J4BE8S4aZ8jnnoaoqA2LuTnVMWe5u74IlK9jT0Hcgi+Ac8f6a7zxjj2mgbquTuiLDvlC
vCtWvshLaEjA3dfrAeXQQFsHh1daT5D0AnBV96CiCmL6112p4reWLy+sCJJvhmtlOcT0ibKBtpE9
Wf1rPtLldVjiDYkzkI+TI6Ntnuw+/8gWiRYQar1d7ecyhplBZTU0lHUYQhFAVojOymBmqRQZxVmx
DWt6jmSqH74eGfdHOzT3C6rJLuGlMCrfRQWBgBXTNhLwlVM+SoGd8SY0LQUGDY6tkmMV9ZssaoKq
ZreNuwEyHZLIxlc1FxHRZsiuGc43YaLcvcmAlbjGMBvnMO+djZlbO1AZgWlXd5SZR1y+dFoUxb3m
x+RmuSbWdSXxCuG0dDBBphXzMAFklAUBYoOs9u0CQ1bfHj3QqPWtZ0tAIZdGtxdUvWoo/+BoQKmz
1ndjYt02LpeRznBlLNs4qJ5d0mVRGrs9odwVJ6bEO1QNOZM9E5cfEfEX03PR2bZMV+pTR0PY1YVv
aNOWk+FwU54vnQpMtHneVLw2Q3Yc5kz30cver0kE002Uj7WNTBEVBZ0hzrVMVO+dIVCFYKCJLDSx
maFf2pFhucsPCjuGv9KznqUku0G2kx22rHDK2PyuPEUGo1iTgiiafaLHtlbkbAbpoiaAy1hILGTA
fyek4Q4j+byxmJngR+V5Lkic0imbNgi9eDg3lPsahQ3xXMU6lb7UbOYaWRlInMmN0rl2MQ0lboBi
y4/nW7/e+lZVnXUXl7HByVJ3FWIlE8C3/LGwlvhLLvxEIADQXZTTXKU6ZMBCYtbvut+aQrzh59XW
iQfanGapwmjVQ4vxXmNYF4PRfwtEfROPpIbGyjxVYn22MmuPunsHfOaJPM8rW2Go4DiSZ7kbtHD2
amai2bRP4FPHvdxhlArwkYWRl131nlKVPaSLM5AQjqtTah/NhEbUZfNn6CsNBzYMmbA59gJQvL6g
hksG7dGzaN+m6tBTscPDhEVpz1AJINh3Cquz6ey8+Z/g9hqhrXaYIzs0utDDxzLoJWYH/tQA6ZX2
lMIiXtG+i++FkC4E91989zhg8Q4L1Me9078XKB2tIrufGND1M/TWpcLbFZ9S1e7w8bPi6X055/dC
1AdjwA5XjztTZo94v5mHsp1lcX/QpXkwhPfXyhTub475JqmearJFbyt2S/eYyfBSzF5/GFiXl5F4
qI0+wD7PT9mVAEtRG1ocSLbzvmgM4vvOuaP2+JiQEoIYHRnyIMrKb/9gZbJY8t7yJjqvA860qUdV
mcTPXjVf+mLAOYj4326gNwwLH5E11jtGzKw1UmyCAGzTjBUDl4PAmIjw+rZQ0cJ0xOE4TzU82eXD
zEBjuyOiHtshPg/ntumnxUAJ3etHkCesAqKGJAYbPbdiwxom/QxTDOFaRJNqeuv+Jt1cnO4CsHpH
eNHJGZZhz4rtx52trZ1m55kpYynMsInlmx6P2yFS4m6aasaHLiEWtUdP4wYOO+VIwj4aScR0WjeI
b61judDL40nVaSek6u7aIqIDN85Wk/7VlvvruetFkfDZQMUToqMurI6TIu3CtfzZTI42zKSbGoaa
N1hcBGm3IRAzJckgxjAVM5N53Vh2DLSUAXytcWO7DHIZUMa3y1DDbZPSrgq1ID4Cud3mCaUcWL5M
kpRRtnGIqGE7m/C/G8CTrO23Y8HitcNMXs2qPohE+CZpCu1sU3QLxivEJawWM/F+3DlFhcZyQHKe
VaIMBxJgHrUFb36Gm+6ubiRpovBGaJP0q8cL2hSlgoHr3tZEo3k13Lpxt7BO+12ZJtg5x8L9zjr3
n6507063W3YQBhFkr6vFGsu0z12XOeqlRvfxRlZOsZsWboPJHpBGS9RCFqmm+8iBx7Np6/wrA5J6
X0tkYOQXkDa7i5K4OouBKECcDBrdjv0+jKI9Qc/5XvNu2GExTDGMVxI3nMphGybRPenJWDvjNZl5
gxITQR6DPJOkCt19bRplvhtL7D6YYilzf5iVuRPMtH3NhbpqVEwc8jHKjqNpHxuPNAyhMFOv5mT8
T8jc43MpLy05ILtuFXjcsF3u2cT2YZs7aJY6RHuzxFLcY4lEPISHCXNadynNX7LiUdlmcHIs1zG/
wI6i2hrRxMdNz64vi6Njl9LUl/kwY0P1TFZPmKgfUaYlh0zhMWBGkrZMY9vsecgHdS07GzE/8tr5
PvWYHxOvT4SLiV3nmhHD4RJfEk8PU5M637K0SSlZBsae/5F0ZruNI1kQ/SICmWRye9VCSZa87/VC
2C4X1+S+JPn1c9TzMmg0Bt3VNpm8GTfiREBdbTHRoixdFVPJ1Ft4seflmdV/lCR0bvqLD+Khp7Np
oH4EVWqa9U8g1zUac357ogTfQTrpazTWnOCN6hF3JmADxCh3OR1ErBXN0nN8Lumjvw71v2IduONm
dcUtVNleiBHbBzRCXtheXgrMEvt5FM/azH8b0eU3lStvtVsC5kh95sG8KgDdX7+3Q0DI2AWu8hBm
jX9w5UA8spvlB+vn8AWHsnmD8gK3nL4IXoplOnd9N0UJDU9nEXrj69DbrIJDvZ64R5LrwZb1yLOi
HiooBPta2O1fgWHy0K5mOlasTsEiehnvSh6z3ukShxF9dqy/vleVJ1kQwh0z7hXECv577Ct4FBxr
Rd4SWm4F/75m/ikELJTQQCl2Fuc5C1obdgsOEmaXprBuMKsIxOkewdpNNIeURBRGDyzfyNBezZ9r
5UZY5rILthh7R4/ReNNUwFNYiw7mNNka24c3jq+TmUhmhAEaoAjrV5oNGU8nizO6INoiNmWuyM7l
hN5xMvYKS4g7HOrrmqeZQ/87zLpyfw2AwQKYWhKJBexTr2csKxvXIGQkTNRZGmwB7s8Ithw/FdSq
Z/4VHE82G/Ba6PHOBqbDAWquu2gvIWWHsHDop+wX+HSGvXlGFqqKkLBCy/4rbTV/tTaUSZY1fxrp
9AH8V5pTS73wye0hPSwprtsAOTTPx+XeouwtQ0C/GbOZorfuSo+Ct537TBZ+2Bybuvhx4vVFF4Yc
y+2UeQ9BCgSOSCY4jtAsOP2w1hyTruYot5vnnDmK6qaUo1QHar53Y7d6LIwT8EGCi8+NVMUnalOv
TAnpvlpmRNWkzDRyY37SRRySDem95WHwNS1m9RRg2kVi2Bmb1uKQK+zI/PtRLLImaGlPp/kVekA6
RfzRu1PWry2vP/orE+FY7zRVaFTUlslfJ0z+MJ+st9JU9UeJMKSW16RsELzjTQpUI4ZnQLI82RI5
5YDTcfyvo9r0SYxB/DssnkxYisfZyY+D+5hv4PM8q+6sLGyF2qJRDcBbyHlyPS/KVe6Nm237+LA4
jLQqIIFadv10cjFxbsaEyvIdU0/ubkU6hxLe8uiN+74r4RgQdm2ODoGiLSxcJNYlWdiQ5K3oSOAi
tebGxuuIcEX/YJJG/FqTk0V5OcVZfJidXPIArpZ0zzM4B2xP3BQuZfehu4+I/Mhujqv0tlV4iW3m
szWIWdBOgJeB64tNMVgMzV67flgr6241Ww7PhPtnMTwtg53tJxBKOGO5tABrjpHyLTS02TDoQeNm
XVz327ZT8aG3OoXwk7fRuPSAQ9ogZtyYpWbsxnM1ZJLkii4Z68hPMKCT7YMsLuBVpbFHDhe3D2+9
KCL8sbw/oyZJxJ5709kZHyKadXFFUxw9JoI7jGZCTiz/ayX1sCvFSJd4Qc8CExxjahEq1MIh7rdN
tsAnEsQr4pDwLT67dtunXYJxwXtMSI0k27TBLzF2A1GRospr6qbiuNtNa3PbzMOvAMs7PXlMZFgQ
4vyhm53y1HeKJRFJJYWKnt5hcFPcJyx7/qf5jEP6cuxvKh3/ImGF+2bWXK2Y9IttGLP1C5PpZvK/
aSzDW6BbuwFzYFs4a0EQ8zXX71Xr2o/kG8YPEkdiO0NKwHVg/xmGOnf2WTlLhr4B4FgCy+zEwmA4
BStuGwWc9aG9mh5zG4HK516z94dCR2XCF5hgFgFl1YcPbWljYOzluSxMf09KoMFambUINp5FxqYp
P4K1hMkTNF/cWkc8SUnR8NozlfhwQ9Q2LHtO4yBPi1s4BcwfosTi4Krlvlm9f/GYXeda1/zg7f3b
LJifTOvfh55lbuM0JtArQ25JvminYQ/HTiXgGLyeZ+Pa7xTmiPrGeNdteWiJo1Pn8gsfOpWQXgI4
egn1AxlK96JHeA2bOZxT9p+2cd80Hti9K68CGCXI1q2d4nsMZpq3IQmxHiYtsc0FuIJL7Xl5+Jgl
IbtqRQPkkngI/BY7Eg8eS2LCz3bArgmbAhO2m90nqNrtKLeJ/REPXCMQWeI6ZTVgQvuXZtAnUGBP
rRoRB5vpwZmtS9UV7VscuzmWhxZBYJycFwfHNRuQfvqr7V6wM1av80D3deXrN9oF0luVJuOry/2D
O7xBqHUIp9NT/bg0FAZV7ksZkJ9SZCb5fHOKbta2fR9y493pnMlPeRYYowyiTqHq+bN1cKX+EMd5
WYkI6nvRlG9tco2JLT7rrGq2pI/vnaIjEEl6244ri4GAL0WAMrHR0/CvrDSQjrxCjMIe5LmsoFsA
VLwreTJO28axYDAIHtP4IDMadCmqVRj6aR/azAPx6Yl5dNu2VnXwsvGPC63kAD8jPC9Dcq1SCDEv
qBxgW5ciHC7cjrZQukCm9Y59HJ0a+342hbXcmVw7kh2rkiDz8/4fDeN6XxYTjIYVw3W5+j8ZSlxU
1dln01QkShYuPk1prZscNst2XPwW8WBl1xFAvNhXS6p/Gi30F3y0q4m7QJXcq46NmZ/42PA91XBe
2wvbR2f0mydp55JbvUjbFbha/oKcwY2Trxd2hJ7G3axOp/ZozaG7RGNXKOpPAyNPNETOvP2xxGXY
LTEgnQSD+Bt3D+/UNQ1giUHiGTS1qfbSm9IDfloBw5HC3geZzONPyatd7K3Aep8X71sXbHqBxlUR
NG1QUf7k/k5OOdbbyp7v56mf3lwZ4nr2evxRWXqlCEBY5XrYv7C+fRFkJCmdsnwCSfYQtSVrfEbu
lJCDeHNSqkiOGEcUBajB7xTwceCi4+8nzc05aoExnRx3JQFcBou+7xe0t9YPe/5PLjcnh7043YT5
bVr0j2tHvI8ZzmYgK1r1qEEEsm5dBHtSZqZNUY0AAAhksH7id0JVpd5l/eCjn7SvizcHjxb1I9GU
Tvoce6O9Z6Bp0TlBxwcukPyNr9IwauOw+y2uUDZsJwyKk289jPCk/gLGMpdBqens2H13MqOPGhwH
1benVrWztBi4gojxwttVb0vFYwYOaz56+JFup9BrT1mQBaeyo3Q2UDnB1XmoUcukYr9hqvtu5lTR
E7oaCqVz1YqJG3WQSFDxLHyd1zMDvNP0Ab/G2xb+6N7Vld1+FqLvb9ouLB57k8e3tjPl78Knu9ee
rXE7F9kSTUvBugmU1Y3PGoN5cFQp6ZNuuVGu+Fkxp1lQ3zaiBpyu89A6TUTNjyqxx72LKLbNfac5
oozgU7AFJ3nAHy1OHftmrjLvaxSt3C5uNu9sMAc7YeWvxf8dXTgDCS2Q26PsYtybzEJaC2UcyUn+
ruPw4S0E7kUulj8Bis3ZMSS3WcDXN8Dti+dVYKUTpTEXHNzesCWJwrq51y+rmw2cJkiTysI9Znn5
d6M6BiNmrU0fDuqfP7i8jkzPW/rQlycCXPbWsJ/aEDKTG3b4SKv6JguXKzHIaramoDk5x1vJub/O
6b4fOXJp5uhoqiU31CeNjAITyp0QbFTHfmlgIyBdudhZtDvsefGBfMSNf+58af+bbcLNvRm5Dg2Z
tUYZY/ffAgbTwxIKjGppy9QPtecyGvlQCvULpKzfdOnAYorRNmReKDwQa1eWjfETxfahtZ4bv3B3
hWdIx8RORcvUbHvBlzc26RszRvhBuPBPBg8ff/XszO+dVvmhJkBDyo8YMfpPW7+n7dCzoCuKbQ+H
NBon6f3LvCdVF8fYc+fHtgQUGemEpWATJnwl7KW7aR0rBwogLAKXzNiQ1MoPNbdAImqyEsiKS/ZO
O8/CtYMgJO3WI432K+rNlZZ69qwKDSXF1cSUzRUbneSmsqpPwHrFjrrgl7K33mVIlwom6ukCn6p7
xfPc37GAdogeJihWsojPIVE+AoNt8oNkQ6G9IJISNHH30y4wRGwKqTcjl8XPul4FgtWMrrJ27oXH
qwFp4fyWbedumdX0MdVqtc+undTDX+NbXrav86C/jH4iUdft7Nxh2LqBAjIf9OTNeJjy6kUPhEj9
klreLl/Ql8RiT8y4xJbibcjV2jlWcHMJeOsC9waqylRGneZ83bvKBHdJn88I0dI5t4rI46Lj5bji
gH9WbEgx2vdlRL8RJS3EDC6yWFli5l69s0NL0m8QQjkts3Rfro21W31/9tGTBCb3bmmcjR94UJkK
4WKvXYL3IUN5L2wnKXaVs745q8PCCGaUgzwaJ/g8F+xHTdwUx0HKryLlw7Q0C5uGvl1WFp15032s
RTZin7drrALapDR/NiPIJl86D4HsJkR2W92l9Cc/xgL4kpmwxJiR3RsAr3Wv07475HNy/TeEr/5Q
Dt+2RF/re2IANh6zHQsCvR1GFe71WpR/6RfuLkWTx/Di4nL2tr3D3q/zPXm/qiYgzN25UTPkwb7k
unajm3Rg08cCqvcqJoNUunc05ISPrXDHXegNUO4t9LkZc96SAT01a7m+Qtmtj2s9ywfpWN42DPLh
gWx2FTX2qrdLLykz5PK5bTwVf5cT0wa6JLPC6ogD2VfMGj1HfJZn0LYq/HEx5MJDGdQStjlKOplx
/FnUplHS4zKw9fPXnPfNfV5p9wdwALA2F+leA3Vc+SOz2VtNax3S3k+3HuPCjtz+tPOM1Ldrs2BU
cAoeJ/iF1HdPIGUKMPVRtciM8HoS7wbfS16dnO0bHw3LeROdpQmuD9YlCJj8Zz4NByS6+mB6oaPM
VPKBt+C6bULF1CkKKKAz+gcmHUIKGv+MbRxsLJJmB+Tbci9Flr4bfxE3Wozdix55QnBYaOyUHrXi
lsVOtFTCwq2ZNgBPoRsHYE2gyrIAK6ruj0yz9u+8aPOM9j5SZ08fWpvo5q6azI/wvOSOKULzXOFg
Dru2JRS1VsfQa+aHtam8M0lgAHmsHHfe4IKWcZKKtCCBuCngWG869hv11NJ5nbCLCzM0rmyg/bqs
e9I4LcBfLHzrjP8YNjLcYdqfq2WzgHKIkp6XTSLR72QnGCmL5PoAc5AtC9rFQKhm/SiSUb32KYMa
lU/+tpoGD7pjEEalq/RRIFRt8mx5Z+xE/+YiDIvDE+gUdKLsfGU3r8YUfJkYU1j+QH4hQG8OCkji
vxTbGHGWOT4KTXLU1XjuJrgeiP7cZ2QGJl95xYzYHWYRmzDnMM4pAya/yvvrubXxyVhuKj63+4p6
BILHNWiqsfuzCJy4mRvfxR4x9nip8l0HWAqnSvovY1TdeNJ8LBNm4q6LnWM6l69MScM2ENZz6TCw
bfSs2vfRK7H4yFlexqL7VTRrwEggXn/r2wRkg8XSd7ZD6HOg4fLeh0z/0TYlqrRyMMU1ktVWmv3q
NWAhTDXcW8MXZGdTe3ESi7JOSay4OrNt3XdCAcrzfX0Dnw/TSLom9vW7xgfLNYH45uqKeuRYOFPM
4Nh7i+djm3oMbK2S3iGouQDPjpzekryK74J+7C51Vk17LkS4+GadPbPIIDne4QbOgBSnm5UU1Gbt
su9QZ/V5qrvyjA2DPzroJK78CbboehzkpSwaZJVggBzlJOAKGQlU+QxxzDmOayUf2fzg5+4r3GcT
wQQcOtffQyJzpo91cHvk1db5486iuuOZA7WQpr+wMzCqZQ44n9jBCpHV1NNl2eDsegepFJEDuN5A
kMZtLHsTqIrJHHZ0HGhnbwhgH6aWzqik7dir+jViul21bIau9WBj78BhtO3zKnDUOCleY/yaWL+G
mogFdqSNAZ51sNfhqUQ+QQ3Rz2ZUD+WYNHtRJ/MBqKf48q8GcvBe4fXtYW5Uboch1xW33mR9y3Lu
oqxXpgXq2nT7PJfTDdiRGfJ9/kXAOt5qLXDu2gGp3aQVURi2yzldFbLCBKsIttwUtaMtuG2BwvXH
9AuqjY4S7BTAzQpzqauai8UQYmCyGP13qWqY4wXOidCz9SFbe3+fLGU3RNjQWEavodk6nsWl0cav
FXSG1aUZziGJ2OUSLBUgr1iF6fXoLx5SNP7vxF1fEaiIe/VMTuemrm2K8coBbDnrUsz8EAH7ow3E
7Ff2Q/qYeUHwEKc4hzsKlO5pQbsiqcjQ8z0qclTxfKlrbOp4dEkbkaJJr0byAW/HX7bE7l1cmfRe
BiQAK/RjICYguOym/BUpG1XEaiJ87LFZiSeEKvWq3lrK3I4pxJIDQVhS/V4i4I1QvDo3oE+9ZOUO
xWR+sGzSP71EqsUr6+2Uk3zN3NGPamrmxxQ80i7vyEFYY5ttZ07lbWFC7zxVtED5pnpPKBGNkpBY
b7HUM8mgNNgPcnFeuprO8mFmuJLWUEb2Ml+tl/xatao/8yTABBxYPM8Tr5Qj+7/cZlmirjYZmnwl
Tgqh5NmehpB3W1xDCPjueT/gFM39RGaDscdViMVlDNxUD84AysPtw5OLho5LVPuwnBL2IC8Omfhp
36/Z8kGOo9+GPbFmOIrTJvaulHK5MOt1AR4Kp2HImcuC2XGY85vQMctWVeNz1SI4jSUTqz9bbH7h
RB1tfwousyIDsFF1y+6trXsemjyxDQvtTnjLWWc2iNjJ5C9xo/9yAEMvr7zrGqjOn8YlNs+uHmtO
pZy4ZuDjCPdS+2MBuHZRZikY7PH2hEzrMCbT7LVqc/j7K96N2DdplArEe+XFAk/H6tQHvAdM9kH4
m/j6a+B2yQ9FZoeVQoRzY1pKCmefOa/pAMmmUO/49GWYAdAYxWsCiAKrGpZeASgbqXRNdo7xZLDJ
2SnsknbN0JAtZ0BAbbXcCocf2bD69jNBTvnk6Byjh8M/J8/+oBWE3KL1tCvnmIkAvBDu1To+rkQI
8PjimDMNip0Vs9/IJ1a4IubALjPrqMcu/VNaHlsC1LGjbZnuJiz9eoe/At90BcTxptRy4LNqDYZf
DSMtwMLiQk0njpSpdyN+SPQcuuEv3akYv9skPJdOxx2bdwZieLNy5c4sRNuw7Pjsx7DAk5hgKsr1
tJzLqQWdn9XJQXLxipZlQq40yZUBYih3ir28hcWd9Hvl9PUhD3L3eXa88nnJEmAKfpNfGRXOxu0J
ViYzm52RCcW3udmnnf050YR3v4CPBZstSRjHiu+Wo6JZnWL7d0al3olp9KDteYl8Tkzav8mgwIFJ
gAetvB+QjHr+q3oLy4MYxu6mU1b+ogJmZHtwPBSScdx3FXYyy8nL39jKi8d6SEB18v3+CjICqsXE
1RA6uNmijBPLUr0NPneBZR1g66smzzmg/TMYd1AjgfoYdn25eQQVLW8szx2+4tZ1r0gx0z1MEhaI
FRT9VpbNX6QF53caJcc527a9Z+fcmQNADatVYNcgK0DyRXmbuOVyLMdUf3ll4ezH2Qwf1cilAgAJ
M/Yc/EjIjtRixk7ECIGjJXA7ZPnejI9p62fnekQllVjTjDNdIyzOnHLqyOIzYIHPhR1vwrC01kOb
Bvq+DLz20UbAQkG9KsBSkejxVlyXZvEwwxcZZQuQ8ol9zH4VBQ6XP1ZtI0UVs79Lhb3ehS6jBOlA
9J0EvEmtOK3GFjYDgKvRRt3LzS9u8uoYWIMfER5eDoAHu+PU0h0gcGN9lfY8rxitVX+sOTF2au05
T5UpLsuM52MRkqrdHA593NKqVZZolw5ujltuy1DqZxI3EKk4/Wr5y+jDkOaW189w1930FgPFSnnc
Hkwk/ZgSCsVTXiXc7fwmfZDEymHwg2k7jU4eHEZ/1sTVvfYQt+sAbsNfvjpaICIy8ZwXcAA5/omu
sh0Y3sp0AZ2ltIf6f82SMB4cJWulFzNgFRezWG9NO1D/Sd/pAcgrCGDB53eWtnVnB2qKuHrZx7kb
0u8mXvujK0e9XWvzPbnU6g21zv5VcPbwN5o+kvncRDP1spGLwgW/KnEiuWLO1YoBVwP+jxTdG7hQ
8aCltezVoVyQF/PMPhgI3JvFIY09JS6IhTwe9qvT+/hJKceoh8n76JoZae562C5k+E6TY8U3gUHz
3mSm+1NYKvijlo7NYe019QnWb7fzbJffB6SAJPnU4xWe3HrVnrVDfPRzMjYxdSj7ir5kaBC+dSzS
JN9nyWhxuCbV3lmwIbd28G9QFgCoK/oLdQdcT1pALZE5X/a1RSOErsFfIi2w2eytp0TU6nxt932y
W53uIa4XG4Im+BJGV57ign3d7NnBI5scGnQC75PJwr7A/bfOHihBhhSYUlsHkPKOYPAv27irXcrz
/W0mfFhLfU1LR1GMMB+LMD+VLm7tEmaaF54xWhJsK/Pyw68s0It13FDmRdImBfJytoqmeXdHMDMe
AbP9yON07zAC3eRk/redhwOlzPPk1mcDdZl59PlIDTM+B9z/VbHu9FSDCkzdb/ZBzgMh8x/Mfehx
1Bcfptkbdm3ieIeQ698NbRPyHNhLH/H9bQ7lyuGXd1VIvlPPmJRVFmVFH36yfTMb7pFi02psvqFH
QUW15P0265BMeAC30MrQSzTeyQY+yIaVS/6N2AoDCdP/LSNiseU2TsqMNuutqWs8ltaEkB9U6jrJ
+S+AAEhCwAkCNQfxkBBLeg2hL+kh9Wa6GvOq3uae9cNHPlPgxDiY5nxVUR77yQVXK76/FW2U0xgj
raxVZAv9juCV7FuExO0y2RYDp5WdUe7S/WL5DEy6Ef/WNHztiLi8eqXFKxUDmH70RyNuyRJ3UVhm
zFRE2wjOO7TuAinerD7+PcrFgl23YqJJtXGPiY2VJAGc0EHy8Nm33jngEt5lAieaW8l0tgVPx1qv
zS7NVyheKenASiRPcEeOK614JLRa9nN0gDKDLSXiF3lF26rKQ6FJUjMakAnoLbHvS+i/qS/mbS0q
cULgBUJRZs1Z+JxD2/Daq+PMi39vCRxAA4oQ4C8CO0XtH2bTyzvAlsEm0emvbkq4P+ztLvC2120m
0QlCL6uPISuMI/5agAaSuSbSNoQAk1VvfcV+nJM3PTnwE32c/QvTcwPRcmOCwd/NdNLsnarN3lW1
0PyBaohREw3/JrBc5x1fkxv11/FimqbmMNioz0hi6rySHz/mgLgibTDPZtkEZ2PGMWyUrt+KzK+e
LJegLXfnBaMW6ndRNi/hYuyI4wIGHJuX41AI/7FMrTrCvuG/4eQE4FEGbKJwJLDqrCV5VRY0phyh
yINdjkQBwWNj2JPugutWyFtDZwXiWuBZrmSLtaMPEZ2DgY8EDtJrX6GwXlWhgVSUafdqaQMaix3h
HYBoftZDox/BtwPjUOAj+7Xpd7E7NwDABfp70ZWXuGzWl5pJ7ELf9MMMpGKXV+Mvpwt35TAZGQzB
wsc0mQASYdx1sfdsPCZGGjKQmWGvIU7QlDGU06mBEHiJNfJN1yJO8sPEaWwciX14EAeQ2h9pwPdh
U40poGOMX3E5NWLnu8U/gJ/1JWuCkXmo6A59j2sXHId8NMn8RZrkTw/W4jSv6fI2IJbv2MdO0ZIA
rsuqIWQ0SL1bNmr1oY8n7ijEoyEp0I+T0Hr0nxOLWDRAthDxYgtLJtwUBUtF3Xj11um9FsYw36KO
2vYfarP1pQ0ydocTg60Qa3rL5a7lmoLZ7akJCn0IplDt4gWdaJYwPprJyZ+x983bmfONqRmXz1QH
BiwnemZfZVjA69i/GLshIFtc1vaxF2BOIPaLT7cZ3e/MvrKzfLJAHpyVbQ7q9FbGs7/1xmKJqjX2
okCE3Xs+92gKPldkipjhwbupueAwlz+cAoRMe2HYEVbmE2i6ugXcyAfVTnqiOayfyyrUF/yimumq
ZgJpG+uHo5ipC/QIqQwRHujk9s8s+Iq9bRxoSV0CLypGUcmLOItkm03ULl5Bl8WEAxqzGzRrB0lr
asa3DDvXu2Bww3dLuNSfUK02YUz5UN6M6Su74JjRvCyeZlpEHkMQ9Djrl+EDW7cdgVvjYuIpbDb8
T/42+446ujgiTu2IaLktUGywvpcl/tes7NpLW1QtukmrTxxZ66vtNNaNzd7+ULYj5wwTixwZnzDC
cEXMfYJ2sfiCTfOOJ+BxhN0Owh+RqQxfm/m19hH3JErOfWv84JxgMN+OA+Y5tq4pj0pd/+TSlPsi
KWqqkP1rYpxiv6dwrcXJ1iPdCQi2B8cushf7GgETvkwviGbFr3ZYQgtMY3eixlzaydHsw8GUZy4c
9cNqtIos2s0igCz0EXjFW2Y5bb3tj3lNkQucuBCtNkBipwVl5yaQk4862DsYHNUp1bfkVQGRjDGr
kWawyXTkiBEBhJ8rEmV4y6YrViMAbdrNGjcJ3k5WAVj3jJOtUPW7es9Jku2HCvskOQ034lmgC5JW
zajqnA5vfR2vP3FdKh6Bq6GjytqbpE9yrK0WZHbB34OMrB7ddXVYypp6F6ohPAQOvy6vg0AgYlBe
cH3e0JjFFy1G7tHL66fYrF1kKen855cjnE2d+EaakFKjwnwGc9DckmtKf/jEmVusIBh1gIFqtEoi
VCPNADtabPQDwvDyPtWcBWxf6+Nc+q9ta7pN5/MPmWT846zSbmm44Y4HbxrzgFreF+7iG9cx2aPF
XuawOjbYgnLgaeFFO+cjPwZw8DSsEDwZeT0UEMNrpQpSVHNO8M9vMo85KxzS/QiRuCIry9CeXv8G
hJ0wnbeD/zAVaftaK/A7sHjT5ByaQt1g3mt23rKw9hTOctvmOuADPgR3skIro6+vPCRjyAMz+SEu
IPbu7ALp2VjC7tKiPD+w1MjAwVbf5FSSPazo5MFLW3k0E7y4nO0hViJb3wRJQt5W2/VhcqDJxWOX
3JvW+4FIX93IeiLM68wBYP143Sxc3e6ok+JYxj/OecGNXZo6fvI8LJGJ36CsVMAcC9aYaCEd2yPu
PQ/GJ0+QSfQHZwY6NORNcNdNPZ/PUF3nNHIeuREFyiG/tUUQWCoKqhN42K09jZDZMQtwU3F9s6+I
5+o48jqCt+WwmoeQTtKM5AmsjP7JXQKapvhY3loJXUt4Fy2iN1AyubhmfEmD5ju5TtBV206/gT2N
P9obk6ik3guYHPSV1IqnAwJm9SymJaH9RQ0suGDN5jnWHN8RC5I1qMEYc8l58MlYUxhKj4QNTEAt
/Efa3XDufbIBbqiWt95vbQTGWN1gwyEL7snPAH5EniM5ATgcXHBt9IhD0QwPLlaJO5BdGSEsPBx0
2c07SrtGXBcNclqJd9giPS1jAmVB2VCkUMUGzhPUniEsBTWIUt00OPAjz5nCU6vX5mBJzDPjanVH
Xjym6h6xfcj9bJfYOjiXGGB3jHecRsP40eAiPPYYZp7aYO15tuhGhJqQR+jR8wnGJ6+r3zO3LyJ4
jaV48kt33uX1oi6r737YkwtBvuSrOlQsKTBYBk8jAbpLMWi82wPPR+vixi6tMT2yXcmBNNCMsYTU
X3dtA99Nt7wkqKbMXJYDspa90y3tVuluLhzSNjC2uduQwO6XfuG87+uzDEkGOCP5UECaI7iHqjrC
0BI4vcectajbfjG4MuVgPoX/UpQjR6ASwwmmFg8uPCALqxJ3WP2tVMdOddJT1IRdc8dz5ZwoZFsB
R60+wcG0p4uvrv4yApGI9Yfm0y8mksKTNfobyQ0Vh6JNtKTD+oGuxy3ddyRnJRYjU3TkjwqCMhZ+
8yeHl4sjUKqdt5JSmVRHrCqL+/eu6/pH0dPhmLRBcUgWQzl5qtwdhtwvNv+sBeFsXmq+O3tvSACt
Nz20BRLZW/w8/rHMAQc4Y8hhv9h/RuO3l57VPaEiVkC9xKlc4uDeTJQT7WY5f9GPJg6k64Mo0Gr8
pZjIu5FhzvYoFD/+5OioA7X6FM7hV+oHmNk6FAQWaH/x88o92xsuqllJBbYF0y1oZrwgaqQya/LQ
/kR9cBXkKEnuGzCNG0f+QgJQ0dS1U4lFTj6kfas2ds0b3zj6OFpO8mC7g35S3BsxiQ8G4R6J+oaH
6qcd2FM0uuYCEaR8iOJJ7Gdb4CDtpdj4vlXtDKHdjVoqeISMb1uzEsLECVjvx4Qv3xCzcaKNLyUO
l5mDsVKb0A+CDGrOMlCNBfQwdP3hJqfmYsevgqt4KpZ9UFb/bOoSdzCdyu9hQeh2/dH6ain0Qmxw
BhKH6qllsLxjwQZzSsTmD9PeJ+4yD9GVCAzNpmbXjQhH84RXIc/rv/zH8UrXhljHtWOkztlGBU3a
35hSqU3ftd1jyrFzTBugmPj82FCwV7UrIutYcGhRYZFhE38r3PzOpfh5JzWBWZVxg/INTSkbO17i
k02hCQOWv+Ai5psmVlAzI00fmKRwMvV+t96E4QTfOA2K9yFGuQ5slg59wafBFTMtrAATt2WW42xG
Boag2/X4cuZPuiWRlovSByYiQPeTGjGmPrKmsbZFQdxxks6yxzodEB8hOCFm+oXWiqRkSMPTbpgG
52AXPWn0bqEQgV3jmazJfV4UwSs2oHzbVq1/wNsCygmKxxa5PyUmMPLpx1dPQEbgL/at/uIOXsvS
AYMNawLF/WJcmmQfTP6/JBynhA2pMdfr/v9IO5Mlt5GkW7/KtV5fmGFGYPFvmGTOksBMKTVsYCqp
hHme8fT3g/r+VWQkjDBJZW21yS44Y/LwcD9+jgJtFd1RdMxY+2KYTJK/PshkaHDhmIvtqbu3waUH
BIBW19boWQV4uStbEE9SHtU+Ajf6WD0iE0leykC0p4EOHNiCa/WUWi04F5Ul4xe5TfJ56FooQW0F
fnMIC8GqBdZ9UwZkVABsfLeHsfsR2LAUmnD7Kmn5tyAxewP2BqnrSUzLr8t+NFpm7nuDYn6oc7oh
hYA5cOEpVXHAV5GAtDsL4fhR31cQZe6KmgqlSM1hX9lqclMDw70zCapQQyRq2zVct/S4OcltjbQT
FKYQmkWCHpXO1SEETuz6kSLW/GKjhfDM/xexgjZUDlkXKQezCyfa9gAggUBUvysdyEsSctX3xDYi
XgkJGgJjxdQYC9eB2dO1bxuCe96kGkjvfPKxQZc25loPFrRwQ/PKHS/Tnt6CuLlLOvI9UMmLg079
DrIQw4EZJLbudS2J0AIdr42KHuSSUil89X2v6C/Us+mJNHUylLZj35s+kSXXBQ1NhIeHMpvqN7CH
W4d6ziqYIZAHcOqIfjZ8XjYaUAJZfMSvmwqJz4X4g2w1GLQoujLrDs4a2wLHGVjKjdD66AYoDRUF
etyp/Bj958Y0u/c6/FywqZJmOlYGCLMCsaGrufShXDbYi3U0AReI6hdBVfza8d+5NDEQ4y2SJOoM
xLVSgNPAg0ztDsGXQ0BbGKjPpWyad+aXgFjhU5VTHZv7VH0cwtzywozMrALW/kktS7rTRteltR5I
K2DImuS8RYGXIjg9VwC+HUvTHuyBVklIyj/P3QKX1OGhVSPayHlIdoe2jT6bXIu7tCdZQY7dvGHz
k5kzBxMGGgBrETzgNxDZgZZQ4WJb+FgVhRgkVl3qrhr9RsRy7hsLCRKwMWP9witYu+npCacLWvj+
faVpnJsYtTlfi8dbnQsMJKwyvnVIc6u3YwUGGYmxxCmPxUj7rg+mCn9EskzXye6INIX1oRQsW4Zw
T+RaEOBbefYRPPmL09q4nD5DxjhCQth2AQtA0gvyiddvA3usneznbIJKDAHinVvRETuFeHNlhJ+s
5YdexZViPc0ApADlRfVHpGH0G1Gmw3MSWja3Ctuu0SmoUkmbqSlDISMi3XzQddDs3N0aqBWjo7RK
SstcyBCiJi9u5tYQ34q4RVoTzt5d4IOcuiyPvqq/bghh0mhqOvzzn/9Tfvv6FBHm/s9/tP8L9g25
5AieYljR4Ce0P/7q5y1DN1zdMqgCWbqqnX++48Dy4p6KI+3P74O5vCq06ctlE68V0TFhucTqhm5b
piqprpNnc7q46oujNj9O4oXeODuhN5mWx1+0wxSpwjVNoZOvBqt1PpRSTXXqUYUCk9fXZNojEU4J
Kpke/syKfm7FrKw5Wdq3joMrnjmZxbMdkuQFR6c8Esob15fNrS0/Cw9RsS5cwzSNc3OJylvfiJzq
yMXDFT75GzryW99f/n6yvWAKyLRKdatj9YVKDYI+f/bzrfPPl6Qp6cPm55vTwUlvCn9/+fvaMv4C
cs0iv/v+P/8Rumqx3Cfzs2y+k99PN7FDh5lfwa7riRdXOwY9DGZgCGlZvYLEDFqMBtzux1l5umx5
a+Kkc9mCsuQmMaujYsEBuy+7jZFtfV+cD6wssyG0VYuFAWtJY3n4hwsvncoJMhNFnVmZfKb3+4k2
mD+aH0s9//2OS0BUtHw/oNqsmfTq3lw2sGyd1yvvINIFcYZGavPcQEPpuexspToK8VwBO4Tuq/l2
2cSyhhdMaNIYyLQjQFUEkDGZ4wEMxq7rCKnERwXAY84L5rK1jQFpkv8SQJMA4XMUaY4BDj80d7W5
sam2TOjnc1YYqWtMy2kHUJHTFg7obt4wsb5v/1mWnwf25EBCmBVoAAWrI6jJot9RlLg8S1vfX/5+
8n0f1vIcaFN1HAhs6Vh/vvz5rRla/n7yeU3hyZTMLDmERlFHVRKY3B+OQHJZSBWmdpSK6lgTVeKd
NhZg+c9fbVphWo5LgCcsU/p8yWVPubOpj2OGBgCReRxf9bxd/Ol4eapWV+LEkOQBRaNkYPjq+uhS
tkPdHg6nywZW10KgSw5u3+SxId19mUOxVmtiGMQXfmP6g+3qXea8+TMj0n4SPn1nNqLhRzuCjne2
6GB2qAHm95fNrLoS1xQCyLpu2JZ0uLts7tFeNPBWN0AWQZx7xgSFpnfZyurauwILGhwgqiYtidU3
ikC/iOsW9j7/wUD4cm9/umxjbdkNXTcc0+XFbbmSDXTT2tY3+vqowO4nrktaHf/MgHTz2ZRa69nG
gNtcddWXqKo3DKzNkqlqpqobusYQ5BFQs2IG5/KYfW2QEBxvyBSXxePlUaxtXlMTltA1emyEPE1+
2vrw0Lbl0e4elfTTWL9ttY1QdJkI+aSbumXSdm0IzTYkXyXcVAR9loDCGBGNcKtHRRVvLciskyC4
p31jRmtrzDcmb235T41K7oXMdF+RyCvJh33b6e5fl2dtdWlOhiQtzURdbcj6tDySVLeDOz8iO7dv
u3e/YcUkbDBVNIRMR3IseSBiItOgOpKtit6J8JuZfJr1jZtkdaJsCkMu4uOGLaQTr6tk10sA6kc7
uadP395Y/NX9dfJ5/fyimkXT0yGlsvgU4GP9yGUFSdPleVrdYLZtL7uY3IAphVhzVhaxbo7lMaC8
SDWO9AhMi0vROiGRd2sZvzVl/9iTY0agp3Y6JdhLCUuy+XkCanF5RD9DtldnxmXVHdtcfKR0Zpw2
g/S684tj7QAzuQmBA4trGNwoW9PMmf0FT9Jli6vrdGJQOi9RWGR2VmMQQkwkPUIIlorbyyZWD41L
bdS1uF8M+eFrWTXK3DkmUMbURmhgq++V5eycu8tmVnfDiRlpx3HsrdnJMAMHAzpwN1D9VzoUEfG+
p1IWYPiyveWsy0tlqZpqWhbr5OjS7qvgY6CtMyyPTe4lPiCDQ+I8VjDk9xvzt3ZSTwwZUphP2Y6e
HIEh8SMqHg3z7eVxrO0ASyUtoVlkX1V3mdeTkFIFX6ahOMjnDQTiwDAjEbQxAmkHmKqpAkNTVZiM
VJIftjSCJItGGo8Ux2tNxL/CGCZvGlz8vekMLzBY2hs7QZe2wn/tuSrPLldfLjnJTQd0bDidkwnP
dOfwvQX5xDuSL9qTkxnajwidG9y2bn1sK4MCa0F2b6dCPvJGpf0GCdVGg3a5i8QbERmUEiMH4vhQ
hWBFaQZwWVSTKKOPu7aGGIzOvuExpG52pDs2oHhIPynYFpdsKTI9mUo5Bn1L7fBLS/ZzfMwlCRfH
dnTVlrwEgKogs9tEeFG/75qKX8/ee/87NkyDByyeyDSkS4geS9tHG1N4AkUhqGius+qdBcP7ZSvS
Ifr/I3EEEE6Qy8TS55uPhjO6gqtYeAb1b3j40dsw3woVCcuEcr4GLvWyvZ+v1JNT+1+DumnTBMqp
tQxpa8wiAjEedMKjbexLHxnPAMEexiQ7TrPe7FI0M0roetUaFrjYfErdfCOelw7zK/vSaUtyP1Ej
axDe2EImDv9tazkbsfzaadN+xnYWMHyaGs/ndAjaudbY5Z7f5Pq94ur181h04qayE3EHct7cmNPV
IVkcN0G8wqtOmtJI73tTC03X09S3VjLD7mds7JItC9KkpWVvKpWqu54xXuv2Qd2IVVY/b1vUCMgy
W661/P3EA4bjOLp5WLgehfadMnW7Hxubbjkrrzad45Jd1k3DJTw9NzChzFgMNMx7AxwdwX33w8kf
4DmIkLeaDsNf0MiWUCQ4e+XzZcPLFSTb1UmcE07gJQBZndvVBcFEUdG2lapvM/9Ft96bFCeqgipC
8WmY/+q2tt6yEK8M8hyGnsw1LS6Uc4Oh4hbqSK3UyxHdCmL/UVey+yIjJAOJ1QMW962D4rcbUdPa
+iHM849Vaf3cmsYaGglcjzrK+2zqPnUlBcbfmEprgQ4R/1GJkBwVBbA4ygyXK4X0F3DRXQTqVZk/
Z+2xM5+6Jt5P47fLJpfVeTWZIJ5tEgwaKygFGAOVJKcKLTxw/mAmN3Z9BzniH5mQQwvYDwY6/FXh
BXH8F7DcZyCU8y70nY2H/5qb18n40CAjqOLIr00ri8wyMRwBq3b5zbDKuxxwGaJS9t8ItVJpK031
5vLIVnciqXfDMHFNtFac78RyeVyLuadj0aEI6vYgHlxfRDSExki0ta16AEFd7icTEdDLltfGalgk
ObjPMC6Hu35a+ZMOmO7oz3c1PBvhvrVu6uTOSX/DbZk2Y7QZH9SGkt9FtEP1+7IOj2geDsaDaW2k
CNaOlUll1nRc11ieCOdTCIUPnGnwBRzN4kFZ+hM2jtTKPeVojs4tLExSNaZ0pNAxMQKidoCG/XgT
9Opu1GhIGY/t+OsXokMUSNvx8q7CLZ0PpG9hkKto0vD8EhIHLb5Tx/muM0Ho7y8v/cqMObpBuMRi
aIYtz1hkVSZEhq3ldTGqu/SLIZl92cLyUyWfgBiwI0yqCoRMhnQTAgIohjnWLc+0Bq9CCnBQ6vdt
Wvx6lOLgUfVlF6uWpUozNpoJ4GHHQdZpeKgNAMK/7rGXwEQXtk4akH+fr0hUoSXbjJHlwXCDvG7R
Pl+eppXTf/Z9aevG8KjpIJAsTyWB9iVrkkNTxwch6AwD8yOaXz+JDnlrdCy15ZZ1JXOkmZNZxK7p
mTd+cJsnG77s5waVV52XGTx9KvH4q1hcmYusLMEBoVKXqW9Hf3Y/CxR1d61ZIe5U4GKcAbyMyHkS
GFkO3wtQhxvwWdGN6MCAVyDybyrXHh/dAU6jy3O9tiVN3ktEGQJaG2M5FCfRExn4ikJda3rBIJ4J
026toCj2joJUz2VDK47VgZFUs+GAIrtrSpsySwFt+XZuejCBwD6KrFeKajFPILqEHT3eGNaad7IM
g6NM3kJ7lR+bU3cCt5OZnq54Ojgdo4AWy/ywmYdb26oW2sgIL4IPIJEgTZ/IGzMIK8vT3ecQ2Keu
vpnVD4n5WCgP3VZAuLZWFn7J5WQbPPcll1uGSWEjX295VjAAPlGzam9F9MzbFUxil1drzReempKO
OBIfNihK1AXj8dksn1zA8ZcNrG4HSus27pCZk2MKMBa9GGoO3UCx6mCKaeF+VSeat2hb7XvLeUQ6
QmwcxVWjS52EX79cWtIetLO0g7Xbxf+i5uEv8vKE8aZ4bPOnMP52eYBrOwN6e+BMJi99Ta6UWXDB
5EkjLC/X8x8mUgK5Q+dnrb2Yov06Dfl7v0J34rLNtQ3Cu1jgZMjV2fJbTtHbCTgqu7GgB6CiO0G/
NRDdvWxkbWvYpk3KlkKQI+TnUO5neTBUluk1+dsSOJZdblz4q6NYEtsUmQjAZH/cAVRCGssxvRL+
teK6gqPcvb48hpWnFSnaf00sYzzxerEW1WhqmabXAfKaMmVHIwaJxh+987bPv/YzcqTjp8sm9SVN
Jl8Dy+EllaYTBNjSgwBN2qbLXK4BoDjtO0ifw/soTOwbU6vMvVXCgwKPEF0FyGvBSmE3D7Xomrd1
MemIF8Z/l045ekmwB8cPzXsBeVzgOzflAHayynT6anqBNNFvnFKOosG7l7uBZ8z5PJlWT3fVsPxm
dIp4ARq3Llkz8N5b2IHVTUVmiGDVoSQrn0yTXtYhgcrMQxQe9gyApKZNX8HlJVg7/jbRqkafBI89
OcDT1UIHLQRbzKx+nOBxIXTe9dVfeg3QT+s3fM36iJaA1V1OiRwf6yk5TBWyHU+d3wGupb/p8mDW
vu/oaPoaNrkbW755FpIqqHQJkkBRfqiT4W0KAvayibVL9NTE4uJOTkkYjhAENgg80Gww79xeuQ5t
nCUh7IHS4P6yMbl4suTWANYZFoGrTf1XnjDDUFL6BizHo73LviomJHSU9iGMcwjbjS9KaryJsuqg
59ELxEW/VrP7r23c5lKzJfnmSCMt50zRhlrFdtHWIPXH5kBPL37U1IZrEIzVxuWw5uJIl6p4A7wM
FPznM1vSxtDS9+p4ChT+XWDcDBOYcXf8jT3IoXJ/Zu41TV/20MkCwmgIs43dOJ6NypDyJj1eXrK1
LShgPVwS9QZvgWX/nHx+rAwnTB1WzJxu6EQO7i5/Xjf472WPefp9aZa0GXy5GfP9FIZ+C3GEOPOq
ebLfiVhDt4kGFwNJDhVuVyokYFAQYnDtDBI0J1SuKhjJkNjMwmtnoXZKNCRsTHXoPwEqiWEUgScn
RPv8HjFK9xZu335nuMCDkbjwN8ax/Ex5GMAmtCX55DhCSI4fQpwiwKjwOsS7Eyis6vRYotA0iuDe
jH8RofNzKwOHXR4zUIcRDJwviqHHat0Ek/BKSE/dl+khSo/6VkloZf9SEOI5TnKL+0yO3tyy1rRS
p7yQpc8pai40asFSvHEot4xII1GDpOtTaM88PUSWEYXvnjKGe3t5k63sYaEuD1miQkCwcpous3Oh
N6XreK7af5jQ+LPS8BfRisuSnNqQ83R+gCJiPQvHG3OaOFsYvZL5w+VhrLhqTLi2DSiLopJcBrQB
PHdmzVyl4Qc9f2md5zZ/iZ4vG1mdK5cXFTlUIjM5K6egCRO7hsM4+p1uXOkbpcy1zy/IH64BAktN
TtIG1OVm0de2h1huTteKvRFXLudMOofi9Pv6+cmAiWooyVzYXo/iLz16D30zPI15RleM/UYR81eh
J591w9owu2xTySz3P+kSQg8oUeUdRvs78jlhJTzgQFm+R6Tyk0JHcHPl+xvh/8omOLUk77NYiUUI
eYXw3Eo5Ihbw7FvlbTAb72J9+n55K2yZkp6ijuErYZKVAm1riNRSCwKnRUucxPr012VLK7vibFDS
qmm5Pip0xghvomkRbomt6tTqSHhNEw/yrn5VjZ1yeDcrH1fW0SNUwdOi0i9EE+0YKL+zEU4sLb/k
9LqEWQg9Kyw17VcoE3a9+02Y4x7M/85ovsdb1YHViTsxJ92eKAxBIWmmuAQb1AZdfPEvQih/XjVU
U/6ZOslBw5yWwc2B04FwGYp5ffiYbsUAW4OQ7854imueOFw0w5PT0lG7ESGt3DHOyRAcCdvAjdA7
qCVyW7ofRuuLGkFrkm5hr7Vlj75yAf9OlCOdFuhZRN1MBem9ZuTxVn4wzflTLOrHvtCQQmqfTVH9
XfrKjWFFB7rq4PvoD5eP0fpAl5qGA+bqVRIyhRWqFfroeLQNvo3phAzc4HM5qLs/M7Os58keDyBg
NhtlAiviIqbr6t9MzaXoq28cpdXRgEL+CTwwNPktrbljqQu6pL0o+FhEX8rgBxLIl0ey6hfAkSxQ
Aw1eSun4wCIHjXEfCC9U3lgFWo50l4n4vZ6+v2xnDdNA1vlfQ9IpSsquHcwSeI0/1fsKYlQh6PTu
39HUt9OnjwEit7SDN/SsTNmny7ZXp9GyQauC71zKbeerZYda0pVRJJCkejNndxEkG+bGhlg9wCcm
pA2hJxr0SS0mGjSn0Gmufj1oWHL2cLeCUGNjS0fLSGf45gJiksh3Ppdx/1E3/I2js75CxCSLFaBc
MlTcasJSM1Ld9gL1cxCE404pq/YKWh2UTqPm0MIUHTrTu6xAa2Bur8c5ebm8Tqt7kYCb8S1hhAxd
TPWI54UVO16HdJ0F6DoFcFBsRA8r4RGPk3+NSDPpl+ggKyZGBl2FJkjty79aBe5e+myGJ9r3u6+I
KqG2OqFsGcX+vBHtr5ZJ8E+WSmrWpkQvHbgUQJYeZ6XjaaN9HxbJjQMZGhzUEBHU711n6d2evpVB
/N0YmzvbiY5x2t+LrD/2en+PzM2Py3O+mHvls5e2wgUXw+lYzs6JJxuGYIa6y7e9WYE8Pg7b/jEo
osxT42Z6akLXvIHpYiups2oULI4DcgvPKGNZlClKVEhLHE+k95HxAL8XhXbTvJ3T28ujW1tsfJr1
E9NiOHKONUbSOuVH2B7N+Qp0MuXCBQ7UN++f5h7+90lHn0/rbsNRe7pseW2IYHXwqCyxTjnofF4D
V0DUNAfcEPmX1vxWNm/srrq23dtpK/Becz2nlpZb+WQF4xn+RFTQbQ/CLMOHVm1/eSTa2rF0NZPt
So5PteTIXvXTGZplzfYcCDzKHRzBcFNMdXWoo6b8OofVC3d+stMrtTkM8OvfwxWePg4Wkond0Pd3
bRxOKNQb5dWkIK1Qpfbx8i9c8+8nP1B+ENhhrNh6xyqDo71vC/Ik0BaX9m+44FMr0oqGiZYoDhVv
z8+oBe+NrbTt6ii45PHwNjUH+bJPG1NFn4XLHq2FL43p38MJj8LUVgJydWOatCq7rrWAGqRhpCAl
bZTeyARYiOOhOR2W09va9r9p+fDJqBFLurw4q9vzxJ60PZ3WtVoFHg8vmFFgzoq3fvUbMBqHwZAc
Fo6jvqq58spudeoRyBJC6ebvISgY7APk4Hr9YGy9o1ZX6cTWclhOTls/wf1q5fjLMhHow3+1EYPS
t8L11RNHUosEx1JCkdsezET4WRCR0FTKuwL2ljGvb6tY2Rl9end5dVaHA6qQuSOb9qo7IZuhGcys
wfHQOvhWoqNszM4zmI6bPzIj3+w0tscw6WJGMyevMqNbcv0HOJ3fXzazutccmwgPKKGG1ur54kR5
MtaRAZ4K3s6/g7R41FNzA3SyenxOTCwTerL+VZvDMVAtJkgOWVcCSS4FDpCrcqv1ZWUPsPhU3AFT
cH+50pOtD1FcpDRme/aivsXaL/S9h8r8cHnKVsaDGXrjXZvr8RUKnUZNv2rK2Oblqd7xBDbRokdU
eequjbC9pcFrA2S3dpssm9rROK+0wMl11SpM1E4RxeJG9SdT/1iG34JHO533lWOHT8hqhvdtCjnn
7HYoT2WaB+fmNZzgxSE0U/Vrl6jZnWlaW8nLlYNAjZc9QzKZCXelraNDMlQiUkakYD8o/udRgYeS
CuBvTLZNhpyQhwSmKz3z0d6JdUAotqchsUgHQ3ozq+mHOXdeWIV7i7rjZXsr4Q88Dv9rz1GlPVRW
opjjEscYJISQe9G1iLChDHY1iZhunat63nAnKweQ95WwwQ9rIK9k5FdGgjhqnZFYxNkbzS5/ujye
rc9L8ze2iZOrKp+3uk/jver8zucpXNDMBviE4v/52RZ50deqwucz58Et3lKd/Y2ff/L95Sye+A4E
o8qpgVHYS+907bqKri9/fm21DSJdulgo/tpyM8RUWUpMUGt58FG0u8aGUm9uPuvCQeaoR1lN+Rui
e9jY+63IaM1VnRqWzg4sZyR89AkMSAlRF0pDPQThpv5tEFtUFWsbAOAKSFJgea+b6RKEQmzALRY3
/UuMmvrGNbXxefmaGqosH/SKz6M7C2jL3qm/jlblrbUkenF8uHY5E9HobQ/Lv+GZTi2uGpClN4gY
thtW1tYD/6ouJSvemXK+ow0DXh6lYnhosKTz9VDd6s3tFG88pFetANvXKX1qzqvtpgn4n9K+0L2S
xMBoOHci02EpVpo9xawt97xkh6RnKolrOrS4CY3lfj8/OjGA6FGZWt1rJqhMkUC5zwznY9UVn2sw
27CyuQFafNO3Xz9RVGZVMBSaqgEMObeaJWYAynQ0QJ6XDxUwTVHSMWDEX6ceEuIuKj4ZLpn6LoWi
7LLltZ0I2G5pRnOAgMi3JI1nyWRDz++pXfceMreHZM42buK1G4+EHDxLtFbzGpAGl0djlYYiNLy8
uVWmaecr+y78fHkYa8u2QE0XxRxwWvLTsY9gGjLcAoxTQFZhpyF6n7kIO+u5DTdgOyaojIbB3ocD
7XDZ8urouMrZL9x7r0q3edFYBpzdhqc1Y/+lRGvoRZR2ui/1Yd44CKumfuKsqEcbXOvnuySd7Ul3
lMr04Pl8E4nsNtHg10ey4PKIVrfEv2bkHD4F/LEuwxoz2U2VXyXlxpZbHwb7gF4cFziadMS02GmK
0eb7c/2mmu47/6vQPlwewqoJF8w5B4qOe5luBp2SqCmorXoIeb1Y5gDLrP+96sSfmZEpZ2bqXP5Q
2wb3+KIVqyMQC4e4S9IC9vI/GtHPnOrJlR7aajeHuTA8KDIX/ZjIjnaOvbHBlpmXnR9ouf+dtp91
lxMjDenrSJ0CkNWRXek7XqCo+DgFylJNl1ypGTCeAVr+39gP5Oh4Ftoktinpnm9r5H3TBZ5uemp2
UMzbMHgTJxsplbX9ACJdwwIXOpiocxMlzMLmmKnAl+f00+BXb400O1jxVrPLlpnlJjuZP1uD8tGC
/NBDCK96n0RIkdFPrHweZq07bOyHJX0irxX9vGRwcKnQKknplVFTkRUNA8tzaPiByheFFkRnmqvK
sdJuFwVx8ZjN03Rd5FWxF41vX5UlouPQ6Scc7Am8c9Iiweko2QH9a6uDUxvFyqYbiyu9UJt7MWno
V9stLIdOF93bRXWMy8J+p8ZIFLeZ5d8GdBtBTUlL+VR0yD7TTjLZKIUoNcTUkUA4OZpa9cluEFxy
hwHZOJgy/1YyHQBqoX6xUEv/xGMR9T4k0x+bCSWGHfVD89qH1udA7lzbJZA1PFt+AD1thAKAidTi
XW0V0bXa+1v5qhW3B26fGaUuAbBIftMriY5evQMAsNQO0x75u8sLthLF8Hm6FpDoNXF9kvOuhzIF
ezdaXtU8quGxKB6a+jbKxMZhWh0FgYvNcSKikGGMSVmlDi2nlpcaVzA5l+rGS29li7sW4DR1aVMC
eCtt8b5q4qQaGstbpLDaDzOSn9FGcLxqgtQPj2DgA6+akqegzPTRzywPqaFqsK5s9GS0ecPIynIs
FH3kmRkGtbrlR5wc1aKKxsZsXROckrs3YP6EhZtuV0QqEndjSVbGc2ZKmjLY4s3KHULLC9yr1H4D
R3+oX1/eXGuOm3QkyEGD4bxCXaHRNsepw5Va9O3jkjpGoS049IX1Lu8FTLqW2KgurWwzwQ6jgKfq
QuOOPZ++DkbrplNMwwPT9tVxpmtQXsfLY1qdthMT0rS5UeDD6GYQNmow22rWkztqt3U+3l02sxY5
uoxF2DAyLBrF5yOZi2RU8s4xvHHIXlqtvJ8Rz0D0EiB+WO7bAKUu6Nc36u2r04dvIxlqurb5iqtF
CfSkj4j37ewJnQyr25i7le+7VNmgiIbLiKBYWp50sqyks0vDm2y6IdEirf1oY1evHCBeDUv9VvD7
uVzP560Y/U4pRgISW7jfAr1VnzsjK1EdU8yDOWj2xlNzdURUMgEp8Dgz5EfE0Db92PX0VTlGfPB1
a1/1G8+U1QGdWFh+wYlHGJR0docUC0iePCHRdNsp4UPdzVdOl2+FwKujgQsTCSfetLSHn9tylaKb
l9DYc/pd5SgH39I2PMLK6VmYrP7XghzEJzYswbHOs2SK/a+BDdx3HMqPYsTLXT4/q4ZoywZ4TbT9
qi/WFupQp75veENbwk+voYowG4vGG/p8ly0tkyJFPMC7/7UkLVBJr+msT+w45VMbH8wXeGwq56qL
92V+mKeNE7o6LLYuvg0XR47xfIWEU9A3MxMKm037YsbJQcCMPkxi4zp11nYCtGYOaAt9wctJx8jU
57qN7EH32lFN0dXIABibkH8L0XRe1FrWPi8Qk3Kb2XgyoqZ7b6kj1N0E5O3OrmMkl2ynIondKuIR
gcjoNo7geLMjH9V7qx0/pWK0r8a4Ecih1s0dLMzFexVhmytkwstnFi95yGYcLHp1CEsaFboPvQ9P
iz9l2bXum/mDn1DE2zll7lw5oQklTt3W7ywFgWQ38MP9lNzObXdX04Apgr1I99AB3AQo1o0aJNVX
I2rkkNw9xEFlviFqIwudlfVehfvmKTRcGhMUtX7QRG8drUYEPwhUxcFCHuy6jof5Gu55hK7R7aSP
Ej2yEmmSq85GupYAyPkxFWhyu9Be7fSyU/am2YwHwxfp9aJk/eQkSnCbam16aHt13li4NW9hOQuu
gAShapvLtXLiLcxqjivai2hpAHj+BKl4Hh/2l/f7qgl6DYRGqtXk8XJuovHr0DQi3/Js/+Bk6Gdw
U2Txt778etnO2rmC7uMfO9JWdxBXQ8OA7oww/hAivNoc5vKQxMNVhCqHVrak87eybGun69SkNHuA
JIyigKbAc4drIIL2fI3iz+VRrc+eUOladcDUy1dshbIRRCY9UaTKwySqSE6Hxu08xJ8VM914nEvh
FwEkZW4NvCuk1kuPrDSDUVjP1pS5+bGM3yHCZZbBHmY/8nafq/IXveArW9LU1aNvRKrq58dp/JwH
P1zgAS7nQUNLMs3eNM2DZm08nqWZ/GmR9Cv9LuTXGKDkd80OXQbC5fwISUuLtlTxFqkX2i4ur9fy
u0+8+2JlQarTFQeWhYqVFId1WllPVqTkR9O4t9CqiA7Np8m9TfXbavh+2dTPmO6SLWlEQWulFA6x
VQzVIeVodfMR57GLnb/nCsEBBQlFhDuH7677PCYoBv4iVuG/gyXPTL+SDjBflY524Bd03hcZPPH3
DiIp+e3lAa6sGAXdfz8v7UfXKJvamJLiqJaPUYVC2I0S3Jf2RsAkHeJXg5B2IjG1JsSAlSq7D8L9
bMIiseGaVgby81GztK8ZVEylOCkdUYtDjTs//pUWX/oAUSgXCZANPyvDiZeBLGkhUoULee0rVxGj
KWg2Bkcq+ers/kagJ/oJGCO+6JR7s3uLbnjovlxeohWXcWpTrgChVW5kfS7yoxN0h0l8TEr3EKBb
lhbPvruR0F1ZqDNbUowR+65OSIZ7Eij9DYmDAk91pU2ffmNEC8MMzCIUFORGqXx2UPuzOFS6+9Jk
exT4lN696izE0Oe/Lpv6+TqXDvCSSwFNgmOigrqM+OT2beLcGdSWEaHj4jykx+TauLZ/WO0+vXpf
me8tMKt99yG07sYcPfWRahGN6ek7t3iDakXko6r1Lp3exePdZm10cR1nvwxACGV9uvhAkC7/O/9l
Y1q1ihK6+pPVN59q/YOR2z8uD37LguS82n8sGMUxd70//Lo0s32tumoY8/trDbX7ZK8gZHL59786
09IMLX8/Wbvat9FMJBp+clC+LHZBtEuth2TrTK9aWRop7cW9omdzbqXXKhR8mtR4QudL7DIrv9X9
/mD3xi1C398U3b1GxOuoj+kXDena0aqe0fmj/Jbe2AKZqT5Dvgj5oZvLY3+9dhB2sEEs2ASo/Mt9
fknhk7cFDfzcuR9t+0O88WjZ+rw0aHMmpTugSfpc2wc7u+42ruiVz5NDZz4NEn/Wqyd/lUQlhHmW
/2TPt914E48bO2P9+2QsllIah1q6tqIc8TJf0fwn5Bzznf2LqVGmfempJaFMxoJypNDPt4SeV1rp
qI3zVDdv6oci3PCya78eXgo4qNjghIHSyUlMIw60afSfuuB+uq63aJvWPk+66CcogVKmfBVqZWGV
sZIGz7YB4JCD88sHn+IveAH6amGuIcNyPjtGyOMpVRzlKQKRFBTvK2UjSF4dwL8GTAkjNHa2NuW1
QBUdrbPgJi82wtRlfs89rw0EiWyKBkiAHgxp94wBsixGWwTPbgfPLSwUu8n6jQ1K0o6ay5JUQ/X+
fI5KtYyBOSHs3gTf3Td6u/Useu20oJwla7eQFEJ1IicDLKVtlQnZ1mc80BRcJ9XOmG9d/dc36pkV
6RxoysQL3jCi5yg/tBM6br/uJs6+L12B6MGkRdPz/ba+a6M7JAh/2YmefV9aBX45oS21tefpxQmv
RbXho1cWgeuCxCkswABBhOREI0v47Twa6XOR73V7lz7wwlKiq8tjWDajtFm5ANBqhfcFVjH5ddpU
cMlRKkqfVfI4Plqd+WOkPNSIGmwBPFaOBSeCqhaI5aXvSnJLWdSVjhN3zXMm3vJORIbbdDeKAVIC
YXGsZyaWGT250asijLmJq+Y5sYvgesxRnRXBVL1Bz0z13KR7bhorem+bPdh9P0M88fJcrpnnfQBk
BzCaCTTi3HwLnLNOcr1G9RVl63quiytbCay3JRDId3FpdTfqHMVIzqvWXUPU/WuZ6Z+jPzUvjT4P
1Vk1Fa1+vq7GT4myEVUvu03aKEBXwM7AUUZeTgZyWdVoTXpr1M+j9lLPz/RJTVq3a/o7V3QHZas9
dG2zkMalHZ1c5GsRDxHWAWLeon7u0mCnIwhcWX8b5RY8cWXzQxpFtyGQQBuWbemqSdu8EKKw6me/
fvT7aD9mfw9DtXO7A/qHl/fGyqUDYJ+ONrj76D2S07ioW1eVGMb6eQjLpxq22cEyNu61tTmzoN0i
KAJB9aqbrSbPBN1dXT8XbtA/+f+PtC9rbltXtv5FrOI8vJKiJMuOY5uWvZMX1MlOwnkeAPLX34V8
3z2WIF6h5FTth3PKFbYa6G40Gt1reYn+lGuDAkpHRZUccWvGAIhIqAPCcbxcChe5GJBvamYAH3Ay
lNp3jH8Uou+p3YM6tYw3haN9ZaQKr6+gtraEeDLUkff9CYjCbhlxNQ6mAqElSK39htpArTloxe9F
T7Yx5E/j9E6z8QnV2nTyQq1J96VnbttB1jW7ttAnP0Tsthla2iVgYRyiIR19e3qewVhUt+/X1V0L
JqdChCVux6bPm6wbonHYLMrXfD5YDiiaDZ+oUZYcepl/r64uR9XT8YbGO6jPg1ea51bezFBKBbN7
NzxnUhQDmQQhPjkVmTSzrIaoa8F/uuBl0GdE4mZ/1l4MU7B+gCcBKI134J2r4aEJhZrW3Ee98gTO
9RpE8akG3IRvmlHtTbLvATWg9TLQu9XNOpHK/eXk4CFOX1bVvPRRwSoQ995V5huhB3W5yyk4YMfC
b0E/ft0+xOHVP+EeDecOEgO04GEIXZBJ8Njep8kQAXJyo2p3Jf2WkKeG7No4LJM7vOr6mfKrB6r0
dcGr23gil//9RNc4nWetiVPITcyvIOZ9J5WstLzqYHjIA8QRABEBf3IuIqmHnioN6SMD9xf7S5ns
BlmjwmXplT/M8MXDWyFIFsQyL3ErJU8RUaKhnECa6wWZ92z3T/r4gMf5QOt/184PLf6qTHiKeATY
0O2LiDc2ICSCogqjsYK3xaXiLa0BX5jZBhwGQ/uJTTr9vuBrbjbTNDbxfcMIwJFujpIL/toBcPp9
wc3AZp4XuZYhOs2oXJMMfO+tGWOI2dGGoGScSrqYk0hZQB37dysnuJqZ0DYrXGhWo+Vn4WwO9d11
CXxtxBCCjcG9h2P64T303Pq02YU7lw0sw9579pvbI8V5TrWf16VcupGjAmsHzc54GMI1TtAD9Lcg
1cvMPtK2ijFtCp1urgu4dCIuACCpaI3gh7RgYosTo5e7nSCAga97p6udj7z3EzJ4UQvtEBz+WIgF
Ji1YridxHwFBv83DQt9RGffO5W5ADdyj+fA02kjEc8mLGQHNAETU4HYaNmqM0zDMc0nutLobJ1IE
f0Gfl9GNptJFpflPZnz1yvD6Ql0eENAC02ZINf+slLAZIzOQPjcWDoj2H7zSIXvZgc3eZ8VDiUGF
9tHVZOnS2vbzzAworFi8C3AyPIeAs0h3+2imzUYxtg4Fa/IkuT1KhIgje9qEkf25cPooab4u1s6b
Nr1srPwy0uC6CAMAeh/uwBdAvCTLWpBow99T1PGH0OqCCVzM2YYmQA2SRLV1dT5kCT6pMjcpuq5E
hjIAuhgPSdvMlXjl5ZXjXB0huGQZQM7ttsDpOQ9BNjT+6OAhydJ9ffD8rpNdSVeyhDN5IscPSyc9
XnQsXxK/EETLVDnwZ+geCAzu3oElKsV9yw5MkzjUmtuebJuIBpCRFvQdDOmkoT1M+Vc93pjebpDR
3cqk6OeherLGDv0CkIJsj2Xf4uwh6V5wFl13XolZ2EKm1Qx6OnoxpCTKwUOTphu4N7N78qLIh5Xb
QiBldmu57QyzQJOkTv1el6jA//35mXb+fa7iSdLWARVxIX0LFdg7I4GqSp5gV7/PGw+Ai4zagLjd
6KGo1YLCc2i7AH7xcel/Xt+DVQGYokUhDA8TF9MtSpYYKm0NVI+y92SbNW+f+DygCDAYbmH8XKxu
dEzNxolqfWSCEwXz7S9/93mu3cnyo7nKcBeGz6s6GIzulLHcXhew6ghoGuezW3j2Ey/kKdGNedJI
FzlZfaiWtw61J1QbwlHa/LYawHiF3kMBQL+4J46u2ioYtkNaQbNQteOtZqPzqNNZ6Q9jhdujrMFp
5UoH20UXKcZr0flxcRvIhwzlbtvsoqmw7maTBtk8bWJvZziH3PlCS6zopPhSTqrVJeWEOejCX2nM
xqwBiUeCah7NgXCkub45PVblN9eSpJtr0YU/DaIIa+EtS3yKi2mWznZVomiZ46ZvkjDN9bucmRIx
aw6kgz2CF5JX2mQV1xqVyjEGYB0sXmAtdFeAjEqSD64Zx6kQIR43pgJWj8IcohZFwVHfzoB67ttv
9bRtOknqsXKBQzJ1opAQlTunJWOXOZBVPSXklfaFb6XbWa18RY1U5wHlnwH/v1D9CZx2aSk54NbX
E1PfnI0DcUO4AekT3laB+j5ElpoESz9+Mcn07bpTr4kAlAeIfoAljNRRCNpGX2u50ZdjhLKe/0Qw
bHX9+2sWfvp9/veTqJTQlJi9ie87RoKBgMVX2kdnDCtjd13OmoWjFw2XBCTAvJP1XE7ROu6ol/UY
AXBnv2RxUC64lY50e13MqjqYBjH5o6d3ATOqzgDlz9BCH+Ee4cf21psDTPj0qNFdl7OSkSIO8YZ2
nHXAchLUmSgzABamsqg2mwBzSeGi3dH2zkkfdeC8yXLSFSMAtijuh5yiCWm8kDAqGaNZUw5zZMc/
h6Crbm1sAi4FWmV0C/3RuI5eHHyZPU9W4jAE7s1EtwCLG5Ydwun1JftTdhPyD4hByUVHqypvZD43
gVIdnUKZFqwZ+r6N+Jg1bFNZL0r+bDqPery16iRA153fAKoBc5+bqlMDM97Y/aNtboxO9gK/Yiro
pwZuMwh7UEgTn4Br8AHZ7ZDO0QhkoyXMKVosDtn360qv7tyJEKGCq+bmpFE1mxGgSv9YL5+4fJ8p
IaxpOqHsYsXVHGX9HY0DvI4AXuO6CrJ1Ekx9btChOBklVMj+9bIAnd1WkE6y12bZQvG/n8ShDHPu
S2tjN5J+z1Cv7Z//TgshjpoD0+IBHMFRNgJ/bkOmL4v34Dnh30nha3mihT2DSS1L8zlKrXsbOOXW
VILW6GDK3l7WVwveipSBkyMK2gBBlMxqUs9RD1AyJ9BloBqy7wt6oKdBw8wkzEpbtszYZ4XkqrBy
GsBsP36/cHCSwgWQgdbNUbyEBKAgk9802+tbsSoCDGkGEFHRxOMIS2S4cVkkI2GRjQmFJqQYoZJx
va6u0okIYZVao2NlX8ZzVHaPNg2W9uW6CrLvC6uUdEZuJRQqeGPgTBv43fXvry0R+lgNEENpGH4X
O8VVhrfCadCXyLJfMvXfuZn8TDa/z3+jGPQxVcQHTXFKopHq3CPm2WIVSxs1QlOrr+hRDAboLNs7
ziEF4vt1fdbWCxNZOF2QskMjIVJpfZOUNcXwl0bve1UBzuosO8N4X5Cozp95XLT34EAWoR06dWF1
jDtKFJv1boaXV7mm+tZgAF8o/epky07R+x9jah2WTNZQt5ZzQC/AhoH1AcyJgkVj/GaIW3Q3RB4m
36u9mx30+FCYW4+EOpEouraUGANCZgjUN+S2gqwypfOCiqsejaa6GdGr2N1I4oUTl+OnfEgQDKNf
MNrTOJBA6SZ+zLbsdyyjsluzb7zp44EMlncJDUTnqlxssHxEarlxSFDleylK9to6Ya4NdWlMWiAV
FNbJIcRki5UsEdhnMHWOt29H4qSrEmDLeO62MG8oWpySKU2ylPUSDZicTIbM/3ndadYWCa9PFgoH
SIOgheCgWmEMporc0sIcm1Z+IZkCNqD9dSFrSpwK4X8/ORdTwqvUQzNHC/GJ4et6+HffF7ZhKGZM
QHlQwoh3gxowa3P9+9wYRbc//f2CsRazTqyswnnl4XqkARnW0p8Hqwwb4+Z2OPQM8oYvvEbiGiM2
3Rk6IS3NpznKsyXM9B6efbsqKM6hbxAzXGifFt9VkWMxhxqUogyVb7Va/WIAVaFgVojWFMn1eO16
jgkdgN1gjgZdL6J3lGViFJbR0oiB73qjYmbar2tq+mblqmGll2lgTDpY2ZVu2LZm4z2PPWtfdbtS
9gz18GCeVLBR3LyVZ79J2MrZUtELM+A3tVUaDOXPSXlpdfCaS+5UaxWrMznC4Z0yoG6oWkcjsD76
LH9Ws2MM+DvWPLXu86SEdDiatqyZ6XJ6BFisuGWjCOviUfniTdnSUHvt8niKcgNg9x6eFDuMY26c
NmzYzokLMJB5gVq9mstTZ8gGiVfOeh3PgKhAAqWMo92ce7niFdRTXGeMNO8/mZb76LqrXECw3RMZ
+u+KP+pgLUMdC1Oxl3PyPcsJph2qKVr034Xb+7wnppkdP2tu7qcDp6uJkUr+8qjiyn+uUlb0y2hp
4xTRbquUfrJIAtdK9EWDLY4nl8NQX5RFHKMFKiRjNBo7YGEb5m7RuqAzZM/Za2I4VyyyB5RfLlIH
1ZjLujVbFqXlpkz3vfmiGdF1v5KJEPyq69Ic00MQwTw/VQNFOziyCoJMhOBSgJGce7ZAhKFs5/Qe
g3CazIRXDiqUQRAVecHXwBvD+X4n5VKD9aIHL+YuUzeucvthfvr5P0Hj5BxMdKdqVAOfp2+u+Tjk
t1+rzj4vVBtMeyiBhIDPW0OYKfcYkq6o5CRf87yTBRJRmdQ6njDwiT2I37rBX2p/HP1KNjAj2QWx
WLgsQ+X1Scei0dnQLEPQ+nXdWGUC+N9P9iHVkn5yuD+Y7Lvyo6h+f+LzvGkeJTv094i/Pxka0wWs
GI2Uyi9GjHKST5RL8Az+IUFQQDfbWO0rSEibQL8z8vAzCvB7Bq44vOh4vj7lrJvVkvQ0apY2UNMy
kL1VrR0V6IT9XwGO4GetWwAKhuB0dJ3HoggYul/ipdwozK9l6DCrWQi42TidOSAh0Jd9rkzNssVb
hnmMii4CjXk83RnZ0Wt2k/4wOEY46Ls4BdmuFVIM32bO2/WlXLm18QQIwRfgzJc4eU1sVHWnp22k
FzNoFkEOVYwBD5NJ4oM4Olhke7eytKhoIoK56PsB5aEQJe05A/i45jWRBvamnuzN5IvSMb9rEz+3
ZYPSfJ+ExPhMGNf+xJFa1yBxabhNZOJeX1eHadwq/XNc/MyTowOISpsZkhC6tp6n6gmWUyDFGZMU
cBGkKv7pBwQgABgN/XwwTNtvldnXFyo52laiBepHvJsfnMa4SAoGlPZe6zFVa6JK9+efteTrKxH1
7OuCrxmTogPyB1+fvhbsbXbutHznVcfrVrjWA3ImxTjfqJ56ldkZkDLPe5pnvpm+93G6Gb3fHXqo
Pc9X2I70h94sJPm2bPGESGV1zC1tBsENZtlR6vvEkXqmGE8aTixQ6fu2XDBMF6HpYCj9WPbSw/+9
aOFAFwML658hdrESQpJyGvCqXkeW+y1tH3T30OU/rm/O2hJhChCZs8onYwxedDpRoRgmJzWSoomK
B2XZWEziMbLPC+arOhmGlOayidTZn6Z/JoBIfeL3g7sG+Th4CIBXd/77RwoOIkUx6mg2H73+iXS2
RMBaSANqmYfkhmOIi8wA1dwbk4WrTJQCqY6l2XbIesDxNX7cu6HeUMklfM0jea+BB9xR9IOIERS1
6WoYEsxpTO6LUpOgrIvNqEaO5G6xYlmcD8fEexhuFhejQkWqNDF4xNso/Q0wgf5fKbfGSqjE1DcO
AkCjaYB5F3weFbZFGZaijUC0mfudYh5qmofZOG6pp206gHfmys1gEhwA/USm4O45cHE94pZt1Ja/
iKJskvgTpckzCYLDl5pDKp1Cq2Ymvltuc1c2M7hibmcSBHsuqVuPWQsd8q73k3Q7Tr7a7TAw4Njv
1z1nzQRQXeUTQTiuAZ557jm9qziMkriNLBa5wxdgBI/W7rqItUIEKAf+K0MEd2DK1NLMxIEJxKWh
TwJLORbe6AP03yRfy+kpa58sEH5el7oSc4BCg1szkPhdFH8ExdR6svPF0ZEXuBvi7oxh81ffF5tO
00FHQOvw/cL9Yhqbnv26/v2VEHD6+z0hZiZT2ml2bDZRMvAHKt3d5PkDFuvvpOjn2x8nU03j1ICU
MuiTO1PfkCEgMmpUyV6IzyK5rrRAj4cu0zT80xr1A2my/XVFZCL4309OMLzetv9vuZokBHRXOkjM
SbYdgs+nit2btYGFWnq8G4VKe4gVf5F5o0wLwe8JIYPaqpDixLuyCPRm83erxOPOySqN9airVcxT
IVw9MWEYjw8MJ9nbdSmr0evD9US24K5vFnsqoUXeBpP6oGOIXt1m2VMma+kRSd34E86ZkwhOXqOf
BGClcEIPr0MA+d3RpSh8Vxs2upGaIfh8mnDJ9R1R8zsQOvq6178XqbpvlfqBTrEeTInz7bry1w0F
XaLnS5zVGnAyKixxXYZJFQz9Q/4N44/XhaxVWU8UB0j+uZSlLVO1yOFRZARaHZIfQNQ18bjJ+5T6
SVMsPtK9lxybHabJ0vlu6jJ/9KzWjzGLLAnw61aLZ0/gUXIWQ8GqtMT2Wtrivke6bV5vFVl/9dr9
Gdp+CBDueF7TaAty+CbKjA44dkOYmsrOBSxG22uhqWd7xfS2E7MOFFpy2HHUMHddqz5fX/X1rf34
GYK1LWoOBGkL51g9PjgTQB0bw0dHMy7QjmR/1z3ov5LEfnlAs1Hb6iBpMd+W5L5Wn6pkX8f30gmt
1eP/Y2XFi6XnkG4cJ6zspG+Ar9CDHUeXRM714/9EhnDG5CSnFRiQcT+qZ7RAHO36sS0fU/WL2Tx0
6o7GP0C9GF7fKplewnEQ6+7QoMCD0997MPrH0sXl/FNH58ceCSeCM7S23nERiqGFWjc+W3Z8N9dA
aqTO9ro2/4e7f8jilnkSt5d4RqtEa+GYTh4H/WdpHh3njZLOVwfg3TX/TvrRm78X1g5QMhJTlBi9
LTi3A7KUAgzmTdRru37Yqt6xImE+SjRc3S8L/ZIAgENVTmzSUAqjWaphwX45fQDuzXEMJEcfd07h
Fo1X+A8Jgh4usUD/GeOosLo7b9ybYCtsXnNl2yZhrN3PveTlcTUmnogTQpYxdd5oOxRnoO3PjY+q
23WTkH1fiEVNkcdNamPB2nz3PsgiumSxxHoAmi9yddawWAmgUG2/AxHyL0AmO/VDHHym0+N0Zwzh
LCucdNIMroqlg3IPSAuJJG5LjMsQAlBbaGZvjzM8tdiOMVqlv7Lp7q+2Q+xhyIuJJdmIBau72X+Z
AER7/fvrKpioIAI6BJD8wkW60cuMzR7Oe6PbAwfcH91dvMh6i9Zt6kMI//tJlLFY7RnFwHPcDrRF
T9T6TI5ufXxfiJiTVvZjVeP7s7W10rvyE0OaMKSP7wtRsse0Ic5oLJLWP+fKwUm+6fHOKZe/3Ash
kjge3grcnC9THGbWrrKRU0lErJ7/wNN1OZ8YGoQFiyV4RwMECEr2LgsV+juvdmDnCHTne420/bpl
rcb3E1GCZU14mU2phQJAnO1n832Y/hkxrN87tw81Ym8+NBJsq3K0hDolMpo+/seuA8W+z3PJGSJb
NMG89LEC77CNNJQOD60borXfN0EI1LuB7X0qonxoI1ja3FaA3PpTNfH8osWzTSCFdVrdF3DhWYA6
BsqcOJBTUtCT4HqDAN/mm9h4cKsvdQsyYwmGyprPY+ABuPXoMNAuQOyYU9bNmDEE3yQEiJ0q2/fV
7O9UgGDKjrd4RUZwEI7dQ17+GOtd4YCQZXoZHEBc/+tMxaaeJEqtrd2pTMGmW9PQWepOTWRb26ry
Sb7VnbDs3q97zpq9nUoRTBqvPOAmHqGZrry38y4r0dO9TbXNIkOJkKkjGHY52FnXFz1u7R6JyoEe
2rbbFlpi+nk1S7JanpeIadKpUoJlO85olfUApazaT/KA5IeFhTrbUPXJ1Y/XF1CmF1/gk/NGYzGa
KSbopembOUUD835hX3L2iSL3qUZCJlaNam/MBSwco1lOszFmFFElV5x1RQDSzIe2AeMkJGNaqzIv
d3EijLb9YDXNi+bSXYrMEthSn+ges0wM/vx/WWLdsR5JzDSeLXV38V5FR3Pmz5LXh/WY8CFCSMgU
YMjo5YgShlvutOHRNT+RB5yqIISEMU6LZc54iQQgP2r7n76LJRsi00AIAAsb2JglkOBExuJr367b
rezrguOP6JJC5wPyybLe2X1YfeZIPl0fwd/HEsxLdszNSd0r45udP3XNjzSRwNTxr1x6+scuC55u
JfaY6bbaRHH9VOZvavqiTOHfLZTg4OnsOGhZheuxGfSNgexVfLX8d7pQgmtbKsknj2CbxzzftFm6
ifO3BC2OVXOvlE+gONui7dh3nR8mO0z6l8T7ZRjb0pJdkWX2ILh/3QP+wonhkiM6KoZ4q3bR9XW8
Hl/QFHYeKOOmGY2YX2B07ZmZoMnasuSrlr1dl3JdDfSrn0shSM+WuoQUAzc9Y2/IOERk3xfcXrNT
WnQN7kh6i8GIu0LWKblq0AY6i9HHCC5ksZaFSSXbLZoO17xyQrOr4bus+0EaXZIwr6pxIkZQo041
fbYNnFp999Sl7wTo/J/YhxMBQvBKZz1rgQCCPLbBWTX8sut//k4A1/Dk3F3cgQ4TgwYlA5MYUN0l
0XfVXAF9BhZcPF2rYtP1pGVohgLgC/p/gqwDSexOU8KCSnJwmRT+9xMtdMVFrbvnByHGEpgWUutb
jZS/cGQviTJBQhTzpiqdEoLlimPm9/GrWb1OQO2c6dsntgXpgwn6DPwnztjOFDTbS4awvyjoIzZh
v2ifui5i1UX+KwLNEudrVudqkZIFMV/1UNrxF/LeyYr1q+5xIkKIIqUDUhu0DSKB/HcBGMOv6wrI
vi44H3EUl7EZV/whfkGrXC4JtLLPC67XKZ3Z6hW2QHF2lQGMdMn6r5rSyeIInkcGQ+9SBzZb2Tt3
W397NmQvQ7Id5n8/8Yq4mcrW5s/SVhHM2SNec2vZabS+SADzcgDMrIOt6VyEOg9oIbKgBF6mcxrk
0geDVR3gAJwZEjgRjnCst0hAyyJvUScqwWkFBEGb3qf2I020rZZ64GGdNlr94gw/FuuQk4cGc32Z
94DeR8luyX6HcK4bdGiLfmrwO8jTPGxtMLDIDGJtLV0AiXIEfJBtimdulZGhsiZaotFH23tFtTH7
X9c9Zk2JUwmCx9RkKZk3TmW0GL/j+tFs7wyAU9woA5TqaMIEZ4jFsb7E6qRVEJ1Oc18f80ZJ90kd
2/eo9jh3zWx7krNF45t/lrb+kWV5qIuhe/eiFZLlgDgr6qU+lr0eZBmGelgA3JLNWO7H/mEsDL9W
8qCfm6Ae8hfQWqRFs9fS6sHMG584etCnObrTVckSXBQD8LNAFIwmFwzKYcJBjBzFuMxKM7XHuHd8
wx5CJXut0dirZb8GV3KjvYgigiwhihRT57ZOydqj674nHggZjTpIwPqVLjJWwwvjESTxv59Ek1m1
87bF2+7Rjkk4J5kPUw2pdGhodfFcTADiPowORHHmASG9tMa6bY9q9UtlTVBqX9MY9LmLAro3Gb/N
hctBJ4xjw0xt/K+LZuzWIVkKnKLmCHjuN2tI76c8kRipTITgc4Astk0Fjz9HMtQ/csXdj4RI6jQr
IgD6wqlnLQMzsn+uRic7Y85Tayll1RyHXA2ad7fqJTqsGNmZAP73EwF4cNA1Jaubo54RP6cHRI0t
o15oyc7cy8dNgKWcqiLkVzEeHTC5k2NDlq+WlgD5dPCBN+IXXb9Z6jvQSGyzYdgYRbIbvczPu1uf
6gBqAmI0zQKuCf4TJ6xaq3amOqH10ViquwTKjqqk+L1i37zh3QV4IPpHgY19vpZO2WjW3CXNkTGy
mzIdNIV08Scw4/hlbxG/7nOJxBXz4MPumok6ETo9RKBvV3HjJCOQWCk6TugfTJZ9rwkA8YPxh1QT
c0pCZHAmPMRkllUfx+H7nLTh5MkQqVYMEIzHnN/URUnNFhdtyKehxnBzfbRw3VWf/Y2Wvl0/tvj5
LRwlkOBhCBxEa5dwZYUFCH5Wq/UxBTud2VLwRP5bWf39ULBAo3aguSGT0UKta/UhUwgNORuMAoNf
OCoZhj/Nl0F9TbUqsNjuum6rcjjyBCzO4WTy5yZXTs0IZIURRo3WJ8qWLowztMbRxpmCEmCWkuNv
5aDwMF3Lu5Ux94k5l3NxST8WBZAD8+NCWzy3FCH4Y/1WvRmgEKBhyDnhq0ApVPEQei5GGfNK8YgH
YkZgsG1q2ZDimlGffl7YHD1OlhEg/dmxKbrqa2eZzcGxpeW9y7X603QNahnPsNEWLSjRzaWuoNs/
OQ402SpJFYIBJew0GSrqZaKEcVEbc7gg5cRIt+ihncFqkP+w4Yj5r01m7Of8u5McLOte9bZV8eO6
uV2uHIKBhWZbDn0BWAohhvd2OS52jAxwnuNgRM/1zQwhLqiigB+Mugi4qfEsdr7zEwhoR7ooDfpc
zK1F3+riITOBNbR8d+it5V1BlOA6jKbN0DVOcyxt3yv9VjbPsbJWGvoSQa2HnmtAdwmnQWwUwFND
N+wxKwn1XcUu/L6rbj6+YTWAVEFodpEgiPBgMKtsHtRhPII7R222dod59sCVwd+tqIIxBZ71YrIX
WY1wQ+rRWqildEmOhFD9sWNVGVpu2kgq1ZdSHJSS0MyNZAeAAWI3nIVL2NKRlrzG3WBtwKnQ9ebm
Vvs9FyH4pKsmCtUA1vNqJS8li/r9331eCCxEyecW3OnktfljtUV+84wT7o8YFwFJNvqn8GIsuIdZ
WeXEhtZ9JVMbzo9xb4Y3a3AmQHAK2wAyaRd37uviwlxdUAje+mYraCBEkA58lyZuG+4rq/sNunX8
f70SedJyM4wucj2d3zXAIKPZGEk/DyRpTlVwgbvlsZrv5yrJfWNGvVu/3WbPxQgGNTNaz8A7Ko/6
rk3YxlRlgCCXToEuOYztoMCKCycqJed6GLOuLh318iOGf313P6n05iOdC+CVSHg4Ej1xxy1CcmNU
8qNVfMXQVqZ9T8foulHxT5wnYDgvAKkN5Eo+pCEe51Wv1WXuTjn2YsD4a1CbwZCEjZdLguHKWp3J
Edwv00gxg40mPxLL85v/pJkMcVQmQNgMN3f6pp8hoGG4JzMz0NJb32QBJWmi5sGZqwykw8Ju5HFr
zNpk01cgieGqvHEXGZbYRVoCCZbKZ8X5gXFBQ1S6Xs3cgrJXc9wM8SZ2QtpJktKLZToXIfoeblpZ
ZWcQoeFh7qsnAx+4MCfh84LPZQNxYpfi80Q7jL9JhkmA5lDfPEPBpSDCIhMFxvEFsV5h5aUNYgv2
mh4UcNRTTNff6BUQwK+heNlEpLqYymPq0vepsUyv8/Nk303kSOb3UUbPeDmOi5MCIQpzpXzk82I+
qoJ4cMtTHQAEODGodV9ObQDK2qdlHEIb+MaKQrbmbP6uMaqlKrID9/Lt9o98C/Uy4I5wXKnz+FW1
S5y5bakDraPwG0vbGMa+mOcAT3gBNQ9N8mWaH9IhBjPvjgCTk6V7e3gZZXH60mb4MmC1rT/MCOLF
pWgTXACzSY+cOg4GQDr3SbFxMG9XsVtzAK6whgsnmHqx3GKLaIuZBDVpZz2y3tVpr1q3VjGEz3Pf
O6nXLFQDD0aDzxuUhWirTwYZE+C6ycBegA6lotwrtqRZrdK7bmtBA4oLHq39GmPcJA1ND7MJIVqF
G3tbUcdvpPMQl7EJa3cimd91TpQjC82NYjH1qFcP3fKFxvdu+nzd6y5jE0Tgngz1dKDgiMph2LId
60TXo7T3JyfIl831768Ymq7CpXHaAYQQ99hzFQBaQuIGKTseNcKh3Rf3fQvmA8lBt7JOwGlGbRMq
cNA8walMohhJalRmpHT0LlWmh9RgX9p22V7X5aJwwhH2MWft4m4BbiQx7c+7RB00tTPRJPZtNO8s
4/eAcRjife31bdGiIUm9ecAbEpHdYk4ZboopI0GxdliqyqsMK6rTJOj0Z9ZK6qkr24Nalo5QgHsm
XjAEC1s6p2MtSeyoT57ptPj19w4tnY31en3lVqwM8ZYjHZtAUdRMQQ/LWBynLhQrmrytrgSGRAvZ
5wUtct1rUbTF53v12UL1JV8kTw9rAkAxjgdqoIkAPVU4YrvWSzuVECuyu9r/6eSy3ocVA+YVPxWM
6fwxRdzn3CNTV42FHeXs2KUEeA3axnNuzqVAHKDBhMF7jIn+CzKfcsE7Vc3sSEUnvVcHRfzz5l12
kB3AoFRwHzsWX8WTcDXrVaox2jqRqW3HZGPKAJFXdgE1EKy+6nFqAPG9pNJVaiQo5UUlZnHwrBhm
4a0KAOkbs0IIIhCC3ThXwB69tmBAAI0MsumroC1uPqzOvn+RCBIcVAXKCZGq3Q+/iloSny6dGZxZ
aD7hfgw+WUNY/8qjvTPYGolomfqttzx6rH90pu+OjNjm0lzPBfG/n2y02bnJBHR2EmVxWB8UFsro
atc04eDuYOrWjUvEVaY7yRS3BZpOvCrQsm+2eYwnX+tVycFxaVEoRUEGrhgAt7iA7BkwPK1lZhO/
LmZQkfvEjG42KB7BbWwHpleQ9Z0vVNEwve3HIX5FYTCf9pkMFGzt9yOrQhEHdRA4tmCwLsUi1UYa
vyq0erEGdsgBLCnJyyUyRKOtgJET9yC0e50xT0vVrefI7PZSAjrTcZ93HQtejbT4fJW8MvOUytPc
aNig93qQWSuP/mfXbVQJTj/Pje3EWg09rRIURdxozkOqs8Ao1cAYHwfDCYihBfHt1z3IQzYCDnXk
uxfgm0OcNu2kpx4gl92tPXhbSRy/9L7z7wv62N5S9FVDoM8CupwNGb+ot5935yLE83ouSkPLIUK3
t8rgN/rddb/g/17cEg5LzYHIDPviPCUL6+PFyZVIXxgoB5B31ns33lPy6JH45gwXdaITWUIVhKV5
0bEZstz+BVVhr5J1C6yYLzpYdDzj4/KIZ0chOSDO5HiNYpHIfcsAz68mN2MjIuf8c1tDK+cKvKca
m+A7cQYS9Yfa9MLFoOH17VjxkDMBXMMTD+nQVNF3pCeRluW7eHQO4Iyxyk2nb2x92BPD3V6Xt2LB
Z/IEh7cVVhR2DoUKS/2Z5OM+Tcr9XBS/rotZ2xgTPQcaJ+YG/pzgKCNrqy4toVZWPAN9w5aUblc/
Dx4S3GtgyRcA0VlppugVaAiYE75VGL6vbn72w76juQjISyArRVYlGBZNtb613YpE3YRGqW2r35zV
glEcRJt4xwDszkXpKzXHebR7z4qMbjNpQVFsrq//2jbjpsQLzsC6v6hzTjX6DuLGNqMirh5zs3jQ
jXEXt96tj/78SnYiRnTwpKvpiOshcHY26r+qbCiRW4kQq84+LxQ5LYCMA+HQM6MKkIxtmgeLkwWx
hYNKBiC4ul5ADEC0cvFAKj72DUCLyuosszCTuPxQc+9Lj8GgIct217dlzW7x1odLN26y6MoQgvvU
DKMDrGs70qYh6OstLZzPbLyHChd/mOHtYefxBLgVaQN4JRjWsoCUpwWWaDjLgsiqGidCBDVMtSxM
OkEI8JjxNPNcpre+v3G7OhEg3CqbrHLzOIaAcS4xTZH5n0gUzgQI2Zva1xje4MsEJLGN98Xxbr/P
cPwx4FLz12lUbYU4q9ZFZibEMSKjXu5oqoRLI7l5r5jsmQRhp3VzGgknUIqI8j73YVfsbzclBFcD
UQowfRraiARTqotGV4fUjmLC7hSQCdSs9fVpe7NLgG3BxBAF+hiBrSPYkt6nHNOb2FGTPJhfwTV3
++dRAQWlAxC58NogPL6Vdk/YpFd2RLM396tivH/i82ghRB2HNw+L50RSa3VFR9gRysXG9/8h7bqa
49aZ5S9iFXN4JTcqWNRKDvIL6zgcEkwASTD++tvQqfq8i2UtSr4vfpGLs0iDwUx3D5l/3P78igP0
DEA70bEbT8srjGdqBVW5ME17cb+7zhAZpRsxZ45ooCqrX5NmARIzDVzXQoIf+C1pnqjhlcvi9NqL
TpatPm7r+l5vPpFpT4wi8qyNjoS4TxXXx8oWfldNR5I6QAMRTzK6mK2uNcUSvIzp18Z1tjZjhzL9
8EPQvjAiXeWppaP1mjBSO090V34YGgutYEwcEJFCk/1q/86WrmUL1HZfvAK98Pr2scj0bTdUjxB0
VTyZxVGQrkNgHwDlAcTGA01bOirF2BYL6ZPgZQFf3gt+uO4pKY/Wl9xQAeJXFkZsZygrGQ6qc3Kp
RHcJb3G5IHAf5n2Ld5TRgsbWmfvb2/v6HkHqzUB3ayBTgByUs0qT5jgLHSr+Wlu/qr3Dfn7886I3
KNwv2mhDlfrSgfXoWjNNtd+9BlPsZ5FB/5/flxxkwhZqtR2+n/qR9/nDrVkDF41c0P9Q/H68bST/
PgbLtExJkH6e9WPr7LoPX7HQxMfU43kugKLy3AdVAsSRR9rX4eC51TZoVYJI14v7Hj4jirYNZD3l
UrtmzgnS0VXzCgR8kG315MMZvcvvS7En11M3sZ2ygaRO8ViFpG4UBq4PAWYeggdIpyH7bMrlM78w
0sWvOXulAfuH93MUDALLb3+/vUuvfTwcrnAgqMGixCGjTjOg/PV6KLvXbnwrbCuagdFNUNCvGlVB
6HpF3l2760G9LQBCS/z97K0ZtG02Oozz12zYN0HYqBQLVd8XE3r2fdINGrE4vm+lm8kLya/bE6X6
vHQgJsdHM8Wx468aarTOd3TZCj9sAIBCG68xB6n0q15a7tixJvF1/lpB2Ls9Gugc/3EDuFxBvHk/
EXItg9aDTZa5K1/z6hvf1h/um4oIAacNpVJwDERb3cv5X1x/divG8tfe33TohqDw1ivn4eLz0vyT
VIN9is9vSud7c6z7tw/PzsX3peutrDor0UZ834RQyz/Mz3a3v7/2+50AhA9XNK1CcvhyeubZMJdF
K/LXMtva895ItpOpyA9eZ3OAKTOATRToV7zzpBuhDyo/XfQ8B6Ts1Sc04m0W8Rw6xL4HkE4djiri
68qZAK4TMGh4KXRskd+t9kDLdvGz/FUf9bDOju3wenvSrg0EEINBZRdPCRQPZVTn2CVgj2oOCKjF
cxLa/MOPmMvPC/NnLmMmRY5EDD6/5NPOmeaQGhytVFzF0qtGIZ0MnPiO4uFfvzYhzTdoDnR7ksTO
vwzMLkchnYwFeoN4aODzpT2Hjv1F2879N2BxP+w+kOVEBRxvGUTLqFVeThaweZCYIOX02lIWeiUJ
W8VVtDJNogYHiiUydtc4IFq6ntObU//qRnb/XJofjsRFhxmUKNF5FhG//CbuNHSDHyp9fDXIA62C
KEvrj6+zCPaBqNDxU68gPqg2tPPcBfMrIXfpPgs+nLUTwf6fz0sBZZZPaZYO+Lzpfu2rV3d7extd
OyjEYRDAAIcCTe8QEV+ub8vmRnNcqr9CXF67o7pRhUhF+UAJ8VapwymvNYqs6EmMF5/rwBledf2x
S7yLqsZaXhvjGJfG4fZQ5BPx/nWEd2jgjawaopvLobjGPC45a5ZXv5r9JwjLs5Ohld3ebXQ0WS6L
pIluG7weDobiQwdF1L8Bq5Hmrve9BTwKMp6yb9Tfpo3ipXo9nsvPS3dHBmR7nrf4vDWj1RP/Ztog
BO8yVXFGNQpp2go9a43UgZnBjpgfLoFih6m+L/5+5m7x4EiDjuD7dYAy9XzflYpXhbyFEVkCWouz
B5Qw2G1yVdRI8PodpnE4Gc2rEWx8HYf8+cMrfW5CzlSkVqYVLdKPJ8MM2ybKFFHOyhSJrg6gwwTi
GMpciTyw+qawquHU63u/fghUJdG17wNngKKCKOQDdXm5BL3WGpSTbDghAwkltzz8+PQAQfHOwbNw
GgwpBDEhdeRbEPE/CdIfAVe3+nl7/kUYdn7ZYYlRdsFjHRe/DYCUtEc5GTriAN5wcthRS8DSDBP/
iLuu0F5vG1qZKbD8hE4colnRT+hypgDcLXGiE34ibpikG0MReqg+L/5+dhYKz0fXM4bPj+VXbfxu
f1S04H2ezn6+OCrn35/JUI8jvq/rb0Z7yk+3Z2fFIwF+gJwpMtSCXSxFy5rrdP5c1P0JwirfG9bt
vFELtd7boUeAIu5YOdQXpqRrr7IqC8n+qj+RZmcMv8pyS/tUYUM1HGnbUmegrjthOEa2SfKNVm6D
JtSI4nDL8fn7mvyZNNl3oIsGaUFk709TO4aEaiFUdcLF6aKc/Gs0R05Uw1o7LAj0xEKBdXDFvJtd
hmaKaZufWOol3w1/QsPGjBX2MSuT+X7Km/muNMZSJY9whXXGQIWcBUBz/6m2SdOpsRz4COblp7Yt
7Cd0HXcT3Ca1B2GLEX1XvODfkWf9Lind5oFh6rOw1vjchZPvjjut7dHnLsmXGo1GumrXOl6quCeu
lxt7FuBkT1ASQSkRfz8/HINFCG8wL0Fz6KYtHx5dJ9+0VNVF53rBYQdZWVBKhBeRny8tX3yn6PL8
5PKHfMqOtcY2I6QtCXQSqhOwuYptvGoPBFhQRVEXBZf4clzdAAbnZJH81FRZCCz7nVd8NadYc7cJ
O5pjpjB37cOwyCbef/DHyCHJw8vnonKmJcMy57sk1FUthq8PPrwLmoEi+4XyDzIjl6NJDX2opqHM
T2g8sqn9+65+XlSPgrWdEOCa1VEOx+tAftR0HbPbDNWyE/N4xKDLlwyvcG5RUWib2x5TGg2GIlD3
CHqR1zYtQ6YXBZ2VMvyPPAYIMawmCtS4ETloxX3bjDSgdzOgogtxFRQErrAJrEf5tahGEneeH3L9
Z2W628XZ9J1KFkw+5P9ZwikCKR5srqsCnZUzZqZTQOIWCb0sqV/RGIxEg5ZXYWJMQBQ3eVRkw6bO
9mO5oO/ZHDaV91gk0x6dUfde9u32yKXd+P57/nvY4T4yUU6StkvKRuCuhjyex8Mb/yDg7urr5uXX
rbpphyGZ8ph/s+bNR2WMrj4vRRs2tFTatIAItZXt6m4z108Wf7s9P2s7A01KkJyD48NOlJzy4s/V
ODYJiYPCDtmrd99X0QT17ttWJBf030CAu4IEA7ISV5yJguoT5x7J4yQt0FrpE/cOWXEY6Ymh491S
fjCneWVO/JwzT966AuGVZ3lskM9uHhr8dHs4YlLOws3/vg9NAYDVLBQS5KRBkLluQRI/jRfderL6
cd5kyTyHnTXeMW5vgp7FadK/9YNqv0lX93+GEaALXTzQr2QA6ajpWh4YeRbDreyqcdpY1NwBHnsw
Tf4CHuT29jhV5iRfC/3TyWc1zGVmGrJx2hWutkFeLnKq+ckn2V94KVQSwaSAWxd0qMtlKwZGkmEh
WTya+VtjFQ/TUOwanCqnrxWm1vwuim8QT0KwCk8lbXsCZojDhy6LC3czNPsl3/d/49rPTLxXt882
oc6QeOJem8WsfjPoly79OQW/bq+PmBB5H0IZ7F1TBXgCGQ3BC6dygpSSeG7ui+5bFny5/f21WUK9
FYGDqCMjN3O5IBNweKnvkCKuGyc07eneNk7MV5H010aBui4qBKK2i2TJpRXsMubmflHETvKjTr9N
qjYOqu9LXrRmWo79WhWx3e66Ra2cs+ZCz3+/sH+20CXqNonl4Ptd8JInGz37V9d/usXH8nzvR//c
ilirMyuClpryrC7isXuaHxyuKCyueejzz0tHPe2LHG8qMQj+MGpIxOQgJMxo43mf15+ZpnqDqOZM
2lnazAbP5DA39dFYhDQ5OfO+UWHCVFakewCqPbORcLGzbDR/7t4yG/kruveKL7fPiWqHSd7E9fqs
JR1G47N/2wUlleDttgFDYUF2JrXesNamZREXXnDgw30R3GsJUh2fKfmVQ/ttqE+8/WkFR7R2tZCo
BUTi9i9QTOU7K/Js+xkeWQBIxA9IWDRPmzQ7pMvOSI+3rawOE4wnADBwuV4hfrLSM7XRpEVsoYnP
U2UrPr92n4Hc+L/PS8Fg1QVtY3r4fEX/yZ1d8bst0FVwTzLFcl0PA7lmFBQcKAECTytnHLM5KKth
MfK4oDy0w0D/oPw5nIHIGuBxBZg5Epq65NLgbyYv83kZE5OFI0H/ZZBd76ZSBTm+vgDQigj4UxgC
cPoqOqRzvmizt5QxY2/DfGqtO1PF2F0zIXDHov4sinliLs82lu0xPurtQGI89kPKWEgVz/q1xTg3
IDnO0Z5rC1VuEtOKh24ZcaZqhbJiAfw5iEyhT4kD5o20GrkBjaklq6r4Hnp67fh6+0ysTBBeuiCO
oMiDV6IM58tTMgaNpmGtyy7k6GQ/QMI/qFXaKdcXADYUWL9ugOcoqm2SR3bTxl0KJytjFFWrZFsR
+lyS5wmBetXdKWusK1N2YU3yzFrttg5oY2VcHJxP5IMpCHE8IEOJgwc1OzyrdWkskwnRlAa8m1jL
/XA6QelZ8Z5Z+/nnBqSfT4fRG10OA36+6drN1G9vr/m1t70cQHB5KGpt8vSF4fs1+yYa+lURyFxA
gn/ciqi2iYQANMtkohXJoZUT0LyJEbeww2Ad2/RQsMNtI2tThWc3nCH+uW6LyFojMQLisdj52QRf
bPPz7c+vnA78/D+fl1aiH4lO0QmCxWh0F9EuqvqNnyzRXxhBfQQKiahxu/Lt63naQpids9jr79os
CPs+C8msCPBWRwJILZDZaEdwldiiHiFaRk0ae2gWcChIObzZJO8/22MTbG6PZ21NfBPCNqh7r9TU
K9Y4Tk4KFtPiPjY1BeBkbSDnXxeb+8yjV+5Suk6Br3PnriUstHQWtuPHip/vR9wHChQSYiZqDfLT
pzDKjFYMS0IhR87c4zzHlJz6DzLfhBmkyDFHguqPBgYSGtjR5sTzqo7Gtv7M6rj4+EJcfF4KSDRc
vBp62lBEVbHDYpWbWlkJ8A6RW4SwJzLNcrrAbdE5tpksGg9a9Vg1KVKLRttugsXgishq1RLo5ADm
BsKUdAU6el45Vr7QGHsuLIgVGgOJRk2l3C783uWDF8txZkZs7LOtlSAKHRILZgr2pWmnaEqD0HSe
Ev1e02JL49E4/7x9VFYHBo43FBEQ0AFTf2mx6eqap4uNpZ8qwOk3M33SKoUfXjmOSFH+sSFNHh/g
wyphg7S/UmvZcP/37UGsXCci+SZkV8BgueIdQ1yvLspxSWOTPSzLSav7PenpQR9Voj1rIzk3JB19
r8p9Dan7NLYjUnCox6gC35XlAGkCmD4w/wFGkbskDl7JUBuYtSfffNO9HbeOtv/jw5MFpADgAhDz
Exg28RPO9tjsDhOepoP2ZAYvdj6HpvuDe024qFiWK3N1YUeaq7IxgqoHPPXJdseQlm8N294eyPVr
RwDlwQIHfgqRnSzmUadk7sY+TeMArUYm4MFZaoZdZ0RmTUOrZdFtcyub7MKcFLNQbicFeMjaU1F8
bZ3HINl22b5WKiYJjyu5AJEkEqJNqDFdhcOcdrbemFkac6MIxzZy9Wpn2D3C+s+T980r001Rvybs
gzhccRHArIBgWKjAAdRzuSuKPM2R3mVp3LtR9TapFA5WN8PZ58XfzzbdYvZV0ARFiugbnV/RAZSV
Cg8tAqHrefszAGlbdw5gW0Bbp3G3dcuNS/ca+apnYc+2iWIjrJ5RoFRwZ4qaglw9QxRT5CV6Uz+V
lQ6EVZAd/WnsjkY914oxrc7amSXJOVseBXW4hSW/3VlFVDJFJLP6fTgatBoDo/NK5MyafKN3xjyN
2586WEcqDbW1iRKtLaEKgJz3NU1nbGlmFzmJp3R445xuCyu4x85XBJZrozg3I4XIvBptvgww02jm
20Dsl7n/m9MBXiEQe6CEodAmmUg8p2v7mpM4pfczRFb3t13LmiczwQ4GAhHKp1dKS11v5ZRaThbX
oF3amrlp82CT0zuakaNhvdw2troqf4zJBDBbpyyoqZfF+lJss9T5Wto2FP/t37fNrK0KUuqQQYOm
F1h00pSlI2QfSw9mBn73O9f/4mQAqISHHUiS4FaIQZ75E/Csrc6Y7Cye3U03PCqb0a9N0vn3pcsL
gso13l16Ftv8FHjtnvhuRCaVlILKivSOr1PHb2wdo3DoKzSiv7qe4h2/trHASnYhhQqQq3VVBtLJ
MHQUR8Mz2X5oq3snqU5cn46QINlmGrQTP77okLERjA7RvDCQlmWsA2Z5Cc4JwrXwU4+n5O3vr40H
wBJ8GcIp4GdKd7Be6aVNmg4ehd+5w6MPPUEbimQbFe1lbWHgFEW8L25FWSbO6ZfS7s0Gdnw0p3H7
7GBq7BGwFsVVsnZIhBgBeOMiR6GLv59tY+i4WRAkw3yxh2LwQ9KrsDjrBiCAC7QKXJfcIYAGA1q9
GROJnTbb+u52yG3FENbCIiQogAMWWA9XRgwuxM+92Z/gu1ptk49J2NvP/ZhtFnTJu73465YQ66Gn
B4JjGaqddobf+XxGvGdE0NwNh7DIWTh9sM3neySEGPt/ZszLNVlsNF33PZhJR9QddHC2HAO9G7q9
P325PSCxW+WQBWAs1GgB6bxWJmBAYJrTwkUAG3Lr4Iw723go89jt8eKPklZx28vKjv+N7Mye5JJp
QmdeQqE6nhEo1wCqWO3OfSrqkOzKEPLxRFsi+hcZBpQ6/gxSPrJuk+WZ16WxVUas3GgqtZi1owq0
GZoRgDyBnKvkcgymoVsBHTGJwSMZ5k3d3Gd+o9h6KiPSdTDos5uXHEaW5nXw2ogmR29WPf7XzirS
iOj0Ag4kKA/STEG6axoLD49L6r7x4TSrGrKuDgICLig8AbWGHPjlxu4Dy6SBxrO4t8hTP83Hvh5j
NL76fXtXy51e3rcZasLIhQI+AnyZNFnabDY+ZwAG9EzrwpQnd2mT7CytiBdniuZZVPPsiA596Bgs
6pNx45YflIK4+g3SzeqaxMmp02SxFux8/X6GUNHtUa7dROeDlM5SZjskaC0Mchjvc/qm2fXOW9xN
oSOA+6Ak2X+DgZSCQG4KyJ6UResntCkYoXoct/ywFEfveHsoa/sCtBGo+kDG6xrSJm5bH7mtNK6N
6nmc3EfNHJ+7sldU4Ne2Nx6XiKpQ2xM9ci63X7MgLDf6msR8mrtdkWvev2brENVLc82p+i6YhoJL
dZ2Pd4x0Ah8KsXRrI2Sjxr5mxwAdiFPgbTNn3Dj0pXdUcdba1XRuVNoNGjcrbnIji30Pstp1Bvjf
W5MlUaar9sLaYiHTJQYIN3HVhLqrkjqlGYA9o08fM9B7IG1JIhL0P29virXVOrMjN6CGcOfSW0Of
4Ra0N+hFvclUjVxXr6MAvDok6g0DiyWdUcfQpsTsliyedPeeodNgUvlPda+F+pDGo9e+Jl0DrKgb
F0W/0fJme3uEqzOJzDeCFxyqK96oDpmFRC8SsWbZJ9Qe4yFJ9wn6eys8xaodCJYJFCIKLLI7JL4/
AQM7ZrHFZpS5/p34b4+pEpMrRrCrwRgF5gslc/nuoHk62GZbktgwtafR0Y5LN+61YlK4ipV9DjOC
bIRwD/q80pKlft9Xlok5I+CaUzZFBIcs1Z7T/teHF+dd4RGUJhTNrxAGA8tGQnlFYrPNj+lg7bnh
RGbnKqosK7scQTcwANCq8TwQBi59UmXYjHcQU47RvS3N9qrS/Oqq/Pm83NLEzKacmzOeX0wrQm/m
kFX6OZjGxzfY+SBk0QcQXlALLgjAzyBV0CQI0WsGWFpVDCTL1YhrCJ26DHDcbYihXItLtEPPJmRd
47z/GmjlrhmSqLTZJndEl7M2NIoXw2xCW6XZvXLVXtiV4paUBqPjcCyS0zVhRrNN735O6LFelnBC
s8LbG29tR0AaHDtOCDVevTDnYVq0Zhi1J5R7vpdVDfGJ8fNtE2vjAcAV/BT8i0q+dIh67o6may/a
k8G/tX271QF4C34AVw4GjkKJaeW8ogsvVgxZGBcPZslU47UU2PAmjfMUUb5/74CAv/Tk0Cx/UUIW
ThQsPqF9h66dlyfJTm3k4ilSGRV0sYrFOPQA0wSNs709d+95aOnNdGFHumlrl/eMgo8Ys1l7TDQn
alrROK7bk+a0sGpvGWVkJ300ZMsOZadD57NooioawEqQcfErJL/B8yap+x6/IuUWCPo0qgpUzKf7
YvkaoNtToRtht5xuD12M7MbIZR5V3hkVIFcIbDy3Q6bgU+rn0dTzx7419w4dY5crEoUrRwFKf+gL
I7Q+XWRBLpd0rPOGo4dOhjvF2hSs23SqB7DCgjykvsmtweIBghnyCBBz6KoaSa/OGWANgKmhtyBe
PpdDmAuLjcjypLFRP5XNZs62KZTGi9dm3I9/AfRCMeCPLTHYs1wOGwPQlS09jZN5m1r3XomeG4pM
94rngAmkU8FXRzAhQ6UmE6WHLHDwDB3vjXxXFo86O9hPnqoItbouZ3akadN6I7UTUea0gueFRaz6
cXsrq8YhTVVJLAi7Ovh+S7aeeWjdCPLjw+9AO/6FHSRy3qFlKGpJD6dGazUIUlV42bheevDn5Aub
7M9ksHk4ztw+5lqqesSvDQ1PHDD8cUVisSSTo177zJsQwAZOnX4C3TXdZPBZ9yWZmigflmAXjAX9
9/Y4V+IMD/dJICRQLLRnlE5q29lm12R4wQXaU8vaHygt/khSxV2yasRAmARUCk68DLbojA4l0Al5
Mb37wQMNzVs/T+lfXL+ehbQBiOBIfuHaujxETj1xt5vxvElyECMdFqreT6vrIwh84AsiTL4Klnyv
0wAwzGKouU33JLi3G1Ravn48rkSWBWBDyMwCLCKzjjwKWga6IOFtob/l7R0awijClDXHdmZA7s4O
Z2OPi14h/eD+It42rSKrgNZzaJbR9MEeZCLug2oq0CFCWNyF2NHlmvRF2QUQdceLWrvTtr6vOKRr
+woNr+DfUf+6Ln5xWtG+bnztqXGtMpwZ+DCZxx76MVHRptaioTNLcuWLLpnFU4oKvqDsLd0zVPAi
W5vD0vkYzf19xiDxAWVbVL7Mq5uTz9DWHGZcBX5KizDVZv8+W4z6+fapX9sDZ1bk27NyyqCvRN7G
88s30xo+0d45QEDgJS38A2LPKCh+3ba4tlRo4ob0JPrP4Mkknc7GBH14dm1Y5Psq42FqRpatmLu1
RQKLDplD0JShryR+w9k16i4U8isO8A9mv4SG/qkyEE95XeirOqGtGUIVAXUR1MfQrFsazKCVYz5R
GEocdpfQNAkzW9tPXN+kdPmLwhiubZHqwKYQrVUuR5UG7pCWFWijFLqRKQZkRLeXZuXKvjAgRns2
bQHoC86g+yQeHT1Kpw0d/sINwIIPCTugzXWQuy8tLCxNNJraYL7mdajpdajYXCvrAZgA0HwOGF+g
8kojSJ2Fc38QOPZsLkOOI0pNL/LS4Xfb/XN7staesgBVipcRtvO1zG615EWfuKgjJkPy4Lf0t9P0
UebYW5AdD2m6xEOb3wXM3nI6qJ7r4jKW4vhz27IXcsuJ2CmF7QXlFmt6qIDzG/V7rkEA1nlrWhJZ
o8JTrG0O3Hkojrxz5OUaSYn0QZCWSL02EFug837Sc8X2W/EMPgAkaErqYBEBHb/cHF09BlOQtGDq
eU6EoCe0R2dTKls8rpoBWQOIFShpXuWQUROciA5B1hjw8jujNyLfTw6Z/UHNKeG/kUZDRIXCLPQj
5NMKgIZLNdcgseUdunRDVb2BVzw37johFSMST1fPkqoZWIddiYJIUUVOs0+Gg1lFg+uHFCpjleMp
Vmcl6PGRFMT7HO85EKGlo2tVTad3tVXguUqjGdp4bk+j2kRnsvTQetu/OFzgigBeiCYEQENKe4Hy
pG3yoClinaahxliUlUGYQXE/ncbQJDQM+ice/IaKguJ59E52l48WSsMi2RGIbJUUByMp6WWdCQ4h
sGbePUBPZZi1rS1avU8h0j3VxrWYj3IUpVGC/OK+ZH0RDs443/lu5W8Mt35ISJu3Ic+g44H2RR3I
zm6wbaj/O/NmdteP9rRliF8VAePaxhZQb8CxwYS50nCqTb93/I4VuPWKV2rPwDLZuCaoCsi0lj8B
Qex/huSgwS0om3mBxWncYAqpTo5dQx48vCTpU8eGAzKiD+1Yb9BWfGOkdKc55bEz093tPbLmkICi
QlIcWWScNemV5NZNOqCHSAXVAr4fM+2Q/UUB0D+3YF46JG9i/dJ7sFDSsNPve3t/ewRrC4azi3AS
Db4xEHHkzu5bq22sEsetivtquWvLV7SI2qfmz9tGVqcJzwcbqHJoZ8htK5lhFpXlJ1XsDGbYaJtS
hXNZc0TQAfmfAenOJY1tQRkHBoBC2fVlvx3ncYxwWv5F3eZubPUqnCst29we1lqFWOi3v/fJcEQT
pMvJm4BBbvw8KOOkpZGVB1Hq2iEpfjukDrl3lyfbYHhy3XLnNb8IoD63za8t3bl1afP15VA7TuKB
cMYekjbYVla68zsV2EJ4OdkX+WAVgu8v+jbLdy5wj75R5mmFHEoX2n198FJ2TLIGOiGleRyRFyhE
5dv27xZz+FrP5r0/5Y8Qefp9e7RrYZUvZPLfiaFwjZdzzS0t66uixkZtQBK2g5ZttZSzLQGrN8xS
S9XdamV2ofsNwB8UDkRhRfL+Wl1ZvAtojTJvHQG7FxHvZKgUUlcGJYoRkBwESB6OWzrdgV5X0zzh
Au1yAI6A0wvRCG7r9IhMXe3jdesLW9KAlmJyqiTxi9iodnYQFird95UziGFAZUPkWKEoK11aVg+i
nTOBKphbJ2I4EC164OW/aMbXV9899F65vR3eteikfXluTo4Fkr4FSDqBOd98NrT7tjka3McV/ejo
fVhMj2TeBfY/zO/DeX7h6Wmepk1t/JjGf4bk3xr9sYJ/b/+iFSd38YOkDWr1aIIMqm8ZT8NueTYG
RXpBMb3vvujMUdsWWtm3WlFCUkSLguWZ+ye9eR7oKU2+lPr322NZkQcSrdX+t5gyjN6rjW5wAwJr
BDzy5Vub3rP5u679ZlBySnioJfcl7cKEmxHNn0p+RHkmrO3n2z9j7Qye/wox5WdjbgyEL7jay1jr
XnoWlil0yL7cNrF6AhGnQCldxMqemPYzE7PnsmXpsGqF02+dRds5enkoAvMJ6L3DbVPro/ljSjog
fVAgv1/BlF7eV3kXzeTIVTJBKxEykg2ASaJ+hYKznNwEhIyR2oG3Zn6FhO33YPQ380MZdenb7cGs
7XbE4figDcIdqGSX81ZMHi40H1dfme9YaPjb259fW5bzz0uOMbMhW2taGEeTH0i50f3Hzgbo4OPB
Dzqq4p0HRDFYV3IFE5si4BY3i5hlG708ju2h6RX359qin5uQ9lcZdAujFCYosTdl+khFLF+pMoKr
qwGCglDnR31IZr/pjTvbo+HhwRAS7yH9YANU8Y5EBhAJDbQcE5pu0s7V/LwHDXVGsM36cPoEORtF
Gnh1lvBmAPYRr8grAqTdd7nT6COeDWm1KVI9KocH21V4k7VwDTEiaIl4dqMSKKfkdMMc5jrFLDHm
P/QGOVId2GtngXSch8p/GZmNtre71Ajzpn5p3Toyg0ShcrC2sSEPgN6fFlJDOD+X56axR8rGsSrj
rO713dgmzjYgVnUoqmLec3eoXz5+kIAAAG4VC4h6tpj5M/82oBOr3bKyiglmdEZmZj9k31Coum3l
vR2KfBufmxHDPjMjaBpWMEFaIR+9Bwiah35afSqLbFvbHvqz+mivWGxqpIcyb7mz0JhyqIPtYA//
ODx/42b5qSdsyyz30W38V8VvE67o6rdhX4lm5p5xle0VKTJTn5MyRtb3p9twyFOichf2hELou4Dm
x1DYRdjoM9nXRv7gds2epfOg2H2rC3/2K6S7zNCTxWQ5fkU5p6H3ZdFpuABW2tmf/2q42N6CCItV
lw5rhuuZWY1TxtacP2pavddLY29luLTzmu3LMfvkTvap9eanoqo/u7MqUFkf6P/sy4i7Mpuh3ZLC
fjC9WNMptUK9jUwV42DNY6CwhlvOE2dJdt2EVk3D7aLGKJvI4p9q8Jl1srs9lyojkvPubPTp1UtS
x4Pzo+YHbfi5mIqofO3ChuQCJJ3w9r6uszbdHHhp6laxiXK73jzMWhDp7nTQyrumVbUyWIMqAkr6
x5p0rUJJbbKb2qtiL/uO0g7oUlmEJHk4oJVkkGdoqtuGrLqz7UeQaxU+QkyWfAzPbUuejzU20ysT
tvPeCSv7ZQiyqEBnMBeHr8s/ozanuFTWsuMXo5WOnIccAETR/SpOjGI3dRDt1F+Mqd72/bMvKOLN
1rCXcOw/2Czk/bp00B5JSAuh5ZYMCB1aNI8qF46cDUgdvnU3l/8YvQqqu7ZxINuJPYPMjVDsuPS4
6KfesTmFx22W9mVxgvuqNu647qKaNXlHkqiwFKt759ygdJN0paHR0RIP8HZHmrBYosXadP6eFBBD
DQfzuXQPXIUHFaOQN424qkW5E3x4uQBtuUs/QkcAYGstKvZUJVK7+nlgDcT1ZJhXVJygtNPOdEEr
olADq9hj0/1FzC9Aje+pKST7pVUqXR7whQDTODingR617pTkiohibQzvXhCCjmheIAvtcsqnHKrt
gJjW99Xw1SOKCHbt3CJQEXcJyK9XnUOSiZg0GzCEGmJi1Hc2rNeeATsE22GJrXbYVkt1uu133ykc
8rKf25T8VF5Cda4hgM3WKd+VdRFBRmifUn3Td8W2gARviix3X5UbMJx2tMl2iUs2SAkjEYy3jl/H
TblEBH/zOX2oePYACZJj7bANRhNlPPuV28WWmP09h0yaVjUbv+dH2gX3VuIdG9vd6pWqgdbaXYI9
LFr7gOV/1VwVKO0FeruCUjgce7r16L76C5o1+g7gUhQ1suvOxohgc8cnDOzefoMMD4Sjby/Lqgs4
MyCXTk0wr9IBEN3YdfzQsY4zBGgdXu5c7bn0tl33zLWfLcTNdF81e6ub8M/Q5OyfZc4NSARAIPfa
li9N2Hqv6RSzLk4oj0qV6ujqkTqzJm2/KhldMzWBQq/48MKzeTMUherJs5piOZ9M6T50JwATgwrF
zMQtDnXnhkPrhIXbhoTYRxeaek29fAP84bNtNru88p9LB0wjx4qyCdqBo/vl9uKqxix5qqFAvcgX
tVWPQLWSo660KO7j1RNwNqvSBUKnZAAbA4fa6MZwTg4LP1kqcLdqn4jg9Owd4nKNmF6PlcvpECX2
6wyhurQ8zsWwK+hPI1DENKpJE5f0mbmu4A7zEhwIrb+3qhTvRkUibq0UKHqJQOUcFBNR9b60kOaQ
9YX4Ps60CaZo+y3J0eIs1pNPk/FcD59856QtXdgUnwf2tSqbsKRbu0si2+JhOfwfaVe2GzmObL9I
gPblVUrl4j1lV9lVL4KrXKVdIrWLX38PDcx0JlM3CfdMA9MPRiuSWzAYceKcXVO+ac2vft7WVFKj
/GTZv3DRJz9MeGZki1MldMEPK+yHEcJYLiDzSfukLge9WzbEAKi9eRr0X4x8qPX7SLdp/DfvDlLh
uv/nHP1nhkDoeD5D6PyvtayE1yuZFlDFfpgB7/Mzrd5aiEtYr/oduHoSs90oc79jfReY+Lngnd5r
sXoDXqeP6wdp7f2DyqRmAZyH6r74MhmXDupFCxqJu2Xwjf6AVoP9pMSbzpJc/Kvn6cSQsDXYNJhM
m9GQY+rLTY26dFe3t8PSS7z+2pECVhId5CAhAweCcGznXInTtMT9v1hWgM66zp4CYiW+neegtEx2
ZSxrkF7dW6cmhVPMljRpWQtvX3ZjkA1bz/05Iw/de8ciU4NZRZ9GkW7m7m3OtugWCnRlDu3poWsQ
bnsyWYbVZwTXIQW1MnBWFygKzVOMkvCepJq9LmQ3e7lfTfuBPFpj5o/k3ezf5uLp+iZacyynNoUZ
sPW01EbuWCwv2xM/Zen+uoHVVT0ZlOC56qaLNVZgUNZEQrR7BTX54dmKz7p+o5nPQ7K7bm/tuYIQ
kkvxoJh4wVDad0M+Owt2UUuy3UjnDQTUUaCZ7m3eNlLokuGtz99/zYmRiqGP+WDq2EHgGoMwtDlK
hrN29iBU5XLxCTQhi4W7ugDjv6PC6ejA91rjzkIXcCZTpFs/BydWhBABe9kcBuAansiI6scSmfZt
XRU7MNDM7XM9Rmb+GOt3uaH5Dnkh4LCNu2jut1V1uL54q5vl5Hfw2T655sCFoStxj98xsrvqu5cH
Y+erRti6d7azvW5q1Z2fzqzgbrpB1ac8h600fVfK42h9wH9m2VuxEN/Lv1PrqV92dv7TpbvRIT5v
vDVlzIirgS40yPA7kOwGn6sw8ayvmdKAHOnJqI9q/01doPLT7/Pc8kElHHhx5kMpxLftYy47l2vA
FjzqeaMTACXGhWy7ywjLQGSHBqRyomFvai5UmpafuUUqH631f2yblqGaavHWsvscQOn8b7bo7fOQ
1b+mvJMlUVaXHrscVQW06gLrcL70zjSDVpE3rbVmG9JEfUozd6PgFZa1xbZsi80wyl5/KyTaGqbg
H5tC+A0v3HrEQYMe4JsPADqFY6GHZd2GrrpslX7cmFX+2FXd+5zHe7XJNnCVG9Jnd6Ohb65vR9nw
hY1gu6NeT/wlYEJ8CeTaQWYfCqf17awMJ3evktfr9lb9ysnQhZOmKWOtjDrcpNrB76O/3HbTv4tT
vl83IxuWcMjcMZ3UfOBxa7uvDW9TDt9JDw8GacVERaENe+26QR4NitHi6ZIK95lV0x7M/vDHWVI/
x7T+qOb5kMaNXy8g/TWJGQz1GKJwsv8XdpEE56KeaDb6POgnnstVjKmEoAnyR+lwr5XdXa2SHxA4
CKuyuFWV+pAVbOOM/6JfEWLBtg6ZPrzFL+lqHOAutRr9xbpX7DPWHCgwez2wMsSyJDO7umNOTPGl
Phlhk2pNbKY4LEa5hKOmRBobNmNeScBGfIEuFhDdLA409cC5IdaRqrnPTKrCTFH3fpfd6oBSVGEr
Q/ms3tsnZoR9Ui+DThQPZvS4fy8U82/eOJKRrG7FExM8UjmdMCOJq4nBo4Fq8T410judDKWvLNYI
gB0aBMv2lRVL2CypjCZrbXAwjOYm6IxiJoVTl4Ddc5w6yARZbRFAtMOPqSQsWbMAGXhwMAEce9kL
MJEh10YTgF+nPvQPRKbiLfs8//vJ1HmtkiM5gc8r1c8le49loJ7V73OyTeAw8NgQi6P9pODnM0DK
0Qj+kCXtEUdIEl+sHRfU+v9rQhgC+tpKY9AA8DbdTWYF1Rikslla22CnJi6WGRqdgzUgauvjWw+s
Xg4Z/Rj1tmoZAs0s/uAafVSSVpKLWDuhHgpiqPWCavFClLdJWNLWKUM+KUNWjvWhYQzfzTJ5ALhZ
MomXppArByYO3ROAlOGf831QQ6sDxNFV/oQtCNxj9pMiEuli59g0rr257sFXYjGemOe6pAZ4ZHWx
aq9kFfNyrqUEvu2AsQ/AH3y25L7S7LrpVdUIjhFyPXYW5orsJbo6UPSM2QgEoZV5Ef0MPdPNmEBY
yZ7QPwocc6BOxNghQms13wafjczi5f7EaFGs95BoB+ZSrB3NE/DSBGJ/T3RSvoEU2kemGokeSepg
dVycIx2S8+gCENsT44nFFJIRIDtbvCYYrDYsNfOmHLw7fZERq10eB4zoxJZw4mxbYZ7V4i4snBzc
+MptUembcfG2pI03WVWFak+PbTVK2jxXh4i7l+8YaBaJ24YVNrHB9IAGycHctPWMftVk8r2svyko
9Puub9K1VYNemm2BoQ7ZdzHnw+KZWE0N3hydfHgLUJw46Y4iiWUuvSMok5B++CRBhEa5EIvqbazR
tENiyVrYjKQWReGNyvig1ozoHFbPpSywB4Xb0dGHZTJ7BEyN+4xOC9+qZJwDa3N1akEIWKbJKmKH
c5Uw0OLUDar3iP6y2Ai/viSQKAN41wb/8IUEW6LHaIcYUDlk8Q1VDrXtz5PE4666plMbfA+e3Icg
50rUtkdUuzS5P3uQmPhetcvGznfxMPmTfoz7h2XufM18uT44Pkfn0RgiiJPBCasEWketZAaeJbnR
hqQy/VT9kaLhlDBoNuO2sXvZvlhftX+mU1g1pdeSdrRgkWTWy1C1OzqWmxwUaZKTtJLzOB8adycn
c5o6HXDeCwxV1Y4mL2peB16z1/S/afqrLYsNLW8n8zs6FH3TuKlAyW0OY2AMByd9vj7Haw7kZI5F
HEsDSTjIoKFc4aht6quTFen1cFO05XagMu12yXqKCvQZTVwPtXVk+b0HbblDet9TCz9GztNmPxxZ
+6ts34o64lk3JmZj4fnHvMci+6PqLRqKsGHJ7wEKYnENDpCaY/t/a5MEBSU1LTixjOvF6hOfVbpR
m1dgpTPyZ/KeRhc3evzDYPdQ3vDtqfzf3IEIl9DQKlRA/B36mX1YjUeiHeZBMjZ+6K4cSrHbjmb/
OZSIir4Xpn5I2nSfp5o/D+VmcBTZSRHsge6LYz1VSOcg6OMdrecnxStpVeZpVUS0J3TnlCUFmKbX
7BtST0a46BXzexdaeiWdhz11rSooNS3Zag6mGW1vf8aSFTtPIcp9Hbuqn6PN8TiNFf1z/RwJnuPi
Z+rnP1MDEjmmDX5mt6QPg1n/UUx9o48y9j/h4uJmQOmAtyl0XwC3cAUzed7P3qJrbaQfHS2kisTX
r30evYef3Q24HkXuQpb1lj23ehv1WyV+8Uh0fZJWP4+XIYehg+lIjFZSXavQ1kLbCOo4VrmxZFfV
2veRi8DTgPejI+w7X4RqGh2VgrM+MrPbfD/IEsSyzwu3A0gurMbo8PnFerGqVyqBoKx83lU57xwu
PRU0asKdsFSZ0meK2kWtsXHzMHEkIDzJ98VWZtopdZbG+P5UbMzYlzm9lRNw+vMd4aCCb500E+qC
kdl1h3KwwsTr0VTh7K/vIeHC4ieAa8xxQBgEgi/Uj3JwGvSNarVRbe1ZZvmsjTKrDbz813U7Oj9K
J47u05CH5znYDXhAIEa7tRHb0Kjp64gr3gVu7xqBVtsF7ulS36ZK5gXEYSQs4bluU6/G5VLOKJXZ
Xpl/tKnaPjvp/MOIl+ovW7L8EXWa6QUgnmynjYn7SHNn3gIP3gVqMiP6nFvDkWncr6wImrug2oO8
INdLFW6hSalMNXHrMhqH6WCWi76nZcY2bWy8XZ+rNUM8ZkdZGiCwCw15s2oqx8u6MupIPT6xulZv
nUJdjkwjbHvd1MryY9WBZTPxdsQjWNhlhjuXWUWUOirm/VAcEnI3Zke0+l63snJUYAWixjZe/pdM
bMytSTJVTh2R7E5zt8UXAXN8b519X/AkdFSwvRt8P6dH3bun+YNbSO5p2RAEb2JQcAYbGUyo2m55
tNvN9Rm6vJZ11UVLPAdrQJnG5et0EsBCLEZPexvI58z0dfNH721VPUzSX+zjup3LYcAOmm9wG3Gm
IV3Yw4AVVo6Vz1PUoEUmLFqJN1n5PF5OaH4HWA3KfJawEB3wd25ngv1tHv6m+zb5+q/nIQsuUhSt
sJeEC2kerbFQE2+MOnR1Ga91/cVkKzYSp84FPgodnGCXuYgHxhFhk1VO0dR96M5H+eV4QMcaY2oM
qMFAoFYIN9qFmRVVlilKkxjIVCTMJQYuPQcMYPbR8IqWGzTFnG+jySkSZ0QCKLIKC8CayFXBKyvT
IVhZZGSLkdwCx5eNe1XAzpSjGucOzayod29a+L9eAl+69Emon6I/DAxYoPO6rKMOZVqiPd6OrLtO
/e6SMiy8JrS01+tHQYRo8MWGuAEiBOC9UZEX4YEsNuM+pejQbdNI++1WO8Xctn/H5aPQf+0TGR3q
2qyhpoOGKKAZeP+bsDR1OifpAmtDuvhO1NT/YlkwGBON/5+X7Gfv64kLYYnnNupc91EJqOu9R2XY
8ZUB4PuADqEXH9BxMRocLT1t07TvI8DKAz30HJm0EHcO5xEC6LU4cRxKb3ikOMLpmBvVyZzE7SM7
nQKaPfbZY9fcut+U76Rg4fXFXx3MiS3BD9bo6/eGGLagYtfSLFCo61+3sLKLoXfLicuRFoO7Em5W
c1ZMG6iuPrLUh6Ez9m4x+rMDasx22F63tDYWlCkNG+YQxH0mR04Wfm7LCk+Ydoya997eJc7uX3ye
s5pCKB5BgohaSaY+VRL0Q0UaBKWc0JaRBaz+/JPvC0vRaCmzhjgfoprdKnlQOpKc7tq2QngLZDhe
AihyCN8n4FQztLEYo9z80yw/uvQDJIFofq7A86BJM1Gr1oDn4MB3yK+KzAfWqEyMI3AiUAKhtzlU
8313XEAY1auv0Cf2ykNd3pBflAYgxJ7iTV49t+we77csldwFYtaE+ze46X9+ihBTNI3nDbpiDNEC
yAtVHkYF9befufJQlNu6BgY7Yumjnr1c3y4rVxAOMNoUAWZBWCn2RicGMVoQwsINvXU/QZTdJ5Jx
rc2wa+IGdbBpEIgLw5qJaihmzv2Q04c027deexgZusXMPTjGto37418MCDg+HGOEaBcqoaqLHE2n
eWjCsKzHFpjMmSzfRim709oxwPMC2Qgof3PPJNwPc15TneD5hZYmhewUGScM/+9F74q+ZURmiDCR
7BDuH5OpiqkkcRup7V2X2ptpeRoAxSKPPe0lDmltC6A3zeNkeQDliDwANQEHcaLreNin1AiZCQbi
dAEuiUHfXrIZ+GILo4L8Kd73qHKApVEk5bNiq7GzeRqiySiLt7qYu1BLX5t4MjY6TZq361thZQ7R
jIkYUQOV/SVBJ8p5uVPZ1RAp9L5ApX9Qblx9n7Jw+vqLCXOH7YDHEp7laD4+3w1p7qTmyGBpTsIS
wPrRlUFAVvYbqBrwLrLQ3IzUHV/Ek1uj0+KsShenj+ImxsW0SVtZMM13lLg2KEliH2BDAw0q3IBe
XoJiUKmnqE+q7VKCBD6fH9Qx36OO91g4zb1tUOqrifr17YenLJgnubQBcj/CSdLVBKUuiOJFc2z4
zvA2JVmQLDImu5X5428QpA45FyRulvP5a+c+Hg2C3F72XfvF3q9vtMuPGxAkAZstknpcPEGYOmAM
PZfUXhaNY3GLoOgWiSzJtXh5SM9NCNHW0HRu3MFhQhFtCljj7l3FufeYjE1O56+B810AO3gt4NTg
vXnBOTvQ2VyMssuiMu6a/WJCNZbFsRlAYuPB8ZqDqb0lFPTaehK6rZ3c0bhY3pMsr3+5pCVbr0C1
Zp40c9eCe9MnljaCJw7Ko0PtJlv04smwHpfXC8es43AjSY6mTPECRwfPZKLrKouyvNqhASBwoaLC
lsPozgcbYa8ULiCCV3FPc1EB3GXI9PBEnLCThpGW3twbeVSUqhaYUD5t9Dt/0xPIIKpkCiF7Cuo4
Bc1zuWsvPgjgf7fURHsGkEHhBNiIxKeuBA74QQjBP4XXUc0SrgqUWFFEYOCAy/NvS+mgThjS4raJ
b9zpPgXne6mpYd/+8uxWEjNf+lfo1MNZOLhtkQoRKSNSpk+MOkURgaLKZ2R+LWql99PJbf2iN461
0W2unzORgoDPPedx4d0y6kq4puuEVDka+CO3MPylu2WkCFJvP6bWxpxfB3drKvdJN28M/aa0K7/W
3jyPBra1KcxDtgR6JblhVg4+51ODgCBQ4pfkIkWF5mAWj0XkFNsu2UMB+/qAV0792feFe4XW+YIi
4VBEgE8UXe13A5pyARi5bkU2CmEDkcKC2m03FVGSWSGh7xr6aa5bkIzjgkStWuzEWroiWtygbQ6z
vnN6yd5YHYSL8hBCPlz6og9ODLzWUJgvovEjd7eeJilPrI7g5PP6+f0ByV4Q4TDMEd6EY+1PHm+I
vj5JInfJ5+5GxMcZrMEse5lzsOwysRWziLLlZvKI31vbarzD/zvmHj0BEFMOnOFosrc5llEtrBxl
qHhzOXI4fZTXBKdWW/pstS4pIt27s4ptxqoAZPep+hh7Mj7FVVP8CubPAeSyBVOmDvWf3KRYKLJJ
4g1ILeN4X8Q+Gb9c8QG65cSQ8PIYdIvWJoEhUzu65L47XF+utQ0H2BEaNAA9wdNNyKvNUzuCZLr8
PPtDsZ0kG251miBRiXgS378owLRTD1weQKSRYgSltVMejHcF9FsyVpe1fY23H5Kc6I1HjVk4+zYQ
v6Q0cXks88bxULP1m1ES4K2O5B8TIotb3miVPtp2HiWgZeC35dHNgjEOS2kIe/m8wIqfWBLisDxe
4im1vTzyNL+H5sS4hYrGMEhCsdWFP7EiuIKWdNStgWWI+syfIBcvK1ytjgLPJDwoPNwsjrAkhepO
imqnRRSDcxkZqNmvq4PVRNe37+rCg9wZaRZAwAyRUgBEoQ3qixZWJQffbPLdmQ/t9C+OCBh5APJF
ZgW0BeJR14rBWCxSRw6qh9l29MLrY1ibqdPv87+fPIrqFn3yTOvqiHnfrKXfZEjaJfPiF5B8uG5J
bNnhvhmQbmRnkJcCXZ04XaSq4swBRX6Ul2nnO5P5o0zdb2AODVRSv9Ch2aMdwC+MFBp+vd9TE+C9
POyc+OtODaR9kBCHy+Hc5sKQs9IsXDtHYUuPwxbcBzJ49sq24Cw1CGgQ2eJZJny/KOaBUquqIr0k
DySOfxdef6jm7OtnCJcNvI6J/gkE7sb5yulVB9aWvIOZ9Pe7Jater5zQs6/zv5/si4y1LZvjtopS
HYjUSMaRIPu8sK2NGVCFFmmzyGOvXmiX367vtbUlcLDH4JJ55+Fn69TJr58yhyVL3+URuADG+kWx
Xsj36xbWBnBqQRgAg1ASRFi4BTOszHB6vf75ywGgamaiSoM4DL0kjrCHRrP1EFLCtehFu9Prb4MO
Scbk73Ujl2M4N8JvnZNZWuy2r0HOm0e2PQel8WI2spSBbBhC8B3PsdKZMyyUI7gMpkfPC+yGSF5v
MiOCs7e7rrbBV5dHRrtPyYE1tyrZXJ+pVRMojwLhDmoSZKfOZ0pbEtY1FMvhKFvGNH8CIZOnf/kl
hOU4MSJcinPiEWT8YGTKX7P0o40lXATrg0CMqkOrxECoej4IlpsgD5wxTwpoxtqK+m6DUlAvu3tX
HtN8HP+1I3KOI2YcdBXNCFH/lg++CUI7Cp2NrbudnKB7zTJfl6FuVwqb5yaF9bH0kWVgmsqjrO78
HMjykh7G6k7hXNPOrtG25dTgQf18fVfwQ3ie6Dm3KiyYMU+sn9DnHo10Ew8bsuyd0je/XuwCSILT
4XBgFwgZxVPa9g54/BVM55T4c/ygpb+vD2PNDaDn3EOgz8FjYvJaMdtmSDOlRJic+lr8FMsIwFcN
QKYU/c9cncsSVofFE3pGclpFCpRXPGXj1sPu+hD4HIgrgbo8OCvRa46MkmABLfM6s1K7jIZ+U5pl
4OZ3pL9heRZ4mcQVrAyG5ychWsIRUXDQ56eoqqaytsmURInWhEZ6CxloyWBkFoTBeAlbSsiDJFHz
0BohkbWOr3wemXxOvWHihrlIg0NZN1/IqKZR3R0aNOt8OWAF0T9aOm2sKe+8517o5FKpTZZpalqS
iE7vJdqQf11f6RUndvZ54WKMe4OkHcHniyyIcbxzG6zqneRGuTzYLjQ0XXDJoPIPAINw5JAkHWO3
G5tn1dw0NYG6arqx8n2vfzmEO7cjXI/mXJBKGWDHaZ8nggvy4/pkXS41khEoEXlISANXIlbYPLsq
AbMqsuf+t23fojJ//fMr04SjAOwFDgOascR80ZA7kzpmlgdolfvDRtN5/qSk7Q5Fjh/XDV0uOlJ4
ePu4wPpwoI9xvqcSWrhLVg1x1ClP9bBN2NaWBe0rU4XuNcTtXLMJoE3h0OkNeFkJyv7PCQQ/fjX0
y3hA5FFOPi9cFWZt0kb38HmFvrq/SC9pVLv0fyiQAGSDOiegaBeS8XXb1Xqrd+Wzl38zjOe0evPK
Z3C9xV93HqAexquGQ95wNkQGZQsIZmey+uqZKJVvgQjFkenJrCwEyHMQuuPCQE7eEg74aBqZPZhu
/fzYlIoPAULJ2ZZ9XzjbxBtNpSRx/Wyy0Jz29SRZCtn3hTMNhPeE9Dt+vz7vi3krY/xeOQqoZuPa
MaA0aKHWeH4UqEZV3KRN+Zy77xC89K0cgGJwZl8/cCuDOLUiJua6eq7bSiPls+L5zW/79X/7unDW
CrNzm8quy+fB3bA57MwvX0Euign8vHFUxoVs+UgnrC9Y+Z9Z5lNwWMlY9lbX4OT7whIbGhp7Syst
nx0zbKFiwKAHLNmlMhPCMkOVGmUu1JOfdXPrpZvM3WmZxMSK9z6dJVcIZPKxnBsHwMPnwnXGjyU3
jcikyxJYHYkh06qx/fVV57NyHqNhVVwugY1MEAJBwYnPpqUoDM0zzxbUmYws3yTzrrH+dFbh18Zb
y4h/3d7lHkZBE+lxYKBwdVygoAo9rvIYocJzq7xnHRrg+qf/zQD/ASeRzjCkpaETim3WHm16oNP2
f/s+3yMn37esOWmWGUc9ZntWH6Qwt8s9dj5BgqdtkpyywcMEgUyeGJvReyiHL/sRtNp/4jMtrser
C862RnOpsaDDIEISFgCsppLs4ZU1tjhyFpVrtA8g3jyfIgiaNRUEf+1Ibx/I3i4lvvzyWsXP/+fz
YqzPCGlNcFhZUdOSB9dU/njozYYA0AYpjR2kPCSzdXki8QZzgIJA5xs0hUU8a0nLYdaGeInKTfqL
pNuxhraexMbKjKEbhfd0oM6H554QiFRZAa0FSEdGBXma59CQwZNk3xdOOfQMHb1U8P3UiEj/pBuS
Fecreu5FPDyEkbYFfgDpGJPbPz0UOX+SlfYY1c0R6tvtYc7ah86z/qBj7C+d25vB7NMb74tdrjpw
jWglRx0J/0bBXrx2U21UFpbqQ6SCwqExfYv3ujrfk/Hj+pm/2ALcDrBwyM5wDXNxeK0xzIqr1kOU
edTvxg04d4lJ/ON1KxcnH1bABq/zYFfnEpznkxjPg0OrvBmiot6hhJg6G4N81XnBBKDmkPbksmmX
cC5dG1Jtpl1UKC44hgeIsXuLZC9c7DVuA6l8kDlD1hXERefDyEe3tF204QNos6v6/ffrk7TydXQY
GmgaASCJp/PPvw55PpIrS7VEyw2qYAkN/6fPi9R7yjhCl5rh85N7p+2GL9Jd8w17+utFqH9ex4bd
jvh8r2yT0DK/vrz4PIesgxEcjwFh6ksoKcYADC7ReKc1+zE5XJ+clQ169nkhQix1G0qtDj6/FFCg
vjfz++zLnaocLOyCtI7zenCPeL68tpKhqa6hapR1sV/dLKDZ//IYYAA4J5xmHAQRqNk3s06mJVXR
ZxhDFNrw54oGIDaSmFnZplwfFbEuT+agyn0+DstDAgHnWY0qe0PmjStrglhZirPvc/snDnceVY+k
M77fqY+cabzZskwSGX420p85dawFqs58HVDKuugFa/LcRWOpwaIiGdhBUQnZ6p1ebmJ04Kfwtd0x
BYO+6Q5vuFumD6ozKL81kwpqj6LQtShTsjowzUIzQ2gKpOj0dgvf67r8kKdJGQCzWD+kXZp94NUK
GczCVCdlq08eQ7/5ZN+4zBm3Y6rXO+T25sBYmvInmpjLx6yeyAwkL+sfnBm6fpriJEHhguOgMPSu
v6lAle6hQ7+HuoYV2OoENSmnBh1d3KlLmC+JcsRb2YDUopbuLKspN0Sd0tSHPECxBRlZ8kuf0+kY
z9ZPpRtnsCaiyytXx4GFpHMAstWTABq45Z55Lct9Q8+1O/QVKn7fsp4ErWI6r2mTlqGZZultW+R9
0KZldyTNwj4S0xhvmxS9ukXFhsDNtDRwlU7dtnELklh1os+VmydByxXK3EobwZ4NycAerRW/1clx
tlVjm9FsEDb5WmLFwbI09qPtMe134UK8MCDlQo/w/WoC2IM1WiAmiL0nqGznW+okv3ozdmUA28vN
iEsfrg1ZOWx4PCbON2PLSrMnY2ZGhpn6dbw1szC2f18/t5cH6tyGuOGngbYtQB2Rlm28h5R+2XPi
8zzJhCSHa17Q07joFmia2TEie1ZuuqABzvBf/H5goHjTMWdjEhybYjZt3SdYugSBg6tHQy4ZgY1J
Pj+tGMGJAf73E48wotEn0WbLjJj1p3QNv80TMGtzKc/w+khWDSF3iXZdPBcvEFVgaOtoGVMzKtzn
ad4Z8bdleXP1XPJQXNtUIDoDhIO70YtCuj2W+jTh/YsOtQ4Cwjc5AJ95++36WC6eEnj9cPkRLjuA
sEtEh9EiLYa2nY2IQVKFOZXfzA/UPGjDt7z4c93U2gYGhA/gTuApgXMQ7uauUadeHSYtMujLrDzJ
OH1FrnXcMVBSx3eR94XHvihIlfqcaVo8atFQzr63/C3otEMNKUiLG8/90LubnN5NahIonRMScjv3
39Cq4FO7DVkdafXDBBki+ttgO5pK3mtrK/nPL4Ow0/nOZN3gGomHkWc59F6gZRs4Mn2qtcnlDY1o
0sR1e6HzWtpzXuVTq6Mreq8ut0ySUxD1Oj8nF+ECDpgN1Rqkvc+HoKqDquNKw5431MBpXL/Wy2Cm
L1q+L8su0JdyQ5V7x92merIZp21J3K2W/YnBJpA0P5t6r7d7RRaOXQ4aFO14l7hAKK90gTg2c+0O
j7GjmreBX7hf5OTDoM+/L7hcoo1Z3uX4/kL/ToYTmnofLuXB7ccvB0vnhvgGOnFdJY0Nk0wwZOBq
GvWgkKo3XPosWMA8AQ4G+MaFqFHK6/sJmtSOptk85RSaqoQcJtr/bGcZ7mHNFG83g3d00DghghIG
PL7ibGhssNFMD6Cy2nUtCridB6J3PZG4r8uTpYOV/B9bQtoAUk29V5awNSivBk7zlNxSWTl9bZch
YwvYnMGRNeKrtPCmyYyz2DpSZ/Q96M99GULNaaoRiaN3SkNbrxiR12lelWhVtI4plA9UeHkSTyEO
z1fdL6wAeWiCZwRBrQj/UpR5YYVpWUevTQMV8jJfRrTzYfBrBJSSOoc4nm9iO4dyhdUzDGMow25U
N0XevQzKLDkrlzgOwY7wCHP00QU8ULWOmRsHUC8KnEoLDQoK7X1bhuM4BAvU+brqzXC/f3kKef8q
thtyB+g2EsI8DzSW6Hqx1SN4+xLF97Tt9e+v7Oaz7wv+Jk362aYzvq8MAWidzSLIXq9bWDmbZxb4
LzhxNE5WeFnSw8LUbjX3RwZQ5e9cBqhfOTAgVkD6A8yRgPSIDmCM7UZ1h0k9Os5jmT5+uasM+VpQ
SWOz4VSC2UIocyiJTdPBGNWjZ9CAjmEeu34uq2ddVAUEI0KWJZ6I0qsxxpBBWkyJf5VLEzj2kwYt
n2zfUcmyrC38yZDEo9O2zqipzYxlyeijU9vv7kRv3DYNr6/+pZlPojHeOg5rF5cAemwSqhYxA7w5
zKZDYvi0koBYV02gnoKbRjXROCHECalVp6ZGGQPiaYdX4gj+bBmn/eUeRuUETWweAimkPsWQNUH/
PTEKiwHiaAdauy0UcOQe67mXxN+X2/jcDv8dJ2elxTZmRWGzSAMF0gf7ojYeggtwYSGL5+BORiXo
082dfD5rciPLlBYEFDRg5QY9TdcXe+Xnn31fuBrp7PbIkHROVFShZYGIqZRRw4pkj3wICAdRFger
+CcC8XyG5j7V08LO42jWWPLeFXF8rFznvUSv+2s1pkVQGI0Ojg2ARf1qUNiWd9JCBkK/jdP6MOpq
MFLlT2spz/oi043lG+38NXjmJUROxqW1AbZfcIDZCFm4XdZFanaveynQhbJU16opIOHQjAwEFmT8
zqeB6YqWGH2hHu3i71K9Mr3aTPMIluGoJqUkJ3W5+TEsCCry5gH08oq3ONrhOhDx1eoRffmbWn2P
eQiO6Ep7v7571u0gsgamgqs5CE7WqcAUpdq9eiyTHRdOaPIwNZ+N/OO6mUt3wYfzjxnBzS7mog96
36nHIUmDSsk6v7YUf9ISyXDW7JiAK0NVHTQgoFw8XyLcUrmd0Ew7Ou4+0TeE+d7L10dyaoH/gpPj
bKGTVkMuTztCr8D36n0HTYtFMorLI43OgJNRCB6prj1WVww2CtN3lk0lIwBZnSUcahRIkO28eKEn
CzKqWlxqR2a+m+UdInZvlOzf1SGAyJD7POSZxHb6Kpkab0xr7UhK6NfuXWT2rq+DzICwo/Rahb55
32nHyXodtn0noUS67KJGYICml/8M4PPvJ+tslnZL9YFinbv6lqJ+3A+45wxnenPouLdd9KSyehfP
/Ws1OBtwmm8Q+ocqSEWIDfFLkDP7Re2Btn7epAZStF22KQsigVSvTgLSAZwsA3Ms1p+XiWWtRTzt
OKahm2wqGc255PtivJLUjC5xYWvHTNvl2YHKPOrq94GR4dztoAATa1yoSpTJGOv4/fY3t3/5dn2L
rPk208XFhf8hEhIby23mlUtbJzoPIA9s9oLF3g1TGk7TuLluaS2KREvzJ1sPerjFlJc+dJaRdCq8
9ZIfHK8Ktdo6LKYbTJoy+MuMhlzXlByA1dGd2BRuI6tyu2wpYBMFMl/xDqy+1SHU6LR/ro9t1Vmc
2BHiizy2wfNMmXpc6u/gRLCsn0ki05yUjUV4cI1a12OjwQayT/fDtNwPGopiBDWXWIafvmwD4wf7
ZDx8T54c7KoYnHgZF/Woztmmth6b4s6hYWZ7G3chIYM6bQKywbp9a+bvRMUb4Pn6fK6N1UJzDcrf
KE2Dn+zcfq/WzABLC+YT+trDo1dAh9UfZeoWazvS0vBE11HEx78EK2bTWahKYZRTel/kj21/r4wv
XfoCgpBQ7STPmk8aQDEIO7UmOOOcGvE8T7CGLsIbi3lhBsIRaJgHiGFCTSUHao37JiMbt20DyM7+
H2lX2ts4rmx/kQBtpKSvkrc4iWN3Okv3F6G3iKKofaV+/TtK3/fGofUsZC4GM/cCAVTmVixWnTrn
+zCIVVNGO90yIBA8fosqN2jKRfXLKRVx5XepTlwWUcOsaa2dJPc9748VQhYKWb7W18WOJZ6vG3wd
LvX9zq7wP3OvxonMhTJUWOJkmjYkNpn9THttVcT1OuLuQpJkyZRyOBsAYqlIcHAaucn6Y9Gv8nIH
hvnrW3b2MjxbX5XEss/kWFounuKhltxzY4CQs4ACfX5nVKEvI3S4RgTJTPmFZGLTiOxYD3QvSzAq
8HTDo2oHlciAs2RlRcLnfKiCMo1213/kXL7IIQhm4PIBREas+fFg9XHh1dybtrzY5/nOodrGsG/a
6k5W6LpOwztWIvbMSn9ACfS67bl77Ny08hp2kzam2P76qarXyZ5r6+ufnz3MJt7A0zMMqBnF1VPU
azU8B+CyxJuHID1NIQLGUdFvvlvDD8aWsCEz9oDxxZWEGNSbBCY+zmSSdF6teRxJkXCd5Bv9rRi2
0toQ42u0BDKcPINyQvGYmjj7rEn7y1T8FBOJ7lGWYuaofKvc0efgOMnc+Isb6ujU6tIVoJqbQZOb
61M6c6vBLoaH2wB1XFUbBx00rApTpp+6CDKFK8ICK1lYtZlN8cGEcjaROO1Ia2NoWp8FRvkCZN3n
t90HC8q1Getd5UDfB+4NLDWTFEGed/+lCeW2FJnW96aEiTB5rOt9/GmULCQgwFWEVUBX4NQv+3Gr
mVEUiZQLvKk55GbGNTAxq8+vNJi9AACdmpUv6tFNR1ibeNZ4ykr7e9KLFdCBf7JFhN7chnINPNdR
pUB9Us0Z84rxJk2c8aR5e49uSy32RzT9XR/LjLsHq9c/RpTV0DJ4YRRFx5PrFFBWgpJo7A/GXRIv
bN2lwUx/P4uRRDaJnic2BmOvWR14KXoYF0zMJFNQaIEqK+h9QfWi9tQMKMDkje2Np8i4kcMeIVf3
3JNPZylBLgy4JuoUE2DjIktZNZQ5nT6epLGtqm2VbQHtub4kc/Ek6JFBtO0AyghWUGWuuG7VuI6k
PHHT3IV65MdJ+9ACrdNxZ93lwJsb5jat27fGqm8dbgddlQaNtbRkM94GPwM4BeSlwEasQlN0r9Nc
u7TkiQZcJIE95p8PNT4YUPYeM+wOkGNHnmxgkMW6sH/WQvfT6rOdStjewA6itQQNm4BeKNMZ1lHR
oRIH7nVw8PlesuAN5qIEsDXjzQkaCDCsqt3BKCQ3IJnTJEKZDtSnfFdaaZA7t4mlbdDq6kvjQEPh
V+SoO7+ub5WZ0ws3ZAMVAwAG7lXFXbehmSBpoVunmm4a99ekSlamG2uhhD9zsFCdQ33RmYjHQUT0
8ex2QC6OZWJYJy7u0qZaVTIGAclblnsBqqb/YkQTbRYFBhZZHiXuN8GDa8nWsk9u/zCGP2j7IAyg
wyA5/nk7QHkC9wNUyUyeoDJtJsQAO7xe22Rf577V+mjmWNjjc4fozI4Kiq2lKZwODVSn3j04cem3
yen6QJYMKNcdik3AR1kwoCd7dNiKJQj/JQEVjg8Fqd2EGp6ROIt7BkK3XLdPuSn0bU3ayi+MFkLI
hpveWRHyROFYl9uS5j/MuociNTWKoAaWwPcYxLGvj3Y6q0pwh2MMSXowhCArYivBXUpCK2daT055
c1dCvCG7M5qFDNi8Cdy5U9Eerd2KV2qbJgLqoCAnWhc/hB3duZChqjyyvj6S2XUDlvZ/zSheqU8i
NjY6zMQ2+E7dHqr2C3O1ZGFyHmdXbhq7TUxpTk6Cfx3Wg/l4fQAzIT0o9yZuMBS2Lx9HsQEp1aww
7BNtViS8tWMEKRue3Lp6sAinmV2TM1uKB5L1gKsCl9Qpa01fmIFbAOe6lDKana8zI8reattK8vrd
SBP80T+PzsYxQqcHAbsZglM1cKAcxe0uZnA4WGsr1+5MR95cX5G52+DchDIApzf1TCtjnFSWu7fo
ra0DqoGKuM60wi9sSCF+3p6DlD8FxBm3n67cPsBr1bTVM9hr7JVbQ6bcboMka1f157H/mDAD1DdT
4R7CBYqTc2QxaF5R2Cet3BV8t7s+jrmFx9WGmwBvHzBEK0cxsahIUyOCC4Uc8I90iT5kbvOef145
h1neUhlPy9LZa5IETXXn2gswwZk3L4LFf0agnA83SkMIeGEEUbYFXj7PUCHYZdoajdm5P9AFx7I0
IGWfQdchjYoK1iDRjgz4oTcMAPu21xdl+ojq6aE/YjlTuRKdMEogABoqu8ksbp/i5LHToG6I1uCI
/DSt58I9JnAD183NnZ0JeoIuMkQel8Ld3K08kHbZQJ6YgOA/005bxT3EHZfgIdNSXI7rH0PK5IXg
9xalCUMSvXj7mg8PLQMzWcLEc4psxsotraVYZ3Z/gwIATJXG9I9yTnOv7otkSOzTMBxdto7bhZht
/vs23qhIfqDJSzmdeTIgMCajfSJsWwjf69fX12Zuv4H6Dh7AnPa4ej5RPC9dURTmyeo3bbZBSSIR
C8+6ueU/N6GcUcH6XqAFyDwx0PiPq8Hc5wx9EQubbG6iwPhggNPAxTqreMB2jECPbJrmKWnKyo8N
awy8plwCBc7tsImoDbwxiNvwfvt47+txYVlDHYNR0bDW8UhvPOGtLKnhjciqjeWUwfXlUUYF7hDA
/9Ho8h/BVU+Zu9EbrNB20UnTGW9DX/uye71uQPFuFwZU78Y0wr0Kiq6aRX2mwRE0rrHq4uaYUXZb
ay7UBZtj39KF0FoNff9jGKBlYMUwPjUDM1Q511IBtWTLZdsE2hmjkW7rrgv6LA/GYpOAUTiKVw0y
0tat2y8Eoso6/rWOos7EIT6JYynHajSMmgwpBFE9/TCEKwp+11w+Uu3rlB6/PsPzpqYwDq9JIL0U
Z5tFvOi6AsrlPb0tzKDJV3m0hcAAsRYMKV79P2P6P0Nq+dd2Yn3gcQGtcuvWMZ4LZBdHQC7T6M60
35wlOkuVRevCnDKF4CzkCcmwc6T3KDK51tPct7MnWux163ft3Kd8B7jc9blUXMmFTfPj8YtypKRz
HVr2nulsS/fOLIlfN/fE+xzVzoUd5ZhLi+nMysr4aJB17z6Xw+/r41haqunYnz0fbE4ctzQxjmqo
1m1h+lbprJ3OW0lPu6nMHGoDxVLuVvH0F2Oa/n5mM5Kem2VOEx8J3bF+o4sgtVbXh7W4JxR3hZxt
q8cp5o2M4wPqAqsoI6faivdOUa9SaNsXuo7WNrozBrlge9aRoVKLjkCwCwEg9XF4WZnneoLKzlHL
6sDJ7iJwdWbHhD2GvNu44c9cLriQ2fmc3snowUfbppof6lNqsjiFqLcbGZs89X70KV8Zefjn+pxO
W+Espvm7bKg9uxM0B85K2fIDb/A8y+CpBC+C3vtROJ+LMC4MKHu9MPJupBFEfBstfRl66qc0+nl9
DLPb/WwMynZ3Nd7XaQYThEiQeXxxR3cbdaWfNyeDP9vDksrQrJs4s6dsdY7EflTnmLMSCNTwK0MP
ZO9t2nopsJ1dGwCFKEAbYBBXaaBY2EGFFCqcR94GEMoK3e31eZvdYmffV9ZeA30A6Ojx/dYNov7L
kRRLXIhzI0Bafwowpn42NbysWYptJx2MIKbrHOA4fUlCYG4M5xaUMbRSa1kiXdxKZRt4GIhtFdus
+3J9puYuWUCG8Mz8G/0pjmdsC4c3mYZLFlJSZtWuZf9Ni2p/tK0g+SQR+fuJOTemuJocbZrcrGGM
pu6mih80t11fH87sshiTcvHUcX7BINqUhVcJlyLs4x5gJ2gLWZKSWLKgLEsRiyYtBxIfv3rjE3ee
r//+uQOI0gbgipBpuGRaCZ2uQNvEGB9rP9d2sg8cEgzdzXUjc15l0v9BOI5CIRCrHz3+aHe0GkC2
d4zTP0UK5xjHQZFHfoITn0H/kn8uVf932cFnhvLU1F+qnnavjMAU3MOexMYKy+/IzwXcfc2hvSLp
t+tjm12eSYgUtIhoQVJh6HnbW2TIBnYsjdfmtpW/r39+dn08ELpMPH/4ujJ1aGzThEjwedqTtdYM
q9F2gjaMg3KJVHBukYCiR4yPyj04yFRLEkxzrY6IwOxIUPc84FBGz2+Lqg8i3T4wtiTqMDdzE08l
Hss2ytQq90or3a4swyw+IlHT+UIPrs/cO8RBvY9RFALlHGhXUENU+qkgxxyGac6TI5etvpKlMNci
AskvXGy3nkhegR2KuN/r/AVv0Px7l+mpz0hYric1C0Tj3RiAE8/Y9jXv11ruQgbPqFEfLsB4HAPp
4I8R+vpDz/ht5zJfJVFRrDQId/kAeQwbMHXqK6G17reuCMeFHa74avDTolme4H+gTYA6kcp1XvZW
E2pp2x9aSD5m+qGyv9vj0pNWCdTejXiTuCteXXAOzrSAZ3Goy0nRCp7LA6+0AjebPgSy0isBckCz
3zOQ174kth19sWha3tpasRgIz+4QVCzB2AkXi2aJjz+g4E1LaBQnoJ9kO6R1cx+n4JPcA+/OAoTc
/2dEuZDyQWjlKLBN4P/KhPsuaIZ7a8EDLo1EuYikU8UJeMswEoBwNsOwEH7Mfh7vyXeAFnTFlRee
lXktWC6r5NimtN7rJSl8UM3xhfhzzhdN9U8bZL/g4VNDEFtWdjRkUXIEV+FeB4tj2mVrE+ibsVgC
4Sr7+++ioNUdBD0g2r/QT3LcOuoJI/yo26BfHqjIt3EZOuBmKhZZSuYmz7EgjYMsK7yQ6mIt4dBE
aLY4sgY9/GTEOU9B5PBAUCsIOub2ru9a2eCnfdiu6zEEX8hQu6+Y6m+6bLJA7+x8Vadld+NonY29
042+TgoLalNedcCdW60sXatXXlP1ryLOoYNWVXIPkHzlo3qUbOwMTzxo3rJtKPUu9O2+sh9K0XzT
O8luvQFgLaR47LUrYtfX7da9d82eBSNznWOK+CagMn9F5XL4UgEEuyVW+4pU1A+pQ/LHiBK25ugF
vJUu8PNNaK9S4uCZJ5OfuiyjbTPybgcMQuEDjGj61BweO+gP7DqrNe8GBxw3jR4THwwdh76M6K7P
HeI3fQ4vINLYbzrxTffkd2ZbLIgBbN+w5DkdvrrjKT8SD+QR266L5Sap2iAfs9FnIe9Xve1T3U/q
zmedDHKAHEOQb3UoTWwLL01XZY1aqpWjRUfYGfNzS+RBbUKl2W3g78rC7De8yMt/4wrQGQdpAWKh
BKZScre5GNukw+N34qExAScZ7Ze8W3DdcwHwuZHpHj7zqnkrQOgaMX6M0L+FhptnU3hrEEatsj7a
YMX969egMXeUwHUHpD46vcHqpNgTDcbaiIYfudl0fhaH/dFjWn6TUy8Ej4zbBwaTw9rRTO/WaHX2
WJcogQeFPvT3oYgpMs1c7AckC7ZNJKyFPNHsrwOnyXvjF2R2pjvobDaoFQ2e9Ep+HLwxEHq+inVn
GyVP1ydBucne3YmHDKKNjgiQY6rcKSILC25XeNrENhUZEPD9VwSJv4Q7Tkz5Nn2I0rbbGrhr7ijN
PqllPt2jaF6Yms5cHTqiajcGDh8UCvuoObQ027WOfKw8J+jd8JMdi++jnDo6JxE+F7kOZS4L4aI9
pqHiaMgXLUjChUmcCxDPPq+COMB1ZJMRZOxHGe/LYR9CfItsumJtxb+y+F9sC4BsJprGqVVcTcXW
kNBuRZeKo6DhMXKiezrJFYkl6dC5Gw2cidCvAYgNp165llueR0brNeJokcin2c8MJVyWk43W7q5v
QBXJ/74255aUU0h1noI0s4UlGj1wNHdDctW8CfsqIDIOIPu1SmoUjep+Z00EUV5zYKb1QtlEW1Xs
GpGutN5c9f3SnT53/kAzhkoJqIcNROMfzx8z9Trsw14cK+eXbX/32j+k+HN97HMO79yEEmBlliHL
gktxTOWPpn6MvAez2ISQ1BPegq9bGowyySKyY2aWGAyxgdtNb5rhqfaWRCXn9wwmbIqBUJZV3kn1
GOejyGpx1JFAD4cucJDriZ2b3FmiT5nzWi76CP/X0hS4nPlGjepVHOaw1Le2Hng1pKF5PFp7M+Tx
JoTKThDnJvOjArejLtslUpWZdQMlECJjVM+QOlUHmoZhQaidJseaGAUg4/RuDPlNmJFdyelLZi+h
8VWOHJwR6AQjLwwUIXob4Sk/jje0vHj0umg4xJHpQwH5lrIXzTE2vD54eaCF6bpmr6VX+Q7oZOw+
iPV9Uf1yrUe8HcCIRaE7GD8Y7pIG5KXfQ0wI0oqp8RXvYrUCBSSgxqIolIfMeOmSYk3LVxlbfuj8
GWt7X3ifTpBhuqeXHdokJ0UXxYsPJU00zdbloYi/9OnPMv0mPFxZRrLSl5qULzfYB1NEeSGjfaDK
qRzlIUlDH4rjHl9DucB3nac2OpZyNXySJG1a4SmDOeWaUCgHHe7HFTaEZjJO2HgAeR7vVmzh1riM
5PF5BLouUHqQz1LzTCCus6QkYjxUkVjlxpsVPl53ZSrK9e8AUCJH5QOXOvbqxwGInJTIzmry0A4P
dgMhaPNGky+Ve0iaTW0fU/uP6NGA9kkqBdWs2gdZQHmcFAkfD/kQUO8LW5TuvXRqQDdOPRvgKQau
8ALcGhPBCjBgPSRNFdjlLRqtkP7datXzwgS+39wfszIfLSk+mlIJUZqE84cwq1BiMJJyQ3r9p4VO
tacUDsJPxpy+Vq7Db1JR2DeJTQFzszT2PQvH6qfjQGm7Ivh5+uDUm4Zyfmyw7JtUr5/xZiQHEA2O
wRgndJ3w2HmKwug3WhNJG8QjCX+Nni4DRoZ644qyfbVi5ytvczMoapptI2J3X1Nj4ANayrz4ocpN
8y3uo67eUTwHbrNRK5+0riqDoqXexu1D9y5Oi+FLmaYV8kJac2Ku9sycxDsNppauPZHrWyEHpImi
LGGHHi2QW9R+wY1e1ba1dtIC4KEudrubrk4cMKQwDY/NFghmgRYOv4N+4NbqEnqTtJp9w8H9uCnq
sL1N2VDccIMADVR2496mfXRj57gH+NiwrYYN4wvEVesaLQKbDlCbVdSY4dFAVI8CS5remLZE1NvU
oB6zYojztlBxfe3RD/XAeCVLn/Sk+9m7aPnSx41btW+hV/0AHaXfx9pu5NbKiXOIyKGr6LbWuxPT
GnubDWV7w2k+rFme2n7DYh0vuVIGXWE3gVOF5CHsiurQoiz4jZix9jt3+mETD7x7tD1Nux29cgyk
1TjfSzoVauImfSCVrLYJlRwrbIwyMCRh36vWcE857sdDQuLfI0SWN/WIDCKYl+NNWpT1GkwVDhhN
SR54TtjvUf/pUcdPw13PvAKP2NhZm6AH9L3cHALDSPiNKTjFV/ouqAbzZ5u7GXgvoDEwEhc96HXf
BFoGvGXwpMdGkGhDAs5oJ30a88r9kpg5v2cSuewctafbzImMhy4U7jaG1B4QIW21LoyoeCnTtt1K
VziBoGO+dURI7g0Lqu5xw1rf0JFlkGZdBK0+JoFADdg3iHD2gmTWD11a2pvRII7yeDquQCti31To
ukUvhJ5t41bHZPepBiqfnq+RrAPuTebNxtGMbmWSur2hYW7sNauttk4kcj8O8RrXpAEOoDrsApNz
c0vtEkFF6pLN9WO/5F4Ut2mHWuFU4DF9ADXVxvRey3jrRcMq9H5dt/MuAKp6FySxXei/4vq8YMBG
mi0akmyIHwaL0R8lcXjqxwOp96BNbnEGkLBqwV+6dvRm3OEioWgmMr1VQctq7xhoXB3SRFvV3Xdk
GwPSeNr9UPE0MNtvha37Wek06zYGuRwUwsYj2uv6n26NHWPSeFM3vQnEt2kGpd7bDxleSlu3wcua
97QPeJvWqxKcrPcNtI6+oGJUbjVzDDddaJdAWo39MW41tLPW4kV6dbWLCTIjms2dVdd20ELyWrrl
adH+bNEHukmp90tmRY3jj6yrM4ImMPdC616WSE9VnrsxSQvGFjn2a6g3lCW68Gj3WFqJ2EHvlK6r
pHlLa8u7tSti4Ymht9uOpmg69TSwm6UCG2KAjgsQDzpeIqHV+U4dN29NbNi+zrt+CybcAp2+gq9L
UccPqdEWQVaz8oSe1qVMvrJ7/r6fCQqfNhq7sSbKGwVEyL3jybY5lB4r/DbPbxELbjKzlL5eOQsY
OCUmejcGRh7QCpmgoyVq1OvxxEtH1PIPTkpWA9Huqz47RoORBqEL9mGkRjd6BjrM/JPQ6OmOx5kF
JRM4z6e2OjU2iqGLQzqDPcDL5b7O5EbL5FIV+TKmhxE0sYCmFh3yF+UkM4yKBCTC7MEE/Lo7JmQ9
oklT+vyTChF/R3NmSHm7hDHXRnhPGOoeQjtGn/CP60d9LhRDjg5Ai3c5UPyfj6FYxgyZs1pjD6U1
HphkT6Ltux3j/dsYg3uZEeRuzfsy0u9q1v8pyuHp+g94V2ZXfA2SLJhJSGUBy65uS2fouN3yODw4
Y45eIEZTD40hnvtEzBTMYDmLVrSpxa7jRK5qUPPfVamo133R18duKPm3kDHjHhSQ0HtGK2gw0iJ6
yg0nXXkddkBlROgHD3VvV4XuuMEF8WYYtLwvPVHfRA2wx8DsGGKTkBKqCWKkJ1Y0YWDUQt71zKwe
0bCgr2jsDCskt5GqHb1k+CaxKifwNDinwk2jt7By86+Rjkjq+uSo+KK/xwjvF1AyTjplai4qMUBl
KE2vPtjeo67tELH5cZWt0OcO1bUV016qPoLLWcitKk+1v1aBWwZCFgDTCzmHNimFE7l6fYDIEQQW
kO/ENIkg05DeEcTb5k7KtkO4pCIxd6qm1CoUPlCrAG/+x61YgzKkA5YqfhCWc5+DmwuMd+azdMq9
l4ltxMLTwuxOH1S2HhoAdGAOkE2kyC9+NJgMZZplugNfUTj5HY2b4a5Ehmvdk9YEGy/he8yC3sFX
mt6D1VDvth2ZtkeBOVyCVV/mXFBdPfspCjwhacnYGB1lD0NcBHla7z2r+DJaw6drT5MZFISAHHHw
slO9Y0u40yWEPaCRLcBN5df0qZQowfYLz++ZN+QHQ8r7pExKiEMYNkOr6QsfS18AdHp99eYsoDV3
asoHN/5FGU2WXkFzt0Wqwhh8jeg+W6qeKcfg3flOMCELZF1I0bwnI88SR97o5TXXsR9HDREkmv9T
O/MrTfNRBVtRCiLZYQFiN2cRbeAAzRJUIS+adVOJrHRcF1ge4Tq3ePg7dyPRR/D1lOBaLyhuTl3U
7HFsTLIwnXMXAXoVJqZMkGJNmaqPh0HIDrrw4WgdTKOUW95b5lNqEf2LY47pjVcC60VRb7ll8K+b
COT9Pitjb2OOxid1l6dph1QpEhBIKENxUC0fGa60+qiV1qEQYh+n+X4pizyzcyBq8d7iAkg70rUf
R2qWWZJEMnIOaPgjD5n4NJYWAzj7vHKjpr02xLWl0UPT7YXYofp5fePPuIoP35/ivLNtmXe2MID3
cw7I/2bdb817q5cYNlRGlfc1QIsE9qA96e14yhgAwrMNmcb0UDgiCX0aa07tl3GblQGoREBI5ERW
fpryj3JbxoB4ozJb7LUQGMe6ir64RuSjA8vaJJ2Tn7hm6OsOhbAfSZnJb+heck0fYScS9gZZgkIq
i/v37sLpAVO9ozvYzx9nJ/H42Gsl7q5OVj5oIR8Byvh5fQEUE2hgx8BAcA4pJQh7XihF92Gk0dyI
zBNJA4Zc5ur655U4/T+fR7HGBhgK+THFR5tV5Y3SSMyTI6Pw2UkHa13lFSIPIm0t8JBS2F03ODse
dNzhMAD0cKH10o8aIF1WbYJv784pDuSTd9vfAU2EzBQRDHJjk/2zDVtBIiVrUt08CQM1aQYF5T8G
X+ojm501RPyocukgx1YfHJXTmlrWU8xaQXx9pCsr1Dd28mDVCz56zhBSfKDx+QslU0ZTd9QDuhOr
33aGCBKSPJm9WfumAf5fKzGahdOuBEXvk3duTtnPDZ5yPG0nc+Qbc59EugkFjv2T5b1e3wWKW/mP
IfB7g9eA4kmgBEMGGpUTy9OMU9e+Ov33cATSc8Ezzk/dPyaUIKc0Qf46djDhVDexty7GG7u+MeLt
9YEoT8+LgSgXmZHVLk9zzBhe8+OwiW7x2u0d5JB86y1cikJmjWFTA7mKwid8yce9XRSa2VgaDmta
NvJGp4I8cr120MScGjdk8MDnVJY9XYF7het+GA7Ov/AWwNuAP9ACadvF+63EazpkbmqejKi9L6vk
51CH4JACs4jfhUubcXaPnBmbFvjsJEclUgtSE/B81br6nfFdvtTfOueLcOFAruwvfFLZ7inKDrk3
+daOfInjA81vrm+O+RH8831lBCIx0zzVuXkCttqvzd9VtpP/goMVbWz/2FD2RCr5WHsdbNThOCAB
NL5g55t+nHcv/91gpnDybDm6Nmq5QXGeQBS6BZWMb2vdKtYWdtjSkkxH4MxKyZDIL2xYgX+PkXB3
dmHm/huniqgDoDj85wJBkHbSKjoA2bCxVtG9pgfV/bCUS5ld+jMbymw50HXSNI/AwdHvbNg0xq7t
3v7FghCE7yZYmM2LFywqjFFi5JgqU+yz8FuOjI3eh/5/Z0TxokVjCqOxQoyDPOiV56PMYsd04dqZ
XfSzkShOlAMQi+gfRkztOKl6fjJNBydtAa88IcQm4g3gqj5uKuQ9Oz70BGQzgMBVP4AeXpilywFY
SD2CfBZNHhM0Zfr72a4ddRPUgxp4ZobbsaB+1nxaEh0jAPcc6KGAhYK2qnIsQkMOlZYQNCpzfe0O
ScDGhUb8y+sSnHOAIEEBFrgnw1XqyuUwjFUzgCzFKmR0F/XGExKf4IcV+RevWsJvTk7pLBfyviAT
hR9eXIhvobL6cb6isE9o0qb2qWxWY/KtGuFIAj36DjnX69t3bmFwkmEDDM9AWCkevq4gdRkDLXYK
78HCGGYLDn7+8yCOBgjCQne0Mo6hMeuOcPSP68lth6pF/fgvfv5EDQYSCay+ivSpsi4kWgyNnFoG
ots25kJS6tJLYV5Q/Ebr7CTkpmKQmSMGl3uMnEoHTFm7mIKn+fNHw0CbDVCCIFwB/6qyc0kORv4S
WgAnIx2Mr0Xs9d+1gdm76xP1DvhVdhQITlADmBRlEJgoZrwMjNBNI42TNgDA2lY+wBo/hsFBXPJc
Ett3h3Rbxft6eJBQIh+L36JdOEAzewE4Cah0ELw6wDal/AKo0haoRWv6aRPa+jaPze31Ic4c0PPv
q8CPMR+jVjeZAf42uYnqej0AZWtW2joMF/J2cyMBnwjKDXiPo+yg7GpSjJWWZ7i77Fqu0a0wrK+P
ZOb7yDDj60At6BSB7MfTb9gZz+M+sU4a+ixObfn5QzOpEmBj6yAAvCDShv4mcoGg2Dy54B/vn+3P
R1xIWf3zfRVTWUco8tLKtUAn/CbzO7AI+94nmwMmB4l8+AQ+xSsZdVFlCSqSxYwYvXVKcCbj77W9
9IK9PPlIugFjheQC/AqO/8c10AGbb5qCdydNbFKQZSLVH60+u8wwAc4gakBqY2rp+WgCKXQBEAE0
NQV/ChkP6mYhALo8ETCAGYJ6NmpvuuodnZZAPAr4/ROg5htcUkEJTL+2Ee7CeViyM/397HYvwK1v
JAPsRAjjK21lQaE5JLt0UeZpdlFQ6gNx4dTToKYVGsNMxZCbHYQuslXV6L+61vEtyn5dX5glM9P5
PBuPCUYVSbjRnQCd3VhVciOK/KdriR/XzcxNG3K8aLBEp+IEov5oxsjw9h+Ltj1xfnKsGISsqf9e
Vqs+TzmPpyCCI4TzcFcXAjwQ4Gpo41jNidBtRo6dt6NR47vJ1z76Ifnr9WHNzR4BWRUufUJRPJr+
fjZ7NWkSEJgANlSOO+acRLKz6oWrZNYEOH1AJvje3KucfiDvTdGWSXti3PYL/ctEJOgW638xDnQE
IZ2gI5Gptr7XLbpadNtuTkgs2cPKNnziLniAuXEA2Gch9MYTFRmsj1OlM61jmo39LIqvDei8Mv3B
XiLYmttlLggC8ABC0fIiP8oBK0IFz+nhjRMQIdiAnZJN0VWrgrg312fsMmqdMPoE/0z5gotcaZw4
BVIzYji5Y+s76U0fr4lnrqz+K6+WCHfmpu7clvpkqbymBxf0cLL7J9d9hugfMuJfr49nfuqmTYbE
76XsdsUScwhLTF00fDfizcD3xRi4S6Q+S1amv5+dF2Kg4s0bWLG1YWtEQJBCAsQxD3q9UEie3NbH
EBDLg30GCBH46i7kOlHG8Vhl1cMJzET+iLyUkAsh2OyinFlQFoUMhZeAz2c4VdavId8DWV2SJe7D
mUgWPRSIjAjODY4lVeYrC5vKFTKDkeGFyefU3I/ARdqeALk899v0tUlfozwLNHNfmXdVWy4MUq3N
IfZ4b+LAY+m9jU9tGXQjl/EO3aKgZi1eO8fa88x4TIryYXSttTXSQJbWLVBauk/Bfj/S6tv1bfn/
/AAXARBqW+5FcriAzmLXm9gxbvUlM9+MrltV6abUbvT2xQVODr0Vxp1tfTorNA37H6tKVJrJRtYp
hVVJCr9EYFSuZPwzIgtOZO44nJtRfDv6slAWl7Q/le4rzb4V+aYA/amzuT6Hc2fh3Mr097NDZ8qc
MH2y4jncZwWQLt+vG5jzhR5EL3ETorB/kYqu0jFHXbbHJqnAnKIP9SoaxVbz3HWsR9+gzf5y3d50
tNTDDf7U93sEiDL1IW/BT0kWjgAJQWjeLG8M8CG1w42BBhsTEECRL9yOsxMImAaw6WDaRe/fxwn0
UotDvzgaTsUrD5/sJWHz6ea7GM7Z55VdIOLQdLscn9eLY9aylROtGOj7UFLyG+jGeR1qnAsgucuN
Nyms4MGF4w2pQvXVZVUsRvo2yk92/uT1pm/zdRxZQRE/X1+py5mb0iEESAn0LqLQp2w9IP+ytrON
7ITObxkFHv69buBy6+HjQPKjFwGRxQUWY2RmNvBRZie28Yw1ffMk6mFrseAGL339ZOVdE0xHpkt9
zkONiY1xBytJxXzfKoHuXliQmYk6t6A+6POkE8SdLBjuBmBz/j+cfdlu4zi07RcJoGbpVYPtJK4k
dua8EKmqlEZSpERq+vq71MC5N1GM+OY8dKOBoEmL4+beazhHYTzZPjxDkQ5BmTJYT0Te2Z0WcE9D
FHlksZ2dyR2dnAbcs4CqgHKEEv3nHTIzdx5ye0Dz/hSxwoyq/gVgWDNMGryRvp/yU5NhQ6NpUbAH
oGi9+8ehBuQurzjsI+58vCZ4Cq3Q77v4esAAdYMyCshTKEt/Ab+1vetXeT80B1JUiakvu/nZ9QUe
ETot+MYgzZkT+tTwfehvnUUoPbD/x7prDtLqIxO0usYt7hwGVhQRbJdxdi6wODWGC94GJCWcAl+I
NmBdhC53CD8AZfRkjSXCpDKe6vDMd51adUsGbFG5hiWqszo4nZIHTBc+tj9MZC9g23hmnk5+Bt4T
iMJRCf3C5jH6iQVAvfBDYAUQ7PTfTQ7i90iHsyTs5Qz+fEYjmwjr8AWTiP9YQ4Ps0cIRkJcNrrg6
UuLCkBd8BnzZG1Pb2HneRcfuZ23iRzSRNd7UPP1+RZ5aIR/7X0ebTqE1n9G/V4m31jH3jJYqAvRh
k7X81uHhGSbWqZFFZRnKIajKA4+/XCAfY4aSlkEH9Z1DDvSl3yLImsAa/F8sj4+dLB/9oRNw9XVX
jOiEk8SQET1+P2YnVh/WhAmJXRPnBfLan5vvJlujEM3agwsKQeqcO4dONo/GrSWpBcbLMoQffn0e
1u1M+SSgt5xFXf/UnAl9T7a/WLOglAAZ1HC1eVqDliOoPOJAxSPbkvLh+9E5McNIi+L6t0EXc2A2
8vnnU2r6mWalOIQ634CJk1beTX/uYDv1DbgQoLmP3AVip3VoM4hOIlkmDmX2pnqoTYw/vzeXG+f/
drCaY9J3bo/oSRws70k6/0Lz7vtRWtb5at9/an81SmXX55AQGsRhAsOyd4E9TkL3iojn77s5sb0B
jQVKCaxZ5F/Xyb5mYH0D5/jmwEAZjsbWkZHF8wPKi0+0D56NTJ3ZGydnP4B+M4HJ0AK0+zz74Bg0
NeRnm4PbN6Bag3MTycy/MsL2hypReEEiY42nK1SpPaA7114HUyNkyUdLHgqdTPd8OHMFnFphUFqB
ovICxkW55/OHhLSqWeBhl2TCFJfjxMZjAxm89Pv5OdfL6jjk+dTToMAya4hxWQ3OL6HP4UNOdAE+
B0ohiGIhc0hWh6HjUTPvM0sdyOvYXY78xwkR1A4+NL+6QGaJAyYv0Lz2kvx2JtsfDxD8l0zcFQvb
/EvRGzRHpHUkms9eHf0CtueZaT6xXnGHIxSDDhiQduvDsBSBIfOp1gcC3WSCmn3dgMH4v/iIBdO9
ANEW17VV2RuqvkYPCp4+MFfEVUqLc7auJ04T1G+Ry0dmYclNryahaQqWa5eqw+RdjeKyGK8mKOk7
yfdzcWqsgLtBNheyJaBSr/Z2qDqZlQbGaoLZeMbfO+vdgvT8952cWq4fOglWJ3sPQEvj9Rirzn2W
seZnLr8T3wBsGZ7cEJlc9vXS/YfLdYQ/SquJ2R0Mui2tuJ3PPFjOtb/8/UP74NEGrHHRvlCXRng/
2BDCPnPEnjjT8aj3QChbDPy+TIOVI34fg0odOsxwa06JYz13/DjyY6affjwZIObjPYQUM/SM3eWn
fPga0rWmHrloD89meKinM2P1daoBNvDwrIMGEV7ya3ym7kJXWQVxDpBd73ZUnQk1TzSP8AxXELhz
9oI3+fzjzdlyRc5HGyd4FrWwpPTSn44O8tmLVbwPxT2Q11dLVRPDB2N7AsAke7/s878/bx2iElik
sNjEHKx2W91LZZpl7x6mX3V3TcWZAOTE6Cw4JXhj4amLN9RqoTpQNxskIMaHsLY2Np8foVR0psL0
9VQCxQSvXRuRIPhP69psyd2ucLgJ1CBw627chgltd64+E6l93XF4/4HPgho8+vhCj5yKXBEIHpqH
QGVp7aWlTzbc+7nvK3rBBbrIj+B4WnsTSEeOATWkBRDLEDU+xB1SMR2IcybjeWrIIHmJQ3wRuPtC
w2wyz5/CbLYOjcl3xMVLEFKS18ixwvgt+LmDHTKroBsBCo8D/YsAWBBkeW3Qzjj4EW+fcvr4/QI+
MTEwpYAyA161EFL6LwP/4fCAM1YgTSmCQ9GrBw3OBW/tKDSNh++7ObGQP3Vjfd7mBeQMJubL4MCs
JjLnqB/PzMmJDjxUSZADRKniKzlCeyosahMb0Wn/WPdWdeb3L3fz55cAdghAfRB0sXCxrgNNCiFi
jzeWe2D1n0xtxDNp9iO4xDP0D/79eKgw34tdJkH1+EtVGY5HXVFJG0islGSX5bD7efOLJheitP8y
9qswZ3btfO6J4R24FZWLNtWPwyiU3z+0v0oGBgUpJ2IW/sG8a2kVBdk5+7QTuw9hDZJXwJABFWMv
K/rDioUJb8h9KH8dONyrB7h9VnkZScFio/75UAG8hZgW8r3Ik//HVvrQU1kZrJuEJIfusuxv6Tlh
+xNL9lPzq5HqLVkWRtWRA4RoaFSe05861/xqywm7aAkb0XzhJiXUHbszWJgTJwdMVQEaAOUd4Jt1
2CFLcEfLrJwPTB+1d+tUr2P588MJV/fi9oNNh/N2NdWTIXppNC0gx2UQdTB98SG8eY78ePI78KZA
tLnI1K4D5twh1ezVpXlQFjStx8PY2ZHf33+/6052Ah9U3H8Ai3yhhwk70EbZUnIQ7GZ232kPfYpz
sMPTfYRAHALStkD2Pm8MXXZIEbqABXrWZVapyJ1vBuucltGJ3bfkKRBSoRSCjbGakpFJWtIKzseE
/2usPc0vqAHE1cP3w3Vi7X7qZfkVH3YemXynbWRODrb73pDbim6+b//EcQ6ingmlCCjALUn+z+3n
dQlweM0JQNRHp3w0ugvozdnTHCkQA/k5/tGpr3EQ+ADqiGcloqDPvQ1ZFfqVhpsz7d3UH8KnSZ9b
xCcq5bD8WrhAcFpGpXxdpKI9yruSteRgkel3O1ipZi68fqjY1Shi567cBaOTeo2XWmCntbjNzjwJ
T6w+kBiA7wNsHPHk+iPlADtsY3Eubo0Hd/pl5xf1OSH6U+OIagLS/SCKLXP3eRxVQYXBM2uGK7a/
t3t1TcP+zFvq1PIGCHrJJyGS/AKzNilURNt66UL+XnQgBMTbhslFifTnYTc+BMVEJEcQea9PHYVZ
cIUccPiTZo4E96HMMo0QfLAhri/Gx+/X+6nJQWl+eaYgL+CvJQ6CguOVIT3cZE0Ruz0SKMUdLfLk
+16W8V8FSQDZ/r9eVjdO0BSG21ouOTDD/cUaHSmu0dsblKC2HjlzRHz9pP9Cb6A+F56wv2ZTq7bN
2mLM50OpBSrlZmw6LLWM5+8/6WQvkKMAbBXeM18w6zT3UMSqYe9sUiODGex8Ow/cg8l4dgZzspbc
WLI1i5Pv//T0pQZMikmArYeeTCti7I76TyH75xb3HUwpiQafL///SFN8Xe+geYCKjiMD//6y3nVl
EKcerOkw1LD1TaWGt3Q0n6s/nxrFhbuwHLV4Y6wf+dTyRnDfRuyqogUWa8JDHzJYf76fqq+nAz7l
Qyer08HVshMtm+DOrsnl3A571/6hx8p/c/Tf5YqEzqJYsHrtw0tRz17nTgc/3LL5xphuoDv8469A
LYCAfQMSPHiVy4R9uPnmCiyrruya403QOhEeImeO6ROjBAUC5JmxbZbXxWqUws4A3jjMm6NLeRSY
VfRzfhKKyjAcQKIT+Ud/Tb+wWrdkeAXzo66hFbPJz2z7U7//Q/PrLG1FJU5TH83n1kM2b7z8/ufj
v+hDQs5puQXWUOVibAuzDEx2nNUQWajpNmfC5lMfsGj9L/wtpNP+00D7MMFWxup2yhg7VlFHn5vm
x+9gADwc3CvIPSJhtwbazoQLPxiJPMKeMwY/nMDK9vsR+ho7oQcf+XikjPDWXt/C3BlNZTamPEKU
MSdRE16VZkTYnpeAwZ65Jb8OFvoC7m8p7cBNYH1v2X0xiIaoFrjnvZiu5PxDex7saLAGoDaEWpgD
eNc6ELRyQP3y2ZXHfKoS5sFB5ByC++uluPQAvBUkU8mS/Pq8obUy+EzYLI9JF16HYaJ17MGC4Mfb
Gr1gRy+SZ0gdrBEKjPgFPBdCcXQYSegcxrg0vp/2U1PxsYdlWXxYt2NQo8ozoodac1gAkWQ4Bzf9
ehfhG/5TMIVBhQupg889hMx3qyYk4iirS9YAkrbr9KU6Z8R64jtQVkCKEPlmpNTW3ivZBCzrjG1+
7JTYmEHEoT7545HCsvJxxgKa8lVIxs/LfAyzQB7t4oE3tz90xVqWLDTicUjDUQWJ8/UJbtBmNuui
YMeJ3o5lDJOfH/98lNnAX8OCQspxrWQiwAbyw5rWR5XLhLp2pIzd9z2cmGhYViGv8p9vFe7szxNt
ujB0naB0f9TORhi/vPYyrJL6nP/NiV4W7IqLfbfgxNZaMtQz6zoYen6EMXH7/l6Ff84dHid7gEja
IlwE2tEauOVpmFgQMWIm7EsRvOXFPTj+oByeGa4TB+6S/1gQggHwR2skS4Us9OgqXHmGW+3LwYWW
vJNIFW5GAhJ2JLvn76fnxA751N8SzX3Y6XUuad+W6K/Pp9RzVErOEQG+xoNA8CGXjcwaspBgnX7u
oSflPFajz49UwjIyj5wgks6PAykUjIGe8U2A+ZbD93MfWWPmnFOzOerp1bLe53NE71PfAGQOdJyQ
DlkKlZ/bN2vf13Vg8aN/Z6sobK+K+vD9PJzsAUchMp0IaaCA/rmHuhzmsXMkQh1wfwKYroVuE83l
uVruqVUM3Pb/dGOvBkpWYFO1LrppWOrwW6O8AwHIjL//llNrCrV7VNdRx0fiedUJtMohWKgqfpTh
O7vT55hYJ5tHeWzxB8X7aF1ab+veB8aBYEGFiEiGOq3L+sz9d+KBhgUFvj2W7vJsX2e+iCWNoCtN
foQ4b2TqnRvQJBPvZVmmzJiiHNWfQZBIjOLM2J1aBwtHFmfAKZ2koM55280uO4r53Q4fTPloTf++
n54TQQrOewRzgA0A5bhmr0MZWmdsQNQLFczYbOxXP6u2s8v/wj03CrOf67nAhwr7Ekbo8F5EoP15
ZTsKD5yuo+zYg81qiyYypJna4f9i3BY62JIuQgp5HTw2Zd7XUNRlR9nvAxgZjYl1jh99au/4iLZd
Cyg9rItVcDdmtVH6EneMZldAdqSFZFE3XHfDOXDKiQlCnghvdLgY4NL/T830w5k8WA4H2nHKj4qN
zz03E4SCEcmMyFN9Og7+04/XA9KIAH4ixMCrfa1YH0plT13F62PIDgTrrXwQlh1N+IfQ+++7OrF1
gUF2kRnFs3E5HD6vhWpkCJB7F8GA/+RFvfXzywxUEWiAgUOEKGC9CCBiS1uFaTnW94WO9TlF3hN5
V2QKsbiA24MVvbuOlrJmxsy0CItL73fmx2wsIRvN4qrfKLLNwg3tyrTh19Q6F/GfWHqfOl7+/mFF
tJ7fzb5NxXE0hl/KGxJ/tPcNoxeQaDmzkdYe8kvIib6ga7cQuBHa2p/7Ik1eQ4IJkbkNnbGsvA6s
X07/qxQvTIepF7x54b1diIR6CuaWZ8LRE9EPUrEEawPnOlywVlsMjM7MbL1AHIXzV7VXob0HDSP1
py2Vu2yYz33qieWIeGE5MfA0h3vK6lpvZTiKbBzwzJlvUYSIBQxJyCTirGJx7b572c6RaQeegwV5
LyFvQzttwpfvt8R/mIvPiVSkZqBhgTULqYyveSYh/cqxhvbYz8aNSbFqUaFKaF5srMy+t5m10Z39
jNIY+KcsYjZkDo1uk+FBwCbFkHbliQnL7Ki1m7fvf9qXcwhP5IXxvMwGWMlrN5WMBX0+UyLvhvEG
lhTRZG7aNnXyLcl+nKlCB7iT4LCH/Yt81epgsEcx6LbV4s5mLN6KrDoz1ac+BW+cpYyFvC6OoM+L
2puMycoDhfbNqLFgl8LbpPvTybe8+f39oH1ZU8tQEbzXvOUax0d97qmuSmWP3GnvvHgeU5Zvvm/+
yw7Bc81BvmoBgUG+cZ3DcLk1mXMLgXjX/lfxu2LcknY7GEfqQn/IOXMznPgWCES6i1gqbocvSr6W
NobW9pr2jrc7g1yat99/y6nm8XCGGS+yPV9NKjtWUeiM5u1da//LUpv/+3nzKB0BU4U6VQit/M8z
seTugwpmIHcga/9R5wKOUz/+Y+vLivtwJAt4Smq/sNs7yd5izz6T2fsSBiKf8LH1ZRl8aN0pVdZD
wbS9ey2no/E66Mefjw3yRzhwHCi+fKnsGt1Q9yhUybuavyjexdp0frxQFxozXgFIrCJJvD5bYYIz
G2aByc3DX+OIsNnbD85f27+a5p3R/fhdgygJlzLwYHhlIk2yurQMBxdj0JTt3ZAj4cZUzPjG9R/o
OTbl11lHP4DOAQixONSvY2dgXcKmz3R7ZxZpU6TDmfvvXPPL3z9M+0igvMxrNK+7fSEe6h8LcC3D
BMuuRX0TflLrdK5wwjLPKNonKkjGJruRMBExYZhAAh5XdnD//Sr7uooB2kEEgfQ0Ov3iU12HnfKz
eRzugGuMzOE98x+94Yze54khW0QxEfqHeGAAg/t5yIY5qxBWluPd4MM2pmkT68eHIErECMYxZGj/
C38io12de4UesJCjLv8FPfzvB+nEB6AsDDHK5dkCsYzVB2Do5BSQyr2DLVUogJf7MYYKrge4w5fd
7hHYoq32xsyqerL83L0Lq1e3vCvYxiabc5yGE1ONvYeNjjc5GFLryA1Q9wnxTeHcdUfbHhPVsTT/
sV4gPuRjH6u8Qq98hdWGPorCSorhUdrn8t5fb1f0AEAhqnJLTnf9xHMarUFpRQ8iT5h9jYtlU/N3
Ml0YTlqRcxCHE2OG1xYITWCWLTp1y98/7Hai+wawFNu6C2ayq0gChTJDZdvvlxeCtRMrbMGeLXQK
CNZ9UYyUrZ5hHOnZd92onDuekXo3Fk6ZAYlmHUEubG5g9Mtji/r2trUm6KEOIHJF4cxGFocjmay4
DD25HV1W76VSv7vA/00q4NiEW4cqNVnmv81mXjzMXgPShp+j7BU7NqUXzmD/8RxQXIAlsi9kxf0i
CsOxTBaf8nTQ3NiGLdyQ81GPR2MKvTcHj0cZ6do3NsoUJhgg2T8h8432S4hVFYAzSGlUaN1s4z7z
kSQLR/OioOXv0qjyjVBeG4VOVW9sM5fv1Wjq/Qg5wCseKCQeW6t4zTkIB1E+TRbWqMJZCDPKzdyC
2BzL3H1tmXJRGvKL51Yqr4rAnb8zg+GxHrommf25emKh3yS6MPsNPh8uX2wxnzbpvCvqikSBNqtU
UAPXnKoeIByS7bvJIKmtjd/zBIvpqFczvCDhfsH+GdOYR9rri9SpBJTQJ/OBDqR6aCH6uzNFa8WB
q/06zmAaYiY5CD12qqPSlE+6UuHzgCpWlwasJFtTaEif909mCGcqs5msqyDEoEc8JFncKjG+wIbZ
x+Q0LqwSKGMPk2jw3rGMkF5Mtt3FzCqdW78YnCYKWs7qhHM7ODjaGlAVyGGqA0ssGVVmm936djP9
KUj/Ltqs20jRvfIZubAot43MjBySo5JQ98HjIOpHGHA/WfMMq3ZQtshB+ZWIgMCDrLUxZQmZeSDg
Tg5v4cgLx6aNYa3E/3oBcDg1DOHivqP8WCAvs3PC9h7Y8lfXHA8ZL3N4rHZjWnTkXZlDG9HGG2/g
vDmopAu02/zqjEZvh5b/qwfHpxuA90Hp73r33it6qWMqwPxOTGVDPDXrgy6Ig3Eq7oCPeOae4rhL
DG/x+BqOVVu8mtI/TKUSXWSU/HkwxZ8xl0Ykq9yJaTiCycf1EMM+x48KkQebTnjtRWhoz06LQvC0
FmXOEliGB1cKTuIyEraEvkRmi4gUtE89ryy2TTnDSM5VIjFB/v0nKjjHVRV7gC1dFpGmclLeZE+6
M+xHj1vNxTR1fyWMa/oIfjT8EqaKRqyV+6oze/YTw7e7YMeK2fzbw4UPHt5kjHG+qdSCjm97IKqC
dpqEQBMbNOw5YDeEmKYokjrDAxQ1m0dmAvi+g/5ploPSXWnnhhKgCOaunSPpQpF/pHYVj33oJX5d
/PNKyRO/K7VKm8CtI1fBpnsTjP2MpeRakTWQfTnZhEfO5Eh50U2wnoOcG1xCykHGPIOPZVc3EIg3
Ia9FQBKJkUZSCczRD1YOARDljL8hGSvhEsGyeKCOG4eWtK3NkKO2FXdT8NeejY7th6r9VUHP/hcf
eGlhabQPFmP7qTQOtd8IYzv3gjNYgJEeSpHFPR3rFzMocfAMhevMiVsMzwJKTMMlnKjLvdu3ONY0
r3oT1oH2YzdaGDrkY5wbYRMwiqqwGh44YdlwoVwj2w2uyO4mKCQYoANpgVDL5VFlZPY2mGl2IRXj
RVoavqZbrNSbqiVbRYsi0lb17BNw2nENtomHHxB3vmjivDK0jrLMKn5ZwZjftiOtkqHve5lO7nA1
EInNxwtBRMLHMfhj4aLcjDklf2i70fWmBzo7JXTA+gcL+2YsHYsCl+Nl0KwlwXVbWKxIqsZtn4LW
nu5RDPwN1WdyxVR/y2tMhmE65BnApGCIzKLL47DyZRYJB1zfPO94NA/1GNfA/uwzN6g3tUvGN61a
urX7gD0QY3yYefkC8oy4CCzp7q3as/eBxPLAbjbi3u1pBESWikqDFAmyoxREbj5tZoCk9kZFDTj8
eX0/RjWbf0MpqDS2NpLY1l/Z+QGE85RjJdUwDonGYR/VueMlKBQ6ifakBARJuTOBj18TRsPghPBW
qf/00h7i2uhxtnIwPC5GkZvsV7Voauw1AxxnQo26S9racBpIkLt5mDYMsgbKIriHLG/AXT1CDK4Q
UFzvdraeXpqpDhKPgfws4Gdylc3tvhtyFam+BgjPrH+HQY4zEtYryp+tpOtbO3VdCO6TAQerO/RO
1DnCeMG98W9yioLEqml0ElhTixHuEeRFXBMh8Om0MLc+rr8qmet6rLbTxBmWaZ41kTMrO4+VLuoo
5yH4h27zQGDrDO+5AMk0W9ExAWZkV/pGPNfguJqcQwUSP5HYDKuqHuxtY9hWCoPmIC50UP6yx4pF
ta63wqURNTEvqscPw02t7wBEJrdWm/EY5FzsUaeX0M8oocscyVrxRwiK1hsxESt1i4pi0dLuzhtH
CB1SIQ8DSt87G+rfe2Aks209znkUqOHfhKGMceGKOEAR7NYDwX+7ZA4TFtpDmvUlxX401IsUdYXZ
oMOLrKFlRszyFmgVmnKjVC84D4eXupqmBEd1c9kEeXcMBGtwSPiOjKk/VNew2jRTyLjpLoYgIlfN
rsjrxv5laHN4hVSxFc1ta8fAVGIXKpO+tC37Y3aeu/FwUkSkKqy4Hy0aC0NXF16HQQp9/dex1ZEM
5qMlYBnYhUZwF4jS3gQ699q4GFH/tlGsQMbGozvTbruEiryJITQJvxIaWvsp98oo83h3gbOZR7wM
mrQqWv8eF5y8HuxKX7oVlDYqC3tGW41fxgzvsO1QOXpLrWq4CkOaRUE+BhYiVzVHPODyF5jHzovd
l0/KCvLHQZVN5I6BvKpxskSwlQRPq0M0JXyJ/TQixLsNZnggpUY/2lFW2vxvp4if4Lfilu+6mkUT
JX+zGsW+pBfk3lFjN+4Mr6/UTe+Y+Z/OQnzT2+1lG1oH5bBiL+epZhdwY6vg0AenhjaGLeeeFP6x
8oYKC9ysI89tX7JA3YpSNjsjZEVsVfkWQVzgjhDIHDdlTrdtp/uLyjOcxDRG7wLaaSoGKhmWs6S3
+k3RQLasNecFqIR73J4Y/FM5iOPaZdfZbGcpdfI2HeG5if+jS8Lsre18FmtptCnWC/RfPDsphCij
MQzmxRr2nz2ZvwcxbKCnwAEiRwWgCrdOGSSSun8zm5Noriiw+GDyRfC3BNWjZEjUFXkUlgM+whPw
VkXKcMMhXRo7ZoUjdMjfwYSsN6OoOlREuie7kkVcW97LPLnFZaXcG9gkQSoqEP9Yw4PrMiP6L6gq
ZF8EVN/PAaVbs+bg9xtD+cAz1aSMkmmXCW8I08mpSfkLGv4yMliYXREZzpBKBSs58IcmTKxWuyqy
GwNRWQUmQBoOEyCoAW46l+vmFVXOwo1ch7FnMeEajIi08zsHQrKwvCyk/aYHv32xqu4ViqxvMM2l
MZvzDhFdCSuR4Z5ODTx3W4WAMMfRsyed6kVSVx4sYMtyGNs4wGX1dwzmYAtR6v4N0USbIJvjwgmr
QCGlVK1M88yQqUvrKQ0rq7wCv729sdhAbjsFO0/pCRdT4VVVXGYdCyNRTPShUgKIPmp1tb9X2m+s
KHP6eU4y37A2hkX+0Vz1N7XFH1rPYymOZLwlSCF3JvcopFAa4IV6g2VvRccVgtfWazE6XZhvGxxV
8QBQwKtjtM0V3hPQ8JqNfBz23GHSuq+Fx/kOap6F2HgIeiHiTctNVcsqqYr8HgW3v02F8K9xy9h2
9YSzUOOhEc7/wrBXON5h9Fn4+PUVpj9lVVA9AZAV7GdhlelYAgc9YU/fKW9GaN9I9VpYrro3HONG
tj1QTqGv8DaadExcja1QUjx9BFwY7zGbgdqaU1mUNGp4nxlX1sR4Dnn83gg1olZUE5SWErHkzDfZ
QECP0Yb30mOCXmgdutkvVyHV7AOAtiPF2DgXojevUcnsoUvY203MHE12denaOs2DFnmfbEIBBQBu
51p6RQB2Uv3HKmHy10N679oMiwEKl0N+2WcA2EQmElSPhm6yi8Km2ZAIC5oVBvegkwQyQHMZSoZD
B4d+/jR6WRAZfo1xADAHUlqiAQvBtJsU9J83z50rAjw6YmNnDG6F6gRco3IJmORcxFVW3hMT5lBl
y+8YUQ8NsvqXTigQ+mWzwt0fdDHNGbtpCOPxiLriE/f47Sxgq6wJrIU9TbCr8ya/MC0IThamCLaQ
dLCwme0gATiZX0LOkLRHcFusKHCo5L+yIZfsGpoVR+WRV/gHdXpPM+UEB0oIxIZmouuIyvoPc/U9
sesHS7Yu1qvTP+XEFQ9B3ZkiMqxpfhKOHq972e7hDOkluEQrrPoweO2L+ckJfvOca7xDDLLLPNd4
LXlJIujOAO5d+NLKN4U/sCOFKsyTl+HXO03j/+5njWvQseHHWbrpNInHptRFzEvsC7gmvnd9kGGX
NU/OMPLYhM95lI+yiXxpuFvp1TzubFBe9BiSe8TED3ngFE9QLvffoOGVX84u7IsL3vn14tPXXFO4
Oeu4qfG4rUHESGvU7/ca2ktkY84ZPcLUOeQJzAm42M2OPnbcq4Y97MihSll7eO/lIShceqDvZj+9
V0pf9bKEELTH3iZ/vms8C/rWvSt69kvnwR+bcidiEnDKVOYal9JATA2pugAQm8Dn0HkL7BG7q1EN
Jhyq69ZFqBof5BlHXrgN+U1G97cT6jJuOA5Il5HfVgdOooWjKJoLDAaqTwx14DHHmEmqHmdAVOIp
MCl2UN3/k85swNjSz+Kp9ecaqYg82yve60thG9qOqkHs6ZwZ4O65QJmUVu+aSZV5T6MAjN4sptux
9vwEr368AoeixMES3reEPhmiMCLfrZ3tXNQinma73s1DkG+akmr8tEIevIH3eN6LhWxAy/YVJHSV
FDOib14JHNj51FyPgY1vGMC9q+a6vzeGuX6rYKr1DO4f73dIE7U3JdDGkYWrp48H37mboRz1IKFU
sPOHtihjKyfVHtJi7oOosmKxRG8VEGswLIoQS9ovAnC3i9kaB53QxvDlhjfM2/YatvKCkye8lYeE
AQN13UMtM+1Y0wF5b5tvdaP0tOszEJbxrgLCL8NJgVswjEJFZNwF4bwVY/CMoacRohLQJwIEsdNM
7pvaGXZVgcSAD8NZ09yEhQovSevD5rmmhb5WqmqdfdjoOdVuYV0WXdDGKDW3iTOoR2RN7Z1nWC9h
LsdobMKHvMeH2ZUbebm7pyW5G6hCcF5lf/xOvCAw89M5t8OLocXbMESlfvSr4U5kuVJp25I6bskA
m1ODEJ5ImxZJG+Ctoyb624eEVewaNTT7nHrHamtnSW/XwOKyjRE+y8j35lQivAo9OEO3z4G9U14X
mZP7bo1Zu+mkMK/sHE7XcIin7y6SIm+5r/A05yTTiVcvUrI1v8Ez9NHqsiqt+p4h7uzKzRD6XQSF
rnrvDMiuTpK8TEYhrhjzYXE7UPEWcmVfmnXfpS3MGa+p4wyHoc0onptQmSF+ec/U/KfMGnfbQ7Z6
ijo7x7uZIM3T5yLEyu/c8T6owwdukDoHpMpDNq4u+qTCvogrZYYXsjZYUkKlqIkoLpY/FLfIA6AY
/f8h7bx2G8e2dvtEBJjDraIlW3KQ7aquG6KCizlnPv0Z9D74t0QRIty7u6/aAKdWXmvOL0i42Pu/
U64I906riAfP0fHhbtoa62VTve/NVH4spUgljxMJ4qJWbTRqTeG7JTdPat9L2zxWm3Xil95DIyOm
a0PDWuAz+Nd0hY9cS9SFZfonI0DcK+XCvILW/Mu2Y+RFbXBEdu8ZO0eLdH3fIt71rvbkwqRKsL63
Va4Hq9rJTXOpOVL5qOZ+jzyAlnIPsASXjGpkLCqpTtEK99M3L3YI5RrfakuuV3VoSi9No6QfXpXh
ImKzc8KV7/vvKcfBtlR47m5anofPuS7zptT1NP1dKAFyoUX2kkuljAgvgr3L0ndxvJfk+DUO9HbP
KUtBr7PC9qEOPWPT1umv1gnYjPS6qZ6rQs6+oxrTo3GYR2snF3D9jDORvQYShw+x0FjkdtSSPrR+
kBzwl04ZFd96kF2Peis7ztLEwZNmcVXZ63LmiZiH2MamsbtmKVY+0vKy+d4VufdhkQl9Qk7pG8gj
/a6XO2VJZrhn83A7dd3b+jeJVF7Ys6nqKLkjqecGv6tcLvn1fhGSXqh9b+UUlfJDSmz9vetIInl2
wwZoOcqPkkfovdCb2R+7GkZcVJ/43cWqze2uXGYkzlayVdVrYEHZq23xwJVq60WuXXtZq4mxkJWE
hRhHzSJUPXXZsuFsSjVxfvpgHl4QMChfpKLosR8tD7XeKE8g2fxq0cje8LwQApWZpLQtWyyv46zO
pW3s9eRCQO2CMkhJVO17RW+3qhh1T9DlzIPaYJzVRVq8HTaKlzJvrH7l41G+CC2hXrgiDjkLqewF
XhiBqi8zSQlmyrJTNQcURjDnRaJNpOxwWXNIU1XiXtUpJ6P+1hvrWrlLmq8XtFAvAZqAjgXEEXVU
pgkMk5tFFChU5FaSf+fMsZKnyhkART5hWNI1Zl0jl6WQc1JOkbAutKU0JzQ78f2hhAyIAzz/tR92
FIi2FRSWeSq1X2yhTMTbFZmJITj//hgQqRdGQwKO74dpTe7oTo13Dpm420FmGqGMkFQk6TuT9I9J
ofqBY0SYqSpNfR5EBRLywO0ggA1/PytdyWR9sBLRDeDD+w9nTnH/+uvI3YHmBuiCOynaUJdfNztL
ERSvUk5gwISdGd3d7psB+HGBuIJfdP75Ud/wfFPlwuXzYvpgGbu63zXd1iAfcTvMXCtG64BMJeUP
oVROcf+7b1+9X//b50dlXTktUodisXJKyzsS3crMCE92EuVJ1AUohcJguxwDBL9i3Us1fr24wRK6
SxfqRzKnPTrVRQDEcaKxeCJeafjYqeQGqU/tO2o5GbtkgZXl13tpUKwY5C/BOo8plp5fxJGHBO5J
JTfpqeso+Sprjcl0HsAY9ZOf9H6KbtapUupFY65scQ5APdVJIOmxnlDg7BLrMoKQ1Qq5Jlk9vad4
I+qztvBT3/80aqe0CtZ9XPRuLDPwlLTSTw3nITd2oxFmBmHog9GCG/AZ/HywltcGplWgUk5VS+NU
N8feWSG/0GzzFyv++oq4CDMCTQmRHziWSZiUEsLKCZe3p9LEipDBJ2qQWADNX9maZAnpDtdNDC7I
2iFoV1q0Vakc5yRhbge6PiDQzAKmCD4aaChEhMsBL3VJqaPU4m2h9t5Dp8UnahXaY1rV6kykiSbB
/oJuBOlk0CEaRXJcatdyYIonSfqgprVsWptyngfHofp6JPBmA7B4AE5fKY81HooUTL7uVHYyz4Gs
yet7AAfyj6DxyEK6pv1lcCEJDYQjAPYy7RCkv+xE6mwd6LdSPbnFuqjX5Zyu9idVZjSpAZLKAF/h
Dg/AmssAuWLwSkm4hkgWSTpH0MJl5IUmkOG8OPRR77Qw+1PcqCn6OCuhlRrQEKqxKHspu+8lM9hR
gvReJFAGC4f385Ykk3Hk6to9KFEnCttO16tHiSrtUWl/4DiGaJd+F0hauQlFp1nHOSwhT0yNeGFr
fvEo9oazbjVR+FWEgfTi+1w9b8/LidkC4RTiDY7hAKbHMsgWVgyi3ufKyWQvtcLXTpYXbb8ljXc7
zjUEfWC2EoqKH3cA5s1l17YBXKzKU5UTdeuF0jxVyDGQ1eoKElRUwp32oaq2crTjGUieeWazuub+
gFljkuocTBAw2NwvoytD4ik2RfskPRaGhjqvQwf/TtU3y0uWQsrbj1TbjCLE9R7MVAWdA4GFwPKY
YGZXemIabWqfXMfZ2oKweb7dpRPfh1YNd2Gw5EJebtSjRic2oW6n3muWNMdYivaKNCP6NxdhmDxn
N8IkKq0CeUfvtaLcWq4F/cvQSNShwJYNGDOkKc3RqAQatkiVEnivvs8tYTlL8Zv8/ei968w48HJj
0ppVpZUYool3kmRAMtEWgdt/MQRnAUYbUmG3atplBEjFTfEqyjMb7PXv58FC8Qi8LRT0K51CsS5t
JSE7doLZF6QIC3/5nsP3GQEkc4en45gMEEiOUCaNLZwi4z6Wto05s+yuDz0AqZ/LbtCCRbfmcv7I
QokHhKQFr2a/i61XX9/E3f6rI3AZYnQ/iNtME4HHBK+asILdFM3JukwMwScFFZobd9qrReYgXBxo
Mf5zqriL9onz5RVgSTpQUXCukKiuDpy6ccMm6gX/Nf7tAnCuvz6BoJkDfGSDYO8zRr0TZJEcZZ0V
vCokx+VF8u3rnX/++RHXRq5zvTRqPh/F92Z1yI2Znz/Mj8vjeGDJ/9/PHxsZq1QRg1rl+1K1TA3g
CvKC9Dw186VnzmkFTsxVMifgv8FUwmgeo8BbX9fd0IriV0N/S6p60eJwNkdOuj5sB5XZ/8YYJtvZ
fppFBboqXM9ehXXaeIt6LQ2Zy/WXB+UiyOhYMPUY7r9NkETBO82/7+Mvn2u0AhkquLpQ5rhqjlqR
aXZb+HH8yoa+7tVub4fV9l+04SzEaF9tCluPbTuMX9+L7tD6Xz7WrAHozy1P0jh8xttSENZ561Dg
PUXBrzJZKvLMXWdiz4CBBjzboqOgsI+GOUzABrUkN0+tuPJ2oGS+3DkXnx8NcCBAZgXxr59qr92g
A5YE3cy6m2wAaqkokXBv4X5/OcKh7Ol93Td0UA700cDPppmJMPzG0coGScS5hrEU6cTx+9S3C4mE
rGmcmnwD4E0PNna9ud1NE4sNiR7e2KT9Plf1ZSMSoDxyQoHzhK7tUvWPiXCfOvky/LKFAYqQZCwx
8kS4cSBXXsZJeSB4qEOaJ8dP7+19NHtLmtgFLwKMNnFXdt28o1h/Cv4CKnKtjeYtjRC66MyiG1+S
oVwABkG6ivzQ8PgZE+RrSbWLtDWE19LgPiavk1DeC9W7AXuhqna91a3AfVGUcO9uj9QnkeBsNgxc
Et6QPA6Qw+LVOubgxqWnSI7dKq9dC7QEZmagLhzwD29W3ylbD49pyhfJu1dqzYcdydVHk+jWfZw2
9t/I0qN9bIvvKZ4Ym0i2rYWg9DLV3BpkmiLwtCizAomKLnTNF7fMsDGrZPcRkd4Gl3fU9pfRvlaW
EE2azAGG0L4JZgw8IS3W2M1bW0AQ6VaqFLBpABJ3BVgV3D2CFuR6ZAXhA8hT96WxtFeYneLqdseM
pvB/+kUhYQrNET2XT3/Js/PCka06co1aefW0++/bJH4Ivt8OMFro/wmgojWKYcXE9SMsitISxUp5
FWtnBe4+r+WZJsxFGB0WBX7LsurSBHwlhK39LxogI2FLuo776yCzfrn43Jg0WlJIfF4Vtp7v3s3c
z5SJIYC2BzdThSspXlE/lcYjj2Zmyis2Xmh/2kFwdAwpfZPKxHkSNZSOBK3HuSax/ZWNctBSC1Lt
QEHa0RZ1YxQbQ6m0fSoH+ktUJOWWlIH8V2+agw1k7k6UG5PkjOCvMl9Id1ZfSFtfE6AJGBXXQakA
SWcW6aYuAVXVsBC2kuq2y86DGbek2F8s0qAS/2QIES8qG3pF37XKPcikOXnSiWFke6ATJNKJTJXx
meNDJXX1Vn1V5L/WT0d5vz0PR8fBMA8ZQFFSIU2hYj8+DtLSNq3ItJVXcooLFdhB2+4BiN8OIg0b
5WibGUg5MHyQp6JSNmpE1BtlG1iO+mp0xioJt3bx3drWZG/UH4DxQIMrySr4GIDv+irq/ujSs278
qEmUC/XMFWqsOvCfBqOghBaEwY1w/PKSrcJGRjFRX+UqOeRZuG5U90nCs7d28Cdy+6Nig3RC8EBJ
pLWcJDOrcmJWD4Js/xd+tCpBFlWV7xG+LoBSBhAdnoT03lH7mQfgVTtJPQ+MShnZo0EuaCy42BeV
pdms3iO5wkcBsRA9ZTNv0mCjhJm/bvzgMTO9762wlorgSVS9mYbKQ0njfMyRZ/2P3gYpQzKV4w0i
aBTe6OTWHuWKkm9SWdJSFkQQg0n6GmVieMD3KNm5fqAO6Tx5x9wpQWqyAgMy2pp4V5mhs3Rq629f
+uhwR04KYLBFNSGvmzsg71+8e7HX8A+PYkrbAzHRGobubM+3dYAyATbBRwP07C7Pv3Y3hSoqiuRq
0RqBIszTc7QGzFh1WlutpGNFtjvxiwe0Xb/dXmejxTyE4C1Lno8VTcpv/JLqmLKd1UXG0XRl5Ejh
Gb2Lrt0Ala2rmVCjbWkIxVUe0VWTBwkSE6N3AhKWQhODPjgGmmPxPnTV6pcn9OrMNJ5oETS7QR0Z
hj4VreGGdjYm3ACsqIqK+oiT+yJCgbcCvQc55Xa/jRblZ2MoEiARg6AOKuCjofGgjIZa3DVHbkLr
UHlTK3eti+Bck5nmTAYi48vzhz2Xku9lc6S8hI+GPCYQzyrepWknrF1QL3eF6f4jOWyCt9s11Xva
WbhR72WJATdOJxzH1MJQlVXbO2tV+3M7ynDSny30//Qe6kfsNpY2GJVcNkquYqMiwdIc6ybjCNG3
ZndU1Wbh+z+LiGmo5oc4+SLy4jMovgJo0/HOg485upqTd+lQnWgJ2uaLVn7S82zhKV+renwGGWSW
oMJzPpJHu2wZy6xUCj1tjgMRrX+3C3lmPkwN0HmA0SrSu6xSmePNUXyHtbFQNyp4/dujM/T+eHTO
QwwL+WwF2UbYhWFPCOcO969I+LOEM7WY0+mYmtiGDC0dDz5Kz2Pp2hgGvJ1UROlrkNfbdlHqG/1f
9RZLxwAnQS1PGY25g2wcDKCgPrqFtVEgIg3GqKr+cbvDxo+xz1FnV5NMNlCDNPloPuslQOtAiupj
XLAwN57SLOq7xoVjGt4HOBla790crXhqNz0POWqZJ6RRqjhJfUT9PVk38d3tJs19fnRXb+CHZDIJ
vWPhPJf9Y+DOzLGp75N20dCKYo9GMuJyjqVmIktuFVXH1CxhZK0qZa4+OLVQAA+ppCzQcruqYeW6
CaeVW9nR9d9kMNph/SMKv3+9l9ByQOME8aJrL8mBHIeTdVAdi0VokrhIhZljZrIR6O+jfzAIeI6P
mbKxiwg33voYyXsbto21KePtv2jDWYjRAQOE0pB8MJLHstjX3d0ceOK6BWTthmIi/3KLHdfS01oM
TD/XqyNo7j0sgINevMT9l9sAToa6CIFAjF2d+W0seFJctu0Riznf25j95nYfXe+IfB85mMFRa6gt
jDZdqemCqlLj9qjW9qrW/1ben97t97Zar0M1nKmSTAajxoZL5KCSPNajMF1V8EQnao+WFO+i7mAB
Wu7gPIqlthCLf9FzVH3I7CEzRDpnvA5xw7bY6ruj8zNV7iCt3u64iZ0RTVsyq6h8D0YZ5uj7cq/E
YZAL7bHSxCdFrspFYaZL9DdfakfFfD233tQgOAm1sy+V5u129Im5B87MQAL/UxFj/J5oa0gvlVJV
x0qS30PocanhfyjFFyWI2f2p9v03zBhPqOp5L1RuUx2byPgrdvm3Hlbz7ZZcH5aEGCyqBjV56tTD
nDk7kgMpq3nRZBXEuR+lYm66zFrVXbFqYN/9i0i8ZAY5jAGNNEJVOIVZCJKZVsdA6e6NrEYAQMuW
bs5VMGyLuaf1xFznXTMo3Q3CK1cvHNuCg6oYbXFMkybZEAkIc5Tlz42EQ67VyO260sUlHipRBs4g
N2M8unQt3clqHpwA5rdrV/Zg3qRA85NKVxd2XZe72z0y9xtHG6TaJ7D76ro45qG4DlylX4RNvIeJ
9KRK8bcuSte3402Ntc42BuNJQU15LNyk9aVZa3lXHJ0M+zbZEeAhDLKT+qEM9ZnR/nx0Xd71yOYC
qQLHK3MLGz/KIB/GYpakxVFCtbf58ITvhvJWd09Sfl/F21rfi4Gw03KyjdmfVpl530717Hnw4ZJw
NqtzGWdTFyeJYxEXCqWd5mdmNG9tIFrLPtbvlNr+uN21Y2DL51IdjCvQT7QGJMZodrdBb4a5UhTH
UIwLYAyGdJcpWHaFULwXUVv592mo+I+VDODFyzXyz7kjLzQ0BJacPdrMSE/tT2QPuGvDxr5+BpVZ
GIUo/JXHvEGdo0iFx6AOP1p3zpxsakadxxndFVsP/0a6pjzCQJYqfyWEAuwbOOqQDW938DBiV9OJ
+zxXlU/7xKHFZyNqOmEKHTYvj5UrOL86chZQKH33z+0ok/2GfeaQqeKpP07I6XXRt3onlcfSyp66
uLsz0kGHxJ1BXEhTcdDdGzxvgFzJY4+vIofIH8pKcYQm3UPMjfu1DfxrYZeCskCjxFw5lmEv0RAJ
X+s4jCD7Gv1KgImw7N1UW2SyFMD75FISwVmcuRpODCpeq9TjyAlgZT0+EiRXbcvOC4pjDPk1oWii
OHtB3tfat9udPTGkFF952Ugo4opX1T8MWDLbq4lTi9/a6ENCCuF2gKk7wkWE0R2h85vCb8KoOFrt
Jk0bFHKqRe1FC6s45RLKPs07b/eFLs9V+Ce2n4u4o1tdFNV6NOj3HIv0PVPh1RQr1ACK4MWf8/2c
iqSKFD8MYG0UOUevKdxfYqsYNjot+JmIKxfqKF7RvOH7l9t9OTVYZ4HG4peVbONi21WcVbjFeQ/e
5n/7/Gj7tMQCdXSbdrR+tFCtem1ac/muydlw3oTRbPCKNIoUYTgU0mPH2W4k9rLRgk0Eo1OOV8yU
ZSD5m86Y6bqJxQ7wb4D3sHPhVjHaumTNFioNhYqjkkbdukqQ4s/kwntwkJmZWbpToQCt4EjGdY49
bNSNXtqGViKJTHgreDBc9c61H3Jt5nCdCzLqR2hVcpw5DT7JiE840bfC+OlJc6YMUxP7vCWjJaQb
hSXWJncj19w50AdE/U6V3zRKfNbq9tSbizTM/LOTJeu0ukyRADv27sozUPtYQj1yioNfzuz6U0vo
vEmjeVAjYASPti+Okd3dI7T7YgTKr9ttmdq6z0MMfz9rSxtqka0I9BpKy6jf/KKivpTzbfBFz9Ph
toNjEKAfku7kWpShT8/iyGVmuFnIUgr8TtvDRBcRduiT9e3WTI0M6TvQG1SPuMmMZjPqCHake8N9
NYyslzqH1Z9D8NwK7IcrnDSyfVn3+bfbQae68DzoaHa7DbYvdswSkkJcOv661HzFByF+ux1lommY
pBtkqVE+BFwz2rdzNzAd0yFL5XVJ/yz3WXsnhom5MzWf95fZlc++Vc35t01dUpFA5GpDRgMowbgm
U4uspE5ievTCs178zA39PvcaPCbDpVzW20yvV5p7QCXgYCMllPcz752JjQNoCeWGwXWKE2s0ayi7
xXYP2/xYKNgxwph12ndZmQky0bME4T9ORfTLxsSHwpbELMJC8+hK1t5z3GWU5g8VHit1uE/r2SvG
MAdH91J8unAaoyY+VG1G+5TqNWWE5kR+zCP/WQthq8p+vq3d4KdWOOEqCQIPDTr1LarzRa67S4T7
/K+fnaCzZHV4xnPbHs+lOnTtvIus7JiG/g8r+8drKm9xe7oO9/irVv43xJgyxgPFSWA3ZsdAuiOv
evA7feFnJxmsdqqXL6o6M4hTM0XF24khBJV8hbdVQiVRHFXNjgAlf+pV+1ZXxUloub7dbtfEYmft
8X2u4RYqW6PRq1pNzvtSz44S3ixRe4iq16p81r1/boeZ2PlBpbArAa4eCjijbRndGw/ibJ4d7edS
O5jhDJJxqhVkEIfrH8XtqynfoU/ISGT0lrBusvu6/lkYiI7N7MYTY4JLzuAUhy8slKLh72d7vhJb
qdhFIcdXqO0LoVj2Vbntg3YmzMRU41GEKi81PDaq8W0pjI0gzkJHpJjWfqSu+o9dWn/KynyIIsFG
vsVGSJc/zVycrqMOZWqKRgp+tDzMRkeNZ5RW16JldtT6zl/1VY/yk4wthwMVXEYTqLNBhkndXPbt
emIMYUnADx5dAC1HVExE0ZpMiEPxmEor9a2WtjPz7nrMLr8/ahYPS87vlO9HFN4WutCjIuLaJVp6
4dFJSDpF6rZqyt+yl3znRfMzz3usvEjSSH2MEXthr3pJ27SdeewrARK//Fwo6pNvK3e+2T6ntcVa
kYtD2Gf1SlQq5O7S1xYhAdlJt4kJslnOTkGMnY5bi0vLadc2ebhSbpdKpb/nibHnrQ2CLinf4xwG
VKMtdUFZSqV0j4TFlpNzJgM+BoJwcQFWBMMJoCbQCssaLXgL4XgftRk6PHWDxz4wq32TFPIhbqX6
znFl6cVD6RPdsFZOHgFC/RaEMj91WD8DWkF/TT/0Pxq3SsOV4JnBwQKhvNJT83eeAspsEDOZWQ3X
E+TzZ3JTALZPoWA0gIJaJYYaRvqhM7/n5ndndXuCcGu72tnBeMLg5IrGMUaR43JVG1nQoRFTaIfY
1KNl5plrze++F1W/VKRm3QuJt5AyBxk0aqixstHVaK/lircqs3hXe+XPThEWiA/7K8j7z4Jh7lrV
v4vjfMfnVonYbcQgWZoY3S3zrkTRwurf4FFUq67lAZ6bzqOITsve8nqkyEL1Q+5QAklkKtxy/lSl
zkMUWs9Zkjv3CMgi95OQNfZACifFWkZW1Ve66q+jZOkytn0kHSsvWUCbwzDBbrZtan6L/dJfohJ3
dNu4QeG2WAtSeC8Plw9PyZRF46rBogJxt8u8bpBLRRawNsNm3VoeGnFBgNik8BeFv2WrShtw+0tE
k5ALRIzOqMVogVKCtwg6r9zY5ItR33XDf1pTf6jj8punWasmNndqmj1qUnFA/GelKEhEle6utcWd
Wlr3tqctYTLvAcR9g++4Q97yriL1noXVqi96lC/DDQrsB9Qv7vwkezXsfNdrzkPvhpuE3FRf/pMk
0qoptHVtCAfXQ92qRxxOa9Kn2Onuks54lXT7JXRr6sZWjhhIj5JnLpKFzJqfKuI8Cdo85EuPeiSv
s8ZaemV4jIPG3UVCvVJqs13LLjMBtUHX037ZUr8XnbJaxpbvLOPechD/DZEkkhz0nwXv2Cs+GcfG
f/EQ7ICl+UuINWOjBh1aqT5qa00T/1AcI99nnr/VKxtFLSR3UEK1lG6Fvbq61RxUBI1IWKE/SV+b
QryyTfunj+XAPswtaWVkIggSsLpIDKgL5DRcHIEgRpWRudFtbQb8ObEE8YUzZFRFQUtdWbFGyMU1
RVBrB1WwUCtJvrn1zCL/LBddXq/08xCfmYuzo5WXTFgWbaUdRKsQkeCRnU3CK/tbJyBJtTQCi71J
U1aSuLFJYHerxzqXd6Lni+s8+ovE/TYOV5UQIK7zkWUr9GY1MG4FVVEl04+RmCN1o69ipasROs36
VR7V/XvgS8VD0EXBzJlzfRkhsYndlAR3lqTHGAzj2a4INEJqD6jaLIv2WHiUV9KT6bgzvXa9c10G
si53rgRAvlEqPZe2Hi2lDypj7tczHechgEldhqi0phZ4QrcHr4OW+Jpmm2yOEXu7FSS3L0OkMeqT
6dBdQbTua+RZf4BGvL3JfxKkrqYXrllwjnC3oMh3GcNLwtRGdljDohM9tEXY51vZrE5xka0l3Mgt
z1oqVoXgrNg3G0vy5I2c9uUqF4XfctGtUwVVr8BFUajSEKutwwVUi+Fw3NVC8CLo8XekeVeeHTe7
vg1DdljHffDLoF92bZmt00LV10GfvbVJo+x0wV/mtvCPmKXPjSA+SmbzEvXKs9DFT52jPnhNExxa
GdUkI+1edCte15W6RYX2vkrV73YQ/rAi91voRNrCh4O9lPKcS4PV/oz9Gv3w8kEW00OnSiuvTg9G
mO4Gc6nAtRSsF7tNV3o/KN5wldE0bDhSfdM5COuGsvxQuogyFuqr2GmcZdlShQ4g5vkG2DqJLrBj
bi3dszTvPL8/SaGiLRrfeiAxe7o9WtfvV/YCgADQL0CBXmXf3dDMm9irddQYa1SrjAx/qqp7qWTv
JcGx0Nb1mTfQ9dWXJzlKAeThLY4YeZTwCLogieqglw5WH4fxwoWwv+/itjw1gYUYm4eGOf+zKw9x
0SWb2439ZIldTk32aGDfKgmeCUylKQ+Si5XdHNzEtB4yJc/ejKiMdlWZKcua7NK2rmr3jZqm8JQ1
gv5r8OvcA/CRn3E7UPaejQKtJhTme5iI2kPulcEGM6hQXWiGa22LNkPFWbcq79TFYbsOHO1XksvO
qeqSNFjKaeFgvivWL7zwtbWGWK6LIr4ivsupIv7G2jBlHpQcw6yDJ0nrQWRiufOPLULVtxLDejNx
hDtEnYDHQp41D0Zf2A9qkdb3mel6BwEd1RUp5vKukzIkmSq8BfVM8u6rAlVvZBmMp6K2u1fb1pu3
Ok7ZsbkHf0hyUWxKZubS0zTbXmSuLmDXkOjO0sfTdZ0ADd3CR53LuQ77wGgw2CDIC7F3Y445Bk8G
PioGeBfVB6Uov+eyu860egnrYRWzS0Ratukb+wXxq5lL6MQEhJk1PFyB/pMOG7bIs9PPLAzB9GSv
OSSAeCrvb+K9ueUudCkjmuIq0X7OzLnrVvJEZr6RUeRBO9Y64L1iwqHoOs6NdVU91tHOV+7VuX39
+tZAKZgdF9DesPOOqRKZUWepY8bdwc+eu/jx6/BDIC8aoCEV3gCrZ/SOaWovKDORYyOyIDBlgTp4
mTrfRB0xw693F6cgtBeK2sCrRweU4suR0TpKe5DakylvmHStcd/MwdEmbg3A6f4bZbQJMSskeFys
JUPBKqUItqHyTzmk/bW3282ZOG8vAo06TsjcoEtEAonJXx4Q2G6L4rf/LcQwNc7mc4uOvxbIhAis
pdMeCnWJtePtENeHBMM/PGEH0PsADb0MUQaqLZXR0F0F21uwqtyfWbksQBrMOZZODAyKOJBx4D8h
iTKWr0ilFsZEItWHQDPqP14k9tvA1r1Hz0dHHpEN8Pa3mzYdkIw/z93hJBw1LUySXK1SvT44oYOQ
fnCn0ix8XZZ2O2f0NtGLgMfAbf9/zubwU84GSoSyhURyiwZgocu7vvL6bZym2Z/ItdqTUor+0mib
bi6XOrEzILo1ZOtAd7HJjhoIEyVAiTysD5qK/nXeieKmxk5ie7sbJ+Y5VBdTgvbC6x5mxGXbNCWv
kHlM64PU5N1T1nYB+RxHWneVMgfN+Cwyj84NKo4UaobKAmiy0f0yECXHNLugPrh97R/rCMlcXE6E
Rywaiic37ZXfQVf2B+Q/nGPe98JP3w28OxXlReBmETZ1ventbU5tzHXcfomyvL2CJO+8WMhpLupE
skkkicFCift+oUeaXA3KlbhDW4a5aEM32sktPupVlmRoYuLU0KDc9MCBj14AOrILDs7mzm2L3yW6
k6AdBdZMlWCw0SbbVmx5bdZpumwUnCMVzulFp7eIoYbWukE/i1sI7FHwfssUbeuN2uL30YSGtfMU
PDqzHrMaLKW1XRXjQaP7avhNjpQPqS21D6vt9WWRoplSqlK1l6XGxnqhzLZ+nAWPYlzhE1BRK/kA
BS8cQrOUw4Ui+am51POieS59G++mr08LpgTKOyizXRszppEj9yLskoNaivahSZLiR2DH+QNExjlN
jonbBGl1UmwA1w3yuKN53uMCobh10ODWU8UImmrmI66Q9mMmBN1aMQRlbZdJ+ICWuv3BM9T9Fy3F
SpOMF6e9RrXpcgEERSCAvM2bgyl1v/MqUhic/D1ykKi93aUTu8jFg3fUTlwNXEXLOIpdHDT8hems
sC3p/Mc63twO9FmNOFtn+EaCpgWYMzD24JmMD30xZyrqnuI+FqWgrb1Wyl68vO1WtW/Bn9eBQnep
FK+KPDYWvqujWKc0mxQrBDFl64554d3+QaOtGtIitwKS9KTqgalaYwy54othDtDMe24cGQZRE5QH
QyKhFVawOnpPn9MUnIyH3h8RuY0Aa7scUkAi2Lc4if/suiv8w3L9WcHVZK6AONqf/9Oqsyijq4gv
p12fVESRpD9WXy6sObO70dZ8FWA0M/MauGvsESDnbu8Zb1L9ks+llK4pl4zNgPIchMwGdtfwI87O
NtjQbm7FrfPsNd194CVHVVC2hoDNQ8qlt8VZSdLsle3ZT6CcF0Vsvt2eG1ONRGASHg6M/mv4Z1ma
HtrTovMcutXK8ZRtYTym3ffbQaYmxHmQ0U3LwBdOkbCyepa7GP8jH+s3pCCFZ6F+vR1osjUoxlqw
yweG13iNa42Fa4LlPueZ8cv1kj+6jjuWVT/fDjN6CX3ODJim1Ni4Z+O3OJoZUtw2iRcr7rPvgVKr
3PquqNBV96QTABWECZW/PB5nFvFUTMpsaL7JgOOB6l9OFIYnoa7ou8+W/svS7nzvNfL2am4tMqtY
NEawvt3EqZ4cnBgHoWKYJ+PHXpEoHOxN5j6TYJbyV7ZkqOq3Q0wtYPgAbPsi99Wry3EgNRmCUKbz
jEOWKZ1i/2tMvGGU4CcadBdZokHz47LHYsntOwsjg6cMo0VpIG/PAKwmGgC2huwpD1SqkePZFsZx
JciFaj1FzVrcGHN7w9TnqXmbzGcJZRdtmBFnWwMYfKOTHM16CuvjQz2XM53+OvVbkKM8GMYP31ZU
YkkkNfIkuCjGfGuimTUysebBBVAgHg4A5B5G89Ungah0buM8FxrH7W9FX8oW17OZQuFEKy6iDH8/
6yMH37+4cWq2rzDe4qHz08iDmTfcdAguYlyah+Lb6JypRRtZj5IdUu+6LVYB9zkmebdXwnRf/TfE
qK8ipyjTviWEI+8VYWVqSzfelnMKhxNLGsUbGQ4kPAsgzeNjWanTrCbd8hTm2qJTXuxsl51uN2Si
r1DAY/clQTQw+0ZLTjKBGubwjJ7Kcqnmd4jS3/7+REdZw5FPvQJo0pUsdSRSzO1KkRWXfIhCg+PH
Pq3lZSPO3BWvu4pZ9ZlaIxVPYmi09NrQ1Bxy2dZT/7sMHsP3qv7y1kEAyDyc+OiXAaEYzVvNjCEX
mCbFvwdvl+lfnrODLNCguczjEZGe0YSShAIdyP9H2pntxo0s6/qJCHAebsmaVJJclGTLlm8Iu20n
53l++v3RB3u3RBWqoD5YQC8sNFaFMplDZMQ/pKrtIzIy0dC8ufwZ3k0PHt9IHP7VIV1oSauH5GhI
dpBGlep3xS294OFWsbeXI7xbSETA6nl5GHPVvVM3hy8W1NLU6H5Zhxu9wZZj/hjKE0A7fS+U0UD6
4MT9DhCGQ5od1rGi+1nqUlukJXl5BO9fAXxhttlSpeVdw+vq7Sc2etE3eVDOfkiPOEMzMw73KJq4
UnTMqwmrLzCFT4P8IoxtHRyC6soSeJ9ZLvFVJIydBQz0rrLQYzJbY/c2Uw9/1Gt1EwaGN4+3M0Y7
6CSd6nqDSoa4sjLOfDfEiUBoUfPEY2FNzBgUCeUt6oO+meMAeJu0Vw6YMyuPX0U8gkV9xtmgS2NJ
z7py8uV0E3T3enOUwo+mDWwdLkXqtQoJ5DsZTNpjjhbo8uin6i8FBIUi/b6yMpYb48378G8ERBb+
gqfAeL5dGarAJERUw8jirt2oHVAt9njADO1Jmn3cml+M2NwaI9Z+jThcjn12/ha2nQ02DHzN6mCg
qF/IBfBzX+uc537KvyWT+aQBN7gc5twyAG+sUB7kLcxV8HaE2YSqvKFYk99Ucs+HiuqbNEmv6Tks
v7KeR5Y2arEL8hhF4rdRIieTmj4GBvXXOKnlLJJ/y/HkGTIImenxPwzpVbDV1WYKjIzyUrCdG8xk
sg0mFddOjKVN/W484CiXq8ei37Yaj1Lz5HAkg8XtPAHF8XIz3XfVS6kMLl0eL5uEmzU7ubmSh5+d
RpIPS19Iuu/knHr8FBPgaZMfdk3smr35mQ7wp8QsvMDo9k0qXzuZqAGsR2qRnJOMKNRWuczX0uB9
qU4a7pmzL81ttGuCZMJuNbMELixKvTDGKCPbzDE+nZ9mcIYbKU4B6RpO6yVYnriz2fUe/fhFMyKY
twDcMOwV2AjNOV6dcNmz0E3Lpjr0MD7cVMu7J9FpON10aX2IMtXeiqHRP+nToDxoY6dtWryy74vR
7g+pIp61shm+Zro2/kqMzDkYIpKek0n/JVlDukVHNX40Q3AAdC31jcUp7ynGwLex859lp+Bmo8lz
mW26ossBHY1ZcJidMttJGEMCXxrNg9Dr3m07c9605pDdOtE0bSsZl1iroZCpV7FO/VHrH7RsNFyN
OiWmrRM+MWFZ3ndz4exRaHF2TdpZaALgR6UUebnBAUH3dAefOSWTh61VLRrhfYvVohpI0AsUMT1a
URw9DnIdAQuYIPDo4k9hy2CkjDo9paPRegUFKS+QJdDQSYGoIOZ595mG73WJ0+Zm1IxhU4H523Z1
+yPWcE/UjUzBQmtSNpyphVuEWXBnCRMoo5rLj02m3wlKPyU9PJrVGPwF2TZyEhNn3FrcmKKdDhop
Oxh4ZSdMi7JHbP8yjGzeRHEduZQsxSaNI3kbywZTOsTS1uma5BuCoMUdNV6ZogWajq5ujpZy10bR
I5gXDafhMXiIY+enViTDgZp32TP1jUNZmfrAAbweDWQjfHGmmmN2HMpvyhzZYB4LXXQe8MqXqY6N
xssVOztJtjRsNNj6P9VxbvTNYKvO98gW8ovatiDVhhqwhDRZ1hd1UvOfgZUpn7EvLO7kjNVYqc7v
WgZnNmtY6zI1TyyMaRtk7e9MGqWnIAnmu0xMyXc7K3T7BjZquzGsbjQ3uhFhG9kMKp64Rfwn7Gfz
cWiwmoqEg1GbPQkgfGbvYadu7injhI+5HNul6+AY9+xITfMzKqPek6WQuksNuzZonOwBoTtpE/C2
p01thVg/j6l1r1XDkyWNIUSDfs5Ppd6JPfaFM5PTRC6yhuJmzEDrR2Wrb5WWUzZcFslkWHiQD5Nf
6kXPPEf/wBqPv+fC7k4QpbHEZjK+xMiNmTdBkWa7QSvNpylg7l1TDcWDhSHvJ0nJxee0Kr+rVglP
qVRf6F3xRhmmEqOoGeeqQWp2+PN9m6XR2PGRxhNz63zVFqwiOEVgJHrRblDtL3bIKNvg+eUXY5YM
Axd1FHiKqAPkZNA9aGr6sNjlOs86zpc0Y7N8Iwut2Vqj3HwX7MzSc6xM3OtV2zFQO3VbGw+56acV
/+w5hUWQY6f7W6TGjBcewENlAHRSgd5lQeEeaTZWvFeyuPHswek3sxkUG6N1YoACOp6m+I55PGOU
ndbX1Y1WODq2X6H1pdFj+dhHgfBSMQHYazTdm1hz7jAH+HCJUfbmqqloHALJqzsau3Fq4pyIhSWW
IdEQ7fVEq742vS79NFuzd2cd567MKntPjVLp1gyjYT+nduZleLHRiQboGxlx5qlNh5h7FenNk5Vq
OPQGkb3P0rrw6s4a//QkB7c1j5ifXRGlN/jgGoiEFfjmqkmGTRguRwcOHtkrjHDYpHKvPGNS3AAT
TIfuLouq8KchcfdAphbAl+J63ju12R+1uDL25SBZ2yFV+q9qlyChONrgqyUI/HsxDfahNEIQlkXc
P6HiYrtxUief1ayN9nWE/F9v9uFtjy7qwxh0Jce4hDEfiHUvVjoZwbTY2KWS1DxiGzc9xGnTbboW
qRmRz+ams5PC76XWPCJ14BzaTpq3ojSTb5iqZod4mhTMyGggtals3U5RURzNBspIkLQY63XVXPxu
8A92sRuHSy23D4aCIWccOA9CUoIN3ky/0HTGpHyAY66n6VdqvJlbCAlDisBsN7TecMqWsIyWnHz+
lAyAqyUbR+ekqrgY8Ee9byoQoryLeldNRzR920R2az3It01alPh+YlF5rCuVv4k/6q6P224Hpqa7
n1UsG+XCrrcaGtxbAIuTp4NP3ITGpB+EkJVdkAtnO2oOSZJQuu/cvul2CuNoO4+8hSypxIktkuJt
mbCm+0I3b2qISt5o6mDrJdy+w1Fx7qu+S+l/5Y7XOPqf1DHnJ2DC9WMZl9m+0QhrdbWxswM5dx2R
jM95m1qbaoCLCOkI9GTYYgPfxTKaNkG7L6Wm3IacekenheqUQs3d1Vj27RoO/hvoZKMn1Yl5o6Pl
+oRs0OBJjYILriyqjVWydprEUrdW2JubOUN5U5rA83tDiVjnqDViI9rRcbGG1u/SyUZQIeEfRmDh
Dxri5OkUTQaomENjkpL6CE5N2cZVnjw2sSP2WlOVjzXovJusnrsvVT2C8Zxs/aHGDXbLRZZue6lv
fyQdJP7RnirXURCriI122OedKupNzGS5qiNysEv40yWlk9+kaqBtLK2obsvF/FSbnOhQs4jZ0lH7
pI969E9swtXva6s/oHEx4KQsZW48d78KQ2tcZH/hPCgsszEplFu2bOBRMFR3pYVVt4VLpDu19nxA
X5RNFtDvirGQXIhNs6vNqX7T5lL/iSTe1I/0gKbBDWM8khEve0piUR5HbEExY5VZsyaUyzQoim3Z
yeaxFFq/qzLDcu1eze5x2BOe2ZTWRiqMDJ1fsqvQQhBTG0ELByJ/SXJ5dgN91m+oTgW7CqOo3WDr
nSvLqe1Oudl4qdGVOFwZzrYcsRrOK/Mfe+7/qa3Reun7QCEVjTjyOlXe130BUhWIpDtFZXBo61K/
jadQ0L8Mo72WdMVzMkuBpxrwXpI0BxLVYGhdiSjeyAj07gy5qPc5iq53ZAWswakv3LHD9bYuemeL
2OdDJ0LHcNECwga8qo19FBTIExcmTvLTctnEbc83nfCw5UGvP456gaYYfczaUxy8NPU+Sr1K7Qfg
vPBugqaJDjl2Z/6M4+mhaGBnA6Us0DBtzU/sowlHaSFORZPIn+q8CDeoGEu7WJGGfTHQN5yQm7Xc
DBvxDeWMchcn7cINAZD3NKnid2oUHjjHU7UYjyvo0Hw17aifvGKW6u+aNTW+UnXJL71sk2/ObAqY
A5geDnL4T6Ik+HNLC6E6mDVMcx3Na3pSWUDW6qEwetSm6kDeItsdulXfWBtjBmfedtHoBVldb/tS
F7tYMlt3rgb94Chdu00lhUXHkw3+T/EyFY7CgeFkJ1ufwdXnIarN+jy5AjqGO1I/2Qq9QNIQL+it
aYhQ9galVI29nk9zv6sHu3zM+zFw9VB8FbMeuqJta2xey9DY6rQZ/VCP+zsDtcL0GDtxWZLMoi5M
k7PbxHqtQYNw4FkL69dQJ4NbFix6PSjD3diNJKWDsA+BM3DtZFyDUVqY2ylGQQbmdocdlxLuLFHk
L5qKhzmtjPaz1UrpsWmK2TclEZlgUeemuK3FbMi054LKi3GsVLwQwdRTM3IghOo8eh1lEa4URFTT
KWnR6jYSv0GY5ZHMDNPzoEx3IQXVu3zs7S+0qmGcx0PZHUd8Q2O3DWRkEnMliH6nfd75umRlT6mw
ktu26sFNxD2gfkAQo9eGoLkrMrx9ULTSzoGL66KBhpHlDBd3BtpwSIsqPBTO0Gz0xPreshbug7KE
KzgE2fNYmfFdH2IAm2RLvWjqAfnF3bQbNbPYQLfSXK2q5M+2WkY+yjQYeRtRyHOo6vbalNtbVfTF
lz6teIXP2Dg7ZbIkPdh1C0rPx7Cd820hyq9SUzfbPDazuzzuylsk7Nt7XjyCO1+DhZHW45NlVuJG
rmOWCp6rN5UR/+H/FW/CQevQO2dvGuHU7x28gm54blV+VVZk9rViI1mrA+EIE9H76VRIrjRY8VZT
2xRHe54YWSiGL1pgqDuzNuQTgE39cyubxTYMg2yTxwMEcznr3WKs+ls5wYZ9MvvpMdIzKJTJjCHS
rCtuPnTNrk4Cz47tm7wZn5NAlzZdjGatUIfEi7O8/6SOvJUajkNP1vNmp6qpvlvcqjytkYd9aPTK
Bvfi30FSg902++pY1JHyqVAxfU1ljFRNGef2eehRF7bbO00J2x9pjh+mHFXaPZbp+JZaOS7VQ2Vy
VY/JMZSLBNQNgnrJLO9DRXJtJ8eyfFbn40DDb9sGcXXEaV7sNCOoXTGL9tHRKKKjCapuxrbObjU7
cHZpCW/Exsb6TsEfcFPGjrPrYXl7Vl00nxE++hVHrX2SNY45EwCT20KRo6mrpTeTiOwfaq1kNLSD
bqO2dXsys1y/VXKnPVqd/NtcNB3UrlaO8aiNEJOgdVKQS3ezgbNASKfFw+8YcHBdTFuzwwQ9CG1z
K42jsheGjLN6asd/dLWj9q8J6VSZSXyMii7bJWKAwWYY4RZuy+xyhGNRWnMxREaD6avcLhh6lPJx
Lqv9AqjwQZp028UE0d7IUYIRshOmN7heGbcjtmFuMJSha0SifGmreNrKQxBgoN1n3iyn89FRp+QH
AtDmzq6V8W6uhz9TnKRfdE1iLo3keXAaaVd0wT9d02RPtRaXfpsGiOaPqurDn+pd0lGx7VUz35OI
Cw8smrqhPjJs4rDQXIXvc9NF0JhUs5KOnYj60qVyIn9CjSjwunZoN6mSQ6IelJsASa+tcCbppLcU
JQA5FbdUoIv7Xo+HhyySxi94Uj/NbYZjQClnzlPg6Cetl6UvkhNhmJuk0Miq2An9MBlw3A7H+0Jz
Cg/Jjz9OnnS30N/Go9rDKdO5srwoHAdQWzUQ/Nke0odczRqvYHIkwneydWPidLtJYrRCqjyG/BXJ
tjs0tfCgvpS3WqXI+z6Xba8q7X6XhUHiVZrxDMLRPmClnv9J+gkqw4S/d48Qzxbd4J6nWF2dzBZh
nVZ1oKMVpTI/muhW35idEntkvPIe0+w/dZo4h16tks0oTPKyqNFuK3W2dpmk3IXlkHm2KGW/0vpl
Cq3ppnUkZxNpyY8sSyKArbazi+u0o6igJV6qUIDKc4mMmxeYcQTTMH4pRnPcBTP8MoEeyrdEkuqv
wRiZR5O9saenV7lF5fQniXzKjZIAyFFVUd7qMwXT32D+xJVaLUo35kMVoWnNyzW4TfAp22blKB3w
a8RJfcAplezCCneyQIYrS9PWjcrM2eYUP13RVb9t7KvdlC1+kKgzbdtaQjRlrKXtXJblAwnz7Eog
ktxKZkUJxxhctR6Vext26V2Y1dHzByulS3EPrT9aiViKvkN0IbBrGrNjz36n3Jjq3XyNjHCueGhT
PuSXFfIDbdV9yhvRwDcZZ7/tkKG5CdUrPYYrv6+v2EQDyvy2EvH7zinFjPGDZirAEvgPfSdg9AvC
eY3eHy2bO24MZh+zTyqFR03eTXF5pYF5bgyvg6wamI2RGYPZEwS8XiK51xz6rv386hM4gMYgk/Lz
FiXH4qESLx9fQs7S4AE1DW1yDU6YrGoyE6pPftZ89xvtx4d/3aZ9CbJlUfREefBt3yCoh1aqe1P2
pVr9rlIeogL20e6iBW2BMj5NFsCtRHkbAiebISmb0vADOTsZhk1dfdL+XB7Gu17O3xhgEuiv8BZZ
08XoIDgaaEHDV5yT0vh1TqXi8+UQS1PjTUdiCaGpeKFCOqJluvz7V/CKTi90vCQKw++4IxvVejLS
nhp9+t3KwcBejrUsyXexAKMQEMwr4d7Gmig0VnOZG1yQ4yHJ+uMcdA+IQnxWG/GPPHWUI8cr6pNn
ljFoSBPRJ7pHeKOuQsqlNNqxXhl+gbNXegzFr8tDWrbBekiLaifgcSBUwOTfDilVE/KZPLB8Nf81
t/ssmlxqqe7IxpcVqkDXIK5r6azlbEEMD8XjpSuPjeIqoFE6TppjEernvaWgXhUYNEggXgWUh4tw
m0Q9Jdv886ghQJGXgXd5uOemcznXbCYV/Iez/PtXq4WqbiuZ7GcfiIY3DQh1ftBM6/+N71WEVYes
505H+Ec1fQFqKWNJWp8vD+Hcgl8UwLhe0JgAPfF2CJDbcqRPW1YE/jH0WAadDk65XLPXmDTvJmvB
UGhMF9BPRJOs1daaFPL+weo0v6GEFk6Qaa65JZ9DIEAGooUNGtlCOmC1GmK4+XJb1ao/0zIT3T7L
/bxGXa9Eu7TaGVnzVWqzb3Kg7xsn34fU8/Tx9+X5PDPK5RgHfQfEFb2z1Q5L5AqGe+dMvkWBFG7q
3aw1V9qJZ0NAwEQZ17LwiVlNZMlbjFqCNvlDU/6R6+BoZfb+8ijerQoa9qDk/i/Eqp0N0igWaa1O
ftL+UHLFzfLTmKfwmHeX41wbyurW5v1h20VAnDxDeLSMSLyvHLLnIpA+c9iBKYS0uhpJCPAhHsOI
CEspUOgZLLHuGj/x/TEE8EiD7YYbFWR85+/CfHUQyFOlV5hZDn7dWCIHa4ZlTjXWNi9+p0F1NQyr
QxoX6e00qtGXwozsnTZc8yI/09bGnwjKLEV/WUXC6+1WziSRx1aXAnWgBmKZIP5VEl90YjSlgSxy
zTznbDiiLCKZ0HTXKUvcUNvsTG3wDbzYtOLb2C2S8I3XdF/14grq8d29sswv4DGYhX81QVYb26rx
0FWKcfDHUX5WYbvUplm7Bo0q0owpRlMo30Rm+o8y21eO+LOR0UIDk0X2+g4WPOhaWQeKMvgdPkRD
Z7kqrWUzvwm0O6V/aODBBFK1vbwr3iUGjBYSxQIocmSOstVowx5Rrx7+uY9D4LzJpwwJjNILi2pT
2K3pThxm20yFbPTxsAbib5zSGGeyjN6uH71pOsmpndE3uAMycx+qqJVLKu9aZcP/LMorH/XM1lx0
XPmg4CV4N63OsdQZeUlbGutV0IugKngNU/cuX2QeQfnTbCMlRS1/tSFoWBl51xfsfR7VthO6OXaa
afvhLGAJQ5+N+x/8L3pdb+eNLQDcQm1Gf9YtzGOMk5LUN5c/zdmp4jReQOM8EdZPqHCS6HHU/egn
ZdE9TDaVZN4j4ulylHPrDtFkepsqwHvQUm8HkjlBbRhSMfosSVqgB6Ne+mnHsuu8zjiM/cvlcGcu
mcVe+f/CrQ5/NIn6KQqq0VdCIBzjb1v9PDnmbo7/uRxnmf83SSnfB5UUgKfk2Apg3bfD6uTSCYWR
jz6lrUcjKDmEp5e41J+tRnFVBICc3vqUgan2Lsc9eyuwn2C1AR5FYH61MIq0T3F1jCc/KkJXCSQq
QdXWMBoqdb8q50tBbiq0n/o1ntC5ZQ8TgFQLOsB7HCQK40bbRAqQxPmLwqvFqP+U0q8rY1smbTWp
kMhZiiAtWfJrRKwpR/Qvh3n0hXwyOIHRjYXHeeoC04usxlXmBzM/aPJ9qP6RhpuPc6E4ijmV+afO
zYNO5dtvqg9FnWqRrPpVPrkZRV8RXbX9fD/CNyGWaX51p9tttdStZ9W3s8YdM8Q9Hy7P4ZkL9E2A
1flXo1vcGSFjUGJaR9ou7G6GEohK/NKpPy+HOnN+LJBfk9tzUeBVVitRnrHYjOkM+pb5jxn8uIZL
vPLzf8XNXk0VroWzDauVn3dLNXbn9Fr55cyStmRyDH05/3hGrG7EqNdpY0UKFaoa6HA1dcqXCpTQ
MRkU48qtpCy/tVrZ6OUvOTzSI7L699+/GgyaY/msFPIMpN9xlehF1+5mKdqFxbMe/rLnpWdWHWyA
bfqVEsqZ4/dNYPXtgouNRMO+p5v9OhZPwIq3ofY1GPxWbTZzdOiuqe+cO56IB32BhQEifM3EK6Vc
I09tZr9UxU8zkX+Warmlk0XrIUSFK873cmT9MwfVndaDd/nwirRo91ExgkmELOpqRXZOadhIxE++
ClumdJOX/6+fd1YlzT5PoilU+XmqBpSkt6395z8EIOXnvQkil8fm248lmqiJ7aGb/ExIz6i4knEL
27jyeFl+ZL0UIUz8b5C1zUrby7HsDBVA1YAAAJkf88T4QtX+1xjS7pDlF8lB6TS3r3ktn9tvigkN
hF0AU3L9iq1rmgdKEAOlb76Z5Njtnmbq5Qk8c/tbr0OsT/DGNMe+yWY/sjb6j1rZZvUBtb/LQc4c
TATB4BMhVZ7k+urcaJRM1ZqZINq8MSYvvzZP5wfx7++vtmwwSXJpCCgPAya4zl4ou6E9qNeqdue/
xr9RVglM09pTl/dE0aqtrLnRN+3aOM5G+JvA8oxFTne1mgtzapM2/PveB76e2uH3VEVouv6g/cfC
QbEWggtiwEuctVyvHYaNPlfT5Bu840a1/SToY7tG2FyhNJwfD282oNaIP6zz5QAFsUjvgOMbxX0O
cLrxAaj8h6Vl/xtilb06orZElRJCgHRqksI14v3lCGcXF2kjhHrkdKhqvT1iJIAPRRObFGFIH/NB
BbNjboLyOKjX3FLObRMOYkqpfJJFguFtpARO9DRJOs0TyqdA765M1bmv8frnV+8K9CNMJwPWCt7e
2qi/ewC5H/Rw+ruwFiFEZon0hibE2xFMjaRFU1zIflhtIhTmEXzzzGvv8rPTRGuAQqZOLrXO561e
muOioU9mI3U4yW3pxrbx5eMfncobzEvKsZQbVnNlp0EQCUXIvm0NWyeuD3FQ4AOvbO0PqnP/nTJu
frJ46lYOz6O3UwZ6lgKENNHSqu1+r6RqthHUGz/acWDHo98KnRftemCOq0UsW5JhYu7GCdnspC0A
pI9PF99CMWBU03tdKz2YGeCIYDZmf9IAjorKQ4YNJ4uD2V5JC8+tYYoyqP/wjMRNaXVCqk1u6OEQ
jD4tfbdPfuQgfPLscHk0V4Ksj0fwx43WlUsQ5GTL6muPYI19rVxxNgjPpoWNpTNjqxVGrp73pCoj
X6T2MukPsdzqGm3t3FZhoiDiLaXXd7QrlXpdDFNv9G1AwsdmLtV9ILo/l6dr+UvX6dHrIKsVHFRW
gJcjD90sofRYveSADkrthS/jFP8lFP3TxaCd6tt6GQ96nzmzBew/HhH/UuX61pGUh76Y78vY/FKD
gb48tLPzh/AhdSswz1i5vt2cZVpj91bpMKOM0rUVHobalUP53O0Ci/9/I6wVvhOqgA1k/Ml3rH0s
beb0fgEGXkvAlLOrjdoe+v8kMGT6bwcSIB5YtjoTl4eY96X2/WBObpo2X0WdtrdBh5riTMOEynFm
f5M6/MozIBBI3o/2vnM66DX9Jraybn95fs+9tfAWXfAI1GZQZHj7Z/VFqiRSR1ugzOqfmRLdG2UX
epLVRl5LO8x1MhnbiTz7+Dsc7b1/w65W7CTKAZRNOPm1MXjAErdXWXvKuZVjLARr1g0tvb+vvlfP
V8uJOieEZ8PIgoGKJ0C1fLKzHcm2eStPSnMr9ZHzCeQ7VIsIfAxWotk2zhLI8U5V7oVaVJ7U6fHL
5Rk/txAWluxiisr1tm7EGHNQhLnOjMfDbfitqzbyB3V3/15oqIRy+dsINlLpe/tNoxBKW4SqjK8A
Qk3sGqDvl6K5hmY5t29QJkcpTYXMB9f5bZTKBkneO5zR6ahs8rk9UuxtcEVJrSuPv2uBVmsFjca8
7WMCBRPADbnYgI06jdmIoIyjf738cc5tByQGSJWpeACkWz2Xh0jMnNe0FHNJuleHaVs40l6PALoo
9I3SIf4qy9H3yzHPjW/5TtBYYSa8K5uLqg8DG9U1Pw1Ohf5gpzLCtZ50tQq7vMHWt8SrOOtLVXam
WK0nsrZkzDcFRKQGRJozSq6cPGNWrRVUWNjw8bFP5ZuyVTeXh3lual+HXyVAGV5yASC62Qe12kxe
PX8tmqNibDLVla3D5Vjn9j6XLpPJ3Q63dbU2owRVWbNTeSjWaI+Ueuvycoy8y0HODohHnGKin0ad
bHU12XFkFY7gu/H26veaJM13WiUCL9BaykdJam2Ra02emiy8phpyNjKJC6mewz/WSb6WwrLDwpUC
WXOo1dar6RvM6udI0XeO6SvWldT1THpBpm/R36Qdtjwr3u70ehGK6gIwX4b0wOM+m3Zlfcu8mh8W
30DZWSavWPjIi7DOavfprTk26CXIPqwHb65/QYNow+fLX+3M0oBmzbJASgDMgL7sxlfXQiMrUzKB
RPaL+XMw74zh5j/8Pvz3JdXnJbmm+JeFyJR+rBS/cbxxciv7yml49u9/9furv19GODHvtFTxVSfG
DW90qw8jCJevYCJSQEXURJdsWQ6vZkim/pGlkyb7cpi46mYxEPj4FKEPhzLGIln67sAr7WbA589S
fPt+ijVXgvl0OcCy81YnHUt1+WnuftCWyxX8agSt3GOMoveqr6eJtemc7CaIDdi63a02GofaaBOv
HpwZLmTy7XLkM2c5ukegypYOGy3r1ZnQ5YmcSws8coaKMHjms+Rs+/zxvwQBV4ZLCh2ndVFHSwIl
tsZQ9lMZH6l0mm66QA68EOcOU8uuJIhnR4Tpjk4nDSnj9WrQB4S9ZZBlfteYj10XPy1MQlfK4tNk
X1NaOHOu0QT/N9by7199N6mB2ariAezb/fc0/a7UmNdswImgWJGhdXZ5Fs/kYTatUGCHgLDwWlvd
EZqV21ZtgTTtKyA3quq2Og9aNK0vhzm3X2nNgWZFMA7/sdWZpsINsQKMQvxcaz3HgVj+8dIuRQUc
tMF5LefZarGjewoXHhNsf+EKGLfxeM2C6/wI/g2wOnE0cwZWgI+Dr1c7czi2vy9P0LnvwMOOk4Yp
stALe/vRx3qw2gnTEj9+meSjrflB818+AaqACmuYFvS6+O1YQzhj1ke5KvtV5rjYXDvQ3l+QGjkG
64gKO/+9PvMVNUhjJIWskxFBFRBH4XyLoHJr4YijypWK7vuvQSwDTUUqx1SU1vsRu5HSUKLJPBXK
MbqNgg+vprc/v9qC0YDKxpzz8/mdDZX7Ws50BpkIRopTfwFa0mxb//lOOZmwvlvjBL0nrNGPmE+d
EDCrbxTjplTljdn+UhbutHSrQCxVxs8fXW1v46/G50xTAX1uME6S86WC21xHxy5TPny0EATEzdLX
A7+0Blr0uHpVc8Igleix6qBnZm5iPVweyF8M59tLbkFVws0Cj0WmscZ4FjNgi5gU+ERtvtrVfWYO
4Po04ynsovgrswz9tcgenalpn7tS1UhEyyh0pVQJvDktIeK3TnM7qlb9CWAt3cc5iKOvndTZ+1Yf
u1s9CoXf5l12M8ciw/OnTvalBsRNnkAcQBRX2wOpSDNtjHwajyO5Ix44C1ocPMTN1Lfpj76KxAOd
p5Fevq18TeZR+iomA8XEKSz9PkQys6vnFMsMHMkTMSduHiuJZ2WTtRmSTsn3XDw99La5/BTDdQTK
rGtfxth5aov2TzRIqiuFcgpjbo7aeUcdLLypp0m8FJM939aT3d3YZhWBdeor888Iluw3bu/S5vKX
eH+ALTUGmUOeCh/6v6s738phW8mZwdeuTvgsWZC5PywICbLwVYj1001rgjoPS0KgoY0dcri7PIJz
5xf1CHsxHYV8sU4oioKZHDthnmR52EXSYa5+l1nr6sFRwEK8HOvc+fU61moDjlWrp6Im1tTbe4Fs
k6l++LgH0g87iFOSaxde9NsLRSlEjnGYbp2UfldujWtCWu8TIrJiTvklBOnDWhXSEiXlQqHYJ+wW
Op5AlbGgfA76tSrOmYlCQ2upeqo2x+W6YNjEkagkpbdPkfy9v83tb5e/w7lhMA7Yx2TKYCxXWT7l
fakMhWOeFPReH0Z7Rr7DqKTPc6oNn4xeTq9oTf11qXl7XumoQi+qdOBHgXOutknQdaKf0zoHJVVV
D0M53Sg2DOltHeFDhPqtjHpT/mLLZbIdZjznrRYNpTjPQzdokSmTI8oFjd04TwVHlL21zbTaTbWe
M/m25WmliqErgL6HRfrAK6Si+/DNsZzoyGSBQli6LKu/X6RK20vZnJ0QDZCN3qVF4dYfbq7gmMih
Tj2BbPFduzYk19YhdMYnS668GaBcY46oSVw5sN6vrCUKtRjyoTPpCjL4hRp3VnyS+lvFCb1h/viR
SAQyRhp3UBDeMXpCIaZRl/PkpGWya1gQ/+XOHcY/l5fwuXFoBlKLYFtZH/Y6cywmg+ZdkZ6wnS4e
pmu6y8sHXS1YNsi/P7+Ef/Uaif+HtOvqcVxnlr+IgHJ4leUw0dbuzKYXYdORKImiIhV+/S3OAe6x
acHCzAfs2yzUJtkkm93VVXo3pIONz8f295luSfcIMo2o7vZZt9frdx+LEJtGPgJ9tMhYXa08qinu
pI3wLqMsniCaUICI7b2zBQ5bF/lmlG1BVK+CqUG16WZex9tjZYQt2XN+uP19eXBfThe+jyeIDyii
gyZQZX9QS0upb2btEeJI2ZPQvPRFIyK9z22nebRiMdyZRHODMR3W+seu/UBaluV6xwAKSY0pU6sy
2qKr22P3B9Jn2evtca19XbmwtAlCBVrWtMc6oxunuxMfyIegFII+E4QPPihJ1QYCPy/AYYEj7ziC
r2AKMnMtHl0aAo4srAqyhdeaqmaiW6VuYemn5pnEj5q5ugLyFassPqRnbOQHfA8y22rGRe8NcC54
iXHsYGublNCJjRuwMW20grn+IYF0ywveeXyD/l3odBC8MjZ+J2q8uuOJGjgbbPKTx36zgepFs8HO
foXH6EEBLlUNbSNOvyOoo0a5MLww5am3q/2CgAxiKkJUHCD+aRqfk6Gzn73YJocsLYHcA1f7/Dr6
DqSwdW4khxZ9IRWY5FxQKfJsfhiMenhlHe7wwaEDoCUtccmmbbQpLJvKfffLSh66Dk513ILuFUGq
gb3glCw1jtAjqU1wx7/7BLn8vnF5XNGmGtrWkUswfWbWV2tNles6SLz8vnLadkLPSmYR/TgUVDsN
Tdc+6UBMgHRREyaa1aGu+gxi8frdxxYcCiJAuEWgnX7VT6vVqdFP3VSf+vnOzV68euXKvd4bl99X
pq32mj6GfF99EmjX1XF8jCvn4gK8FBawrRHDyGyTmh1o02QcRjBwA978qQA6wx5BnAcahwKMb+Sp
TotwqL9PJQtvn1vKs8TSpNg9UrjICOF9iKPl0h9alpcZG+syAr8mmj0OTQH5ZLYSay8ZwXvBB0YH
tUawiFwaKZhfSEnfMsqbv6z6EQ/PcfX19jiUe+VtHOcmlHGAdQlaPg5MVPSnY9K7wt+DpWQz+mj9
SXY9uAw/YE/S1+PlvhDfp2z2SoPQMhIExH4z2tzBEEaYCBtxrNLfZI1SW3HAt/EBeYz0F/QkQGyu
jG8CR5sJQrsqQm8OmEtDd+Lb2yNatADWX1NmpgHaUB5EJPYGx0xrHtnxLiF/B/d9W+jfEZx9X9lC
6CDJu3LkPEI0Bn6Tv/m84spLA5ANTLLHAvBsX3rhWSTWd5nBe41kkWtuGsxSvnJ0LnmxbFtysOhI
3at1J5prOinbOYugBxeLO0K2tblyCqyZUNagAXmkBnn1LBqGeuv1Q6T39ZHW7v72Ui+ZwU2P2tPi
q45WDtVc3udRl2z9AiDcPbNW9seaCWXLp71vjH465FEh5mrv8bbd50YWb/PWXCOTXjOlbI0aaVV7
rKc8wrqdkMV9dsa7WXy6PWXKQ/jNexG4yG4QufZqQbAWnj83Qsujttxm5mF2ArC5xb9uG1ny4HMj
ymu7GtG5n/hGHk2O/2cm7RTE+rCy9ks20BQC+mgDmQ9HBWSAoVYvbT0rIuTyvGTDxMr3F1YDNwpo
vWWfIpA1qgsTbfb9mFYRab+RsQtd/qmDjNS7J+rCiHG51ccGfWIJFNYiv9vWAJi9s/lervbF95Uo
JiUziOVsDMIxs9AWn/JmTa13cZoMTJAMV2Sj7uUIKGOCscTjEQMN4/cKpD8rvrRsAAgyFy0jOLWU
IbhmVUzQB+dRL5xHe6ru8ap7rOPy8+2VWLh30Tr3nxnpbmeHLmhiTSPPRx4h3A+E2M9I1I0oLk3J
s6V/p+n32+YWvBcNOHi+IWcA9M2bDvGZuRJXI9d0jGqg3QYkDWik+8iAziwo8xZzW6vbVuORXnoH
f/Y3unNsk2ozuujzzALKvt0e0eI6mZIOA6UaVGyUyl+b2FmiORWPZiM7uMb8zzTUb1mdu9t2pEOd
vb3+dekzO8q+pGPNK7vueeQaHJBCQzhbvZ1qNHn0ZiDAWgj5bnCN3za6PDhAvyGIDpiAqoBki7wW
iQPvGMCqXO97pIr7lbBizYRy0dCa6xXpYMKnJHDuk5es+tBelX3R8t0K/n35E86czh4dYYI0i0eZ
Da7Jv34Nluvt7YlaXJ0zE/L6OTNRIWNI+grhHeeQObcjCrlLx/mT5n/0LHy/KXCwvPEeIJukjqaM
AT4FF2wZ9am/MXjxFDMeoh0ImODZ+qoze41TYmmFEDchr4s8O1JliueZJdEKa3LLyOA6eOvpNkOD
RpuvUQ+smVHvBBzZOogUy4gYfzIOkv36t238+MDcnQ1FORzYzKe6sTzYAKSmNarQLiIq6gDyT1tn
/nTb2ELIgSzcf/OmHK0kmRlPCgzIx9pYzRd7EqEw+BY9LbcNLR2qeDNLzjRwEF3l5DSD2XibJjwy
SvuBmMmjmaYrJpYWR0Lg8LBAcgmYnkv/Bqv9lCUUPpD7HIy6xxldgP7u/cM4t6HMV6MPJDaFXUZs
DCswV67lx9bGIP9+tkftybFKEKRg8SlApXMLGl4RtNbKOb206uDsemOzsI0rwKyAJkyNXj8W6aOx
J9ax6Srw1v+G1sIHZsuWzSA4lzWw8V2Opo0pBSNJzqKYfKL2XbzGd7I4DkAr0bMtCYw8JcAx2dD6
tHVYBKXprqiQyeJBU+z/3B7FUvghawi2gWohoGiKFSsdk9Gt8Kgkc7lJq0M//zDrewEUvGsmodWu
BZ5vRU71GoUbI08DnJMOtOPltHHTLZrGKXg0Zvb8gHadeZORxgy1USf7zKutgyPEa6zVIMM27Gmb
mE62FUMPdnbO+0CvAdmfTLMBkwLhG2r4/D6GCF94e1qWXFW22b61EoHSQzlyXUgyD1Pn48gtv+RG
Bcrwb0b/gbv93IZy3jp9pRFdI2WkGRGpj43NA1KtbOnF5T0bhzLbsz+VCfNxMrV+de8awyfXnF9B
a3tfI0VreHYdWFm+gmNdmzvlGGG6IYoBPF9R8425zw0LRf0RC8hR4o0kibfUwxCdnrOr1z5CPg6O
fXGXil/lJIIPuMCZEWUYI/Nmd5piHqGlZGNBiqO2m6DNXj5gBdEdaumyqKM23rgoPTug4scC8Yd0
mCE84250PGluW1mKjhB8obVbpvhQ/brcdFlVm/0wuYjxBEdz/0vM98xvgql+SYs/t03JaVH397kp
eaydHfIZmAd1p0esN45fBvFsrnx+yblwtPvoo0EODyX7y8+7pV24eWxyZF6Kx8SDeu+Q3JHUex/8
6y3Yh/QNuqEg5AUwmzJhblwjxwOdlkizQE7HNXIinvfr9kwtDAWpMCwHwN5IiKjEDw0AFDEx3TzK
u99Ftq31Xe6uzJbM3CiLgXod4hKpoIp/yunu84ygWE/yyKn+GUDl7/gbHx0PQ3lHqzQErWU9rWzN
hVvrwqLymshzvNFyrA2Wfwxy86lOwCMI9XdnFeGyNH2SCQzgYx/wCvUQSKmAzEvuIwcH0YYx2zUU
4i3eSti1OByQcUGi0gf9neoHJmPpDKUHJHuSbzar9rlzyNou1Pmwfb8z4EkBSDOQGy4aKi79um/q
UvAezmCRr64zB7r3ratXgu/FGXPRgIbcDHpg1Ks3MRzIq6VYmxICXySEfro2/L09jKX5ku9waJ2h
JHKVNHF4TT2vsQpkM+yNl3eBpo+hliN6mVZ2j7Nw0ABFhcwPsANoZFBZigk0Iuamb4rIt2h7qp3+
R83ikm9sM2NZEDNyAjPokRZ0R6IssXaksHcccQnoRipy6GadfQO3Xr71u7kFuj9z8Gycy28MhdLD
MBv5PwWS+Tt/Nvyn3IHMgRAJ5Gkh+bC1Kxv1AwJgHipqYxS3QLs2wzDuc2JlIRxJRE2RDU9iIDRs
tMH4w4sOCkGVTiBF0Jr+b63qrXFjlF4fmn0P8D/UHf7prKwBwGYa/jazRl8TZme/E879A4+pfm9z
BuHavhB7MLi9ZqIEfT64yw+UODP0aFJrhwprtxEknfEoBXhGj638UOS0/NubJXAVTlZDE8LJd4bl
kP0Hlh370MbbB28gNVfWZlZe0LTDXqz3Ggme0e1UrdETLK43lGuQWkK3Ovq7L3cInwsX9DGwwap2
+6yVzcoOvHZddN9g7KjdSPSG2qLpgP69tFrswHjif2dbB8138XVI9UcGSpfb03U9FGBDQCCL6hfu
MbDRXA7F5qOgAtJWUbyPe9RBVl5AurwEL499fB/qtOi6liABdTk41+e60FGeYCgaBm0KgbEa+hQb
6K/s5qG7T/j4MDbajyn2Hot83hugU9SyfOVnLE0oEG8mupfBA32FnNXystGYi2Q8YLXRSLMDgKFt
YPP24Nnv5BLEfS1H/J8tOSNnUQdqvbFpg0Y+6udmx/UudOa7fO7QQfXJazxIb6w4y+IKIiEj+R8s
ZIIUZxz6xrUQv2OGRbyrEv1RGM7Knlo0geSFZH9AuUEtJ4LUz+88JAAjKc0EFRrgijcfcEP0f+EZ
BjTqFYJTpKSEOKqZRTP62e6b6d13J4jwDBTHUXF9I267XJME5N9QuEEtjqX9sSj8rZ7lMcj9s5fG
c1fitSVfQyFZkkugFxFb+NLWADXu3K/jLMrmbICKlDXuGrcdQwFa3DBFn3F0e+rk99QdJtvkJa0M
3iFq8AHZhNj3hwy+bexzb0sEsle72yaW1h+oc5nBwLvAVeWNnR5KMdzlMDEm7i5xQZbVG/Gw8giV
jno5EBk+ATGDRlwcriqqGiwcZevnsmI2vWRi0yVBCT2c2yO5tgFHQJxpIz+rS6Di5eKg993KKXq2
okLC2tkXu/7lzTsdJaEEwkYfsOWCsRJlQJx+tmKr7Rqns7s0R6qZiRcH6caNjUcwSlxmHO/R9Oj+
muPUXjnqFt3hzKpy/PgIPPSYwR26dDzICGLjmL2+AZaSr4xv0ZInIYYYGx4oiqMnUDfK2yzJI5t/
L8c2yIZPxpq4+YINuDS4P8HbjllUnXsYPXNqUp9GFM+rWYR+aYTWWsJ+wb0vjMi/n53YiQRLQD+U
Ruyn5dVhhnzEbU9YHIXkgJDcsoBLKjOlTVwrqr7Oomqow67TvlZT8WQk/cqDZ2kcYBUFuRSAeaC/
lE+ws3FAgrdvoQSPcXwx2ldCP98exeLnQQwoUb7IXKrIH88QHYJqfD4m+caBrJ6/4lBLwYLkGUEa
04Ju9VXcM06snQ1tpJHpeNNjYZDPvm6zXYP4c1PXCN/dkf9qoPT55IhBbEvelfceL5zHSqCLZOXX
LA4Xig6AyoN7ETHS5WyWZKq9Acp80WiQUIziCRw4r7dn9DolhtMBDyDQDVno7VR30DQ0ej0ROF5h
fnEc6O5p1j5tH6HKE+rADFbmygou+SEe4ICIQTgA5WplSGnlQFLMZbia4uYTs5tnv6aHbki+3R7W
wg0ouVUQS6EAsVAkisep7yqTRk3cHIDm/JHy+M6fx4j21vfbphZHBKQghH4RwOIRdrlIXktLm1OP
Ri6kITUAFJ6Hd/YSyngOiar/TEg/OdtVIDoza63CIgGdykMJ3YLaEhhEbg9k0dvOrChHRDM2CeQt
XRx0+cEwn+3h8L99X67Z2ShYJyDl5eH7s8tCE4r3Nk9WAp+lIWDVAdsCWESSnl2aaG1TxHj34vgp
wWgYZitxzsLVDUAokizoWgK6UUWbJ2aL89XykP4Cz6DzYHifffpVGx9c8/3RDg455CZMRAnXeVDk
LrNu7PI0EjPZCd/fmuY7JWPefErS2yEQQW/JVS7HrvMOGHCaRukL9wP66/1rff51Za0Lf6JOQvF1
SKjz8rHVt7e//5YOvIzUQENx9vPlUp05U1O1U2G38ufrIGZn/iZv9Q2BZBovxqOTQjeX9eNfNAQ+
Jdb4WlVr6cqliwKIJLCRAb0HGnUVQYkzH1q3fZ1ESW4cbXGqul8l6b8YxQClMPAdZqa9Lzt9a+rZ
zkn0z7n+gf16/gtUrqER3Gu1VeIXtI510nj8Cmah90dyQKih7AMf8dFnqCxjAgnSYWiMJNL8x5E8
sSaa/JU9tXB8woQUj0GuD8e1crZBZ6+GELSTRNTetex+Nu9JvOYsBpxBcRa0zOGFgjSABjS8Aopx
qJ336G1OIsL88rvhihqybro4EK8jj2DmSfaWjRwRd2OyGXykpdLagqbZlJC73ITu6G3fXRwxTnQU
ZeULQK2mDRU3Gm2006jTTwX7Ztd/kzXFBhX+LXe3gXNQSn/hrXSFB+Mg0EJkXNII5+0f1BJ/p4m1
ybu/Xd3vdIc99GXzauZGH6Rd/M6egH9ty5gF9AMGrkVla3ZemuVm7qWRJ9Cx+3Wma+wGixN4ZkBJ
GJFmmq0pdtOomh/1/JFWqBa+rwHg3zF4eAgCyID2VDVc7iG8qGtthUBzrrdDBw2W+uW2FyxcVegb
khRhMABLatiQ92XXggwsSqCEusnNEcKqBVsDy6xZUXZXl1lmWQ2wkgkjsAAt6dH9cnsgCxEkBgIO
KSQjUclW37N+5XHfbRhFkrtux4BOiPqzWTQP85zmh6nSp6OvJUZoQlx5xbQ8fq72NfgP5NMPeQG1
XF9D4tcfLATrpO7vnbG7L7z5xRjEazJZKw6x6HNnphSfi0fAUKG6ihDM7eJA9Gn1DHmQYeNp2Zp7
L64ZymxSmwEMgeqhO9vcJBnI2iK335ef824lDFuaNLSGoHHNRQhzpW8S0zypwEtBo8ncF3x89qCl
UvSbunV2tx1jzZA8lc+uaBO89w33YKgpXuPeeiDtJyD20UqxhqJYmjDwS6OVDbSweHcqx3s8Zl1W
cpJGcbFvjMO0khRa/DySJ4iR0GeGRMDlOKakyNlc4fOt/zy8xvUHLkCAdkHdhNQ3KgaKZ6FsVOnZ
VKVRb+tJ6M5J9Tom9vDoNGgDub0ii0GLZLkykR4GckrNZVRTBY370UgjUPZ2m7gEZG/M8+bZjbux
CswM2tk03Y8gwEGKSoR2BkWEKtecv+bQ+yupAhmLq5vXBlJIFi2RoFJbzcfUqYa+YwAOFkAMoszR
bVJzrna6V3qh60LWtQTFc9CX/iuYh8eVo2NpP8MqQhq8rGTnwuWiok1J2DpU6iNn9B70AoxGIg7T
Yn97whe3AATqIJ4k80dqkJiyqkxnUaaRxrvfXsb30+z/zWsU3Lp2ZToXByTJFMCXBBEsVU+Ao6ff
HrwsjfTcF9uhnqpjb9fl/VAPa9w8Sye+zGNL+T9AslTmhon0okb/JGJvpx+PbQHsjF2f7NaZwmTU
jacmqa3QbOppRaJh0X2hWWDIUBFNq4ac7rMTxSfUqTUIigEtVZ6q1A8LNOZ0xRRMVRV2KEMWrig2
buujo8bowgHVj3gy34/f9cChKVvZ0Wp+rdQEoWSvmquC4cEP6QQTEvHf67UX/5LjnNlQm4OquHFj
w4ONsd/zAe17TgWtrTsTHI23PXTpcANuBN3sSGiBZkB5MRvoCtJzqGtGWn6AuiqE3m9/f3EgILgG
Cgn3M2RQL5cMKeapmZyMRUUq9m39DWXRQO++gHz+tp0l95edZi5qUDjhbOUUTYycTCKeWGSmcxCj
9AtMNfS0Vk6NpdHgkYITVMfD/IpiwDaTMvGhpxw10242NtS764ClZf+jFblmZ26ejbyBOMjAoqGB
HLvdhMX4M0vRKrymI7Q4HORKgNV1MHPq20tAJB7Sf1oRZWboogvaD2L+c+o+ctYiYyLfkciQXaVN
YiAgGqdui6jX+z7wG/bMze5Hb+crJbYlH4ANFxcKuvKv8D0ZHU0f+oJAdMwtXnNmUgeQE9/PrH29
7WyLB9G5JcXbAJcQja+PRaSDBakc8yDTvMcBOth5Yd9R6oROou3m2fs8O3ZQFfTV4vrKxlrauDK9
ia2FkugVHWfSQgKQFHMRuV73A6zZJ56uIaDf8svqFY2CBygNAckCXE65JPXKHsuJlizya/vFqucw
nyn6hjG8nG9w2QCvbrWBO4yPJmBA+ejfM57dje0ai+viwuJtgbIvOgeucy2QFmU+bVjEjboDj0Qd
zr2Xhi0wwLcXdtEQQpE3PJ2kxr3ceTmU2CnoBrHzxjx7KW2a7NClCSatuPfiFVuLCwgwKsB7MjRQ
b9F8bpLO6TC5erv3n7s16pu1zysuymI3tqG4ziKhO8GQeEH/9fZcyWf8lXOAKkg25gFuoFYOmqx3
RGkkLIICyx+IvPrOhrDy3pzt7dB229vGFhcG5P+IkYETuUJP6H7SjTq48+HtR/SbBFp7LNw1wR+V
Lv3t1Y8HPw52CMpjYMpl2PbUL2rWlhFYGYvA5/PRjr29R7OdlYidRfNtFUxBX4WWERozeeKpfgSx
9qHthzXVjqXZRRkNohrILqKZS07I2R3A4nhISh2N9B666P1J/15zaIpOeCxsx9r9p08L8oEplhTh
byBPAIrMS4uZNog8RjEjmsijBBX59Jtl/Ly9jEsXDqS9dcAeHeAS1AMFhJFJJ0bE/Ka3N/Ktnu4M
f2+KD2QtZUYW1I7InuMquByJm/gkLWqLRSgg7uuO7QdNf56LNaqepTAYwkZSQlwGpK5xaYZCmDTH
M55FTP/uO+kmTv5qrQhS91vvsKDXpw8cGOf2lAWyTJGlhufhwCg2hf2PYazd00tHhiwIgP3MQ3FV
9QAusP9qO5f39B1NHuzT7cVf/DwwIi7CZw8iRMruYswTeE54OeJmiFqRJqjqefM/mVBT4si1z2CE
AcK3TDt2N4118WykyRoJ/WJ2FdGSVPqFquUVbxJ2+9RoDWAiNmXu9yke6YFQwja2JYbDmMf5HmLr
+l3dFTFgPtTalf1UrOGVlo5EpM1RukUqGWeVPEHOTohE1H3ROQLRDpk3APZ8A9PhoSzGD0wpIipw
MQL8jYKU4nXunEL5j8nGtDjeTMgHDGtZiSW/OLcg/342kB5VKGJRWIDKhlcEY354v1NI+RusEwCy
oDC9/L4dt17qclJEs/dUhP248vKQbqvegyhoy/Zh1OhBqnT5+cLkImsrRLfCevSyLnBceyOAdMHd
kJJHPzM2tr67PaKlY/TcpHLAJQi1KfcB9u0Qmnh83LDmzkAVzxQrU7cYAZ5bUpxstjrA+ViH5yF1
D2WTH0rL2fYs2/XUvh9AkBIUbnLvgVrAJ93XsnTC0iMvfZytPP0XfQQhKAJZXIm4my8n2U1ckfAB
ob01tq9+MdwDib4y1iUT6HBAeQiBn2S7vTQBGkKHVwwwUXRkpS9ezOIHzxXjl9tLt3RpoEFfhk1o
pb+iohUcmBnwhObR6IxhmrxaGbKvT9x+7CS7H/l029pSFIGACdkgKcB7xQmbaHPSjgyoORMsUEEl
/AOER+7SHHIzufngF2LtgbxUl0U64T+LymbzSYv6eQZ025S1T6Ji6abUmvtJzOhKYP3DWCc7IqCi
3Ygk8FyrDtxuCG8PenEhz36CsiENNs0znRm4NZpgNMOUrTwzl7+PSBSqBKisqRy4tjBBBaTXuMeS
T0bxeyZrXPhLJzv6VP7fgBJYgCm+I1mDVaNsigERLu96rfhtWmtkC8oxIjmj5asOSEd0XEmCikuP
L7OpTkTnW0fAJqawA3/pswGNmD1Y9MrHdOxr830RzL8GgaoCKxDePUiJXhqc0VM/1xBiOBpF6GiA
0eVrQayyNm8WkNJF4AczOmj5Li3kgKcmyQxx2Co1I33qPs2k3Nx2L9XF/7UhFTgQxgIQqHKxitnp
4rqzzSPIcSHPolnjb85Kez9kZb/RQTP9YOcDPaRpbXzPrTwN7XiIwwTthSu/xJDzdXb14JdAGgO9
owAt41q7Tqzk3mQWfgN9RUECbpSBA30a4H636fi1iR/mZK/H34TzI0bXlpYc8GLf6NlnT7zOHSSx
XTB0tS7u83/GYrxjgwzIniyxEvUpR5CcLZzY6FFD+k8yUytRX5pbblHhxjpOHBmmNGj8PuTJtvVD
S9veXpmFxYcpJIYxH2hSUl+kLTSd2xkQ5aPp3BVOpA8r7qsrh7f8JPqPPVzzUrH3CiyXsY6nVdno
x0bL2b2WgZve7oWIYgdAD+EUJh6HLaONZFvTDq0YnPts8qB5wxNUX8lkP9qz3+2aTDchATU1W26n
yUviuHRX1d201ueonCOqe6i519bjgEv2XXvCa64iIXcPXb4y5WsmlAxRWpiskkqyp774yunJrLOg
1V5vL+uaDeU4dMG3mzYmhoFeeYP/YGYXiHJ328b1ysqdhO5G8KAieaimj8k0ZQLo2PaksXR4nphG
jllPQZjoD4DyzNwMR0FeJ1Y0K1HH9eDQXvOmfIKjCYk8ZXvE7dSaTWyaR8vezdX9NO8mujK2hW0B
EzJXiMQ4Kl1qDEexZYrWMY/gMudpCHmu23OnZkPltsBVbbgAvyFsuiJZrothairdFcc0jttdY8b1
q1l0qcygVPknM0+Nl7lyfsv24Z1go75PK9E9Zw5jOLV8cJ+t/B7pdJfHomS/wXKCeBaDViNyrXPJ
0NZkOGZW3ocVLs9t6QlIkjV89MDVDqpNw2/S0Ev9/rNmuCQYutYOkhjszytzs7C8Fz9FXsFnbxs7
T5hRa/l4nJs74u8S89H0treHu7C8OFsRLchiFJxY8aBsalOgeGFiKp/NiQZE/LptYCFMODeg1qJy
MPHroFUej/ZnPw466+DOG/+d4FDpQxdGlIPEsHuCnCuMIImeNUG2BqVeWoizWVKTNc6EJTbycjx6
2g9GT066L/mn2/MkJ1p1u7cEpevLnaACgdO4m3190LpjU0yDFeQVYwNQiFr5p3b85LfT0iRoKn/e
jC435gCR1jspRTCJ4FmU0lx4jsrXuuIK5jykKe3M/jgORr/xk+SoN+5zDPG/d7v1hSE1z4IAe7bz
2OiPRA/1KpyK3eisBDfXcQMiQPStSKp4qfannFq2xUZrQM/sEeTEIofa6wYq350V9Ws9Mgvx3KUl
eTec7dFqmDs+m7Q7+sYXfd7a6UM7vhrlzk73Xt6GtbOnQBaxtSrf9b69NKssFpmcnrU2zAIpOt+x
1LHvJ9b3d7edcsEK6ntgK0eFAYl6tRVM01NqCR16IDHUbOfsK0vC2wauTwdZQPzPgHLCsaQZ56Zo
++OUk3qTV0RsqCjZK2H5sAM3gdjdtne9yxDeA+KAlCuSnVcpZM8jep7nHQb0Gr/qbONN+3xjlRuz
3DfDR9iTkdcBkBH97lclDjo2eLC4wPfy7jGr9wAc3B7LwtwBYohGFjwmcIWq76FqyBl3rco4Du1j
lu18kF20u2nl+L4++QBTgGQE7n4UTpDMuXRvwvVkLnFPHiftUGcPzAjdNXmgFRPqDdEmGm9tJ9aP
OSozCWhoAn0NyLhmQrkfppZ1JRrLENuPD/kPkd01+cpiLFhAyRhdKRC2Qgyoppi8oiTcrMv5mGut
FZZFflcaTRE4dvN6e9UXDSFHghIIJLSuUIu5URA/y6f56DXV3WwYDyJhEJ2YnLXgY+EIBf0ztFU8
cCZh18jn49nB1tvgHo+bFiOi49abX1votRm0fLLSKgCT8e1RXUfQeHQBJi57NGXnjeJmaZy2A0e5
/eRkWZCY/9hxNHbfnP6O8njjrioSXk/ihTm1Uit6CrYbkN6AofuHU9xxLgJwqN0e0poNxefmqRwL
2yD8VJKnojxYw+fU/HrbxPXxfDkM43KJRsDAyzSN+YnYd4M3Be24svvXDCg+kDl63Rk6hI8mke3b
bhdr5coNc32I4QSTyQfZYHoNwp1B/ZhZDI8/dxw0VCjTQ5KYQ5BU7i62ivffmpfWlMva6uKxFU1N
T9QZtq6XPaf2Kp50wZVN4LpAPoIX2XUXsOgFpWCXS08TC7l3Em1kZ5seojttNCWvtx1gwcfQCfdG
mwYU1lVfc1+2bV+nLj2hRSdw0XdeJYG7drQtOAEKRJDIwE2NUpHaPG+JtG+tRtBTZ959tuPDB4Zw
9nXFhzW9RQ+ujq8DvhFBn/FZ5+QZ2pBraiVLywImbqTocZfJQvXlXinp1PJx0OlJB0Q1e0iKu6zM
gpxAcyts1uRn14wpez+thdm7rYaXgvUdwm3aTAKjoNAL0zaW/Tdu10Dfi35wNjhlEivuD5w4GFwu
nDAGwzFk1zc0WQGJLjsCompA5QDeVFszWOtmCQos9FQ4Tf5aZXVz75JeX/HpJSvgufBBsqShP0p9
f9MKwhyWHdOTDbGqceO732473Nr3lZBzNmPAhinNTszQIoN97wrjy20LS6txPgLl8aFxc4RULEaQ
sDstO1TanvKV2PL6cpbMw+gkRNCBs0YNN1xB65EJLHjTvXTlQ5znAbOMwKFVYLVrsqPLM/afMfn3
s0jAs0GtV1J4s+YM4cS9zfT79oQtbZfz0cgJPTOAGrU7JNSgp5h8Hu0wycYA/RIBqzK0EdOAkvdh
8vHSReUCRTp0LAOdhgfipT0jnvQS78/0FN9P34u1k2Zpus6/rjiYoXWc5oVITyaxgueqXgtml9b+
/PuKe3Uzmwbdx6+nPWKlfousZq79FMnx/VmPy2mSy3a2LLNVMg/NHunpOJDfHkifft5e9rWJUoK+
jJQuzSx8vzSDWmyc7e3PL21DpPDQ2AFQ1nUA6/LSnkyvSE9z64KgCwo5rRvM5hqX0tJy4BGLPAPo
0xDKKM40TAlUhCDCe8q8ve/f69onEzz5xDA3Y/bn9ogW9gnqBmBphOeaYGxUJoxn45DG5pScysoO
0njYTZ1xr6GmrVflAYQ+dyxv1ghHFmYRMBG0fCAhKitWyvB0iEDUte8nJ5KE5JfXQlXzcHtUC26A
xgMMCGAUGWQol2XO0EdJkQU46Xbyysw7HSrx77aAhj+I8QCljiynpuxI0yRgD7PQLx7T++TeH1cO
4+spQlyELhAILKKrAIQIl/vEGKlHHIv0pwpgSZKM9cbzxEtirBGYy595mSKEHQAMZNcnSHjUF5nF
oJcK7VNx4rlnPrOxFCHy2HUQj9xF65JY47NRkUo4J6VBZOcBmgAEXyWItGdNaM2YiBMFuT2IIoFK
2Xrdb+o+duiaTEYIzM2bbg2fcu0PknoBroZqGSp+aoW86HGBWvYgTqU7HxpeHtOUbW87xELWTtqA
zBBeHmhkUrGanjG5dKKjOBXgfktIQFu+0asD5zwoym7Tg+SGAvU6UhcA/TVBh7fso7qQeOzKRgMJ
LVJ17Xx0K9UWcq0nr3OeRpqGeeOFulPuqMjunbTngLnzoDbN7VRqY5A0SFs6jGxB/RO4VfW3ohb+
uxbWtVg5YZZcGQB4NOfIUuWVLh1UPhif7bo7JZpJNmDNsx/S1INAbtz4KynaJW+WpWdkyPDuv2K+
yDyzaMGh3J7QPsDTPOjnXaGHYvp2e6mXvAknFzCwsuJuqt6UguaPksxoTwxKLKBP+gTc+0pcvDRp
oJyV5XQwgBlqNiF1RaM5KevwDN/qbhaINocY4orLLo3j3IhySgKE1iCHVXQnvwBB2tMa6Zu8OlSX
BJAD4SQyldca3UTrdBSnjf4U2wB7p3/HIg1m+pNb7r7WgBk9Nd47Gy/fTpdzk0p4waDRPlWa3p/M
Sv+Kt8ALM/vd/5F2Zbtu48r2iwRI1Pwqedqj5WRnfBGSTloTJVEzqa+/S+lzTtu0YML7ojuNBgKo
TLJYrHGt+w//XIT0YPZFGdcAFBoifX4x7MeqVejw6qH8u2uOFFQyDKbGTo7vJ9Xv0vyLkff8fmRd
cRsxgXfVpQmMWdJZejFGozeFOS021f00zSgf47yXSXXwbMkNmpTqduMId4jy9oS5t1rReXftsSzN
amDQBdcCRmtl58jogO2XAjAZeb3sUFp60LcDIvDxuaTxp9TMfxSGubl95quvFlwVtGfDsAPvTUpa
ZYnlpF3pQ2ax9/lXmr6iXTkoEiuYsmSb9d+Kpj1Y7f622DVVcNH/R7Dg5R9J6uS4qaHn+hDZ9Jj+
4OL0//v8Iv7MF08FaJIGf8b9BHtk/wNkw7e/v2bD4BsBYxAx0YK8cPn9Ht3KnjnjMpL2M/DlgsHm
AVOhGK4ezbkUKU+BcV40thvYpNgT9AfVLOuhjBP7rWla7bUGGVQItgHgGs7pt8zv0iMxxZ39d3+s
DlooUWFF4AyABskkWJXD5n52hqiwxoDubE3V57O+k/8TIPfNeKNbuwm1hqh2NjkmPbz9u3TtbA2+
dFiam2Q657hVVp9tSadt2O/b2rCmzOcCpHNCsi9LiwZr6N2f9s/YfM/nCSF4LZHfQeB0qWxtnvXa
bHOYzYNB8PJ7qjzvmm+xeC8LMR5aFGV8W9cuMkPzBS5j+i0Rybb0ir1DHsxWgQK9uk/AnQXI0tKj
JruRzoTxm2aA9dTj1+xRZ++wngus7X8+L9MxmYDm/8d66l75OEx03xH/6BQAfmTiNbHByzqovLL1
FaE9DWND8L506UXzaYUOtQrG0z9kIJEcZtWrfx0uIy+OTvpl7AXMhXI8qc913FLHZ1Hh6uE0nvL2
YWiaB32Ig7l6Tw8b4DJRKkO8hOVIkVnH5kkb466J/NraTmzc64Q/V0yVkVmzaxcNYJJRIczXbKcH
dDaw6ULQbljs1a/6bUpJkFuR2+8KFs3p/Z4txhnh3niL13mVxcKQUlsZNoSCCSZonwz267YRWLlE
wFUGmxqQJRAR2IuqnD05EyAO4NoQFuW0C7Pme4dZeA5Asez/KWcxqGdyQL/sTYlhssiydroTlM5z
5u+NTJHzWzHLAHnRAcGBfjN4B5LNZKYdl00zsagdwp490HkbN9vbG7bi7CDDgKYTgBtg2lRu7dWA
IdV2MVSbOiKwjQ9efSzGDW8/p/VDpuo5XLmoF8IkfyPOdarPHoRZImBGWBCFa7t2T88XI52+JYD0
kg34vsFOfvlNNIek+9WRFAUMRfi0pmfoXgDYMALBxU28PH+/RQ9D7OtdZKY/3KwLK9TLchsQEH/d
Pp61HcObj5zG0t19pc+EcQ48zK6L4l4LgqFQsfCufB+FESiYvqBXoRP0ch1FqVtz7eciGr8S4ymr
H+7++cjCoWF7iQUw6Sa9yQUUb6oAwhvR59T57lpf3vH5PylxtFljDkkylVkPv5blPo+S7EuTYVh0
fo8APJMYEESfBPJxl9vDkYnxjJnwaLRoCL5a3inN8GJmpSAW+AoYM1sIRZHjl8ywZ1BwVXUOEmSD
b+wyq/3YxN0XUA+88tEN3QwMWUP7HAstQMHxSa+8XwKJLY8jMqjnQw4qXUKdx6xsfzHLiep8vN+J
P/99lvS4pgnGwcfUHCMLuTSdsUDVErSmgqg6Lw8rbNwVLo3Vuw7nTIyRq7lBgZ7VvlCc4qIG8hYj
hfoH1wxt8nI6JW/qEoDt2hg582yEwm4+ekN5aJo+cNMCvXzACb+tlyvWAeV0YA9jVBLNzrIP1BFS
UX/MpihuB2fTDfPPyWvcMGsLQAVMf98WtrZ/f3KrLuCzUFaXFCghLC0GB5lcN2jFs18rLN3KG4R1
4MMobiKckl9UM7ZZbnXeEM1sW+W7SdtYqozH2nYB5MZBchGtnLhol7fMNFnvlQYdIyGMo5uWpyGf
Qj7TD7xWJVFXRSE7jNZwfeFSly503mle58zlGOVW/rUBtkOf0zePe4d+UFFRr54L3u2FEgO1e9m0
JkhLxkKfx6hjNNgy/Of2ua85cEB3RBs6ChGIfuU0iG/BAMTDNEVFbRmBPkwvXG9eDDM5NCmZHzCR
sRuN4tXOzb0AKsJt6Wurw4AdOEltdIzg7bg8s6KmE6q9A48scnLsDyqQnjWtQx0AJUN4wMAYliw7
dXO9LScxRR2mpuv0h24d41xRAllbAiYfAKwNK44XVlK7se0qkFHCLACVYvNTQzr79hat6dr596XH
j83IXfk6vk/a/GHuy6jqix9TMb75qBXfFrW6FHTD+6gSYyBI7vWu2UCTGcwHka39GIFlnO5vf3/1
OJCIXipGGBWVHykM/nPd63zc0OGZtE9mdhy6dyjUkuv+jwj5ndHStvUFgLyiys8DK8WUr8I5XDsO
dJ0CJGHpr4ZOXWpsLTQDdNqOiOx455WvgrxOw0E/3L9RNrAeYGEWj+rq0hfOwHk/iGggJ9Kcumzf
qpqP1s4aVt7AgMty+/+YhbPQw2hFU2d2JyIt+6SFA/94ewVrZSaET7DH/4zayelPbnb6ONNGj2a3
Kb9OaEHdUMtN9knWmIHez9UWeW/x2M+Fs5nAjbcpq7Y5tdxXcTCuLNQCihZCRQdwcldwMRUzhQ2g
8zkyBHJsfh+UKlzaFd/rQoJkxPjQTZ7DIaFpd10bJtrH2Hgu4OIMQVk8T7rCIKxM06HT9mxFkgqm
GvrhYtBeRmPShb34opfmzrVfPdCi2OkuTtOwFh+SXuyGKgkbE1y/XZg4caDb+2Tk+4pGta7qOFi5
Fohi4D9juHcZmZIsretVtZXpDC8iqZ9LtwZJ3FewnKMvk36+rVlr5wkvHe2FeHtBtCRJgl7pdmnF
SNC1Y2iXWytTwfStmCksZcEnWea/rzqMUt/E4KULXyXRvLAhL1R71dtacYory1hI54EPgYgG2JjS
Miazg7PUob7B8x80qMevd+/Sxeclncx55eYuzUb0FSVht6+p6mld+/1wtoDsubjcV70fLR+5DSyF
PupEmO8MoTCzqs8v+nZmntxcmFnD8PkkFYF+HG0VZpFKgLT/lDmZy2jcR9nsBeLbDNK02yewokUo
dCMzitZRPKbyAesWUlQTTyeMTIXcC/LqqeeKgfpVEWAHRjYf6AtXCBqCm/UkCgR9Lcv2FezqPG3r
d2SsUa2HfwhGJODDyUl9kWVuBjwvHjV2CCg91VT42jmcf15yn5LeosD21KYIGK51Fb7nmqF2TAiG
RdAKJdc86OgCkpoUcDDB32zgj8LfWDsCJNo9cHIspkLO4LhpPaNRzOZR9Yf1qCvD+f7hf1RskFVz
Acm0ZHCWn3B2FcaUx4U7zUhP2EawBQ/F/V6fg8AZlFeLKULbi/R9L7GG0el5RHg4aEGu4hxfTI0U
N2PobQEER/wHwO5FA85+P0JCJ+cUJxwnL7PZB8wEP2H24tVPOYaqChWszMpLdCFO2i7ki2feAQUM
Fzv8qf8AsBRTAZmu6CxG0ICRZeHYr5G7gf4x6vYMET3dzeU+/XTbcqz4E/g8bhuGtcDpK08j9mOF
wdeqwYEDgP4JiUP3UKRe95vMzAoB3qClgSbK5CmZa2c7F016d0SDNBviGUg3ERPKsXrha2bMl1zN
lP3WjYCD3vn2Aq/371KAdETl0Pd2rBEkg06CPKX84R2fB1n3kr3H4yTXCCvDgPdZIIxxJ1RWrC/E
vtvu4vefCZBCsmEs7Sn2kJix2h0ft21+BEf8e9YA6CXk7JdKofQ8TVnaeH3rjVHRvCba0d7c/vyy
w5d3ElzzuPTAE4HZwuz55Z3ULLufyrEeo9LKnvmI0Xa46xnyZvzuvA9yCosqA74M9MFydNy2aFC1
226ISr3eumW21/EHZFHb2+tZ0SiwbCxI4AsuteVK7oIvgL9npUYf9UcHE1pEVyWXVAKk8+hzolcW
NSFgcjcTMC1TU6FUf4I66UzgJyw0G5gHQoujJGJM+rQdfIjI63Qr7BOz32j3tz19LcVBt4Yg6ZtA
9EUIyCzw4LYbEbdben/bDTwWdKsYyNYu3RDSY4AEFMizPOYdNWDNeV4TOraisruieohogQTs/LFv
chWUuEPHh6F3j4SZgTm0oAIjH2xaKTR85cCQ1kLvM/wWzCXKC9GBu24x2rjH0rZBhd6ElPf3mzGE
zuCEQ18HunflhLAVe10a+7l3LAEyXZdmSHVF5W5tEUjMwYwtZCRXNIRm5k+6ZmT+Msu9jIWM91t6
uO7/fl8yZK5Wx7Y/5v7REmFPN92Xu2/lxeclZcp0d5xEj89PLAR4JWCfVVXu1Q0CCxv6m9G3CWt/
aceapJ8YBTbMsS3LEECJQL1/xyEDAex/EqS3qm1FPTUEEtLqNH9GmH17i66dI7yx/jIwBx8SGV5p
ixrCusqLU3y+zV+EpRVBk/kjUB6dvzJvOLS+9mBY71nTuVBp19BjjLnjtvCPvMlDqulhpZoMWLvk
5xKkXesL0grfhoSZ7pI8zLqH7H63FTWYZcyQIChBilcKHDjIcroOJfyjMPXA1tE4fHeiAecCYwxw
dwOMsJ78ppg1vKMhdo9TWPO3Pvl4++Sv/dTLz0vmntnTbJMRnwdSdJDzQ2oDy+ih8O7XX0z+YeQf
c2sLZLJ0xbMEDGiTVcZHvcYM86td/bi9jJUbePF9SYHruUIfK7J7RxBD+83OvD8+RESDDmOkepDY
uerOs6oZL9HcxkeXf8gD8B/e/vkrinrxeWl78gRZjGrE54HQAox1b96Y93ujFxKkDaIjsL7nARIw
GzFs6f0jA9gfuA3INUBZr9hARmTK8grUOnjn9ODBKnSF/qyoKcqp8BKXkTtAFUnXzMs0Pa54q8H+
VW1QJfamrKuo680A1SGFs7gqCz0Ey2u68DtJiU3DySiQyCa4u/7Pbvhmmx9H8k1TtcOsaSwe7f9K
kRMaJNfcqSshZfbKjTP6KEe/48jxHi1QhCg8Xb1KHHMTmTlM8XHjlEPo9SqM6/UV/Pt9ybqC88bW
U2+MgYACEo0nc37HAwHeVARQ6Bta1Es6CIwTacWIKYljpf3w0h8qAOi1S3f2eU+KPqzO6uKpgOk2
+BO1fyb2T6IpvOm1LUJVA3lJ9EOjJULaoo72rDNHFh9pWoN9WH9JauPttulYDLTkr6NyCcwGdJBj
q5zlJ5zlNQh1GwIiIP/YFJgKmt0kLB1ja9f+3iXJDuiCZXhb4Nr1wDOEnCJifvyRToXbg52MBtZk
aFbYgS7RMwvAt0RNqnA7V1f2ryC5NjSXnA4jhyAt+0CmU1p3G7NngTb5Ry1WGfj1VYHcfUH0wASZ
tCriaLWwDCiz2W+d7Xig85Nwf93euTVtgA+NAjMofgDsISlcEycDAOPgxM00R8YmYEB4vC1hZcsw
WA93ZEmTXo8rDLGZ6xqtnaPpfcqbQwOEtjT9mmsZYEgVolYWA1EmEEpwM8E/smzomd7VQ+ElbTU6
x+HFIx/t4dvtlaycB6qn2Cq0pQFyWc5odo2nJXmbuwA3NTZZ+VdZ1Y/eFPmjCq31jxpJFwiM2svj
CB7QZRbtciHE7U3qsck58rEWQTXnT0VaPQ6Os0kL/pNPk/6Aff1E7GkzOdX2/mViqBM5PM9FA6s8
iJZUVJCsT93jyKvH1Dqkr369S0r/fjsEpieknxf36zo/jB5pqx1qiBmMfbIdBoUurO7h+fclZbAn
jgxLjNNqSbUt+N7uHiY90sVj3bAgKRkY9w6xCrlkxX5fLGq5DGcaOHdODRZqLEo7Ov5ntJFNn28f
zsptuhAgVa+QD+PaaEIAH0SoF2hbRXIqZVmA9kb8/9ttaSsXCiSMaJuzYFsxiCu5OLnTxqnh4EJp
2dHRvjeZKt+5thxgR1goFJhAj5BTHlXFgTWeuRqA0pyAxZ/sZApsm+8MWu2KotndXs7a6ZxLk1Si
yGOvR1CpHRNiDAFNMF6eFE+Aj1Vs25oceIRoKQUbJ5xzadvKKo11GtvakbXzw8C65wyD5gVVVdfX
Ng9YGBjPWziQTBm9pPHNaU5aLIdkNIgxNwrS4JepDzAAonB1V/QA3d5IccFhQDwu2yPNmQraWRrg
awCvnfRh4StM68qOARENjGEYyEavtEw1N/jUzWqr9I8J3dh+UImtIfa3D39tDecipMN3q4bYGauQ
0QHJHJCVFbq18nkA1iwT+KgTXeOg6HOjWUPteUcg/z20NduWZarIDy7vvfQqoFyHQhdcKzSry6cw
w/XkI9h1j76lhb71iTmn2tmZPsa/vsfda6ccy1hb07nA5e/PrFlWzxzkGxDYf+0SGuINUOjVyrGD
KRGmCa2jK0QHCQJ9pvcVYBIAUaId/CLQzI93Hzs674FZhvKahz43yYkap3yqJtPEmP/j7KLv43D7
8yt3EAh48HPhcWA6Xe53RNRXgoDGSCIOgrVw6L2gSfmBjb80ky0Dc/PbbXlrR7Jk8ZfpH0zhy6al
MXjH0TKURpP3xMOcPLzj8wBDWCZ9YCldyXKhKJxxa2jTyHV/8z4PfMXPXztwfPd/35eSCiIuy2SM
WRoVbBShI9gmi8et3lsqtkOVIMmDqivgRzQlFoLCYE/DkobdqAg6VkCKMT6ELNtC+QnmWznqILPj
ZW4HkI+aJ7vOZc9l0RwG8AOUHnmmlUsDlMM2GEVqggrFi9TwkYkVGOK/fWZ/MqGyXTj7HXJQkifJ
YM5jnESWq3XHzizsestMcvL9GFjF1AYrkm2xJ4vDCfd6+ytNnP5pBnptwFpBfumNCj94zVCd/yBJ
i5oimQu3xsbg8drpTQpCzTdgJydJRBawK7T6T7MiMPvThX21CUsXtWEBROEKArGGN1m5Di6Gj5MH
+sV3tBcFrtF85Bj2Dyw2dnt3qlloeOCLGAqfBaTO3HAehjFo2pJv9I41mywZsg0CWmuT5xl9QmGp
3fmWakjr+sSA4AyUPmCoLN0paKe6NKxt7CcmOMfjY9yzFn0RhnGKU/e3VWvVvhOtv8ta2gaxkYDF
1m3/HrXqGwbWksPsCvtYmyn/dFuFJKsCqAWEziit4fHFj7rCQdNYLcaxy81IkEfS/k4qFbOQSoCk
EXQCxHrBIECfNvGjI+57fP/5/Qt3qom+McRm0m0fHYuVCalNZN+avwdzPA413dzeIsnQ/yMCAF4W
cifAVZc9lLkpDQ5aZRK5fnwQ3obp7qGuPon2pOmqzKIcu/xHGHR5KYEs7SGX+lGPIp90WpoRI/3W
n/M3HPnOyf09tP9gDCNgyJOt5ZRJaHBHYaJl5fxHOJKjoFPDuwb8nUvhvO8KJ6tNE9D7RRuCAuGp
T8GtZqRBPrHt3BV2YBSYUxGe9o1w2wlSP9lnCz4XbPv7tgJc7Hg0lkYiuX2SpMOQolHWxOA+kAx5
EMOasuQnqsHAtJs3xCg2KXvJ9J+3j1t6P/5sAoobYH6As7UgXl1uglaXttEYgkSl94Re/6R/7Mb7
AuArEZJDypCwmhGlkkivP/UvNItur2Dtyp2vYFHoM+dtHirWmP5EonT4arpfFfZW9XUpDrUbZoyu
iR9PPtu8BzmpCrFBJUAykaY1UAHeWBwAPzh6Awgl1TDjsr9nL8Y/+4/CD9x2tHmgBetyg4y6gB9N
HQIYigF8lllp7XthoHNW17QAPSaqeZJVlQItjo6uVkRRcuK1Kd25rWZCoqqzN+kscF30cFTRZ6yt
aiFlQPMjYjXUxi9XVSaWmTEkyKPMqIIW86beS1l9LwqFlVCJkY4nFs3MTQExowFuEvLBdF/5AB7m
JFV4N2t2FzEVhhBR+oCbLQmqe1K5acYIQgRtI5pyXw/GgXlDmNQzLEFs7++/NvB7McSAMf1lwOxy
/4qkLg2fQe84CSeMPFowd/8vCURKuZat5g5C6ARNCx95/8lWgbOt3Rzw0C9jS4ipr9KUSMpnjV2Z
uDlVv0ER77XLVZM9xpouI0Po6EgLoIoj63Lc864fms6IRObYbzH3k61b1/onyttpUzOn+IyJLWej
M4u9jZpIHipG0A1NhnhTlpmxbdOs/VQ1uv+SNCT7dHuD11SGYCIWqUvEZlfodO08msmUz0aUmsU+
80tvo5PhhcQtD3JWPqF5TIVfsLbleCyXaSrgJF0hVWslKUTjNFAa+7HZ9YMiyFz9PKpy4NTGU4QB
oUud9EpQ2GltijewcoPO/ZneO9j9xxZiThm/30FH0BWcb+n6vZWBHz7SOJqsvhuJh2aqHi2CQJhQ
cV2ureZcFrlcjSjdjjl6gtWA4LTqDrRU0TOu+09ny5FcmHaquKhcjUSth5qGJur6RWtIjL2zydYf
hb6z+6o61LlgQeeUzdYwwTt4WwvXlgl1+ANgjdKKDADmgPtHaIDoiQrdOKRztp2qt9sS1i4hbiDS
smjjBhaD9IARA/e8Bjly5CPzY9UfNCcqDFXq74+7Jz+Tf4bG0M2FNmtfelA67ja09GYrWibNj33l
TgFPuW4HRJsHFtjT8FcyAmpyjvU5KIUDsP4pfyzsl8m0YjOYqBWHTlPar+DQJV2Axg4rBMt42wS1
MHIYwdI8dp1tbnk9OCEDJPO2GM22X8IfK4KxAM2P7qYPczrizRSiyHaCO85XpmNyAykpAY5UUW9H
syEf2JgDuY+wdgrcOn71YbvZwMIk2Wv9nrr68DsVLD+ROfuF3svkc1oZ1dZGnSOsGaavPSroE8xd
EUxzPe0In8fAx7U46HFOf94+vDX1QHYYWRyUlEBgLKmoSQe3B5eRE+X9o+c/DqoWvDXlQHccMRFE
IHUvfz8fMWJRWdyOYgQrbadtQUD2kJuqPMvqMs7ELH9/5mVSozb7zIYO6k04WJuR7W5vk2oZkumb
SVskFcH3bfI8jq82OQ2WwrouCnyp4MZSnkTtGCXx6571ZWhxorS0Imom7oM/aGjgEMNOzGUc0N7j
Txmfhk3LJnt779ogGC1UAJ7A/AVCLWnvbO4ZRZnZ0awjrEm3rpNvYXRvC7k+oEsh0gHNtAQyAoWQ
vN2jEzDxFAek+r50QF7GSjNevq//PbYfi+7j7Z8vT0viZVp+P/KRqE+vIOfbDm2wgbkdGRm4xnQr
nBqkd1owbDVd/1xO5p5wQMiZbPZDY6x+arOq8ffa1YXkpekXzPSYeruKEwB6iXl5x4p0kGuYCBkC
kZW7tio/grNRoRLXuwmaSfjtS8UcAydyepfoAO+dmWtFjoWet4+xo4g5r9dy+X3p7XVrMGJZbmxF
qXjGv1pyqMjOV3WxqFYhKXZqzagaLKsonbD6MLgKlV5U6vLCLotAVh/ZAAway8PYXNf5rNtYxNwH
SH/01adUVZdcFYFmK4ghGPeQ65IlYPWmBooViTmxA0o4DbJcbHRTNfi9eiAYwMdYJcZJMFV5aQM0
hjDGTiDIj5n1waR2thunOP8xJ0ny1rTznc3ffxw9dAOjqQQdJWgblIKPunN4jxw07Gn8Zr+Y07fb
13X15M8+LyWuTLvXR4/j84YRGE9EVS9a/Tz8EAy3Lmk+T/JFrFn4tW3VdoQGCKsFOItCs9a/D0wB
IC6AjlVOfRGnYkBxxKOJLgEN1GrJ73dsD1hN/vv9Rf7Za9kRQPdqPb5vBy59uRdK5J/DPfu8pEy9
3pOpXd788QuIX2x9T7kiOl67F+4yH4MmOLQAyxh6cM66eJ5x9Zj3wIy9yYr9wJhCyNopnAuRTjmP
hZ3YJoQ41RP4v7gidbW6BvBjeSgUoADhSJ9nlRunnsPsCG12GMnuSCis7f3nDHhW8NSi7Qm+uXQN
UEqoUKbzbMQfD/Bp6/esALEgegtgmlDbvFSj2EASVjjMifRqI7JPWf068/AdK1iaNPHPSnOr65a2
MCy4p0Y+jjur99rtNLX14baUNesHx8dzkWc1kHWRHgrE8CUeXt8GjvzcBpqVvqDAvdeT4Tn10s07
ZIG0HMkxE6ODck7d5MICLR6BLPB2gkHELB8zI273Mx37KSBmap5uC7xWY8DWA5wLSVjMDQE98fKU
pqwwaT73ZtSjx987qB7ZazXG55FMRHcg3AWA4Fx+3kit1CrT2oq4OYVe5W3AqbnzZ1XlZvnM5WN7
IUbuCc5Kveg8jFdGqUZ74D4DMS8yJ6P6zNOKABeMFEkgaJ89zDUTf7sVV818rm4jGA6AKLQQm5jS
XepKIJfkpWYCHnajVzysOqHQDJUEySkaAb+FjJFrRumbyA70zpr6Hw8WHU7/W4Ck5ACW+88C8jkP
OAupEtFy0aSrMzqTsCzw7FmpmZG7+uyYyFmmIW12Rodg+mD9cEdVznx1q+AUAalzjTCJiRqNiCNi
JfShew+p8f32lVnJK0LbkIRBVh6z+9eFvDJHGs2niFrJ29B/bpDbsPYj0htOstTORSgwKJVxF2Mh
aOAzdoOTBq/5/Rla/Ar08KABEsYbUeHlfpbCBm5ROiIw+6uy4Fx+uL3KtU0kBuZnAHILJ0y+Uonf
ZGU8VHbE9UjLvxiq9tHV7+PtQREAU59X8z/FBE6mDo9HNCHvGnQqzMHlfZS0DcBUaHIC9BZ8JE/a
nbqxTeq6cxxlyOxQ8+d80L5jWDvAMEfQjKr8/4qZw3TFMsGxbNnVlIvWVjYlReNHSRNvWLyvPLab
YhX7wsqWLch42DG8p3BtJCOjC2Zp3mx7kRmMDcoK0/3ZQJAagM4O5hrJNASSlyrVpMAyHWqtPJXN
579E83Zbo1Y2yQLgGuJjNIgB0VZyafosic2iEtXJjJFg21Tmd39UiFjZoQsR0nNTl2We2BNE2DsN
L0Cr6G1bMWELx/DS2wpMB5z15f54fVUyVHXKk5eND2nsYpo/yugJ6f1Qn3e3d0slS7L3lGdxVutj
edLSbUawnFD74aYvvar1bC13cbEoyfIb02RpRt8Db6/+C1cq6LIsMJuXTCSPjlceEoohlVFgAjTv
gm70VY1BK0cGdERcmiXJiEEP6aKWXAitTLry5NpHFriD4sjWl3f2fUnruJWXNevb8qQ3Ozv+RLxn
u3mx60Pp06BPH5i1tbMX607CueU5BbYO4MWWGioeVUkREZx43LHL8pROj2zrNopJq1XlWMZNARW1
BJnLVTt7S30D80kkr8pTrr2MzowKxVs+ZAfdYRueKLIxawfkIAhHHx/4IsBMcCmrrY2GJTSBUeCh
PmBWM1UxeKwYBryiyCfB/QSsvYxF3raW5Wfcw0VKeWD0Ly1SJpr17fZ9WhOy0Bv8SQMDDUdaBtXb
cRozk57SMcyBOpxtZtWTphKx7OTZqbDMbkVe2vQ0jKA6mD553VOLEsTtdVxHIwba+P5dh3T0RaNX
ZVNiHaBTWAhP8o3d7eBc35aypmDnUpZfcbaUxit5EQuLniYxhHXxq+M+ShZ/Zfne8RQHs3pDz2VJ
FkAXfsNAckVP3gyoZlPfaoaxaRI3ECP7nQ5i13vDD5I0m8QH3B1NVJPIqrVKFsJlZepbuUNPQKEI
C6Rr2v6ZtfukOViq/uvVwwNvnwvgcxg8ORyiWUNTMuHwuNVh/Ou1dcPJ2NmO4u1Yu7LAA/qvGNl3
K1HwMFAhgCKmJPDzJuiJAnlgVdXRertAuKMpTy6tZ0RLy7Qh2DP+vTcLtFn9JLrCyK1u1pkMSQfN
0u+LPjboqUo3aILMUVIbQkP1QKysxAVFPIDi4Zssi7nUdLNr6mQsKT0BxDB03Tys5jdfNZGnEiJZ
BjwVut7zgp7q+rXIfnHyCOyW2zd2pZwMN/1sIZJhqJDRRCMD3BHW7x33WfcD+FmdsUuz0PWfPPdb
l7/jbYVItOABJRIgC/LkTUvNqi0aBj1DJdQevtbxY588VShSDs5Px/3W6wdN3+jp9vZSl8dT8u0v
xEquUU613I0TiO3Q/jRDw1EK5SERwTRsewL2ZZV7v6KJCCXguS7hK14QSUcK2y8M5NmLEwHIRhbG
0z6fQwyL3l7WSshyIUVSkt5jWRcLpzghf0/Eg2s9dNOP1kf3ea4F3fzztrRVlVzGGdDmjolHuYgz
uk7b1LlWnCryt6F/MurXqVZ4DioR0jlVU21Qu4aIut0N2V95udX5X7dXsaoKZ6uQTga9Ol1JXVws
hBwHo/pu5Z99jQUYbbCrLzR/rGKFUVKtSTokLrwxZ3VOT3rtAs75R9c9VPqdRDyL94hZMwS//5R2
5E5hzRhHEXsc1tV+quL9iNJhpSJ6Xl3ImQxpISXtuqIfZlhXGlYs6OtNpYe3D2dNBEJVRBdAH0CN
ajm8MyeiMorMQxNGceLpB1oFrPg4jYqXbu1mGkhOAM0X82VXjbf9JEhjlENx8gGCmz2Q5lCPx5jf
3zqFvK+BLAtafBHhy/62ViQjelzG4mSPYTMeSv3DO3bq7PvSU4dGf9suhuX7/MuYftPq316veB9W
D+NMhORlZaSc7CkXBaLVTT68ltmGqLDOVSIkR8rp+p4CZL84zd028Y3ALB76TGWLV4Qg1Q9oOBdJ
9+vaoOkIo0Q3SXOqvA64pfqGeU8NUTUkrElB2QVcGJiWup4pLZ3BSWK7a05G/9gYB6t5EKnCkqyo
Lhy0P50VmJECAtLl7Ri1mBkG60Bep40b0zoUPd222a9UNVK4KgeDZUub/tKGJR18qk0NryuMAFg+
WBWEH3jZsKkSEXTa17u1GHN/8AaBPr5AkEv2HnXVMo8HvT01VbFh+Y8Mbfd9RYLbUtYcnQsx0sY1
vCJe2k9YkME2aZ6Dea0Gvc8YJua2EMOhTL1gasxANF9uS15TivP1SSZTtNo0C21uT3Quwsl5XXjL
K1UiflUIwGDAMYZXGfW5S7VwGztx6hnH1Y78EewR+5l/itu7a3OgscI8Owbbl4lmWYjV9wzT1H17
qj/rOrIuJzAMKY5p2QzJSQMoAPK6S9rgGrd7ASr1uQv1ngrx4Nt0I8xG4V+oREj2Bt6SOYBsrz0Z
JfnLSvgvgt67u48cVT8fpXA8YWg6lXRtzsgAJvG0OYmcHgAJ8kpEs7M8VbroTzpa2q0LOZJqUUrQ
bYiI6kRpIR7RaP6rHV1wfwOW7rlwM+MBzSokRBebC2hBwGIWseu99Jb72xx1+9Qkun1g6TR+mpOi
DkBPngReY+XbyXF/aywfAtMX9qYFwPeTNZf0obWS3/mApN5saW9O0wCPxMyrsOPe52wcYVNd6+Os
gzJCa1z/AI6w+G2udfLiJSn9bBlVFjqdT4LJFhhwARBDaA5NFbpNHAdGq2dIsIDerfLn+pA6Vbtr
0moKu8SzDqJs5l012jyEY5AciMPMDYoMdTD6WfpWAxPsYS6JHqaTYX32LdpvtbJx39CH2CGo0Ycv
Y1MNYew4wzZJWx9/6+vHVGPNkwdklbDzjOSLryfOxrIEEFYsjFmhuXr53yS36LbOtingMLy+eMQ8
jR20qT8c29qqHgvaAO69pyzgYJ0I7P8j7bp6HMeZ7S8ioEClV0lOnezumZ70IvQkiZRE5cRff4/m
u9i1acFCz2IX+9ILlUkWyWLVqXNGg+w6zWo2Zk26YBIG8+Os8kK9o2uNiAsHNHYgJITm3YLEuJJV
1qt2LMoqKZ6d4mufHhs5+hVeTWuh8poZ5XQeS2aXaR4X8+2c536SPiYAuxfb2xvmTx5N9WQ8Y2ba
NUAKrmgwpySOCbykeM6pdPYRTQdw2CdmICrBfcscyU5ajIRGJQDO7Svmu8aYQ67a1u9au26feZuz
vdl27CGvNBl0iSbvR7tNN7KvzJc2N3kwliYN2KQB7wgCytCI0TtbuM34OraWtxNskL5RVVjJqnwr
W/ar70CQN4xetyGQIwzjyo2D2rOqECzAWlBOqAajSuT6WW6IQMeTydeN4ZlGLVhNRA0J6bxf65Jf
yDld7Pf5FjgLje1YcOkJ7PeK/xLxhhuZr+lVUA6HxFuLmBbelUiszm/XP/JHanNK7DS6VvGofDaA
IrGn54p8NlHkzUzzwL0Hna/cLQunMopT6D0E6eUswqfEG6VHJUPBr4A+IiJNnT3xdk2ubtkEIBnQ
fEZcfgV8k5ltx05aPg+V7KGWxcm2FXxNuWXRim2hPok2WPT1KAPhNSsYgODFc33g8QOmamWnXF+Q
6Jb49/PK7TU1SVyOjODz1tuDJ77f/vrSbkdZBaVIoKrnR8ulgyVQEe20rimf46a1kD4rcr9qwQBX
ROQBOcjwtrUld4bYJ/hXZtbmq3oExRXDyJDAWsGRkdmndey3GqIKHpB2rWK0bAwPZNR10cCtZmMo
E2aT1Vn5LKpDlr1aCP5jDw0UVe03q3qsS9Emrv9/rc1ecrZTiTvGLrFhbahYkETSj0nYul/d6jm2
P1T511hr0EH/dns+l7YsKkfz+2NePDU5oydD07WDVzxTcep4f6i73I/Ap9GOezbucvudYgdzwuH8
ClLjwSkyHKlPkXgGPceGTA9jBJTGWnPyQmR7bkRlgmnjuu3ICCNJo93TmB8Goj9WkVxrBlFcHzrJ
s2CqO3NggZ36KmZrOYc6+zAzHrjDs5UNL5lkx9hKQ88rV/awMqQrU4pz6H1sp6TlyalyTND0vCVQ
conSlTSKcg79MYImMUBvUZE3IHZz6YHOJLV4aGR0bIQRWBkaut+JWL2yMM/ouY9HoxWVYMQ/9t2p
nzbc/XTbnddGoJykbZ3yJLPxfe1XjnpVv/9vn1dPUs3OcbTh8yICz2tAy5V3xpJDnS+A8iSzG65p
uatHx8G+b7Jp1wJSkvLnjGYr7qScbP9bB2QzIUU2vzk0xZ1EhM4/w42ioxU9Eu8w6Dx0O92v0mNE
14qui7bgUTr6b5CHoEo4yMxRA3EqJRhU8uglEJgsUTmYfK/QN4azUi5anMEZi4UTDd1EKglJWWWa
B44Pciz4uCmRCC5p9DkpyM8hrna3nWHRFAIQdwaAgRVM2S2srzrBqAZCVWTqzfjBaKaNET9kbE3X
Y83Q/PezTTNYDOS8EoaM7I4ZAl04h8Jqg9FZiaeWzhgPUkkQXYNSz1WRpaTtQD3A7Y+SAK6Q88d4
svbNFK8skVqG/eN853YUhxg6NI5GXjcz9Xofk5S9DQwynJ3hbcxcPhJmBIXTbIvG3LaatmvN/Mvt
hVtySKwbMkfoRgSnuRKxxBbJBABWII5Ke1+Ug09K1HXIawZOSfHhtq0/FKVnr5T/DfbMmDLYAg0G
hTHZ0TEWdrfNKI3BQeP8LLnb3ZlRz3ZV2dqBWTEtIKYOHglRx+Peq+fjCx6FlwvCmgHaDBtnMoqf
LHE+Ez2/dyMbVDKyeYhsI/e9KTMeLB3M7DX4JbdtRiy/15wcE6l5AQHBjW/J1gtzEN/4aSniFztN
owNygt59Pgk78HKB3j6wIAYibaJ9rUUdYg0aPSWCe0E06d69F+dvZTrW9xKqHKFs5fzSoS4A6elw
qAQtnia7bzaRaI3Aze3osU6z32PHUJDpEFRYQ14HGrf7J9I2ZVCnEwBABsiUJ9G0B6MDuy40yegE
2ozsHk+WPki8yQyKCHTXsc3jTUHjfJ/27MtE2iRE2Q4/2JbfwfFT+zmbyDESTNtKST2/b4Zkh/QD
NJ/NcfhtMXcIby/r1T2Drou5PIeod64bqxFGaSQWIsE8PWW9b1rPgq7k0Je+b2uWBUYrB609V++O
QiZCpl56oruqO8p0hUz+6kTBz8cOB0EbBGMBMlPumbJJKm+MjeyEFwEtgmHrGVs7+nh7jq73+Wxl
Fg0EMhKSpGr7SJYOkVFNsDLT5NUfRh7a/D6LQS0UEqL7Qyv9CZGmuVbUWpw8BLSwiSo7xCMuz0v0
jetWOkjYxfb4ONSH2+Na+jwUSiC4MvNdXcksRZmwR1EP2YmD5oxvGVt5UC18H6cjQJ5YePxW1bem
2GqlazJ2iroX+rWqVmrpa59XZidNJzFwD59PSp9TFiZjF96eoKt7BFWyswGo52sBogV9yECPaEf0
rqm1D+PAkZGpi5VwddHO3JgEHes5tFDuRQPqe42gOTtpTR027q+2f2BrDN1rNua75OzuzXnvCJkV
7NSOtU974dusDNJ+5eZdXBNIuWAghj6n5C+tlLXNBl3n7FRVEjfRR+2dnSX/u4VwjqBuCTbGq+pl
1WmCc+Ii7u59Kp+3QW98e/eizzJBoAnBy+Fan8KMcI10LY5hl5yG/ltZ/sq7lbt0YZYuTMx/P1sL
4kIsotElOWbIwklUed8b3aPKdz6E2RfOvk8nkLCjeZscyYfxvnj/iY4we+ZJR7bq+shtOSWT6UXk
qLGk82XmPBK3XpkgfeFchxEc6QDrA+CoJpJk1BjgM8e5RMd88CsnEVvX1qI7twPATMYDGNrdIfNB
NF8GRc6nrdCMepdqKG1Zesl+aGWrhybLvY0lcVAg0+GtiZJeBV/zJJ/9ROUJZfbCEHWTxafeq35U
vGk3VTc9O3igy6oOmOhWXjqLTnNmT7nqbG2MJOAB8clhyYa6CegYftz2/MURWSAiAe8EEkXqNWeU
nNhlQkBxbH+ePC1o83sLGoWyfPHGlch1cTAOIgJQ4CFXo+Ic4oGyXLoD2Dv59Ioe/Q8VGba3R7Nw
4AGo848JlQGdgxnP6mwweFoJcoWfiB1k7G8m7MyEcgOxqKr5UGhwATf18+Znl3Sh058y9oUBFf4X
w8H1MLeeoZ1NTeE5rd1FWtvEp0LngS7ujOl3G/2+bWPRAc5sKOdSCflayyy6GHcECfOp9/Xhe1GD
SqW/H1H6uW1scX1wU4DfGICBq+DGgFYrYgZscYI6W2x8G3JjW2nRX1gBhAP8N+jxdxCMXB6F5sTc
3E3xZnd1sovHg5Xu0Hm+e/9Qzo2Yl0ZkzBI6n4vQZIoDV6PfGza+aWOyEq8tzdi5GWV5COtlqVUz
/bT7OqWnQj7lfxElzLsRxSiAHxBQK4dMj+ycUY7g7e5BuRJMpNvrY899YG1W1mXpAEAftgaeKVwi
eKpfThk1IUPjUIis2LvR+iTWGs6W7g+AjqBHgpsKiIDZ089uwHIgdss6HGX95D2BSmUfM/OOTUmo
DTT4i8VHzQY3Ltpdrzi0Zw6QsY9s3If6Vzv5GTn7ZFxJNCwuPDSm8VADGy3e4JejSaAX0SZGjdsw
3UUspMYmLjd/MQqQPgNiPUtMU+UoqyqdjkltkmNT8uQwxfW4s/sRbVlNtZacnS/Gi0QCYmoHTf4z
QmAWg1Z2S+aOg9GCI+iod9OH1MstvyviL1KwDzixf9XgA/JBoJKvONyiVTAso8w6C9ip+TQB3XZp
pa1+LLtkE2s7Lkbfqj7xaFPJe5msMQ4sHKWoS6NADVo21MUdZcksN4pJX6DSHhW/Y7B71SzyBw+o
Aue+GtcOuXlXXs0oEFyz8t+8pZRdG2nTZHdc6MdUDNG9YyKNN7E+29Z6BaI7wjcgzbI2NLeZT7kT
h+92nT/gJWw1iIRe8dKNWVIPacz1Y6+3gWZ8qeuXKCEry6cWlRDsz11BMzISNQogNxQHjXmZeKzR
9aNrPCdAMHfDnVFoftxvuRPG0QZBtJd+vz2yP16vTCw0gZC6QAyKpiG1jtBGSKplWWUdaZFWm9Ep
bBCZz91lFXDaudYAiZHrr6nM6953atns+rYVgZRt88ut3TEE36r+5JVJ7Xul0/mpZrc7o07qr73Z
tB9EXUvfrKb0caja2MctZbwYlRRbsC12vjblcNRqZM/1ZH8dQZG4Hx2QF2pa12+RDssDp5zQNVNk
rNjYtZZsiUzHTVNBR9zPvD4ORhwlx0gS+0NXA6Vf6aX+8fYELRyzF/Mz//3smI1bU0sa2lpHrpvh
DJwvAhsFTGTfbttZOADxmDTxD3JJeFkquynrqFeMte4eLXdf6PcFXgPJ9raJhaFcmFDC+RIhcZ4V
MIGEjgkBifEumQ7k518YwSZB/R3NqJj+y/niskzTgfXu0U0/UH3PKzQKwTXW4AsL5wGIn/81M1++
Z8vSVonstAxmMisPkS3VzV/JEI7VsSzBTlp9dYuVVMw1ZTqIr88tKtc5sFikaIrWPUaZF8jWDRwO
YaiIbVp0P0b5vTFtTeSoDf37mG86+3B7WpfcA53dGogEEO9fSQePlROXQIO5x4pZ92Nl30es+Ti4
a8wMS2cQWL3QQjjT9F/Lnyb1RFOHQCo2rYrAGzdR1fgEDXgWKXw7eTPSO0Et0L++/4C9MGtcLmee
Sl6nQ+0eneJjX+94EnhrAtiLM3g2MsUxmWSEdbKCsGuMltYp/d6PbDPma4+YpU12PoGKY3Z5Uzh6
jAk0x89Ftq/mZLm2G8zN+/0BaCo8LMGTh54A5T50GDRGy8lwjqZh+KXx0rOPmUtXbqSlsYBJAIcG
8l3Xr2UNx7iTjFDsob25EZMXmNIIyvytYSujoYuW0I//p08eSHrl9AMXJNBYWgxZziZvtyN3naCU
sn9Fuxdkk21Wf3EoI9tI1ya/HdmApt0o3nNRebupyZPYxwCSbUSIeTcwIEBEXJZBZzp8U1pJesfr
TNzZDHT+A6FGIA1z+mrZxQh2x1LzoRg1hN3Y2FteueC07bUBUMnC4vVL20v7F8+K6n60MneLJ2K6
bUqKDIXDrbDpIvchYWRCzyWrt7xwxiddcnaYPI67qenYUztBNg5qmoVfNjZ55HW3BkhamDqcgyCQ
xyKBAeAqanASGmeRCSFhSyJK+J22wKKS+xqFm9sut2QIiXpoUiK2nUOUyz1q1A4WScKQqX8X2V3B
ftR96LTvpGWco6A/UZ4+R+km3s2XZrSujgES1NlpMKYwAu6tyNewQosjMVDeRv0efPhqlVvqWa3Z
6ZScIKoDfg6t3LtcvJoO2ZNyTcx44djBcP61pQwHyGCW1jlsZb3h+V4VR0E5kSg0rEiu7KKF+B/x
27+bSFkgKmsiCcF2rYZXWu9o81Dbpt81d6V8HvLtu71h1r0CmA8yyjZKsJfLVKTjYCPCs489L3yW
7/PiDa7uD/rLbTvzeanEp9AonYHWkEi4zqGAa6XmvKH2UVpFANYWVPJWTrklC6DTmkk0nJkJWb17
rI7zqYvdYxLUXeJ7qw+lBRdAwhFt/4A4QOBDJcoDYQqwIUWCuxtqHmnI0722RmW54NEXJua/n4VD
ppeWhM4mGv0ZrEaOFkT8If7y/qVA/zAEe9FUdZ3QsDI+Uck1yNJZLyQ68RX3XVoHNLzMSBf8exUB
DwbDZdc3cF+0itrpU0zWcPsLL9YL7RLllunr1uFA2ERH1+2Dsu9/4kA9FI3rA4rM/LpsV/bImj1l
Q7Z9DrAlBUiDZN2TWdOdiLt9bKAYH3l3RduuVKaW/MxB4Ibrc+aAUPOnXOONNY7QvLIgzk4AcH4Y
17Tl10wo0U1Cmt7JtVlWy3s09ZesfSncFVzVkhvMYI85b46zWc1rUc6ghVWx6MjG6hsnqEa6Dtvf
9uSl4gsFr7UGDOc8V2rZEwROjRS2hxqbK3WfAviu71EqBCUTF3xP6uKuyeAaYDaI9BQHtnewSbvp
nOhzltHd7R+zOGDUJP7kbwEpVkK5QZhabxYZQBEJhEoEzz43zZoe69K6uX9Y92ycQLhaL88H0tZV
TIUBT7QI4L5lta06OvqS6CtBwqKhWWcGyCQI6NrapaGkHUuXJSMcxMkfO93c6mn2ZMu1pyw48Rfu
BRDW/2NISZaAyl6P/+Afvd5k91XJ7a3hsmyXDdFn5HflVgOihJPafBxNUm3lZEaHtuuhAhOBWUEk
Tb1xraoJpd5XflemeBJT64cJ0Mwum6r4TkinC9sIgB1iRPkGzEh0M+RjsXNi1x38riawVdreV2so
nFMmvDxMmgKIGwTUM18325RTV/t1m9UhdAIakJtB1SLPgOIRXt/fZ2xkB6/1xsKvXWAunKiwQ6A6
66Bnk7UVZSHQNm96W8rktB0r0LianSV8MkJtvPFse5cWOCBj3gx7LeGOj4qyfHUnB5FrP6S7sWbW
nus6GMw1wHeGptVeqIOMt0Qp0W5S3ym16UmLYuNgWvI1x//1BCIfsZGOlLsmp18dO/suQbkLMnFi
38cZf6BavsvwyN2QysyPTLjVbhjGLDArkE6h/0LzWxmjsD9xch/LbAoyN6a+28XTi1Yh+C6zuA7q
kkeh7Uj8AWntjUhQUeqMpHi1RFKHnV5oYWcX2Q4Kq2BbL8wxAAy7fYL4tr2jpLM3nYseIWssxpDV
EFy0+/Kjl7qD7ks4/gZJlBzyFy0I2VG8AoKqKZHhj1n8iNYAFlZslP4Izjt0Oshf1eRIXPq6thkK
o4KSJxgLRIr3A7CY3VMvCm1Dx2nuUkuyjZHT/r4ZmA5J6K7Hj4y+dbVtvEYgLL/zamfwgikl/Vsr
Yt0KBZg2QiuLXsFXIXwdwfs297rfed+PvuPp+e+4I2/gPBWPMsP7pfUEe+kmwv1mli0A3NMJCtpq
AbRS0i+ut030uyH6MArXA51hbqNfpo3wWyfnvhRWF8ZxBZVDD3ivsOik9ZAKlj/maJMJ+q70/Kkp
29AAUdVrYjjVSboZnBGuJA4jdo2vDSN4vHOGV4oOPUOH1OBPsHtH32pMgw5cnX5F19Vvp67zJ7fr
zABFCeM3rUDJTXNQ1KPtZ3jwuOmGXU3L7UiLMsxaMYFYzWmOWQU5PmLE5VZUkCJiIkM7GvBwYmM3
HQkd3MT3jTXYdyiYYaAjupAzLfs11FG364eEPRPOGMgTm/jVsAe9BXlJj9ptDMmmg1Ok0y4vQclv
xnpyp3Pi7Q2ttQJHJskhj3R3VzT6GBb60G+qsqbA6DZRIMWQHJjZlGDo+913RpDAbxuU2NBzW66p
5ywc8C40qXDPoDiH1LxyJjrSiWpDNvxU0w0gI2uMrQtH7sXnlZNQ60ACqUU1x4MpguIbf+KudjBM
beVeXjhwL8woV0iU9E07xC0/NdJ3o28l2yblNopWYsw1K8pziU1YLS+q+EmSO6s8EPqxaDb2OzkI
5jfmxViUMEaniVO2HlaEpZGPLruA0YfGW4n+ljKGsDIDwwzUGcFxd3kX/iGsRo8FP02lnmEHCPen
AdLRu8yS02NXIAWLDZNCVT6necC7XAvp6PEwR7fmyq287IH//hLFRbwalNBFgl/iRKE5oeFtZahr
31d8o00SAJYcjZ+MaWOHUx3ejpAW4mgoxwKIg5bhOYOtLNcwpMTgA5ZrbJ7z9NHoXqL0ZLJDG6+F
L4sDObM077WzdxQVUm9k1fMTJb8ADpDi7fZI1r4/u//Z9+uc2NA9xibyarRdRZSmQYoD87aRhdw4
pgu99mjrBwuoiqmcetJFTY/VzjNcX2iqJd9lF23mpoEm7v0u/9msUVgtrNCMgLQcHJGaAS7Hy3Fp
Q+8MdlFEx8KGGk1edpXfiGSL//l3EbUPdt3/vD3GeaLUtMDcDKGDwABbS00YjnFn1nHdRMdq9PZm
BcHSYmz2RR0h8DHW8kULq4bo3J57IhCTIOlxObpiMt0C5JjRMYlDXDzlWsPQ4vdRQQWG2ACPvgoV
6mpuCA5G52NOu41R68/NJNayHAu3BOSp52chiksosiue7YjUrb2G2cc022lsJ/iGDIfba7JmQnFu
9FikxIKqFiQsty4YHoyY+OLdbT1IdoJgDK0P8DIku+a5PNtBGeJk3UwYdpBf2nf1O/tU55sBCzz3
oyCxBdIKdQwG3npTamHvuIEd2u/uqcLngY5BX7cBNL9jKwcl0XRZQpEIF0/e+IODoun08fYiLPgS
avKYl5mRBmNQ5ifXSWInE9KnDdqZk8DtVg6Xte8rfjTqZdvg4GEn5zOn25Gs+NDCQQJ8MNLYcFQI
p6jZ3zKuQWCHFttTaXl3zPuUjt85GOJbB9Xn9sdfTNWZLWWqEM9bYCNo2GncTvSDtkbfszgUFE9w
+SP1d4X/GV3iuvZU8FOfgUrD3uK/lBVbZLdCsXbkr9lS3BbNr3Y54Il2MqHdHowx/yJ7DYC91s4C
I0VTfcnp59uzt7DbHZREEdjM+YQrUBDRpthsJ85PiWA7LXqYWHHHoq+3jSx526w1jJIAji04xeVu
jxxz0noERSfqPVm5n621Uc3zolwjLkAXSCyjLwSEO0pgZHjM5MhD8RNkefwRb8hW+6FHwybyViDX
a4aUje/2zHWzEhvf1H+67hdBKJSAPlrFCoJ2wQ8uxqPcVLmoQcMhEIgx+a1AE0/ZOBA2S3wrfm6M
lVhmwQEubCnbh4ABJQUDHj915ckEH1l5Ai/N7eVfNAEk6J9uxLnZ7XL5aZK01Cix/Cn70tINR3Sp
rbjx4sIApQVuaw3sUSpboTXltsBrALs0zSbIZ+U8+ZiYPHmpGqaFlVlqK0i3pWeBB3Zz3YJuBFp6
1HIAyXjcWkmfnBBWhKB72LJC/nIbcmeIIrSS5LfRaJsRpRA/crxNH2m/Uhqt/IiFib34Dcp5IVpU
iiYXVale7+2gFu6mYeIZL/i/ePteGJod9uy6lo3kblRo6C9x7YesRfQkG5dsbrvJwikB9Wh0EKHA
gjyqyscjmixvZUuTU90FTQBoxn/7vOLojj2NcRzZKBe6oY4r9ftffB6RDOCo8EPwLl5Oke51tWbE
dXLKx2ZAZx17GKA3uDKGBTefBVX/MaKMoRN1BU7vLoHY3ck03xIb4mNGHujGh9uDWXQsvALmGtGc
1FLsFMmUW81sx3MOU7tDagXZmjWMxdJ6A1WJlQYeDylgxYjDXE+0VYpGH/M3SvexttJytzQIJEhA
j4ayHbQIlMN66LyyybiLBRcbqLF7xSZbq9UuDuHMhLLoichl1mYw4VWbOA6d8P3LAFwIWLxwTsw0
iJc+hUycUcYTouTS5j70wP2p3eTFSq5mftQpl6d3bkQ5nQstm8XlEAHgWW41J43dEfJAyn2avXXV
97ZfQWAtr8q/Y5p/ztlR0qZVE/MY5grtY5Qw39F3lrmS5Fpeln9sqPGGKMY81VBwPmX2IXV2ZGVZ
VmZMxWrkRAq36LEso6WHExn3Exv3ldZt3Kx7bGj+Ug90i3T5yuafF+LGQqnVn7IC1rkZU5gl32Kz
83l08qBKLYbd2FQ+ELz/yfkMxbc9sIPbWo5JjCeyK4hMfFpCwZbT7v0Fz3MHNObVPPOIoYN6swDX
38kufkbJs+0iIz7ubw9m6eA8c3IVxe/Ehl7XeoLkbbxhbF+Vj14FifXtbSuLfgcc/Vz7ptcAYx4z
Zjsj3gokZ7so5WH7Fz1tHmgl/7Gg3Pg6MZH9B8jq5BSlP3xFG4f/34agHDn2VKeuS+BkbXoU+z7+
i4tlpr5FuXZGOlnKWteOQO7ZJoAFUQoZnedq+rxK4zv/xKt9cmZjPoHO/CnO8rwd3YiddK8IRP9L
Wh+bbguqsSz+fXuy1iwpq2E6TTxYRYw4fdi0svZLkAAYOjQIUKZpkjXVkGXv+nfulKXxeGubcYO5
I87e1kGrtnK+zL/21rwpFwHQvVamExcPaf2BR99d/qlIXb9Pf9yetEUzUJpETtMEFNZWzpWq69zK
kSOyzLl3GpLiHkxcfkVkwFO68rZZXB8bzL5oP9dtdIxcekLR5xAG6zx2qodcov5vtA99i2I5Tbvy
vq9jlMzQ2rUyjYvLhC5yA1QFeBaoacC0aCnXUD4/uQm0LvKJDD4Vay/eRSN4SwMsiOZicKVdjmzM
0A+PBBc70eo7jwQSdCvh7OI1fWZAcQa0HRc2rw12YrGzL1wgiT37g5XEm9vOsDwOtHGBEGt+vCnO
wLKsBt0Jjhs+bMFqP4nDf/v+bP/sLKiZpMUU4W5JP1WoJq7xxCz+/FkM1EFNA/TxSuKhSZyW1U2O
2lD6mbY7hGd/8fPPvq848IiiY9qC5POUyiDunzGO//Z9ZfqNsSltN6n4yR1CL9+sPbkWt7oLdCE4
j2YRAcVLpdU7BRh7kOWVPw1rCkYBfJb9WUhtZZ4UQ3PDGepKAIF6CJXn7P7lMgMDXHkkM/vHQT7X
bPBb517Qz/paV4QSgf0xMxNcAGpEkflVW7MAiEBPmBP1j3bhBFEMwFE+5V+cMf2hpbRF21T+SXZ0
rWlqaXBzIxEAU2BeuGLdTLLB9Ajv5WObRMEQA0L5LQacSeZrrWBXhqAQBjD6DN+eOyrVk8trC8+u
hoofqfdAxWvUfhHpNne+3va5JStIaUMVCE9lzOJ88pxtST2acie1LQZihC8gsvG1Wvcj1/EBr1k5
iRctUVAvYDRzwl55avAUmhkJjdiR44WhZyCo6aFekRV3me2uxJfKQQCYEmRcZ6E+dNrjpakWsrre
koNd2fw45ffOtpTvS/T8+TwYr2bUwRw9qSOZDETeOfGSY03EtnLSj1NuAHYhV0L+PymWsxDgf3aQ
fJkBe2CXVJNao6eVDQXm6OiZeWiWWyp+x+YHlj6CGIXZO95+KNGNSEQG+cOXwhhXgk/lvv5/86jQ
AWG7wGjhtkWaQ0OYAfrswHD1ocRTpwN5DRhO7yTnK+HB7GnXo/3XnHI5IAYps8Rq2DE1LIhipoFu
fUnk7ra7L3kGWLj/GZPi7hodByjZ9uwohsZ3zDuvWdlPC6OA16HsiDBggeYiTtChSgeMomIUrFLA
NdFP+Zrk4sIoYGQmlAP+8JrmgqRO0pmIDY969jWyP62JEy4sPG5QitQ9crfXjSPwO61q84wfS61y
NgRycvcipv2bV9p2yDOHv3juEIW3V2Zx4oDphxoHSs9XOkdD7sZy0HE8TMhnGm4VAB+aJNn7DyHU
JBAhYFgzFE4JEWyrIuUYg6VSQGuvo89i/MRBMmbqK5HO1d2Eyw9WYAn7Fllwxc+gxGtkzHLSY5vq
fDu5o7Zty8ib+8hfcT1XwPR7NKC8tFYcXCWdmnctOIhxwBoQWZp/wuWBTqqqt/OeZ0ezSjY6oTuP
ultSuN9Gozn0RfmrtqzH1JYhrcSD0f1+7yrO1JkzHT22AE565ZDXJjNzO40VR+25GYMMfLFrqIhr
37+woLJDCUPLaYkG2WPZe9ZLW1XibUyNfs1Rrt0RZoAvQ+sCjl80KV5OY80hoZnocXEcx634OXa/
bPf59lQtDQRzDy1od4YoqAn2vvOyStaiPFLuNQEfaB1q5bDWoL/gDxCbxnvLBX8vqn1qNc4cDZ7W
el0etSx7ijQjhCjwpvA+mfxVcPoAqHaY6MAXCS8c2nxlU1+NEWxOc6UJ/NEwjpjzchanwYbSHNfl
sQEM9tBw0mw9YTcrCcZ5LS5uDsXK/CvOYhjCi1gHAECClXTHpiEcJABfk7up8gMwrxTvPlyetxfv
KpiByRnQMNPH4aRXg7NKxo0FDnPt6IDt4EGYQh7zMeKhkQ1N6Jk1X3GWRXt4oc/xzKxTr0yk5wkU
fepIHoHEZcFQWhtH5A9eyX90ubWyaFeuP4/tzJYynV4hTBM9YtoRjVtH10R3ej2+2HJNhGvZzAxA
o/B/nFvKqgGWYDIcRICyToYv6zbIRlf4VT28vXut0PsAflILz5J5E1waomOlyykCM5dpPMjyc1o/
me1bw9cE5dUaJEAJ6PnHvQIiGJALUhXmYlbIpndDC0aPwnhxTHQCpHLjyftZdIGibgxIswjrerQe
EhI1+77KkKPu0Tpwe7hXV8/8M3DzmIhPMavqFUfGqaBIupGjBDZNizdxsenBIkGiDwKt1OhSuG1u
YRlnHCGSOvOlc51gsWwAcAyMmmV33L0zotfu3RJBf0b0jwkV64vGFWLRqAOBjfZE0i+GvWvoyn29
cFCdj0IVfM66vLNoPczUattBbNM18pKVWTKV1IHLCuzZGrPUz6ohIPTwIKhnDJ9ur8XS0iOoseYQ
AA2S6paiWpGTfGa5a80fiZuBUOE0tAed3HsT8MXxO8l4/jg8SpLoJMSFDwTfHEeenbuCJ4YZe2iA
GeRXBhWqqu5XwjW1p+jKxDziMxMT6UvI78JEieLog52bn9JB3A3cStD/VeZg54VcatoWdQ3FC3ky
vDj1x256M0crJCXSApH5UjC78aXble8/J+duHOgHAYaLGG8+s89+W21yNC1H4JDO5H3hPEiIazir
khILBz/gTkg3zGgntLkocUhaZ3RqJs09Tkg1HD5G92a9UphFSIMfqtyf5zZUEdM+KRhtUCE4GiDQ
OU7ZlCJRr03QyPBiEP1DMSMfyx8ld7xt75rDl8Kuik0zms6ht6GDjNfWV513XcB4/LNBWBjq0MEI
tLiwA6sC+LrPrf6ugIk7g+clanNGd4hFT4I+7esEkqlOvyNaU+z0HDs87lOt812ts32axcnBYrhX
K7Nm/pT3tZ8CAbKHekwVGJQBzmGxb04Phcix60UIin87bCqIz9vmgFZyl4SUUYAmwWICQQbtZbBt
3536IkD1Dr0z0vs/0q60OU6e2f4iqkAgAV+BWWyPjcdOnOULlVWA2ASI7dffQ27d944Zaqjk/fJU
nkqFHm2tVvfpc/xcz+onkQJWOfLS9tq6wAHtevJkJhbzBDEa9G+YlZeroT71qZGfSG+jPWhIQAbk
svKUtC54hpWrPWpF8lkWNuBBpTPkn5tuaHUUBrIygJTu2HoNdK0OcqraXWemdNeKuAKHqmEeTTwV
PuU8Ng+QQjeDUSXtPTo1kvuiZNkjBGbbe81BG4sOnt+HxtabMI6hhG50FfdHRdNDotlvcZKZ91Fv
RztQGBT3FpojjsKl9QEg+GrnxrJ5ipHdCRozYfsyb7JwTNwIDT008xFFYz5z1qLFBhdxJMBNUDOz
2Pe0wMvF1oZgcvIpGAben8o2tu7ROVT5XBniOJCo2g1CkbspBr6mVaV7l2cDCUbXiv2xGoZgqBX1
4sEeT9VYKyyQ6k+RIyBGY/XsoE+6+uBoEJNkUBsNwTkT7XvkpcLGthOPJj14aapKelhJI7B0Df0x
NHoyI6i4NZFAO1jhIFkQ6/rH29706hlMDBdYaAsQbIAirvjNM3RMNiDmZuGQUOhRoK0gGg+aHZ26
qAdsThhbN/fKJQGDOONAN+IiXUKiDaPlAzA3LES7ppdp0wdL0x/BxvP79rhWzSB7CWSeNQOwF/GQ
Xo0p3iURC4klNU8zyGdFzPZQElodb1tadV6IC8ATPbOpLUORzIqTro0YeDsM5tux4NBgzgOjw6Nb
kU+3ba3dfWjXnmmskCm7IjtLHFoh0uMgNUc/lwdX+mBl4lEjA/eBDziIUQRG9tfKMohM0POKbA9Q
OdfsUlWWKNFlaN0lXx0wl+9uD2nVL198fRE01CZkvbQSX0frnk9SEKKrjUzmyhbHfIFRDf2rGMFV
IZ6QzJ0oOkuNPLvnUMPNZBoULn0G63jpaQnb2BBrI8JbFOkXcCpcF5gcu0+nrgDzvTvlv1QV7+o0
+YchzTouqMrj1rwqAo1IV6nORH94kUR+a+kndLMB1vJT0nYXa+7G5blylsDUBk4fCzEXMsKLEAga
K1Gal4YbGmQKtKl9Asx9n03jxk7YMrMIg9K077Kxm9xwssOESA9tBojLNh4Oa5vhciyLUAOCX72j
Rhgx8rDs7/LKM4dT1Qek2YCYrB3VC0N/JAMuAqdKAX2OHnE3NNWht899+cKAnChj05uq3w3dSKNv
zN3S3U2s1eqkGWGtcz+aWnpo2fgQ4TK7fVhXzVCwrKIeADmuZTqn4RnimGxww3HygTnJTXC8bzxS
1twpxcTZUKs0kNFZOO64V5XlTAQjAeFJB87Tqrx3ytQnxsvtscwrvQwIUaWZIVuzdqUzj/VigSIq
IdFuczfUyKntfyeIs8zkvo52boJYUN+JbgvosmVxHvqFRYLuRBXFsOg2cl+V0IevzgP9qlzU8SBt
SKqgN7bqG6vb8GKUi7PLesSy9QibEq2CAs1Bev7GoHCuqnzfZNKHusPGc2Z1AZEMm8nvwOK2BFuM
LLV0HsegYWB7kDIHnII8KfqSbhEMr9pxZ/Q9om3gdxfuYuxaLlCgckPSsGCYqCerr9xt9tEWO8aa
P59vD+xGGxgLfXFDGVonNFOP3LCqdY84u0TJjSm7zl/iinVxNYH6Ey+gq70I6qTMhEArC2vLDAtp
HXKHfZD9gGWiLw3Q65ApyLwCig6eTOID4NY/bx+GlYONggfiQFA5uoi/F6dOEz2nRpKz0Bjtxss7
XvrjlPaBA5TM7rapFQ8MU2gA0NFliIBzsSOFaHRVIicWMu3TNBx5j5eEYMeEfFdk2pjY1WHBUaFZ
luiIXxZL1+tSNOVIWNikLYgSzL072vseym63h7RmBnBfAMxQj8DTzHx/sNFk2FSlE7PQVU3Y6ARy
ISa39p0V88NtS5Dbu3Zb2CgmeFNnMdyrrWK6SugJ7WlYAx5/HjVb+WSIDC+ZGRKcJ9qBoGZ40VAr
iGW9kyxBbcstM0+rQdavd+WnRIhBeqStjWPhNqYnaV6nfm1YZyl4/4Cgcthrskyg45H3Ps/6avIQ
G7Y+tUqKLnf6axRG/9gYdffKO5ApgA+ruOulqu4SyHJ5jVuzA7O4e4plhKQg7Rof9GNR7CVaIUHO
45rPJIqVX/B89FliC6TtJnqISBuDERbSnGPf8h0BMyhiwbLb8XyCGDNYI1/yOmJQoamZV+tWF1Ql
+A8YLcEqaqnpkaf99yLHL3ASm9/3YIXyG1yJL4ro0bG3BnFvIj3mV0aCXnpeu4dK6uZj2zXOKZHd
B97rw2GAQi48Vuo8OEUdH2IelT40ZgewWIgWwS/vyaeUHydrnwJGUBrygSI7k8AtqGKXmFqHx6lj
34MVJD0CsdEdUr0YH4xq0sPRtsZzXvfuB1RcyEPDqb7TNL3wUiJ0zxrQd5+zwf5VRBiQqM3pPi6k
CCB/kd3LHlNlC9f9IOoWyZ8xaw5ZEVV7R+YQyu0q4w5/AmGqUNxXFRS5M7MtQGFhcg+POe6ZDvC6
NjeZl7Zy9DurJUFm47lgR5MCmF+HUmmZtoGBHubfCiTXhyJKmK+biXOfxxV97CS17mWd9U9sELHP
pWmfZF1nfgS5TCj29MabiPUWG8scBg80nsbHIqujvw+qUHFEEycaUucG5fkgXtygPXUqK28YBePN
tCuyj5r61Q1VEAnhVf13CIVsHOwlq+WcmntncHFlmzG1NA36yWFXg8D8y2B+L6KnJD5S84x0p9fM
NBnjRqVnzZtcDnLhIBG1cUdpsJlPR94FNfXAO3PbjaxcaQDC4tTNlR3zSikkSRVa2WlkI/Zpgw4P
5KjacFRrg6B4KuA7yEddIYgEJ+Y0YDuHnfnTiMydPeUeiJi31md1ILMsKWorFFK6iw0xEIVLFSzT
YHemYHnsqvJYV2hb01T5fVDKenAj0/yUWQyE7ei19Gmv10FWp8V+EnYVYATNOc3BzXp7fldHz9Di
6GCbwksvLgTaC5INYGIBJ69X6p0v4aUhJfj3RixUP6AoiyvOWWY0NZVpKW86GnL5u+MBbwNX/rpt
Ym16L00swoKqylpzcGGCnhonA3p6C/817+VFEA7cDUZgIg0FUONi/fo0UlnCMorCbfmF9dHkR+Uw
elGiv9G6QUSe/iVh7J8TDZozvJ4BCAPN1Hy/XriQStCsGEBOBJ5a+zcwcJD0M1m6M0W5hQWzVmJv
NJojbw4ZKYai5sIURy5ZxNPkhNxJZRD3U79XnfykqwxM1Yn9sxnLPABRlL1zZG/6jkzFAcLDEGVL
wEQwuRZ/YgrNq6hygH0Jvc0gLZ+0U4JAETUvMuy6UYAcCI0nd5qTmp4tayTpU1YihekOfpnkxl1Z
WSk45F3wMLGGHdxk4LsBl9JbMsXVjmma2lv8qOcthRQtsryQTy/x/3hxIS0qhnObDvkdkqkDkpKD
tcOtou8hOgdkRexouAY63MUNVJOc2txyvhvTRxctvGwA2WoGHp7Q7mmQgp2r72SQMHBFAjB0qMcO
Uh/Qabq941dPLvqe0M+J7OEVrLM0SwayGgtGu/E0VuUbIHYfeOr+JWT7f7fhhZ3F68XluhyKiTph
j6zAmIB8ftqiDFh5ILkzrev/DWWx/YibOUmBJChkC95IBqIk7HLrFWw8/92ULVuf7HbkhVVjKFy+
QVQG0cnHsttADf8JoZeO4mIwyweKtIwxQ+zphFWJFGFSfMiY5hGreVJN8lMU7BWjlV4qraMwk8c0
1T1atsFIq40IZH1/4F4AfsAEOG3hsLSmGPHebJyw0zJfA1NcnjaB4ZDd7W24GngA94uH0syci1Tv
ezdFh7gQmdY7oS6iICrkfVZC7dGwjtZofqmp9bNNx2M59Xf2lNzdtr02REQFiA5mWKaxhH20emF2
VQbGcC59Tfct7M2Xf7EAvC96CYCKWLYSkLqc8tIF1TUrnvQ+xxy+FM1G3/za1YXYA22xCEJAMrCI
ovSo1TsEt+Acjby427d8Y5aM1Wm6MLA4wVRzq9ppR+Qq5VOqfckd5TXDkdonXTw50U4h09e7x16B
N4c+qupxEK2n+p+3Z3J1n1wOc3HIZa5pIKbDMPX8SR9SL40dX7N2ovzGlOMX8S8DDfbx79tWN+bW
WnhmMRCArXALhHZehn3G3ppsC8e/PjAAthG+4b17hRyTeWx1BPSEYTqIUMrxwYE+gA9+uJDW0Wea
ZN/w7H5t6+hHSpyNWf2zxZfeZq4c2XOhikF98P3pi209aqhRIj5WpoTYl50J8MJFzR001tQR3N+J
zxxefMySETraMd6samrBSqe3SFRGHAx5lfaj6ThWQHRdkPAoPhodsffONPRBNtqQLHbJt3GsGerI
rrtTLtptY6nrbx2jgLMA9r8XQFR6UWHWudcTgK9vr+EffY7rMUISwAZ207rqHi+cBpil2LZDIuAo
1W/WaMWp6xk52qQy9mWaC1+VLPblVCJ2b2tnDznpEm/t0cV+1vKzjcTYIY9VBzH7CPop2WRrX3SR
0F0Ker7GH6Pc9VCoiI4c4REcCdPvhyGqDwayDT6AlZoPPIO8xyPdOrl5gscpGvieo0iVuwpMkSdJ
UUjN2Cjf3HrDPfy5MJbDhyYRYImz0s4VpIe3LRUqa5CMLZCPkO73ejQ+TxRA5rZ8sdGKmCbRWXfa
EKmPs6HVAKWZT64xcY9kE9Ig5udcF3etmXaetOQpdn7HXQKgurl1ElYPG9KpiMMR56Pi834vDmnb
TDUCkDCZyp1JFRhFj7e3wqonu7Aw/4KLkDhprWKkBl4rukqCXEC4Nc88u9hgGFkdB9hYMOkzP+8S
5AF+Cg1YbwgPOJX8QPLyfrLJhol1p/H/NpZPoqo3SF0oaoel0u4zxZAzZaDIAPOQN4guBKXebhi0
+6IDW2mcfLk9jWvxFrswvngsWa3lQkkUAxws7nHzs83OJTJrBd/ID2zZIe+Xa5LA+RkZBikdv4s9
u30qZUC2GovXXmZz/Rxvd7xhrkiI7CbWMk0WTqjeygn4F9S2QZVJiyDdCAbW98X/G5qHe7H7gA5n
nQIyPpws38Q6ORuObuv7i0AgrlnTJS2+/1mN5Yx/2chBrH3/Ty8eHuEEKIrF+YycCd1NonRCA7Sj
Xu62T60m/iHqRNsScDFAYKEGu9haBvTHTC5wQosm0PMX/rkt/mEV8CpG1QZIL9BbL248rYp5zDrT
RqaceAxtrJ7WkeRfpgr1DfRewrtDO+r9UgMSA6ZUkOmHTVccJ7Pdgzb19hlcXQwI4YKnDiBiFKzf
WyAiTkguXDwTeLk3m28RdzbGsHYu5nhyhs3MT/tFwKVLHTIhZeyGXD+65Dvi6F0q7q16Ogq+4c7W
/PKFqT/e7uJkxKOpCVS5UG3lj4ZdgODXa83Xf5gwVOmA8p7fpMvShXT10ilK4Ya2Pj6j5Po8tvb5
H0yAVg6ZOACTr6DJbsNGblAoLsU6EnO1NyVbhdXVVb+wQN6vukgnO6s5HktV7jeJ9w/oX3fOZKL6
h3LjFUclBKN6kUfI4yDRMnS/6uRI5OH2HK3uKug9oh8DvUFXGJWoMnqD5dGsnqSnvshc3Bt9pgdG
Xup+XStysIkw/uHex5jg5Ofy9xU7ZUdbXpgZ3tQCjKUdfSghZer8w1MBFsBOCc5N/aprnLFWpZQC
MaCNe916HrcaTP5Q9izjOCDfgbeZxQSv2rn1CryCJEYcV+QoYvkQPrasO5Q4hPVqmYH8opf7yvTa
xNfJbmo38rxrG+/S+Pz3FycUz7+xrszWDdNykt9d2WZ7mTpk46k5vyRvDXHhm3PLKQGlxBBpbHlq
sj1Dob35WGRPRsogO7LhElajKAdCGjY8HN5Ay9dPj4eVRIcCnucRkYj3gfednXkQU7sNajTaeE7W
NGCjh6ifQaRzh0i4/vD3B+LyNyyiAiSFGyfpFFTt2g6wMFDBSMtFuAPeBkHOGZXBbXtrvtahaKpn
s1wV1Fffr2RXghdXq5D0sGSzK1LpJVEU1HzcuD3W5xbFW9SV3Jk9cHFBtToy010EOwMvnjgdIzQj
lw+tC/60zoyfVWl/K8vhaxtR32ryjUmdt+PVRrowvvCTeqsTs3QTQBUnB4pS6Z2b5hvB6VqDCAAE
LnYNZF8tkOy+n0ghLa0Qtc1Cqj+74KWbovt+OJMpFFBz7/MdUSBJJK5vMH5oja2ayFpsjAc7mTuJ
4UWX0+s6bYPEKqwDRb03p/y37db7iUZBnsmtlOSc5VjO5qWtxWwKhibOsnMB2phQXEXV8tBy6wMp
pg9tm8YeH8q7qlJ7e9APU4vI9vaGXVtLF42k6DuZx7qMpQCwiVoCUfIwHh6aj2a7EXtsfX4xOD3K
6imN8XlLCm9P8Z/bP//6vBGURSCjhaobUFjL2ggqFcjoDz1eatXPou39IT9S7ddtG9djgA08mSHO
hGv1KgVYjxTpOeDmQ+Gl9I5YG9fn9V57//nZbV84fzaSkgsXnzdj7UtB2icuy5MGIKFkW9LTqyNB
CgDrTf5AMd+bSiGfRyQfoWUFrFiaxZ74eXuqruMPjAWcKHhhAJODR/p7A1rTC1pYCqCc/ADwFkQW
vkKWw+uqB9PZcrWrg7mwtZg3WU5J2nEgwEnBZ4x+QN3d7dFcX5jvR7OI0SHR0g4xw2jS5hzbQdG2
foOcFerCTP3azNWvjQdJenSXIAhBR9LCpU+Z3cb2kM6CZsZJRu5h6j/cHs//Mv6/9zUgsKcz0pci
Dr0qB0DRyhlaa+QgLEO7+l44ZnHMSQWhGdzWjT9QRe+46Uy7nPT1h97u4iAFUPyuatCi17l8AoOb
pHe6zPLnoqjiPYfw+6c0SYfXsmjHAzxY/wmdJPQFEaE4dkaUHSuTgch+QvuE1Js0qBO0cngRcmk7
oRtyJ1D4eW2KBmsYxdYhGuLoJFvZHUo7645ZQbLAgdB4aDaxsysaO92bHbg3Jl3E9yIToJi2BwWF
Rbv7Utfstw3rD42R6c8tq8EBQoS7A5b9yyT19lBnaRfEtahOmrKm/RAJ60GVknZeJDtEd105htnA
eEjzBjQlQHD6EoLeexqn34dx1qyBiIHPK1OhIzzSntyx6E/CTcQOKfwO+BxR7d1et4Ip6cuAWVP5
aqZW5slML/1yUJFHkjjeuVFq7kekR18iFed+3An7LdJYuY/SNj9aHQVrHTCyD5VMmQ/8L7mTtvW5
QjEH4CnH8sZy4mfkljtf4wBUGQ2Qpk5t5A+a1L/z3oiDotFQoVPTL7facLhrJxxcNTNgnBEbbvf9
CbdbllhWb/DnqKN7NxMPaPFE5w869cfmUBjdxv2x5t8BgMANBXQCcn6LMKC1G4P2BoXeZRzvc1CI
RA1/yOwteOuqGYo4A6i7mW5rcfZ4qzNI1TCovw+G8soiPmHxw179PWAG588G4A6NZUjxLIeTRkBa
jBTnz0aLT+ShD2RjedYuEySjkRZFyQrX4cIBqw6NW3Hd8Oc0agEZAeTO4X5ll574e/IEsGGj9GaD
bwUt68C1vt8JbhkN42C2/JmkxtFNAXqLo4fKqQK84Twt1YMm7881s76JNn+Msr8keUSW4b35RWSh
uFJQsBrgykbny0TJG43bQ9+RjQld88rAxKCEiXwWWH8Wo+zSODftEo2LpVP+sGibe60RbQS7azZm
2hiAj/FsuGL7qVsCnT630UIyohhtpl6dbST+Vt4Ls/bjf0z8+fuLIMNQuYU4Bm3BHauYxyu3g6yp
OPLW/UikOrPaDlQz3rEB7k2jG9bXNiXEOeZ4AAm1qxoc8ioOTewqCgc726fZtwqFrmz8lk4b87hq
B+lT6BrMZFDLx1fSDqbS8wmaHFB+Es1HV888Zb9Yxefb9+jqeqGNG+8uAodBFluvGgGmhIJZBCVu
AH4exVaz7Mr3cXXPLVJwSGiTn73VxWLhXCcdnkRRqPIXxyvyl9s/fwUmDnyxDhUL23SRB14SJCTa
5DrAZWohnDnBjuhMH2ph/B4MG/xRQV8t0Jvc8UB+3hzR5WoERT84R4CvkuD2L1kdKNjv8Y7FXF6l
WftpalRBBHZlE9iPdPBvf56sBHBg50M60gb8ALD0xe1RokvdHEDQEI4tUEokYWg3oW7n02JCiTsz
ss9jXxTQJZPOAcmtyq+7KD1UkBzDHRvFP1sEGftBcLRYNDIF5FdlB7Oavjg1R4cj8Ih7KgTk3qFu
tMsq9Ttx6UPS0V9KKOtxaogKujTJUaIc+w23tHJhYWQzoMOAfAAoKN5vEQtafkmqo3tdg/JMlJg7
DnUHvSiPt2dwdYFwmcADguAF7W/vzSBKJROIAkEHAWrbEvAxuWHgD6pnEZFiIP+xsERn9bzK+kyL
IT4Z9UEhJNpcURwuTfs5n6jvtMWDajSvJkUgJuNg2eq5o87DCEgEZ8Udo8rX4vrgDP2j4TQ7kSdH
A6Qft2dhdbLBb4OULYLnq8StQaVE67GDbVo9MgdSbtyT40agsxJXGWiGmjm/MR+Ql3k/01lN+7HS
DS0cIS6lA/ScBUSXQO/RfT5uOIC1Y4HmKxAPgdgJL9tFkMCEhVblJOOQn8aqyh+aw4JYHFRyGDXi
s3Yj77i2iQw0m+KEI+V3RWyTKqjuUepq4TA+pelR/ry9OqtbCI9zbE9kMBxjGYggwVc2HQEfRQ9W
6wctglpbTE3QBFUpUPETEMN565LzhCrqKbKdFiw3dgaca/QZr1geTMqMdrlpZq8syqIfQ4Zu8QpS
i15va+3elJ39YEG99PX2r17bUyBEmKMKcMlekT9JxJakzzAprfORM+6bYA6ooy1hgpUb0biwsiSA
oqMmRJVQ0KyAq0D56VfVP2xSca4aAakFlGz+9KsuvGzrUMmGooCTQFkuwBMzD9oEnGdRnRuApNZ8
I5xYOyp4mMOpI+czB+3vj8qU8R6voFILNYBdKqR0e/d3Jp5aCHyqv9TQmaNMdC0gA2kCfY34ZXFU
TDPO3abE2LT5oaa4Z+QqKCeGu0Dz7E7fcOtrJ/PS3Pz3Fzd/ZpWkohmGNqXU48bBBROC7b615JzU
BM37G45t1ZyBhTOAprjubjd7w02bag48i4OM4UE94XoHwHk8vQxu7/eVRcNUoi1tztbN6br3I6Oq
i2twCyGmifujxpOvXWQeei3Z1U1yqLJpw52u+JxLc8uNX/dJDjVyNGuDzAWdxir/fHs4W99f7MHM
bnJ7ZPj+VCJO8vJ0YyMY83ws7kW08IFLbeYhQ4F4GQO2utkYc/f32Fg/iR0AbzAdaIfgZAc3DYn4
pMfV17OdnruvJJVf9bzzqJEh2LDfhr4/yao6Rnqyka1e2TFzZyEYGxF3gMRonpeLDQolEgLGOkRU
U7TvtNbL5L3WKU/E8XHguQ8GiI2JWN03FwYX82CMaSfQbwXJdK17pMK9LwqM20VkNY7Btnz0CkAY
45sT4WgO0vHhxT5FB1NUiAkt8WNHR6CX1KM5FXu9+cqyV4jG+ubYH8yoO1aTdRAE684rtru9t1bn
GLxY6I5GsfsqiTpqbexY2vyMARWVpT2pAdpGe9aGrvspKzbuodV9hjZp1KUAQ756m9UVqBrQwoJz
qReBldGdY5z48LMEXDeCH4AKXcQ2nmnW6prCc+Oti3c1HPn7TWR0jj4qSCWGMXsp0QtSMSNIWnS0
WwZgSGd7+OyAPMSCbINu7Drleh06sqox8Ruj9LWi8cWfFni88aZHYeuBy3sPUEDozrJDORzbuvbz
CV17lHhDdNR64qfWgy0fEn3EXQHwQBuWGVqYo4NDn1K8uXn/lCTfaHSk4o6Rb5r7aaR3k7yLgbK8
vbbG2uJie8Hlot6CCVjs5ybu8dgAx1jIh69Nt8vHsIBOmh1PnjH9YGPhKeNIWPes0aeiT9HSGiOP
Mu6IO6A1TfeYnoIieosDmKytyPyTwPzOEKgtsxyRlY3MyEHNwPjjgF6uQX1yEfGDtgV0N+ZunMD4
Y4Ac+KGsvpoEd9KoPEt+0dC3Rum0s9LvvJFAZlb+NJy71gmsgvnNuB/b31F6cksriORWZmYFeYrf
SxHDYtfO5CyLo9pGaIdKU+oCd6AgW1/tYmwZyX8X/RQQ417r3wqrxYPvU1s9luiOEeauQ/6GxAdT
3+dWivSl6TX5V8oKL4oejFlQvX6a7A9Vd+issCnPjfvWW8dp+Nq12R0rfuYS3D6Jc6ziu41tQa7d
/Zx8hPAj5DHBc7kYi+NMRRs3kYU6teF18ZPW3OfiYazPgA8jkH1r5S8ruUOhQ8it3OfKVWbBpRN0
meFuAIz+/Wls6rGvATG2UKZ/Br68Ot8e2ryhFxcZ+owRmoP8C6mZ5Ya3GtHFqpI0TJn16A7xgTLk
6cAzedvM6ijMeQBzQhIyJu9HYQOF7FaypqFDIF4SnVpD/pcWFlcfFF+nrmkUesysM6eNl5qf/n4I
IEkDiBjjuNZlayxWDEOLhk0C2JxnN38phTbHsmgkBA0y6G7R2rScIrPQidsgOx1C+rM95j/+4ddf
fH0xPXXduKZq8XXAcgvy5ED+87aBFc+JzDYSbsjnzGNZeE5XjWbHC8lAZms9WoMCot/5mA7VB1De
BaPNjwNt8g2ba5sXqQ/olkFGG3jj5a7qSW90KTZvlza4FBu7fi07tL4VnbXFKHNlatbFBXgONz5u
fuSa329gSMvEWiJVdtbN+7p4Y91+2mIw2jIxO6GL4I2wUuu6SmbnuBi7OxBZoW6l4iwsibMFK7i6
UDAapC/n/AJIUa7gjRMvi5THMKX3PJB9e9BTqLCBAg4UdmCdULw43N4dV4/Q2eDc+4kUDWo4y3jZ
6CUFEWslziL5FLN7I/5W4wAlW/mqtXGh439WUkBbLnqC3k8hzznJlXLFGaiNet/G+b5yGvSU9D/w
bDvS1v59e1hrSwZKCPSXIji7xlDJyex55DJxbkbWenosPjTcCitibSDQVu2YgNNjj89drYvdl6F7
1HCnSZwzkLrUoLGtfsj20+2xXB1gLBEAr/+xsdh+0JiKrTTSxRkvxJ+WxT9NJrsH8gG19fYH4eUT
iLC2aDfXbYLgEyRAKK8sY4QJdY+xHCyBezTxmviV9VXQml9RCLG6B6fZqo6uT+N/zC0bBzQQT4Hl
wBTnHp3UOd6Geid9/i+bYha5wJLMBOLL+LnTBEfPSZ2dMwL2ycE+09E9T/1W2nPtSAFSYwAQiSLu
1RnunTEywNtZnUVjxy8Wn+inVMaQVPyQRHC5tzfHqjEg3IG2QrkXhD/vD9ZIC54hPQAqkroOSgul
qTK5c8EdOGpbDcFrptBOj4IAA0wdVZz3pjKrMhOVN9VZNfBG/dtYgoFh+oGnwu0hre09IJPQUg+f
PiN/39vJaamEaWrlWYLScq8JnfvaRPdOavxkJH1F1HrSW6vdmMj5nn0Xb+GUOajNg0x/Ztz+0294
4eRjLW10O4XVlpwM7eRuJAC2Pj9P7sXnK5FAFkfy6gxa/jQAkPP2nK0doMtfv5gzlpaNRkDkd3a+
lhLvtm7w2Yar2xrBvGwXI0hpjY6eeQQTOG2avflfTtAinO5Tq84hbofdpR+1J4Mcbk/Q/M+Xy+va
s57PLKdyBUbTge7oQJZRnaGgeyjz+6FHO93ntHyB8CAlB9CDbxhcOS248MBKBNkzRO9LQVVVD2ah
0ro4F7oEWLfl2skW9ei5JdECPqZkYwes2oOWBoiZYe3K6wz1VEZSDbDn7tNXlD9/QRz49hw6azbA
VYrS6qw7clUAoZCnZ1oXF+ec5SmwM0Oq+T3OlA+QkmNXz3Ws7dKy97XM/djm2q6G5k8mRgqK1kb0
8plQVA2rxEg9uGn1oZzA7KMccHZ6pOPVK06oMXmjk5l3sDN4rAKJddXl+qkyaRJUkum7qkhqj+Gf
3EWF1XusUckDj9PIH+pePDeS4VuVlhZ+pdVge9W5TBsPXEJY7dJn3Aoy5E3ZBPoaZFA6L8uGDM9w
7h5jXZ9OeNBpd0DeRQGWKQ0hLFgYe7MHjY8BCAqIYABB8ojMv4LF0Ah1aXx1yuhLlWhjswePCTCI
idB3vWaDJcF2GlAJ57ZVgEbD+W2YXfRmajp0dQcOLmE8/D+wqhEvGSgizroRu1mQMjARRFNc36WG
OXrQhjDumaFH31xBCBqZQYTgayIhfmYV9D7P7D5gDShiDbSDPuXDaAZ9KfqnOs9tTE9fb2yxFQ8A
eCJKL3MqE0W3pQeADkEGBcQM96Y6/cobYyP5vLK9oAsMpC7q92i0chfBFG2dIhfUys/cKj0IoRvi
MenvO0zg7X284iyRqIQPQPEcgcDyRZT2k6qjFrrZ2Th4rjihkRwojo1qy8pkIQbAiwRXJR5dSzb2
2DCjXq/q/JzHd9GrvcVStPZ5ilWYq3ezQs/iMi5HOjWG1LKzzT/2IvLMytw47asW8CYA4x5o/q/y
G25V6YkWF8U5kT5Vb2yrmrrx/WUFuwLPdB51+L7l7twdUpC3F3nr84vNxF0RUX3E5+0HgL/bNLj9
+flCXdwnaHADvRC605EAWtaCmzGD8reosvPEoF1eqTvTBFfEGR7vTte2ABlrY7k0tjh4Tp9RdNWV
2Xk0QIzmmeT19mDWDt6MqkOaALReyHW8v9otkQ/op8dgQPxWisZTaenlRlDub5tZOXfg/UGzEGJw
HfJYiyXp4tZE9SfHkZg4aNSLELQlx2ggX//FDDA6aNYGN9hyaRAnSmg5JPk5NtUZtQav78mxouPG
aFYiCmRV5oc6NsE1xJKj/SY3dV6DBLD3iIvG8D7dWcZjPIUMdIdR13tRtkE8vLIR5iVCqI+07SwN
836hUqvAnjPK+hw/a3mxq8vy7w89RZodcDMsEgSyFjsht9PasctSnk2I+Vge3SqbrBwb8ISh2w28
WTg05mILJKVrCtGS6kxJkL+8DP9D2pX0xq0z218kQLOordSTZ8mOncQbIXESUdQ8D7/+HRoPud1s
oYnOt7i5CwOqJqtYLNZwzlszbZh/Wf8r1swnKsE0i2mic2TS2uy1jGVRFbrZ/DJUW9CpoyVVIeBK
+ZfdQv2XwKrxr/gicgrNrNmE1Ux55ff4L7y8kjV1Y4hGx50I8AFcJ6fqnluoqFAZTAwkZfNmmmVb
tSqAsz6gmQKz/6K6VQUeHu3RTYh6UA1EwqtnDT4zsiCuQOIU8HCfHXVHb4ZMK11nzBtskKMf+o7u
pCRoa8pGxPBXgpAc6Zxaa0g84FUSZ17s6CCairfK8LOUDR6vbRWQWV3OLYlkj9iCTJNlbubJrMP4
R00ProzsafXzCN9RkuHt1Co/OEc75ShDrM62XYdt+TaDJwGwnNfbEkCj/woQTjYb0wqYOBBg5ntN
3UcSkPKV34+yK9JFmPThg7pCPGL2dW7aIL4L26T5Y7QI7vVCVv/EFghXLh4AYFni1RD4D+E0kKxa
0K00VqHRozUbDW+SHVoxpZPvC6YEPpGedsBbDUfa3qTK+Ioczs6OkgOyfJK7Y2W3TkQJu2VMLXJE
FKLmxlNHT3u9rOuVi/bk81z8kTGV/aKXDWhtQqc5wO9FqE6N17s+JI5NA3xMaIU7m4hRkianmI0v
Q9MuUW1HZ4/izjI0uFWNcF4HTDCDf1fMQuZOr5R2VEIjZr1d2va9Nc1d3+XbqMqvv1mR/+HTp+gd
QWpQOH/a5FA09ZIqZOn9cuhTydNmVSNHnxdOn63WVO9BZBOyNr1x1G2rbccmvbms9lWrOhIiRAeY
YB8m5MKrsMh3BBxTh//p8yKkPl4DY50xpwptAOSCuUHWv7GmbaRMDEzBOUhgiOlZPeqqlJYwqboY
ksep1X8rSZQEXRqrN6YBnufLy+FbLroT3gWswo7RpCx6rLKdhwkw0WU4ZoX2sHQO9fV0cEHw3Du+
hssKuLYJec+MRJe1q52vFPaMOxHuEukovHVPz2c2MRNDiywNY1XRPGvpnzUADBtp9sNMrmbaM7gs
gG+ja8LGK04wbFJQp1cxExwiX/3gzOaXxMw3jlH8uryb54HdqRjBwNOJzLndligY2AB8i3UgRud+
HSvbNC2AyiLxn+fH6VSaaOlqoUyWiUXxFhjagWWJYmTcvvohcSwFsMenauozJ84zjHuECmoe8U5t
nkpH4nYuLwQR0qkIjMT/vwh4an3ct7/wXLmsmHMzP12EcKshA9F0wIlDhcro7yeqASmv3jS5FRpa
9OTE40uryx5g6+bNG75h2uBp54s+un5smlWEuRNewy4Us0/LHQUu+fUPfCwMFQKdE2LwwbpTKcjt
jAqp8eZ2lW9pQMqvl/dtdRGYFEB+jYOPiJoBAF3vlhSF0aHSU6T/hptYtQ5TP+9JU0gct0yWoKOp
6EhuI0UaOgbQ5A/Ia47Wtpb1dq4e0aMVCRtWU4IJnBwrciKXeTWdNl1j3g8LuQG8yt0wLzK0hdVl
WQgSAMyPB4z4EM9JV81qE6NuPtxmaZhXs984yiabrg4MYQmceRMkDiv88rFRdjaSsllIphsN4Zp/
2RJWzyimDtEJgwfrWe8mqOuXOqOEm/MPVXk2qo+BvV0WsbpTSK1iIgU9RWfdhFFVtQBixgq63F+s
G+TWh/ywyNqWz+MD7BMy90jdoxUEQdvpiSljIxtiro8uj38D2WZbKtbHPywEBVY8vYFAcTbipUQJ
pnodloXpjA4yP148INJSWevVik9DJQfQBUhNYjhP7I3CcHOkKn3EQq2vb7BaHfiIXePVI9g6JvLg
FMrbzAAVeHlt/FI5DRgwY34klSvxyK2VZZbZThynITgVHksw58F5+KbVYwp7+aNPyg8FcBMlHSWJ
5BXzQ78msAGQ0gAgtqi1orJAzETSNCTkrqlSD4O89ih7Ha4KsS20GTiYKULJ5nRt8YTAIyd6GtbG
flkewWGVJPvL27difSZeCni9wfoQ5Anup+r6rKgatGRkmd/6wyw5pbLP878faYdgrD7VI3x+AYlj
fFs71zsZ8G9h/9FRgheP+EDvBjpnhZmzsDP8ZvYLSSCw9vOPPy/ETz2mCdoJVbUwzrcZe50cWYvF
iovB7DR+Pp+/REwoHP6Y6IB9YWYSIv/gkRKkmzo9zAn4EetFclBWRaGuggQlfBoi+lNVJGDyrHUA
I4cObywt4k2r/1Gn2JvAKnbZptYcARo5cC4Q2mLUTogDo5Q1akH7JOytMjQy+6B2i5/ObuuZlbLV
WbJnY/t2WebaUcHJxtIwf4cagLCRSwaOL8etklBnWTC5+t3YNq/jLLs81wwCVWO4aghCLUzYRE0v
K2ImLAkXpJyWR+P644JBdwtJcm4LZ5Ttw5LoVdHrgAZqduR70m0vb9L5rCwYe4+/LziUnIy1A/Ki
KVSsm9SydpX5OOl+2xBMAt0O7pe4+bZg4NAwN5cFrwQ56MMC1h0edS4ua2Hb8sKtRpYaY5gPmWeN
H5lxlys3Y3GoZAjUK7bn6JjcgoYwEXiGfeDkAzpD43jEgFyo9HczQ0P+8q43QT1/VUsZR9WK1UEa
4HLhoRFNiajgRg6s40ExhjB36YPC7KAtrNekGyR6W7E62DSgLvE2RbpWHNGeamuxlKEb4KQHb6Zv
bi9JhMgECPpx3U6f6wGYxU0JXoSdeTVFHlppjxfA5R9dA22ddZbJv0/yn7GymdStE/+6bGIrij8R
ITgAFpE8dpaRL+GLOqIvIevgah5tNduS4q4q1M1leSsmfSJPiDu6qKOjZU8DHjqON+sFgJ5npLqX
XdoFqFxfFsb3RwhyCE/Uo0CDOQtE7qf7l7j9mJVaNYSsebH22vDl8ufX9u7488J7t+9VM8odfH4G
yV+6B+WR2z+2lt/SfS2bNVs5MlgKMJtw5+F/oqOOXaDRkLocQmN81Lp8Uy9vsZTibOWuQ8YNLT4Y
lUdhSyzR6LmBztpG78PI3gzgFMQd7PUYAZnJeH38hOBdRVcwrlZM/gt3nUJSpqtV3IeUFl5ifiyS
e21N80ffFzVfFcpgTnHWh13QaptUNsi4po3jzwuaH40qT+MOP9+wbhJ2t0y3bS0J0VZ0gbwhWvh0
UAVq2KRT223bSe0ccGSGiXaLuyUzwNDwmMv4Nj7zkMIRgRiMYgKNBl0wYiVoTrNc03LAkhMMOzOw
BEb1tyL6GelvY/YKrug3ehhszwnob4X41N61mm/Fh8vn6HypeMehr4xPumEs4ZPT/sjNVa1L0XdM
u9DEb8jMG0aBrgnowqujUpS2VcQ6KD8Chlrs0cBvKDMFrI44ro5Xl8ixXT1/gkrasQTBLFA8Ld2a
SwC4FarmVXq1P8P3eR8AAHBRJhRLCErh1KXK9DZM3krl91T+uKyHc6vG57E3n7ZwHgToddYMlco6
BIMHM/HBoZwP1557PDoxjI56NoetOGtnGFg3R1ZfKwHog4YE5JBUEkSfHXwugAPCYd4AHC+in6yi
WFUzM42C7L6MfdwvV26R8HluykemWtdFjplQfD7ONlqP+R/lV2xJEmiyJYgnv0+stItYFES94VlN
CsaGa+NlrAIN3Tj0SDqizVqQ4BptDKiX3g3K+UdEtjmVTRmdWZIggN+cR9tko1Ke624H/oWmVHeA
oio9DGyZ9xXgxCS7tSYKXhK4jHgLonVBOHOFoUys1ks3QLeKBoS1GuPP4yxJW6yphI+VwaAwPgCE
ptP1zHFGzbiulCBxerrttaG8ywpFNr6ythSOb6Yi24QTIvriIU/TfgTSXkj6CY1k8Z0zGnutzSRe
ZE0MOhjw7ie800cUk4BrJh8TPQqQDAzcYXxkqNq6hSUxsjOvDhuAAAu4Arjgz56WlV45Sm4oUWBM
DWLJ0be65BFTLv7CCskFsqYeoKd+Dv0gj2YL5oYpCDMaUjcOi6JQXzI1Nl+tyL2aPAMLOpYixCzG
os35OFAabsz2w2g/LnuW1TV8el8gv2AGQvi6OdazjfaPOGQzaAtc9HdvlriItpelrCnFReYP4JI2
b3wVXyxaMqeYz4tDV//Tzj/m6r1S36fi59VSkDQFjyKOJNpfxed+BpAx1pGMhmi/QrXB7zod3K3l
pmOy7AzX7En4wrOJR5L4rh45mj5Z0klVGQ1bIEY6aFAd9Jl51tD9LKxkx3TnJa/0X/+wOh0dX8jT
8BYOwXuOCbP1OYK1zXrsJ0hvA1ZPnR8SRzZ7c45/zFd3JEmw64osWqs3Thx2U6pv0G2c+cywq21r
KtZLouij184V8xOtWHymgp+s5EgoWYZpbWTgG5lXXzEeLBfI+4AL41RGovEwcH5TtY3D0rX8unhW
FrRvmt8N98/lDV5xUKA+BkgcGLGAlCheT1o369oEQPlQsyOA4oB6cI+WxNgvqqTbXRbFT9WZ/RyJ
Ena4y4jtDtUch8uMcft5LvxyydAV30UeQIv9BaRDywKWpaGRtBitGi5BYI/3Flq3xSOSs2rWR/DB
BqkFHIMlqf4ga87TmaCjtd4AjfBOokbWFLS6sRgvRbEeMMYoAZ2elqlmRT6aVRwmRr3Pxwq4IfUm
AoHU5U1dtRPMp3x2n+AVKRyQqjRys7ZpHGbTjBLQ3GqP6QyU176egaWfJ2R/Wd6aEnlhEzUF9P5h
cvp0WSWfRrAXODXwE2BkHs/OnR3P5ePQPyjTltXbQqtQI6yn4XBZ8Np+Ys70cyqGd64L+1kMS6HT
TItDo4j2dE5Sr7YBhGDGkg1dl8MnVcBoAo4p/vcjLxeRdETYDI+jWzuUa5r+ZydbyprOEJj/FcH/
fiQCcRkqbWlMwxoUYXX80ToPrgVY2y+Xd2zllsN+/SdGMI0OWQdlqhSoiirg58nSH8Dx9S/LWN0t
PgPMNYLmWSEizIg6GgMh8Jqk2y7OQ7NY27ynEimrKzmSIuSE6zrr+1mDToyymYN0abKbggDm939b
i2DabaQt1TBHWAtmALwZBDFDiUdyh+rAZUHrywEKI7w7ittiQsYchhjpUq7/yQ2BA73XaCtxeWt6
QYMSyJUxlwiYC2EtNUqpSwuk9oAgNvS0tsi3dJyfnElX/0E3KA6jhs7XggyzYMxORWjiFHgExvQF
rZzBHMsm4lYXgwFwFWPZaLcSF0N7+BulK6Mgb2Z305rzr9GY4zsXzQ/XJoJ48hL7hq4QvNfOGg/S
qDYLENhHQdtmgB7SG2sP8EEfsWjl2xmRcXWtLQyRhIHBCVQdznBBmykbjL6B826mXZeDi8A+DKgG
XLY2mRBujUfeZjGVzphrfkO4Xmo/ps1DOkhu9jURaDLHgAaAMTHLLngaYypBqqAl8JnR1v4RpTvr
9/VrOBYghA5gA3B1EyX0sE8L3c+jtt6akz15Vi+dVZStRbhnHCD4WVGJtahwlk62N63fannzD8vB
ucT0FQD1zubI8rGw9LJGQEJxW2d3ehu2/5DY4PHOXxHCHVMNhpUvla0Ekav6rEeGScZytXaLHUsQ
lG7HjabHExaxpLtp1PxkqbbA8vKNSeIu10KOY0GC8heyfLIoxKhg+WV6Ww2PbnbbGp5JPOCwAzL+
snLWvDNwNBAComcfc1rCzhUGQblZwbpyr6xBmzfJcgJrAsDOh7cz92mAzzg9kHqkNOACbCGg/KVV
H7L675oBw+u7qGAg43QWEY69NYDVzEIuoFI20aI/Zt1rmVyN8wBPaaHpFn4f0DBnXEM9NN4lSYGY
uqgAhAe4cXsfOwABnWfMeE8jnfdZMowNQLRIfu1A+ads7jMRh2pnnD9WqmadZmdKYKZ4NmilZzGJ
ya3uIV7uQAABNtBZsJky3HRos1aCyrHzcCrV6DZjpXHI2yiT+M61Y2RBTXxuFVG1CEQFpoWqGKpF
CazJ2ozqN9MG72z6HedXcg+smh3gEXDRoFEdNNGnZtd25QKmepidQbcOWBlk/cKy7wvnph0wfpzH
nRK48b3Tek79ev25RHX57+8X/I1RWYgBHH5sxo07MCDlfb8s4BwqjtvVkQTB0TRR63Ytl5AQX8s9
AJiwN+XDCJUP7fO/QdkopocplQrM715kHKKXy79g1ewwVQXGWLxSkcw5VZGSkNlIogFOu99icGsC
21IhMbcVEUh3gtcN7oEDHwsi9EWbDNugJJh7faMssx8txlMpo7fmuhCe+idShIB9LFBRm03FCUpq
vOVuvivBG5BgENWP8xHAajJ07lV5iDvQZQnkHtj36cbVqhN1jV2SILKindsDGGhIPQzAUUz3Gzd6
h9rqZU2tGDufckS5UDVAXydOfViOYhSUNiRw2PhjdvONOtdfL4tY0xRaRNC5h8AaPXxiCA8/3pGl
dAInetDpizE/DfWPyyLWtg03EQ+q0Ypy1m/VRuMys4K5ga2UzCsy7VGh7eT1Zv7VcqIBCScmiXw+
64uiZRyL5Bt7FI22ulFHdZK4wdiPeyVr97FVbmlOHke0XWo03imM7Cnr3vqhfVKXaTtW2bM903um
ZzcWAA7mSva6POdqALoZCjMakMCBTgEDEn7TRBfDjfG+APbTS6Uk4ZinWzbkt120bKah+q3F+HF1
MW4Mavy6rALuU872g9OV2wTIQmeTShNEReipcAOjzwCUbUed3+lZtadNXG37HMxUFbhwWAb+iMuC
zxut+KrxZfDGQjpAHU9XzbIU8ACR4gZAvTXvFyQxD1Obqw8JhqDvh9pigPZM6T3wSKrnfGrUbYfe
thst735LfsiqFWKCHHaI1iHcgac/ZLKdpEsa1PnsxLD8Jm1NL14q8PywWTskTjq853WWevYY9U9N
S5v7ArTam6JuzC9Rq5dA6gVqR1RN9R7Tl/Hk0UapH4o6Tr9d/qGrqjr6ncKB7LXKMMYkcgP0c1Cf
VtXsgWHZfu3mMfKrzqb7sVWtjUtLma7WXAFmn//ukHBotBroVnWfREEHpA5Cb0GtvlFkBe+VQARj
2/8J4T/i6GROdIzsbIIQTiKubynZlYO/ONe2cXGrg2Hx1gBct2LuI3XAiTLS2A0aw9y5IPubEllK
dH23/ooQ+1FGtLoUiH1JMC7pW46WbtA8h+MoDYHX5NhorUONB9MqlhjHFyNRQJNK3WCIn+MWSc/J
3MX978tGt3bRwP8D/Q79sOdwwUzvzWzR4C8LYOsbqYug4PmyhDW9H0sQjMteWlXHwBoK1MuhIofa
/pl/GDKwxbWzY4MhiQ/5OpiXFMIOxy0KwEC5JFBLx29KtGy471r/a9HzLc6L7yTby4ta1Q1SRRb6
XFa43ZhrRhEbVTfIQN67tbOhQrDTuDcUIwaS9+Jn+UB04eiA/ytL8F+gzYirRhvdYDLJb4u693Vr
P5juDAzcCv01Vji2yQ9QsnpjqR44Yv886AHm2iWR3aoeOZwbAW8GhkH434/O70BbgAnNMyylN4rG
MzPD+gBuFODSqzT/WDQmIzeUCeR+/UggY40JtowFhvO6gAa1NH8kqifDf/wMc8521yEg6ECZCvYj
9BUWcdKlLEndoO2d8QZzG29LpWv+HE3Zw5Bm5VZt03nT1Lb1CjoJ4ybLF4wpLlnlY6Y1CRI6FBxC
eDjQJe/3JiBrd63Rc0oad/Rd9HzuxpRGm3Ko9XtcLqWHlj16uGyNazccb/OzkY0HCrUYLbJOmbtm
caIgNdjesA+WdbDUegvgKS8bNpdlrWnlWBY/iUda0UZgmqLLC10zpVM9Ey2LDv0c01+Elp1fDXUk
iSPWHBSwjJH8w/sVfe1CGKGUg8bA3R4FAEbT3qv0+m6Qz55FvPTRcgD88tPlWOD2LcoWDTokvbMD
LQ0u79Za2VdHkxofA8OddAYdRdpJG0A+EgVKEs8vdtml97NDGOboHNM3GvpjWCL7QZktJyBOQX7O
iqrGXq5qQ+jkQFi9/HNWN9NEgw060QGHbwvG3sVRsdQ8bW/QjWr5qSIxjjU3jGAfM2kmQaO2mElf
SMk6q6ZIPCrlex0BsLsqtl05eS1oyr0mr/4kkayxflUmasscioTHF4IGnUEvuqqDQY7KPW02vfm1
qnNfGfAu/FGrVJLBX3P8Dh/sQDQPGgfxfVuhyhE7EY6asQSL/sGQKMB0kmQbV9V0JETw+GppK0lr
kShQu9Qrae7JcvZrAghak2zQhYHIjQihZsHGzugTxGLzVjNuSCnZJNnn+d+PfESv9RViIhwqOhl/
SOI8oaK2uWzJa3o4XgH/+5GIehxZlMcQMWtPrnUbj3uzl5xd2SqEC89xU7pUGjapfVSHl4ZKPi9b
gXC9xb2RMMeJ4dhU9TZuo/elUB8dlUiSmTIxgr+mUdGCnxJikmIfGZuo9ycZt8mqCHgUVGhACHOW
EXbbwijiwXGDmWyIchgIamg3l9W9qosjEcIqwNTbdG0LERSvIANdMhLHuHarobSECwZgY2BDEeLH
PLXZNA0DnAgQaGJk/3fN8l7LULJWpXCeVYAyfUZSp0ZrsNwtHLXGZdD79Ck3vfYl72ThIv+pYkCD
7sm/QgR/2MMXDugLjIKmKB6pWXl1ajwM0/SC2LnzaoIYv1/y3/0ybeK+9bNKe76sq7Vo5OgHiJfM
xBOpXYMfkBdI+sT13VRY92NhvGTxtMF07j/U1QEkASoylIgBTi5WiFnaTilnEg+6xMMUvLL4hiIx
j1XzM1wkM0C2raJz41RxqYuBjRK43QASdXYZ6IVnWwawvnaNYVqQw5fi5jwDIFv0BM0UeKEFTWJn
yEgw4xV1XX2nOp12G/dpd0C2kG2GGgO3l/XFDeLMYIAjAEAEB5Gd2HVrZA7LKYGfKwb2DVW30GTG
ppowL5aWW3fOdV9xFq9omcQzrZ4GoG8B9tZSwTsrBCNtZyyG0y+o7KcziKEVMFK3iKv3k62oPpLl
ze7yOlflYfQO2LdoiEct+VSJWodYjCVIwyXGlzj5Q93HLP7SVK+XpaxZv2vwcjsiBEyCC8fPQbia
ZaNOAnS9bTWEPmP5NJavrEbCX5MErxJZYiZiQPqdKcxAWrr/mQFuU/cqZIpAXzXW3y+vau0AHK1K
hMfTY3W0hxGSBn2jEb+ROC3Z54WAJx0bW+nwrA8Y+THW366eKUVSyP0cI8ANhQhRuD2UNEOWMrKR
sUm9OPWGqzGnhO8LOh86xVh0Bd/Xim9RkXsJkxW/1q7Y/1aAdNCp7cYaicexIgQ874+GvbeirRrd
XFbxasL2WIZwBzaTY+AdyXMoanxTptpGT7pbPJte21J5Ju54p5n5s5YO9qbs9G9qIQNP4Lsk+qFj
+YIRNK2BsituzmDoKi8jr/mydxvHG4bHCkyAdAzH+dflJX9e62cikZHHFB6Sn8iAnW5rBG+QdEVG
AkWtE3CxNRiWi8sleQYOr/nLxbPzSWMDksNVEtGHzpmXfdtEDPWStAdRGP02zGN6wAhA/WQjj70d
KrY85TSaNjSjX8s4t/YACmuQqRknyQTUijdDjRUMjRj750Oxgk3npDftOTLxbByR8MoftyX+cWT9
dysHE4VjPpPBR5bP8mrqzAxtoJoTjL4afyPZ+2UFrJg1svKoRbpYCnq/hRh4aewZUCyoFlZA2bZA
2TVbauu1an64LGdlGToIEf/qmf/96LXQtCVm8BZGAqu/HSuvjyRXy6ojxrA6H7dEw7/Y5TzULghF
nZh/v96hNrkfI7CflXszLzeAtfqHaASIj3+lCarHExotHkNKgjS/ZekNcKz+YbeAh6HxMX/ohWvt
aLdoadTakBUkqF3jJmra18EgH5dFrFgvSsT/ieB/PxLR6mCFqJ2EBGYELPTsA4kt34zuuunLZTkr
BgaQUhgwGkmAViCW3mIABlOrxlJQLGZ+ZlvKvmHFtK1cJZP4z1UbwCCBi9OI0TsxXc8MXAMoHJFA
r9qHqgfSXcluh4w+L3N2M0xXo0zxOwdcs4jZbIx7ik/4WFGMjAKNF5nem4YdpM8I7vrOXCPSAwBG
QTUfPuZUQ5bSqFbSNYhH+zn9PaNc65dO7mbepI7KXutc/XZBGWRBgzEMsMZ866FI0Wfi1UwDQnxb
gYXPyFRJxLOqT3QDY7DUwk+zhIOcKWVrDzYqyotu7qJu2tnVplGeLxvNqrcAnCqm6uBiQdh5unTF
iVnL2swNHNJ7j13VX3++cIPzJhmkrVbQI81uqNUGwZT6ztDzI0MaWLvIAWxFUNxH0QBpYeFWq8pC
b7XFxdWgTU8Wo78MIOvZGduQRPlCMzQ2O3m71Z3huS6M+3KRQSmsFbzRugW8ZpSVAJnoCBuoD+lU
V6WN9gybeI7xYIBovO1e0py3PQ+72up8Wji+6kheMite5USufqq4RZ/iSskI5DrzT7ecv1UaOUwg
uvE6g8mmU89pqk0MC+ByBL4yinRnbrJKQR6lZU4RAjE13pA8oXtwWuKYJDYoKKdoxnR/WpJt3avf
QXqaw8HZoUpZtuE97Z4GhuWbutXoJi/ICwwl3RggUtgo+dLdDXH/6gDvQGJ5K+no098s+F1Nz1tL
y60irMxqX/TKV7ejd1GtfXWVZNcYg19wJhBzOpDcumdRiVSBLvGT56fr9CcId/7sRmmLzFcRqst3
Rbk1MBZ07fE9FSBcj9ZAJ5XyNfZvFobDU8nnz10QPo+aAYjduAGI0z4YxM27ytSKkHdvWstDlT/3
kPMPazgSIvi5hpGsS1QIYbk/2z6dN5e/L1uE4N2TsirbjC/CJD5bNhjt0WUQ3uf34ek+CaZW9jMh
KJGCk2V8Z/2N+Tk0dG/ScqcrsvfjSo30VJhgVMTNcVs2BtYzv7fKXWRVKG68FVMPqvjX0n1SrXLX
mn8G1dkl5TcW7y5v57njORUvmNykl2amRhA/WvB3h4wBVnCzjJK0+qoUxMu4+VGpOsOZBv5JVGcj
KcIFs4O6r1V7vEIsZ3t5LaumAToV0DJiDBcvi1MnipadWJ96HJ823+razq135dUUJPzgHIkQtmtZ
SmL2xC5AFPeaDt9dRxIlrG0Uug8BmqyZQGkW529BRdDWVAPfK2h+zGlv+MuEsE8yArNm30CeQLEL
jRPgDhQuOZdmMaInLKIiT8NyF2GAlJVvSClNg4y1ku/HaSymuS76DvH6BdLC2fyD2etGYYJnI3Qm
14vLGOhBX+Lxtp0/SvB+WpJH2ecvPxOHWNlCUQ2vDPE1Uy9JusQmrDmLugF9UZU++Az9FQf8NrzM
J3XxqNWn/lIUdDcZpEVKCKgyeOPaXqQo2cFVCMAVGa4UMub01kbv2S61SObjCZj5Cq0Av9ardfWl
BYbgi2Yv8ZYx1wHeDiZRVfAPWaxOt2bb/bTmrP8CiCnnS2Ej+1noQNKctMTxE6staiB/kHLTx+74
0SSs88FoFe1nO8I0WjeUXlMtxZdcH1sZ4OL5FYbGd8zNoq8O5xBd/KdHBHmKOZ6bXg2K6S3Kv+ex
rP3z/AyeChDcf5lopFoSCABvNhJvm0TxUQq8+g7gQnCRoT6NCS6xL04nLF/szlWD2SyAQdT5i/Js
thIh50cRCWXgsSMbamAkQYxF0Q5md7rS1yG04hv2w1y8tu5rZJaSW/lcJWh84OkQQB2BXUN8fal6
RwcFRhCWxM9tfx4k3z/XyOn3+TqPHqxL5XR0KvB93fIWsnOnrVtc3brGezdsC44LLwPkxU9FTBYr
UsWNkpB2zqbtXI+WEr+4tgiABQBECyPD52SnuV2p1KyLJKzJXcL24DxLZXD1MhGCawdNWYox+DwJ
h97XSz+1tvH16QncTEer4HnEI1XMTqF2BsUq7BZTbdu8kpjsmikdfV+Eky8TdOGWdgZAyuxPnOee
KwPok+yR2Kw2ObPduDEWMCdf7erPAHp7VQYLI5MhPIVIXWH4P4OMvvZVzMoYt6YshlzpteaKwJFD
ucNEfo3/hmNFsJlWSq3Q0EFHqqpV/pSive+BFTd99Jobut+hN9597+nv3v6luL+L5ED7Xdq0u2sj
ltPfIZxN1xjaqNAiGi76ptd3hG5Atny9CAyf4p33SekuBv0KSJPmqgPoJUGTtr0fopeG7f83EcLx
d5phcNKUJnhXINd603cH0AReFsE34vRiR+xwtApBYRE120ZpICJxvmn5VikOTu3blmQha+fnWIqg
DtwGWqzkMfYq2rbjoVb/RRc8w8Yho82z2zexMFQQpwYNS/WmZiBe3IO04vJGrS7hSISgC9AidkOb
6bBsVMwLn1wPcgNFOIhOETcSRzWFAKJVtLTuEpuGse2h2NnK3qirij76vvD7XaPqy4Hi+737GOce
Kx4JwIeTf1HEkRTBnIoeuCxNZNHQynY6u0vh8cnVGZ3TjRJsaZw7u2lyB4r4RiyfEN9lt8UoEXJe
eDoVIrx4RpIVS1dgt0Za7OpO9VIkL4n1oze3vRPaapCVz/9gX0c7J9ySYLbSKHJ3NJzmXeRsmcw1
r9rv0feFK3Iw0PVjT/z7hk+MwE4lxSfJ90X4PSUpXLR14fvoZ21/ZzIkINnnhaeV0TGnaRgUsuhe
/c3++T9tviVcjXraGQS+loZdd2vVu0GWf1o9fBwWDzMvvKVYMKdubIkzGzMNMT1qAZsleUx6rzC+
/sMqjqQIJoQJWGfUG3jBlPhWfojczeXv88N7dlccfV8woRZwAmXsqEBjWm6GgOU3k6xqLtknMc7q
Sz0y2xErGNVbsmD0GoX531X07ep1YIxXs9DabfPwWrCluksxFTVhtL8rMUHhV+gv6SSNLCvmir4g
pLoB6ApfTgRVzEOXmBXt0fUaRcDG+1Wrk8TTrmwVOoiBGITPo7IkPjiBTaumeDzwJmhjM6d3Lntx
xkPeXw1bjr7+Yzl8pUcRnWYoZCh4t3KmvAPMGNRZoe6WG9tNgMb+rpeSjeMnQbCxE3HCBaKTeNLd
GOJU41vOgoju5/x7at4zQwbCf27NGFn4RPxDXkM/Y/iM6jpf5jRSA8s+2LHvFI9dLzkw51bARSBt
hpzAStLJjvFqGI1CC4Ag4cTmtqOyCFEiQWyYWkjGwOzJJSTfXdsfZWm5tU0CJgkfBkWjOnqpBe13
TaIUxaQBYsXe9an1XOXzAQ34+8sn8lzrGGhC3Yvjw3KcR+FEVsxSlyXtNFSHikOUd3ulqX5pUb0d
Z/upbnvJ2VldFUgwUZd1eBuDsKqlAnDVjNavIFeGWyuJPFKonqp+XF4UP+OnpoxkCgrMQJaE/s/e
QugAweAhRazQ0OmO1eNz6zQZMmTLxxhZd8WyvBB6fZoTMkERxnWFh4lIXEHp4DZszNRAzSsKEtEc
k8LOL6MeD42RJpK3w5rxHWeLhJA1NYzGQjFdC9z2plueECFd3sDV79scGQfzEufdgJY9WFqCxFeQ
mi9J8pGhMHFZwJodoLdSx9kELP4ZMTUQQWujBZJwQJPE9khE7T1mnWpM5hi2xORW18Jzwy5SLe5Z
BIDm9EobFOyVabebLpp9SzbvJpMgXDkgb9PjpSYwN7V6oax8sbRMluX8bIg8s2lw+mqYerfQMCmo
3FDHMUVbHnbMZrFnMtwAVL2v6/ZVoYbnaIvpx037u1zqyqM0Abh0eYgqzWuZ4tl1tb2sv/M7EKN0
Grp4dNDaomFUcBt60g9qP2G0zTL8+k3RAAYe/B9pV9obN65sf5EArZT0VVJvdtuWHSe284WIk4wW
al8oib/+HeW9d6ebLbTQuRcYXGCMUTXJqmKx6tSpWvzFyQEgiGAB9OyXtK3qNNm8p5YWpkac753R
Ajt7BbaJ60tZOj2QmQECjhgdLC0Smo+5Q8TVVtXCBGxM0Suu3P9SgLRXTkU5n9tjQR9wTMb7NQqY
td+vn18UjWlF6PwTWiioN8TB2oSztc9LelcLbvFSxecVe8+rQ6muhM6LmgQCWHDmgh4JE6XPf35f
jQXLe1MLK9Pv6l3rPrnaUb89DQJ9PZEibRKtcxdDkg04zDoFv3QS/HNdiRZq+YB4gCoZgd9MLXBR
5VKsFDFHooYJ6BS0LwVhu9gKY/1RT8pjIzrP6mjAsxE0mE98uPkFCOFAUgMUDGIHwPfO97DsRNXE
tSNCxymCJCqC/fXVLQUJgB6h6xld+zrKkOffj1hZVpkmRMhGYDQ9sI00vqWw/tuIAGXLdbU4WMbE
VwLSJc2Au8aY43mE1wUpe5FqfYvuJTUcCjfCGJBMPFgtql9lB+Agin39Sg1xSR4KufOYIJAkoPp1
vkoQ+MZGE7UqfBnZ5Z2zb4tDRrYpXdnNJYs6lSPp4jSpuVVO9bwu+i5Ys2/K6dvtB4ZxnrhGMcAN
hI2SQtQMtJ2uNomQTuXOitMHS6W5Z/LxIdOtexC5357jwpadCJz39uStksVaGjsqBBbtu8XvSlIH
1fTKMaPw+sKW9g4zFSysCvzXwBedy6l1hdYD+oZDHaCC3vVVsTaBYlECgNTmXNkHpG/++8lKDDFV
KPhNyDMllWeBm0O7vXqFwMZC+Q1XJ5o/5aaEpEqSCNNccf4gGqRGiOmkXso+r2/UQoB1KkS+1aas
a+w0hpBy0EYPMfKmwqBkz9LXOtGXBSHihWtAn6k8FyAlI2X5XH51u32r/KLdfTO8Xl/LwpHgZkau
HwTxmN2oSvEVA7NtYivMCHPzPXJ/Z7fniED9isfP/NhCA4xs+KXWiUZRdBGm5UPTvvN6x2LLz6eX
68tY2CmESzqiUICfcd1JusvrWisnRRFh0nqseyLvlXVzFyMWAnJEENyALw2B07nutk1kTcgVidAA
/D3Jh4dupJu6WeNGWVoIgOi45GZONlwK52IqrTGdycFdJ5QHVbS+LVK/qVbKowuHDkQygF0oUYCx
SH7/lmMhjA50gCEtH9XpMft9+2EAEonHB3QKjezSVhHFBSevk8LMq3gLAHeYV+5XQdUVX7+4VX+Y
84F6tiDsfKumwVacsR+gWlzfTQrfsqp7T+K1weFL4QeY3gB2Bk0VbFF+xtuNwxpSRPC/rks9qisY
FJ0lB6A2tqxFp2GXxvsi0g6kEmDUKX82Oqbf9Wn05fquLgQKM+EcQgR05839m+fLHUk8AaKTijDj
43bI4kfFyr/1KXkzKKY72NP7dXEL4Fq0bmKAIJ7eIDVyZMZ4kD6oNOOdCK0h1bdoEE5/9Y3L9wnC
vSAGL/VmcoHPQhNb9t70YP4vqQmaQmCn/8aHzENZ8WTG4Edkns5XHjVOo2IkmggjzDFtMOcPRPbg
P2O+na4Y+QKgd+aJB5ukCkJJ4OhnnTu5oSYrj+s2s0Sok7J/iCP2xpQRg0AE6+NdRsryEe175E5t
zNbv0GgV9Ir9F09eGD6e1IB1octT9mUg36jsvNdEOLbxxsAw+c5YG6W5EI6diZAu4mJIi6I10NmP
lIBHRpCsKEETMT+N1gCLS65mfn6gaRVz+gAjPt/QWLgj7bVMhK7hg1Iqu501GYRfQGD/MQxgwCXd
YINAokpME/p2eISu8pU4eb7+pMwADABRP0ZCYISRnI92U7yRuZ5MoZZVQIV9TzJ1U2tf8ijyx+gF
3BXXjW7pXHDNzPuEgdpA1Z3vli7s2C1oM4X3uv229ZXo7fbvY3IWoP5zzQyMn+ff72sT9T/WTWG3
j7qAxI9gNU3i7XUhC0c+N33jhpnp0C6YQPCIG+2aT1aI2eP0NW2+/s3nYZvzVY84TN4jM+qJwjor
LPLvBSaZIWV/XcDCmeP3/ytg/vuJDyiMVmmyAgLgCnaNDuZVygPXedUtvhmj2ud6FFyXuLhjaBIC
o4gzl9P0c4kxc4ZJTTILOdVNEu3ylet+4aJEjg60LKDhn9ucpB3rBt4ULWbQh5g5m8BOnov0LxZw
KkHaMsYrTlqrtcNC/GIo1iSGvXIoa2uQbr8+ifQWi7DDnm40baM2QbtiG8sSgD61wSIOyON8SCfH
blDDKufmwDBu75CaLdlRp/71c14wbxzEvyLmn3AiQilqdWaWwjYB3porszc02ffi63UpS9p0KmX+
FSdSrMzRRSOwkETdg3dbX0NDzOoi+UQQwqDtBjShiOtN6fsuKQugTjM7tOIfpLxzxl2V/DA/GnE7
Pg3VDFQTkKiYyw1yWhZ0im7uFCDuFNlHq/x2q9uTEmffl068qnuNwN/aIXW4P6ibFmBKdMNW0wqc
fXnD/l2HdOxox9cTzrGOQdtxc0/jwGRb+un2m+sHv6hecxeSQebBiHIqCX2IyoSEDwkV6zNT/NZ5
Yqaf/o12nQiRfFVNe70wHUpA2eO8xbm+t2n/4/o65v24VLB/1yE95tJJVxNjUEiIZ9hHzdk2KviE
PqM1PvQlQ8FtCHpyC7hdNM6fG8pYRpmDM0dTdOlNdRDR4OZ1uPM5zEPrEFHKD5RauIk2ThxsW+7O
yg/9L7QOXpewsAKUw1AnnwtjGCIjRT+62fJuMIgV9iBy/5ncTv7nIOYGyzH+AcfDRYdErbpFyy3c
hBWA8WntgzPU4K+3rsGFBNx88CUY7CavgQwIhMwx1cN29CfDc/nh+vcvtQnpZ3BlgnEEXQUXuAhB
rKgEISrKKGiMBbRgU+psF8XkZiOHGGLPzYgaIl25RukAp182mqKH0wj8hbIl9nOuHTu209UVC7w0
83NJs1Kc+Pe4IyorG0hSxi9ufZcDqK0BTJndjpE4lzNv7ImciqRKXoJQItTI4JvGU19nXtWFo1EE
TXPsbkfJoL8E9XKE2aA3u+C/c9zGjDJm6yG4oqAFsWdFD9zWPF28XFeIS6M5EySnWMqpwrSdWRB1
9M3Yf28AhLsu4dLhAx4DLtOZ3waIHFmlh5gUaIutrbDCqCphMszmSofPqmPbhLNPXQzv1+UtrAi4
H6Ru51fKDM04PymljijvtXEM7cH+lRG4Gju9uQwy+5g//IRAcl48jDWjNNs0M8cwtV7irRmvnMmC
kaIJf2buR+oWL3BJ17qqrfQ4wuftN9Yfm/gBVBR/sUcnEqSoxbL7fMypMYaUMa/vvkxrwd3SIczk
QvDz+D/4s/NDUGPHTgy9mMI0mWYWY49Hxu2uDBWbf0VIQXAeOWREM+YUot/c70QwID+YDStB6kLi
B6kHcFWgZxvh7sU02qicDJ330CbeHgzqF4ZX1DsS7SLFhzla06YnAVkrcizsHuproNIH7GumMZhN
6sTZRLzJWdN1SHXrg++0PVqHb988SEAiHWVvpHhkI6EmRrr1RolepujTwQDvsQ44211XsoX8EYiQ
kLwFk8Cc/3T082VkmUGznqNWU1UPkzVtGVq01IKA+eEQ9Q9ReZfx/FCVNweykIp6B9L38xgPOZ+L
RK8TjzqS7C04z2LBfw61uVEL8zumwaxkyBYMFduHCg7YTOCuZQ4yPbFyTe1LJF3dfcF/DzPT/bfr
m7ikCqciJEtNWYXemr5GvrVTAgyRe2hbtqILiyJQ40KWAoy4SLSdH1Ot5FrNlAS5zZRHHi+7R10d
VmTM9n4exeJQQK2A2WTIG0PpzmXExWCIscUylMHdgk/iKa8dn+T8e1bTgGoZ95K2XnGji+tC8QBp
EbSrXJguU1I88wucjtFFnoUM5a/rR7Nw+lAmJI4MROd4Skg+DiwHPCEVncIyeVBr5o2YdsCT268a
sFHg4whrZx46SchAR4e1EVJ6mVCCFAMt87WH0sI2nUmQjmZqhZJyDRJwIs5Hv9bFOv/n0skD7DdT
wyKlgyHCkgJXaEzRG3ADhmBkuSvzxPRSzNYpuumxTvVHJ6qJxzTTS9y1RM/SutB9iFwoOpXmKXLn
KlePoF2O+6JHCDX4GC7rY1rmdQWYf/rF0vCgAJpVBYGfnEoyKJnMfor7UOkGz2qPk7IbB89wV8Qs
3UEGRsfBhSLYQOOm9DQrVdAVawrkGNVw6MutCiZwVdk33R1xxF7r4oAVxS5yBBoUV7qCF5eIuA0X
LfbxIqOMepVQIoP1AJ9+VQTzs/5u6oFsy24HRwFTciJIuismo5sT5lkfCmKkPiu9NKvXSidLGgF6
I/wPEekldAblocROq2zALII3hQHKtmKrS5uFkBPTvRDyAOQqOdJM78FEwlDiq3Nn28GXaj05GJET
iGzFtS3E1ACEowhkzixgF5Okoki1hjwveDi0LyIaNqz6ESkoXtBom1Qf17V8yc3hEQJ8K16/M47g
3I5MMydm0UH79Njek7Er/Twtf4GweiVcWLgiULr4V46kAaLl2tCbaR8m/5CofWh+Gt+7oXyof66E
dEtagEQdBkWA9hLBu+RRuzLNM6Mau5DxoPPMesVal7YL7bwgiMFtZ2BG+/l2DSzJedG2fdhPWTii
H47WzYvtrEHbl1YBVAfUTIXvQd7mXAwBUEEfcgJ7YXHwO9LW2sSX3DaSmpgcBmVGgVU+9TLJQPpO
+1AtwjL9x+RvCOC1/lihHyv9bq8NkFoyHagy6uRIb7oox58vx1GMpsgy+BmKkRdF/NFUP3OBwvFa
uuDPh2SffSpo3teT0NrFYFRHb2dB+aPRpoFZjEch6N4g1dfa6D016p5MVm7Bwl74ZvYrjUiAQ17R
wYUyOhiH5+E8M1koYgjpcmpVTAbvVFxOhV4/WF33MCQFqrhgQLUImv67oMvzN1Vlx5YXrgfY6D5x
jNfrhr245/BVKIbMlFGyYVeD5jZlD4PDNBAvz/YOyOft95I6wXU5fz50seeYVg/jRo/ExWODk8wa
FQoPYg12MEbFfTmNr9XA0QHZDJ46kSBPzSAp3pwu+hz7ziut3Eaqo/Ab1fmJwaqBXo6PvYOSpsZ2
lZE92bm2adU1NoEl0wXuB+0C5jx2QA5S+yJCyT3BhmA2b1kfGbrAHXY7sMwF+Rew1Sg+IXCQoTPI
4roWQJtTaKoPhbbTflzf7AW/gLQRyjYAlYElUo4Xy1iPerPSxzApW696s6bbQcZ4MMK94RIFRBNs
bOcGJIZYp1aB31+yxK+RDwNk8voSFlyPacw1X/dPikXGFOYqiyq1HsZQyQzfdnKko5+76adhvcbq
J53unfrLdYGLe3YicDaUE58QVaXLHIo3fq0clVb3nPz9bwQgqQsPh3OXvRtqnCAhj9QxtMxN4wbj
XyguXqFANSPSBYLJlhaQ1ZY5CpfwsBqp9+joX2u6UjVdCDggAZoLDiy8qy8YFfXOKe1a5aHRpO+K
cLedAO+2C2AkK9vY49bacJMF53Qq8E9u4eRMTDNhGN+l8dDOVJDPbHmd+FXyRe1uf8KfyZHuOcwY
ttsmgxzmuA/q5Nw1cf8au7ezUM+P+P/s35/74GQ5GOSjF8UgeBiBjLjXH0nzWvCPcY3FaUmTLQ3l
CQTLM0JIMk6dgACpbxGB8sQT1pG2r9cVecFDoocGJPOos6CWI4PZSjGkYOXtx9CcuNfqgLAA+tGu
BJxLiwCpOx69oAhHeCMFgsSc/s8cC5F4LXspbx9UgQmsaAhCOlpHTsKRLl83rho1G5oh7GOEl228
Esgu/f7Tz0sBZuMY4B8V7RDWYyBsn61FmEu2ePr92X+e6JKaAGcnBnzfwZShzqPFTtPuqgozDYPr
p70iyJVD2aYkWopm3dBogyYDOfOzO/mZhQzoyitzWRB6b9yZFvgiEimczlIwSWgICUj2XTPxIzJ5
zH5RBYhH+xX1WtJhTHDBywlEV+7F22koFfz7ZMTpi4+KfXHUY2WuOJWlG+xEhLxx6FpoR9fhQyja
ZAeqs7FDYyD4mu+z6khIAqL2zfWTWvKWpwIlL9YUptYyAYGE/8iz+yE5lvVHtkY8v7xzAFyCywdj
oGWwkTLZJrCy6hAqLi5ltC+ZsQLy/m7l/l+0HzjL/xcj2Q9q3DQDFhhqVwbCQoiU9Ifr27V4Pujz
QD4KveFo4j63oBzA+7GJ4ADqRh3uAUeoH+C+M5/qTXFvj7aGLJvK93Y7ufuYTdb+uvilfUTwj9Qk
0NmXFKLWxJDfH9GWXNIvmnpnjAFf66tcEyFFBG2JDlwAdNVQKz8mFgWa+8VFq8T1dSwd1B80IwCN
mIsk56XIWBckb3UUEeyPNujVlVB2qX4AZC9aXeddumQ+dOgw0Ur06HwGQs+qvbb7VvTHKfs5WalX
kh+mU3h2cju4ChM/MKjdRjcLxkbIecPSiCeS6UINOzDM+biNsseRmPxJVMra4Cx9vsqklxFkQY4F
GgFQwszHeOLKwQiDKg0GgYcOn7Zt+5Soz0j3b5Fa9q0m6DThZ3C8xtB6DZLLirq11Tui7MWwKXLq
mdonBpp2xU+1R/cQO9Q131w/YW3JUtAEg/0A2+1c5jj/gU7lTkVjoFVJmDva2X5JtSejJz6ezSCN
PZrJDr2uiEzBAPjDMg+sfobx+uaIsMB45vyAgCSosrWU9cL4PpwRGKrxwAGaARf5+c9q7YIyJ0N3
Dl7xZn50E8fr1L2qDM95+akU6TPpN7VVerl9HOuHpPwUGKdFRu5VosE8JPeu7ytPaaKNkz4Nffrs
tJoftcNK0Lx8vNi+GQaB1lX5hd2ygvJCw/HW6TfXib1JPKrdi6jrrYbHbeUglUY3jXmg7U+zOObG
XVVgeFaMx3gR6FqzaTLiW/YIhknqIUv/TNLn6+e74Cbmloc5Lw8dxLv3fB9p4wwjzdH7wNt2eplK
PTpGhVFvSDGtIRpmry2pOvIdaPuZQ1Ng6aUjSyOuWE2LI6uUtjqyNp+2Y8qnO2vire+Iqn11WF+9
NIqrrHj7Rcl/KDSRvJwHgZwv0tKZpaWosYSDA6Ywogba9NhOj0UTbQeQXYjmVreIPDmyfwA7Aadv
XxQgC42lZpXmHQa+3+vT/T/Xj+ziqsfXMdB41ntUhGBa56uZhGIOKtNQTykt1y96FnvA5/a+JWiy
B19otMJPeKEikjz5JhlqpR3coQsH0FGOWaxjAjoQCcjOrWzbRRA4C5orRchGwbjlS3kGarJuGPtQ
qznxWxI59wB3GJ6jJF91Hk877PcaTmlxM2ceO7S0oIJz4evdrM8NYnahNh5bU/OU9F6UmHyyAoe6
uCjnpZ2IkSIaRBQd10eIMQorUE3mxePHda1YOCUU8WBdc1oGyiHpeEsMTPTSRBPaIv7Wizp7KSqh
+YZLtffrkha2DC1ZOpDBeAIifS7ZsZMTYB2TApIo+QG+qScldw90yDY869c4HxdWZQL4D7QdwhWA
0KVVFYnQ7Ki2avTjPZf9c5YdVPv1+nJWRMh5BvSTYg5WCRGactdGmMeuPQ5r/b6LMnQUbAgMd87/
nJtsjvpmnNS0CtvEHpAryfmm0rLsMafCXjGihdOBS8AsMdQK0Vgs64Ee1ZPblVWDYu5GOAdL7Fu+
H7PP65u2YKoAC6B7eYaGI5CVdCCnFRJ0JG1Cl+dW7pWdNu57pdY9DamU+7KLsz3pRbIC7LhMmv+5
o2ZKWVSSkSeVghE65X1iRFhcxu/QtlHR+8p+sjXY6xPGQPbdO0ueaH3InRXjWjBfNDgjRsN+Qufl
rAeG2A+TopdNSDrGDinmovmO7ayF7JfhLnguYMKoJ8+diIhqztWktvNxHIgow6jvXjNNf+O65nMj
CihoxQF3YUHcV4FWW5PvxurKk/VSR3WAtcAJjKSRheedZGoaBQ0lZnzkYZTygKkROD5U73a2JHQj
n0iRrc008rKOVJGHbqF+HZAHo8LZXNfN+YeexRmSCMnYYouAy2/Q8pDk/0zlS49KNfheMCf0oY++
V3Fo34zQkQRK6aq4MjAELNPzMDZ8V7M9RVvDnl7qH3YN5ga1QMutKvsP4VZ163SQUP7T3GcrVrX2
cennp51TOGzCx5l+P2kBpy/Xz+PSI53/eMloQZA/YvIDzkNx7urXiezzdG9W++tCFrWXIIHkoHkb
SD3pgo2Iq0RWa+Rhat9FzXGK74m1Utxf2Kc5r4reC3VGNDvzOk+faoVbYFxonIcqmBs9nq6o7fLn
Uc8F1AdYHxkx3aQlpkQqLA9HLWh02xPxWlrl0mnDr8z0o/8nYf4FJwvIdc6B+MvzMNPJdszgWvJ4
X6X2TiP0OE35yrkvLQigXxSjAP9GQCx5szjpSYkZtHnYlY43GMxnmn/90C9ruXCSSOPO71JQl11E
jCotnQEDXLEiRu9HN3mPRH6kVg9+a/Ve6RS/I9nO1Pq7WFM2mhj9sS4fEtKtPKJm5ZI8ztnPkDbW
sIvWLZmah8LizE+S8Qmo0U1bdjsbTHqA3P9OGrFyJV2yMP9ZO1o9EVOASuSCSgCkvo7S8jy0uB2O
braP2+SIQQHbBpysk8g3GIjyMMaTp7lVYLTCZ2OKGnL6FIN5Vm3Ypka/snf9QBasUDPQdo3bC8D1
izuk792WCF3NQm1qAKwIQcQfZNVaAXLBwUMKRgY6ljbzpkuK1dmlMky2nQGSdJwcTGB4itOXuCB+
1TCvG14a9u36shYF4kUC5qa5D1mGQqD9RhE5T3OM1n2yeevF07a2XS+JHxrT9tpKRSaB3e7QQGxv
INFqgprgoltGUUrB0w7uwKj3fbaZtAh93ivpicXj+leGDP2PSjx+OoJ1xUinOTEkJN8TsTYwaUHK
TMEI5Cd6AOaEzbnbcTCRSie5XYRR8TbWbyz/yvSv1w9owdWciZAMMBGmzbTBKsJe3f/W3d31r68t
YP77id/sYExUbbCAWD9iBtnetH4oab/iyxZuybMlSLdLyfVUM2oI6bS3Ts13BoZmDfHkR2scvmuC
JOupm6YZcccVodV7sRFEgBGyQ26sqe98qpJPPFuPdCGbCTEEKyCGiN5n7Jed5V5lxR6Nt0h/b+zs
066ROyxM3xnqXUEyj+S7YqC+KJ/cXvEzRL/qUc2FR5RjLbIgLT/wuPEHbnuuy/YTGzaOXnsjeIiL
g55vMbX0VWjTVrgbjBPxXP03iEO8gr1l7YQBIgVSWkFta0E0qUGKmV2O9Uvl31gReSx9mdTPEYmN
rtSBaPjqxg+qtnb7LugoTA2ZjbmEDmSDpEUJH3Wa5UU1YwyIXm5aK13Z82UJM7umPjfLy8nG0pqK
ilisCnVt9AcHPYJrQNQFS8Aa/pUghYoR+r2n0k6qsNReOd0l45ulbK4b29oiJG/Rdxgo7zRZFWrO
p64fmyK4/v0F9T9bwiz/xJh516iVyvD9QX3IBmBmD5PYRmtjFGftlrT/TIp02Cqx+tHUcRS2Qe6R
2PIiukMs5JFqqyjDxu0/r69qUR7YER28+zGqXC7MaUzNFFXXSyD4c7+KMOmvDFWyrQYa6Mp9dHOH
vgVINW4ntPaA0gbosfNNtJAxMbuBluEojHuz/cjym0voswTU/kHaifGzgASeS5h0A8/QqKrwqD+m
ttetQdIW1ezk+9IKuknt0AVbwhqtdzP7LNlK8LuoZjNl5czRgve05M6NrBdj3ehQAAzYKfuXRP+W
1Sg2rIHr1+RI3twcEAAnVIMceLjE7nd1f0+dR7E29WpRwQhILHDcCO3kMpCStgwEOKQKGfFQ/WnF
vtC8Kn1TSl+stfEuepkTWZKJanliuFGJvaOTs60wJ7Pn7MBb5/ZgdSbj/M+SJBstRJU7iY4lKXTn
VJY3FkGXrlHaL60F+zU/gf63E+5cj2eqQ7U13Sp0iibgLmZVdR1mkt1MQgBzAYgUvLNzGRa0dedi
eFpRx2RJHeKIPNY/OfGz6d41k+2ba/nSJY2bi70AMKKSc0E/aRNqMGpldTg5RuTpBjsUAAGk3D1g
MtrtDysg2kCtDUr9uX4jaTf+fVwldYFloam3CoZ8g6kWBrj7xZOTrHDbLHkEtCniNWmBa/aCZ2gi
ac3NiNWh031VEUBYxva6j55/rHwnnAqQ1FrEqa4ImtYgMlICh99r6Yepbq36d2Xs/jtJkmbXlJYq
VbFt1hc2BGhWj8ot7Q9ibcry4orQBjt3Kc9MXJITrSmf8miK6zAyUKTuBnWfZDQgUYFisX7vivj1
+roWVc9GHxQy3HhMyAGOQuJMLTnWFRs/C/WnppZIUH5q0c/rYi58HRjtwC+IAApFSjT7y9vXofHC
qqssFJpztOHnVCTRafZloP0uzpT71FjjqAb2SFYOyMQDCTlmNJui2i6FPZnTT6LC+kI9Bc+p1hDN
L1vD3GOabr6reUQ2SlZEftzT4kAnO/PLqSnfnJzy+yEdMD22F+4dZoskWzOPRMARf/sFAy2X4Wbp
VhdTByg1x19d7pOxsAOzzd5YNHQbNyYKmK4c7qWJYgSqkepfeGVHm1a0Hfiym2HDzaG+y0gq/LHT
uNePk4Zxe5x4oouLIwqSykZPkv6xS3P7I0MosklL62nqOt2PoegV27aY/4cMptdkX8rxqA3spSnt
w1u8ETE5OJhGlL0oByUbnomiHxKuZxsjtsWmEhwIbE2tPBvdLn6vW7mfqFXmCVhewGL83nHE7NwE
jQq+k5U9ngO97aXVpHq6jgxXnAMEDWI8Y5eCDd7nYvhqKEoXKLUBzLnbVtuWix4rinQfU68tv0ZZ
Zaen0SsrBNkminBAAts6QdXTwVe16LfdZWNQT0W2Ucqu8KrcUIAViqnXJbTZKjxJPH3EH6xeSYM2
nsClYTSGV1V1440EIPtSdX9jVDBmZ+eTuQV9IvVax4wPQ4rgsImoGRjMwPwT2vceWjCmXTVkzVY1
p9iL9UT3Md4l8VXO451SJxZY7UW2r3owMhsWVpgSPGEYybKgwE9+B7tpfNfnAIM2vdtvE8NQntDt
gac+dQTaCxKMR1YSMu5at2s26kj4vdvGFUyLGF6aCnOfTk27QVELIO8yS5OwrY2f02ipH4DsdZjD
lA5+PBSVNyJls79uh+aFf5lZ22em5rm1dm4jPr/VBKjfKNc4Ht5tc7TG2tNj97niH61FjoBCe2mp
PFfEuLfTx8reZSLfdbR7meqdqopAR0USkYSXkxQaQB9y4K7TdvBrPEKLeIAKASE7sWAAxzkjqueM
aH38NWiqN5ijL+BeiruKR5veyZDRf4jYYzRYcHCZZ9LXCEAbWj/pseWZ7S7RQQVhWi/a2K5sweIO
zBhYBw2MSG9LD65iypA5TMcibKtfRtf56CzaUPEZge6wvLnWOu/2iSzpfrK7qIZqDMjT9Ee9V70J
JjGlK0HXxS0rCZF8a6yYNM1KCGmtNzv70toradG1789XyMnzTu20BG4O3wdzodcnP9y1O29NwHxi
JwJInLdUH3AiMZyS8Kq1cSIXd5y0QZLOWyYzI5tjAWODIOGltAIgxdubAYiSFClezIqRNP0Ey+pt
CnaGygNDR9Aqn9cN+CL4PZciF/uqQgwkV7AWVvto7ub1N2quRG0r2/Wnc/bkOIzOGogtIKL+R3M8
Vh6VPtCd7fV1rAmRrNCxWWllE848o+By22rJU9b4RP0vd0sKAURetLE79EWoAMuT+mbpKatkFmsn
Ip177eY9OLrR0Zc2qrlhplL4iGwq3JiOsXFIyz0kr0ag5tQc9QIFWJUOl2+JzrwNWhp/1Cz/qcXO
uzvaa45hlnwWHc+64hL0r4ALGygtSe8LbXIzjM3AQeb216gJDXvYjOYH4guemBj/FvvGsALKWdwM
dEnAr6LefRG+Tr2o9DZiSFHSDeZHJny3Rv17WaBCWIcnxTwWERHrBXAARMwo246EhfZUH5zuXgfi
LDpi3omPoZhqWWzb5t1qvg7pMe/vybiGO1lyVqoBmDvaHGzkhiRnhepYMfIWpV1qh72ReBzzO66b
xpoE6dh6NsZUcNTzMyMAN0F3c+UbanG6AklhEedRs0ACPlSBShBC8bRyd30FS8Z9IkGXMk2jU3ZZ
Z6B4F+l3sYvAK469RDWC0uiC65KW9O1UkvRcaieDj0aC04gVAdotsjGtEnnutf7C5QXNzcewKBvF
0fMbKlWd2uIEpfC+3db8ObL2KfWAI72+mEUp4OU1gWhY4ClTUTliSoQiHHrqPb380YwvpfqrX2My
X9QvAjAMGvZnujLJ9WLo74AimIu32LuS+nz8G/WFA8BrzyFzg9b5Xpk0althV9ir6Ms8LVNfs4+l
Mz8NYaXDUM1Ba1zaIVxwd4OzmRBLNysKvCiCzBRbIB7A81EyEZBg6bSItSIcYh+AYmX0SvUvNBfD
o4H2g2dG3ldaRW5WTmW7CBci+ijy58r4aPSVWuTSQZ+KkBzJ2KmTwvgc6ycBhlhF2spJL+4SNBVV
c5A/XKR38lLEvYnpy2FFUFijlWe6HZzJWuvq4jLQlg9ni7w1UM7nCtXVZs9sJS0A/Y031XgwSLFi
ePqS5aEG8x8Rkkm0fYTbs0+KELk3ErQNmQ5Oa5peowOtFQ94GBqYtj4UsBdMaxkeGBnzvTUNbaCn
Tew5U+p4Qou/2wyN5cJCeqhuY9WvsgiDyxKMc57qMdkgH0E29oD+ztGhU2APZu+5Dt5KVLNvJiOb
7/6TFUmRz2jGZgLp4BlAAX9on/p2BbqzePhgkkYtHYUxVca22ZxlI0MjMejafnQT80h5UPVs5WCW
j/4/QuRol9eqaIFmAwpEYxqqlhrGOZtrEz2WhQCKMGM+YIiSJRZNj3iijAtkRLn3pIJ25rpbn//7
izDM+ff7khmmlHZphbaFEK/jqNiNzpYGQ3+nfVwXs7YMyWepBh3KPsIy+vyTpkfL/ef69y+Ron9U
6j/rkEk4ClYO9dQqALXR8j7JacBMsRFG+pLXWmCN2cam+h0GQ9q+LsZNTJAHM8vN9R+xrHX//gbJ
F9hG3/W0ooiN6icSp8BvfB0Alr0uZHEnwaeKUhwKM6BzO3c4NEL7wkQKlPMpsntIRBhWsyJicR0n
ImaHdPLGMjOmwzU3RagiuTWOvUftO/i4/1KKpNkYIcO7imMh7lD7TZH7PHF30dpE1bXtkvRbjyaL
6jG6bCwRzH2Y6YoTWHTOJ3v1P8x9R5PcuJb1X+noPXpoQfKLeW9Bk668ldkwqqQSQAsSAEGCv/47
qe43XUopVKNeTYQ2pcwkSMJd3HvMycBOVqlVCUloaFq/axJg4oNDIu4b/sb8eaOZU+ROH3dY2SM8
BqxFLhfhpSur08B7XvxfBYce59Hfz3OKPEU9g4xzgOeRfoneqADFIJ9+PoLfGF6nvsxVCcC8GvAs
0h0K0yBclRX0QOJfpbF8fZK/D5gnm0yHZjpvxgHTFRfrytLWu4dO7M8f5cfd8ncbx9H3aqbQZtZ+
uY79tfFoWusLQqKMtbYI5rdAVT8ex3+3dDLtK03ZYDmeplw/1A55p1fkdH/+MG81cTLtWZRISyY0
Iew6A+E23GoR7X7exo/7/u8juPftCwMSvFLWxaRXXbF85nKjl38wIWGAFUBNBJjd73R0yx5+JY2H
Ady421K0qVddJn3BQGL/+ZP8qOuBuokhWgLxle+w+wO8HRPax3gSVE0miOhpalJhz4fqDZz+j7rl
dUMnK9gYED2FA8UK5pzLSGW9/WWVNMyU1y2crGGLRSJihknvdRIeFouj4z+Yia+uf3riLqUDLQwP
19fRJ8d7549n0rwxro4v4TSMed3EydbrAW4OAl6E6SE2pkNWa0zOFdb7iXzAKTMbp88/7/0fdgqw
mihOHukTp9jwFbULE6E2d23Mu3CiadD/qkDCsU+8ozUp1N6g2HSyOyZGEzgNdeK6d2EqFG4Nf+Km
yafkuRdvhRQ/fHmo6QIrDkadS09Wynl246YOcaD0orNa5WGVkie29Z88758M5VcNHd/qq+XSr+oB
ZkpoKJYp4qNlLX7eKz98ENh8HA/gkCE/LeSiOgPReUG7a+g156XPMsC++v7ZQg6SzLtfV2o99hHI
OyApAesByMe3j4OadeOKPjnyQNKBPUTtG4PsR7H56+ufLMhNR/2q7I/xJCpXJEOIBLR3M14NzRvv
7Uer8uuGTgZbMM1w9ArxIKKyqWC3DulTwd/I3L/VyLHzXnW+V8UJgZAiQNVWPhijLlsbZu6bFojH
xeq7lQDyASDZI8v7nT9l6QnHHf0OuXtbbxqUWcVn0I+A3xYpT7pMhX0Bg/h/sum8avSkp+CbLKVn
jpnl5JrbLrcsH6ATH0JG5ecj/IcvEa7PEFWD+sd3qnkySUxpjiNcu5ehQlFwW01vTNIfbmyQU4YX
QQKK7GkOGaRVoQcH9J0ehYEyOZejTqvuKo7vf/4ox8n+XUe9audkPCTwmm6tAF1kINm75i0lmx9f
HZ4NoNdhap6ibx1mS8jHTbj66J4vgb0nsX0jVP5hX4CQ/J8mTjp9rqLVHbnG+f+9x+9C4BbpG13x
Vgsn89IxdgzXAS007KYLr810Hv8yJeC4hiEeA5AMquDfectDKb8KBAGrxCTPTv04m22l3/2Tjv67
iWNXvZr47dyJkrggGs7uAd71g3kj2fOjGQ9+aAD5fIAAUE769vqEOy2NGeJWq509VTNEF5I8cR9t
+EXMD3y8DKd/cup73eTJjokUMtE1pGOuKzaeG93kFO4/S+we5PKW4cyPxgCiWUCFMB+BkD0Jzhgs
RE0UrQjOqqNNy5Ov/BQ1z1/vItBrgBgG2BoL50kjsa8sVQKvMC7FjTPQPYt/3ascIw2ikwhnQEhD
3uJkMFM2TU1bju11A6HH7Ztoux9N+KOJdHI0iQTq/vgeX40y3cGnTqNafx0m9+F05b0x2X90+WPG
BYTgo5HfaWhhuhhkuh7zRLVpt6TNW3WDt65/spiQZWjrlmE1DNsNRG4AF/q1HobwLQQcUWhNIqhy
g1f67etBFOkqTmd9wQnA4vGzMLz4eQun+8ZpCydzwq+XOXahsnvRzDtnuKTJgzxv3jJb/6pP8nrX
QCs4bCG0QydAFeM0376QxCb+XOmLcXavvIFtbMnuXb/fts1Tx+5iXl+3yTFz7R4IeQz9D4B78XSC
W+bPn/a7hOPxRsDsQHnBRRkJBLhvX2hbKeEuUTxdlGNy0znJk+7LKW2qMkinpt7CLGe/BAG4r2wb
jc6zzyHbEa50eiMDcbr4fb0NlLJ9nDggcHyqoRGrZASEB7fhMrMBg35rVMBzbeeHZeCALjUo+8ew
9Uz9NX6LFfA1GfRtZ0CwL0igOerCIP47byEGt4cQ2nfyYgVWeQsTlu4Qqf5CrhA/jqpySyh5HJiI
LwarDmUdfpS+eQmY/Owu04NhQDRVSXnnxFUHX9nOuSxdLTcS9dmitPMt9C28HJrEPZB6ay4rsufh
CiGNZSOi9eAn6yW2syxSZd7CHy8tl347UQj/lwtEnm1yNq5CpNUQvcQ+4GPGrfOpSuosZtVmHcJt
BaClaVB6UiPbOLWzTzxsFc5013kRzwgIS8yd3hJZPp3mRz2BY2R19I1LvlftSKZy9eO1lRfqsWMH
n/2JcPivT8v/Yy/i+s93r/793/j7kxisrBjXJ3/++6L6JIUSX/R/H3/2P1/79kf//vjSy6o//co3
v8CF/2o4f9JP3/xR9LrS9mZ6kfb2RU2t/np13OLxm//bD397+XqVezu8/Ov3T2Lq9fFqrBL97399
tP/8r99RhHw1M4/X/+vDy6cOv7t7qnr922PVf8LVfnvqP/+m+ctvW/nSP32u+hf13aVenpT+1++E
un9AGShEbQgpHHAUj4e3+eU/H0F55LgVgiwAz6wEndgLqfm/fnf9P0BzRVIJjmZeAuLN778pMX39
xPsDQx01ZfgeALzn+O7v/3kn33Tb3934W4/oU+Du1fEhsXr8PbMg6QLaP1SJ4RkOLgGq7iebZZkQ
GZNVNTnQkFSlc9cjmUETo0Q2JApOVOBneA9B4/uPtU16niLTGV8b3aoHB5gMJFw6lgbCKzdBKMd6
CwXf+j0SJE7aL4tAkspqnsGui93HtAMydvanO6tFB3cbSEftauW9kQP6muQ5eSIfZFCIGcDPHf+O
T/xqf64SguxD3QN/WSkFUh7qZsEwQ/W/9nkGb3GVlkpF98ClBrljRXvhSxXcTPHQbNd2kCkkME22
1O41bJjmQ1sD9jpx96GhLARCUtmd7uWvoTG/9gLcn4F3gOgx0haO8+09xxL7ELFNk1u/6zZ6RuWI
zd3jvPYmq7oRaPQSANNXw/evofC667+WDU9eFHRjIJsNrScoI53aZ6CTEl/EXp0npvYemto+DrPu
UnfykkxEwZVHJbTfQBPPINxabYapT94ozZ9Qzf98bpSbgYfHIISZz0lfReMAvjUIqvnQy6igPq9S
G7j9e2B+J8iB8ujCUbHM+ULXrUtqUkBOYskSq0lBKaQYeOX6qT80n4ZuBlXEBwH95y/J+zbT8/UO
geICE+2oSIPuOZkfa9STbuojvCT/sTIXkxGZBBDCaDc1/ZSOEkCb+oqqCsDe5eB19Lz1P/sUUHEC
oFsZ5tbbEtZtW/y5TnEOSn/uJx9sDM294N2wROmoyKZK7uQUvBGJfRsn/XXriCJR/0YAg5zbt4Nq
5DCf7jwKsDgRbrousstFjx0naZB1N2Qd9j9/Vych07FBCgjHkeBwxEJ4p87pcWgCyDZj+wvg3b6Z
4/bMsUO9FQb0mrZrygtv8p8nDdadA6RuETfrEX6Peh8Mo0gaK0oBszbtG7f1/WvAXYH4EMIdCNFD
eBI/TUfSpzPhrhK5mGwNuJeJQcsd1liRH+sQ+dfX8Etb49Xw0t9p+fKiL56G073vm83yyrxIPcmX
3/BF9dtm6j8/aWxMp7/5P7hfoodfjY/v9ssL0X4W5un1tvj1F39ui77zB9K/8GOAwQQ0gY7U/T83
RY/+gaUIRytYYcKLNj6Gw3/tiUH8BzBhSYxwBrqHHrxJ/mdTDMI/sAYhf43FBOc+7LO/simCGvPt
tgi1TEgW4tyNGzkKmyCW+nbuQPXClyPAI7kD4oKZSTcXgbL6pm5GYtLZuCPZ+gO7JogqUqeO3KJq
JpNFM9Uwg3UgRAMmhqM2cqqAnGpirj0gZcrltqf24FMwZ0hsPvsSVHmt6xG+O7xJkwiGLkwt4aMD
EdlMyOHMGyx5z7o52dqkrG9X0wd51AcXISUJTiJMHbBATqnsyBdvmJcLl9o7Ckh/6QXG31TOMsxp
n+h5Tl01GTctx3ENDrxCUZcH3vSwio5dBmGp8oj5s3MdVqLpc4T4VZPXTgnAczzORH8SpnL4fbO6
Ld8ASUx3zWibLPSX7n7t5o+eGOIl1V6vBRBAntvlyQgy0cY1ibNzJ7EAB46plnksFGNWrTbJJBX2
wnjjo7YdkVvPs+XtIBRbC7OE5ZRxEgVpXy3V3iVTUKa0pqoIm5Fd1Uo/eB333iHtFpwvVMk+nRMX
HzLLUub3SYunHfts8nEi6xtZo8OeWojtgqwiHFNMYx9dwSCulWm0lLRooJh7pXg3PMdH14gO5dx0
GWiwg3Z0eQXVSm4OkiXhQ9hBOHRHorEjBY/K5T4hbnijglaDpIb155MTwvKbWnROGpARRxEd+BAz
bby6aJ0EAgPTNE9PsKBoz7ki4QG8wICk4QhkRZsEdTHGg/nEQ+gm1JOADoiU/UdsIkkaM1QA0lBG
NOsoCc+QCgrPeC3JlW4GOu3nBHwtUJkg7YoTwQNK0js9UZpppuSUKgulcOl59NYmMCcXzKZDb5Ic
7u71R08qnrXAK7SI9C4as9gwjYaxOld1Uu0WI5usbuBMamGwmYVkqWBs0tGUxYzuDKZjClmWELtY
A/iGqiDfLxeVBpOA6iygx4uI3zGqRd5aNqXWEToN+3lD5mrahDLI2WgvYFnh44AW0EJgo52HOdwm
pASypuyPBO0o66M2lbTeBNYCiajgXDgSelOW3g1dWHSO4ZX7EghL2JrWRQOoWSri3qTEWcs87NcP
bFm9vBIYDXy14D3BhSIfA7NBdW3OILBIN6ZcO6CAwyBfBqfaD6w+n3V5SJqbue3DvS3HLnU0CF2+
CsO8L7U+xGPAELJM5KA9KO9XTXIXciu3wDqOYA+2OFImi94BEvSIzFoWaG9NEa+2hRiCoJgJEHNV
RyxCCTWwfKHQYQFSzqQRHgKdbM9ILK6Ura7sUp6X8E5JhdEz+FpOBhfHLBRBmpD2IXHgnzWLttrP
QZ03xn2IbEPPzYjMTh8DhshQMEjbKNQZ96sva712GbRZn9chopvWyAdPul4qx+jGRvw9S0x7IUaN
EQIgiMxl3A0gsS03fFj5dT9au2ddk8etdTYVZG2etanXLfM7sLiI7Kt0IHo3kth5jDofM7DvwwcZ
uyiUsgGIqBpWCwrT7UtY9g4Dg8rVaTdBwGLXMUfMsLus+2wOW7MZlOjyuawu1xVTPcPkLaFtWQPR
V8TWtA8gNXrI700K/OrYNPqqj32oGjfnrTDlObVzCReBLixY0G4XSJ5k/uTdrIh6bshK4qya2cs0
D/CJ5CEKdm5Ft61DyZGbRIfdwCJ76Vbt/OSXLj0bxbhrh5ZnXjTExeSJCVpPM+TK0x4D/hE186OK
CGmbOx1VIJORfmlh5tn4bIMge0z9MXALL2zqGwwUbwC50QNB18Z7gcFdLDCRvOmUqtDreogPupXD
40CQwcwqDtT3JsQqGhcoO4M06cF92IOgvUqXqHWdYobmynZewR0bMDc2QnB33wbVBIAmBFWhJ+Sp
TLQCesVa0SfGeImURBsUHu/DXSQSyKbEK0A+kSh7LFmdxyEf4k5O1nZImugy6baOGWTRmqXE5jfB
xBGOvpfDmAznpFtUxnWz3kKANzifEng+Jw4WucGAigBshMyZDKYhEwHxbyseKZEucxWEORLN1Udq
1+hqXKZk44Rdc8FCFMsiMEYmTMML2Pe8n+3etLjzkCJYc/uCw176YqD0WkyjKKSD75atWc8a4rVX
ICQEGIGllJkvliZvm7U8ci67PJ6ol3uspnrTY6zqYMhQaSLveiDcDtxR4rplbrhxa1tCVB/rWeVD
0gWjyZt0kPpUnFdjiLHa9VedAb5PBt1wNQ3jpjEk982cO+BEJiMUvFEzYIXlxi/s2CznpTfWm36a
PAQIasyIC1M91bLbkmLficK7amHPVWz9DCrxZKeAitmGi4pSF2JfXSptDZTXwL3rxMfQsxyZzji6
Bl5vOPhtoPfTQoI7WNl9UY37xbguDtvEiE92nfo8ckeQWuvLKF74dhQN3YUYebcjwUOnIVnvegND
qnXRHKLMPdlEyvN2KJR159FX51ba1Yc4XKZ92+LF44g/XtV9B0GD1sG9q859dmO4KwqIUG8cJL/G
pA4uqii5T3oLNR1Uq3YU6cGNmLxHSdYVGYIB+1dVWy9VAfTWfV7upkatWFuG8WacJLtr15o92kV9
mSpsNN4862wRc3lZDc24AX+iBa91mlNN6a1ZhuMlJ77DwQdaP7oDx6iW7bPxYfc5LEQeRpDGszFQ
6qIP+bnfzXHGncFmPge+AZCjO8cx9V3TzMMZdYWPed+ve2dAoNS79Xzhh1NX4H2EmzmhH1pYSG7R
SWVW9dbFkr148XkZDEM64NAnnKg+h9AWwR5Gkz1tOrMHsqn9pGYvSEUDynDpzg+DiB5r1m9aCb6R
QZocMy3pryNTLkUF6bEClOfoYYYg8lWPwPiKt/2DG1dIovtRzgNYlhFs67fEllXhMCOOfF9xJrGs
3MUxW87WoVZFJRgsgDwQNZDLWaPqw+gHxM01ZgcSkbYazkhS4uiiwayGWlLYZxAp9s4Gt+pErmUz
n2EitUNOqWifmtABZl7I5GmViXjvzk51ASnleN7rlpuC+O36NBu/idPaquljp1h4S5cVk08v4rHr
wuDa4viVUh6qA1JkDzi3hzsfu/kZyCVjKhfu3CSja3U6KM7vYXjJPsyUmy8NrLyKQas17yQsZNMh
Ic3lOnXjbo2X+cvg9ubWuH101ox1tS2Rqy84Pv7cRdN4QMqMf1kZfam7CbbKM512curohtlGnzts
prfaD3URYeWHiMUgbI4Dap95NoA2aSuIt7OBmXwg2GNyoTkVJKdtGN3X7bHD6xmLoOO3qJEFkFw2
Kkk2vQJ2p9BIgGE9JXW9L8N4OVt06CNNDRhlNckdLF0h4JmAF+cLvW4G0/iXqxy9Tw0dQtyR6O57
vaovmCM90sqrwzfVCOwqAsskOFC5vFtElNWybl50iLVZtD591KORZxh/EB2K9XMdGbZfGMKFOhIq
Ix4OuCMBhhPB4vQwJKLdBHH1AbK7S4H6zbRBqSlnPH5gsAgQgbNHzfMQUgOzVhGVW+6pARzxKe/X
Biwyb8QbdNR9D0bLCKtGKvgF9rtU1/W1o6YGGY81m1Z1GbexSF2uoy1D6jNdS063S6+u+9iZdmO0
PomYXFatkrBqFUk2eDPWJAkkdYCYMpvBHYdUlluQQCG+9qJCBTrvO7lFCFLte2UuZO0P21rBNlvw
oIHMe9NdwQV43o2GVJmL70OiEbOOQTJ4Q4AChIFEFN9wEAEKi4znpltrfiE4fA5slaiNXftkV1ED
ur9EBipcgISK+PIYzn2fItRh6dKYcxIjpOOr+6lZYDRfGu/G1sB4dKOdimXx85ZCW2CZi9GBH7WD
aKN3mqlwIt4cGlV+cevhMHIGQWscIjKCRN8dX8dybwGKgp4Wk3nXmPagG3WUGizhIzDMbNNAOiEX
HMYH69oPGZS+yqKN5moXQlSaLBjf0EwZdiZc+3MmCFKxYWiyxpHPLrdB6tZLGja+KmTYm9xb5+Z8
nHyTaVnDZgXzGUZuNqaZ1fMTFJPqi44Q/wor8btej/Kur8Ny62kPkZZt2kNkg926iiXHl7ChtxrO
3giPz2FUHKUy0d2BsSqNnZalMlquJxUnOzEH91B2dzGik51MIrDfJkiILfuqhH9DKetlMzbJo8Z6
kviEnrvSVjiBQQIitHjxkrGpgLqbv5f+ojbzSrCAwlkwD0F12w1J/0xGQOydiFR5tPTxOdAHJSAk
9kOMEu3OwfIclXPOpV9gyyecX4SQHdgdfY42OC1F2bz4YlsGNIM5LC9C4q4bGTjjbkHIn0svkbvW
Dg+BD625bgS2K1F6EyecP7SkaT8m7KKKNYbLQOcYLRlzBv+6OddUeVlZc521SXmLPd5sbDBCngIX
VoPBblPuQBkyyLqL1ESkGCeBLu0fwrHGFscqHzHKuBMRQjVnnjaLTDagI0MNw0Uq0W/sRjb+Y1vX
Lqbf3OzZOE9nZNIzTpwhirqNh00REUYkK4ijqgNYtRuviXgRrXW/YRzGOqC+3feMFMRBmF925U4a
Bd8PsDRy1fe6cNlwqGag9AgSebnjyQbiFF4LlbGJb9d6WtMlwM1jzd97Hji0ve4PtaUhHCWrcLf2
Cgp6wFunRxSeRV5916xTtOOdFjtbq3IHYR6NlZvIwrMC8WaEWHktFOvtvl4amlV1pbOK1J8X7l+r
YNMpWl+z0Kl38wh12Ubp93JwSeZ3/scRz4YCHkhLM5aG86S7mmCZjrNqSvwQMA3P3Se1k49uid13
eN9Qs8Ah/GNTD2K3emI3w7iXeGbIYCH/WejuI4k8g5/gJOx100MjRuQMcYZoVJDb8GKekssqpu/8
JX4uWVKBfKfavA3pmW7qBgK+ywXsZZCn5u6SUrCCiFeHOHHLde8PmJVkqGWGHT3JOXeWs9pd9Ma0
o5+CwAySVNLhCDFNGtD7wGBCC5tZIwekjz0vx7m2O+OOY/Mp1DdQoZ2yWptLd9UfIs9WWTLOd0vZ
BwU2L4NTJRwBkgq+p3A9BIm9Ullo4hv0jtrgLUCXE3mTiTesaON1v9IQzO0k2EWu1sgfyCO5ngcI
J7i740KguBtZjVMsNe8xIy4ryMGJZdppL1rS2UtWRJSDnw2IU5Gu0WMBixKT1Z06a/VjnKC8ATTe
fO0hb4UVD+YYgQvfqhK2pCNP6twZ7bq3oiPp6HXizO2WJCccOmCekjioUFSi8p4lwY3FSt076uCC
BF3YupH5QsZrw9VVN8xXDJ4wLMC+GY8V8gDdnJVlNB+w3jCQzZav6boz09aYARMtKoblF0W4+8r3
LjjyNSkN+ZQT5Pwg4jHaTHM3Llwrgl3chUPmme6274IU80RkajbnqC01Ozcsr5JkgICriofnAXS4
1DdDdbkMNd8RUn+pIhxiJ38Y9uPRVTcJV+QoIMWaQfAkTn2LJbOH1hsQH/1Hw2ccNepj6UcH5OAS
hx46XwXHSgH0U1ysVYFYIcTHTdoPQZtWwuu2wj3KaoSrn3LqqqL2FU4AlV6uytUBSmmGoiUOHc0F
wvjjidS/w8i9ieNpA5CivojAgEbqg0F8hIx4NUs9ZJDPuo+G8mJuaVGK8FM5qm1Yk9sOJ/LdqKvb
cFZIPTrtreTaP/Nau4dq000seid1u+5gUWNnIXuED9FnB6TejduKI5dbyCzoUDvpPAinjB6WQ2+K
mz0tbyS0PBGlwqam7Lobr5e4G6wSYTJ66GJny3mcJr6ucaCKLwKI1wIa10Bvpb+tve6eSUjLDDFu
ZRZuBXngFYJlwTYxyzuTjA4UNWiVL/2yZpLNcRqNY86j9irhFc3NCKWZKgDAeliCK5/XB6iWPERA
qa1EGKBk2HXLfb0PVupkUAr/0jNYa/EGtBI+IrwwH5Ct3clyvlodc+swEuVEvDTd/KSiySI7Bb0Y
hzkGuYr6Nq74Xb3Gz4GKnG0nbJTD39MebXiTzWTYU+u3m/lo1uMF40FKfzvUXpOZwHjI3zU4yHBI
nnYOu1FVg+0zJh9M3H6kgIQiOR3keItVbti06VyS25hpqNt0Gan1DdHmEWkJOMoPKHQuPeAQAWWY
1RRgEs9Cyqldm3Lb2P5KmzBbondWQBi+BDBzjfwWEquQ16c9TPQ88LO9hJKN77bjlgfItqwey5El
hs+xVVsxVN2GKpZsqIXlGfTcQi5tyog8c4CpmSD4k7rN+LJ4+pFJBb8e78l2jUq9MsZxKfCQJqyi
nUQ2JveRCMuwm4+5gjdMZmx81VbLRxQBnrlYINvWIGLkuv5koiHC0AVCbmZGI9hGiNlGyF+WozVZ
7+kNo22cgqa6n5cItSCAZFpGkSZxRlYIHwO/rfVdi1RLlvRQUrWWTikAeBihzjhli4vEcOnXbiZL
IlLajg9kdj42AYKpcqn8e5h/P+LYlkDUiUa4r/pyFOROrMFHDSutqF9y5iZjRkHXT11bmRQkK6ik
RJ5MjR99hhj5nMYastYurzdy7q6o1S1sjTFukbKussrtbwh+mNlwdvJZenuIsR166HRnqCsMmUFz
Wd/XNoXSECsca93Cl02IWL1xMn8lLF+P2rWKlBg3I/kclAJuyBXEr/p4mbLI7/FYolYZ6HIBVKH0
u8YLEAr4OJiXLPMGZBsoWiMVdrW2jXcMky4lbeRlbLY3rUw83KmzRYrpruwl6rqAMWx4XepM1ZD8
sTYZ83kgX6La7MnYvMTDgu3EvYaS/15G0xOL7QziJGqtkSeywOdXtu5TSfhuWvQZ/Du6dJ1jeJdp
vEckt6erRohyB8Thgs27djYdsEF51EFImztxUiTIYGURMBBp7WIzjZbmFjmL1BG8aIl71KCijzVv
z+wA/18azNvKOTeL2cKmFZDL4GFpbHBmDDumj8vDggBbtS/WrT65Q33goXk/QTfQHZ8qL4Fm2vTR
BCV97LQUOaCU0cF1sBeJoNxrVGOzQDl9xu3UbBsURtMRmIxcRf3OjdftoukjdEOftXYfm1rxHWpM
Od5WvFsJwgHxEiPOOgKtmH+07JD2o5YK+0XtvcdRssOTeSHEx9Y4RZKryTXrZYahn8/UPyg6oEA+
IFMVNdOh9SPcAHQ99sE4e2CsJ+GOuvPVjETfU31M+o6dvLETQX6+vY9n/yYeyHsgR+J0aIgoPEej
UDEgHArD9TMHCuSiNAT9MH2MhTBZbCDx5ADfmUW8bApeQRZLEgtjgDUe05gE8gzp9bOlTc4gin7e
A3OWAeH8Qaxkht4DT1KgrlwoxXRNn3ZkfIEKD8hCpeQbScOrIPJQMC6bG7h5ozYDZyV3YvcQ87ju
puB6qbFQu81SGOVkYTxDTbQLr7TwV+yvFXz+nCHIWgMP0ApYh12MkAPOTAp+w/BtTMPZvTFTtaJx
4NhmfgRygaZSImxy+sRCzCaBU4qKfAiuzW3mABR3y5GvQJ57FlftqJ5/vZT8v0NZ/bTg/H+wePyV
xvZf/wEufVc8vhuAtnpdOv76/T9Lx8Ef0GdEqRfyt8CXolCMMvBfgCo3/gOKOEebjq/yIfja38Vj
/48IlS8AgmFiBTnTI57zL0SVF/1BUTU5WshRuDJC6OKXisffAiVhxERhdYOoDR7DkBeOHJS2X+OP
5hjJTD5WEOpDiRE5DkYwCiPSUz+bho5uV9ZgbCazPWYZDM7wiNKBHc1ZY0tZgNiNsmS9dPgfYKkS
WQRtx1QxdVUsC8ylKDgqNJZDjrRPN+RJN/P49lWh/ofIIHoCe6F4VZB4CSDDCnga4NonDwGZQ8QW
rfkyhW5sbtAoDkcKVm1OvuhEzWnUQegBZxu7Fi7x1/MSkec2Rr7zpUSmln0Am2jyt1R2OO2LGGp4
71g0rm6uvL7jeWPXJnON709PE0iPCCJHlzaZ9K2AK+EQySVD5h/Ok261evJuIGWS1kHri2sSMdff
Lh2yNQWEsEO1XU0J8axlHRFcefT/M3ce25VjS5L9lfoBvIYWU2hcRc0gOcEigyS01vj62jeyu19m
VHXmqlmvGCTJvAI4OMLd3My8E0un3iu9cqxSMDQv16vZzSp2Hg7PtiPLSy0CKPgpEvlG3s+c/Tk0
zj2PJ9WlkZbwlOobteOkwnUxGE2t/lawz1JGW6d6dcmkrHs15UKXjuO6WUGcUu109AVxlo2BY1M6
c5y38IDZRSYvGwy5dFvaAsu4XKWnuE9U2SvrZbtfxBb4SVnb7ZX+TyIFwGGehIe9Q1Tq59ps6Ydt
XZbNK4GAHjNJbz2Cl2wJ0jqhWtqYPePYC0WdusO4dusb7xaQIbbrvNBkvNEFkNW1nfw+1giPxLQR
73MsCrTznCU0SFTGYSEf2+luQ14Rd68jTIjJEeahjikbzf0nWXZsPKR1zZmLEXW7hyZxLh0jl3V5
1Wr8Cv3UpHuE064ACrhASV0BW0AoCC87iX5n1GGtjLqnlB60ZR4xw6wN45KIJB/3xt7NmRvnGXeB
wKF9paaTWlGxUNMFEMO+qIGRemhHBNWeiifl6m/W1qtOl8xrdxlTUik7XgZ1c83E6ipP0Waxi0pw
68bGc2k/GHJHzF2JpfkyDWgeyD3VuHQB9tMfAO2xYZdqW5Anx0s9REIyrJCiKHJ0r0tW5d8NZy3G
lLWaSJ+N1q+3xpjuuQP/iwq4Ldfqu9ThdnGgkegS+/EwVqYzmltGd5ZhyoGOWFOpJzZakj61WrF8
yE1OJajh9GQllTs+khnI3ehocTzJN3uPhdkhWSU+TM0apMsUgGrWfZcJfQXPjBtjdOddj4/N2rGB
dDh0S35tWettTXYjudCzZ+GBypCpRiY4Fqg/gQVS4ariQ6cN6oYr9et6u8oiUY3zx1Icx37OUsiR
Mx/RavWwvq1NrKlhKmx7Ti/cVFmbxAGfTqtPaKAl3LHRovbU20KRNbSOBZ2zrOeV6tyqujh+8sW7
tbav5lCM8k1JNST2/5iuu9zF2sskTTz0SijYGv6YdP2SVpYP9UEEoxz2uj6lxaKwOvSyGJ18MN8N
NZk1V80EMMN+TrQXuTcbPapVVJ52shmADlo+3DEmeJFlIJ+vwhgXJ600xhtiGyKoMk/Vj1VY1NGu
4+YzL0oxRLCUH9OEXXceCIemAdBcr1tC7sSU5zCp6u9kwi1xR1Oc+LpQFRejlKnOQ3bPUj9v+ola
UDwqg72LGo1z81j8sc7SxNZfyF6+59vr2prGpTHE+smaYZdwHCTN2wIZ5FhuGTDfJmAZ6kzFBDyA
AtPtm6Z8FuPWijptac7atG0wUpI2v1WWsZ0ckhclTCQRiGWlYP9UrhpahLUHTkizLHFUcR7HO1Ne
pgmUAbE1EKqRy4zPYGx8xZRJjq4BDclNaSUulpMZDXysJJPtTSMjbiVjuy8aIm5X3mbtVpeq5iSZ
Lc9AEabHaSXuHuJBO2zGCsW9N6fGbsdFcxOtz+63Ni2A1mpzu9nrqTslS1OgCpBoK1eOT4Ux5pdN
3r7FfOl/mFLTaN6uUTBxdPZZIZrRb/0AXH+Y9j4hZJ5ot7UtpTub0/S6WgtIx5zFUWEtBaZCUxO0
BVMXcw/Uj0aW1wcYKqqXzemIqwAiKXh+FngUlDJWbi7N3eIBvpTsZmX6DUGlemDHhr7cxiS1BHcD
/q5WAjjVkkDcLFZnFd7Sdb2vJUNlsV/oe0eiaWqyk3dVftotNYGPkg7TTzMtQdkouLUCteA5fm92
SwmlqpbfpqpvUmrrRveRZYIuenEsbg/d0umBiKpLsEs8ygoXZG00HUhAstckun6hpl9E4lCZKDyU
6VQtBUneoCYHGGfQEWpjf5upFDnJJE+oTtMW8CMR8+bjWsjo7QKAJsybfAwreja6yZ5KcJTMWpUP
GeGLEZZVTg47Tzwxex2L+VNoVvXrWnyLxb0/J2WTuCPR1NOmWvGrKRbGm0DtDfbP0H6M9dWZN98w
R+7F2KzsxCBdyZgXfFVhoe7O29w6iuXc3avqFruQ9iAO9dbSftEgYfg2qYjfssN3ZASsvQt++uNP
SRqNhymdJ7dfJNRDDU0sT1OtktD3Ja5KCny0u1bejPeq37q7XNCzezbMyhuyZP9x7dNzHIEq2W1A
rUwYAD8HcZd+TERcvjwM4x20QupN22iBh26NW+kAXq9jnNXsH5Tfhwv8hx1CW6vkTlvgUO2NQ9/O
YaFomvXaEFTiS18KeerlhVQXtpT1CMwxENzOaRPrr0Wxs9jlfabqpUBzooYlyb1jJVP5bY4LVlr5
0g7PZq9z9rMdmCU9vfad8yTeUQ1no+zXKRmsI4+Q8zhpmUR2rdeK4S8Z7ch8ToPiR6GPs+7Du5iP
KmUdw21FqwwGzKRTpzNmarpN14zi3daYQziOlfaFNqg57Cmbu033jVV3Skkv94AGpVLq7MDGFcUX
ZcKIa+UZmE+zJW0DBtBTJQKJGA3bXJJr5ovccdHOKmq55lYa4HIIzzApXbqFpYNHEFS4jcriciWp
bi0XTonwJRtTKkIGTrLYRYeLS7gmyBSO4Eb5dIhOdidtMeThuGvZuyUBNzib6lklEpZY06nVmgnf
trgfJnfoZF24X4xMGtxmhi3pmZybw5VGVEpvTaZKb5NibFSerE10MMFW2wBCoy5wBogzbJ1l7lKv
3+d2utWJlLKTFK9Swfrf5PGQaJO18iRGpThZuTW8ZJva3nEim/NBzRZQwJioA9p2mXFybX3bYko4
amUgNijIgmKF8+Ybq8LxUUJhDZV8qZIgn0fRVlPLAJ3ZceO2l0XTBXtQRKJWLIt16a7s1FKCOzDP
t9piAP4XqdQGk1JYx6qlfu7JBHiDS44phts172AzyfQjDew10QEBzEMlTvJ7eVo5V9VW1b4Jji5Q
OCicd4PcAUMowxqD8iEnsC1kHZQmkkyofGCg/LgUjXKswK3VQJziqXDKhJYcx6Zamf+CCLkKntlC
JSclzng12gQmmrov3aXgDNVwTmzuVIBB8PtJBKZXWpGgY52VdXRjgVDMrgUVkgudIFnsJambRz5D
sE69Pn3v6wTADTtwQvChL869NOlfiWRQlBXoURVf+YbemuvCpQCWe7OkxCI7wq2fp9FNumRb4O+V
nUFDK2xwy2mwB/RMwHR7RpKfDgjPw7pupitpN1NMW6uWuvArkU7pgWwkkAanXRNOYEdm5+4TBcAD
ic9Iyzdlyp5RRgyak1i1+bJUfeJmmkr/uSXNzOdOEVPAKHhbREe61UY5HqgHuTUp4ViVwfLt9ZrL
TJVGfjbbvD5Z9cr4bzgLF44x5cZJn6/5XSJO6pMyFs2rWrZzUIxW/qbSGI7FUDbrpzxK3Z0JhwcI
pEtjNZoEXYlqWRmWSCzFGhhmmsS3eEhoR7r8SgLSUlrlE3IS+CaKSRt4a+92WlssjRmO5tIqTCA1
FUhV4kWzFyn+pkqWAcyKa8T5b0aSYo4na6ibHKJlSWfYKlV2BU8QQYQUZk3QvnZZ2X+kUr8/T9I2
gRHSlffBmPGN8XA/UI6lVmSfshLD9+zW1YSfwAyz61LFvO66WWhSr1BUU+cBkDfpHwi/IWyy/LER
pLzdwrsrnLSBp8zAF2dLNptogLjjtYaRRmmbfmo67tLY/KwRi26RnNKEPFn0YsVDHgU9TLO4gGXd
0rAk0/IvaFvq9zRr1C+srH+z1tR6QLufeEgn4HoZQiU4cEXRZYh9bdzqLN+veFmFFMcNUXkZp4T6
e5PuqeLW2QLo3dEE5VXqG2V29UHcbOGaf5mLpPN7A7B0M8sWlMG0oWBcwNm2rbIBj15nATJirczh
LKs1RZJsDTgsqVKSU5qlYYwOhiJCa+vieisSeQS51f/IDCN5QkalH+UeyAsbWTncqzUkettuoBrL
L1q7UPCouiU9Ss2wKx7BSR/o8JpuZUHpe5vZXiTBqsLqWrdy8NNNmp9o1mkERkIA34mK31TafDOM
MkTZeACb20vjs1klgUJKDNBn79ZeHc06y8Nx3lkjcYIC1bEy2TxkzSpHnD5f6ZIkn7rQzeGWStCy
2FRr12oo7UOT7xUX2XDWOBCPLcnBHze9Z5csz5UJ32ppM4stomV2ctZbNFBD503he8v1lyazEmca
aMmgtBKhrUirjIrEz+nyub+tsgx+oLLMZ7iQX9rIu2bIRhEVofKo5lB65piSMgea6nWSUH2ZeavQ
1WjobqySzpJEeE2v+XlfzVqQFvV4UZthuKvjuAgMqsyHXkiS0husmMhyMlLoDnMianY/di2GX9au
+Ah8iK/jAa5ebjb5QUTKcicP9fuetOuB8GIMi03vT+WENs5EjHcjV0P5TKfUufNWs884mznof9B2
dAtSGPmEFzLG/L1pZYuPbQpzifkZxS21pHCtF+tDrbPmvh7EkYevgGq3fVoCki9lLNhL1omWN8r5
/F32HYkLvkWQrEcLdXDfZkWwCPr2YSxqeTO0bTvB+9Hm28EQWESpvLPdC3vef4prSgMWsRh3gtlR
+dHD9rHVfpLqoDCM9SMualOyc6IOVu8GAwXElgSFabwTk/dqQtMD6E8PqlkJEcH4kEPD02CtoNZd
OBFFzcO/JFW9YYKP3cUQY7tOOtY5RtZVLY2+1tG+wl8F4U1cRSOQZ6N2pDxfj2ksQHYi/7CLUWg9
YhTO1p5auI1ZThx1W0puII31FvaGIj2tUJVKh31BKzx95JpXXZJ+tCZUbmdcrRU4yipuIc91b1pC
00Cy86F5pOrx2A/JeFOuutFHSy+wcIxCnfLHnkI8RHlrEkdn0vPlNlMhCN5s1NeduZ+t51ose5zP
xSXY8ALf/TVZVJ1shdJ9t+blPfHg7kuLci3MSlr/ARmvf5+KpAcx6+afK/bEvTspu7dlQhmgVlAD
Ik/BtE1rUQ/r3LXeUM3ChQOw+5gkoaDZJm0Me2xbSMH2RT7LpP5NIIAWRktZLhEN9vK7ap59Wpya
O4qPrfzYsxFWJEevFUlpdSwUuvtJfZyGklqxUUx7Ck0YDGUhWJ+oMk3mV79Q4XOwVDZh8hrbRAyg
C/0YrKK+3xn7PL3QR3wL4X4O4+3WQ1Zp0vGN47h6yM16RfdVlbfVlkb4NCTBJEwsdFMvpi910Rft
sOfjLh4SwxzgUlWr8Lb3WvdiVuOFMmjlNeC3zqoY2UuW1OJ9D5PJ0faCAvEgZq9WMbShkEzghQaV
t1hd7RyobAuJmS2K+fRbBSDIkqsFvl6d5mkvItLJOlD6WH8Tqkxyi0RJzzlPaWxmxHOjHlOtS3et
jsB6RncZ5C2aUlW4H3JOImIejaWg3EvGNB0A/WilwzHl94KgnmN13E5NZgipJ+9j3dnWQPHF3k0J
8YyhTdlF7C3pNZ6I7Jah6XGLp8JytJoZBvPc1m9GqhDDlds3ZIjF7+Qye5ZLZSKwijN3tLT8sFpp
fy6SXb9Qkn3aBaL/eq4/jcYUH7VhYAUN1VDflNZiq8s6PI9qnWZw2erxGSKucOhqc3w1azGG96YU
jXyLWQ4YUK1BKXVwHhNLd4ynfHLJh3TgrgXCBM0pKpV7BOqjZVK2V4CpRsnJ41JIHR6NSicCVHrS
F/glIEGxmokUiZUZ4LJTEqJUa2xE6LK0FnzaMDZ2uzml906SzupRqEVeQGKv327qUj1y4vazT9GZ
WKpZmkSD+ZgADyAdmitXavuuPY5jE6fQ5Aiq7NQslsyDw7e2JyITeCUdnRk1LP8Nki6eqQn4lMK1
s/8eNP/vEHMNdh0BJV7WFAH+Cvt3VPkWWbG+TN3YDpQCRS1EMZMWztbQBBKyctwA6PfbxSiE9uXv
v/u/lBzo4II9HJQpSYfJ+Etm+yfJs6nPQyc1+7uJs8o5s5QpSDYEjzugq5tJ3RQ2tA28F+JCrZx8
EkT/779e+i/fb9LNiitAQ87Bpau/3XtKLyBh1UGSd1FKU68SawMA0cqy7Wdcqdr82JqqJLLzWzwC
iBziR57nKuo4A3QTDcMEPkPM3+WwqzIqwfEkbOVxapJYDrRUrgRXLYZuvW3om6VTOUfo+w+q8d8E
f1RtiDswVqOqZGn8R/2t4CFAmgHMhkwjS3GhB2mfgoMLdS2LzjyDznljIUkloVJBTSetTYoxSSld
SzXCujyrQ1FVwY4yGErfr6qNgEKp/AeXpv/uIuGW4M5sYTSOQvE3KauisNkaONvYetvncxBDmGyO
1ZxwXRzcd2O6ZF9WMVKryYudQf5VRbIai0RO7hJZ99I8yYB7jD6lh+um7dY/LIJfnl1/0pTTwVrR
VIJx3HfooWeZv+kmAbbTNu7wukAAZc33fyy6QR7yNZBaMKoL+4Y2+HoGXu8aTb/hALQOe4l1Jn4b
UPy3USI7XgvCh7KrmS7DqjBT4m6VtmOVdQpk4XEZdfMfvJ2U69j99cpReWLiDt1dE1X5dwl+m2t7
aaUdmiK1ZPbCsSzNtzLpWojuGwv7vep43u4iQDk+J7KMjzzbZZpfkg0m9BE5Kf0QSvpKUceS06z0
KYENibtog7pDb07ZNPNrNQgkINWcZdzkZ027SkGsvqS1ojnkhep3xM2ri9SkvSI5nRlAfalQnLME
vsmY8ntaWoC1Zh01E4d6uvDepjTqvFuw3Hm0VkXDpXkc2+YfVsdvzvCYBGBFxAJAlovtkUFn9L9u
bjuFCYRMoF8zj4kWUVjspc40ZmhsMmKmxquRoynnoR9JqPosk7fjbukJ3Gyx5meVpO0G9H/IAqum
ROvUkqa2IZtokR9FfTOhd+KJhAacJzO4XTFRujGrhLfKtNGgbm/UorW4Zj/l5nurVwVaDbSCLwD8
4vb497vZXzczQ6b7JGgk3diYDNj+/O4fkS7StqlFDAkOKcQ1gk6cIlvLqBKr9qBntHJDqqYTS6Do
8zbBqoZ/WES/eXJwBQyyjtsjzrJ0zaKJxG+jna40XM4H8OQU8x9fTySIKdtugin8UdJhmA01smI1
fcloFrfaZQp/HvAukX9qqdbW+FFqmQpNRIxjh3Z1V8hDWaa3OucQJPuM4wiGY9x5GqazgYZfVut2
JLu0tdZ2AbVeJccIRFSAyuDvR1f+fXipsGPJb+KJokMZ0RX5rzenpXpCu9fxk8ykO4O01KUjTyVX
D0JgnckiJ1ohSYZyiI0ifW/FGjjRgMkSe6Jpxoq3WDXeCw0ebTe4kyvuvOX5g7yu40ZNSdIerGnL
j/pE87qLGCPHdaje0CFVFBfpnK2ISYGEgc3hZOcFthM1+rSNLcmrrLa/V2OSIefv7/hKOvjTzoKJ
FLmoyLZiQE2RcAr+zdyjFKBxa035iYMzdTWFqgc5RDNcsTNYCbVjAj3NPnOsOZczTtiB1oC7EpOT
1oydkq7e31/Qb8X96wWZOC5iCnTtskprj6tjwp/ChUpVM4II2PXjwnEeNVMrPOS5hdg2mSRo76ui
b09zN0tUcscSudGibWZ8sqw6y0CbRlifC4Xq3JYS/PXr1MxHL69E/WLQYFDyp7aovvtMo1SptV2F
Z0bdlQ8ipH/yq2uBk42mfZXbQcM/DbweVbAIevfrr8Ks0dRRFmf8rTdU6OhTBLMo/SEWmCLN2KG9
mQfSN21osEbT2opgcaukoXUWytiJg+1RlkGqhGZPVFmD1pUE5SkfuaibU7GLjC8WzrY0rvlVgZQr
VUnCGt1QqOiq5JuU/UkkUaDHXmOS0VLmjJvVU1DaNW5tVJYa1Vt+LbULcnGC2S49DdYGIqxBWwKA
yqFf2nNlnUuxpddmLUul5SljRfiqlaVOtYzRFexNmig3/Xqw/yPniUd0Qk31u33EXywn/p+Mov8P
eUJYaxuyQTD2N1yhr7p4L6b/iIYSV6bhf7nZe7NN43v2H3dXN43mzzSi//txf1CJiFH+penXBSob
kmoSvv4fKhFMwn/hHKjwzGWNxSATLvxvGwpZ+xcGiezRkB7YwOg++W8mkfYvQ7LgHxEPmByauvo/
YRKp6l/3SgFbHEPF+0n8bYFq+6Ia2Zwr5zzKjt0B+9UbIYTb7FJ+MM/y4fqrejEv9FFp7dkfHCPc
DtJDr9jSTXyXXWY/9urz9mMLY2/1Ky+/gdh4kJ3eHQ75qXgvI3ieigXl124jNZiOuQcBxdcdyY8d
2IWu7umHOYLdHKrOxM+rKwetW9zHB9nrAsAXZ3O6sDsOnuoI3nxU3DQSws3ZXSnMwj7avNEXA/XQ
BUVAUO8JfhPqh/YhOSguGfaFzparjZWc20at3/qaX12SC2oSyUfEHaqucMawCfq+eSrORthd5INx
owfdhTqbq0equx/KSxbNYetX4RAga/OEcDqYh+YuvhUu5UNxsC7NuQq7wxjCmnLoKB6lTuIJZy0w
nDgyYTBBFT6nN/CBwfTo5Fk8xbeTutjrR3WA5+0VHn4DnuIP9lfkDW7sP0ISdKRAdzNP9uJvjBh4
RRvqvy4DADzkE9wuUNw9RPUZDb4n3san9ZAFTVB4gjNwZ1NQuxho+F20e0rQHydXCpAGvvbHwa18
xdFd5VCcDG/xjaCIpGC5rcOZdy331V3q74F1N8HejUw/vVtcwymC6oBtUBFQVHPqACGjkzmxDTP1
gH7XV77xQb0tPuWf1tsYNlzH4Pb29OigsnNH23BmTzsMp8XXb5pI9SlJekXQhpBoXfi2J+MOOOsE
WuWKvujiY2F3rn6T34un6nN/7iCzoOqfHZnOZrPTX0S397SLcrHOQ1Q8tE+110Xrt+hDcYkMt+JD
stv0OAdymAdalHujJ3lQnc6YmbgluUyE7KJV7ezBuDWinm+znCxQnMLfi9v6kLmamwf4sfxQw/Yg
H5cfQoT9sStzsaY3/sz4eXPFUL2vjko0hRZkY8kxL+q9dMtMDGIv80uvY52I/O1zOpZP0m32wfrh
lfmdEW0BYjj9AMjmZzfFQ37OT/KhPOnn5mje52eDFdCf8ig91Af1OPyDEdYf7XX+nX78e6n/ltLR
rEZu9KaTzptDO+SUVTi6rRs7QzjZKOm5ht79/h6DzDdYlWXURruLJswj/nSFRyVSbEKX9/R2ceCj
2oJLUdWTHdEp7OfMzXxOakd2ZA8VbhZKbh+xwnz0KqEx2vnPzDM8ZpGTup0juYpv+LA1eN4w99zx
CNegCij38g9jZsd0q2ANmzvtKIXYb7lJkARZkH1RsCyNgzY4w9f+UT3N4XiEX/xEIWUNs2C7aUOL
2V80zny8Fxy4489IFPjbGMavqa9HAPQRFH23eTJfk7McSZckO5Fea2f9hgkZJZH8uN9r9whB/flg
nCsjBP05JKfyuF9if/DVGy2AGmjy6thOHMKS8xrg+M30Xq/rwYeTbEv8/XuyS+f9tbR/1uwKC2th
szWXxmmH0VXsz++c9y8ua5LX0vXZyR1cMFw+yRsi7bCc8nAOcjZW89KFo7+6mj9HmBBI7uJRrHcy
nyLPFlrMR+GY/GDGua3zrttihDmYo9vXi/tkDz+pAQ/lLBzrE1U5d/IWp/Gmo3VbOhq/IXT2KRl5
5r0KRy1ATMDUAwdxDZdCuFt6dMx0NLuOhJvtcP3e8rx9JDc6Th+1jR24k3uNn3osgQgFoacGSSh6
q0uZ25Hd/oKozi0d3etd1M+OdCw8lAF25hf+Yi9272/BxFEzeCD59mR/J5wIkIU81HxuHWmuhWDY
tqKcV3WheN+FuWM8Gq+J2zP9speeT9dcJRI4gQSmcc6tmY7hxvdGhHmKjRlaCGnVTQ/tU+JO/xRq
00XgL8H2v9fRb8ADpIBCVojDz52nn3eOMtRZgWCPbhdWNevC5IaRdrpQbFx0YHy1cUp5EjVn1cpQ
IDVzHwhC/cmDR8/KWeznztb8zavsTzBVZ7JhaDhxMDOSUC6C8rCF05GMjCWHXQn3ipWTu7pvZqAH
AJYeam879+l2zqmIANcvF/s6ba6HJP/DRXDiDByuM+/WA8nvI/MQs1H1vslWjsqXJSy+QdePrh84
hDpzDFLDBRIIP6FjdTtv4N/k9evRDCaPjNm5/okZ9H6dz0OouQ2/i04fFfcqH9R5TYgi15P5mjxa
nJWbvX5450lRzmQZ3T9uJCdQmJndkPdd0y3dnVmZR7zrbDqLg2Pd88TdyUwfpGjccnFh0DjEFZ/d
iztnbfjNe/7I5zOumMs4sad7YjD6O+MpuZWX8Q8U35UPfB7DzZwSbsun2DO9jkvavnksTuuyAD9E
dNxo1ez0aTh2zB01oL8SIwfrxNGjiuec2Sp75+rXPE6LaWr5ACySi27RMQMAe2IVJrorerO7sXA2
R+DJXP/fdcxw8OVhJn7C2VF614NRYyKjlWTj1JjKRlRzBF2ncuNZvE9yG76k5h6qytZOkl26sRtH
19u5hkqjPx1Rcvm8iS+KAwaIVyAlZOqhM2Xw6mh/Mc/LYWM4Bq7a5NkTTwRx0J7SaDhg1MSA64Fw
c33ShruFNXuAwQRO/D7AfsR5qLh6MggmXO18oy61LS43ZVcoWLPXsaCBORdd8tN1kOFhENTFzB6Z
g0PxW/xemLBcTigfx0AP9XDkVIaO61mhcGQPOgq3SziEG/P4+l0qUd51jSRu7qGb4WskjoqFC4Um
FfS6I0Ql2yUHj2ew8q5Toj6xN4VwsQPgBltkiqVsHlARgpEhJu5wWg6swdtf9pc0ajx9czEqCZtw
QPPNUZcHBvNbDcbMLpl5Iqdy92FFWtT7MmtWDtJgCQVW8XWmZhczkA+zL4S9H8bOcrSiIUyD63IY
eQmaG1thB549IAI3JdRli3aEMI3GnyrbsHW67lVlgD0VU+Y6YhAy7cytGVGFaYClFrNKZiw3jxEN
WFJ35tNyp17Y03jWVCHOlXsd75aLUZ0iJPx1+TQb+Q1PROEwIUby0fza2Edfx8PJeA1lNxYkW32w
8FyWi8S7rxs/rGXC1YmVELMXYU3izBwUrAvCaDEwz9pPneULvyswOWJ6Z3PbdyFo2NYa3jN5zTMz
gKgfhJCNZ2EPNpnSPeOtMFMMX+ZJlRHxq0PYFsZu7ba+xX0mfLcUmR7ELZdgzikZ5NFnYF3xoPza
28RfM3z1JXas68lzXa0bhgu/dpk6YKU6CvFny61jYHMacE/hHEkZ086BsONKtuxJ/pgyjIQ711OP
S5lPcChdKEM2iOp9+tlcrkPdHTQutGQY2D35/61nEZKbQf4YE2K3N1XQEaikLr4LBN37cdfPiGbv
tq81vAYK2Ht4GeFKH7JzsNTjAIJ0YF2g6c9HshKvZB2D4x5KiJ++FPLrofarQ3FIDk1QbieKGenN
euzOw3n4gqNub74V6HbhEASJdvWEQjPIQq7FF2yEarboM8Hs1F2Czlnt7ExWZJc2qg6i7tbPwp0I
iuCWOCcnpcDiwIFcxbBIrkB+Aq30+s8fbfFTcBJyBniK3jVuaT0ekL+dp8t60p3cN93R2z0rGAnU
1rA17YGPlz2FrCSOlNixLm2oBLuHpaBbOGLUHrVL/Ih/0cgP4oPx1OlPW+/pJwIxL/UrWnIHJqmE
FqBPIQuwM4bFdC1Pf5zZTKLxGEfNE+PLRAFQvJnIQuqjfIs8Gj5P9qRGMhGc8qZ+mo/qLcgL2eEe
5g8Jl6O/Uo649Ef9tgpQmPvV1SXNTrwkcZI7nAe8PqwCjkjCzGscSl0Rv64AMwTuE9Weg6E5d89F
OiAqDlVP+yckCiIpLeAPNkRk+5bY9L1+x1lq3LzilGGCQV4z+Uqw+K1HmBeCGqhdWPd2Fllvmman
vO1FfohFV2Oe8EPzyIuJ+a6PV7gmfYRhPfEilDXGsImueZj167lZfODg5+/qehTeCE+ZgMJwisPB
Nf+TvDNbjly5suwXoQzz8AogEPPEmfkCYzJJzPPs39Zv/WO9kFVddStL0rV+bpNJukolGREIwP34
OXuv7UZPeFzVfdLu0VUGlVf66bvC/fA58yWGn5M/BfPmI/69KLTuOsR3Ld6j5VkbLOeuyd3V+bTE
NxhN3MVfy1AwHS5Gcx6qiGfcZgbtFXbmcubieCn7zlYNFGXLny5S7/bfHctq3zBuRPvB21E/i32y
bzfxRRjB/A0xYhPycmt1y6x35viFCJMLG7oo6HmPv9+FSzCivZPuamAGTbC+jZ46Oe3c6Ff+kF+W
aKsHFZvbWtZRBLGs0az16h0H0bO14W5nWQd6til8k+dh4Myn8HdqtgH2HL447l3vo/c0NlrevLc+
NDWvXlN2r0V3EqzF9npzi4Pwnr/T7VrPrpdrPYL0LkdoXmRhiwbV8CqxRiGoODAOcxHlsef9XlBc
LAl8Jtx6LEhU5xwEcH/y3xOXrGdftFj/SR+ikl6rOumIJIWaWoE2Hqg+qAT2N3v9HFx0jqFbZgC8
2cHHNs4nwa7rr+WgQxGdsB/aQfNUsfg7ezhz25a3LzbSdv2bbL/efDX4APrOOXAfPTV7rheb0rTp
XkSQUXu0Hoo8zhTj1t7Rh3bZSLdr/6XfxusyvFmvMkcAFmXKAvLq3eq7o2KUgpoXSjcTewuFi8sP
8IYppIJ4Lx+SS7pfa2wsAkmgupxAdH/mw6jUCPUXR212mPW4KFFV/KXx9g+MY+RC/5Pye/3zv7SU
bWSaxQLj60yRSqWJTbukscS+vvlFnbIxaRixh6Cz5gDAF2BRWSH/oRdE54g1LWMF1D2Hrc5w1zJX
+NEuv6311rzH4EmHI2aBoz9FL4nK1BXX8Dk8h+f25FzbvboZ99NWocPhULF2Hj0miurpYNAz6l7y
p2UT7fp9SL03eSYrtszqT6NmVxy6cx6Mx3ZX8m/TZxHaJOf+aO7XFRE80uO4Htt4h+Mr+CX3ZrEJ
FdvuGTPptTunj93Xug0oT+v+VtC8yTbGTnErtoDubh1n93Pk4SZM6/dS5bgG/2IKznEbrAe3c+wD
Soldwf898hitqxrzeT/2EDayL7Cv2H57lFgNFd8+mN8KhS/9I7+G3sK6CUiaV2Sj2a1biuBgOVGi
8voenRNvCdD7c84AG0a5tm5KOKSDyWeZ4O+sNVp4n4O1ukHFtFbNrvoi/LU2WNt36qYOOhay9UKw
l26lrRlUvvj9ccgsoChsWKb4RsBMbXR252ovDqV270wed7eilTWyoveondkyLToIKZkJNIgY/T7y
0VkGQhfS64t0Fzxo2oYG+yHhqG+wa6O3P0fbhfUSaM825ZyVBIxD2Pxn6h/cGGuh6pdUiGuNzWmB
zwD70zP6q3Orz/IrIqd6l8iUeul54vFeFxHVlSLPKyjCanSAVHeW3/rrPTnxzy1HreNyjILnlEpx
2DPhp3YjoPCOVj4+tOsCsluPthyueWYZi3AEZIHZgGqjqBqof9YST4P9FCDxrg/5RuYNrYXhzIUb
9mytrCUIg3nrrAiUZXRyKOpq7bQeSiyex5Rfyy93p1P4mV+i2+TPrElry6FgmWGiRz37r59Wxfhn
T+sfM7giw5GWx7Z1Dr+U65oj69KGWOu9Z/lBPJrMwM/AUf21kLVZGtfSEqvZTbpOdJn7d2OfPBq3
6khX7S4+8xN//o3CMED3R9lpH2xKkviKUWezVg/hLTqUj+OxPipb7SC+K/qbETWP2Kh0OZcg2ZsU
hv2JAzRlDEfj/UhJzCEuaHfLNafWMG/t0XoWB/p7frdn09xkh4pbJDkVp44j5vmdzZFa0pcvzI64
rzYlTRf1pr73h+LELkRBq7KX4YKjydnQmjB33R76SeRPn+PiNvsm0I/N0bnme9Z3VnHa53TeNMJ9
uqO15+i9WQ/46dbZ/f4K/n+e2KgaLcx/Pq15+t//q82S5euvU5nfP/If5m7932zEUxhxgF0A6lvn
Lv9u7mbsgit5dXdD47ERITAU+b9gcPXfGNMzrrEhbCI7WVOl/sPbrRn8PoQylmUoCJOIuPh/mcis
c5f/atKCidBMkjrWV2e8zEv+MclF7AlKQdc44tXp+xBPpxGIQdHUQEcmSOj/eVX+wVZK7vo/eDFG
UgTaEORCnMsfKoBs6FQkg9Dc+koqxGOR1kp96EoFWevQV03pqvWsKufYcNLvVrSlvUWlP40bQN/2
DuOYVLhxQe6HayuEhd8luxmMfRZFaXdTG8Mud6iH+zhAO4n1rukKcz7iz+ybnWlN1llLmHdeM7jl
J6NL+uhSxmlCQQhEvznGxhI1gSAUnK2ssCNqi14YXQCqCHWUkrZikzWqKP25zdcfMlQ8s3qIwHDb
D31/S3pg7gHkyFIDc1c0eE7Kpih2+oRF16vV8bpE2ObcHsME5kDYFQg7bbMBpik0Tk2d1egosFeF
bzp02i2tInt1bE2gJsxWOLA1+AXepDJPD5wKVZo/ErwzYoCTY2ZL8yzvUS9V7Eig0ROSGWQ9a7al
WSloQuvEgLKer8xAN8Vw2+9VB2snhqLB4JxcJ3hk7E4B1xqLKuld/KXQR7qILxEBS+pYDKeH6GVa
BkGzpxr111RKdVcfI+lnlBYbRZHu9WiYPr4/LBFCmjGkj9JmSkIOyJ2gn65LnatN62+Cge3XEq84
2tY2mYaNLpV4HZSODkM8Ry6Yt4tTWw9gbGqkZ/0L2Zdsi3LEbt3CwInVt3iwnswlfZDKPtu0knrl
HlfPXa3abi7K+2BF4K91eoty5wDElNFOAxtxCoPaPkLj3Amk9xnvwU2T5pCYwwF7VYLxRw1ouNIM
0vptVSDFl4zEQ3Z7HedpN2I38ZNJ3+Ud6gs4q3f80McEZZQfp1Jg9zkQ776gJlctRg582Rjuf4UT
R54WZIuiNAeAJKjUwm4HcAox82w86OVKIlSjj7hTMaBG59pGuJKBpPEbERZbpWQa0Bg3e4THPONb
SRXpgh83EHb7gFX9kiHR29VdfyCkCfLxSvK0OhTkaXuWwATCUDl3EqPHuVy21rTsBCQkRfAO6so8
VeZ4M9T4S3Gg3cRt+9QO46M2yBujXC4LkF5Q1iFOnvEo6+FO0lOxGUDvc/3CPQEmIWET/Zudy3Cd
rMTHdkfVgfWA95Z4VT8luP4W14zmch9ZYMqggXKcsCXK9ww8actz4udl/Kq3EQ1MZ7iO9gJjpZeQ
kMkcB2O6S5LzS5HYziNnvlgJcTyQV7+6GXZutAyjb4fphjBg3JQiCIUyA3TpzrVSPJkZFlWjcY6T
Kk6lSG4VefYuhIhVon+BJxe5BcwhXgiRWlEC6Q7rag5CjYhgW1Ve1NpBMW+jRHJEt7VzHNAmfL5I
Oqk2H8Xp5U8IrpRHcXUTSfzd5t1DWNjCVZxx2zbmscyHN1Obd72G2Esvcd0kRvczbrELDqE2BIOe
6BxtQ4BWrXaWHPVooRrx1RxfLlyyn5oEsaULxT7Vk+7U143wF3iBWl3RE67rG8LT/oJmMnXHRuwG
qQK6FltfpJ0FRWVXxyWLHmql50mcTfqYkG1cvcGuM7St7VWlOOmR1nqFWglP07JvVJScRhH5i4xB
nCLKozWgcyYzdROWhtfm9ReGFcWNVAxNjkRzXKdFPqcSyhAm33g6fAwdjHIt9ToKjT/pk2MHoHiL
QzjQCswei2XHbj44V71TDvGi7aMwO8opw4zMAXg5hneI+7orGp5Q1SruaYjrF9UNxyoj55irGS+R
jblRtcbYgwzN/CJU48BqzB+KMR7Bkdu3EO3Fpq9LvOqV9TQ3prVPm2nXGNm+Qw4GYIn5ToyLYWr2
cKWhYbcI39RMTzwpVsRDxjbtVnpxnssGbBjpl22VWTtlTvdmYf2a2hjJzLRssQFq7oh2FujuoOHt
iSWfxeJT5CgASlt1dWTiXpkN/SZq1AChxHySu8bwdH1M9+UoHWZ74Z3Gfdd5UZPJL7BbGVFb1HNR
vdE14nf0NLznVoTvsf0kzDQIqxEHcRIbzD6bTdER/mDZoezJS/KEDAjQwASlcCKdqjVauGNddOlW
nOCyBhEViK7YJMoL93q1UeSppZLPBfP/qZOuslZ0vjPE+JPyFJhejYkbkXCQm93BcqR504YhLXhn
PFZNfmhwvXiQT7+1KWM1UDICNuZIzTeJjdfWF2Ar7BIhflrKR8MmQCPRw2xHZgZ06zK5R3n7zjn8
XBXKU68BICsqa9uSyjSBhLVe8WRqX11aSBeURtiOp/xs5dW5jAeOYZowSFFaArujeV7HT+pU6V9L
kdP7MpurZQ7LnRyPFZDPxMKsfoKBf0c9ik8Bqu0+lWT8vTlzzrDexUPJIaiEf99O1b5cUfmhFf5c
5ggep/E9womAjViT6KXH9W0s0ukIs0TbZKS1sEWW4PlCdswB5ow35LnGheJLKuX5mXAlxR1IiYQr
g5LRrB9UY9GAPShnUeXfRSm6wBnAfcyLdkkyHqhCp+o3khKmuigYTRPQAFRwuA5OF604iLb0YTe8
ltRqXl13Ng9+Rr3gDC8h8GvPzFBolTFyU/TFy8EiZmXAVrqXKVyxbibHlHsDUIMsu7GVvgM2Hfa1
bLzZS+1A9BA/orq4SyxPoU761NQ67VktDNXXkkw/yVomPHVGpjHqjeQXesoRPzsgYr0bVXu2rfLR
sBMNomRkrnsfrfpY1R+Es8C7gFbiRULOH21TvBszvJBl5JBVgfurNDnB2CI1IGOL4d50dXrUVelc
dxitcRm9RzwRCCfl4WQCLmU1N+lWTIX0a9Lyz2Geq4syg2xM+owvjpLHgRHyYthWUE5GstWB1HiV
MN8FfMgAk65Fm15FkAPBwG2gFV81HD4dxHgKloymvczxrsfeV8R7rOpXVFEfMOfO3OE6vlagO2aY
B0MeFa5kOJehWHhOljUKp2dzKDL4XjMKnD6L/EgXRyVzIFqX469KzrGiK0dSwkFoOtmHmWnAUZxr
2idPNXBDRc7PLcweN6rzz8wBjRZG7G6VKfuJkHciAVmhavdeFNtF1d9mQYfTorqgkKOvYje0EnP5
o7eTyq0G44VPW7l2M/8cJ/VZtnraxNZ0LFrlyeFGLFS5PQCFpBGfT0yb2ii5FgWJGLPTjl7VNe81
8n8cxKF6qXgz8z5tI4oyvV7yYWu3M+bTxE4LthVbsvDTAAr6SibVyvZx3IxrrEVePESyms3ngo0H
EFpmIGhshWEcISjKjAEVTPRulaIo2RGBJJcfWSsyXIJDNTZ4RjV2SD1ytDMGOpmSkFglIOEdv0S3
yrK7yi1Oyr8RKK9q7/9+DCL7Fp00RzTEbhyL/nuzLypVLl8ey15VwI9y01Gt/Iqb7lSOMRJMIDhz
64GO7v4m2H09/P3xwqjuwGoB0yde7Lfy7q9dxrrtx8HSzMEDHIsCU60lPXGnFBMm7l8bPajUOOBZ
wBArIDrMgu+9pGZEDbM4na+Bv3sEHDZupSbX3rJ1O5xIm5OhWfWQEbMe0LG9SJVMQSiI15HZqguN
OBasjaVGjENryE9DW0U0h6Vx/ht3x/+8qpxsTbTRq7+DxLk/mjIAHqGR4rjy+qLNXzrDwRwq5zsy
OdiFpUWy3swms+XNvz5nKn+qk2Hs/bvM3FBR2NraH1rDTBK9FsmEJZjpCDdUL2vtWWuU1Z0zz8hk
WxWFtVsZCU9SUcycMubFlmhlmhaTYBgp0t/cXeu59s+7C82lxekHGbyi/PGGRoKWRgnlujdwNx8L
q7SPc9ZJ55QD6E2qa+ncQKcfPWlNjvvXF+N/nO9/Nx3oJOBigUpjrF/RX7rYCu7KwdGAMoFYj36O
EdgbjgLAaDxIQXzrrSVM+2965n/e02QlG46G2J9ETwN/xR+vOalza1mhjhgmFwe0TYDTNkP19q8/
2O93/teLuortyRHG3GTaqmb/7gT+5ZMZkya6wqroSD46AYqO/ZUwzm3n/vwxMves3kDF39k0FLR+
qsdQYp1X/+u3wKv92dEwaHIQo0iCm8UabPz5JrKUI54VVSFMZZptWfUEb5naNONkohFA8zjHU+vn
knGY4+xaF8a+7ll6CztBirDSfCnz1n05RogIOIqMSmclm8ffpjTssaLnDGf7lAKq0rK72orYVzow
z1obv/Y1tksCm+qtjrXXwrwiOjPoaBoYS/VY5cbBSswbLnzfVFrflKpL36q7Pq+RBErtvmo0dNsp
zvyyWNx+tNmvNWglKSXiCeuquuEQj2q8mMCghW+4LjaOUTwSnvspNBzzq+eQw8slN6fX1pgPRs5V
NpbxFefnu9rN76A3X0NNPaRaeZRYXf0UxqZF5BCejgYuEgArAqmfokn1yWLx5VDGL2BuK33ey0pz
dUbdOhJd85mqUiD6ltETxiXgFMgnIF0/4uy91LoZLPDjOsuGJm375szZ25F/4AJ5jHvzI2nC05RF
u2UC7U8swzAmLQ95914oFIda+8pVearGYYCFawc4Ebfgfw6FZLxRoXFqji5xgQRT5S9LUY/HfHjF
q81KqoCMqMmO0KUtNsHPjP1VJW6ETXL8qvTqiXUa/UovtlMCvh7VtcfTCT05fC7tCFFTzbQg7vDg
WA+xBucgi71pKF6EUx2w8zP8kzPmfIQDWED+sJi5aZjtq1bFQOu8l7OxjwTLCOw+dUlfpyhZa+Nd
Nk5BEo4fJOuN7qBVD1oyPeYp3WGiZORO+SGZ1g5DCvUrX+yYiyuI96c4Ug6F3mCJHVF16SPqDg3m
aRCJkrNMWr6bCc2cKKXzYFKmeZYcP1JQPk99B7yYb9HLZe4i05CVOxiPUzX1114rn6JhQRPczAgD
wjb/LCuAP62snMK02gq1PJoFqg55AocKTwXzb3LSgcuCUEdUUfAdw4Rh4k+fQsRYxlpGwGXWA+EV
J/yUDDS07i4NWn8pZ6hKJRAuze6OHISvZNRxyy+FHWBrO6RmfeRoenAEz9mwkBlAZgiT01FY26HN
tY0UqQkI/2yB9lqfQK5sgdcJGhRQblx5Snf5yAlz6Cj6NLHs9VZ61umOAZodpDvNme+UvCZvJIkB
8sOPSu8tT4CZ8+SiIM+Ip438muS9d/onAEnMzRYTBQvXQrbElvWg95alYoLPolFCJQOp6UF5u3Jd
/bKqgK+bioPzfQYEuaBNbiqmN0lL3SerpIE0yB70PDmT473LK6GCNMZ2uizDk1OzwzVQqsBfVK92
/Ts5SCpPLal6XkWZiM9kpfr0k43Cvh+O3dx8h6pxKIeooekCTLhRBLLAVj87sfMwdcOr1E0PU9x6
UceA3gIaDVyZFlnN085BXH/TW7k5gLPbCbtkjItiTcUzUqfo4zT7SZa1TY7LGIukkLyQdw8r5gp3
/2LM0Ts5fe6gNNtWnaEyGNsamGHfGQAR6TWKarkkAz4ABwENd0pb4Zeo+0Pekh4hoSqgPyE1c1DD
RyuX7DosyU9IC6Rrybsk12+ziWDQFsduwWqtAHmUHQaatvI+iA8lXmlakI+dtNfbrV7kUvzatfK4
7Sercy2YP5yHKgIkBmlTTSCS+MARby5Bl2Q5W6Uwv0xpIp9Rd2o5yBVyQ8h5AGoB+qLbmBiRPqwS
vi+gTEa1bVo+5lZiPAxT2tIS5qI7rI2RyihJGss7iLP6IksAVBYHoCgRhC9AXjpu/iV7cax4cutu
nrHgqOmT4mTNjSbyr15S9uTAhbRRFN+YpG9pMA16gaRO+qaW9NMeBHqIKbm/WXVle8qsyd8wxUv1
AAGBBmeY03+bUZpWpCUhyIBXnKCvMaIR8EwsxLlO5GdDHZUHbE1dSF/Teh4SCQllpyNbzCf1VqaY
gjyVD3m024pyVrP6n1GmNwe4aQutSJlcnTwiEK20FhUaYX+dlrzcNnm3N53kWI4yvos+7OGACuGJ
kNPVMpnnZIQlMuXSyZ7sWz+pugcoALWrSQciDtnfoyE9lNgJARxXCt0PSts4a1/6TnuD0sPAuM0y
17A6rCJmIx00u7kA5iFwoT/pSykhSbf66lNd+l9a0TP5Dk1U1o1EE7hoQrpbShL272TAkWtglbn0
M48Bf7hLT88TYAw4gKp5l6e6PoyJDuM5tjmePxSKSGh1FHlypVelfylMHYKOBE/mt42ukONnlgYd
RUj74rjofQo1WyxD5ZPYnL+oSXhtOTRIe5ZWEhG02iF+tMttvLBjCZbdi6BA/Ehi/XMA2VLsHGtS
Lr1TkKpix0SlYSwLIomGhZ+OXdwFiTx3nZtldXymf2K6Of8Jy1S7L/XUBlUYcu5qJ6JKNzzLyaYa
Bb3T3Far6yK64S1q8uZSDEqEGcSWOj9VbSzkc2X/7IaCyeWY1w8z7Nd9lKQnI6SY0eT5YsdjAgDR
0EYIHvPsPADHTZ56KWoPrZoLhpx9UtyzYeFGThUfOAjSXLzGJ25G0rPaOdC7+LaMs7W1peoFAuB5
tjU0WkINfZWIyA1YGQyHS721YwBEVSJNrwSNPhADVXkxiB3YipN5b5oCWeZoOW8SjFUaXEmof5ea
pkPFa3U0i5rw9Dm94g/1nBTtUt3ImzaF1VQ1MLFQgMCNCZlot6uFuYVN5qilJdHfrPJHShHSzGCU
72MyHh+comTgvEC4fHIqAJ9kIyAAsGTSU5JGfy0HpFocRMMAj160ceh0bcsUxJyhtZNnq+F8S0H+
bTPhTDvdGTKyNgGNbTk+NCA6gfIhONSTBA5/GO5Gp0ZP2dMjnaPxBO1+emMuZvqzGB6ZJYpj20u0
IPDL0h/JHPuJdf/aWlNDDp4M0LeiwPParJn0gBI73drgWHNNPmZG/cGleQcndUkHFYSQ2LeCeCox
b5WoQ8VqTWnQQDqR6ae31g48g/01GnF5gn0XpBYcRWoeyFvt0IbbiPty3T1HoQeaOubHWWURLSWg
lPDS2iMzogaqGe7kJB0rX59Gsbdt4w6zAKGHyFGiWEZ9qyzEoWDL76WB0UEU+D1GZ1MlOZgyhnTE
A+TVcZjEmScENqcyIEZsJlrabfbB7l/sBhmJZtzYAXnAH33El9M7OZJzdbp1UKdjGy94weodTcNX
ZBoPpip1HF3ag1qSnEp4n0fH+5bZzmeTOgjeU+Sw9Gb80egjlykM/PUI/D7EhxYGsidl3IBSNJ3l
EtxQOjmHVAKsJMX9ubHtW5RJhAZ32U4nyMObxxmMVYK7Yw3UYJbBbpgg9CyTGjiTEM+2Ej7rkakS
4sDrtuX0lIdlAyK4Yt8t8xJFkUMNodBpcKH1qj8mijCwLFSU2pSKXcUQRt6niTJt6kYXXGvHSG7D
xMwVsFZONTDlbmbYtzYPtbM1SJiGRkN+o13ZHyBAeQTk4t1RyW/sG+pXl/kkR+gmJ/SE9nDjWSBt
rD1XAZOTTsZMV1o7kmmINRiE/Nm2cUw0D7OjX0na5VuJdsW1R1yT5/p8AbikYaaVMrhq9q0mEiMw
Cr38YU7deZyxbi8O2mg4N/cG2y1Y1uyZdMaX3kgwu4QpiGehX61QRtqmNKhztOUQtfR/o6n9YZs9
biK5dxAI2lZ3Bao0fpdZU/usLO8wgq0DBB8WZHl8K7OQw4LIEGFEPEeh3Cw7g35AABcNmRzZv5sp
Ys7VqQmB8GFl40AnNApaxY0MNuHRELtUMrbori7mOxFjlq9Y9QZIDJcqRE5kINNlzaPKZgxdrOGd
0osorXs1tlzuOoicwTPhnND/7fDqTEr9kHTozno4XfLcE8kRxkCJpMH+uSau08UMHaq5tSgB2bCP
8zHFq8Kul3i5qUePmjbmj4tuTC/m2Jd4AujDD7cRoDTWmb4kHgcv9EaUlPPDQq/QJEiATjoLPXNS
NkuVrEplSjfD6Gypr+sdTuQ740s3rror5Njr3BJOLNUPg86smrYO4EgmW0Q6I2DqnO82s2ssJGX/
qk/S6JFQ4tHGk4/tHEoBkRNoj6pa8oYlwg6dlgiOqrpEFIpUK5oQ2PZSsjNT4bG0fIxKh6NRVs+V
qh+VoTrQWfpklIGSP8F7EVk6ZCr264nmpGtaNfCuqRFuPLc3TdWOQ8cdUJGPmZfVSWPSWRD76DoV
MccEyREDwhzNitpL06vtbdado4NB/0HPO/ApJbVDaOX7sZluuRlB5+To1TCKaNwhI2OkqOXXhBSp
fRtp+3mUVVhzJc40Vf1ocvWZxG3jgck7BZXeT+8WqUaulbSEi5cZ3q6peA0LFWjh0r9XEnFADCj0
PRDVJ2lxqrsTxRT6+HyxrBNC2C9lGPD47I3OwSeiRnWAjzt1zTBumL3Osk+fUblYLO5eGsdvckW5
6IzEGFtGetIW0LKDQY09DWc2PpRFBgGPZhlC4TNHLVCZhRMcod4jciBCicveWN+tquDHTZ27NZvI
nBpQ5nMFFQoA8LEzSkAni7rNbUbxuYw1pexvsXCOhlkh16W2cWOHA1GqRVhca2ji6RilB55dQt3a
3vnSEulWUIkDrSQCWik/tI584iJtb8BI/GK0Xnq2YI4UBOYxhd7nnXZQSHgFARrZPLztS7OotQs/
InzQ7fSWMWc6jxHwch1Wswcj4jRKg7GNMoiBE21UsNSOsI7NRB59F9eHxWSD1JdasCtDASN7Pd+B
IMZpPEaPTDckVwfftaMICcLa7KNATqU70AywlWPx5hhUymNKSsgiaXzeMvTbmElmjWS5l8fHviGt
x466S5539tNopAzFM4GxQSmSTZ3LoOYmSLmN3r3M3TDvBnswCemOOVN1C2pvYzQ8wD07tUp+6qKc
fxE/iB66NJwDSJmfcgup0CFPLY/T96bRaQNZ9XuhtTch1+h8I1PaW8WUb7IpxpCb1U+obr7CBGae
YI3dlIX2YSRZ6ZEypcBfkS9dPFkbOwVxOHeNJ+rkEEOpddWZGJIE+ATIb3SJkhSYOniEZSabkc6D
qo+P5O1cuUKJP5oFKevDrhuY98SEyGkq5FMDis62YTmm8XxNx7Ciwq6dK43aH/IiWlfo9vMyKN/M
G9EwVwjCVf0WK6O+U7PkLacPSO7vjLeAFDemYWAmZkM1t9OU35YoZeqSC3vnFJAM64RBqCY3P+uO
rnnfZ1iLSunS6Tr4Sa3xyjq7dk1dkMDA9Tck46dhpbyEpcckxonIa+r6IRs1QrVzNhzCo49lMW4R
GA5uTAV4gKhS/srzUt32/AhMtbcBmielA8ntPKrnvJ4fs5hee2Nzah+6+qLOOu8EtKcfq/Vz00AJ
c6xbhFlhTsjqTXUV9aohEfWsq0+KkRDHzAMtyfmdsfcPo6cWgo12rLUZm4nWLG47JEdS9maNaMS8
5YEhsdCYlSuwiV+RzpOTGJIfZ1rN3UOJWDQy4qNEo8kMp9glJIhjjm1I3jKNOvV5uFkEO8pC5qWv
82duHi6nbqmfY0AXwkIe0aTSUzfmr5Ue77iK6H4N/mHJb3NdvlH87p2GEy5nD9qJLbA3YJUt94gz
+402FB5tNGYcPQiWpn4cp/Y5hxPqSh3Q6wTHCkTvY9pEZ02edgP8y12Yp7gT5eEWhsoRPNPZdrqH
ksBat+0M6FQFHEmJELBULl5L2aDTml9TET9bOuOrOhkDvVr2c4hVwp6f01Temg6irEQr3sw2T19k
3TTh58pBzIU5MS3oaOkVREWxa7tRn57moQQbSJuRb1zHm2Tonw3Zdx6pXCRNlLdksHjdEV4PimHY
++xsKW4hTMFqY1Yk1er00OgozQa00/FKJpm3DFgZHWIkKHo+xpbUSGmk8iCyMZhAS/E/ac5Wtfw4
1vFLE4svHm79qFd5Si5biJUPug0Ix5AOmX0nyuTR4s51FGbNk6WgMB37nTKkV3MF2ktGG7rGLHEO
ZKZA/cU8n4N9ELfJjYMhmfWINKhYbJB0BfldIq8CJqabojezNydVcXYSCOxPLEH6wogx71Nzo5kF
7igJQDgigg+gyifEe6h58wQHngyErgSYV87jrTGbws07IOjR+DDZxlvjoOXL9czl6fJ74sSEWQT5
TH+vSvjB1KFFp9pE6Wkmds4cxcWkt+0PY24/8xgcIScswao4S54OuannBKuGRNeWRn+YWIp9VZsz
Sn35ZnP0dqHScGgLV3Rlflrk8cTI6xw1tKc0YpNRSM32g2Usz8R+tBs4cu9FJmfMybStbIYHNH0Q
c0lScyuFgj4cLFcu7PgSixEG42B+2AP0/6rjZYuwxuA5THfFMMgktlBfGXnTE/peHWD6v8gVOU4d
h1awridT1vCvy9mTvhDoakYlwHoTHmYakkuHkECo0zmSm0s92Zc61I5yJWElyBNEzGL87DuWgHjI
iS+Rt7nOHFCA5VThau6hbh6arKOGipkBj2GnuznYPF9UMnBEdvXYVqnYVdJHp6WhVQ6zayRn0IVD
g1G15kSBzFDjFBy5Mx0a2el2s4TWBBXIXRWgYkiB68+yVj4uzWSwWUbEpIHP4ixdkp0pVGMT2jPP
FJ5JS/8glah/kxsaZ3pVsKBpt8iJ8ZF3wC07nZ3OzdREIgwm/DW2iB/URhQ/50KRzlZf5x78yQ1M
neOKIKIBWi4PSihoYzvD/6HuzHYjR9Is/SqFumfCuBlJYKoufJVr30MRN0RIIZFG42o0rk/fn0fm
9HQV0MD0zQCTQAUqMyIklztp/JfvnHPVmAR5DD35FmvM5ConMfpYtw5OOUbd9YVgPJaGzB0V58wS
Dc947HCtlIMDR9gSnGycLfvd9i7lat0ESsrd0kcjJWcM0YcXc/sKKds/y7Tp75dSpGjC3GbfmnqY
r1MJQuG6ekDsKAdcNSxuTleZ4GHJyXm0DETpy8eDShRnD2Vc072HcsD3l33ftU+iyME0PrI6E67k
uY2GKAiTP6pZrNuuCn6WRbxcYKh+jtFlzxOIt3pOP3qHUJAuDF/WDuAUGqvbuHH5S1cZAYGGgZOW
0/dVQ36s2EvqGZNPQm9ewRq+Ed0+bgoKCFJXz7dM26o9K7NfRG+4e3fo7lpJMSKIZ7hgIZ8dXWeO
drafGQUuHj5xuNbJlR9fWntBduOjcZR/Eiw599L3MOVzi+3ouXTYhM0548r5HYNdCUiRTeR23zqM
ItnxNyS7x1eL762XrZO9BPTwB5DDfafXes+mEDrSpWIfvLk4dr8RF+ZifQqAnEZEBrMlxfdqOqxy
pAkdYWNwoj9VOZ+Ujjgc/ULtByY6UHrUc0aKeDcIBAt1FL4PeXobBFN2Dt5FIRV34a11LXKKEOvQ
wmCk1Ic575l72cYdFnCMwXZ+Zphw+wsW8YuutYenqeHZAIxHCmFGWC6RS3fdVL/Ihmi1DSa0TrHj
tZX6YFYs7aWfdUQ7SsV+x7WuVx3DUVX13vRwytjQnhdJkrYcn/UglJd9GLnbDD/LAyGl8yF3ezpW
3V6QIXpL6FNBfyub/doZ4D1M+rFl9++7lo0VB85prKMDznv1rT+m6wFH9y7ZjCQfHvyWGshlokKg
/DkhcC532E/uvWq6ZP34bXTkOzb8XK5R023bJnnBx47LKnlymJ6X2Qvzh7tkqFDHAdnuhiXBcaBE
5+gQpDvjdgeTRSq5lwdYoUvyR8yGgIgte7GU4ZPjweB2J5u0TDOq72GaHBmFM24Ky5s6DDCAUBFi
E8ciqYJSS9IZ4Hs6miZ5Nj59il697840viZTfTNKmgpJm8TAYiEZfOH9suBQWFHk49s4rbRxjN7n
KkaWtyYvkd8/TVy3UUtCKaN3prfJfq65O3PKyaz/gTU1UqyAMOF0iuqdDWizgxjnn7R5BVbZ2xGZ
fpFi8CU+Zt97NLN7jRE14vS1T3fJYrNt6Y+3BO8dk2jdTYG/H1rTbMJGP5ZVb/baQlfyir+AZW9F
kWPlg2m2niYPp2Etdjicl3xLfFsIU8nW+Co1wGlhQXWm9fjTr1ZOoxERGcxs2vks3GYGT+147+c/
Kr/Lt8xmLp062ccOMVx++o1983Paf04LDS89U+5U28B8ZIXlqZV4OAOonNDt4G1q8scmwi9BZP6O
x/NVxvC09/pLGsoLIoF+uOu6x2V9364DIySMDWz8OHQFUarW3mgpIDuRDzMZ4Ko50bIcw1b9wBMb
ZSIsyamcowsbulCa8yl3gxN5g/kxyaOndYZ76r3myqZLfejAr+geV7AMVXyWafbVhtUXKY/3OMnd
UY9/06q8ctvsPMb2XzNRwpVG6QBFFlC1rw7QSqTd6TqOJPAuYQqbwJteimp5oP4658LiPZAvV0lV
7oKOKaeImkYeiknGvDFMfUmSX++8QGHVZBfGa9U4fu88SUMwDN1jmLUpzt7cjBs8d3G6DfAbag2b
eQterfy22uG9zpgfe/Nd7UQE9paOlV996WUvJN4Tb792DOjONuf1IKrpHGe6XcPG33tL/YK3/Qov
64LJse41A1zEJCLyYKti3GE7DsOp8/o4ylbszt27iglTJev5I82m7qmpGZBuhlxiQFCGEwMnN8Jt
Yw1x2VH8uAXJQDJfT9aMAN9YfSmc+Hw5b6OMgUw5tePRD8QPBqWGuzG/iHm23q2RzxHRCvdITffR
l1FyF/vt2xqwzcFCmVyyvt7wGO1B0+LiICzxn3kgHlVGOqe/yGtSKTCrp39g62ODCMa6Ne2T6iQq
tbzizsOBSmjwZ791fnmtine1BExPejC1OWyb27x1kSnHyRE0+ijmFZmdtxK/noYfhmbpdsyC5yjN
H3BPvMnM+sEQM9y7TefsMSOO+IkzBn/n9sePsl8DGDsS5ig7LTmygCJ7jZbgVCbtU99ieEPclA6b
8zEpqp/k9m1X3WPIKcpjyfm0gaVXmzYw6y4pkw9qEwQgvWJYJOJfWemk78XKWU6QbndoOx/lctc5
CpRO4pi5+DWzvrh/CMqFl5DZmhyS/KIUDk4VS36N+KEjzqg9Og2EbZFKfZFbFCYNzeAWE9A30hZe
VtneiSVCZuux5auGmeWjDDHim7F3D1FzYh3NIiDpN2R0o3P06DDW5IEqYcdmBYuH3H+qcMZmPXP2
Gay/ZXX/0emKcq1hNRhdVyv66yzEnFhzzwb2fsCuaR+VkXPoSRkvV57qDN4H0nEwco1DVp3UoVdF
i8rDJ5aM5PSKR3pgLsk23edrfXBtivTaY+Xbrsl66LvhtMR+tedzvywISDmZhgF5kTq3ZiwuncD/
VtWAor2TYJ/VZ/erP4w3zlJ8N8q+NFO0nGwfo1mLcSnNhxA/t9A+Rro+JGXebMs+n8n80twpIjiY
VkcYfjLMyDGC3qwpvMEwdlfCHd5W8qh30L20kSk/HnlNJTrHoELpmhbEOVkkx0N99l7O0ic3joaz
zuYNmAbZoCrvi9I9TBrDx0QH8y8xON+WfuAVDyEIKWuWzZL6WHMblR95NwwudnHxNgfiMze+fQrG
GiFD3XMoaw85O3lEm4WUv7bm/RVtdRUWoM1+5STbRa/3Ks/8Rw8NgN3oPuRpw/p6a2D2t7MhSMhm
7Svk+XW4nquQnrq7iV/7ygysyWhXdaLZonc8GTsmGOycFoKFEnUqm9wD9uoupbPKE577PMsH/RxN
3oMmT3KnktI7DvYcgDKRnruFLTrz7kNd0tz3ORbLw9gKMDrHDbwjNKaHHQQ/U3bFZ78mB9WSW3QT
u6aPyBfvELJMS5ZhONXhN3s1BlHGdDX2/fCqzM/TLkEm3M6HeF+2WlfGu/NI29E3mA3zrep1RjXj
ZMG4bbtBqOfZY0C5nzXqk0u2/Um0d0NcTtUoyF8GX2JHrpFDoR0ehuVn5EVLs7eN28q9K+ma9gQ0
ovIfFonfRkwE5d2oScnAHt+DEWk5vjvLF71WYbT0+yikuENoo7kh8b7sQ9qooviUai7q13rmLt9U
VPCCAEI1DJ9V2fPQx3ERR3Q3WM03w7i1ZCH4ynCUdz8b7PnXDE94FOKLXpg/h9RNdec6/sVcJU5D
3Jv4FQxkJWDESWXe9Kx/CTqoqus5j0dzyWKID8bNluR7Zmpe1/xnpiqs+3vn2mL5mLxxjD9m4JPX
fEqF2gfcCbws3Bcv1owi9XGc3AaLi7XSN747kpbnFmWD28eYLjdiSMpgF1Ou10c5ZT5uLOXkA+Rk
HchGTL9EoKkptXgK3RE3nTQazGEcsEa94Ok5876vAudTbeQS3WObnSRXOHTHxNoRNIoRFHxns01L
js7NlMST80YmcSsIqWC3yO1qiY2rbM4QzunXxqd6ZieMtTupoAHcGJbTLIOpzoy/Yv1egvSn/eQ+
B1GaqD0CD3c9jmXt2G4z9oO6aSWRBKdkmHrYIWSA1TkPMZ+PObMZKKNCDpS4+TS0PtNYXY/pJat1
kl7mcurMXYhuqnrqHSkprtgXzw9NxWb6sg+g7nHtDrzgMgtS5d1MhDi4zEZYeKRtwWBEG98RW2cR
M4b87jR+MMWqJ0quuBU3+RhR1QuhC+bWQnvi0ZVL+GYzQwyq3w0QC+SHJGe2zylrYLpiOsSZNCxE
8x6TB0Jkvd1wZkcvxdDnBh6mXFJavKFthk0cjF6EzoNew7tzIdrHRzLQZIDjkOKTYV0M7Dq0cRNd
R7RzpxUaFw+cpfRo/YlpHXcOBFzMjqssnDtVU7tfay+SfC0TLVeNqFfvFGLIHt2u5FaSLe1XwNGJ
24zTBXbm4KM41zJcdXJogA1x4hwfYIT5U6BXxjBCSzwTiQ7GkY6Nf3PTiTa+KuB7fjlLO/DcJKPm
gsXCdA2xf1N4LCDPmUNQJ6MzWiTvVZ9vm7k+x3mEiyULogkoFzRAG6M+B6A/61ekGMyuL8e2GhHG
ERt2IB0CD0wiHRlHkNRCKAOT581MNF+xg4+oKYjCrCCrfpZu9Q4x4r6rggfLxh9/45jUVtjzE2oV
vLbhKMyBTi1pbzxiazEcWEYs8rOWd+e+4ig7jyHbc6Duiq+GgvPeTmIGVSsAev1TjHvANydEybBR
a4TGI8eSGv+TPh6KE1QpDXzhVSVkHzEv4UUbK5QNg3Tmx1DmzxgoA+fO3uQsEzFuk9de1rKavjK+
r76tGZswbstL+hYTNGNKW8y6CnVm8Nwz7+ggtXRo9167OCviCGWYXIRB/hHNHZkDdcGTZajd+GeF
V/b9PCb9fRg4THVyr2ArxwyLGdOcLS9RMXMrJ7/DT+eCl7Nl0VWewmKK5Y7UA/vReB7MuZmH0rsZ
Qf0ugrJCqLNKGSGACyt7Sdmg2cj0gsNTzNioD7nREyUbEZw7imen38LJs38NlMf7C0DC0enCVaFz
+E29SwWMjy0ynAJ5vuw+zBlqX1LCphlKdbdomzkiWa28WNujevG9Xu77ptPdhVpcPpaknRWsbWyd
Z0JEoZML3/cvUr/Kry1D3/tGIIEKaBOw7QFC6A42qtxnb0mGkRcrFDIVpzz16bQQ6Ni494w0GJi3
HdPKrRE1np2larNT4/rcmiNTwIBJFWO249m5mzyQKhvvALOaN2BbjhAmSz0xdGvQLxe+WHO7W6eM
85E+Km23VbX4n6hPfOygDDpBq7Q77ooUc3ZGFODcg2Kdx9ynNodWyObaqDW2myRZmlNFXtebHGMw
djckL2RnZobLTdPwwG3IRdnMjZx+GNkQMyODKm7oRsKQMJXe7W/yRYp3OCeq/9YhPNYN8uwOvoa/
FnBKoHaZBXnENfVxvunSUXxVcMcEZiEt36aTi1I3LlQcbLKVmeae42U2B1UjH9ssyCrJXhySUe7b
mmrkUsSVA0LC3UBAYO/8LNdi/E6wAihvPM33SJ3jeEelX76yMiyxKnN7aE/hgIuy582CWz1IznBX
zEG6a/sm/hJ9a29HclUBB8YWJqrnwem7i60RVVTxd4KE2mcQqOFGRWiXDRkn2RaFAtdS5ZWIVVXW
y6e+lgCfAIDI+IIl/knyXvAGYcefrT0qiPuYfivfCQ52Ni+pkz8mpm2AEfqofE7z/jqwZW/39OJU
672dn2u75G9J3zHtElF1ztwktBWPJ+HVD/M5PIR0XXVdjkP1rqTbMbYLkW07muTajV1bpj/lUD2y
PYG2E06LNdY4iWaj22A89YORX6ptKaQWQVWCAtk7MIUrX0FTSU7TYY6H+LSC5uDYLfzd5M7h01B2
PY7LrFpumcKMe29qCSIWfj490u8+WxJcOaxIq6H6DJfimcSl+nMYy59DxLRXMolb9+v4SNmf3Xs8
jR5i9ob6qogMcPhMstlG5glCXCPNtmMzCmFyVupGXX7f5c1wjWd8stNlRLwNmJK9XVVJRNuUu/mH
ypIUbiTomxdVKhpMvKOxQqFHRwA8orAV7moewCTiX/zY2UPgpwBGNmuc67DtxYsZIvXRQJzg9xkQ
NnkYWQuz5mMqHezQ9w4nFTM2pxpw1CHPmO2CEwou7aIMeKR5/lmTW5LjUUGxrOa2oK0w+xUOej6W
jDe4oX6LJtZ4GIcjCSakV7qVe+/JleuSao/r3p2XGo+NqCq2fkzaPcPvJMPl2tbhFwt6587NyoKh
vhgZf//+ewSGsrxFENLtoCnWK+iu5MegrPshViRpO8Zz7WOeD4lBIO8bhigwRyftCM4M9TsVpax9
LuMUSvTopz64TR8B9PdFx8On4QkNcxRyEInz/VRmdQOP6S3hyRNs96d+ZHgI7wh31dHMZOlMwZ33
2cBXZ1YA9d64IShKUeh3A1SzC90ivBKd5NQdgzIhmJLB2GXdkcO0sRBbH/My+v3BDmFZbys0A5+0
F+lNg/J4F6l5OYgs0jtyAoYtZQOrwGhl5LiZhY5R5TjzuRGnZu6Yk9bFsUq8kRxMxLn1Hl1m+T7V
dO879groipa0jw5ugxZ9nzD0/gJU9uTGz1z5OnEjc5S5RDkdazcKsJTyonx+6r3IY4Xn1xijOB0a
kWQSo/fL/n6zrF3z9ZVpSvnKDRwCI9KKZJuotDPD1xRRVr265+x36mdp4hqRYsk7QqqlS25nGac3
sOLOTkyx2v5OMzdCEemwgYtGhcBrw2ZAEwydbUmxrZMXGWfZEZV58OQ1LE7nYQ5fc+lTXFZUXWJT
0NG9Be5cI2wMYsglafOHvJ/XWwgrwuVXmZEGYeszsY56VD1IOFmiWEPRBfvEySiRzJLnD9FAiOsl
xv3rYehM+1ayM3rNkwhZgTIvpoFSNnGnf7lrl/E0hqJmwov1rNtQsSsBs4pqzHj8bYlUt0NPXx5q
PBWYlQmya/f1UnL/rCm93aZp2AhumrUZHt1qMZetCdQtW84PogphP0VGhPU+G3HdeG08UgT3iDb4
QMtK8xzRxnrBhUhIHdv/+fSf1ABrjSSTW0sBuO/agFDcdcjzdkuoMVf4yJyF9OCMq3STzCEdZfRb
95acHzU3de/0/qHiSiE9oc4ZM//+AkzCuSMa1LkgB0XTz/eyyyi5/HOa10YOIQ+pyWv4L8E8c+Nr
nXBdIpx3xXYmI8exW7gs8a7P1wqUPRLHUIjlYOVaeDeSUBR9Y5d4Tg+rG4RX4WATiVRm5A3SaccX
QfbJA2qyy6wvfFN25CroOgTLILdV33h2GvVFm8/8+T9PAZYyKZFlOAlkNEi6m7cwrBq95+8DDJlB
tGAH648q3qZ2gpgb8iBlRFIqj28GIgsQ8zutQ0ahXrGMX1nhDFtykZtAXMBwwtPDKzgWCG1isqYv
11DTS4zgdQJFoiSCeIv6l+n+Nv5dEPYcPuKlsqturxgR+NU9fFpSbO0AkbhFH+vpQxZGQXKR5NKa
oyvPPOTEjXpc05rDa1m5LyCdS/3qVKrrt8x+8WvqoXu4quE0PxPD83Qzw3LgEDJaiZGZpZDaLF26
im2d01dtlSQTY7eItqyv22V2i4uh5HtvjKPrfOc4jfnGNSQZbDZzmO3nch6YTKUGCsWXjJK2XpBk
T2RjE6qZWJtdtqomsceVvUBnrTRqjs7zlpKVEVz0Zl3r0CFtWqFF3wAGevYlpAPBWoqRNyvMTkJK
RSSIxbsiGsvXPz9DwyC+P5RkJw4XY61FuOn40zgrok76YEs5+kcmQeyEhd9jaaPCcuBUiS1mp7kQ
QCzDjDCozNMwPhR+guGcQL/+QL+QRkc5K4E4YaqqD18y5OTMX5Zq660LI9dwsuI5q03QPc3QOekl
nT2XX2Bm9jBAUfqVcFQuecXkBSfgSKdQQ8Xk3cFZpLj9yhxjDoaLJX6FvUbHnwxznVz0s+v/oMqP
33SX7ovYgaFSyGvONC/xoo9Oy7U3ZfVrpryZR0h5O04BQg+ftodRxCZZquwxK9hiozSz0Er2yzPJ
d+SDnIhkSfnNwYr522/Z3v8zh6p/SR45fja3P6vP/t/jSc6v5oNYZqNIkez/+fu3s89m99P+/Jd/
wYJR2eVh+DTL42c/lPaf/4u/+def/L/9zb99/v4qz0v7+Y+/fzRDbc9fLQMB/a+eVDEeUv/p13R+
IX/9tfPr/8ffjzmmov/+x//KFPmDg1X6QnjcCOgtBTrePx2sHP8PLyT5KCFeKkhQTwdocf+ysHLd
P3igcvDwD2Hk/ln9C3Zu83/8PfgDT4SYwsLFEkEEXKn/Ewsr4kv+RV9LLCfnLf9zIxHySqPw33yl
Qt2OUCI/c8Qt0IatCDCdaYClCxe48MV0nnNd9eSfMAOYWxQowL7nHMcOcg/5VUvfTFr0jqqlgFtt
hf/d006BPV6OMu6SYrPAsBAQgd3L0mke9CnI1n1adeF42Tt4MzEcLAYm9L5VRX1FAzMTo5MtpH3U
HVu9q3Qk5nLXysHuVE7hC4DYnuNKqKbEqeQxMV4StdZvZ/6LfXaiyH3IKQDsrrfi05MUudfOwoG6
JTMux7Jttt03XfjUZkHiRvbKy5tWX6wFBdPPclkXcUs6ttdexMmI65LMWvh27lRkEYXnjl+xESwC
EyYg4tQUqvcvhpQ3BmWWHyWbCqJJg+4H+bGhvCLTjvP32EbjiLX6iliG9M7a9BdFn9cZT5YS8+3W
HVS38bJRXtNk+/0mHNPws3ZrvLfDGgNFp2RVtPUTvFg2kVjDl7ivAujTHgOwRgLUb+J2TBpGUd2M
qzk6CY4VVf0UBYqBbRx38pilOAShSVqqR3b98IKKs5YzkfC6F5/T5JNZHRZRTtMyDaSzfIjYAp/j
tMFSqF7C3FzPK24Th6xe0s+hSzuHbYJ0XhxWqNm5bhPMICaYK96lMiI0uekUzulEDR4dTkjsAvHa
wIvfBvY9KAKMV9qmiJ6EW8DNCEW82C7F6ojnR+ON1X6NqgiRBpgfNopVTMUc9KQpBFlg3i0MDtnT
fC4YsWIj9B34rvrRMsJE4+dbjvpOETA/0nIwshB5jj1mZpjt1nUyokZ12SvOxbTsfDbqTE3xO7vz
QoOwblYKXtjlymL7xKlLu4yn2IlOkaeZHAdeasHAFUuz3GFTzwgSzgdGHjkCrmkV0qJ4yO/XNSne
qSJUf8oCN/pkmBCwxQg9+y7Z4r6BacGyOQkAHs+gPNX7Oe+mq5ZJ7js6rAKXS55pDwKnCEyZUWx+
8uiVaDQNkdOa5FfarCqYcTQaY4PBuMmqX46NgETHJfLQjJbVTKS4P0UvCMk1HiolQqZtqjGTuQrZ
xX4rw6i8hbUEnbVuMGMmRSOnwewH/dSaHuiFuNWmPfpDeoXQEDulqUFmiyItfRNFNsldbOWybmZm
71jkW+N/CQGDjvA0ZxWkV9yZ8MQIqYm1LAb0B0KZXyoZNa8Oq4x50y9larajtkg+Ya4yDE7lkH0Z
dp0sq0evsLhowBucK+fuGvucVRwzP1nzE4tlIhX7rkn5SLJkXHaJJt3s2JjRPK2odOwmZqQbHxA/
CoUy/ExBMFJNsV9P1C9UuRIv8kBPzcFY/MKolwM8ToFje5DGFDI6mOqvNEMNjAyl9n5B0hT6SeXR
9BVFavqCeWSJlBPMSzZAwlybjVrsvsU6iN7CYULrZjC5eTXKjOGeBXX5IwiL5l42BuXwOrnFl8rB
yTDc8pKfdCN0QBHKJ8hx6rwbmaXZp98H7fyYopUk9p1LEm9eP6wuwVDBDIYMyChFYNKfPD1w2FSm
XcDFwoRoZCfESy72kuU1q4L4zcBhjeS+4slf1UGOa+pKiRZlLJfAYWySq2OZzHN1ge+JNI/W9+Ty
vRxTjcwJe4wTp8Y5CLiJRskatfHjc1MSfYtSLy5vfdKAo4NTpvGXZk4DNjQw7UAbsfo3rlYOJsZa
Je+uN8X1IaMIIijETObObZNMbUxS1If0PI+GxWO4yuXIwo3KsEEDusLJ8nRx7H28ppnPyBm1zyYL
LRNjPTAe2LH7iueL3owtFrZzJJ/Z8qZkytguu1NjOsVbf07NY+2UqJJWgwMU4kEHom5FNfPQFvX8
G/eBZ8/tSrNIJ1ETqBIDFGA+WLIQZ2JcQcjWxj4XcaQTFtU9tkFLj29cGaZQoHzuzfUg415xKVXd
Lx4GYDHKZWLNu1VoZlqZ0T1DEVIUD6EbLPiGSg41aNkIlKkBYcP0B2n7eXCi3H6Dj18RvXmx03FK
AuPam6WCPT9lXJ/TiaU/ePXUVAUxSF2Ec0Ffd8ErMzSv3Q8UnPpqCnARiLzZZ/6EW0h8IKU2Lzdk
zxUfciLn2kUhwe12PbLtdV9nXRXEAlQoVje2zP31oTVpgT8qDxjc5dRov63FMk+MEBomrBv5mxmJ
nAnEzBcI5zLdcSz7fpb/KKp8aPgJWvQPdlq+5phWdhvkVSdpMNeu+sEY0rtwXaOG29p1XP0287L8
59J1Vs1VARe9q8N5WPbYN/qfXTtDOk2A60rOxYNcI7bv8RQO2KtjrAS4bP2gJQnUHZ77CEESACHD
s2vDmYvdddkxd0ltnKLHddf5Ky39M+6CXiDnzU4Rtw6UWVhp9yh4t26d5t+ge8r3PodfLXPnRxQv
9b2xJgIoK0rzhEakda6d1j0feWlcv0Fsz2uzXcYsSrCYTvth+iroGL4nfhcCClaAjVMXyOsMww9G
pHWiar6pSd0/jXv/RzX5fxvi919L6X/etZ/1kzWfn/bmZ/v/QdUdYCX031fdu8+q+TA/rfr42+Nn
O7yX/J/m6282//wbHnzZvyT9nb/SnwW57/7hC9xoMFlxvTgR8j8Lctc71+p4GIVkYIa47/yfejz8
g3DSJCR/lYLZjdyYKvmvetxxz9GAicA15xxj+rtW/999yP2fniu0MH/2JX/9+9/qobpvVG37f/wd
J9d/jfkjXFDGPnaj7vkfD++Hf/NTGpHUOQ5B7mB78wQ4ly0ckuxpl7b5akTPqBdtwRn796sSoXcy
gQ5SeXnfW+lwTLospFFjlojyN2TKavJoMD04jTapUV/BdpldWq0rEJ4U0X2Qqe6nHIbsiUeaIxih
KIfAOVZDK5hniSmhSQW+ZqPfilMYamoShfVqTw+aN4S7NALyPONswRIR56XNyMoHseIys7oLag52
05TlC0xRQ8KRL7BgkylV3NYf2ZgeWK6Z/MRT0/LAzytoj0yu8iPP0/k7b7qNrxotWZLONcrA1ESa
cKWmyW8GUSgyLLTEEgU9krls/GJF3bDA4jPbmZqFgRqdCgRQl74oUOuPMGCAy5QmpsdemBm4YBq2
fO6bKWUJy1aexJreqX8MwbqgA2ZgchQWH1uA3rbG/MhGGGuGdnpyNOvfzZl/wOwBRfC3zmeDQTta
dBSP5LjyKwLSbG9Td0JN24XLcmwqfNy2np3R9HVTMr1NtYcHTaAL7CliBvg/YnhvfGk9w/dBnhd8
LUKvCKshafHlDLLHuUSqeWFV0n5FTuxwomg1zqeuXZ36Ao8ABca6sD/HvXZgnRUEQTNvCmtCD1SI
5+AeJ4XhScy1oLDHsO+5LXT4QzFhaTcFZlev4Zj35PFRgb42aQ+zRoN63rnM4mpF9vHpm2x8HRHR
8Lg06drjJCy9h7wJgl8R4BDKS5WJgcIvAHwEnXaZOLX+UrDraBiLe8NwTmsfsXh6yC0unQZnz8Bh
84rIodU4ukwKWLI/y7qCikN1VzWdiPdjCqAqK9H6x7EKnR+dnRfoUBmtpLi0zCMvpGmxJy2Rc18a
P4NypzlbhL2JMwemvx9WktCCcsAWo6DNMpsxQveAEVw99/ED828aQz6J2ojrrpoRFm5nXDTTWwap
DGZGEfBrnHSLeq1NYvxDOTLWO0kPfz+cZtJkCX/gLcfPmQTGBUbRXIxXK7KM8Zr+ARPS1DAeQuXR
OQOvGPH3PkFJGW27TnsN/LSDfUwxSiRTqK0iOOgUcuTGqekZ3vw6QIy6AveG21QOAdwpdhzkgaR5
KV5gpyUOKrWXpz9KL1HVK9Mzb7oVrCLbq4FOPHxjWZGUV/XEzoNmc+ja5H3NYNIeywiDtsOccAI9
ispDiJxPpLWDEc7TdNu2Q4RLOyUwCcAauw7esMRhGTUO8UTucr9M4inoUMluvaIoIMOK1NwVfIh8
G9jKQvH49cPvJbhTth+qzu13da+gp4OqPW/L1lp+z7A9xTGumMrXyfEYjDsYShNXggJnu5pqia+X
s3KgiGyIIfFUuvaEb4z9DEZdkZoVaYSQWeVjIslKe3buEkfElDgcM/Zg0twfftLirk8pDDvNIkJ9
tZvhGdWNi2oA3/exq/pHwciUAIwmDh6iqYn1IU/Ajlk0YMpJsDmHUughBOfHCadrlcoJiMBbSQdJ
R+5mRUtBaIDPR4qxLQGOG6Ro3hPPp6J6QrGoHpXGmWWr6zW7mBaBWmJrxmx0c5aDa8q20Q0fdL/0
H6uKh7dA5+2HigoxHKZwnt51BhZRsE81FTrNQuUzxK3fA3LPiKYufC1JSE8SPBA2g1S8kswC7O3N
pMr+gYRmsJeh/j35ZPKF1daieLMc9Pz08qmLLDqou+WOa6APjmoISF7TXUASKj2EOo8uz9Rc5lHX
JkPZ3FnMyzQ7nLZLli+vxfvnWAxxTK4iS68YUVxZoaRpVNweR+pP8N8ClTzvZ5CiVLf6RXrMP/az
pOGHXhfyvtQyojUv8RzdYh7nC8BXpd5sN/rfS9xO+D3ptt8DWUjaqaXGBqCRZd89Yh7cAvVJS/WG
kQwIWePVzNeXNYd65nZ+dVG94J8z5sZBIqGm73XGyAHi2PS7nKnHcgMqrW8V7htfTQ/LBuCQrc8N
hAixTUyvpwvpn9cNaZxj1xC6Q/WcZlHNzIA1E+66PHPIKIlcpNn4krRMG/yxOYImJaSpMlxmU40G
Gq0JK7rlP9g7k+46sTRd/5eaE4uezeAO7mnQkSzJliy5m7Bsy6aHTb/h19dDZFWWRWaEV+3hXXeS
g8gIDgJ2933v+7wIYRIOx3Ed8inheLLJIYtlSaRl7JTlGW768pBW5fK57Zmoz+irvPJEK8Xh43IN
M+FEFqck21T9Jk5xFCUvOprBMzIHMsvtJSAOxjEcQAZ8uc6lMfqQ5ZkgdLbBzjijKc2Xgf+FZ3hb
SROJO1LYOqQpn6FBGOy18y/FrGR7yqQ5UcfGp2DhGul96l9dGVwpzxR4XHIpnuym4P2N8xI+lq45
EJ6dZ/m3kpW5Ps7oEPpjFa/Nu962yJtfqCQ+T3Ll9FjMZf+Wb8L8krdez0YeS/N66Hka39jReEY0
B4P6XNZz9Q1RaQDZq7dnHrHThttn7BhPaU/I/Vq04Utpb9o0tgAFh1sn4Sa8dmmwj4WVybKZimtE
uNxPUYIAvzW7llc4WmOBYNsE6HtAVrfy3auKaoQNleRcZZbhvReMmflk1la6UoWXHQEyCho+IrCa
Y11XWcaPAplDE8lhzrEpDgYRrImYib9FmuAfxWyFn6Ywb97Sb/Aq9HJ9xuweNt1bOymR8eQs1xnm
nRx3ZhC3IAmk02RHNbC5QulLT/NsU8KhkZcwNwFKoWzm0PV3DoVhwfwmPn1TK0qHfz3OVjEd62Yk
Lz3Dd1tHhVIp/BoUErcIB4W8QIVmgzajAFqvkDHENWoBY/nMkRtTrgeW/afTkbOAgCUTCn/pHBOi
oQSkLb699dbvHPniqcz4CB8zecI9AlFNDHP4jSIsx2HmyAVREiaDE26G9nMMl66KZqwGt108IuEd
FrdzMb9U2WVS/frV6UYBobo0XMRfsWPwjQoaMWxpTflhtALez2L3wT16DvTmmWIyOc4lxz7kwl3+
xlFABs4tdLob05taIlY6xG4129mXOakkSTZZjxiRbuCXcFL5SzIoEDEoBSBhqMnJvrRzAq2jyrr6
eUzr5QdtCPkOT2c8HMVqYqMJwuKmnefxK9tXoGPCmrvvrMrdQyN9Rc2qsYLNGSbzD5mXWbRclvV9
2EARn40KFT/oB/sL/dTqcTQsYsaspqSiviCq/e72A54ft0/Cby3ynI9LUHpfsT2GvP2xr7/JtQPV
NwInvR0cn/1VnMb4wNhdis8VX8qdCkbLPTbpxizInXmoNroF5Uhl2lB0w1WK2zlYEGlj6Va05Rtj
roCpBfKb37Y4vJZCBiT3daN8Sgyg/GCtcX7WCeCQzgXbe5jtboS3TgXz/YKQOTsGPdw2iymfyqco
5o/MadRXE4XCg3k5aBK8PU7Ahsnpp+aMNQe+DFIx46NdADk8tH5WAvmuOh8thei8OQIGMvyAetZ9
cY28B748N0hb5rQFLOfakOBiVc3faUCYTzkzBgbsAZAFVcM1eF5yetsgV2DdRiFd4su6xog0krIh
kMBJegO7x6D85ex5A9IQiE1YVGLQJs1FengyDvYmsT5mVlfQJDbow14AADlsmNscj9UasJ8+wobG
ruM1LnbleHHBVbE/NnAJ0RI+WoYrb/hP4g9tlqOmwgm5II6vaxB7VgGe8JwM7eLCBocMeenCFZRY
a5Qz20t/8j/6lot4zaHZic52YsdOvaqiA1AI6m8HINnND0WHMcRfxX73ZIvOZcu6hKwshu/kXwe+
ErIgHcXiI4fJ/KKMmRPglMqeKEIDqPlBxAEdT2nyo+dsVs4n3rN8RznO+9wJw0mO49jN94YRlp/i
wYYwgHJkIDDbFSkQ9QTCT7Aa6fqGsyV0UE5glK5Bu8w/VjOPUUMLy4RW0reQHBgu4yVuwhEDq13O
y1a8w5ZiJyZF6I6jHkQu5XKAxFa6IGMpLdQtIAH8NHLVDBwSPyYHy96u6McbQ7n1XMgLQbTqDZiR
/GIDRbkjc03UextY3c7g8MBUSwy0Dmi85FUPWRh6jzXQ0s0RNQCoHBSnDnTfSOlcA/RCaa9jd294
IBepdfbVXaDyCS5TIqzm2KInhaTgMZWdBgiH1MonBd9yrNF/HIPJKvszNgbiDmTpZ/77ElwIYG8D
ABGlqTVLLo3TsEyp2Ceja278CbUNvDh4OU1jEf/pQFq4hiMs6mMChi4/oytmQaeJU7IXX+NwPFGL
r1F44VlDSo707ckgfaG4iXFjlgDlJckCboEy/4QHlVl2SjwSPtYN2Vkns/Go4MlB4u5GrBrI9Yvw
blyaRR2tRPCnFXMYvuSdISdAUNt52DJtGUeS00Z5BC7RLzdFbLXZBTfL9NyWxWhcSV8CwWzC3rZv
7NQMk2czbAfzLLNibg/+UqKD7lIvJy67tLL+xHhJIc33i2hPgaK0fgwTlqFD32YbKrDk04o6H54Z
D1fkbDudku+Xcm9qwWWzSuPEkbCNYUHFVAe6cZqgK6TliOl9Uz3dpE6fcupBziMvJW3G9BoVUkLq
Nwtzcx/PZQdTXdCnA7seZxkUCzNLGN+DD0MeF99wLc2yqY99vBBPMLTb/zsoVZNmZmW8Ztsz+uEd
2+wZNx6gA0r+TiBlJH2EqfcJPPL6aBoJGDeVOqyUFvLc/Cr35iq9yMlPrTM3WDSI+QEnnVdvo7aj
3BrwM/Z4cdFZLd5P7NWrdRVsy/uJAJ/QuUm5tRWBYuOJt5Qiae8bQTYQxLZucI2B4AESKr2FDlXS
LoDljHWDqSKurevNOlzJh36yTSLAyyL2wDfmARlxoRk3VzDS8BucwprN4CGz2w4VnzP28/WsmmB+
u0hc/fcYLsbqjcUcUT6EACSypzhoS4lYNp7mz5NHM45YNHyNweO0cti8DbHNUf6ei15FE36Yj4uc
OhQ+fNXwZW3pEfgcZnH8NMops8grQaXNcjy29RJBvptI1OuonJz5oFDLqZy/nwiddB1vi6G1hmPV
0o86lwp//JEzvMxR/aLVuti5i+UafanMD2G5ppBTU2rlZ9+v6bMVsjE+iaCq2hsQfJiWqPk1Crru
tg0RlOCG285BaM6Kmi3G1bBgT8YSPM7yyncqTpkCoBfVKDlhGoKwifYyczOT/N3Z4WXYq52n537o
ZXb0W+XLa9QsY3/NAj/ypXld5z+2Dp2Vx5FCdMvcTl/yKiic1oo8NDMw3q2stk/WihHv2MBxQ/QY
KufWgPeynJA3gLuQfgKMa7Kd7jH3y/zrXCdY0mUvcVMtY8fWt+tX4puakZrDyZdlf4/7MHiHFLzC
GTWV4xf4MzAQVD+JK/R6hn9W3Qp4s+aOSY2sPbaEacO3Ptfu8p5UgBiL/ZorF0Bv2fJmViGffLMJ
IdPP1mDicAhrYEMUBLMzLqkamEtjCdLjwX6/ozyAKc0rlX9N6a2BWtTkPpx3Yic+C5IFYuhR4XBP
F6daIoOD7qcMjOwHQEoLEGKfrxbVYhN8sTK3+LZYy0rHNhcI5mO6nSwRUzbRhbPgDSNOQlJl8qcA
WJM0uhAhECJwcLtykScIqeEXHKSkmqyWz27FYrPFUpL7PUjGoOlfGPxGd4JG1S4309Rby8cu43xw
vYSJ+jCO1URYqd91nBoTodiKAuMZG6phaIxyUmWgz0F1mdQw35dyzMbyKmu6no1UY3JyBqRbIzgC
D11lpToY0ufcdhWPluouA1/JfE91K0+eqlixtXjXWX7j3PeGha4AunflFjIqQprYkYlWjlotTode
vjeLELK6R0HJP8NnK+bvo1g3UoBwvQapYtqZdNa8OGs5RiK/NesnJIYeBiRH+SjlfdJYIIRSL5IR
DSaTvmfvjqR6gBqwpWtErh9T6kwnCJPR1GXGyAoQlv6lDBzESvAhfHnDWXAi3LHgAIexY6QqfuXW
lie6K6zRq/V1KpdweiwTsxIXF0WVy8v2k+ARWdaifvQTsV3IIcuRUyWIwsBryACqTI4wVZt4rDwc
kFOmiwJax/g9DdNpvjMROab0xgNzsg7QSDcOAbv2xCZSYwYHlx/GltSIb8TaLPGXAUHz+FRAO6Z4
mZkxp4TDiNQQVV7d9Pi76AuFnvuJDXXaE3e8gvZebVukL8Az5hRgGHtf/30gQzbfIf0vCYMWzp1N
DdOd8rcJn0bzyIIUe+2h6nJJ3p/VDmd3LYGy4uV87lJiba4m4TRAusQY3JvdVuDNA5vqpeGuF47+
LZHAaAK9Iy+uuo7J02hvRgOVz2lIFSqaGe7OD3OJ2x+yyawPuKSp9GRza9b4m+hec5ggxovJlUY7
QLciT0+hRUDYtVtkdX3q6PrfBnLoLNhgISaiWYoYOTKUS++AHEaoK0FbETtBItknw7qhxuIbcsGs
JfBUzoT6DDfOOuITETxv9rAkCrAramuQqSKksc6xzIL+KkOqSZSHzPZTaMn0xchLL6SWVBjvZdqE
Dc0AWdnnhQoTZpmCgX1dqyZ9N9lciU4qjUzKRMl8mNvZ4H+bITtT0FTeu9omWupA+V8Q9J7Ql0Pc
P5cvWC0UHI4QLxHaErl5mlLQGMbcw33vgjj7aVEF5U8IoJfygjzQzlQwe8hNRpCAI2rE9B0xiJsc
qJZJNoPxYBGfuczdp6Z2JH9wOdmP+Txg9cXLbn3nmJZEWVAWj0UNeP4449s4rIPfPosmx+wxrl5A
Hvtg95wd7K23Yk1zLk64spJo7gfSVviaOY0rx0JZuso1+NKo2aNDmdjdjykYUTm35lQ8LIE5JJsa
iM9sMlfSkvn+H+Mac9x5ocT+6HJAaU4c8tIfA1vER8ohPJ1p6Ob3Q7iAnmBSg7qGPMl7Z2SJJLZ4
3dgCRs5IBr9V5SCFOjEi5KqztDiUSBU+ViQOcMaQ7noXBhmEoU6tbDANGbMTXaecU+OcUvo7VSx/
xTkryGqBStGJr0YWkv3UYLz92STl8GNykuwUUyTCO8REcQuhj+U7Q0fMGZ1CNEsZfDr8A8CQP7vs
hpdT2yRU+zcn1hPyrxCvYQndkzZUhl3Fttp83nh4850KMcxR5XTzH5yj4INyiBC3VZHPxrmOTQ8k
r0CaBkzWUNd25goI6mGZ/fRq0wfFDCyRzHDpUV+BbcI+GQqkuZ5yaQbMKWXh5qfM9dF1Iw1i29Yx
+6U33Zg0bJEHCkhktpQcMPEacnRlboTV0RrWU5KUE3LsPDOHKKwEDGfsCMBoQLKw06cXVhdbhYZ2
kC86jpyyMyh8cOj138ezY34QA4DLCBl/+uCA+eYrylcU7SWVppeCyZ1yyCwGsK7NxHGcMoZr3oCl
bL+HqlXPFiMJN1Rs9fdyrGxooX5jPJRrAso2DzDMYogb6HphH4ufaH7HIwVbB8iS0xkc5tuQJsg9
W0LxIFUzEv3clPyX8dBvjnrqvsFl9SvicjC1YLNpVQLmZ3IwwcbuLCMhNoeDabd4PgbI8MVxmPKx
uubsZ7/n5BbcxAlb5HPv5p4iiEBigQNg5nM2nnILcqFfr2jXWqfLP/drM/zM24ncd7Mqp5fAxVv7
iH5q2AzpWwGYMgyNICEQvg8Y4o03flA7GJE8FQD5G/JPPgbeh5nz13DlSrfLbnvu77YVW8riPMbr
B5e2kzyy1NFxV1Mtf8Ll2iTzs80uozfMDplAYKWPU9U3X33Ha2GtmW3/oQ2bRB1QQDff//eC2f83
m/NWSDbJX3fnHxDJdr9qYv/89//Rg/fsP1zL9zE2E3dimYBr/lsU65l/BKj8vWCTy3pkg9D8/i9N
rO3/YdEc58hm0ol38Zr8swdvu3+4gYlglu/VISuU9vyu5f53Lfitv/6PRv31y//5D4qdbrj9MlJY
xxf8DgKBX2NfArcyZkvG/anvpHtnoeW+yUz74ZeH8W/6/P/yI57pkYrhu2gRbDTbux8ZGxZPclm6
E3x278brLO/Skjlw/fe/skuwcXiWHoUC5MIuP0F81+s/JRfALTjyd+hzY/ON8rOn1IOzkk1GGTWm
YV3+/ue2y716ctvPCVJr0DW7ptje0K9PLmbyQOisEBgMBWa3vjglHF9Oq8ARYQAqQlRMSMjf/+Zr
tQRv68/fdF3LEps4Y1Nm/PqbzRCbi3RMfrOcylsM5OH1UHTL2R6cTfoG9MXwHFDgLgl2HvSEv//1
1+rpf/x6wE+j8XZ9xNVbpPYvQTrTYrEJLfl1cveYguapwhCEFjYV2CD+tz+F45Tf8LcvfPt6Xv8U
HbYRIaf4sx7QsB5Dr23DfuOJLsvp73/K8ren9vpNoi73OSx7jm3SENk9VbRLKAAygX9fKhe/EsWC
m8wOEg6PiLnPRlx3X4SZzAg6W8ciXl7M43XpjdWXso1p1HspxxO2MN5du0zxB1qvZD92S5H9pBjm
oOeog0+qZZuD0tGM0BOiGxbqgM2aLbBs4o0uI/v+07KWyUd3iqcvhpVSo/ADxznivtn03PEwbJGf
vRtT20lxVqbUFRsYAN16rCzXvE2Fl8XgGePhtppjHFgchNwtkNhYP9CAs77HYITc87TtbvmnNkWr
icbnT0XH3OC83wPwatseqV4KducNXvfgiNJa3IUcAb7GHM0/DL0d/6QOThecwJL6BUhCa13POe47
Notl9Zyl5UqMmFVTAu/G9TlbPfG0UNd5TrsGeDj0YIVFGWqPf0gs1/icC2v5bi/UDcgfmXOLEmOV
32c+uyeU8gGH3WXA/3pOfJg1J09MnGbq2FPDwYFoeiQekSxgmKd0KVyaCByfJzP72gfraJ5iPzUB
Zs2+8QZvZwWFSQ7Ldw6uyQ8zMNq7qcjb8YpeGexjWtdP5pyhdXU6z39aB2ce4S0G5YtApb5VtEPz
bs4NgnTyZT0PgUm4X5KFlNPXNH0Lndi8objtjhyHDGrlXScU4QaeNxXHGdcm2CJnmCkljejvlj8N
klMHeMxzjAsUCf/ecvqewLUwD18QLfUPVGUyeQUgGu9LU3btHXVqqsuQa2vUjnLNP8QjVL4zf1Mc
nmeUmwil8jr7ir3X9Tl6Ku8NQJQujqxl6kxYy1K9tfsp6M+T5VZn6oL2ekl9l3z7uA0Qwy9jcRkQ
+b0sVQ4LTi3r0B9Hq0TJSryG+on+uvlQzvnyta+66SO7CxTVdb2Cs2ROBgCsqNt+El5rsyfuCEs6
4meyPwaSipkjqSOC0x/864nN+hVd7+kbuh3nsTNlf8qadfo5DH1+SjBuuyfUjOaDPVp9ffv3Q93e
ZqjXIz2kl8oy7HkeYXOb0eXXGUyOAEQGd+m33fwx78MDcc9Xc/hM1/+AUemckxAJOe6E/Z4W7Hu2
pbPzBsw83fp7L7xV1ds5b0+Lcyfip2E5l0ROKSj1f97l/5c4/oeFyPCvN1H/t0s2e9Jrc9H2n/xj
H8XK9YfvWmYosBe5PvAe5un/chcFzh9srpBo8Q+x9rLL+OdOyrCtP5AzuqZpmUzuwjT5z/5bzuh5
f7D9Cnyi5zxnk0f+7/xFr74ufgiZcsCGYMt++2VdJOEJaD8SpXNSjh9JM/0Wjx9+eRC/3UD988r+
7nstvcQc3JErWz7NMTDRaycOepfeLXrZugxuq5zivOGlTcd4V1rgZ/WuvdsaIaay6xjrwtkke++u
8VAExUvp/2bhfr2r/J+Hsu0Df3ncMfYuhCaiQO0SmY13TLLurHffu11HQ0kKwZ9VnFdVTzdrbUIc
oUP9Xu/q29/zy33bcbfOddCUZzl3CEvx7lNOdT/qXXy3NwsWPBuurwrEZ4VPHsjwdcYgr/lcdvv3
FdW/2wbE0zoUm4luuc265KJ33wz3Xx+KVysl6IBCRwyvwv5rmWmOnN2Y5LVJGbpece6T3r4nfGD8
DgHWVEet2/Z2A5PIrAB9HVDHcXHAKC5PhRdoXno3MIOWuqGPLQOX7KjeNPlo3cXCuNe7793I9IbA
HbuFx5La31uZECLi6Y15bz8qfT9WAX64MxLBg4/ZiK1QVWpefDcwM+BRvdsElOpkC5N5Si7etpXW
eibu7lPxAxt4aUboJK50DImj++LEk+aN78a8SUQi0QKyPHfLUn5H5Zlc97kdXmvd+f5A5qL8U83U
l2fv0yrZZWnetP16TMbCs5ctfQfdKykrHSVLYOqW3lzi7QZ87SCoD2q+wISWAilwhLpPSvfOd69y
KqxBtsidz9NWGC8VJyK6Lq3e43Z3gz6ty3hNZhYeUMJMVkA7/IAjlta7dHfDfq3QIAIpK89BksGO
9TjBLQB1NW99N+599OjV2nB1md/241Mjf3Ne/4u12N2NeteGuUKMZXnO7Omu+rMTVsvfRF//1bV3
g953VgQZq5ufhetcN0VVfaWt63zRe9y7gdniZCPdz0Gk4vvFF3DgG2OLRBfNOWW3HK/IMlrK7/k5
xjC3QhED/2ioK717343PkrOalYBjRyhA8gL5kcUF/rXm+rMZ9X9dkXOKCUOdV6TT0II2qYfY04vW
fTu78UPDAh1ZKrIzxMMT1t4vqZXPesNnOxv8etdW7BGu57T5GceRS2mlv1QBZna9G9+NHgR2w8KR
PiMbJ7mpHI9+Rl486F17N4JQDoIk9rjxnMuSnPDcV9U7vUvvBlCtcOmLmkt3wRBcD05wQ0sg0PvC
nd0AKigMuF3PxStMhJ536lzNu94NHdW7PcpjLryU8zG1mWB9ilGan8lu6PR50y2mn/KZtIZL68R0
z364POs9793IKWND1sVY5WcfQBgYUgsx1OegmRupt3tzdstbEDSDTIcSwfyKgtf4CEFY723au6G5
BMaokObn58ZYbqAIW4eqX5+0Hou9G5rSS/Nxgkd9zqv5m2GMt7EnW73N8r4I35jBSHvTSc9YtfzH
3FTPOA/s35SNtk/5f6pG/zxo2ruhSW5ihtVlzM6Jld6hsePcY8693sr5J6rkl9NgaA+G6WZVymnw
R5dci/qi97R347J30rIl1CxFV2sezZDovrHQ+/z+rK79csvorzlSklB7nmtKjkB5hObmZ9+FsmFH
QAAvU+qSQsGqqD9zoE31xry9G5Z0WbntwUvP2YAWmlxaXNJVp7dJsXdDsjaoU+GC5zVmn8NUntPU
1NuyWbshCa8vzxPkdnx9Shw6CfMfvnaj921bu0Fp5qaHhIOrxxjkGUAP9gAES+sTtPbLZTcnxmgw
KFXylUUZ68YIeF3v2rsxWQqg/gSO8KWUdnMWyfABi4HQGzvWbsGcCWCxMa6kZyx4UBKwh2qeA/c2
59GDr7AufCZzPhwxWG8GNoCkes9kt2JaFCZJf+Z5VwJXbl41NqJSY9b8DndLZg7TN18Mgnjo01Qk
3Sdo4lU26e1lt3Lvr/s2TDnjBJswJW4E4WEx/2i3bonec9mNTSya8JRSpsLOEOT+uO4ZFnWs99DN
3fBEuQv6N0V27bc2tGjLHI44llK94bnVrH99LMSjE9i9cOuCzKpVvoNHp/VMzN3Y7CqxEmkcpGeA
VzQt53B6mJByaV59NzoNpNE5ZHlmFeTeaQm/Wuhtk83d0EyauZ6LlitvuclLdynJR9F7IrsFE4Vl
OKOIYfQYhJmnzjc1UsHSu/ZuZAYBsYckGKccHDrrlKL4PY6qutO7+G5gylYQvEcw6bkZCWqc1ulE
u1ZzDjd34xI+OL5Bgxj6ZrjNlqtq0tv2mLsxGdhAixCGpyQwLLeyLO9IcdF5HIgUXg8ZE42kEmht
z+in4Sb3Wgs8UpnXl63dGZ5+37F7EOrat4Y3OFNPene8G4sYTWpB3DVjcfVvqvnOWbI3elfejcNy
IR1TuSw3bZrnj5hKnmuiULTmJkghr58IjNGkCBSvEBnp+07cyTbWmj5o2u2u7DrB0GGWObvLUzKe
61TroxPhbhhapWt0Xc8wRGn/fSFwYF0dva2rCHejEE5rMgzkU5wBBo5XcbG0JAnjrNB7kbthWOGi
7QHH8qwbELer3cQnMRpaSxh6steP26kCZ2namosntfxKDoV1m3orIECte98328vQJ8cn5PIjoZyI
TdTVkBiO3r3vlVAyGUwBkz09e0XXflxj/CIRkC5P6Y2gvZgsgdiOn0Gydyjzh8ICLkLoot5z2Q3O
ZgqAJUK2OVeVdUlL7IIZccuaD303OJvWn4Ju3gYn1hx3ebsoqbXcoHl7/bUsueNlrs3gRGx/AfAA
O8NReaT3THYjtED23PsOs+wy2HKJgmRderACI6A6vR+wX999Z1YLpzR+oMOv8KYox5e8td1HvYvv
RukoV+nY4A3PrvXkBcirlF6vGwHy69tGLmTP7jYj2ml4TB0cDz6WP71nEuxWzKAF86xAKpzLubmk
2R1Ueq1dvQh2i2ZJjCylTKatQvTvSmFYEUi8QG/ZDHbLZrCslh3XY4CWbZhuR9Osb1v6PXrbiGA3
On0TTAaQaj/K8i45dZNLzuPceppX3w3PglQvlqLBjxIg0FdhNwDMGZJF87HvhmiAP0ZZQ8ZMGM/T
0QmS5Zz6udK89/0YNcS6zGHn4+Tqx0uXrFakOObrTejBboCaMRFnXd36kRhldR9iYzqVSz5o3vtu
hGIKzJY4TvwoLbA3eA6iLQMo92+e+/Zt/GuhUOwFQDULHZTv3I9wteffg1Wt7/LeWQ8k9uWRJTNf
bwrey4H8IlUD/g4vCuLOesPqTYoDUlm9cbWXwTZLaqt5IQOzCv36oQV3dF2UeMu15kh/N2pN9oyt
WqVP0IMaHzxCbC9lGqh3elffjdqMPV/gubUfzXC34EsN4hORHqPmc9+N2q5aU6hQpR/Vi51fjCJ1
3k2Ewj3o3ft+1FZVCHuNr6eBkAXEt6juZnzaehsZfzdqjdpwWjPgyUCeFs1B+u16Zw6eoXnz+2Hb
xy75bVyezJ4mItTDOmHg0hOpCX83bANrEcLP+GjmNn1oDVXdyknMeic7f7e2lg6VwzzhrRZZld04
vacuQJo0Nxx7hZBnWlVYJ8xnnqtaiK21/ZNYhUBvNO1B5tkEyVCBp4nUMFanmOzay8iuT++b8XZj
NTR7onu32RJO0xChMwfFBKrwN7Pl9l3/m9lyrxSqCL6piCH0omQEl6xEiSpdmIVWuRKbxOsdk4te
LycGgnkmL+yon5wBv1al+UF6u7GKGNxNx9Tg3r1WnQZzrt7gGNYTrWFHeH3vfoEAPw8qvhlvsi9s
xwRG3qXQ22N7u6EKa8HHUWEymLJ+fJt6SXJaHWLbtWaxva6nckm5Vc3sRx1xkq3huTeARXy9I5O3
G6pjUdTSnic/MofmpehleO0MeaN38b2sJ6lEmZqr8KKx9PxT4hTjFchzPS0sGuXX79QZ22wtfOVH
C3j2L61bOiT+yUyrJYf2+fXVcXl2Tlk5fgQWxriqYje4Id4RaqrWS93Le+rUCGXu9ixN7bgcY+FA
ngxUpTdU3d1QhSMDVAXremTnIMCqGvC/WPNYb5rZoLi/ltCnWAJcthmqblEZ7+FfqhP5j2Gl+Wh2
Y1UEowtji0+yo7X9BusFiY+VmvR2w+5urNplOAC2ZzS1me3jIC2yyBCp+5svfnvA/2YG3kt8BEh2
MAq2H41p35OX0/ZvCk9N10XTipPel7MbsSpIqxWDrB+5lr18kpbZPYQVmMXfPP2/+Av2UiK4jgGd
ef4CaKP1fRcTHUYRi4+/DaT6zW/8xTq1lxSl0seYr3zYDRL6BxESySeW8fm71gNydiO3nrIaWorl
Rb6ArgJpO7jqB0uztOzs9sNVkGe2MbletEKDuAJUVEWkKcZ6K4mzG7h2wo1voAzsZ1nAIZBQIXQB
pV59ea8sKr1i5IDJp5O6wF3c3s7OiLltvZHl7Matl5oA593VixY/nc/QzMgWBbGoefXduIUamfo9
QfeR0SfVpcm6+LB6ctXbbDu77XC6+ViCrAwiPHX+EUWhuASCnEO9L3I3ZIlnB5qfs+szAbW9KDhr
b0hkWp60rr5XGA1eEeNWZ9dH8IJ9tqHmXLohC/R2rHuN0WS2THwGu23ScRdiqPKg+yGTxtZTAP6L
2ZfQhW72Fq7fL9BqgFgHwRWhG1D29Z7ObrwqA/ZwjYM8Qo4xfBRmn92uZTP9Zr7f5pR/M9/vtUYo
XafM377K3immhPzxCXJJ2IRvKydzTnHRr4eRVmWiNwjs/cpLhyIH+B1EDu3gU+928r4hC+Sd3qPa
DWAObcTAxRTooJTBycsJw7Qsevt6V98NYF/hdSQpk+0agoRnVvUOtsfqvte7+m4Ae3wwi6vYT/Xm
PL2hqzhEK8ksepvBvRZJhLBUFMyhyEchYx3rrsGWyRzkxHp9tL0kyaLpXiZMPVELvf7DKGL3ZxcK
zRrOXpJU1M48Tbjeo3lS6v1Uu9Zb+KHlb8bAX6zme1FSBXunACXPowcw9W4yFusYVGWjtyJau/Er
TM8g+ph00Y2KHV/HABfh16zC0Pss98okA3eXNGGARV43Er+KAS4yFvY7Wp/lXp2Ut+4oYIfAnuxz
574CX3VLiHfwSe/quwHrFh7Jp6kII0GoN9baIHxOOjnr1eb2bIkeYJqwRieMArfNr+WSYsyWatKb
bPbypBqO1SgMPyTBiFwKUluq72niND/0nsxuxV3wBYTTaPPcfWP5gCAMRHmOePNR6/J7iZIfpKRA
BUsYGYXd4pNfyWs7hjD89Qpoe5GSZ9a9SkUTRwstmbsGxuzBNMFC6t39boPswfEe7LqOI/Cn6qo1
SQdpQMed9K6+G7CEAIWNi28YMNsA3bsyjYscylDzyXuvz56EI2WgQNlvU44u38xD6twgThn0hqu5
W19BcDgiKfD2p5K9sQ8O5X6owdnr7UXM3XjN0hjwUzrFUdvAhjQcI/9a1dXwTe/B268fzQaoTEa7
NqIMfsgBiKwdeRP9R72r7xbYQIUglt3eINagsp59pylPck77F72r78brKguyL4fKiOJqUedRWPHV
PBiW1mslmuf1k6lqowNJUIKv7EtS0ACIvAucwvmuc+8YP15ffVFNobYmW1Q6pX2XWkb7xBG9POpd
fTdYVzOtBn9cjGhqJ/XJVuQBx8Q3ahWKgnA3WN0gl8S/wfKFfW5HswQRElfNld6t78ZqXM1WuwXj
RIFnyLO1qPiggHpozWLkOL9+7PHkw28rJlCUkyfPaP7zq9nu9MRHxDy9vrpN2EHirWQJDHWZrNcw
bdv3TuxLvTk42IubkmqgU5o4RgSr3kHwMc8ScuyYmVoDKthCqH6t0eWBI6zW5f4rc/BPlJDjj46b
/Y6atD3jfz32BHt9U+ERBkL2qBGNS9e+IeQ4v3YT9btD1V9cfS9vYp22g0VAm02Xsby2MQ9/KPyZ
hIW//yy3b/vf3Py/CJwkJ7WlmY1IpKOXAJFV5hUutzEq2rSAxNeQCaQ3ePdaJyRsEEtdRUJVH8yH
JnFsDEZNr3n13eDNwNuXWUL+Veoo58Yk1vTQcUbX2v4FYjd6M7RUoVERAt3P3uzekFjmPzcURrro
71/DX73l7Z//4nlJw2YZlDDbK1J148gj/veSy15zdhC78TsYNkFYwHuvmiIpT+MykX+1Ntn68z9p
O5flSHW0Xd9Kxz+nA4GEIGL3HpCZxmm77HKdXROiDi5OAoSEJODq95ure1Clrlr+g4g97NVrYVIg
ocP7Pc++m/e+tdQw0KNRgF7wDJwyYGj1sYdrZd/QlvqdFzqApIn6oABpaj7Wo4BIpmX7Kru4n3wq
6ywoYQItC/D0bY11fpDAhKSqXRtG3M8+hSg6qKGlr667KAiHoxxwLJ50atn51vsJKAtp61jCYnvN
JcRZNrLmbpZdte+t9CNQWwysKQ0jda3NTIOjFJUETKTu95UvA5Dz61vfQT/Tw6UyXbsO2HAJqtNh
AK9k34vDvT47QUcYll3FrsGGygrkB+QjWFVu1/Yx516PHTvj8F4uwXUzyY+rY8Oz4E4/7epR3Ouw
KrWt65tenm1MxWdGWvldzsNL4c3kr3O734z6fgqqM2G0Qk4iz/U6x9Ut0GlLCZT+HMdsuFuj2gQZ
Cnx0G97KdOT0VedckBZgLsJU7cABvRzQDa1qagj/Rgl8bh1sABIHFPqzAY7fNeZXPAnq9us0uLXP
OVika5wHa59ENxDvADx+iMHhDa8g/Y67r8ESS9SFbTRx5Ilf/pMFE8hm2t4ky6rEDUzXDTQTNQxQ
N6xKZfVkBjMZeDBGvai34TSBFHfo1nmmbY4fUVZfg8iRqsy7EPK97wFwyW47LIBvVe/LtXZAr1Ia
1HjpAPQuH0ZC2+Wun5ctUQdNLOzYwJd15RtpAZJ4NeLcdguOLTKj7Rs+mY7AgrhU4cKPIP8z9UFc
oNgFag4Gec7Si42nmm1vxyOEXQJAeV6bbTpvisL4RsKgnj5FUsTDfTqSbAKjVdFkvhszG039wbkl
Tb/3IPRP97xmU/gJRG4A3qF06BusvkagbLiCY6quKvzYOe1WcwbLeZqA8Z9SSr5uAnbxKXfp1Dby
sMLaG/Y5MssRrGBZhKkisPAcorVTVbpyvG/BmGaPCsJ3XCFl0HCzXDAIoNdThfAAe4BUpmvvs2iz
4jrD2gQuBViwx/Vq1gTrzi1NG/HYLr10EVDHy7gVNVuZfqVNDDdJ3gTIGbzd4K6GVwyKx6QCLw/q
c3ldh4QFT308rxpiBKQKeZ3bpQedF3sgC3Mun1PptDkizwgb2wEleWsc38KOAJ8FD8kKNnG5DJy1
BahSotKHadMBw2HIkJagF5M4o/KLjbVz700DVPn7CfBxq0AGAO+mOdAkgoMSJugqrs+JGVnyudGR
aH/MQPdt7RWC5Fs05DYBj3k6JLVtl+t2wa8ixdqXWgTQ7PUlufjNOf7uCTraCtDqEMa69EeoKxjR
8qYFvLHLp9QMwadgm8Glh+pji7dvBPyT4DuFzro/oopihiuwlVl/iqWbluF2WLtLB+PTXE8n1JPD
JHCswTPOllvajDFRV23I4bo+BVk9w/HGTFyXw5EDQ+6eI+w3mDdpX62wicwAegLEb6on2JZGfmr1
nE454Op4zdUEQ8Y3otFG36dWRxCsbUNP1psBpg5+hyJ2Hb1JJ5x3khzrRvHYJ0lz40gXvs6iTNDv
I/TcHawv+EHRBrZeTFcO7A+B9Q2OFVd9r5IkpkXFs5pvOSRr9VRC5jPO3Z2bu5U6c1homXXVJ1Pj
pepeUcjmouYGxJmlgQWjy1T9EZpmTGFOql14Ux8j+ALHG9FWq52OiEJWgOVRsSbuIxScenteAmXl
+0RnAQfY+6JAhaYspvP2WJMSn+OjwJeBDAcB2WG75Rg9gmXKYV2tAPi3OMdX0TWY+SBcFSh1TACn
7kEdmn6gOEyusAGCmjJLRMgBT0lzcP7SCAI007bTUwNaexpfLZjMiewAglAHVqoeMgip8i2gE0iR
4QrE1SeGoTR7o6LBJU8xpNwXMCC0eBT35qyjPwQE8ONjU+t0+rSM/UggFVyoNPdlCKbmF1fZVlw8
RqGEbrxkVoFANUmQovIQzteGXLkK0FiLIVHFXXTXWXJxAAiICUFwVSkcT5D7RYEmnxYo58ITp11C
f5gAizBx1mOVjeKKd9jovwLqVqv7CYTqAe6bBox9aLeBqHsL+TgNv+KxGlfm6QIuaJ/j0+Cy17Ai
RhxpqxGZFPw3fIBzsY1HBREib5eQKFjghiUyRTfJOZhA/YGu4yGp42A6RhA4huewoTO+FzyxoLQH
EKh9Xzth68eOC2ceoG9jUYG2qeg3kdKeoMIwZWn1Hh/6i7ZNQJNd2bzW/eDO6UQ3wOMBTnZhleN8
CGfgh5nC7+kO3AhTvacZGefrUEXafdLC0SE4TAyQd3cSM9Ro7iDdEtpHM2GceaXbGmZBXoUNORBM
J4HjFRu4n7mGneiR13Q2MC+uTQTkKoUI5mNQmmQbHzG3b8V6VPAht/J25WDZn0ChlMstTvoCFsL6
NmhTIK4NpzkMW8Bzpnkfjmv/FVaQi31gyGqHzcl6UvBowewLag+43kFVP7TcKAzZZbnQL4CPiaEH
pLedictRe6MglxsiXOOjTnmmH/qua2HRrsO27tJiIFal4YlUJGhuo3EI9frgUtvBpJjpNaq2V/G2
4Vnl0MkIhQDBvIYlZOZR0Lf9EZJPDnXOJC+La3h34kA+yjnV6HaozFyj6bQ5bPJBKahYNaQPAqa4
pzIYGaYEC1SwyzPBb9/KnMdRa79T5zKE0hZN4NwUwTLM1zRKXXyogrCEJwksQZe+CQ1BdLXKdGMz
GFNWLOl/wAhr1+lK4uQoe48RMIya3FIQZ6EChYg5KVQiAWIFSLSO1q+gckp1W0bdGt60E9/cu0Fs
2r6iIWSH4WGeoPaC3AGPCG6BXKI/bvX7Bd5EDUqNnjmB3IbFcwNR+RL1yweM6m3w2fCVw7vQwpjE
i6rN4vq5hcBUvYM2IB6rgo5xnZIDZF1TdsfCKYXZ0Jixg9mxIZBVXK/D0oTZMbNkkBaOM4xOb1zA
LYZkSic6vI4Tl5hzmS1z8riFXQgpdMIbtrWQIM/VoA8KbZLmAalipDwwJTXu0NUQ1C85J1Es3mYQ
eQxdPrKazZ9hMbPVs4SCTEvEgXsHuYHFaXz7lHUSpBiYIUQbfyQQLwJNO6kRCxhoO80WjBdlTA9U
l94G2aG/rZgQMkjdIOy9ZYmFwMfiN2dvAeadQP+3NIIbNk+SqRmw/ZUmuF6yVZ28SWnJ2g9iM2z4
xqNGAupKh3iB9UdkkLt8a1iFzwAsZYloPkKUWKoKtb4B5j75Ilk5nXu45SEMoDFS5R+0mOBZuJiK
6wANmMxQPeBFbHhVsAbz2OgA3m3aYhy0LCCo6wADxmAGpbAszpteyPIM/adGC3brQu4w56Dph1hg
bLySG7mgvoYNiLhP6xh33dUyRU5BN637uHzqt2zUj7gVhkEOUOle37pw1NHrpKcptKxI5kGX0A9m
hI63m4k4tGDvlW/Gki7qTBYhoivo9IYRE247Zu9nXi8KJY+6Wp9KGIE6A99hEPdQZNThSF8FG/rE
Y7jCOfyXOXbrxrypEiYaDLFihmwM4s6qZfhq2KEfMCWhMAOd4kxX/Fl3IJjBqRAyiB4AQMYB6zXr
8ZX6uK0l5zcLzEHsU0UwnnzbRjTYIySBzD7UYx/b+wXBlvoGUSiOcjssn116Mw9azT+I3AZ7Ci8o
c5NbA5f5dWnj1nzqJLAbb2OEEiEJcEFsxnxEofL6oWt0N13jPLZ2JE9DyA8/qBBnpt+3HnRnSMCU
XRKXRzgkdO86aMQwobeVk+y8wm/R8Ou+Ag/7Td3UgelzUkrDnomB5RXfV6g+P4ADv6B9sCPXQIIU
wkyHp4D+PE23y9aL7UuI8N7jiqUWu+MmgMjAziZ8DacDik7iRjXZ+6ZpWtsfsEJS7FXQQdv4FIEu
1T502ISIrlSLfvil0hP65KFjZcZQlUUyOMtAS3i2JZxZjysIAQsWTy4I2fUQAtRzxiF0Or8bRTTX
X1e4KPHzMdR36wN3g4BIdRLrPLyqgrU1kP/VbvgESWeJJy0THp5bWcnpToX1Aiq4abruHWMXb3Bu
uzXqr4Wk44RRQMcfDNJY8sGU1naFbucggNkwHFI4X+VURc+dmN2FTR1NSz4gQEdyfBY53kqAu/Ux
hJYivFPUlNmHQQ6CYsyGVfxIGpPK98tAsR+JVt7QCfTGZxQVmARTssdAuxlbz6Yrh/Zk2RR0R5va
mb8JoJeLbhS0Xfy63ZwAL79bMnEfi63bqrwHnTx5t2TrArvPoAwUk3NVauitWm1uw9DVyRuw9nrA
rmF2ERfhC0kNfYNtOKavIH3vMBI6CtraFd2AuC+k7lN+CqW2lQbtuaXuBFBDPdxh8sntDU8rkpx6
barqqo3RQ296+LPLE4O+DItd3pDprrRdeIGRmrHpbpueOrgh8SS7+Ryus4FoBetdcW8RvtJnU284
Y01qMfYVsM4cAig+VE1yv7A0je/gsIvFkSVBK3GzKP8CBbyC8PG2VLATfqsSaFA+GU4m8kAEZtFY
wKFEKXmopO7USelZ2bvERYk8U4hLMeYTY8NzQxVZ7lBBCgJFnrQzzT53UC8tELVtdnjXoRcD69Bu
ZCogggq2h8RqiG5zcEV5bbFjFGX9KwEj+XZvEzT0AOh6APlpe2ZrRYPtiDhfMzQHeMSgKweKOoGu
fN8mh7exx6AvD8aWVucFX0TQW6CmRwoG58af913fO0abohL9yqr6LJZwusXxeghf9rivAABs51/3
rqJ+hsu9i7YzG2sN7xOZ3q2pLB933btfJMXZpqYhHt0ZulcCZaRoP15mzC8cdP2VyPrN/o9fJQX+
uarWtenOYhS1bE+g2sMuRqgqzwxZJJSuAbhYHeckCvDaQ3/LrkIwtZ+bDDR7LLkqBnq+1XAhRph6
bcuBygz62oCqNcaHKEX54ZGaPsW/oCWtyiKaRjj32k5GPBcCGVeo4Pigbyp4DWu81hpnYuEGD+YL
79ZlB/F3P9DbWURYep0h7HXnDAx+EPFVNi/XuiTuxxhCbnfsAFF56Sz4D3v3ibfPCOVCHFjI5mEw
VEtwI2BjCtgxhhJwhC94wzZMzsqNsiN2E4IUXH2aYf8METkSMGyJbeGa44vh9IkwWKiuILrVCsbN
OGJ3iS2D7iAHVMyZE527IDPYEFBi0PdNJBJMyOZZgnAPWrLWUj0gMOjMPRABNRYPuk6nm0u+bAyO
vOywqj7BsGs6BiPk2PJjpOrVYcTEuBMVXVJFS2ErRdy7ftQ428hFYmF0y0tRAsiF1SzW72sxxYxg
I2baKl0fYMKbxmPkQB069dAfa3tD0yWz932aVOCBdU67oTn+1SX+f3Dr7bOajXr+x6svUv8Dhtnv
XzApH/7P5U99g4RaNVU9/99f/yekNv+5kyNkO7/8jxPe8Hl9NM9qffOsjcB/igtVz+Pl3/zf/p//
uLDn5/XdKp//9T/fRiyFL1ercFu/eH0Idnz/jLA/D9+bL//17/+bX59xeIAIh/QhpkmCQ2wMTP/G
1yfpP0nGCMD2ID9BX3PJ9f7HAxSzf6JSLEtQ1EmxJ8Yu/5fGdmX9r/9J/skv0Q64e7BmJwlUQfs9
QP9h3DHEF34dLXW5lGPXZMl1TY4Ze8CL8tPvf/3vHv2PwfSvR2yh6H/9z2/7HvYkvVEYG0U20WLh
J4DXBHzT27p+rKNk2RN1xOW9NEPLsRJw2GA81WpS6g0cGyGE7cs2/vj72//tMIXre3mGDGLjFPOk
5JRFTG+PEsV8IdhALcN8kIZ9hIXNNO+K0+OPeWOiTsKkRdIaIlMdwxeThnGl8nFN0he+t5eb/q8x
F9f3xkGeTWDJZWtyMkTC8UQc7d86EOCSuzWdh6UIOHbXcwgn5Zu/b70/PfzLP//p0FSmobT88get
yPhyM9YGojYs6ermhROky1v0u1/kHcNgCuXC2cTsBEMvdzfJGpcQN0LhWd+xrm6jV1hsGGx+agh5
eR4KSiZ8J2t4ef/+B5JL9/jdDXgnq5L3uoNgiZ0wR7XTIY3SgsfkBwJCk8OecnXJNsGxHdyNroJP
wEQjLI/YXUujfs8xFx4qBoaf21hUa28Fc2iCNGKHWI0/OCS8L/y+Pz1Ab1QY0VMdSj/ZaUUk4BNW
QGNeWtPuyQ2yyE9OCJDzEw3RzqmLm+YZq/Hxbgiazhz+/uH84eb95MQYQEQ51Qxf05nbD8RNWB9h
qb5v5PHDEgoKHBSjAAgBs/W2nbB2tQqe4nHcxV9G63ijAbJTJF1Fi9FgpKY9rAmcSTmUhCI7/n37
/GFs888w+8w61pqKFxANTeWbi0/afIinDQ6jOagz/rhWY5y8MKP908Pwxh7okgLsbcmgGEYYyV/r
Rtfzh36egx9//2P+dP3LP/9pqIES0QB1xdJiw1b86bIyUvnSdFCF/f31L/f5m47uJzSysaPCRGtZ
jMBf9FfYHZEWvJQVxqqpwYRx55/xxpOYIizgZMCLeTbRfD0k2PE9bQMRC8Cis1v29Ws/sjGNFpsV
S58WyNNt72COqx8GrKDe7Wsrb9Rw3ZIShzlOEQVwuAuteHxXUSCmPiIC3u1Sb7DIT27UaSW7lMu0
UNjWPAf9Fj5kFVEvLVD+8EL5wY0RoJAQjZMUhk8RLJkQhz/hnEC+8OX60+W9iQVAyCMOJ5KksAJP
YIZ49kRNwF9KEPzp8t7gYZp4WIFNSQuqbYdnsKYLVKDh2uwqEkPre/25wwpqyha0foaF2nCWhA0O
x3/Yq3/99y/Rn37B5Z//1KF5tMYaqPwEgoW6+QBPsH69NNW0vrD+/NPlvY7GceyWXZSchcS5Y3ON
o5Ely+uud+G+Lsa97/LSoEpsjhQvOl1JetZ9hJ3/1sDf+sIfSH8/IvmwmRUlejgTwCOeylWqIxjB
nL/ug80mN9Vc9h2ou9E6fBJ9Gn82Q+WGF0byP815/I0VsVQlx6oZQ6FIhbypA10iFrB1GaZ16exa
OucDbL/20NSJ7K86JAn4McG23/jW4izIvPD7//AE/R2YtUwCnnZBWfSAlmM171B8ysVLe19/VXb8
ZsD3d2CYnZdmiqasiFFZMp42UtoZcnpUPl1LQGbWh0r34w8ZUNdfU1SisfsljqPhVYRKzPZT2kVs
l1EH1dheX06HlsnRNbSQvNQx1I7Zs1wWtytgh8t7PVmoOEHYueWFCqSDcZ1QgRRAWn3f1Y8Trx8b
opIUAGsEDOSSPjF83e51GPT7hlGfajPF1dAGAc8KJrCSgacwhdPbNGrVL7xlf+hlF6Hcz8OQbqYV
2jK4CufVldE5pUqFXxdJ0OOwoxuC09NgEziHyVJW32S/QRy/r9288SPGOQNeIpUUSVr2JpdTpPt8
Ndjx3TcC+tibDZbyySSKA8vIyClZLTAgsGwfd92+j71JEB0bWoCeCuzez8U24MQ5UbJ9YQz6Q9/3
sTcJwQHigqlqAYJBj8NV0h7LdYz2vVQ+9garnjElkFEWEdaNeViTj0NFX5pI/unWvd5MEjnQBSF9
BG7W+ZUBDQSf5wkGlH3vjc+9gWNhlrFatyIo++wcwa5+LCFL3FMkwSKfexNLVC8gFLQVcxnRg4sB
OdQ98hr7Xpr4186W4pADQjU81mCO6kMXG5sjwED3vfA+96YNA4XiMb0VE2nElQaV6WBxlHT19/d+
GS5/873wuTew0dbbRgJXuIA9Y9nZ2SvsB8uhmB3fBTJH63sT69hyO7Rd6YoYHfdNNo/wlyCRtW85
7vNvEI2MqdsSV4zIT53B+zVHJA93Djc+/4bMvShBdTEFqprobSN6/kouYuete7NpfKjLriPxXExj
W5KDYpE+4IC+24XRYJHPv0FcVXcBuP0niUrwG8TF5ztTlv8Rvv57D/r1v1+S/8Ueqc+/wf5oYIlp
5ytlKqffxi5MxQNTabIL34Pb977BHWnsVNlowZTQbAeER57WbN2VEcfFvU7L2qCjaVraE/jmJI+1
QRYpwzHI33erPwyXPgAnBnYoKtvUouWDJxVhfjdkyy7SIW7d+8Z2clNBoJP/3DqNpihnNtl7635v
ZWlp0prYU+awaRxdrq53N4xPvkG4SJYCSejT0mb1waQIoCQJQm27mv2/mDeUpWMYhbg6jZ5hMBNX
VVPt3NnykTfdguhcU+Hi2Wb6QvBMYeWVLPvmBj7yZoHfqhRrZ08MIJN8ITbKwRuZ932ifORNj1Lb
YYxDQMntNuSubp4Nzu53trrXT/WFATHWOEnsu5rmCWVPOLfcRfJnkQ+8CUumEMIK5hOfUOiiF/jR
zbaLcoiLR79+uSedLUBfGQONXobsWNuI3CgcJe97G71+yuM2qJogw61nsKBqHI+8Lnkl9h1R+Tat
xdBooLhysRGQMi7R9IQdgzlId9UAMQQ2fm0chHey3sjKFivtEe0PYskKRPHnb7tax2fekKaM1Lj0
+LIi8X6TtZocddeu+ybDvlnLqFLG1cpMMWfxZ8SOHjWNH/fduDcVXvTa9iuy1QXiYfcYHp/WiO/c
vvNRN1nT9Byh/7loXZ0eTc3ejV057hsEfLDN0OkAvBNjiqCZm4No+R3csbto3HhbvO8pjoWd1AuI
IYNYvjcr+Rixfk+xGy7t9dK0gZAJ3+u1wGX1nG+RrpN81XG1b+j1DVu2YqbuqJqLLMvCT4Bvtk2u
G0T19r0v3gfVTCIKBQj/RT+q7Tgu/GvdyHLfGOMzbcq0mbhtlEGdoVoPfS9x691LJ69/mMX4SJts
SGgjg34uRjVnr1JdkVciKOXHXe3iI20iUIPVrBq8jjWKW+LefULCet8j9YE2Gx2ztqw7Uyhm45yk
y5OY0n1bvD7Mhjq6uOaC2Qxa/Y6a9RWjek85MEOU89chF2X8ZYXCufkUlkFwCNryrtnCnfsDlyjI
z3tChEjJtyAKgNwAOmvlT6ladwEUcONeFw1qzNMRdzaFqIfHsRqBmNhVZIxLe19RKh0qzbCnfho3
e61cdEvZvi/oXzvFP+3Vo8JuTkZUbBVJX92l41IMqtx3zOqzaxpUeNTG4KZl/36z5tDyD7s6jQ+t
EaADyw1Fvydad1/Vkj2mQIntu7S3GjWT7ZbVJXOx6pa8Q9AtKloT6+O+q3tfzXhAQV3bZHOhA0QJ
Ikh/gfL5tO/al82Nnx5kJxrNOOofT6zB7DYIky+Iwu38sPm4GrzY0yRCfJLrJllyplGwnGV8FymV
4Sv5662nGnJeymxwmpK3ajym2MXe1yZej6yrGgh8lOEWJkWYw8UoxiBT8m7fxb0+6XD+vq5DiWhh
La8RuM6OU7yPbYQm8b6XyhjIaxBWPKWCvY6N/NbQdRdxBJk1b06LiNqKCplMn1Qfv2a49mLs3mtf
9uJ/egsJCgdi1Jhg2xjlancmrdqbie5TqeDOvd5Za2oF5rN4UdiW5FvYvhfJLmA6ru31TZQvU9RD
oucv8YoEeEjLBPFLzICaXUML0oK/No10PS1xVjMXFepmA2c/4vDh/Z5XkfiEGhvHoUpitIsBS+aI
GuomjwHA3DWPQFz21xtXteXYj15w48vy2ozhzWJRebzvzr0e2vY8pBxysyLt4lcCgcNTynm0s8W9
HmoqlDllxs5FKMUjDVAXpOpdkxTic2kUC4a1intdRBGLEPNF2RrK3H/sahQ/XLXiREGn/awRMEie
UNdx03D2dt+lvf6JwsCyS6NAFSsRqAMc+XQ19O2+ZATxg1Ujc0MGoqoqcIS0HYdtvOdghe17VfxQ
lZEoVaqJU8WI+IvItVHBbWDD9c2+lvG6J0qnMCpSgydq1+9ADj0uOv2679LejHbGhwckaiBiEAR/
s0h5DvtdAklG/GyTLdPuYipXxQaT6cm6KjoGYvi27769ztlsFGn5pdMFrMiHjq6Inr807by06n8f
uRA/xeQC7AdbyVVR9xYVbYon7aspAffbtREw9fvu3/uIsm5Yhm5kqhBN/FnU9CMQvbs+/sRPMC1I
PIoECh/0f6uvrVYkJ5buO6pDqfOvI24V1QzI1wg3TsnH3gZDTgP5YVej+NyZeplkh/I2XbCoQdHW
FpuV5gP8Cd2uSS7xwTMU6AxQOgReySV4hI35XTPtW4sTP7kkGjZhwYxLl2v2OIfNQxknu46hiI+c
Eela9pNdVRGXfVQEsJ89kso1u5K+qCD49YFG3IbMNngTSxTi5ECZFTHdGRgjPnCmX8pgBiRNFYOV
YR5afoVS8H27w8TPQs0oUTQgq6Bd1vDWrtGtYMvOPuR1z8xVIApMlSp4WQ05CmBuswuUY9dr7ied
Mrwl4RJ1qiCjfR2j2lCF87779tNLqsHpROKCqdBJ+rEh6lF0065FHPGTSygK7rtKtqpI0DJ5hhA6
ao37dN946KeR5ridgnbMJpzb1NNBRd0jWET7pqB+FCkMsc4aGCBrVRP3be6wUXEyYZDsbBj6awdq
2wyptHZFv8nW/pCaBOWqTbjtfKJe97QtS0pk7aZiy1R0IJre40u67/Sc+DEkEwyo+F5GvC5jRlFC
P6Rrp+s8zWy3aw+H+Kf/E/axUhRpyyJWbfqZY6fv2nT9LkgiI77AC+HfMKuWAU8WxdL8MGBrrihL
Ou07pSB+mGntjElVX8oiDVCxfrBO9j9Mxt3OJakfZyJ9FFKXBbJASR7geVXS5mh/tm+N4ceZOAcx
KrShLOCWiw5wj4FfgbX1vlHMjzPNAvk+HQ+y0JRX4BNsUfcF/IRhFyeYEd/jtTQqUQ7mgmKsW9SW
zv37RZB9X1Q/zSSi0fUBN2j3IZXXqw71lRNjfb1rfPfTTND2xKsUThZtybaPIVRn12BBy12qQzSM
NyLEGIVBkMJjzYZy0lfcpDFFpemYTDufrDe3xlFfNwJFgpYHHeqsVPq+nsS+nX/iB5p410dIMCsJ
ffD8tqn0I4rq3+5rd++jXZWri4WopoIP2ecBToi8pvSl5O5lNP/NqsAPGs0h3ApbzMYCfSnLE0Rf
UMMb8NOuW/dFW2oNcEYvcHVmV5MzIm+64aUU01/R7d/devLrB2oCvInJNBoLm3QgaeC0uMVwwJul
O1R9VnXXPfBWb02vxTnWcZAUc11P7B1K3Pj0mmZMq7cZtHHXHc4lx+u2g3gt5wLymftqmdLQgd/X
Tuq9m6LAHMC5GrovY10D8JRgYhkdCcNe+4lLiDmPgmCX7ACcwbyczRRAHhTxpabncmzdeiAhdhM+
BUj2rlckbjU/xnzBNZ1o5u2qmjJU3Ici2sxVH0XLdtS2j4fPC6e0fD1TEBa+asKmqUgBZLCFWvB7
j3Le2KkNLUsPA49Id0hWXpnrigB2dQcFE+rCwmmL3qKOzAGLkKizbLTainDM0vXK9cLSo1W0YifL
HcUWtqgtPVRC9oDV2SxbD6lqYp73MGGQWzeUbXYWMZlpsaG13YGh4Pu8bUF/rwYb0iMNrd1yoEHK
7a0g7bhLgwCMmLcuUyBfWSvtWHRpZT6odNqwhzqgRHzXC+qHa6ahmZHOz8Yiw15ezqL2rt6qfTU3
xM/WhGg5RlM5Fusoy/6I0nVIpaYQfsJ9N+/tn5ChIVsQt7JIqp4tp0gPZst5wLrpuO8PeFPAuQeq
LKjnscD5wA8n6Q0L4EbZd21vuJfGKTutfAS6K0N8Z9Z8EYc4a6N9O3p+xgagli2GJUIWYoJRJOfj
FONoM42ifUfgYMT9Ovw4jiL4oVdD0QCT8LVvXfxNBW4XJpgRP+XYL9QkHUBbRcLqEbudAcA5cbbv
rfcTjjEtVyyghCzqpH8uafe25M2+VYOfb7Q4gVxEhPtmpizA5b8pGdm3Ke6HG0EFjFeCndMCdfPg
OAA8lWeCjDvbxNu5VmEVJx0Oq4sqatt86aYfSave7XrXqfcFb1HWbQcejoVZjbxHYWJzPcZzv29e
5mcb66QJzRAluqhUR+8o1m2oeDHz0657v6AUfj5eciAlkRDSXFT2EArhFd5wQKR2rnT8NJnkrmy3
ChMEnACpA/JqyUEGLix23bsfJXMhCrFZM4wooxXiJoktm/NkUsm+6gHiZ8l0O1SISY142QfDb+oh
Dj9jxbzuO/Dws2Qwhk5brzFfxUbZci5paQoeznzf2B55syfw80zWXMaAtumrg3YTIE8z2L77Wt7/
NIHiZBaswgv4luLnGln25603/b5cKfEjZYhUDm0N/E7BEm6Dc5cNBPQW59gL0a8/VO2BJvjrW49i
1rJMRDoUmyCxeie7xo6Hkg9Q4zk9Bu9QznYfBJloj5gjgiZTZViMXkFxzMZ9T9+PzeiWDiMdSF9g
CnTP7XYrpuoFssXlC/WbibOfmqnAj6KJAjUT/LL6hgiV5iC6uJ2dLvq16VC+nISmxbTcrVOdHkDW
rIDJqAcp9q3//dxcEsYbFluXmUM5k/K2h36RF+u0gnW57+X1hustNAqFwNFQxDFpunxxraOAPVEA
Onf9AT89B9cl5g0gpBariZDm3sxHFDV823dtb8Is5n6ds//H2Zkty4mjXfuKiBAIBDoFMnPnnm1v
jyeE7XIxSAIBEkK6+m9l/ydd+ZfbERl9VtGVxQYN77De9dgwnvQCC829pX8Hk9364FdqgHYO8Qr3
QnVCyH+UibhPkvW22sW1dE5FEWkdjFVOMLNdKxGl6MC48P62l3J1HJlOLm3stvHU2KU42A7Gpirr
bwxlr6ViTrAeHrNUnagoJlimFjCq6nI7dretx2vBWMr3iTJYmp7ybByqmRd3Io39bWvxWjK26LFt
YUc/nnjaucd1UWmVm2F7979f/OUF/8tRc60b4074zcW4gWVIZ4Q+cBHnB0niaTowRLfjbcE+uVqX
hWcNbFjb6UQsNbqEH+xwWUOET7fdluTqtlRRv84bTPsh7Ew+WEPew4jw8L9f0W9OY3K1NmEuYQqy
4NlR/8rqfkEpP9h4vPHzXv6r/6UOGrEYIwFV4CHOl+b95iP9Yeyy26aZ4msZmbwQjWGoLS+HTfFO
K5qdTJ/dRMPO4Mz9z2fXqC6AvTVKNMNRlQBl+12Utv2NL+YqrrVwJPXW9xIKAVg4VRg+nL8Gyaft
xt+/ukRgSNM02izyFJYc2AjxpPLu8y0rhlyrydKNoFuNCUEMrYLbVs6r3X45Ot/mhkGuXcJ61BFG
WO/jteuiQW9jLc6KZfam5Q733H9+1CkZ7B4WPHzTdig7xYku4XJy21FMriVlnIUcqAbU32JnYl+P
PfQI1TCOw3ZTEkquJWXF5hqN2FOe4o75umgJeZ0wz/f+ti97tVs965Hpuzmq27jdp/uBxOQ5SXT2
J6fM/wxe/f/nMbkWlrGUJjtjFkuH2Uy9zHE82rtebPMCjFVmQRXkKYO7LAzWp8fII25/1Pkwq6+A
paRHy2AQmgM9k5U8NBbuCj4S4kWNgHFUap59X4W2a8KPCTbV9jhqRJkVCBH7T6rS9GHTg7n3fbcd
aWMdfgIeGMBLAAMS3roY8y3vxMWn4m3sC73WSKlS0AwUQBlwd7ft86CBZanx/177J5o00/aHiOnf
7yhyDcMiDc/bRM9ADuxUsLoz8zLDb31BKfPcO8wL/SGp+PeDnlxj4aCfnJPL4DM4JfHwvHHBH5M+
aW+7yMm1tdkUiWxCFVackp38Ysn8jsft623L8uosQ9bpVcScONEAPa9M0nMyrX8y7Lhcof+yJK+l
d9YCRBbWXZxmDU+Q87IG6Wruoa6oHULu9sw4k91N1Qxy7XIWzzxjYAqKU6QjdkiFk8cADtTHm97T
tRiv841FtkjFaZvSro6a8NkMoM/87x//3TK9CkFi0vZWLFacmLT9B6i305eia/fv+xBHf6gk/e5T
XB0/kCe0dmOyPbS9gSU8GDsx1GGRPPQqFEkFRfdtdR9yLaJrO1Q3mkXijxmTCEI39hkH0Y0XWJH8
84qJYDiCVH0UpxgNM0Pd0dD4Dwf07z7CVdSQU2g5A2Zwa9HOuTlzuWbHqeDozLN2k+QmdQG5prhl
+G3W93kEmw4YCWLWvf3C5/y20VZyLaRbPRhNvV+GU55n5gjNdVE2XXxbskKuhXRbj2IhhVv+qU+L
9Kg3r+qC9zdVLsi1ko4wHUuZy6aOt/6ewEE+ndht7/xaQ+cpketk8NMhpIeGz0fVJ6f/vXN/c/Bf
a+g8jND6lYumFn3yAF7qw8xuq7ORaw0dZIV4Saxvaj24+X5YV3OKMvrhtuem/9xHTQZLdU8jLPa4
XQ9aL2npwUg63vbrV7uUcLCYMxL1p7xf9QNUr5/n1t9mDkuuNXSgBbXRBuTqSfpEHi034x2Z5W1S
VHJtJhYBp5GlaulPPShJte6Kxyhf1sNN7+VaRrcPZLYrnXhtVNrvxyRxH/UixG3VM3ItpesmbmaA
k3g9bvOzkNNpWKbbLtdrKZ3v9r1VLQIcacCyG+1IqiCzP5y8v9lE10q6Der8gAk/bKIVECqoxirN
4Ch82zu/HPf/lSUHmPSsmwF8yhbKV2OrQZxolpHfJkgj17ZeXHnMXIiMY9BqCklZyGZ5mHYBINht
z3+1Uy0bgZCYKa+VC+hdvYMK4A9v5j/tzH8Jz661dLDSxyjG2Han2Ed0eyC9yjBg1MLL8w1OSdMJ
SPgA/sK8qezAUE921WwE6Cpjrpk/zpYTYJN03CbfVZ4l2wlAsT6/qUZOrkU3IQP50NhtPYwjkxW8
cOExkTa3+SiQa/8gyQ0NFCyOQ5/vyzFrQLRDLeW29jG5VhBScCeDFGY9UKc6aDjMGwY2/4RB/s1m
uVb1WDfDhCf368HncQA0UixVDq7KTYvtWtSTCQtoxoy3HuCsXzrj/yZLd9t0Ern2DoqCVnMjqT20
0OPX3HWw5U8wHHbbo1/vcwirm37DUZ3r5AdIRx9Ul9w2sEmuRZvgCMUwgTGX3H0x7bmnpLAH4PnW
sb7p4a9Vm2PfG1bEXV7vS8dwW4KmM1ZdxuKbYPcZLGf/eQouRtiwgTp0sFOnD6pIXa15elN9n1yr
NpE/ZFRTZQ/xxYTOZTNsA9L8JrE/jEj/+eQ639K1MfjxzcJIXK7pXIJGdJsklFxLNtPOwpoBhNZD
MsS6ogKAPpTHftz0Va81m5MoCkJoYy4sH1UWEVgb856S24Ksa81mC+EzSSNqDhNkXuUklvZZ5tR8
uu3Zr66d1GlNYzYbMDvRa0pBPTr0PrvxxST//Kb94uIJfXtzgGFq8jqqXfxgJOS3xeTXEphOoaQ8
6dQeeoBDQV9LmkPTQEb3v1/Mb9LEaxWMjMWciIkWR9bIbHsFXq5XR88SuRzTReMW/N//md8d81ev
CDiyJo0H/BEwRI/qLQHxftyBI7vt169yXd01uTEMv962oJ4UkMNU4Lr/dduPX5WUACrNOugZl4Pe
ta96NQ/1qprbzpprRQzXKTEqy5bDJux2VF2RlDAwDrcdNteSRK8oY2Fxy8F0QR7jVXwM8ZDd9kmv
BYmhU2mYUI086KLLKyX3oYIk9TZhPrlWJI5gOpq8aPQhUtFSDUGPJdX+Nucmcu321aSpXOKB6UNv
5q4KmZJVAef6264/etkE/xWj29ij5Ly0xXEYxvAWiN4/DWT8k5X8b7bStd9XQ52LLcTKh2yJMY9y
OeN1Ev+pdve7X7/aqCDcoFztOT+mYCTxLfo5yfHtpo10rc8ScRI34GfkR/h8NbLcAmSyptvXm/R8
5FqgFcuJToEs/JhpNUKIOOwMgKtYAn960/Nfa7T0WlgETpof+RqXA0/uJbnx8ruWZ8GIazY+wU+r
FMHqpfE/3qaMJdfaLPAZegCkZn4MF+sj4eK0SrvC3XbyXmuzBiI7E/yU1nDhuhsX/QqW5B9upt+s
xGunL2Q5SGqUSmsGwc8wRo/p2P+h1/+7n7788//aoBlshLqFjmkNRq2KT6mWmLvunLIfb1spV9HG
qGMwh+2UH1MgYGGhnq7p/WVU709+gpdg8V8y3Wu/rz4SOi1cw45KR+udAWVSPa85adsD5lTz5gw2
pOueAGH9Y3L9uzd2dQkyn45qGld5IPzLkL6x7bao71pflEm67euK36X9+wLinz67sdBwbc01QdvL
mz7Pj2wERPqo+Uae1oWLPxmI/0Z4R67duSDITwz2bX7EYEpbzt3UmwflIvCEp3XR88kl24DhadCZ
ktd9TcxYwfQ0ItUUAXP6h+33H0utf1kJ12qPfPCUbaCiHFUBzDt8SEdw0l2M//3ysWGf0mnk+Cdj
Go/s1OvhbQj9W2wlze6atbfdDw44+AE2V3/tG4UHZmnyYP6UjcT/DzP2L893rYDLfdKM2zBLpJe7
G/cqlr1M9EEIHNXy2DW7kOU8KTCOypHOCAj3wS9jfp6kZp06ohozCFUCU7r5c9f4qPlOqYOaciQQ
5IuSDj44VyIy1vOjYHGhn7a1cTE771Gaz6JcgmyjviSU97QtF5NrRM8Tw34vMz5P7Xe9dMrGZSry
Xp1pEPAIrz2qQHlb+3lzC0DudNg/wHfQbX2ZCXCh4A3v+30dAQ+0EUtL7sETEHexFgy8BIVCt1El
hlGkxQOu+TR+1IlCwjHkQ/G30gr/eLFzutUMwwq0tHhDoto2l/Sn4O0OVJcgdB2/T6j057bcl5iA
KA56c9t9HQET5j9Va0GHwvRvmBZVwiJu8F8uEsY7HZQHURZOY2vlXL8CuJhj2rY5BPTfkkOUNPta
NQWOJ15tzPlM1QkYquQhLjbGj31mg8K43zz5O6AlxipnemNPA7F9UZOeggje5WxG6F6ooi4UXJPL
fW7ZPEKWO0wdwJUceXkOIO+2txOebB6XvCwSlmPYaOtPTZoj18AFxJS9x9eaur5cCqQDJY8jqWqr
xuTbbBSrnQ97/tP2wdOjXqZMPIcFLKVP3Zzk+TM1DaWPAbRF29agWMPr88idjWGjERjg8k8Y6ynw
vXTfazxcSwJv7ZHAChshPODuQdx5Rnf3Yy5UP7XVtKGDcM4xIcvf4j2Hg2UlxxT4ubaILt6h0srR
RRh9CtC2wnYpt5s9eHzLaTonGaqvyZmJsehKwQRItKIbq4ntTi2oevho3S7pyLY+ELuKg1twsT2z
qbXD274nwLNjOUyJBQo3W/dqars0gbVw52WN0lVXfC0MBZ6a7wG1vS4jdl9Kpw06QCUvsjxB2G0M
pbTiGaXDu1gUCzvClUfsD2MC3mhaEgNDvgBtgtlajOQRvzIDnSuDMx+R9kciIwxaLVue6g95puKi
7po1G36gvFVIbBqVTlu9Dtm0PgtLWvYGTd+sjoPPMVvGJzJl9yGLEvEYd06Ev/pRThZjVks0pc8z
Nm13GHXnk7NW8TB/7iJVkAR3ogA1u8xVyvUzMUbEP9KhaQoPoiZX7cm5bcvuydKn05fBMZ9VACUQ
WBi0jsYcfuAZkz8b41oQxMUsih8ZZbP+DEuC0FVoSSLgwZDE5J8w/bIW+JenKP05DcsWzirR3r+J
QOK40h120s8hxTK/awGVfTactEeSzMXwUiw2ZwdS9Lp7P4tuD68O0xEJ+JwJzCaK+mJfzc6rM+P4
N0jbsnsY2Ez9aZoG2ZxmIN2WBztz0M+HlKbJ14IlKf8LDOPmGb4D0T16j+En5kJUObisrVu4SkX1
3ofC3QM8soU7OE7RL5L3Ka+1xADru9x3cnyO26aPz27qrT9EoCvvd9wvhJ1ytgvymbBGNO+7mbe6
0t5EMNIcCF8xgaIY6I9bWLPlaSXBkDPVTMuPoL0004vNeN4dSSemvDb7sOHsdFmxdEfI4uPlaQbP
+qeEkcRYNSjtuZduJwuOkm7a3YFlk1namqDFuT2IAa7Yx6a1GrMpUb61b12x8vSsNBjapWmihf3o
Oj7oqh1XYYayGOMGyGgYkO/nFfx2UxuXkKg265jE5SiD01+p4XiCOiNtDA/MHU/Rg2m9lMMereMB
APXNlHBBDOJ5dphmPGR6cd8S4h0Dk68FGLQCP4Q9IcZufzXYwjko8F2iKqZcNn32YKtmcMVSCj55
4MOG0J+dwfDzmwfUcGnKbjb5jvM+aDdN5WAQ27kSbZJt/ensRrNP4LYsuBAELI74e4lfuXxIDUTq
IeMM7fHDCFRrBgK6HrOT5DEXh21rqfRlG5siPLh9bVGY3oEj43eAuyKxwPhj151XoPmiMix9H31g
mViSukuZjeqVbDGvcx/CAHJ7oMPdZoLjJ6umqKlnlzT+kYL49krideg/oDmQeFH2EoT6I1ADrbnn
Amnvs0fpqjimosd9Z5omm6GCT7v9UbVkENUUltgAMbzkEcZRlrXpHUYuwxq/N0QozNiMqTGv/U7y
5G6CzmB4nmCP2IN17lNQl2BGX85u4fE5pnw1L9k6R+P3pN8L+cgkXbHGxk7J7i8qi4CVoODztx6m
tui3I/6yfThkSqTrRya2rrlf236gZ8xGM/lklwSgtgOOI8nAO45o8yvAXxtG+Gs3ZHfr1LctlN8Y
X8IaKWC+dd8Nxus7PYDu215A4hs5rBqoTIDn/Zh8wH+z+LTFndm/SZAGYDXAk25KqxmenW0V4Xxq
qr3R+4chYYbeFVxjUi8bRyic1bYUUeW1NRdO++R2zAVteVyhC1V0r3jcLHvZnW/7u2hMUrQb+0ZE
9k2pMI33mHDoAqKiMew/cWusI5DuPSHxu0t7j5KKdnMengLhqVpxEgffnIsBnx7uxAyUukeHA3l+
ATJlXc7EdNzc7Ybx7HJz7x2MJFq8xnUtDccuJzA5bINtq7l33r+jfJe8BP2uYMc8BXAY7RfqhuUF
nOZi/h4WAKSHUpptz84+pWR/TrH6uy/DuoNbhD+STs2LQMfDvS8EXuJ9SIZlr0dqM3OH+z/SLV5u
oraDC3nuWgRPZgr4mEu7HTcnIvUxj71Rrxve2XY/D9ASvwxb3/VVOnTT+mXXeZJ9VUnuC1XuG9zN
Nd4Ule1fI4x2yStQByn/PqWMi2+znEWCpBwumrRSQzLkdyo3q0f81pGCTeUcWY+rUO64PhDtwWeY
RdmW1yucPSYPYWce/QCKwKcVwaU+nIOdxVtusb4PgjjJqn4PaKupfEw/ZwnENBX1RTNUKGCkOTCa
U25PicwztpV0J2p+1t3cYU49hucrko9BTk9UaRfJkmF+9PswzWY/ZnGfbi/xSBaYNqM5z9/SYnTd
cZPAK73OSUe/FCvQQPWaNqgfFX1k2LMfdYOkYxlc8oKmJR3fS5Gv4SEexnnCgZlib2BoAOrG4iTg
vLs8NUpyvVdFmravHnKpqNpZr7b3a3AzpugxLJ24Ct6XjahyHvf6RawoTJadauV8oB7D2PKIAdv4
UDR0HOuFNAm+RN/J+Cm1+oL/Zesl+Cmgx+3aihdbltTKziS2pQi7/zwUElZbZVAY+XvTGM2ln9qV
TY/LaBFxVV07RFU8wErQVzjdtzJ3jJrPiYWbxV3LnMZ9n+8EYTrF1Lc2padpZM49HoG8s9No8irJ
2FwL39nxJHZs9a8ZWdx2THIhY+BsFvjkxWlPi5pKaMrLlcbhyHEZOVMuWTOszxY6OD5WiqlcPoq1
8S+Fv1BzwxLow1oUghwKYI92XKMIOeolpDj2ndyi9izYmJk3K5t4ez8uNq7Qy5iTb142bqsa16V3
CNeAWhWYMZrQTC2XfejuOqPhl5JiGB+XLa1CMOC0TyBosdosJLlrEQ98diqnDy38t1TJ+DCvVRcn
rIXRLzK1aUoHdl+41v+VYqhreEqwddQpDGvgT3OULK/EwRcYKRA1jy0rkoDYCaT51y3S0HqbPa8Y
vAee0HfBhD+ItxQW9pjhffJLkXycXNQeRDIwUSq1m4dNSP7SOmAXaoFlXGW7dVXSNf1dmqb80bLW
37fxLr/5dhs+cCqXqifsncwW9TEb+MjLlugVWiUrhZjLnfTcrWWLaNcfPZCD/o5tSfuJxbu+N4Mv
eI3lzCoVbNiP4zJk9x5a1PSji4r8QysdhZc/cuo8umtUvjlZNli5BbwVfEf+6k3jzccsY8yXW6/2
AvrfeHO+7i8mEmfp9wCvnWKJvQaOeZ7XBHlMT6ehbhng8PdbnGKUGUPxjtwvXdzw5xWMdXPcYA5B
PgUmE1Zxn27mwaY6a78hclXzITNJlNzpXvfp47BvEoTgdtwk0nG9FJ+olZq8zNRSfYD7hh/hY7Gy
7jxFG5dfow4A6qHKfJ/1NVmHzpQ26xGKcmPzvlokYhRXNjSiVJY+87b/uRcZnR+3fdrCD5DMHMKh
zhQZVrfE3sp0OWCcajjAeqlJTksh++HdHqNgdJjGlKqjyXHu1Mho2vw8X1TFhzlXCX3ByNGQPUB0
TeM65nvGzzGGyva/eyj41YtdTaFJ5Xm7dffrvFLCSvjEFGhjhiGR/h1S4zxBFgz9bXhAYWfFudCN
uYuftMKW/CCQrLqvIhP8nALSjgRZufxrvFIRfVNohCJN3qcM5Ex0LroKqwPBUtnYDaf7uti93lS7
FJ8ZjCDMp8LhbP+yrjNPhjrL5wj3VTNm0faBuTCgKBMlSU5LY5pFVbyhMnleQ7H7v1N4RMi/lh6z
fodiAH7yvZfdzuFSkU3LK8DgmdgP4wZL4BPvo2R6ZdhlOBEJXeYCx1O356gwdyNqQHcDJZ27o6IT
RNVpWBAClJIx1oIdMCH/QMQ3zJXf9CUWAfvHuHeDWZbWnbhoxfJJrtG0HachMvy8rtxm+GKBu6We
E7lv3wTPMLPPOsHXb8aJGZWslqio4sLGD/3cNqya0bA2j34Y0hafJO8x47miNVMtepsRlM4MLkGf
bEh5AXuHuXmc2gTVqWYv3s808aj2mCwE/eKllOUCxmuJkbnWUkDpimE6eldkvmqBxbXnQFckaB23
qDQZN0W6NNa49V0eu7z7ewMPpzgEQUhXM3e5V8t2BZjkLjCV/fCgK/ZDSaeIN/dgeKcsrVYZhgjx
qCfRaQ9YwSfc+HF+b3DYD9956Lsad3zavEzJuhz6aA4Wspmoic6Ib6mpCIrPaxkVZm4qeHLRj3Qz
EC1urmv1mXeXGwNvy8SwBJ6mvsKNpNWnDH0fchy6bjS1jrLeHbYd0y9I+iIUIEPexf1zMTiChLn3
4hnDA/Ysm56N2JGNvZ8ICh1PPGlNcraNkd8KBCvueRRuvTdzPsquLrzfqyzDwYFSTNt8g1fK0Net
wtnZD4t4MoYggAswr3FnmRddpYMHzAYjQ+Suzxcqn2ZDV/m0NHZ9sFpPw/dk2QtxmAqxvCHppAcV
UQwa4XlYcfYhB8VO7qn7lMHB5teSMAKYPTxbeixixBmldLk6UqDKbTUjvJ+qAtqVDTzFYkdLAOfm
Ws3zslfSImNEYKP5XmFMyrdl3GHxzl4kstJQV2HyAKY0ydPER4PyiokCV/e527Luy+62OTyGdPfD
R3jDTMmjYr3t18rQTfcPUwHtFXz39r0mbEABtNnSlwTcy3qb8n2A60UD5PKIez5/F3cUyWuzIjUq
GXiJ92Fooh2a1FmGWqBPnbVlYzB59rMZwXM5JwKhc9nAWaT4NRkUIXBnIeYHz3EnEBUFg+PtKSr4
ZD6go5Usjw7T/PJlceCMPqcWJktVUSzavSg0HH+kYYzgXtRmpvvcTS0G0oTRWkJrp9I3lXDTl6Du
dqUT4JAgYwZvEWffpj93PXJEVOTWo1itj0ucEXvTlwGVu6wWOes6+eBdjjSzxAxX/A0B9kirCYno
9uJ1G9w7ouco/+KaebQvdut5f190vFX9QdlG9Oet7fa4w3mbZH8Lh2jym/CtQ4AduIYTtZjm8BF1
VgVNz4aEXO3ljrt8uduH1WFnJ/OnhHb0iD5K/ACLAVwkRQYb8XJ0zOYfsR+cPPDOdHDXKeJxf3SF
HcVXp5DAlsuCGttTHCVs/KUHzkUtpmZJ3qIkqO3ZE2Qlz80Eitq7AgWo5D9pt33WK6Xj39m48vxu
j1tJqjSFGfUjLrIWl3W7Z4mrG5bvha7AoYK0tgox5GAfNjgHkXsGFyTygIWVi3vLaKqBxSP7+MQ1
ylEl09TBS1x3yy+S0b57TkIzQmHXEDHewdQ9Sl4xU5izqQIhKTj0Rkavj47CPe4I4Y1WFYrHmf0x
OrVGgAcGU5wjiazxC5FqRujOEN/V8cL1gEFNxJnq2aJMIirMHpjVljDMiZMHwpIMMXRmovGuhwZh
++ESz1f8VawxJ9f2hauXTGtxkJQWc52A1mJEOS/Kd0cEvZI/NCnMwyBMlBd0FkhiUz10Pd/vGwPR
eoUpn5ZnNXwEyArP8Uah14s24dTes22nAUez0ekdzskJnewZV1iJclMsSgxThqGe1WjlMd1tPP/K
+0zICCFSnBoKFiycZv7WQknMOgl0j8xabQrXYVpFcuEnlujE72cBX+HiE/yUlXm8rLld4w/v0yGt
hnin00uW93L/HOGv4VHZxYZO9nhxekbcvRVhS5/tJVF4aKJJ7LhjoCWF+ZJv2vbFq3hFTLZYysiG
nAypeV6hpJwhKCer4uPP3uPIhtTI54r8WswWzUcL41fEhdjmKJuD5DIt9yufbPGSdcPW4kYshvCX
6FB0/TYMbhLHtE3HyOHtajqCU8yW/l2KqAZXQ8LzNDtqHO3zr06nmStKA/t0/+zy1BZvMcoQPdAo
KHMatElSKz7pyE7R69Sirv1uu8TjGFv3hUyqfJvh+YuRMr3Ic6dQ3sciSTU9LjniO3YAY9DOD5iO
azNXBZTKJwT0/ZL3eQ0RlykenEbB/BFBRMEehU3T9cMoB7Hc5y110zmy4Ih/Q9elIRXaWQwDL5OK
bCnzxEWPE4GDzbvIrrb/EgUw+yqOAGA8eKuK5blfDYZAVEby7S1IKKyqgqyoZfdUjjBIWdrI/CzY
qps36tauSkZ4/w9buI8C0NYL8qWpk2enW+pLhBkDihX5buydR2OJ3i0oJrqTFCyQTyieZNl9L9Dw
qDRRaI4fMGtLluJyhwek8JfCQXSclySxFWVqiErsuSemV5+ipZLBI+FIYsiO52MfxShrsxGVbF9K
4MeK0s+7zuqly7P0zuyWhzud7hEZYXeWOMtRumjBEZssj4fHLF7W9VO2wnH8V96mVj0SlADzo8w6
yz84hwp0LdtiaDG5B2nlaz+Okj00rRzFB1fgxTz4pBDrPbHAzTxteNYEtG8fstfB5qq93wf0ET8i
nu2brSKW+X6uh6lQqM6l8C/rSWWxmXVUwQCCeV2j3ZEX/CggbL3Y++Zf4b9H1rjiHPaN6qBQ8V7t
OVduwYs1+aCX133BS0NrCCsBwO8k5/4DxWvH4BHPOhE+okjc7McNO/nIQ8gfkSuw6CGJGo7OFiNw
dksu3YoiOZGBMX0SQz5nj0FOmEqOEz+Zr663HM4FwsI/4mgAcfZdGTuW5WjlJBAkkXkttoohf1u/
qS0tktcJJhxrcrzYoMZI3fYM4PNiCXwbKq6cE7VXy4W2Zlb2nC1NOp5TTLm6u3nUltbt5vX4mKxw
WUEliKCtNPklt8cetcq4jNY4jo5oxZi+lkXLEV3redV5yajq6fc9B2H9oQntsL+HXUFqUGLsmiX8
RceMtj+0mIg8E4rxvDNBcWt+wkT9Yt4k7Jq7j9OYpftjnEar/9vP2aAfvW+jFXWMPSkqRDAojqOM
ZlFC7tcVQrjZpE+WqNVVxgOqeV7wCENtQ5KICrpxhtZgml7Ufltx5BBaPssN1NyPxIl2fVpMiMf7
HEi4/6PuPJbzRrJ8/yoTvbkr1ACJTCQQMd0LfIZWEo1ElWqDkKHgvcdz3Te4Lza/JNndIjUtTvXu
VlQERfIjbJpzzt8c4gLuMEIHEAwrXdN7LbMvVDMsd58p32p6rEYJxHZ9xWgvD9Tec4oDLKQmm5lN
PBJY3eTuVstyOiaL33ZICRplnmDQkJXHod2p4F2vp8JCip/q9Nto9sdvesRaAJ21is/aOiAUsVnv
ilu368TA3ItV2Q5h4/cojsmkaaKkEzu1965QFtQTN26jtyLRw3xkGcUncCqqdLofsqVZLutNl+oj
wYAnlzBrs/F8XfW2fPR12Uzv2LVj97QnXAlLHE/akEY5sakJNsvEngtOc0VwHOjzPoGF/5Z6cIkY
nNYAGxl8m5OcK5o6SjV8RmzZ+iGiGzEfFq/JKU50bXIDGuzE+2miYfFNBuuPfZH+E/gaBpMfBXe6
QW3a7Cqbsv10UkVdWw9hihZOhrUPXOrugPi68Z58OaZGRV5qD59JyrbUCr0BwDgLFavsQKmkqFFC
hBi4N3N8XJA00jinWqSXfEJ9vI5dOM40eGlPSlKONNvNLd7a8zn58KKcfecmINb7X7NJvP+Z7fHS
bySm8LikVqePNY0di30KpfoNPKp2x/ZMUZ0Ks/+KZPxf8EpeNu7q2n7tpet6R7TRrb4d1joa901M
WIPAlch/Z6OELwhClrV6Rcj5L4glD2KOH6g4GVQZFg+hjp5Pe4IBB45DSwXllRv6V0d/QcRpaG7W
6yRQ4KHll7xz7ma/if49ftJLbyKisrZs4kgdVzoghEm3nqXwKv7Ng79gtA6OM1T16KkjlZUD8EAa
Rg759K8H1L96Ki/IPNEypYMKUu8Y21bPEj5F5Hks9v/W0V/atIi8ccG8eS5kBtiUDgEN97b69tcH
/xcj9KVLi9c55dwsGcMl0YH41ldpOe9sbxW0WPFF2YTNCDH1FIq9av6tTmWoFJ+TxRI/njX2FepI
Z0j1UbZd/zZzqAY83NB/PmsS3f/tv/j+a92sXRonw4tv//a+Lvn/v8zf/OMzz//ibyf39dvP5X3/
8kPP/objPp13/3n4/OybA4HOsF6P9916c9+PxfBw/Pi+Np/83/7yP+4fjvJ+be7/+pevVOkGczSM
t6q/PP3q7Ntf/+IYMtd//nj8p1+aG/jrX3b/7/8O9//x7f+cTVBh7n/6w/vP/fDXv1jiNxlIXweB
59iOqwNDkJ7vH37l/+bh4+eRELkqgHJker5U9FlMOLX9m5a0MbZtKTRdvc0Y7OvR/Er+5nrC1UBo
knqFp+FE//0Srx4JS49vhUfy9P2Pnb3Vg8XIP4lNSpPdKeFLyIjo8alOuc9HR1a4C4DyuhuJ4ob3
C6EcYPO41d74nsAbx4hwbTyr++TZ9NH9Y0zLXNz08ShW8Lq4dcphPwfxkPnflhbFVnRM2ODrb3Pp
BuP4Zon86vct6jJAlaRtrEtMQrrbduh0c1pFQXU1icn/EvdT8cWuouQjROyo2NFqxA/ORuKgIlTZ
TBk1wlRqDRtnW74HA/tkyCVTMemlo4lOc6pAl7ks58Vg8eP7adzoL1C2zqj224y/ZxiQSF3bboI1
b+y79xs9ntdD0jnS3fNQnPwdZtiZ+752LCf/XTi0rHwb14FzSrBe/qGSEmiJKmxg6DDDvH5PCHiu
XWg7qCP9MflDAgvLUNrxdOlbuJaAdcCsC2n9LoAN8wQX40sKuqrdOx5AzH7pU7Vdrxj+KtxYoW3g
A+WPzh0q2rS5TBs3AwcrGoodB6fWJdoGsbjjThbx/HFMM5lfgMVQTLAHV94VKNiLfe3EOcFBU28x
lUTVzGdbmc/JmcJDZHjj+lY7fCFdzfTvrpsS/TZtYhl+BfqmvapHyvUtPDxsqR25jgeKHmo7erhc
9juncfM1zBwVU28obb/aT3Sc+Eaf4zE9jgBal6WKZsqBvRO/Dbw+l6BcbhHsLPrev7fgDZQ7d/Pa
fNcMEJfeUuRe32u5YNMbUd+SXzUGPhKgeEIdD5skji+SIOm8nSrFlu/HLgOPp40tTV2y0eDLm6Tg
yro8wk6UyuHAAMfUm7ZsLg81Vexol1OM7cLWHuEYQYNyvEPmjNUnQAQBsrw1Put6Lxo/7O08uKuq
iJoYxPHobI6DzQpji6yL+Gj0I4g3vLOwKwaJ3YfDoNippLfi0NOW/20uAgZdQQcRvUsrqDh70myd
hpCKI30hZV7FR6m34CqK5+1zs8wk3CsuKHg91AmNbus09TTIqVz+8C2x3DidrT/3zQJbAbZcijVK
LqL4CEgOKrK6bq52UzxFnzMn2LrQG5PgLqXUilpSLJXayZhjtM3U/55ZZXU96SKOw6Du8/uMYny7
h6eYfomXVN5SFId2OE/dclpMvSXDrg8ypo+S7kkPl2I75ek030HTK+5MucEHK8nKOz6prxrclpOD
nsbhNk9S97IMsmpmgLiJ2ImsEkPYt0VZ7RbgWqKvLJg+Za6XrCFtrOmBNM5UaWlQ3ojvDqymmwqo
Ld51vRRwM/KtpfFvPg8f49UjV1c9ENARkU/B+1jb4q0FPFGH+DT0X/NN2++KHgE6TEdJajMVm/d2
XrJ4PnYtVfyzvuwruRtxRt9FJDKfSygZ1qHLxg5ehxyyC+GURbMDGoPOz5Y38y5sO4h2Is7Wc09X
6yd77ocv7qJ76DXOKN9ucqCdYOVvbbez80TBv8AuzshSgFd6VRX+WRx3w2WOyd6XIgCDCZdR63Zv
23V5zUkldLeusqh9145+J+wl/SgiXzHonKG9IGP0vtRrm1Gsb/k7Cq3JetePQUKuETW3bZAnbViv
uvoQT/ZwoyPpXtB+o6BgKXLnWFPrGSGlJePvBBb+FlbxWrXnFKXw+S/7Xn2iWKazs6i1omUXW1F5
PealtXDH5VqHLjlaxNpgt2904DX1vrIL623r6rzew2obb0s3Xea9YEe8HStQQeP/Vl5w33W3T61k
8039KwCGgQ6Z7XxM3cs3Spf5J8wAqzuypc7ZYbQ62+hNPRvkAoR+xpoqSy+xWS/xVs9Zi3axVwMT
ujU5LJiViL9YFHuSUPaJ1nsNBetrjnnbeqlHTWks6LLifikTtYTeFkVvS7tlLd1Sk7OO43xFMd5L
wxEEpQuFV2fotpMk+YpvfDZRBafUHCbgmePOQx/RhMg6PLEXQaP1ATqGfyL6qAOznzMCWGok+XfR
eOMn0/sd1Fb1Gyb4sR20MCaV+x6mnIYmlsRgTFYziTcUaNppV/g1EAn8DvUBKo57w0ihtG5Hifst
iGoUTsKukt/juHDflwu8n10k6/6uAMA5gxwRjaHIgZyxxmyjL+XcYuUlerf8NBdq1SeOrNcMdKdh
WC2ph3k7r2kCP9W4XwyrNgVxK/e/DtDfThLX67MQBNHX+zjPm+VYWlKBFjt9CXjZdIE0/1bQg3zd
4FdrOIdhBcx5Xq9WkJxk5LRXYAIUjSLKcbwWJNDvKjct613fYtu/77jnMqSEMZ8OVY5WPnBZ0sOx
xHcytOj4QYOCht1wUd247ajaB7B9fX9N90jW54vGG+ou9EE6FefduJ6+rJItHBa6tALc1d683+ge
+Dv19u68GCP13aFqlYSVU0QZdbWID+O8XbcH3xlmMHsbkGGfe8O2nPhVMTgng69p6Ww4E0BcQeN+
gNlp3ffVlr2HukGHyS0ouLNBLOVMmCEcpj8UFlgmcFndC6eINaaZARyrk6rqLchQE5NhWUvFo6qK
wt3PUEZZ7Cw7+sMSpZighwv1OYKb15jSQhHva1CpLxRcNTyEdIaoyjMX1/Secb5XOstuHEp+95hG
LsO+7KP8OyhdDhus1tMUNsW2XDTO2H3XjTt+9e3Nh+/YeNnVtASwDglqtiiEXNdtPPZh6vdJ32+X
cS/yr77crHgHOKwOziiYc1FG3esYxPNq6poYZg2EonDuHZ/hQxO+4qvUljsfRqhj80HAF2J7oi/s
576HrLifITd+BYfIL7G7cO/Y+3R2wfiP5hAdx/AGLHPAG75WQXkRjL6kZTe9665nP9i+QTHt309N
UKZ7aLfeO1dQrQjrCjLiLu76Nttp1cv7hvK1h7AwWd45sumXvWL1o9oN6kQdOqtKMHpnndcQ+bB9
O4y+qs/HxIF3U0N9u4CQRudQtRbdu6Lr1oZeMLUHpSKPnbdZxRxt0s3Ao6XuiRs9GtGE6eQ77Am4
HrS7ZNPDJxEJ/6Krs+lDCviG2a6uspMKncq4qxgxBKOTbq66nABiz7JXeTu+ny/6UYyfLFZKgJM6
ni8EkYUm1qoC9m/g5hoeEpvmSewF4mM5w8ILR1j58C+Ete0kvKzPXcBNnXeV05wtEOs/a9D3m7ha
IrGfBpkybuzev20VDL0wMUBzWEsr8ZhX3UodaGnkkQRQqQve9fwBPnXwHeZZV4Vk0NI+uMtKV28J
8IOkNdLTHyobmwLQEd1V2ESDOKfn0vyJdsCmhmc31Xv4ZtmtGoYNqWolfehJxbIeaFeTnRaWfdBW
Bet/9SwPRp8o7t0mzt6PeWTZp7k7WB/BzNyPEfTiC/i8TbcbCgcgnh0dXQHs7NkGZt3m83iUFbcy
xuWFQ2dZ4km47PdZ4xEhNG2BrQo4nYogMxRJcoxlSrtFL1/hhlV9Au9kdlTOJqvHG6hkGqam5W2X
/txRzpu2qLf34C0CVvG4Ad4UXhSVx77EnA/G4uAdVV838F0zkV91YoRy6czVpGlbkRL04+q0DGE+
xZ6FF5/PzvHnc+l3zX11O3T398Obz83/B9mySWx/kSx/rj5/+/xjkmw+/5QjK/GbB3Ro+w6JsO+5
Rj34lCOT5P4jKfbd30BHfV+6QSD5l/FH+XtS7PzmaY4B1sSQJaX9MznxQ4+Af6bE0nf8wJNYAeDH
qQOyY1N2+qGk5zebbdUQPm81SuZt/dJDtUjo4dIbMsIH2oRCFgOPW6CA0mR2dJrqKouToB32RRY3
/XycbEWRm91jyjDHLbGWn+WZjK1Y2yeDB9n5czHkdY9cBii1qd/RVraLxalrQ1Hoz2Z68GXlGzfG
AK3a+Zu2CnGNHaSf3trgJZxG5dbabLdRNcr+GHU4W7OOsZiwY2VKO3wHuwnPm93TZVEVDdrsKDMH
bsa+wE296279FXYReEA7tnWxd6o+s9ewAz1DakWxLvIzfcg2f6MVgZUCg0WvOMk8uHT88Ji1LymI
OI4nSR88ukbyOn98zCUBd8PyEX90vLiag7DZ+smzD7bQvq52edVCfA8tIKz2i7WoDVg3TURRLce8
acb0bkq9uRaQ/FOfRzKUTlShvxnQa9WHmJeTrWeTNcSss4DnCrK3z76Al1EOCZSH7ZV5zxuQnmh1
wX5azi6M/ljXNgldPLbIZDIoKFxXbCsIKYeYVDYJTvqYZMYsAWUkpnPaU4LdHHwtbH2NvUzsox1a
nUl/g3ft1B8kz5GrqyzbHBCPTptTL0k80eN39YaCjytVQsU5pT1cpG8tl2iv3+sW6Ny52NwNa84T
ls4aoNen63ZTvokr4PxvnU06Mh83WEyL3mdyjLTeoXeZOH7bptZEKWIBIF3PcuhjfCezmohv1ypZ
cdtt44BwgkhggGGdFEvqmGZLgEh8hJg55bYT/BTbLz9M+v+h3MQcb56/cu0YkQhMXYdU8mUzzy4f
UL1kc3e3ud0Cb89VMmKpt7N5gmKCBNEbkoOIt3ydz+oRluh2aw1kg9mpU0bKy1+p2bOuPL8cpekq
zHajfOUpP3gxAlOVDCJYluhDj70tQwNDMOgyFGnm1SoPjcdOkp5Axiqb5NoSKPqmywV3kjh9pdL8
ILV89lwUqx+lFU9CAgn8l/JpwNCUTbfXH9AE1qga8M1BdXjSdTlb9DWVtDTywnhkPBYbmcDWEh9b
7eQwtNLVl/N6jLbRfIEjivIK7nKjBuedzoyp3LtyKaiy0QZlhC271JGbv/HL3PFeESM/h3eQ71Cm
dLTNdLZZi/VPVopQD1qq1uuHRbRZAr1l2lweoxxnIDzSjr51p/PAqvp6eQ0IcGxTpnz2BLXD+kbj
NFYVQUr4Ys0mr5RjsrnxB69EFha9H6cyp/03UG7LO4Q6aU6u08nMAYno0PQvQ9cWtG+qTfWV+7YR
m2m8naSxmakTUoptDse+dsy4iK2kGwDvHZ0F7+oRPpw68cbKLCfzlNQc0+vosCQQZmyaVRhK6xR8
isocyPGmqQJg9xOZdEVVAn+PlgyOLjsAk6xvsshrj6uolZm48E25zHVZNUcO3GZk3Vkn2Bjxoezh
3QQsxalZk6CTebx8XIcln+ymBXurXQoVj0JU04L9kj2jO+B3/uNRphbBynRuD1nKfS2SBlb6ZGmS
kh/6VUXJYt8tJFkUctKAeb/UfcvJ0X9DJf4apQVo4UVPrXgG7sQhv/3CIooR2pEEjZX6sNl9QseO
CGYxtNsmtWmYShWgzNwcUgqJZHoG1cvx9HXWpDmvpGo0lazrBicxz/pcPy6QhY5bXt7SDsXSfJqc
wagVXfQtQn20c3/InMuCfhd5fppFos4QEm4Ws4EFdpvAsw5zU5ir9mXUcF9BFk/WLSxns6qVj9fZ
Wuls3VZNb/bRWuk4yYAhRVc6x7WYITWE6egVKggrG/IiDJAeGPqLlw0Wr+npUGD8w+oBXD6sqMsQ
18tNWUJKObQxlnnxiYJRNIj3I2RV/irFNyorPg4TKW4e5lCJM0Mgrcw4m4cx8MYLlF49a0wViZhH
+us198FL6vnU8IAKJFsQWy2T48XUSLzI7rfNH+5QNaYUK6JtC4zg9XHNs+BN8si8Kd8YNHOVURIj
AWvpUnN4+oibYsnf7t2sHKzrQKDwCKjNiI63OMwaTvTURVRq9mPR5YyqAPyfB950nuOdKHqSkFQt
4N9K3sK4UilpCnq+pla3Q63EsN3Y8PviGwp3avEukQuthvSoRNPq8cJ93EAF2Wr+prYpOuuTx29A
VMz4rh9HuwOVxERBfmbWbCUnC9W4QiTCOOjg5/fWVePUhY2Er8LVEGrk027nLGLlji0aE4/BrrUC
e0ZDRjmI98H2SFgVQnOKI4pSMovRtWFJPgp9GdPXtf9qK4uu9KfOgN/edIkoY2wsetQPbe+dq1zS
7uFQls5WLSelciqA6dyB8mqj77NQG4W/ftMvlPyErF7Apgpu5IJxsxK/eNNNKV3WJJXfam+TtX0s
o2klChQVgxMR52NoCCWnzNLdsARFi3gRBp+jLtzVnVmVt5qeefJP7m4+tvlsagBdtqD28FOgt6WN
UOmadh8QGFD1O2wIpvgCnSLqgzdDM6nmhsXXhzg1wCtaZkSlgW7WE+gtc2J9Xe3BJiAOaHTkeidi
po8DrRgjtCtwj5YKXgdsxCiTGo5s5smzLs4Irl+xEn8O2JIUoMAJoCu6gR9o+Mcvnu2iZmtsRCtu
HRhQsbVLp2VD0BeicUWNfqRro2rdM4EgZ6YpLF2NpHj/69f7IlrhCpjHjqcY2OgR7Zd2oltHj8N5
a+fbuK5yrT7O9rKo9WgFTsmQzzVtIuG2e93Au4aGZt6uRhSzLoc/ex0BmKHHBWB8LX96EvhtydJr
2+b2cW0UpMosyMx8tv3jENkLr2XGvMJMCGY94ciQUPkTrwRvL8INkkXbhbUlPcXVSPFysGf5OABe
uT0vBAVCSanACSwXuwHwXuF/94YMXtRFJhet41dSl5/eBCcm0gGiZSjwFF7EjfjFdHmdb81tYqUe
2R+LhWY7maIAmG3/tPi4FTBDfQauNa13GJ6pon7lCRA6P496fAfgWDGraDsqiGRfPoOZqnKfl0Fz
Wyeo6h1sBR4mWJJVvL1TZPUs5yc+HFOm21MQU5ZrNU+XCe0sqLTk4HxudnTQM7BkU7ElNoT0zpYH
GdJsCMiDHu7p8cAugWRChlqsUQ/OmFDABQIA2B2W96ll1WP2bojKobYOts6paJ35MpG5dyGqyQQa
cyS99gscLRM4dBplcLfH4j5OqWcFvhnFjd2NQC9kSIVxP7DoNWOkDrbgUtLHdGwIutIEQt5Ma1Va
lTwEO9nE6PtihH6cpg/mNusvJ7W4aXSSY+fOpoEXIm0HcRywPRUcoUVt9Ydq2Tr2GKfaJHv84w5Y
2906aNw12nzgdzTRLblYiaRnmC+2zaSJsDwjK3I+UlMr8rdVVA/O8gZWv2A7GrKYezwqF1npdNk1
JdJn6pRRZKfHyI8iGlvNMkfYskcpafAHv4B/Oey2zLOaDzyXmp12S83LPpJP5lzChhKDS6gfY5a5
K2G5hek26GTdseCn/G4TgyknzCjqeDTNhN4W+RqSGS6s8NVGGuihhedgCpokHxGPqarF7OKTT3/g
MK0ZKBV7LskkMZt5wJG7xhya6D8lRiwTh5CKsqMpJNjZJJfylI3eRIDVTLhALNosAV/E44jqK88E
WsOCY0lyXTTs8PbBUfDa4gMBgdmrncWyOJ1cEtF1R1CbKEqOLlT3mPpdVcq8mH5ftEApcDGOeNSM
O1FkOmoPVOKIR+whUFt+7CfY/9/bSD9E786w8owsaMrZHPpZHtkuav1pIJmy4oox7iHlQTQCrmWm
xkZRhvVp2HIXjBqL9nLyrUssT7oU+WDcr3DjgLcyP/lekg9QzBc4GwT9tSyAFPR5FwQmbsugCev4
tARiqAF3gyll7bizpL1N7bmVsS2B6ld2RpDdLSjPxmME5LJdYKWRp83bMloXaLLMmK3e2n1JG0LQ
FgTiqQlfhWypt0JL8lV55jzOJ9u4BtqHMm5KNe2zCcDM3RGmucLbryk+ANDG484kCk/ZzdP7drzE
hEfVYzgllTZHedqVrdEyK3egV4tH8hhC/8n9wxeEKCjmcfMWKniZqqF0dmY67iU3j/sHFQNCO5c7
Wq4VQmp2L+nNJhORVp6QRwJ4MLd/fQ0/bR6+NtsG3BuoJJ77sjlFm2oq+Z01XdtiLJbrxK49hKQV
ycSdhQCcTLoKEoSer6zYD/f2QyxOicZDjKxp7eKi+/PEC+ZaZvwa0mDobpI0Cvz4xCmDNMgoeQhA
/8OMzUnSv3HgOgT2znHgMNYH5mK+qgtM7Ydt+xAkVjfGCHI33vahbJFfNUcnppFNcNrD7uFdJ1vm
EPWxqkW4+VpO0U438ao6ipaoK5JsPhGN7ACLKYs3I+kPqZ5TnKQsXY27L9zITV61hXvuzsk2TTHV
oz6AwyqlARS1bGQ/lFRxLp3nmG4aN0G1eU73GZFGR5yXdv3I+3Zrh5OGwAwjC0KVrsLULmsJYWCf
Mt/89wMUEX5GFcdkqo7d86JgENt8oIZWobO9vUJ7zsmBR1N0yB4PDA6SZd05UqtFzgfYyBRYQ4Q5
zK8LlOIeyqRkiIlfzrwIF6TsWE59y8MeKsvsRo5r5am8b7UFKfbC2VKuJG6ahX4pfUqJZT5fmnnN
MRWz8k76YATsQhGeLAIVcBm2EbTl9HppoF41p2T4iLeOmt3XEWGLUtLx8RRgvxlBj5Z1NW+5GaLt
4d6H1LGPzN3y70S9Zzy9HylfLwNZEkC00lCoHBtd5U/ROCKGNIjWMbh2ZUq/79/J6PPlekOyxlwz
MQurN9CI4mksQpoq8p+belRCbYYAuagJo38KH+uWtXbNS/+aAnOx3anHub66mOUmoUiKiTMSwLMm
/Onzuko4QaB1AN3tZbEPShQtn+Qmr3Hp5bzAiKaOO4varI/94lJK14Vy+Nmvz/vQPvTHOS9MmRsp
jicDA3K8jNuLxJDe5m27nhyGPvc4tNAodk/hKgsUll3ndak1Nisr2XijruBzVDDvuixZy54UV2a6
O6uTpaUXoeiJg36nxACD57VOYQ9s5WfXKhybYrZNrmFzsS/XpwDnhzGVbnINc28kS/ShuDAQ0Lz1
/h/EAFkc7OH6R92HDNqQjZNWvC7ZV/K/kVj3KRWJmjnYGtSnQ5FVe9dtrBYJGcwWHvSvn+2LerIv
BHmQoS5qifkQldzny0rf2pm/VKW6UihWWUi8NDGjaJGYPggsAczGkc5tgB4BEK9cT/BjitlZ0Cng
a/DKxbzcU7gYz/c9skTzn35Z3DZhAqZW0XRdeUjGVGiP0gRXmGJpztX7GxtcX83pdvfrh/DgMfj8
pUmNf4lLExmm1k9pfxAvMcmhZKVBQj6cVd1kyq9VtbQYYohBmfLhVtcjchdizwQq5FPMFaNu5J0M
AXYRsMH81QTWeHqYlg9PFbmyQX49UiZYTCFUYNU3phg4Jduw7WksVBM4SHgJKv3+65tSZkd4dlOu
T4XSvFt4z6Zw8PzVImNLNjVl0/VTRTZo6sB7Nzrt6ie0Cdi8pjmdKGZu1b7KYRfGp2kl+qFBs1QY
KC7u55a7GdD6EApO5C1FzTimXHUD3w4O0Y6qrEejehvgmcqtKyFO5MfWW6A8hTCoMN8/04P0cvdE
goV3w4fJdWzbOjwGC2JWpkiboo3iS0dR5+ELyXD/CR4UuiOk2H0WLwcNubRwTzwrlQpSaIVYsDoU
GPX5wTmmcoN1u+GFJgd4sA+vY1vp5AMAj0jD1OD6qnYNxYdGE9xcXNBE+Dg91qWpsEFAgG75UEsu
loQtcA8NqIRJ2VgootbLwq3N9bWBp9b5hDwPHymkM7mPqBCbTbupHaLghWgYDSB+JK/ZH/+02wDH
uqA9HvGW+HlsYscRbxhNDddThZeH2G01ldcvRRJBCQopBZtnqKHtDGd9mqtXF9+fT28mBURpZVJl
cvXno4hYK80o8zfXT6VMKSqb/SXHM4jzpw8Ql1RQlNCfxxkv/ZXF/8Gd9tkwVqz6HqozXxJQ/DQ3
E/h+mbO101XsxSarygriN2qkLu55407N0bZAZBhBeceLlpIDL1BAcGVaWUFbk1Q85WYWIkF+OLIg
88OosUwZv3rEBJ7C+ZV+M9YtzncdLKmhiqcxCy31cNankVXKwmAcXTwOpTpd9VRhwhjYMGnxbEEn
Cg2DHJVVAwYrdNbSemWF/Gm59qgFui4FEwPTOy8R36XwctED3l49LVGkI5JX/gRWu6Sr7Rc8cFjD
PK9yGS2rlximEKS71xKAlwGpRLHIeAAy0rDfxUvELcLpRcVrsbwvq8GK8fFbaHT9Zc5H7A/6wGc8
/no9e1DT/HMgKJcIQBvuAvVP5Uv2iOcj0bJ8IE9obKcVJB9fniVuNXjxeUAlIZj3faRG7Z9sQtLO
vWfuJ31R7WS6UuhF2AW7TCCrNXWZwSa/zN9hJT7OzdWvL/LBd/fHixTQKwJY7yQo/POnwtY6FkLr
ZoID/AgOrIFFwWZ5AgU6BMlBaPtLU1hHigtNovErWXzt3y7DhD3eSY2JOkxZgYDYuu3q1MKa0q4T
NksU31K4oIGPaEyLbRpuHTItrKqAudgV2HYkHTb7yaEkaWfhe6zyq2LlUL++zZ/q5FKbaAzyvkEs
A8qpz9/FbCmP9kYjzn70KMF40rFBSo1Smkoi4XudBNPnWeoS0n8/RC2EAPadYtnlNvUiQxYFPHtt
ofyJdQKAynA0sTk4zc/hQ78UyNXqMnkf45jA5F5dNHLZMQfPJBV5DJYhFRJEoOJmfEITNcHq9rDn
E2LI/I1K1tlEQdSLGNLepqh09KllZtLjplXGbrnd6awXWXOC64YQN+0cQQXAyaQ00PdjMtCSx7Ai
9t5KZvCEMaZub5YcryyZnoWDY00ZJv0EaRhfRkDTsNF2pC9bjDVs7FYsjdq5V65ZZrF0GaklVEY8
kp9Oc/tQc+oCk1s4ElUC/Q5HyyT+y2Mh9dev+2VcxgLMlIMc4RCdBeql5GocnNQOwGxun7L8stMD
hjWpPUVHygT4zsBGZal9LTh9HsEoA7lJoD00Oj4b30/xoGhW/Jx0vVytdMdeoHtFIGHFHUBVmUOV
+geZ6upxhv6Y01H7Zsj+MHMZM1gBoQZiTUOQ8BM4IJdN+DXhzVVS11BaQozTJhcTFdWgYd+rROKz
dFqKwdQOc4VCFJp6Qy+FHQuP+dIUUc0HMUg0G7Nrd4t1+1j8mRx3NZ97AFNVBLFG7ZRjwyHiLUvP
+8MTo8vPMlZ8Mm9KwyaXx0wwiBIkEBh7uecDRl622I9TYA5FmLJxGT5QhXXr9IBkiN+ycZzuZifN
tuUw0S4hG3bwkjs3CtPHC7XoDcON6UWYP45iWxdvk4IyijhDeE6VfN9sG3gcepttXmg0srh9wDkf
QdgKkKmLjqqLg6D4gEjBPIiZDHVZP5YLRDC5E84w2u47UPQpXc/LrPe88TjgICXbC29BS7Bdx5Se
uYFKtm0vofPkCc8s7UtDF0kgAxd4bLbTli6nq52ZoGIil/LKU7XgRZiA+nkgnTtJGFmkB1ctE1ed
iKiFOxuDuPLCNlNotc8SQrItuiqklzrZsZ5kEUGUJoWgvJ0UMwXa6whk2vsjKnxzKSmCHbC0nJIV
4cHTO8i3nCqjkZe0VXTzNI/xwPEoUBu7HzoPtS4e9e7b0cYVa0EFL1Dyn9F2Z4OxYeFzyPVBFq7g
RDlBMZcRycVgXjlCZ1Nl8XtI8fBPKTi7MIxzwwZn2zVBXa1wYHsaQhDlTRAuKmM4fYiGVdKqsgao
REfS1BK27F460HrrUxR/bmmd5tEa88MnMGnpbMeOzmHxuno5hVQBuraPR0v38Rt7ErAXwg7zA4XJ
wZpOo37b2O2yJO+TSJR9dye8XHF2OL4DT6PRo5qRujLqxuwMd2Uz3gsfQxE7nNwVsvmA8alz+fcd
cOoIX98sQ9aqUysLFjq2Ctl76busTXKucUxVw5++Mp8ftqBn81mzZDGrXSRsTKKX6Q9nhzK0FPXV
RFQmu/0Gi8nCea+kYymWWDjzEMa7gwfSsXtkbDxRO/xHEhdOgo4qqRubLuBA5l4Tt/rOgsLixxj0
MHTq0HE9i9jjqXoNgwS8vrXX4r85O68lq5FtXT+RIuTN7bTloTBFNzcKqpsl76WUefrzpTLZsSgi
YO9z1QFd1NSUUplj/OM3CKjQb8DTOdFtQuY9lG4KAeR2aQeTuysYDspZ09DJA0GT5CIT8u3j4sUc
QxkbMvv9pmh9Hr+Cn0vFEOI1bsXZYnXnFHdloyL3AxfZazIbBRNVpj3S6p0eDlf02zBeYQEfKkNI
aL3ETJeaQE/5kceUTOQPTQ/GCu6eSUfJM5PsuR3vS8tyqujHPySTsjPCYzyyYitMokSwdqdw3Fz+
4znuiK3HZgVz/UWX1InTiqq9LI5XieWA19fOtlHldkpoL5ekxkWanWOHsWTgeFsf9+82ZP4eRMO4
aGGx1HmEezRPSY1CmiHNmuq+lztxSmW7ykJe1/PDlsRGNuJdO0l8k72zapJ3PoUfnPcD1v8jgxxd
y2vmSA4vfuve5+7mWd0NoYpykmV3q5zW0XA6fXzyBOhidgWuWfnnmgATq0aiqxeHh6infJqGZLeU
S5z7JnMU0rfSGAbfYTQ7P/97sECH67M9eHhw3NYFBUxw1MOFiCW3OvA3DcgNf8iI/bmBA6+Dy2CH
fA7UhsCy38bo9LJKl5z6J/wM5JhZYTq4flOZhHx5lrHGLLGA+DNY+XPHwsfjr2ezXAPGFR617xsU
QgiyDio3XJ5srFplc925EmDSjQvbOX5RSVaZXEaEDEBeTRXIAc//Buh5W54DJNI3WRAAXAdIBMXw
z3UrsHhQgNLmPDYX2+/HksZgmbtTxm5gGkh4BydHU9U2De9KNI90NGnWyhVM0ylJwnq1Mo6Lg/w9
WBkjP5yhqoHXNUKbwntHwgNVYxLs09UJq7rs29SECW6rRVHLI02PYTMOYL86J2zc65+aJcDot+UM
UCmnIIJpmA7mL92Sm44+BfeYvKsT3PzbM+VIWDcXShGW/XkADuQpMG6WJ81WMl180lt4RJ5ehdsO
sqG1urXDrvCIFzKnaXoYY8+oCWH2cv4tr8sCvdkRyIjRBafbywBPh3qbiQjQ81RmkpE6438iXwjm
ystz4EINgykVVfLvIqkyYjOIc/m422bMKnRKBq3DehYTkD/UOzw8+CX+hKEmzvpDanWvrj1SgVdu
VfCrOg4PoME6DCQ0QhaNAZkAuqnkdcKZQ4d07OZcoofGLMWGwFg7LRGkg2vMTbb4d2yPMDBQuaJ9
eMBnB6r0PdF2PQd4Kcqd/EhKNMqeIcHMDT/bRdDjXia7lUC7iclQ92rOKWjbs8OYvvjYztCmb1Xt
v6D25p5kkroklzYsru1CMlTVVGdNWi9GyIfZkS5tgE+w8Bjae9WstC4mOchuFkMSZHAX8rPmTsyc
d82pFxWNfYMoLUVAa2LXsU33yVbJjmbII9kg+IXPWeKa7crf+ViL8Y00HK2HBX0nCraEATEV+Qy5
38kOZlzwXq/OwdLVKaZGbhnd1FFsRetdbvU79qsuOOiskMsa+1AStAdYtHymaeIczI1D8Re4hwoh
V0/fkjZr7CL7LSZMiZrcSZLpnYdcLxHXcDbz0r6gTnaZ3syFK4dPWbAgrLtZ1c2b8BKjXCuyYsG+
MICdmhkXOytXOepqAhQ+tyO7GW9gnkxo6Z8zMbdJf2vnDe6qKZx1Crt2myY+gEW5cEtNNNT8a058
yWpVTbpoeZdNZHxmYvT9S++DENhs5TuxOXRE3aEaD+KaC7Ow9OLj9M2EsuRu/TmcrHYbL2zpIRt8
v+GMuP6AAWxzGnAFdfifbnasGMU37+Kgh/QRlbacNTqB33JdpGrISfKIINXfjsvoB+2HFftanziM
vXMN6liygzgkWWL6D025Dfxb8Cb51El6YEvV5C49ySwsI8RZ0rJDjGSQAVtti8U0rm7mxxY0u6CG
9uxeCiJ8W3JbGqPpEOl5iVWjJWXHlDu3fhnNrA7Q8bRdgugICR5+ut59oh7Y4rtykSkoKGoZzBY3
/VTKwQGS5n2tTWJzb+c1H6rw3ub0EclKclSyVyO6gijFLEd41givGCNs4I/2wqQlw5oeb3cn/sgE
Ufrydox4VpzVWogsCG0Vnc2bEfyNSIYXeLFPTVPLLQkEoBht5KXTVL+W+zYy81qyH3D249z/nkIs
IDTkwBm9xeF92VK1LNcgxccZpohZpcVdaxtu155KBAgiehppQlmTo/Dk88pDv4OdMSuE1iA2hmcU
eaxFcLEQKQUks5nH9GKOm1X4xFOoYakQppz6aF6hva0eGysHl5zzWGwozHnrqJM79cpgl2es2elF
jx1udjSIamBro5ySrBN997bRQPV3SdAgY9faDuF7ODqELQos+bgcHJTlaGXe68wqZjgBUBrMEz74
aVB3tnlurBL2L8xtsCRcxI0+k5b0rh3mhIMkPDLzXFBnrPW5mKYkmO5+jI6A57nuODTkG1nEfStf
aDUd7OJUbkxOXVrrJav8JfqGA7vN7mQXEcLE0V+7BL3tMATcVRKzhI+nmH7NZhwhDMc7ZHO/gfcS
ENRnVvm+5cfAIaRrqnyXRZj5cByzppAr2GHc5gW3BA3ILwix2oQO3du0brj+q1c6QP2OfufglXgl
wFMWEQE/D01uchJdggyMI4mw487S6bbzJvjaIQJiXrBi7Sq2goRvy8cqOKfPRNQW9z51eFe/j/cI
nOfOahGGPi40zPw/XY7rqanhm4WoSJ2x8zJ8WUE+x9uU+p0npK+nUmeavU/ql9hwW+eDfl6AjBLr
sfBvoC8GBjDkhk0MiCsFNbjou+OFoGaA2UdNIywTp5PbpOIWijaVC3Sue8rcD03UdYZ3yTpozd+T
2aTmiTM5PU6FQ4247NhxSkiUXDYKehpgzbOm2Z73m8zWz59w02vE/FBV09ajIV7oc82zCHwQQFwI
EK3MVwKd5EvXigwV+SGRWqzXEjyge12jrQnxEFCvif6CY8jAl1VjVjsJl4gEFv0A8tq96i2GCRIv
gBOhJOfXquMyLmf5yZDJXO6+3rGrafb5yoqsUqipSdeG8i2yM2TWCD98qMf4qeCNwSEomkq+dhiZ
yBMPObL8nHapZdM+qQOyrxv5FKDB7eWqoo5kfSwHgsmWSsKwRgw6vF75d14t5JQQW1n5p8ancOA1
zwmLxS8mJKlJ0jN23k6hdsBtB+/7HURcFb1gc6d91QXBCne/mxwmZRcb/2M2B2+aJXNVV/O5naSs
z2JxATxtRQuqlkV+St6N8hUty7Tl2Mf8RPCmVq4n/7UPvWZ7yZYYQP2WdBbbXO5s+F8wmvT31otI
3wz9ZntuIykn0n2BLxXijs3K0l9fb8Kky9iYrY8UYj426zODNMoYCzp7cExtKIa3tiA+NMasYy/+
6snbOLhXD6C0uV/G1sCX3+uR4E5oQLp4/s44hM3yVMbxSE1r43ztf3X5S2pZhaF1gpCo4VwgmyJp
vR49iW5hBynhD4/DAyQqBPeUm+5UhvyzeJKPxk6Yenwd5HwVU/Oq9/iPCIOZD2FV94AVbhPXY/Q4
Zx3+Hpy8jsNv7L1S/idyM+iNAN9uvHxzBPTmr5J0zBdzwkW+qD3S//KJUTGXOzoTDfYJIlXZ2Qix
8c76XE6ZxOmcPpQ43bAtcuUq2IgCYuAPGihKFAzY9q08+LG+kZDc6MYSMv49nPK2m4DTwBiOgQ9N
E93c24z2FNF3XY+N8zRnHDPYm5dYP4wnp+DWvKJPkitnsOcNi22MkHMnv1fr7vdX8UsvCeUmkiQB
8C+eiv9mFhmYKWFrxmA/hvg8TrjS769OgbsbB57qa3HdlxVIrV5Y3OwlSyFVldHvL+ZnUJzGFsIE
swbTNy2UWr/Mv3JIq93gxeIR1wxJxl8EVRY7zN4PbHO2v4r1LJU6v//gX56FZ/q+xRiMeYdjgXH9
3MPaY4iOLXKnR08duEEPnFbc63H65HZwS3QtIDJ8T9zviarbf38Zb7+/5Lmwuwdo7kDnf2GOTLMl
hqSay0ckSgq1TH0eAxB2xulI24/y4KR7+d9/soWC+SeoHlABho3tMhZnKhC8nT4RI5dA/I2Nh7Qa
ZAtZYgCJQxFmKS02I1jBM+WDECrHIthfy15zCju5HwNFyF3dxXop/mS1ObYNf3hR3i5R1BncCw+g
AkMyh+y1nx+OP2xQMoLYfNAdtqcYmOMUUa+rJTrXCceqngZVvi8PEe9/A728nZjaNmN7iEO2ZTE4
hzcpH+F/cQZ7X8o2XdzOC1G4OF/qewIvU5gf1mTs3Ok0WWNgfsO/V55sloNJwjdCGGsij6IOtQww
dIKRTU6cT5k69h+EEG8GPGipyEhxAkbIVsCI8Bciq9+tlofT9Y1jQbx8hUYpsaERj6g/TavfCESZ
l2McZ9tIK30IbEwj3twLfJNRu3Sbi4N1GG7pF8cjQLm4ZVTvGh9DTg62zgB9efWXzbMA/VkEAb/i
bkyW2YielgB3tPmMA7zAmkHLmmYsOTjtYJCG4VeqQme43VgXlCx889gYL79f929ffJ/bhYGJj6Ed
j+0Xahn7s0ADEQWPP3SG6rVuDWoOsJwwp8EIM4+qGt0vZDxrqzwe6u8vYrez+29c3beZxJthwMYH
l+8XMh5nqJDY9/qY903JoUbCRBP2jxEZJvFLsiyGzxM0VpSRz5sSV2q9eOZDxy+J6kPE8DQG3toW
13brzOY/eGQkxbfUsBCIOQd/sAQkIawWcXm7uqshuRxEgkGbny07AYsDCGbu5UI2ZH3qsrerwPGQ
OpqB5PFrbBnvfjEiRahBxLtXGDxQDH4wjTSux5Jo+JVYlcmdxAiFNxcUBQ2y8BNeTnY6M7RG447L
eoHBDgksCsr297F6glgsI73BEUEvziDyxGPUBwYsUu0qCnxBgqspOoKw+AbpNFXXwmkkSScJB/ne
lzY+Shh+eJxkLUbgzjCOd7jcwrPE0p8gm5ffP7098/anp4f6ih3KhLkNnYem7ectARPq1J2Zqz5q
TL1VX5+aiU7yDkDSjEOktRgKMfPsGaGhAVTsdg1edkrlW+STBOhM4lK5e3h6SdKrIhzor10xxGs+
Y7CcmPOp60I//tPI9u3EFsMKiEnstYi6oLe9pVo6qPiBy83+gS6q9ep/sDuAE3JBW0VboWWt+k3d
akMyL1DH0sepA4KsKcm9+/39/ZkUA74NP8lHZeajWQuAmt9UKGKFtRYw1HsINmPsoSAMceUkJ2MB
bMFh5/+nDglMKMiew9w6kOrxt97ATGc6GkGvetCjS102dqooxNYgo0LtfOjt9h8YOW8nC2wBHrsq
Gip4hs4vRWEhOkkRmfFbTPOAjaai4/O//vj8Mhgc/31A7iSfTzAWmvWb39/sXz4fIUDoeDuc73KQ
vNnS63JNxxUbpXut1JjZEGQj95OIrLJIbGpuO2yD6Dz/jxfAY4bmhlAFYZnJ9vzzy+SDWfo4LAx3
8Cf33cPdOzt9zGKrL+EcjoiqQ1Db4/795fefL7/gf7/MoUURKDkSnAnRrwdCscwuythkvc/ZXLZP
YTgN4SUd/BhkgYvuDazMbbTLf1jke2Tzz5/L6CSIpB2r5OS9LXIKzxHOVjX9PUKntJueArdt1hfM
PfPtVo/ta7w7nC8j5lR0S7w3ssfSx3sW27kEXXEOp1saAuiZ2xHlDjjTpbcrCbFoXgCTlB3HTuqK
NYQuzKS0Fw5HCy5ertSfMb+V3Ivf39a3NRykaBY21GIYl/QZb4dEsUfKY2Nb+f0YCWc/sWwyDXCG
CvuiOxOIInBU1FI0fI6pVSY0fcKUjR001j885LdbSsi95jGH8qoYor1teuZyjBJnXPP7YCcOZQkU
RJBGWUMq7On3X/7Xj2PnYmSELhMqNMXjz2s6zzyPaenm3eGSEoDO5LaEGN1SUCqPbvfnASHpTW+W
MYcubRSbGE4ixDu8/chhiBeyasfuTtO+852mtyRVu71MwywHPFLWL8r7dB0R9hFM5A9u+2RP49aS
S+g6sdnfuy2MDPGgITKt7/IStAo09FEPirdgGLi9aA5TE88R6r8Godl7b8PmND74/FZZu60wQBDq
xaucm7TzILsbTnlZmpZ+JScyaQyrD00YBBKgqF2FUSoymYcJGPARUeJyZI+JYc+Ph4qb1dSz7EVy
eKLggU1cAsxkqoari65hgCYqqSqrhE0lF1iZLOtYUPKNSHuRbeaxjDvmSkdUXfCPMjXtEYQV8RNb
UMsLRc8ksbAeqR4fotuPJiGCrHoU7SS/kjSt+KHYGnISAMEcFXwTe5t84Zo43ChO+riUeJXqXUrZ
bL6uCRHCl7AnqIqshN7oV/86VOiwotu829C/K0TANGdyJE45wPzmXLwExf97dbN0W6S341xJnjVa
oxHqZnHq7UVPqwHTZB9p70CDAiRBdCQ4uTOPzdoz1/waI1Zc8cXcyXm65wztSN7MoBNSOa0HcI2L
aR4T2B3Z/G9Gny6p3drN3OcyZCWhbAFWI1ZLYmftf6guw5wkRQxJvo3unCNz85IyG7G6TTzkZFXK
twSQy/blir0xN9CYbKnPhInQ15eW1yry74ienqP7bAqG6VOOZQXKREBtb4tOqixBBFZTxJhxNVQM
4WCaJs4x710XdKpz3eobFKssOI6g/H53FmYrYdkkQyb7Mq0EN6WILy0jQUIBHVccfMsDTTs3ZYEQ
68BfAZuNRW561z6pJbRZA15gNwpzZfH+2hSUXvrG6LxLCh+Z8kkjv5oqYKtprcY+4wkC5GtVukJ2
T4Ad7lNvdnORHslpI6ME/zyuy+kMa/5ewRfFvSPNt9R7Wfg92wsD3Wn6B9jEcl+YxIrpHW49VWtf
DKM11pfA3RZjfIeYsGHf98gLZ/RWoOAfIE7mmzWUp0ENHzUsjdmBZHoiJNtHHGEme9oAkJTFSlfu
W3Rubd4wQggYdhH/qSbQ7IbsBdetivxePAdhMRoMPBSsy84rUZ1e7QK6gItW382+VKFr5c9qWU/+
witb7C+uMAF2k9MmCENtzmI05TJUE/LYAGS/aQ3bEJjtKg6RAgUKNKosTMUezUmL80xYn9hsbKe2
iz2AafzDJGiudXx+XsyJjGipvAncsEyTFN0q9N+ngBycGUqZZo7WS8phq7+pWmLh6iP+M0sGqChF
CZDCikZBeOpVL8IoNL4IrxfOGbqZ7FP0wImQ7Fpuf7vYc9wZs+Yu/9S3SVsY4CYrYTfyj6SYXEH1
4IsgIBotJomYnViTZF0440DHuOsk5ssyUl0wsNEmDEnSjR/byg7Sc+N4ogI3Vsi6Gov44SKx92ne
Sh4guJC8QxsxYykjce5MlJzU6GazzQaM21XwetVNkhkVgZrz85KQ2L1q36FxZpxIyhCMKjb4dV+m
AfguI/7Uksh+Z6Ve+uhljb9hf6M2ygyPWzbRithKXsYCunaRH+vIwAnkEBku1IhOvWwE3bDsgx1i
7511DT9jWcbTPcTkYRGPi4LbMlkFqsVUj+bH2t53vYG7wCYfoIjglqmdEnkOl2eFvSQ+ccjKUyAf
UzloUTNjPclWvAwsISVAkSxyHCkmfz/cFEilB7zO3j/p7UHBmVOOb/d6dXGu4Ln6io/Qw51hXdYd
3s9lcmzbjGcaEV+XI5OtaYDx9TR6qYSymPxyv9UmjjTbpUrHeEG2XyTDy/X1Q3G7j3z/Z7Htsq95
3Qbee1EX8ucd1fTjYidvQK0Ao6Q0WVv6AZnmIgEDeyvTLfuQD2sufe7VMYfvKjUNrs7yXNO4SdEQ
aQXdSPGSCIiRS0NgBM6B6VBmMCEplGPSqPaV1irhDF4mOfY0zrAfPbNhtD7KARt1OlOkv9p4khNz
tACrLBPUnyxFgFrUp6vaDRKLbBw0AarAp4J1RB6blOrGU81iQYksWSyB0mTRcVbWY26Eq/nQ+ft8
px3b8GuPpi79kjDRxIQViMH4XuaYrivhd1kKearrSVgL54sDUYPns5tQTkp3CTgD+SSNCoQtWLFa
dBcxFjIQ/yG/BBIk2wA34ouB76vRHF1Flh9cHMkAavCd5auATrtleESAFSf1yQdqnIbzZJp4A51H
RZFXyzZStgi6EtDHPf5N7AC3WWdPcA6xrdsIvU66BrE7c7rKMbZL2Tfy+fKEuHC9IevCUS908Do5
HShWybzRQ8G65+B+1h1i6VVY3V40fSMy8FhAhNeifrOhT+w17qSKKk0sQpglOS4RGbD8CEpTuWIY
0/DeebXtUWhhKSj3WScfJxYMfIx0+Tgy9Bwb0np2qVavps6xTTfXyDSAkZvWOkmVnjThAeaRrCpd
/RupD/mNnOgSha1SgumQWClCUtsJug68+OU0z+Qo4KoGBqO8+eo8iuwIdpAB+xgCm9qdVPHUq/IQ
SoLcLfS4MVHDXZykIFyocaNenlu2sym7WTo+qIJUgTyDqmxhOOOyfxSpVdlQuaDBcCfZ5MGMbvOK
78W03wilSZFazVMCARXCg3rnckml7sgwFQ4s0n6AsBTchiMh5tklM2Pffa3Uw258WO0vY45JA8YK
KcS2Z8c35ZTXEUkyiE9xImocuJfdfwBPSMlBogWQU25FIzHyfRzgqTkoCE1Vwl7jntp4nuBhPR71
4HcdvFJA2IpR/aXHaXDlbElLnHJFfCIWUL603VB6XfPenDPHguqUMbSAZlXA3WWcuO/W+h2DoL/1
0ykMs630bzVYYSTzWBAUjk9G6h+6XOxgM6dkUR9HwWY0H1eT6SGjYcWkc0pPEtj4HHwpDsGalOXI
PrVPq3X1WiyGXIsWRzIrR99kLTzlhEYFTYRrxdJ8GhRvBRlyPYZnmpClIQYkK5Mh//v3/eRbjAIv
RtxGkS6GHuIt9y1It3n+0mQJCa7kBEADh/Kt6vlNDilXNTPTgpb/0wejSaKFB54BMkc79ouzT4lT
chc2W3qXl2kXvq50CgFyghZDGIwxOgMp2bnmqGCb//0H4yj1c0PLhNTy0eiTV8PQ1PTetuwmVB/u
hwzV89LNCDmuk9rFNi5iroGT24h5QofZUka9SRRkRGTMGVvftHlnKys136HKo2cJest4tUi5JTBB
AeDaGU6zjcHU4BoeqgCWc3oycdk1xmOaEkD72MM/Xc1jFaQpeQnmaEpVQ01wBEGuIAoe3cRMWg4u
fVTLKy9ftxu1wRORZFdXtETEHyL4+TYHityXXrU1TlO2dWccIRNtlri2uMoMGRj84LWPhL84RXUF
aBzsb3hswjc+r17lBC/FFnvIeQOXiMriHAsSA937zo6p5a7bhJvCE7STtaJohpKAdXbtFVmTX8s1
quNHS3Z6EAy9yCATGyZCG61Paz+ETovwOpOdqmeEWwJfUOD5ud6SHLqYy8mZ48wozvp894YhXIwv
64qDDi77To856YFgy8b45M6m6eHc10T9WpKhawJ3XjOCcdlf5hWqO5LubVzL5JyJYWBatPOCK4WA
x+h4gn9wnEnza0LZ2wEUFTXSs1PfjTOavE15UerpxwyZM0dTbqxQdk9iGYIuOY7OSvd45G2E3nZb
4dwz9Z8gSGwIf8wuwjbjmW6EFBcMg5rAHHC8ndri25Qus/lKxWWHt1PbW1ZCbEtcTswjoCkz6dAG
lqpQz0ICbJtzX8TTWjyIsJUOQoqJr1099flj8Eg5mlSvILZGSqlJK5YVnEDmMhF9Y8zeVB1sqgrx
r9rqElzgjY9p4M+Q6P0V46/+NDuNwMktD4385Q+vGIYTP79j4I4Aj2wnGF67DMTfDjIQpNVMyYlm
FA0RKviPt1HS5J8s+GNYQyITjW8C3Kc9plFlU5dR3+IQYsfBzVziBnparCUDgxnR7p1aHIIe5nls
wYMmK/lUlhOm05FbJfOjHZD5cUxJ/bszuQcTLzN7dFLcweoDOyqOZTTihD71/L/0WtmF0bzLC0yr
74wW46frBOk/O6VNJr7FQ7HmF4e4cTRettV/wHAha85dO5rlsd9Cj3wmlGfzLeHkS3lpHJI8T12c
BOMxGxeYdydrLBbrPorq9skI1kAcTLQsAa776Xya6UBITkjD9gQi0ER3CcF3IY7VdfCAPUEdnWdo
kyFftgg+lvVkPU69K2Z0F4791fIJmi4Xb/APIBP5U19F06kfM+tlqciYLMb+G9nV3QuhrMVT6RqL
ddgwzic4nulOTPx07aR4cz4AkTC7JJXC3cigz52+GswHFCbGv5FIHNIY8+q0wvo+Q+BMZDBBeMN3
tc6mkbIHNfTcn3zsWw4D9Aa8qqLtYdxilwSeMlg/m6W7XZhZu81RWOXwTmRd+z522v4xQVVyKdbR
+zCGhnONI7M5N3krzfxoWO+Z8dZXk2r1ZIEXShOb4BFf7+SmxdPzk9l63t+rHaaf42Hsn1emqQ8J
Dly35dCT0gzdyj01GXFSbJDb2V9yomqjLV8IGx2n+wb9gsymt87b3OfnIndtnLtEmxwQY6z/tuFc
fOwmd35fueZ4h09XSrawWZHN3Ofduaz67R69UPQR46nyziJL8H0IDdQ95BiaHqDFhvcmLL/PpTf1
nyOc3UihzYwjvXl84/VTy2kC0HMEoiCBCHdu98YVfv2xHee6OUqy8cVZhfEtsbPmIWpaumwalY9Q
UG34xL1znYPGfrSdxDjNm9i+F33cvCZ+hgvQGhunRhCXMWyx9WphInYTkLdx42Te+m6zicTyk6G9
WqkQt+mcI9KJtxXibBbmx6xv3PeY9YbLGavfmk+x4rNBv3Tfti5JWEStB5ewLOL/QKl8ifxmerWY
714hZBHji6UEEiaP/TArzE8uG/DZWArinZMguHG2rMGha+ALAEV6n0IKSET6MyrSUxM29bepyj2i
Rrq8eWBpUppGLalIHqlVsBwjXpmwsB4SrGy+keJkwCHu0TZRYt96bCfPJNwgkMSt/gU3m+3QbCL/
ltZFVh5nu4YmTJ4w3TlptVGFGxp0SOGgspzL+pUNtXIONv/JDxw85PAgp3MOq210f60GKbceiszb
Ymon9ox0K55x6RufZw4bpqdDfZ0wkT+EQJ8ffVhlNln2jVUURyMTKV0ZmK2MT02q4W8rGOunlN7j
bMyQEU6xCIi1SYCDzqgbX+YcS7xlar6kmz3eYur+jxicFx+sGfvrYrkYU1Act8juLhTbrXFrjV0R
PYAPVTd8MdIr0Y63T1QUaURa8hwLZrc2R3JqgCkgzGrZXgkal0bNufmNifdynCOPMAK3Nf42ktGm
BekzYoW5qvJff6u9mzw13PtmW7uviLKMu4IympfLXR4T15nvpmwgXB1YqTrhodH9TfS2eW+tnv8Z
p7buuYo70z3VaTFe/HX2XwgervpTTILRHdmvAYb1kFy+G2lFPFY9tSNOIjY2/efUG7LHbnEm7HPi
oT21hUfgTBSgqQ3/gssRHu2hX2WoRSbuJlHZJ7OZ4eBu/vChwcfsPNkQUy50zuaHBPSZ+JmwivlC
DXsJrMUPiM2NZwsbtO+Ns7L9RAR5QUHPSb6xR/NuJm3gHDpT9QnxIcjOsoXfYqdJPheMoAcCRqAU
HGQG/UcrIswyXyyMybO4L69JE2ZfXX8abgJjTV/dAVqJG48B3iszHYm/2eVhiUm2PQwISi943HV3
mZ3VJ+y8QF7cIj7l5Kf+G7Zpd8QVIHzuQW8IX3CTmzLcFprIYURBYCf31Sba+y5bn7jwf/LBr/7p
iC7GIwWjvKZw2Ls7ZzzDQ8z4V8yF7gp3jJ5QZ7jnNfNI+ujmpDp4c9aSZ2x4D267kAvXml9x8XHv
l2JB4VY643WOLMnt5d09ZX1b/rW5dor9tdcMcCXG6KZ1Rf/Jx+0Iz7aiyJ6MxLCPHMJkm/WLuPEj
g1RndrPrvK7xjctn56dAuMYHMksF/nZgbeVlyYusvhZJmObfFY0YZEpSJ7csxJOi2CzpTpJtnQR/
lDam3SjUsmOGyTZVpB0lGcIU3aIoDwvVaWuDE83ZGmbJJ/mgKbsFGwo9hILaQtLGAKsQIOEReh4x
wCPGbyF1cMteAmSh1LE5MQj8iKfcsyiuZCOkZkgbzjRTfTDbCYXIgcaVmdCSjUn3JSb6hzwq3dxv
NXQCyn7kN7dR7dXuPxrvAy7HDZOwJ4xdT+skxPYIGyLpb/oYSB0frKQlu4e3zq+f8moaxXRIIm/M
zxNRGenZGHqnPxlGLU384noNv5u4jsZ3uLZbFWqNghLPwOJ/vnSMfOtnd+7i/K/RS5qxxShlaLIP
+FnGlgUYWJS2ec+gcfH8K+L+pCM/DFdV/H5nPOTX8wh/L8RcpysIo8swYEwv8ZxzcB2wlpC6D6Li
i0c9VcsjwsugqlHpnBRKEe2eax1ZUEQu0oJU43c8dwsSvEeY196/P+zuCOErHmdmmsndavq8YmHQ
tNeYALGqBOspNv8bBVmQnad8nowrXIqifq+N6auNcWzD40iYRylkPoKwFNKDpNzGIBXW8B9oJZLa
Ya6zbBcWr5LtPwRzlLVPqjTOTENCNxrShr7M1OGAHKcbnrVZnZauRLFb+v45djj8+idqKRDaWas2
FFjvTCTq5sctNIY1ueIl1vKZaphlbJgV3ipMSgLvOGXt+LxmwsJOk+xM1rmk9OBRJzV0CgZP1d/p
EYBWmDQzwZv2TWrOcgip1KKqj9C8b6XoE0rx0mW1hHXogiRcas7Q8jElUmR/PbdQV1M4Ic+2VrRc
jVjpaYKw5LQGZVxcE8bJDy7WbRoITxi3zJecDJ+dgFvTXOm+195+F4umb/4zRn7Q5/f0xWhuDoKp
o9nekU4K8etoo3hroetjxc5LrmIbatzKBxhhqRKGhA2jWPRcpivh8jiA9QBQGhO9txx6W8ACwPS7
QPt21fT4pgul7KxLZyBGPXZTGJFvhtx0rZUa7SplDJzYdAfjOcwwi/yOh3nSMCYj0dULWD2kM76o
gYucfqfhLc06bpuHhtAMRPfbvGErcrWaflrxmlfoXufaJH6e+8AQNgZ8O2IplKRR2PYG19doCDYl
yM2hJkKYpJj+Grh0FPZfN62ce/xgqKrH9AMKZEAKaFfFzcYYRKSRfKAxBUvpPeSF24I5aaQr2DnY
WjNIZyGhKn9JSZq6VjPCUmqfuOhXqkEMKLkU10bYgv6oZvzEbHUwGLogopPLsZMT99dVeSVOZIUF
DdKJOU0IOJ3bzv2M6aB0qBzhbJjpMcvpHJDVeEs4YRG5K4v07FOrm/xOCHqUxY1Ssz2UOLgtLwsO
ZMOr1qs1UYY0Uk/zB2TLGVcxD906YOexz8CjbI3WEx6T6/I1Z1swP5mY2LbszlGaVxc0dEJ8pWvL
vtXSaHdmRhtZxQczLSdcdxenBxse+i53X9ItycuHzMff/NLTj/nPai8ZfabJDHF2LHdMKnTChoc6
Lj0wM/wf9Fa9dHq0pcXTQul/KpHJO2qXpH29aEWnFpOKnQNNFhRLkrBAOSPGpADxDgP6ysdyRvFE
e95a7+scLFb0T5NSSr8W3igb/V7RpfRLuwuaFQo0xKZkEqAtlsOHsUWN+4Hcy7j61tqYoU0HaJHL
ah5WF0/h7Kj2I220o3gduPjKy0GpK7brWoWwMOKgdslJVIPCNpohGqhb1JOuWEmAOFxl2C3t4/KX
msZZQ5Nwp1xlj77thpQKs1YndgG5h42rXlx52tvhLgV2AFT4yzk25aRCcWjUHq2P+TVgSNBGxep8
Hzy4AhV6Vszxn7VIEwmE5Fao0YO9BtJTv8QD1l5OCWRY75PayvDmlRIiPYFVs85BASgmRoyMtGfF
Sq/GQf7gtMPrMbk1MImUqhjcS16itazyTW0FPnbTO20t01eI3Btso3ZOIcCPFEepZQJsJo+fpmvl
l1duvJj+y+NHKxKa2l4aAHhhV6Qi6o3YZ0TN244WUlJNYJNLNXsmMJpITxEsVB6XWi+jGvXk2SwH
5g75U9uLL1bs3G+XlRELvqMFrNOKer4pcj8460lLt+RICW6FX8qdAGhQ1jxqare2kdT+1wygm+5g
lQT6gmgqVrxyfPzh6LrGcpYokAtykM1quK+emzYu0A9bKZga/N75vR2x1/zHn2N5PGdKLxA0wQ5C
71MvZOITO16NnSChjrTBcUTxu2vY+1217m6FmPqbOKsHZzpjidKU5R3wZ9j1V2sg8IkZaOQvC96Y
fsXiv+JNVZjI8+CXQiAvqlTKqwQmplCiJ6bgmOUcCqdErnij5zCbYo07bi9nCPBYZVWKFtlJ22NZ
l+34z1BazWR/dHq3crOTZ4o1mC+WtUqDKxPXQ+6Mmts2IpJKhx+8LQp4ObEtKR+f/f3IMcpBHrRK
np7QgErt186L1eItSmL5W/E9lDcQFbisAMh/5biKob5xr0zly6kOL/7eRyfqSOEgwytlDyiarQ5w
ecChoGlv4BBgW3fX4CHMpW07DcsdzU2KOiuGneVJGLSUJ0bdxBA9EQtBa3pKCKsMipOOBtD+C1GI
QN/+nOPkU/4/zs6suW0s2dZ/5Ua9oy/mIeL0eQDBUaZkSbbL1gvCLrswkJhn/PrzbQJ1rkgxxOvu
7uqSRBKbe8qdO3PlWg5Qz9NOnpfxtKHTsK01fx9EUo/ueQGzcla8VAr4nWWGHko7eKRsdXoxezra
NP9RIlla/QPRj9PyOkGkgiDLWNoHB3hLsjStKmKsZL0UVncu1pwrnicei2jKukP+IUBA8wAeyljA
s4zuKEApWVOKHRr7oUjmRL0ljtm8PPGNVlDLMYSlFEMEA+dlFYNJg+GH5RKe6Hwb3ekoj51T83Pu
c4amkGwTSV51SjLPZe4znZlUwXBKMc7EqjpjQXKQ3kyzpstcXR4PBwiZtPsMpw99uDQGyU71I0cw
nwuyZIRM6hAfG0L0PbT8wjWQ/YAkUw1IjyFKTeiG0PCo8Y7gIuupqZQW4wEgERFnkHCI3E9u9Axn
o5oNQZ1tK2mRVSGMPPG1oQfFvCiTwlKB08IXm8oaphOxdSgrMu4kYPJ8g7k61KgSkSAdkMMh9xUP
+kEtvx8OxqmwenJtCcKUTOCEAszKoWKRzWumzFWR/AVAIshcar+EQH5tOz45hnVE8dGpCjbFHcMr
E9tmAi7ZR1lssnlcIRkXO4WEttiGvV+L3St3mBPDdSr4CtCrL/MOFffpbCOULvL7A8HIbmlp8phm
QOW0GAbWec3MNw/47k8XkAq+ye1s9qOJeHMG9iGtICoK52vSAGFwpXgpVZTkP6YbaZBVAhNVx6Eo
EZ0O+XlPI4k29Z07cbwqJjq5QbFQYOGM86G3WE3lz7PBlqbCWjovCqVnAa1kSnzPCBGLVc2z7EET
VnfO6+kDyjYl9YE8EaaDE0klxYTiyJlNNugXYdsbGYYyYINT9esxhr/B8CYGS5Loer4G6KN1yjY/
ed8zIk3KNcSD7sJIwfItG/i4+ALTQE9LzgEVxxhNf1InKMpEbqFOhcX/zOaE1gvKSky+rPfEm1xA
x7hQY0WJPHXGjSCPQeKRo3ogitdISK2PDmhBV4alLM3dgMwWYXxCTjKUWhN0c5oHrbbFpE94mtIO
BO/OhOgNJpd7Psgd7k405Uy15vNvhA/EFM24IACb4oBWKiO0UR2w9cCghn/aFEVFpUu8+oeMfEIN
wFgilms6Vf+GE+S0hLcdDwqsoER7/yC3pq9c5z0hgBnkN0HXQhhAmKIZXzTBRiD6F0t9OgfMKaBB
jPIkazWOAiRTaYUYe3noRV28GEwBkpjKYMGuCVPrAK1nvAM1EzexWcetVSwRR4HNSpAIjCXV4xC5
Et6ArLhtejEZAyaah2VEsHnKTHs+F83Pl97RIEPPl5hKs5uprLhBa4Nniuua+C4nH2b2Flsk1Xmy
oA8GjFX7XVAB85iAvdy/wFKgqSKMf33y2KagTaDZRDAXBtFBC1FTjhvmhsuogGbMddyJxLKlfPzE
Otn1qkCPTM7ufHQjT4mXqU/1NkWIhBJu2ARmBL+Md18Q1WDBmKfQyIR9m9kiJi+qOiFSk8nTD/Rc
wO/iyVJQqdPmxEZxb3xpp0xKVtC6cf+Z0RjzuUCq7RQtm9b6PHZSqPXCtp3CLfOOm3zNHhgC/Zjr
0mcEAigDAZec3CcfPqTiB9BmrvwWhkxM7xTukqP8FCabCA9mxQE5P7QpDt6hksYKOs2wOdzDySGP
3aKQe0fB6xHXmSwuBUhqcrXJKQiox1yppI12Pgj+IRmuFeCm4jSFhkm4sQqQanEyTfE5Q4uFT3zw
FZb5hIvjIB8Eg3SALNGXmVBgrl8Hiyjs+3QVsCcrPw812H1xnIdEsZh1yzwByK3eD9V+bxNONPWF
OYk4Kiq+vOHNbCAzCm+GJc4GCFEF4ZdM8a/pAiT1AAf2yLwoBjHiRusyez5EkkoVdbb/lN+/lnUA
KHXadBMQDmyLGKJKO1Awl5LfAyqZLiEsFwXK/1ShTuAV7mLC158v+KLml7f8gy2ZMHBsU26J03KY
Q5goGg7w5SBIQM1hcsJZzSEXZKtrS0UEoZdXoSmJ83DGjE0LeaKtRsusZvBgmhFzMlVv4ScawLQ1
qapmNpmSeuJqn2C+M+oe2mR4OBZwyNvuhJIcy1IANucSk/l0nCRRZimGmZ0qKrimKEuwc2PZ7pQ8
wVdZUWFVtojCSIGAGs52z+oygWubKXmKiVziHyzlyUcLqI9jl8/xlIxLnXAry1Zs1fmqpJmdcBuy
SQtlNlYzb8+Mr08nzy0zbEF9FML8i0OlyrUo9EeaSrMrDlJqmvI1kAXxjWCUEpB2xbDDuocywj8Q
Y5q/beVEVBo/zBBNMsuiQ4E59HK5RkXAVgaPGJ1g8D4qlsa+nJCkprj8M3wTkxDKU6w6YmNMtQYn
Hb1iEwt1jwnQPYUFZoTgtImsmNA/l9JCF25GKZuCyYQKcvFUK0lJ73gztLYoMGUc1NWpsGOulSJe
OtJdYyzFUpgdk3bixBgnTwrgpwCuCh4E8UzZbvhANbk1M+RfQjzTIiNWxzDyLqZSBH+EYkjddEZt
4TrOd8kZxzz5B8rpit80QNiCZVgoen14xtwJxxxGYTHgtqyLKVUGEiMEQ9HRtH1QHhZVjbMdD48U
hPDGmnIxohJTYf5ci6vrwonODwixZS4QK2HcZ+jzvCmsAMKyHw4xXXbfDLL1JzK8aoIjlmk4WOzM
g1YRL58DEBNd0IxpdvoqaJaJXVNnRt7p5IrOIecZ6S2KKZnCcPL67Imio5uCh+kE9Jvr4zsQ87q8
yLq0GtovUkiQlxulnSpKvxsVBGSQtTCTYzPuc6DmvXFPiRIcWyJWOvr5MfzVQyzjDCvrkKrxU30A
XWOuQ9VsDZuyGiVo5HVtQRjsGkSRm2YRm/VQ/ArUPGt7j6q58XDPVVs5emaOym7zZwXFoG57KkUW
kKUa46hZy9wnOLQeWys3PRGNUvZVDH/RXVsAigrXzpGb+MchbBttmw5pdvySsoz+NiTSul+OZuO0
K5hkR/KacTKYhOOBTu2yrmi+ynlRZvdUYvnJ2m/5fqCoNFDEGfsOaiNjSYm/vibmFzYf+5K1tUpU
f5DXeSZ3450K/YV3yGIVFHemWvgFAeYXuInuZINbU5XbeHLXg//SqrDblUZrZkRquN8pH9IxTTuK
ivLYXMHi4UBzoo5ddmdHx1EuV3rl1DXJEhsJsGilHzsJHbkok5q9ZB3647AADwqK3I1IAfaSa6R+
d9CQ+pJTzSJbK0GGtmjGshuAOtlx1aLLBbBM7xdZhKZQ7EaotoMZDrEPpiezDTQKoHXZ+OADbVUz
VwoPreXsoMSJatPVWkXuR68lZ9U9HDMzKb9nRgqqxWlDo7ujcrHJVtDUqilibEd5E0G2AG8xFRYP
OWqy+bYg4qnvnWOVSXdGBuHfXzZGOf8rl00zJgYqUVP8kozgnQ7LsOlbvXUroM05kWGq03+Yx46c
E/Taf1L6QPrKNWZuoROiliUiYNwGB3dYE2s0x8jtGkvLXowR90qUVfVE22Z5nilwaClBIH0AGaOa
HwHJMDJuqTtDpqGEcSAXhagASahoSAx9Ewguz8FNqGCk2n4yyxIgFuzqDDieHeXJxZ+Q7xHlAu2f
NpF2LgeTi5QFogxtPVFGqpOI08Q6PiF4e0gNDvsJwjo9JJ7yl1g/gZufnqIoo0WfUG8iqzPnMuJE
62x2GPvAH7wJGDsfOFPIc0qR+lDcnGwzREIsVgv0trxoIGCgJxbEHkjSqONofPbbopTth14fU8le
HmqFaFAUWeKKNCog/X5V6FFlQFdPjuj/3tmEc9QrBdatAu+ffapz209/RPXB9H92iKRTlCe3cvJY
H2sdHoBK1NNNvR3muNPpTxOiOxq6iAizcZRrlWRQdfxicZINy4zoYmPDZycFveZBuiriE4eJASY6
eSUBnVTBcCDPHKUfjCbO7fXQ10AzfVlFdO6hUJrgSG0p2Wh0dxqD60SFQq/SVbgUVHw+mFrqj18b
HA8VaAdAynZBNRLxgqVWH6hG+K4e1ViR1ll1jKDBerIqHm8VG6A+itPehWWD+ZOo3xvCzIHqOYoC
dBsXRd7CvdwnspEvm7IoCxfQlCpRPoUi533eOwXgp6ELYlwAwz6sYPgpV0bdhce1Uw/Ak6hBtxzA
0qH6fJClQr6vqOrxWqPoSRkdj98OFEx+gZr6sMlUu/mLw6fOPWuUh6XvGD71IkNIo0crrO8IIsLn
XrZ596uNiMFtuNdlTyFRzPskbrWdHbftsukcNmJNfFn/mSPgm3oV2ozlOmyP/V+lDqTMtUe1ixZd
1eQ/iiCHfWQAA+RRSWw9lxTI3kH4qH+AdEFL3bGLw2GlGklxbxp9/AOIcvGAdTsyy7EewhSXaJ/D
vJQ2lo+dp0pxaDfqUemo/+WSLb+gGYFVO+ZZ/Se+fLCrmPxj6fpZo1leANZzqxL9/gnav9/BOhmC
+igdaiRIQTB4h7xSf5CCOBh7lWteCrV1FyuLkIR24ZZlRIRcMVtzHVh4em5EWsvcGsYYHSissIMY
MJha/RjTBARSoJoatFDk78BRHCGNGFSKf9RYLvYIA5AtTq2jevBiLkjk7YpsayWR5sWK1n2I/UD5
asuZ9QKnTvRXFB6aHchH7aHrFVaZY/orJ1dl8EtHfad21cFe1CRQe1eV/XIHNUL2jbONk6GlUOab
pOjpKgzYd1z1Pjegvb/63IcQZO7ij6nsJKtarZ21Ycj9SoNT/kVN1PCLHxnmwnAO0aqTRv8pjMHu
WJ16JBPbqP0CCo7iPtU1TGokha0Hwi4p1lpiRT/7TFKeK7sK++Whlcu/wL72lgeykQCgHkpt7uaH
AMviQ9e3KEpq71B5gu/2KB3ye7vuy2opN2qSeK2TagBN5ahdU5rcfY8d7mJeGlTyQtX9FmBIr9/F
MNDuDc74uzFowA2Gg/GspMVx1cQ+2unw0G/h9QrARNZd52/BbjbBEruUPdvNEHyA1bKylzke3GMX
RN1PNa8Dbm+tTUZei/Oq9OiI9qwJ4c+Pco8AEpno2JYXOdSve5qlUDLwx1XR1slfRwku3U+x3SJ6
zSdWtsgP/B1xZn5PJTn1N7LUms1nZwDMZOztrreoYuP6PTrmJ8NmhvrDQrwlCtbQgwPoRc2DBCqF
NVITqg3xmsxXtOU4EAqmtq9O+gdqcA71Xu0oW9gCz8mVLXG0g/JjGGDZjxe209nGlwBsf9y4lsJu
w7aohIxrr0dBOnmQZTWBCwjEKIT0iXcYJNMZNcrOEOuLHyLo7kES1dxo8Ad3kLVwvh/LofOS1G+s
fS/HMpnoTJblD90QkNpNW2on1+oQjR8z6C4sVz4Y1ccodqirhqRfDZ0SgCKQNDeWSbBvBkq4MpQS
yBV5KHnUFGk0QSFvWQZH7WPcHI1xFk78v2dqfdV//xe//5XlRGuCsL749b8/ZQn/+y/xmf99z/kn
/nsf/VVmFXiBd9+1/pXdf09+VZdvOnsyrc/fzvtefz/7ZZkKYfvH5lc5PP2Cib8+fYvgVybe+f/7
4v/5dXrKpyH/9e8//kKLuRZPC6Is/WN+afvz338IaaD/FcAQj59fE9//33+45Xe8rsv3//pe1f/+
A7j4v9BaMoUgHDcxNF4gSADAJ16ytH8BZ5HhIXJgGoH4iZfSrKzDf/9h/AuOJYKTNrlUQQ1hUuZf
ZdQQ8DFN+5dlKArZHotCNJ0ytj/+6fmszTFNGSMx//5aq+OCogACJ81GhFDRLaiIYBUW9GCvaK00
5BQgNywHtzBqAItjWNcl+ElQibtgNOJbtEtvm4NcxIZwDSYGwTQj6AteNQftoA97LN6gcqgG42d/
RNyBEgWKC/TnAM7j8a9XM3GlexfIdrqnG7IOE4/FDZ4Slov24NcFNnFEM6fAijzVRM4+FeQK1zda
Oemtv2LxgBAeIUmIgjWFaTbhXTjvF3+i8DpUHu+2D6uHjbdaue7qbr9aed5qv+D3vcf/e97C3fCT
t79bbd0t79nv+XXneby28Xa8ttzxI+9ebbcP3oZX93x4y1sXiy1PW61dHsnjxVtWGZ/fflo9bLc8
zeVx7lK8vNquFi+8ha/gLsRf+Jlflq672Cw2tMt7eeLH9QOPv/M8HvXCX7ZLd7nkiV+9vbvdfnK3
ywWfWS6Xi+VisRBvW/J5nicetvjAD3t6wjd6Es2vN4vdl+VOvHW527rLxf3C42d6vVlndH7Bt1st
Nx8Wi9V2vxJflO+25pNPi+88dcNbd/fPm82zGCYGSnza2+8TVzT7vODP70/ZhfYtZHLnM+ZcqC4l
cVnpcqw87lcPL9vVJzq1XHxfbHaL5xstXVYwvWnpYovVVQlohrWx8h6//ngI3Ad3+e1+Ibs32rkU
3XnTzgXbSEW6IrREO0zR1+3TE/O8YLyZks3d3rtbLO7eH8JL6sA3DWrni94H7gwBAUPovXxitTBP
Nxo4keq9s61OhSuvzAVZLstvI1p4vFvdiQW92p/+y78fXlbsjQfW6v5lv3rZPxQuG2f/8sJcuh/W
LKzt03q7Xq+X6/UH954VtlvcbVjO3z58OC3HD+7ifsN8s/PYFt7i8W7hsj+Xu8fF3R2rb7e5QbF0
cyEI4/iqNwQ9W67/yqP31fvEvmHEbq1q48K+vpkSUU33qgk0wofUoIm71ctDsGRbst0fxIZn2J74
z9Zd85PY1YFLD3d/b/JF5/7tbTabvzv38fnWEjGEgX1vBi8McFLbKICLRfmw/fSwWvy92Ubuar0S
g75fYeO8570wk0wME7F0sYEL8av3sPrkfdo+7b2vGbZt7X69+7HiAXTlYe2uP31sGT4PK/K0XbPu
ljvWee4u77/H7u6ZqfY81fUeWRAvjvt5eY8lWXnuxls+Yod2e2Fg3l+qhljr7/XzggvukEm9prBS
Mdh79ys2t3X53t/WK/dpssx0DyN6t/DuVnyJJXb3/W8AceCNr3BxBo0WN7NODPVXzPueUdgLu7Z/
9h68xd12i7XevLBbMNZYfE6J9XJZYF5XK8aco2cjTgHvK5OzevG2Dw8YbNbNw1Pgun+yilbMCafE
cscu/IrV3rknW7Zdbx+2T7+2gfvrSTz0x6eHl8j9NLo/AneLscMOPTzx669frEZs/mZx/4yN5d+P
m+fl8+bvBSZ/8+x+4hTpXTdw12zVPz/c3/95v9ssP293m5/Pj5wUi0eOg8Vy+ey53z9wEG0e77xn
tqi73O0+YLN3G4beY1RPw0zP/2a4OVxpkbNls+dc3t8tNst7tvrpjV+e+bMwCs/e3ePXryzExc8b
M3JRunqxGVEOOd+MduBnEDiINbG64x/W7nrvceSx9d2Ft5sOucWNdUCm+N11oMoX5w2BRavNaJY2
GY79A/ufrSZaFad34bKL3B/irMdcsi+2Lm/EOqyexKnMRDPx/PTEB7buPQ7Bip/EZ7fb9T3/3jwz
aN5u8XhybBjWlTg12VH37NztyV3Y7HZsSLHUV2INPqyEOQ3dDUuI4cdarzzs8Z2YRm/zdY+n420e
PD7z/gToZwNhatRIUzGtwB0I2xdwY/H6K2PYjqMTyE0KqTscMd5Q5+3C4qK0fL+V81meW9Fw/3RB
t0Ut8nkrGQUxPhzKFVq6sbP0G0mAGvrjS9CPaOEcHOn+/fbe9gpiL66FNmFjW+eCcN7ekfik4fR2
CfDc0VcRd+EVxBCK+/utaIYFm5jC1eWNTKHS2FFcEhOBGy5U/5SjItkCZBhvLNa3Y2eA0oTAgEsI
7vml21wWRzmsgYm7/UEPYS53+gxNmJKSXBeOFCpalKILP73fs/MjUswX0EvDUBE/5x4Fp/n5+BEZ
KfKkHagCL1J1R5wP/FV1iPcyKf4b3bvSFDc/7jkOxLw4nBdLQ80TOUsa6v6yI7EbgjLjKo+afFHF
yfGGMtWVkTR1R9dVi2G0uBme98rIzdSWoPZzWwAU2yaKzQ3SQjWxQc156MrMuuHMXFmFr9uzLmzb
QN19ZgoeO0iOx3yTKOBpljEBmBvtXBtC+MEdxVDpnulcDKGf2OOAgEJB2WoRtgvkjeLBq4kpvWhB
W9xo7NogQl1lk/QQLNy2eP2VwXCK0rSreChQUyC+2LSleh+apr8wKOv3zN7Wbxioq51DTgwWYotU
hXmxlVsIRe06gp5eOTa6azixuoxq1YLCZgxu7OdrTZkyDGfsZoXbz8WhoEiGcZB6uXCHUj56tXo0
76t4JPSfBOWNDXbu8p02mPm6qYsN1o5WXlYKvTLG7CFE/BWhpKGAg0+DMJqM7JfSbr6+v6evrcbX
Tb4ZSACq3UFhIEPUY/XSR4KjqoMb2/lqK4Ki3eSiD1vmxVqsHLgyRwm+TMR4mo+HLI8X6IBpD/9B
X1jsbGb4NmBzPF+EMGbqRehYhZtVCcW3fWauojYzb4Qsri11k7AgQSni+s7l9bd0EGWJYLKldhpx
AKKdx8OOEg7/7ySvQoSU2ry+sbmurkAornU8Fpg3T4rDrzZXLCF8AHFDAZrDMlEDa74Zuv5DhbNo
+fsDaIEiUMXJBWOK+CKvGqJqKQyoUitcmCWtRZdUNpSbSn1jQ13cfsUyJ6jjIO3mIKHAQXJhcUPJ
Bv5DcZlbUJ+Cwp4m6v/DmHL8PFinXYYEoWmswW0d1hpZJskt2rRxR2rnb1iRt8sSBQPdlFUV0IZw
es776yD417aiulxJ66P5mFZ6WCHo3STVjRlUxDb6f5ecqcsw9Aq1P9swwLSctwQqwqYmKUNzmsTK
TqZyZlUUufYpa8t9YEr9DrinYMWgwF+jfQQDYC9kDmqldrYNYpA3XKG3lsbhcGVHOkRRZXibz78P
fCK6LbU9as+y3WluFyD+7Kp1F2geaWE1d6OyNZ+qhnD/jdl/O+a0rEKIA4xce+seDarWJ43CSdFr
oMjKDBqSUWvSGzN7tX+vWrlYYgPsLCMh/cLlWtd6ZFXVBVWiEvVzgTs434Qyufe7e4d+McEMHBAW
+ZI+1kZ7VMOjBFEx2OS5nF5ftHqd3hi9t8aHVsjhySB4YPd5QzadqcCsrBpd6MAxnzJ7KJbaoYrX
cnOMf9QRqn7v9+raOLJk0bmgLfmNRaAaiAC+EJ4x407PvbawpTu4nIOFbSfVXm0Hh6ROgBd4o5+3
2r3wJ8wmAJyCorB7TNLyLu4oFspDkD5xI5V3YE/0BeSGyg3zd21whbeJGi4OPFTe55uiz+2kOJYp
gxspxtdaavoGtH4br6l+pYAvTKX6z/eHVzzx3CygZq4oGgzWeNbOpS8IwKlD7xnR9davoKkritLT
yHK7Utr/vtuJK40HY0IEKJuGcbEjUN4YD52p5y4abselfBibVV8bv+9MO4ZOHTa5F1sVSZvzIUyH
Kst0lUSzZOXdGrBn4h5i61FGvtM9lnNW7Syp9joFc8WWnLUmVtGr84oqEbPqTawVJA++sqCK42Au
fLUchxsrQ/gnF/NkQc0qi9UBl9ZJz+BVQ+xjANdAktwjEPZdaEvJOiOHussSg0SuZbafkOeArhVC
v7D7/a0ACRPZKvxrLuTaRScBVdnjoeb0h8vfeT4WhvoAorGBXckotllpgpnKQ9+40eMrK9Mh7sIJ
gRw96+bigOBOYtaaAoOrgbgBpQSQ8+YIM6NCCH7k/U1wZa/D3n/yrk2uKafI7KvBtfNqgBQCEhkp
zNo7symabULx+S6CFnyDYlYNd1JRNTeG9cqUEuIg7oAjAoT4UvSlDJGQqGta1ZCjD9xjFNkeOLZq
Z2Rac9/rWQzVhlMtiqiNbjT9ZtmKQ9fUNcSbVI6MU+T3VYcNv0vzgipeN4jtHPxEqq2IxbQ3CODe
zCCtEH1wxJ0Md+vStpQ+1b8dzATuGNUKddZNTB49qo4bLbfSD+9P4bUeYV1wP22LWI5y4XkfoKuO
jBz6hQOEj7lbNNL40krq0bqxVK72SRciD7aQ3Lg0YtEIZKqTm5xVeaAsOh/0O0gBkm3RN9WNk+9a
U5Dn6bJmioPWurCXUHKlWZZQQwqLMvwg7SB51Jh9C6lUvOEcXhs8fCG2gGII7QyxUl8thyKxw6hX
89wtdTlalhK+btiFxfK3p0gcMxyNDB6q3hfX2CqgrL+IIkyYMUJLbFYg9dCh+v0JwqEW8TzagNv8
opVBAWoVV8A/O+AxWAxZBRdnx49+EYzf3u/QlQnSiFLCbcgxw1lzYaEsNSlCKThAJFI0/qo+1NXi
oCHXSUjkRi7mygSdtSRefzVBaTbAlz1AD+SY7RfbSrVlqvr5jfX2xvkAb0d4Utg/7C4p/vNGlLov
4FpC1A54Oay6cV88g53MtpRZ6VBAdX2/fn/8LnS5uJOIFhVVCOkhRm5cXsPG4hhDIUyLeuAwgFBK
A9BMBUEkBOJwlvnhJu3bQHDsOOtULtS/pUHaVUaar0KtOzy9/3WuDTITaQqWTFkBUnHef7g5k8b2
WTkWug8ezOvxkhDBr99vhCpIFUEYbp/EIs4bMQtK2KrcoJ44KlVqHzsw314lQy9xYx9cm03YAgkb
qWjwgEg5b8iHP1XWBhZnGqf9AuSy6cqdtIJdfkP1/nCjtWtjZ4OUoOxYR8Hi0kVo+srskzaDDKY2
/LtDOxTbHCvq/f7gUdfs6PhA+JGXgiTW0SohS8YixnBffciakDpUQ4tuhGOv9IVh4xKFRWSiLkfu
kCIm7kSh8FNhqYMGVF8okRH+bqgI/I9MBAKzwd3GPqXPX21pe0QbXRJr/xBpyT4ZehV+7NS+YXPf
RjpEM+CDDJTlTG5uorOvmkng6TLkxIJoGQGkD9JgayulOILwNxzXlNt7uzOeckn2l0Vo+XfEu3em
k+c3zpc3/hVfQqgTkSYg2oLu1vmXGFFgdurgiCNgtqqCqndYpR/1nup9MMhdpy36zjlG2xLu31th
2ivbgNsAWCxVMyHevXTtpCw05CZxMneA2+qwoORmoCA4+qDpgb5A2pn//+01yuFDvZsNTphBvzi1
G5WCxlHGiuhhCNa+0sqVlYy3dsLbo0dhSomQsYIMSBEuTmxizkFfWkyrGUYBJSlWth3S0YIfzQlv
LKG3I0hTtoabyP1DReLtfPKwlaZcGoxgdjAiyRuyI9U+MtiRz06lGT/DLun8G/tcjNHZZQfNSHae
iDRivtDzO28ypMiqDwoNwo80kTzdKYwvBSXPP4rGOnqKkqo/CIP0d3moZRtUmauX96fw7XJF0EnU
ZBFxh8HYvDgIkpSysrZrqHQ8loF3NK2fx9J6AU8LP7WTJm6j3/Iq35oc0SKXVrJpRFm1i11adVEc
qQrEh6mkcmktmmbDVklvzKRYFBfDquvEb9kIqjh7LhaNGteg4DIA0mWMHsHCTqPoazEOie6Vua9/
LA4t1SEHiukgLTzCjnFjZ1xZs4Zs4s7iAxI9usQPliO81ynpbVdCvQcxHIhKF46vhJ+yqtTiG41d
MXykSrgqo2ZCHIU7wfka0lTpoHe1zMY3q4/YxcMnxXcOXgtrheLpVWg8HzT4YmEQ7Kp6pfo+wshU
WRafw1KngP39FXVl5MnHgtG0ca8FaPT8y6hHGFWRPsbYFyHbtW3qHx1Cox7oY8T44IfaV/YXpQjC
3z7KGATS6ETOwGu+JeBOHAq/c1ayMejHbFEHvjaunVaJqhvDfW1uuXiBQdW4Tiq6eP31MZOmsQ/y
FD2NqvE/t0NMZdqgOP5dHelIP74/mtcacwhbEYGEE0c7gSheNVajtUOVGvV/I5H1XQ4hzH2XWpJH
CVn36f2mrhg/UzQhk1C0SPZp5/1SfN0YrJR+UePu/4xrZfhs11a7PqTH44aEZvjn++1d6RoxelDH
BhEBG6jAeXtHKiYTyl6x61RWeDDi+4sS0guXopVbB9WVpmxSzhyJdI1o8YXNEQJDQVXH1LQPeglN
b980FI+NqbZVUGtKvfc7dsWmQj1Px7Bysgg4nncshp73GDRS6ioJxH1+Flaw1RYk/ha+Xak/66Fs
5XXBWXPj5nStXcKNNIlQNGCSi51H+YNyVDUYTxWKOBsIYSP9Xh1INJZpFH6Gyz37YLehdMO5uza2
FqEPTB0XXdTUz3vbwsmZQJGFqauJEvgpuzxH2WxhWTBLvz+wV1aojZ0zAGYTNQaUft4UhAqN1XYJ
JcfVOMIzNqrrwWztTVP6sQcTkHQj0HKta1yrRfqEeDGXxfP2KNgNit52UlKcurlVpVH1EghMn2CA
O94wKmIFXpxXNl4UuQYLOD0H5HlTulmodTD4UM0F0fFeR1XRi3UjXL0/gFdb4dw1VINsoHM6SF5Z
EznJYYIzsCZFfCzQ7JDtu1AKu9+OhSkkHYlIwO8Fy7KlnveFsiACpXDzoEtnwAYLEv04bPSYvJo3
GLZc3DCR11YFESpxj8GpQC7+vDlZHs2yibBbUl0/t/X4mGQFZK/4U65VxMWNibrWGjE+AaEiTMy9
7ry1PEVWSMvZ3OVQBLs0KrVVdQggwOz7/A7+xuZG765MmZCTEHbZok3jwkoeLLTjeooC3K7Nc/Ky
oay2sDMp/i0v4spipwkRGCNGqyOkcd6xPteVsKaO0e3b1kq8BOyAZx3gJXYjKIqf31+IV0aRQSQ1
CUgBUv/Lxnyo+NMaFjUXwRUj9fg6xV+oUhi+60sEcon86+HvW0dObKKl+CS43JfH9pjZSR/2SFvE
beQvDlLg6aofEak1pKUOBxR0zUrnvd/Na2OKUw1DpYpsAcHN8zEN61jKqXjGx6yOO5VsIuzvGtz6
unorwH6rJXE2vNrZyAdQmGkyoHlTR+0WU10fl+kAK/0iOuRM5fsdu3LUOLBUEfDGN+FMuegYXMPQ
K1dK6tb9WK8hJZA+jqbvoLxWFTC3O8POKiL/z/+gUVOYFbYDt6WLRhEooFbSpoSU+uDAjYCCfKaO
/zMkTOUKBjdt1VWhfqPNK9czDD9eNfhUYAv6xbjCRphVlOei750WCiWk6c7J++OfCBrEf2WJlrwY
CaoXhiSXWzQjkxvG5q0vLbJCmFA8auquLje/rGdWD2kgcizQdT7CVTW4R7QZv0t+0exhBPaXFeKg
e2ieb5x8b62OWK7sFPxoAgqXx1Fa6w76E2nq+irAIVIawTLWYvXx/Ql9awW4dVrEIYGVEUe7PF9b
K22iSA0J2PhN+ALPRht6NRV76Hn7ffZSN0bw/f0W3w6ouOcSUrNMzkBkRM63SVgnUiiXeBBJTWmv
C4ex8dFpKLF0S9IqK0NLDTQtA7lF8t2Pb6EWrrV+8uLRCEJK2RCvv9qkrQS1mqLjhsp5Hh49S2Jj
ErvPKB12oApUXEQFR9ggepnabYLFyq/3e//WSGicIdTpkZbQVCKl5+3DVhLhJmMk1P6gbfnn+yHX
u7Ua2vbqt1siREpkiFTOKcB+3hJ3B0TxjpySqe9YqZeOkPy5zoGc/gpGkCG8YY7e7lIYG7lG4Bcy
p4QVzpurYgmlt7riOEEa/ScHiHfo4oOnwFOzrOs0WwfJUHzLOytfx4Omf3m/s283C60TSrdxvi2F
gNh566i/mYemonWQY/GdkpuoX8ep+ttbUrSCJDSOL6ezeeEIsENsUNodHiLMCDs4D+9bu5e2/0FX
bFhSAWxzgbjE1VRg/SRQaQxkN+YfAaX7A0loub2FBbuy8wluQ8GrWg7Qwct0EvlTI+lSeO8DWTc8
p6DU0VGSYAver9/Zdi39tksK4EwWyQ4Ib7gdXXhtUOdBMyCmSJJibXls7eO9QdxrmQS9/vH9Iby2
FkFeylPAElz6+WpI4kjmvjVw5ltdtZVjBNgIJiSeClv8lnJzeVeQb380yjj/Rh1cfmMrXLExuHEM
KVEnAPGX2GDjeKB8W8b59nsEFdyCiOJH3T5CmiX3VvlJVeGbdg09Kj7pUTCUNzr/1i/Aw6KElWQP
EXDzEjGVSWOOVNKRvNqYyd+YjMh0U5XNuGjCAHqNEJjhUwCh539gcGgYfAGTLMTTLwx7HUVVgR4g
ITClqBYS33Db2mP4VbGaww3f9WK7s/McED2KxQUAG45ndz7BfhumiYMehSd3leEp9rGCsB35wPeX
0WVQb27Gxp7JGpv+8q5GPXgiR5oWeTE5ihpuI68NRmmZyTFUIWYl35NPTHcHTfro936/Ksh2PvpN
/ZvL+c3XuDBuei6jfKarkReVZeL2hlWucQy7dWYlmndwxmVmarXLbibwBphx+f4oXJxYp9YB+IFY
QfhLqAqej3WJCBPM703k2UHQ7IzCHJZy0LQrtLVupRmuTevrpsS+fnU4mxBMIVzXRl7jONGy1o6Q
T/VVdmNaLwzfqUOOCAzbeHNcfMTrr1qR2vBghFGMun0Ec9xOBgXrL6ohP5RbDSUk+dmCruw3vTnR
KEh6diM15jLu7IUTqw16URoZwsidHwZ7A3jT/3B2Xrt1I9sW/aICmMMryb23ohUsS5ZfCAeZuZjJ
qvr6O/Z5OpYNG+c20EADbpkiWaxaYa45snPl6h/B6h9uDU8uDg/kM/zzPlReGRYB70EIFysdddd4
ebnNxYJhiHPBuP7MDFA4sOP/fYG823D+c2u0Ls9KLa5NMvLr8+xBKZeVxh4bv3msk2U9rJVJQzPv
9pQ0KlRxukTltp+KdaTb/veL/7Zk6Oez9tFFILZnr313JE/bAt0wl14Kq7C4AHqh0wDh6z+u8m5H
98BzIRInjKJN69ILfncVUKAMsJypFEWliy3F9B/c3Kjig8Dx7zBrTutODvLoOqb4x3b+2+fHpSOa
z+jhHNop3rutLq57K29wlUptqy/te6i32/hcLYsDeQyNy7z8oxv1p+vxXXDmE8shV3/3DZbGa51c
DE6qG0yFWnhKGbYPberjYZb9/d394VLU7mNK+Aic+A7f3drARNcEe9kGBLaVh3yUJlOcy2xp4/SP
F/guIji/QFQQtNj5FwLB+0HHGptFW607dzVb/XWZy+EkctOljgiLx2Wjx5/va50COnBvdtff//ES
f/suz5enNUJQh3KHlfrrJ+KIGA85rGBTFml0EgYjLS+YKExbwiU+6K1/ZHW/fxUuERaPlcVDvPif
+d//2uKwzWnyOmdbc9rGu2hauR3Gqlz+8VB/v6tfrvKeMdvEbizGxs1TOvphWkRBD/cK5Z1dxg/b
5vr/2Gf+dDmqs2dxNoMU3N+vD9GX1E6rKCgyNjFLnhHTk65KbKNaF+OqSJ5N7w56aSvv+Pd1+qen
iXCIMgChP4Xv958EpUY0/NiDuVEfvJYNbcx+/h/lQLwk3E4QRVPRoQPEF//r3bW9bssAx8tUczuv
oBRlRhdj+EcF7vdbYQDCCqjAkckQi797hliJ5cVex3XmOHR9/AgQpqgq+/J/fWBc5VwjoiVKYep9
aWrusV0ewI9mg+cQmTHyilXa/K/18Pv2EbAlkuIyoknHNTj/+X8tckr1ORyGqM4EvtFJWVocb7td
X6icZv3fb+i3I+6saCKmckleGBZ6f8RN/XnKtqqabGRU7LtpwMv5MECPY+2rDIs9cVVQRP3Hev/T
/aGEcOnfIgtg9PXX+wNygyXxyFOsq3KkZYyUfXZkmCicYf/xJf/pUnxRnC/kK9RF3i0LCEFbxegX
HRzjLndD2Xdpv0X2q4fA8H/+mM7Te2iQqKify3rv1rll4N4Na9Rkw276Uzy3Pyc3+Jf04Pf3xXqg
HYHu/3xsvt9vZ9fGOYjJVhYgBNO1NyYzwitvmHudb61yaG+lEdO/emO/f1y/XvXdPpEHumdkK68y
197MxTZUC76Em3Px97X4eyxCU5MKGscmI+j0N39dFr7SVTMCcMhEtFb3XbOaRIcKbKc3ONd2Wedd
UkEPu/DKJf/690v/6QY5xMhsHWIghNa/XlqZeQA8qciHgkBlweo0N81i/auS9MerUNSmu0+1l4G1
X6/i1yuKp9yvstDZtqM79A0aMvtfdd3flzw5DRuhe3bOohf3LqnC37STNuCQzFpNvp76HVPCo6mn
prsYO2dZ/rElnpf1fzUXuQ0ux0AKBlpkUWSTv97UBol8HI1XZ7kZvVPRjOZB+lWb1dO5VhWvW/yP
ZfKHT4CqH9Sfc92c8PjduyoXzxMbvopZFBJtLItNzyoUfXRBorIcN3TlN1s4z93h70vkD4+V/RjR
DVcNODPfvbwFHoJlj1udFRw+R1/W5jKvVkq6Pcn8v4bm//BQCf4DWnJ8eGRV7x5qLC0dxsVYZ/Oy
FOCJ0Tm4KeqDKEirIJ7Li8brq+5/3pYpNOLbdT7gsAmL3sVyXrjv2BuuXSZphqbUlvKnYF/cCwN2
+/vfH+YfvgQaV3zmFIpp575XUC1rSBeg3LoMHX0IfXnz09bEP/4/F6ESTZ2DUbD36bBln32B+6XL
EEDvh1LCR5d7bP5xgv62LiifcIzR96Nmcxa6/rr+FckbzcW6z5gtHx+gkMWZNU/7qdR28PL3G/pt
g2S9w/gl9OD79sjXfr2UnCSknrYbM+A97lOOMiu/rAxuqJjK5pMVZ5zce1SmHoy75ku9r7H7jyVC
C/W3V0f+hFSSAPmsBGGY/tdfgnSuYeizGQ/atxrmwEFRtE57v+H0XuBk23lzZ5Kg6sApJcxPznWb
WFFnBU1q07rLx0NcWXZnfzQdVrFfK1wnY+9yb6NBPJehpELxkuumljWw2m0WPySewXkEttjKBZbS
EB2a+mDtoJjdtNRyG61s2Wj31qclrif3aVNDjOMldPH9/P+XZnRfR8iRy097sYb9xTgmcOGRh1P3
Y2y8ZU2dVePfjzNxhe1qDSyou1qHurqywjqoaY7Vm/6sSgitK1AxoETh0fEquabahsYRJ3TYounW
as9uCbVbttEz5R3Huw6YpbR+xDOzT58aEkK3TnrGoqDh8mS6ECNMUa+SX75X+dUw1d2S0rmV+0ew
lQHjkj2m83nW0SRvUsjO8fRJee5U3029L9yLNo5zCoTcS++/jjDyXJMBz1WhfzGNpjDuYdlq8CZp
a7WxF15M5Sz209IhtUpmYn5VHmwNxtZJu3iMu0TrIQd4XYKYf+xXmL0/2kEGDpwfnAJfxpl0dsva
qR/EB/Syff5hqWKD2Hm154pEZZv5VQOUJZ/x37QYanWxHjcfh2BA0xoXWEcc1GyNS7qGfls/zGcf
mi4TrljjFz/X4fxlWKFgrSlFJrl+nPuaomuyybqdSlLZPLYvsAxf1GOAh25DFlGYdaRfWVvCq5PW
mVbzEqiwLT5VfrSN4oiDwL61l+26reVDiBnqtkHIJGp72EGUt3uywNDFcPTclSXGrnSg+pcpZGKf
vEsO8fJstLvjiVttvhEP0ewW7XePE9sp0k6IqJgzs0+1E9Hxt/z1I17olv+Gs7VXgIB2ZpgEaVls
YQ1dMtome041PO5pAU0FEovL8yHHT3WuOzTr6xBEoAsLX8rXyG+suknQS2BFi2fKGu5f2Cs3x0qW
Fbzs/bhGyCBPoKL0DB+8lpNfpE2xuOuUVFgl52/zJB2fpZwHQAKxNNe29TnytJmZWfeUmba0qMWo
X4cyNvbV7gye+QQ/ZC0+unG+yCemW1Wb+XEu9pSxCBMmkbXkcHL6Slu3HZZODPxTjMf3XqAegfKw
Blx82sfwRus68J4X/LPNMcI1OXZTZHdzaWWMEtmFuBg1PMsikaOn9asEzlGWx87S2DQkQO4MEhFY
YXKyrrGt7oY4PbfAYysrF1HOG/68EWVAgNgNvYDrVTDJGaf21q3mh1/ichtleTmjAkpsuJy9d0Qi
JCMm5mxhtI1nrJH7KwpLUeOCbbiPG8cpBCpVfH6QJSe6j4rmqz9OCrI9CDtjPQblgHkCUzs6j+vE
gM1BXsEG66/fu1rXJUw6p4inNT3rIeb5CgTJ6C0fmh5GwXQ5LW05rKdJMRo8pxtJQRhkgxvk/o10
a+h+eBdVcNcuF3brGo20HS9D4uJh42NSDGK5Sat1jwbn0rgd29envPX1uj5KiHpNfJhlHO72pynv
yX2I7iI4NOeepMBbdzFKXUeIhmbnMBSAYBKM4bE4nmeNLVAWi72e7rt61OPFiJ8HHGW7w/u3TmLf
2eMfUefQ8zgutQ5+LgNE42vbambrS1g5c//UhUzko/pDrITwkEHS/ofjsicnDnCaPt1VtW3XVoBz
4ZMmQV6fraWHRN62ReBczxF+VCnbl/UtXDoMjqpVD5dTbtrT7oPKBZw6FnYSFHtxG+ROeRczeXB0
2ri5o6+G7XTahfHsP4HD6JoD5aZJOQlN7768C4ZtZ3h3OFOiPmNLr4fv3FPlfl6AM1AWWIWIT/xa
tBxsbLF1ig6hdU/Ira32etYy97NgJ0yHTRc742d3hdBgJaLrxuFG+E3cPjpN1Y43Nidwfj96ldI3
7HcDAHJbl8+FjMf8ewgfvHuoGxGFD8uIPfNntEBjfwRMUIVZaQ8bNLA41EDRlEQ0ehhFl7/18WxP
98hWq+6oikrF31iyPWsut5G7PEyBI+UPiM51wGDhxHM49Gab3LfK26hOJ6KfHFY1a8RSD77b0Z4S
Ui/BR6nNaK5KUXuM9gPTbpvnvIgAwl54+xzM4dHyp0LZF4pEIVepAeUw/dwivVtvW+ONck/g6Hir
SOdFeM43Z1JqdZmglyowGRMa29ymOCEVhUriuKx8ZjX68qxKnUp3VHMaaDnKt3DtLKtN+micmZYt
CyzDv45ebQ3PYeV1FRFDz0IvQQXFJnDSpteujzIFQPci2UgjNZ2iaGuZQafvMd5Wwt/PPOASy6Co
V+znSA/m9bVDFwrGPlDVytZoN3baoANBY2n3gkaS6itkRcBqvOhZFTROoXCL7kchhzqiWtluDdXg
wX62BRWz1GUtumk4FlP3fV5N9IjAixM77qxSPWDZry4Kvq/8pindUp49tsfPkU3jlwN2a15nRD2P
re7rH0HlL93F0Cv3Ydj34IHB02L5z7HwWkT2pJhznIMruY/l+pFIIaIkXYJnP40Gc4sThib5crDC
HLCG28eTf2FmC1kLct/uubdDXpY24nKatGVn1EZLC5QkjgcpQjzsCPyxbcF0B35+Q3aju2TAhftr
JTi/L4fFGb3DUM47EuxlAZYNrfwYRNr2jp4lixPJB64hg24GC1FbPkKd6WRvpRui8Wyie7Gedo63
VxctZpuOOWdM6gM39ThQW5yBNlStS6qnfW0u52oLdeJtEdox3OLiAgchtW/wL8SsrgpsL3RS1zK8
aLoJChHTMJGdWYJjKLHPlwIi4TRoPuw199LJ7gORQZFRNiK7onxku3NeZreXW+LoeP7k1WHxycdk
/WdJZ+fBnrA/4YkIATiq6ukjWeFk8T30dbwncTQTrGIcMwQ3A57vzUMPbnQ+Od5cD5eqZ0bnuLqL
oz41TJqPmTeGokpqfwYb0PQszWCOO++Qa0z305qfuTu/Byrhuum3dMlzB9qNg/9Y5hliEXSJuuMQ
qcNuSwK5Ol/j3e+uC7c3KkPZDK+WqZzFPVXCjEyVm6r+0vNqqrTaW3F0mfz2+W0lkiI49BLZX9c4
OMpH3bH2Wv6TMiwxeNFE8uxCbxfPMLTq/MKDDeIk8A0QfAZ1FPdpbLfDHVDNqDyGTo2nTTyvwXJ0
+9mipR+bJk56M/c6LTeUvYnw7dLj04cucTBrNzzu4dz5Hzv8+O10D0QNy1uFw5w05ajUrR8WA6PW
ICKKVBZ7aGc973P4MBrLueiLuvMve7dVOT8kPKLLcLVN4jIZBA8iXNjMZlN57VF2m7hzkFb13+y+
0YmAKuYlY6DWIiuLkb/WbcK4OQDzJOILwsovUIrL8Dpu69A7EeNGAox0LJu3xrhqfzvzrT53LVjm
u7qsoCbIGRLhcYHyzr3Ys0yJljwcuXfkHle5mvxnx9dzdCVz5gDS0t2KRxMW0koGlPfXassJLrd9
J8jbzBA7WdBDaEoxnoqxXSxVda9Hx/kyAw+/qdq+85LFcouFzTCuscbPNzbG3djep8mx9Bd463mc
iM2r7EdnXbAs8JE4dJ+baQRanzXzssoPfJbaYLaoOPmCvLLEfUlc+2RWgbWL1TvVdW/7a5z2OH8T
8Dd9U2RnWoULaIbJ1aNZy31mqcr4cWPcpD7kqlrypKBHXV5UuxiDY4NUp0k2xpjCY77klIONyDvg
Br2yP3u7OAuimOasjxQh50PsbqhBc1XmJ+NsFj5EflF0J0E8PbyUtbsnQxSCgIEpxd5FZyNsumRn
RLK7mJh3vaf25rQZ/aPNvhzDxWZCTJCz8H0FldhOGJyr+kJ60TSAPqnI2hpeS429X8zfY9WrP2cA
YxiHZ4ClfKGt3705til+lEO//8D+pfy6F017I320eUeXLP3e1GvzJHPRqgxcpPd5daU1n6zGlU9T
Iyz2zM427jFUQUtQYMFLy3wCCvcU2MpuLt22m5/os/uFScn3yd7MIt3HiRk7fWACacjKvA44CwSn
VoqMF3+svPWiimBQkqBurRvc05XHnMIwzBQf0ejDZBLhFKpPtYQBerl4DeHwslnhwbQb51AyV9Jd
DgN+dVUSgAd6rQsm5xNEa1b3VK8auszWQWo/sRX3t4gockZ83f+QQdc4SDxT4xWAkCL+aU2O+mkt
Iv45ez6Z7Vbno4aXuvo0LWFWyBSBXVuRh3TOIfdJz9G9nA0jld2NX/d9Z9KlKN2uSWaAD99plpAD
LVB+CJHF9CnKw/5bB+DWvXKZTj/ZVhBVKeXsacSLgyrwkcmVZoDvlaM9KYGkPW99vvG59Kb4Avh0
/xAYL/8Kk0Y8rK6zPsQi3pvTQMSDfHLxmSoOO5pOBzBQ43H3urk6xLY6Y9TWSt/uI/iVY+vt6luI
JWmT+EIv32sXnwScXqQbZLlywlNrTZtF4aYwX2fL2xiVHyKpLiBGut/23VtDZnp0/3Vg8zCHcI3q
W6d2rJ/O2u0fNlAkLKVxDr5uRVs/lT4uGYw0tvPVGhSESD7NlC3RaHy2ixYRLpzovep+qtES3+Ss
aof9TeuPVb9gyzL3pi3valBbtE27Tb7Z7TzpdNdx0xy08ACnIA1er0WnhokEQY8/i8DLv2h3KB5W
jvD7oC2X13Lxoy7ZeGrfw3GZrlU32sT6knee4MGi7LRtBHFg25bnsV1vRrZgebqFRVCW64d4Ig1P
atUsZFW6PKcJkV/d206n5HGwKp+KvI2j0XGD47Ym9Vj54YnOpf0aLI0f4E8yiztv8vncHcYuQwpV
5PCZYqx9SrxQhWSlKAkiuk1Cx4fdVYxwNEr1V4aer3fcHRL7A9hv2p6LtyynsOZZJ/HSLUEKOGYt
knUOWWT55nl3+RiVzygv2qfdWakDkfitQJaGeLSSHAeGAOx7pB6btvDftj5ub/e5mosr4CSud4gj
gpjjpADcpc167qhYgOQu7TFsl6NScfzEmd5X2eZX8rpmwnu5nPo2+NJvrrhVtTD+0Y7K8qUgYAWv
U0zxYxnnWjH72DBjQI3Fz1NdjuMhsqGOX4xgdOoUkqr3IxpdhQhI5u21Zybz7O3rsKSTPwcSyyMt
YKDyZk5QqK39uG2l+ZwXSqsbdgu/O8Lvcg6dFy1QTJFMEM4OBcldzs3zdHSsP5N0u09+4xYfm4lB
36RaRt9JCkEMkDmNtn62Vd1dM+533sKpXgUwmqohTJmiWe7DRW+Y9+LtwAMwe5AaxrLu8HVzVVoO
JpAJWKxgPBSE7X4qWs+69MEyU9ZjCAIvyG4Pw4Tv2ftOhy//ZA3e/OIhp/9Cm0BfF+1aq3Qp2/gl
2rf+B5XA9n5ah+4bpD/3suc2Jzj1LumvokuEWwaaf3Rwe5xfunJuI667alaUyJf9kFvu5iS2l488
WfYM6iCOPz+2mHuQ7DuoItg9w/F+I0uFqJxPtX09aOF/2fTs34ZBPX1tq8Z7cUNaaMnstcu3ZsZ5
KlEt9c907qDQse3VrZNM6xx9pcNMkLyWcXFjAGJNieYh3gLzsCpGq9R6M6wFQYplr3am87CFuokz
AUhn8o5XgTTrNaoCj9/bGRgJQbjRn7yhzptEb5MiBWKslOTfVP14yjux3+bRGQwS0IpdkrF0wiKd
yz5aD0RNWqaAB+vPyPTze2cN9i3pyI9M2hXnqG30tv5CBngSJtsQhH1auAzsX0WTnr46m/aeAhN7
7N3CyIceyPqLX7i2vozBAT0NS91/X5BY32If0etjFVSxSnpcMD5bikJq4nACM/xfjfZju0mOgLzE
OpMtNggflLTCl9UdSOVQEXvP5bZxdOy9ZuonmKAKXi1W7V63M0kysa/br5krbfG5iqAuJ+QMOQlp
5GHmNBO13HRGLnMyeO24JXziwTch9vYM1dwxP6rJiNO2aJo76ZJPUAeip3xqx7y+gbIYL6dcxPZl
NDfhW9F58gr9OlFMuxFi2Euknqgsh2OGDDnfUxWJqMwif0BA31IQwy6TufnbimbT971dYgCKS+8c
/WAjopdLbSrAX9P8ao17fB8g7kNrL7EkSRq/a6c0xv/xmlYm1Gcab9XHAg7ckA6LdFpMWTdirwjj
KDdZgAt+XGNg4Gm3D64Bd2erGy8qdMxRuFSPEU68YdINSxUe3Wi1j7zjwRC5MercObN4RVzEuDtD
786cQaeeb1qm4/aLhi7RUyj2qbzCOZLDsSSsLhP2InERl5baTlYxgDad/Igpdb9gk/Eoll3ldmvu
5qUd44NRZXOtpZ7grk6+dpNY6Pmu2oHlAh8raGO26yQvqpBG0cGgPPwMk8t8HWNljRnvsLlZ1eLY
WbzPLO62ybuXBUbXt7hrvSINiFC+02TQt3W4L2VGziw/LEqL9t7CimEpHuOBInCmeneBzJOv1fRq
u7oj7KhWb/3g5U4RZJGMRv2tMcKaE9ksfAUiWngL0LI8MkMYxe7pLABgxLma4u+BX03yME6z2V/3
fLU/RjQOL/RmlXw4Zls/990ef+/Wvi2PkS3lM+bp3svai3pKd1d0r1bFqZtYZNyfjKhjjJeCuD/a
U8AqjYN1bw9iXuPooNZ8qC4mat1z4kjPNjdFGxOzGNLij4E3U160lYMzgEsBu82qoYlUgl1prw5R
VPeQ5GK3+9gojBOwTweRmKipVK+LVxOGOqEtw0PX8stk/TZyaRWN4ZxZRqtbgueRXFa3ekw7KnrV
gen8rqOmNoxfhd6CqPjemnNJQVvj+BDVIooODnY9BBv7qPfUVL6kMhWui5UKrQyAUD1MQ9rT0/7p
6NDC+pf3UDkXPtTmL2O+4nSah+voptSYSWt06K5UekTQD1ez54gWm07XpTqEuR5V4gnMeipBQN6v
9d7cbJbYZaaWnVQIhn1AfqUmjOTLaRn2o+MQY6CAKZABdwMsaBo0Sj7W0wq/rjBb/8F2a+I2XRur
OxqqvvCxZRU8dC2qgUTpdaDi1nThB2zpoJYuQ7D+YCBewQO0tDVkAa95yLpJlBSshri43zTGOAmF
ksY6bah298xXOHRSh46jiaXjeLdtns+PNFU6cnvdS/u8fbdfK+WtbNNYNfHjFdF0InJ7e3KMF98B
hV7UCbl+fT/LwnYyH4+IhwUQI0jWdsH1XQa7Q7vKLlciAWuGrnpcY0pGzxBqCzQedbHZad/Lytw2
HphISpm67pJoWX11GIzAvBOs+95eV1NkX0zDsGzJQP//qWRVLShr2qikVuH1BZtxxQdVoZUB5obc
i0QU2PdpLdzIZJgTD7Qy83opkgjj8TwN1lx99WS7WKeSLPWSmqp714d78LN0Y29l3yoWnc4soDMc
FLDssTFFY7Ipd7an3RedSGy7giE5sY2HNGGqsEuHbkDwDQBaqQjRhWt2yrzoYZsPOx5qfkqfdh+J
9vfolibR9ClHImfR8KcUgp/tbqj62WfaZrWPRqQ6n9GP2hVnU2t77TdRVoaipBc3Tzkd+uHQhSLW
qSA/uAdrR+TEdNFUJpY1G+rMum0uz9hSujKKtkzi48wAX5LIdUpXenwdb9L0JADKgyHu14P3MZ5s
8mqboctHWj42JYzRXgmE1rVJliaiJ6XDZbhfK0LeDE/u5rJrSmKMrRDbmG17uX07M35b4r19uKmb
rrUvnSUXT5Px3Ae0v6aDNZvHVFgtOU2Hjm7frel9CmBl4S+f/tNkSOItHt6cdVJ3QubLs8j7sT3E
01i/+S5M72TYlPkGLny6c7Us38YeCw+SAze/G7QM2IIgCj9vrYdn70b16SJ0eud7vrLlcausMfqi
Zs1WJacvoRQU5o3ZcNxao7JlJBkrF/zaav/AOefd0UGbH0lVoZ26ha8/I5IWXySdCQ6yuFRz0q62
qG9xLKWfVCzj9nHQUanR+xvQB4MTTm+ThWcL0XrwJjBytFKS0eiD4+w1ld5JzZ+E6oisy2W1btv6
vNOosswfJMfnku6LvV3THGH6FiFzKJK8mu3gVvnGC2jNdO2DsjXxLpeUd44SAdaGG+ddFG5sVhPc
18cxkvV4Peeho2gwdZufFWFLmRIb7ci5WEcPqyz40i7gcVvqnzyh82ZFqNmkA+XUZ3svKZY2K9lW
4nuUPQqsSfwLDkGbunaX0wh3TNc/NGengWMsHX3DtudK0g/C+ySIRP8zF53npVKVI6nw5vaPtYrn
PaVfXs3H2JOYvjiqsh8mQhArDVD53M+E/xPbQVTSfGJ8ZGUyHjg7QXahcIDPu2FLGvY6xpO2KtSX
HhOBb5Ff117S2avXpSwS/Xlba/FU2PVU0Qqepq+yyanWbsDkgDuqbbgPsCf9PnHy3FFptu/x7O2d
+xEtfE7JrmvAb5w7xKqG2PySU/mzTrWr1/vOsufuOg8WY5KRzys4MoxI/68WZ9Pjs9/wAaYmsbwb
VXGFmmcWVYrEtvwmgV4TyLKf8f2B5qZNNDTlvcM07HqYlm06FPlMi18h5eP5aoegYmqt4KGxm2bk
URfECj1q0G9WQ2P6IGe24lTXihUb9Vb4c3Et/ejpdZuvB+jjM6n6PttpuPnqK3Xw0EtnRMinAOvb
8rLykMefjzk8MYehdwn/+oK6HTY0Tp5S1jWfa7XZr7ppIzvZnEZcM/TevwXhTuEZo2cMV2tawC9r
G25h0lodPXy/CEeQooK/uZu2kZDWC1s/HZvI/0nfw6fbgYrg3CzumLmS3kyahXG89Z3aCWVxyaYG
z5X2oXOjp8761ApvdA4CZiG43KqNznXknGZ8WFL/zfCS6x+b3dXfAId6r9wQlBaSjVYeQqZDgtQb
t3k57finX1HwsfakZwl9JFqSbVa4uQDgHhnhnrS9uK+WL6tnVKrll5Xa7Ct2nnZ5ok/dPY915b9N
pi9VQtBjUfOnN/dt6EfvVsXRuE8Hf4vt7wjHB5M4eY0JADQKr7m0mnZ/keC7/CunlPmUwXRfWMgM
dv7ke1Qj1cORPnG1tZoQD+XNeAgaUQ6Heaq86xm3CdpNSnpvudtRCbD7KM/KaQ/2Y1gZ1ITV6lsg
k4tezMVt4dcd90xnQKSK9aqP/bq6bQqPWVxJu7foJTOQ+dYM+/IwSENQK/I591NNudo9+BK+cDpY
rWtdm7yd8gRjIv9VOIqOkCwiZznWJLCPYSPsIY19IfRlNZXOE3JYnAEsuyQ2CHs8XPrFpjpTnOOA
pMjz4a6V7tCyue/yo5hoj3FKQ/wAiz2ED9YcbMVxF0v3JRyIjtJKUqwGSF74nGdOOzwto/J/MHNB
fUY2ax8m0yIZvvjs4WRo37paO+ammbxKJG6TU23aCj+8Q6s7NFnEOWxotUcjm5LwV8brNtwhjgUA
l/aUt2NYXztsH1Sey3GxD7Aqq6e6KWB2O/4uqkOPLsmjnOdQVh6WwKSOXlEP23Bgn5nrCrqkw8+i
4McnkwXSMUvCEUmPY+WkeZsx0fUyOj72VbB3eYOHZRxcBU0kFAX9XX0seZTPgzEMGas6ruDaNux9
6VY6JZbDsh+HIyWh4n4uz/4c7R7Yz8Iq1xfmPfj85JojQNHdoOas9KLZSwsxIMXw8si5nGu+v6/o
BNggvRAs++C4bLYNYRYfp3SmIbErSgyYmyCOxDdxJomtgnGBDdTZ7qld8H3jNAjzg6dIIhKv0fFR
bouob3y950ESKUtVSbHhTJS2koLqRaQD/23wx/JFsqWUPIRwvextQqIsQgPlPZqmXW+0Z/XVDdFZ
cLMPVihP/ia3KvX9DlENkQPVGtve7CnrNkdQgDEFi6f0/f510ys3Akq4eOhIul4UOQEjPqLH4MBE
Q/6piYpBM01pwvD/ODuv3biRJQw/EQE2M29JTpCsbFm2fEPIiTlnPv356L3xUIMhdODF3izWPd3s
rq6uP5RL4R8YAKi3/lSWpCn7jJp6Qifsqe6Qz6r1neiG4qeUSnr0aVQM/Yj6uvtp9Km+k5Wwq+4o
3YN5tYgiJ4JSZfyx+yz6NYGt/k6pvr5opQF1wi9x9HHVJCB7aytScy/qS+2+he4BQwwMFh+lfhqB
HHotoek1NuSYbg71mxkXBMEupFrOTdKatRsnUcOnGEy2Ph3Jc83Jw0Z7saEevYWpGF/kyrQ6J1Py
8S3HJFp4cdhLj+QTMwyVih9vWtkXTevql2QsZNshVosYDRS8E5hjWk3SMgVlhOWRkc+83eamdSIM
YCg14CBPmas0a8sR3ai96aLVvqiy2T1qEg9Up7H65qciBzn5CI8gWkkDa15lTJCUzu/UTxEpqeGm
Ud8UcFbwrcbsU8WYti8hWXD0s/LAXRj+MLVBb7GXnmirLFVVZHiapJuR57OAwoWWa3JWffaBGylq
BG0ZzzDw8xLCFi3NBWCL4ANrTk1bqZvcotwJIpeULxhMpb+Ssa8LWPhzep+nZJ67qQ9KYC3g3cyz
414b92MMrF2NRla5k5lozMxHJbqbfS4YsHFr/F4mcvLGgwAdd5RJ87MiJhnVilQNz1owxU/K1AuK
RmIAheP6KEoXvgbIdGq1xX3f+tVdpinqlzrnpf9I2Umliz3Mq+8TyrrXoJiyz42RkGLDAI/hhEW+
+hLqU4ECf4rUOwmYOzwWeVC9hX2xMBB5gyTOgI1be+jkPJGcvrO5L6Spi4GTABOfDQNSC+2jLcsZ
qrz93SO4+G7wBA3IN1TOp0qSQDYBxmXvCmOIWrdq5uCLaAVkohJEZ+mqEQJX6MXAOkcZ9tNO1yni
cVSH8TGjOVlJ6VKL32DU8QiZ2v7XCLM4c8Jm2cVNo0XFcS6T/FsBIMyGttMxciUKA7IDdhDaDkUn
SlGzkYS3YVvmpltrSs09PPA/7atQ60Lae4QUx1NZmtKjlvkQh5pgbB+DxodiES9Ee0fThnCCj9ZJ
33ibp/eqTqmblY+l+7JugwfkNJjn+iLXrhTRUgOuF4oSB07XMYhMis7yTIpqLxQVy1c5GBR9Z8op
ddm+jsQdnMnccNGVULjivWaASsfCnFziLOQNUq/8cepoEeNJlcoHD1ugZI8jgMojgLH3TQrVcvTU
cJKPgwT8TgwPxjer1P1nnSyGdTKk7odQZ1B+HDwj2swIfeKhLg3hi6DFvH+NJetwn1c4xuw5CgQ2
qHnclYVOL2QQ2L4KyNzVmnpTVhpcFVNR30gascUx26BNvDbVqtmRjMm/R2/RP/WK1f7otVarjwLP
kE95ChRP5lb4wJKa/kYdbyD8mXVwLFQU9tRio+IgDxXMnlGTyk9MtYHaYCph6E5Irn5H7B9GwMN9
38iZ8afUwtTYSXWfvy3hgVcamAde3mQSV6Y/Ztgagpe+VtYg0DuEapBzQ0kW5RlqFHdpjbgAeozh
381mSke/mUIcXIRwLnrP9ougJCXSoutZz6lglz48dQoYsD/2lTQld4ldcHlmVTYobJ9avU50MCc8
b2T6qw+tkTzJ7Rj/HIrZ/B7CB4eQGary12aueBTpKa472hjCtgkUGY1h0Mk+abnRq1/ZhfENVPyf
o9+klavmJdmeGZGfm7Ol4AiZp/IxVkr4TOMMyEnAjqtwF1uk7E4v8RJ1YuA6yEb2oFxBygmtHU53
9GYyckl9yyHDEa1UruE47+Vj2FQcCQr/9kOjlOpDSQU69/xBHV4rhVuTzacNP5ScdkNOnMTGp76B
++XkdhG9DBNwGTWpQb9Fgz2wwyFXhrsOYl+NN1Sp8Zo3E1AMoxbyNR+uhquRjNJzYo8BRLaFgFjo
dBw69FUfEXD9/LVGRPptUJviLpejUT3GaSnvc2lstQPBtUpcsy3aUIM1QUmQdkDUE9L+OsnBP8WC
JMKpsxwTRWl/HG09A2/IIqMhAikUe2mUgtABr3zg7V5NOE98BL+Gx9TqBsBHb90mQ0RHs0alPH6L
qIzqQT4mhklvmRp+LmUJqhXcG2G760szVfd0CqKkHXdq/a2IleH3kHMH4cgF4uzF7VR9Nm0hpTcQ
faNPMdEic81heVWBMfMjoMtEgWOSe33Dh1T6hGoRGNuch/hNC7XhNxgfo9ZJk9gedavUuq+1jIIw
HQ5n3gP434K65pZef0UHV+qfQr2IvkA6aFsSrr7soMxEEpyRESlL4tYlDKxjQEmtuUFO29z2EM07
16LcNR/pkFhG4T1Y66g8w7CYf5B49fDhR1Pzm5c2SJCC7GosuMwrCSj/DZfv4dsYqGN3AJO3Cs/m
VQzHopNwh+R9TXE7MGfp1cYSDdsuy7Dvwi6xQ9hgoUVyXRSfG2B8iFVyJP+QoEfk3hwlur+DHGJD
jeJpmnlaA0cIpHs5AFo3YVao5FZfuRZ3ikGGbcI0A+mzn9uish7nTh1kwMqZaaJQrg4wbYfbuW9m
ym8zkcEDGOmeAkjTHfiQSCpqmlbyEmGPoHpdUdS4/sACJMlMsolacaMTcmqR8Oi3IIYIKGNt28JL
kcIEiEFi24DfYuOYlLPpHytqyxEmRSS4biErQIZAcLmxx3asxJsJKzVrT+U+4W5SFaA5DRo5nnH1
zHM5r3sF0EqVgs8kj0O/C3FQvcZMRlBhkXNJ4nHcsH2HUcZVoYqzyXeSifAOjkjB5wpXcB7TEE5M
uF1zLN70REnQD+fYaOK22iejl6m99iucc2KgFNGNxpHUjBqtHcMBdjqC9VOdVukXiIlqueNVP770
QZiFVxKJN9hGVKqPZqDgsDWKkh3ZGnkrQA2FuB1Ibt6quLc+YxdsQz6iW5G/S+0ZSeesKu1dbUXK
97BQTN2L41G+mvWgKO9ru6gfhynXZbgbFgz2YkntM19NaleTO1hhZOQSyuvcaL7mYco7N8YWlCAP
idP3qIxrj4QDMCQ0ZlBy1TyVJMhvUvdAmJp7V40TOI5ljKPRUP29B7TW7p1CLtpbQiM4MTwi/xtK
jPQ44aw6ehAegAeh+VSvE/q4xqsgvFXX9E2R/wRjbqkHWaLG51ImEFwlskEHSYKLZO3EoPL8xHi8
/ZUFSjOQUCfBCx67/eMU1j03TGkEb1U7TX8CE5rdPqnt5IfNJV3vDA4WSEQVWxUWNLEJL3Qi5XTZ
8YDdWihxblAxkPjx9E5+UqPP34rSjAZHYA3/AopLjWZo2um2KAb7De8X2DwgxnoFCjDHUJZVyfqV
xtn8I+JtxaxECqety8xec+Mo1tsFztN7V47M9HuEtyuNe8SM3F6jUgfqGS2ajqa3IYvmxZxBPpFl
Pn4AbHfdDJPSOrKpDDrnQJNCWEZxUO+s0oZ2zd1CSyUr0ObABZCt7ug8Jk+eKRvyjR7kNBuIxJAW
B/LH5GtVEJVJ4qAedUpJ6IfwmP2Ebho/oGtt4RlGSibtYIT7Dy3xKXRJ8wXPtKjoPitwxb+UYDfP
ugGOoHE73mRFqj7Fqarlj1U8dFjt2FE/HRWrHz83YdNggzrXKjZAZdr6h6lQ46euVBsqT8OEaGWS
Z6qN5C6Yps6KlVg7XkmSsYu0gufi2FRG7Sktp2YXtNFIfLSHOr/KtVHpkOMOmmVTW9WJD7ra8p9D
5Dw/y2guJRevtQJHg1hM8Q+rgDhxwCKj92973jgQuuhU/zTCm/ut8TTgU4vFzCUPqLX7WgidbIIB
A72hldMfQz36zz6Z/i9MoZYy6zQOGoGAHHCHFEd9RQ8C0yNDHvRaRSMXed0K+1ClQwLKikIoO47w
O594q5Q0No6VBvq8jjhoEHMl3CZFiegkipKmMEwokni+j0yGPNI0H6hNk23qqAI+xTX0Oy+ixaQF
eNBxPUGuUV+UqYp+jBbMXjdNTbJc1H915Vay5T/ksQbPiMyfJBfYNUz2hZoZn6VMgcjTYRry0Eii
nd3K8rvBQf4Gm6k05eI5MaPpu9UZ4rMBoCXvhD/LkhfaNuAEvaGCyE3qjNQ0ldT8UVit9UT3xuJV
lhodwlJRBIpLPKR8SHe4/AZJmpSja67VN/zkIXxCx82uaoRX/U7g+966/B752UfzfD3PQwFHhALq
ryaJgleFahqM2mrMIpBYtpijqJk0wRTsF94lBDfIAVDgv/r5FGoejKQZGN60ygMMe/5PFW5dwb0H
+kZyDCXf6VR80nZB3Zp3baxLI6E6FTq1vzj+VpdJ9Gz7if0AbEjFZfD9WVoKXGPhWIaEtGWMNNL9
icj2RtLAU0OBZem0BWIHB2GV/8MIKVXsG7uKNW+CC2HD82qna202Mrwu5OWGieUqjXZaH1KWTWF0
qDuRWeb98u7UCSrdfNUUTVC7ftdT28O/Sblp+ln7EiREMQeDy4gORDxL9lZdks5g3lz/GRD83URV
1ipeX8vg5ZGFqoCVZkO6elsFqdPPk/QNASLfeJywRLeiWTyro4lVSwXvUqE0RormDEmhILxJcvux
TfxZd3ishyQNvhAcCFmRvgyROn/xo74TEMKXOjNmcN2bFjdq5c4DdRh3pgOFv/gKTgBu1IwesqkM
JOizPKudSTXFLXKx+s6yAwjHpsjI7APNbGkWZZfDSKQHnleaCah3HpPB30MU1YJjKhr7UcpDXDRs
G8T+k9oPoBnA4Y3nE/YbJBbc9VdKrNmS07T0Um7zWuIt2gK773is5jEyxLgoHpVJQAuAM9YgovFl
8C40ct2uGsOp9Gp5FJprzUig3VHuurdeHaRhN3S1iPd2aCecqdA2yLQgoM7Q54Ig9gQlwejXGFCY
2XWzJHo3KxDAk5hNCZQLu1Kia/zH7Ox26CPrQY+StPLUfk6RaRVw7O6R/ABqd+gUWIxKzX6JJBfN
fgpnf/SmkZLVPghJjD3BKtbeTBAnt4hBqVjYtJQEVSHFf4oqk1yiovWFBNGzJwmZOKu/03ykoXqE
7uOpaCccXpY2ALc0RGi/wZnVACGLxritdHBnV52nEmqxVcZ4MWq+gHlL5HIkgJQ74QsoLyOVVJh4
A7RsL0U/9Kvwy+lLkYr4XoOVLi+EQWrHVGNNHqJF+cfyex5/1HWpFVI9JOOKdQCb1kzl72R8Q+vy
RMlJQfvauhelWomDr1nz90Aa5Fskpr38CTGZ+mvQhboUZ1LomfQSCq4oDIcz+Kic3yMuUAUcfrUL
gdlpcOBCAuJEmWMsP4Y0PUjcQpP5YL0s689dUwMrV50BvJvIjX01SUE7HAa+9+eZG3w8alQzrmKq
J4+t2lNDwuOsu4EQwS1ZwD65IzvgukjlpuiduaGIcbCiqqaApaAm+ExNMiUFKXoFvlSeWI9GVkCG
5boJ7qsUJrHTs8pfYaj398tDDyqOnKIHk6SieUAn6f9MSirIbq+OvDC00UqhidBS5dUOJw5zUIaT
CT8rpVyRxRjr7nDD036mFNtwhlXK8DnU8paXr2xXr/gMGSlFtjz9GYiqhgXhJ5SUUHOnJZz0vHwW
BQwAgiz8C03H89iJGpqSe5zi6bs9GXNPHq/CBRko1eqwcEgb4Ulr6ZMWoWVwQaGMH7pVm4/cQY26
L/wAnJutW+/kNqhJ8etSLd0lOk97Jaa4s4vHljK2bs0QI0Mru184qJMXjtV4S+aSN8YxANGedqEm
rApruUq6bXpuzWNSFOqVRU1EcSwM5nnCF2Mp7hvEgL9qX57vDdSirTNArOiO7Uz97QHtmY+3qWQW
rE2o6cWOLl6teTO3Rlq+8C6QXiSbwigwUCnDzzdistx2KMVrms+aTA7I8+inHcS95PD8gqPoC0RT
h7KCNf7VpGuoDeRi5zpBQqU0Bs82oAgPASiavsAu7em3YSNd2qslWh6n6CZ60V5WXC9eAv+aG9A8
AOtP7BpkTM6oQq7E3amYdLuC+AMgrCnfpa7wnS6puoOZDOODJKWYvUp+wKdrOy9NOnG4PPxa8L0M
T69W5PgWNragYKdaazSsdQttJXOQXvEcSqEyd0cZlqCKurO8B6OwnVnXgk/1mEILvjz4uqsYDeYY
XZFlUEfVWPxTTkenT5ihA93lTuJz5e5q4XOQMtoC7hJeFRG0JqpoAcps8POIFxUa0V2SwzYhiaHg
XRntt41ftNaer3/RymIFwrNf1RmfIyg04jAQphcHtuKSKr1UpMIEHrDwGjXaLm0HHX8vazrkORUA
ZQighk+UHOCT2BsrtbYA+PuzaGK4uN4K9Z2zWDUSoTuNJ3GeBZRb0c4FEDtSqpFJUxiFd3kV1t4Q
y2iLw4e5uJvCiVnZpJSDltPmHSYIdGDrhxaZKvQ45FKkhaM+/qDRr7JhonNuG2K5Jwx92YNCX1lf
QJBsiqQBh0cOqDwY0ExIcwVc3FYer2DP2YcyR7tdqMbH2j8sLQ4NmMbGsgMZX6x2oFWgQIT/AtyH
ER6SK8q/Ufkl07gLrqgEAW1fXtr3Ez0db7W/JkNCmFKWCA9zeeBFO0y3E+N+go+hwhWvWq+yqurJ
1tNgf3nk9zubkTGf0TE1NulHtfyyfyyfmkkvRKSxs+mQJF8HcFu5eMvig14tf9eTJoFsGxQZFHFO
R2HoSLUrTrQ6iPZaX6hvViauAeWHzyZ864198/5c4L5N+AA9BhDka54OZ2m2b2cSO7Vuuc1aSsMu
FceviGvE8fLyvT8TGj4bJt3IgXvw912W95/lQ8pV12PE3eBXSnVFBoMWC/lw5ELwRJVcU87daLt+
dkQVIyYU8EgT1u6Fghd2lXWc+TKUhp/+RKHLbuOlkliHyQNujdaGz8i5HULrBAshhIX909pdfKAj
hAZySzSuO94r9lw2pVeaTZ//H1uRFkR4wgtN46ut1jKCTE5GwVrOlVnBdW5tOEdjtTHKufXDrlxA
nqILCpz40y82mPB0k5BRWhgCBtJCez7GoVLvRmqsIPjUwi5vkXOb0ZZt2AOkZUSz1QkziloPJmvZ
IqK3H4ccYxB3DAJT2nUpSc1GJFmbFC0nzVZNmVXUcI1Ytykp7C4lB0Z5XIsge4sA9OCHJlBX5vLG
avKlJbHU9i+Xp3gmfHExYEImiJU0flNO13T2rVnVIYk6eAqg6BSmf2gm6q1qFu+r1LeoQqjaQVMh
PG5M98zXxAQWtBlPJoKLtkpUeiUqQqvipDd+Z70qCK9j7mLRH2lW1u0D9NG7y1M9cxqWhIzWLKrg
SlqHlmawWzh2KVgW9FBPx9ly30nqVlfyM1/RVHB0MwQuRVg/r6aFXU0Q58uZ85VEjLDekyY+qE0j
5L3IZdjIUSxP9wL+b7gR0M6OzEWAhI1mgfiln35KH97/2Gb0SIitjnc0Yhjf8xvOBkWSRvwgtkN2
HZBy+hsDnzkmjCeTXWB2Db9t+WH/RNIaybuJwpSFTcrxusnlfocTrPRoU0HZiGhn5oj9n0oDE47K
0i78dKgqlZV50DPU+Wj/PKmGWjbqNcLbCADpsYSm/C0R9pZf8ZkJ2os3PP2DdCoo8uqbIpjGg7nn
kEQCAx25ho6EtMU/BDIqhQ9vUhvOh02XDdreYIJ5OsEY0Tn1JCboYwjk2S08pqHSt/ze3h+FpeOC
TJNVHcc3Y20JKPcWXTwq+sBIGAjcJ0MCny+M+41U7Mwoizcef4ieWOivwmeHXiXLdRsw2oQjWopc
h60TGh8+1mTRHDkFD0VFxv3sdMVGOexH0ndIFpBGsvsac53CK2qp3TpfZ6ZDYBa42ctccuyE04FA
lLQgp37qzAPOpFGm1C6ExQ3H4fdR8W9LUfyyaBFP+rOajULCMow5RU6mm1wTPKNpFzXwP8oR1f8O
hXU5vX50y2HGS7NGKOr60lplFTciaN3UD8iYVbXkyRZa5b6cxtG7PMqZiZkWcVGTudwM3nmnqzfg
3xrUScVT3K6ADNPQvKGZTLO3zC50yzHYas5zfjyeADQyJb9bu+L3ityZJnUdKAhSA/5HO1HQVT9A
aRPLcfHYjbX68/IUz2wQpkgbM24ZPP/fPb3xx0e1wkJOYR6h3C1AF4p2/vh+x5OHwpiuLlHXXtlv
242Bxh3RgdOlsv9gjQiemjiZNrpXvs8LKEXpXCUmdyWS+NXZ9Y0Qu6nFPlOltR1MbVxZUM0Mn6Hs
2wd7sNDgJsEIhNe02eHyMp75cqRb+AXq9CoU1FJOd0ofyVFV0bDEKQwt+IYESP+GNE9r9mmBbYdj
JFCK9peHfH+t0JiCpVyQHG7P9aUdDkpuD3TRdnw1nw86rKzvqQQieSMpPM8ffBS8wimqkHru5YHP
bBkLW0+LA2hx/tZes/S9JIHFb9Dpcau6i3Utc5qyHD6cxzI9G99LBcEVlt+r+6soR7OzLYhfdmrl
B3SNPiZvUm5yFNI00zc26Lmtw9VMNXBZUUhzp9+vU2mJBU+Vd6k1Rge8veDWpZGEK71vxrf4EU63
OkW7g0py/fzx5TRZRrqNWGwffdla/2QiZkTtOjB02P+QmR4Enk+7Ak/FjTfquQ1qKryJySF1nqqr
nBnPp1LFcR5mspGYTgNh4bs64uoJ/7Y6ohNpjv/HrHhKY3TLs4dQfTqrGTuVAokgu1MryshD5V4a
0LwwydrYjWcnxit/ST74t7V66+NMBS0UhwYcXHw0BHQGBjBpCntMj0mmy83TjPJnqxJ2ZtClSQrv
HhaTK3x1McwKNOVyRmcz0bENjAoJ1wQPvsDXJsgy7/JSvs/k2By8UHXeqdwK6iq2ZEOCyhZbHSRR
LeIiN5rHKv2G9susRhTi06Bsver+9kU5rQcvLVN4WVmsK9nD6uuNmR0GBtCEY3Pssl3Ut/LtMOIg
ZkdtfvQtoCMRVc0hhBlJD0AJeMoJJhNAMMMjb2Prnok3NsYnhHTVILav08twgJlJd6gCbk0d7Gik
C4UvwCn+8iqfn/M/wyyf4Z9zGBtt2ss+3W/8eR4Np+4Wcy1aRWq6m6l2e69noXQlD+BrVopjbZkC
RWNcbtGVJ5Y3+lSd21988f8aKxAZVqe1wEzONzWmHMAddzXYqr/VukqghMnBdd/wRrs8+XNLTPGb
u4Sbc2nqdjp3zZjpTYEto2PqaoXvGgoic8qGjVmd28gmjcQF5vgq33KZ9T8rDDNYS8eOdwIWetWr
HwfgiJUSvNF4eysVODsh3lyLQzncXnm1gLgjQxAQJBw1TcQ9v4YRCFATbiQcZ0dBVELgofZB/D6d
ELomv1Rom0qb4CCy9tgUaZ3HSwsF9OXvc27laN/D1UrhneLDKo2vSe4tRK0MJLXyXoKZ7plFbz6W
KIY//z9DYfxsL4k1PcBP55Q1Y9PaEh+pHNvy3vLbEITTgsYLm2iIv/wfg9HtihIcKbZYv8Kxswlx
hybh7QFg9l3X0vgShrjXt2m2vzzUuW9FisYFiB0zN/xqXnCYNKPJKN2oqp49YmVh3RlWb23EquVv
WQdOTJLNpTzEDbH2Ys7T3piimX2XN/AmnQ6u6BXBcXgJqVDtyw61z+VpndsZFPugKMJWAsNaXX9q
i2g8M4DO8NPK3XhGHlfHNAkjrw83Ptb7uVEt0dgUXHxUMtZzGzRhpw2c6kVNXR9Cv3osrPoaqpxx
lOuo35jYmdEsfJdpn0DPl4VudroPh06V6DYOvK4PknEdZLb0TGsnpDuimx+w6PM38s33+4PKuqBx
DnmEgtJ1dZYj2YCwLxWI2sHYX0sxT9TclOHp8uc6OwpdDjnGlDLAPE9nJUm9Mc64M8Fow4FV64P6
DgrnVk+lM2u35EIALTwOKDov//2fQEu5HnWUBa8+76f+QQh/oUyg+r3WssH4qlR++ufD02ILUmRS
cKsH4VlNSzXSOgpCngQ4jJGsZ8qvKDc/2KOawgLvAY2wREDn8linlIqE2UQ+9zzvChUX3QbvGKrL
Wu5CxUCgJvPNNk7z+69FXNdpv8mbkhRzDQhWfYkCp7fh86VVd2POsX8rd4M6fDi6I6mQTTqXm0R3
xVpFdyuD7wMBJMEZoy12WZL9nheqWW3EW22w3k3IUAUvcFPmiazQvXx1qHD6raVORogoqil6zQqp
3CVt+OH6PKPwNCWdWJolMKHT7QcRFLa3id1wjQy3cpLcwgpnmIZEve27Etpe3NiQ6NDJc/hxuqw2
cbJz81zCBi9yIgiI4+kvSHnpLIJf2Et1ClcmqtXwRov07KP3P9fJ0mOLi5mbmdB4OoyMPXynLWU8
ZGGWZ6vD7xyS8fHy2Vpy7ZMrhYrn0i5kwcLt5Z/TQeoob+q2Mb53aITLQno0omMmm/tCKA4db0hw
EH3Rr2FjT76rLiyjIjairKsthkGrbwiXELfe0fg+dtd2aN1k/U4pfDc1Ym+ev12e4Hooascy6ANN
cqi4ooBeBY8IX4kZaiiqYGMM7nA78d1uyPpPEn7rO9lAp0ZlL9xdHnS9Q/4OCsYPpqmQYqxLezGu
Q/pQjKGDf0fyiD4g3c3WZHmXR1nfzv+NYpHzqurSWG913gChA+yAmVqIzGmAVCItpVhclFx05VuE
iTODLc1C0KGBeNMiYxX166KgTZm+sBFDn7GG0nriQuPGHFv/gxufeZ0Mtdr4uuH75lwxFNrEARFD
5h8wV/loyraMQuWH3hjU1Ygkq7jYdSKEeY87I0FGPwygxoBts7m//I3e7wTQWVQQxCmqTdRHTs8X
ioM51g3EiX5UlrximxCHxfSjkRfk52SU1SnmQYInwMjjEUNQ38E361VOxOvlmbzfAJQjsGalOceC
NpmrrzKmUqsEM1ZqNC0yfokRP4cUge7iK2FutUr6u3X/DUskGAxGiQC0BHxp3aFuwCNBm3pQLFB0
XGTIGSXE2mZzU0tZdQf5tti3RtcdMX9V3DGKlStcctON2Pju2/FGpueJgL1lLRrO1YyzCof1LDS/
2REKgAqbRXc0kq1s6uwgMDxYUxAbQ14Pgu0LNsLBazJVmb1TK1W/zulVZx8+9PUWRozGQwgIhYHo
f7KKFV2ajnZojINDM7wQ5nJpfcE3BQmpFocbb7zVjP4biiyXVq1g2LQzPN3yqm9GSU5y6xgZ4u+G
CXpdKomPBYm/owD9/J0MLTDXTIS5KLCRykOUNqGCAxuK6BtVnrcAuzV9779hQBeW5ns8V/XVuuGb
04OfSdDoe70+xmM13eAi193pXaAfQh7MKLtGHSEm+q0hoYkKQukuuNLxbXH5pFsHfXUI//4cAyhg
OYIkxO/qkVauYKGHVUQxjanTaEn6acTOYB+hbdtoyP2XF/bPGfw7FjQ5hY0DeE9ufPodNS3D+nni
O4Zx/dwh7sE6Sz3MfnLEsvioF/X3Lhq+d4L2OZr/Ode7byMI9ETWV7XJFb70W3WKJVaufhAXucWF
bi+9ctdsISQWqHItLPJlUdvq7wz/1+Q6b0A5H/DOzJN9Es2Z8oQnXPRzjnCj3mArnVn8pY2tDFUJ
wgTme6cL4tez0mH/2TtQw/DwNYrCgz9celUYp97l43rmDJ0MtfyUf95YlZiUcFq2Xdga0lXChrgh
Ge0+flIZxeaMwmRb7sLTUWpkrX6ecoa6OQj3ij1K+1LBa+r/mAvPKgEECAhhrPaRTZeFFOs19lER
x99RRTd3Ui8ZT5dHObc5oHpwJKiPgN2uog6Ei6DsM1TVSSTiAy1bQxNFiAh2gRa0N3KJq4PSleW1
2sf9l48PzR0Fqwyux/uDgrQ6F0OGtFClOHc7Cn14oy+CdIXUW3/IcJXDOs0wHoj9W9zA99sE4jzv
LehKJNOEhNMPKA1AO1Id499hadVtnOTFMbSbLbTl/dJaIIB8OtmSeeCt6/WhXPWGXGaTgyzvSTb0
t16znv3ZuO5xcMGztT2aWv0xWgvBh4qkglsAZVYFiu7qWkR/NPDszieUp5gVfLNLjMGPpVAjw8Vi
tgzxbGwCQBgsOuOXy59z2SmnYcYS3FvwGYBfoNSshoY8g5gsYWjLgJCtjn68K8qw2tHrCLFDW29V
Hpa/7/14GlAInGTIq6udO4nZ1wIFP5xmwO5AGbP4axoE/h6edYy40SyPeBFv9f97H8sWOBCKErRS
ds66Wh7SaxBhNP6KGBpJbiIXkpdojb0v8dfaiGVnh+LNjggUL0Nu7NNNilHbTL9GTGZwDhwULhA5
kXe+HeXZXsSzMD6WtdFlxuKuhlDBll2w+tWNLY1opy0dBYY+4t0h1fhblQmN0z64SRamOkMQPWEp
8rI8nZTtQzib8aDCKC+zmt00hHHupUao/0IbZuGFVsZbfYbfreNqyPU6pggALToauEg9S09oye/Y
FK2XVWm/Mbl3YeUvDR+KA9kVuLWxuhfCeQplLJHwEp2q7gqvksxFG5Rv7Iv3o1DXAIUH6ORKxbv9
dAlxFe1js0KlbCeNvqvCfsaxyZgPlz/U+nSRu3CqOFfscsXCifR0FJRZgp5PMF0635efRrunaVLQ
XU2q2Ts0IBqf+mILHno3JCvGw2WhbS+s7fWbLxWmOqoNQoqoqYU34l+uu3bRSg8CZ6V722oXv7qp
3V2e6PL5/w0jFMUU0rSFdsigkC1PJ5qOQ9fLCY2g2n3kdO6wKw7qreJtlTbWSCZB43Sc1Z1DttgZ
Vco4pff9JffoveH8un54uzyZv++RS7NRT2czGk2I8o9RlAOEAodeHjtxh82LR/8TV98BvTmfauca
+3xn+np57PXj890Ml437T/LF8znV6qWllnTU3MGFBO/8NG/N64/eq+uVXA78P+OMaY4fRM442qN/
qJDVv0BovvY39sX69l6PsrpekOPHqbTMZt7TG8TFONDN3XLjLL97J61HWc7EP3NRo1po8fK9bqvd
j8R9/q0f3l4+b3XO/Nvc99K2WIVdiMzpJCKGqXbQTl38B5wXzDbvZ9f8gn/n1cZOWPbypeFWIdem
YyXhg+EG9wemr87P3Ln+437eSDjEmYDx79FdP86zJm9MrECXWeGA5VIscukZ5Fqe4b0dXhvvC15B
Wx9sI1ysBVCtpZZ2uIzZezzsOGDR7uvs/PxyFzoPjffGm8DBbHPjYtn6fmtyvYpJh5Iu329yf8x7
+UBHrF2zD++iK99JD52z8f2Wu/7C91NWUSTR0FAiL1wmGboZfzQHx08Xc7aN5Vzfzavtv6bsaBKt
iEKQS2dhtDu9jxSiqLvrPjG35rS1V1ZBwzLjxsqXg2bp3zr/GOGVXCo0O8sTrEi2AOe/dbZLC7gK
HrElKTqGY/8tYHpPnwbP3NMDzv0SeZH3B9E9gVh2/mzN8m/+eWngVTwZgoxeAhUDq5+V6+aluKuu
1R/+A+VGbLfLt+k5v47u1Qf9eWPHbC3vKsAE7RgZxbJjVPYMzgvsz/5Iluf6jumWu3wXeJZruVuU
7XfFlvUGWkWaScmTtFkOBgDkPjoK7zlzZ+e375Qsb7FXnM17/FwAABCExL+o5eBxn0bsJrGyXF62
LE2Id4LzoXo2mYPm2p8ylxZ+j80DjtaH+qDd2Fcbq3wurv479mqV8ZOZUgASchVv2Bkv6T7cD/vJ
S/bNlXLcqpmd+6TgCYAWkOoAxVcPghij6niqy8apcX+XBepb7Km06XeX1148P16e2joQkPZT96TY
oaqQ/CEtnK6q0UaKH6ba7Epqq+7xR8JVWdQRPdameSPmaKvgxlAwOwH60SBZJr5Yp0OllmKMSk/n
LB+V+qfCznP4wOr/qDuz3bixNUu/ykFeF7M4D4U65yJIxqjQLFnyDSHZ8uawOc/76fuLzDx10s7u
ysqLBroBw4AsRwSDwx7Wv/71yT8ZQ388e5dPsalgsRu4dMv+qKvYUKrhQRJ3NNCVe0PopHfsJtmH
+mqWN3lTlk+0Mhm3f/ksouCwrWLRThHUvdw/v1tN1AQldH0DqxHgZBOTy8qYag/lHXH18s/uxcsQ
9vuRhi/IHg7hBiO+Q/vVD88BNJ5OBZ62hl41VUFI9kX/RPgbGUqdU1vFozSmgcDX0mvmDcp2r23I
RixvZb4mz85QDTUBAtM0HdrSNe9wk7Qwhrqs8TeNDjfpvz8vf1h8U3OlNuYaSE34wqhdfX9ibCAa
1eB5QCyNaYI5okmxMhqSWZtGSw/nlRhoZ1ryLYTT6a2j8vhF9IHwI4PqoNrmjeX+WYf7j+vLyyFZ
3B+Ut4h6hWP0/SFphDRlUOKXEMRCQdCwZW6AUZSvCP+EEczN5B/XxmTazablT5a2f3zYLC4a9jT0
YBR664fZiSRXbV7pDgm7wf/cYt54GggfuiFx889cov+bT7p00riU4VEV8PJ8/yVFf0HeBaYiTi93
sVLQ6xTVa05aKHWqj//+Iv/xuUbCRPMiNoBeDf3Hkrzw9KWsibIKPaJw4qFbADy14k/KJ3/Y5HDZ
6Kq0sGRSQGYKuHzj3z1iguKElatxChMtTTYLRNFNXgprww1VHrNR1bEnExmbem6fqebLD6dcjT8Z
wf746HEM+G4u3UrYzH5U2lY1zaJuebp8spzdWNSJ9mAXOp7AYCAL50B8MVEuf/nsXsYxGnyw+hgo
9d9/79JJS6uWCY32fU0CzmoX27L0rP1f/xTMzZdiAZ4DOmW//xQxT9Sm1nwi5gWeJ0lIpAwD0/7L
58/WLb6IgbJGrfKXa/y7a1isVuENGEPCbG6qs7R7I8o00mdm0kOjclyS7V/9VhfPBo5KKiDcOfYP
94y56r2ERUs+vMrEMa81dUhgsvzJJuGPA4pvOvRs8qUouf3BdEjXLyW91e9D+LBVpOvk30hC2ve6
72ixXzozybBLPx0Srf/NkvXvX5b/EB/17a/Dfv+P/+TnLzVhTxfb2A8//uOcfem49t+G/7y87L/+
2/cv+sfN9NENY/fxt/Nb0/9tO1Zf34asrn58zXdvwSf9diTR2/D23Q9xNWTDejd+dOv9Rz/K4ZeP
45gv//N/+su/ffzyLo9r8/H3n77UYzVc3k1wWD/99qvD17//5PMU/vvv3/63312/lbzsMf342+6t
fM8QbH59u3++5uOtH/7+k2ZYP3sBrh3+6KaFnsbbzR+//sr9+WIj5t+Rz7G+XHoJqrob0r//xKu4
dXyHSjoiMO1uqFM8X7/9SmeYuwx4GFtdGkh++ufRfXfB/nUB/1aN5W2dAS3jjX/Zav1rPmdYQ3XD
r0oJyKCZ8w9DdUPuGrVReQfiY6bLbc39zxcS/J1Vepg9aKNKqubGNrIhePRgyZPE1LfBo94581fV
yLXHieznR9X4ZOzBypOfrJWJPNKanPuwr61PU5KZ+s5qdbpR6ZO4r10WC6HekBJ9bAny0a5ar9Tz
/byO2dM46O3nzpj9CaTrMg9bp0v6C3o71QkCLYlIglnoM/jSI3znFsloRkvb+p8DWG7UkjMxtyEl
AGvY+GM9AeSbCGsL7WwueQpLi0qwCQiNjBTksthFVB8u8aidFa7jBOZnhSmXgDaqumHLWyoendYi
0LRr/QvzW0++9Ep6AF9N6L8bldspBTO4DQk4oTHAcAmLexMs9grkEIPCtO3dIQG4I2YSsJ2iJ42V
0E+vCYdpyqtYI1jvsdEH+3oYPfLS21Y5HplCkx0QNBOkpNo4HVZEItwXQqwHei8Olp2usab7kNyt
ISg/Ffng0eJb2u0nYrqlFYIqh4rgLks1hU2XZ0as2PFWkWURTL3xSHa6hvHMwtdMkN03+pzoy371
chjOyPIOVEMfZt5ek3VKqvZE0s1kK/PrBcMswMFABI0EMKdlA6uuwN/k1VBhiOPTerImC+rfPo44
QQ7dmMnIXwhnH9ac0uJzb6aZtRmbAibcpJxi2BudbRIo5U6kk83eKK8kXZ7D1kugO8OF9ZoSznSL
5pzRaUH/0C8RZWIBjpAGyo/7ejDTsMgBWG3GejbFr3Pf/43hrfmoHobu42NgfPv/YFCjtPzfjWoP
pMurD3I/q6+/H9Z+edWv45qh/0zm9yVugq7DX0aofw5rzs8B3hlWJyaOVuwQFz/Lb6Oa7f18qYxi
R6BggjfqsoD5bVSzHQY8ljY+Dgq6J+l2+iujGn5cFgz/GtV+WUrQKnxZI1FP4O1+WGVbMFdhl5vm
xrRV+lJA5Qp1MxfuBtkVPIHe6j11FEU4uwl0bEphMhqz5t1SHUoOKW46CPWBvrEN0V8H/dA8pBbQ
gX6sD4BzjZtyqYNTwW7iKlir6SygCkg6WfP6XGVk8GbKtc9TgHbMburQiMBVuL/76bhkyj/4hehj
V2v0nMHImE+OpY27MXGLI837w9YAy/sKwotSyOT4/aEOahimk+WcjHx5uKSJnxdevbO87mLYnYiZ
FURMvlxw2fFlFtiSBnsnHYJCAyhakUdarQ8jNRU7yHJ5LHvym4EqZCCo1sDYdGnm7FrTYoQqM7nc
5Y1OxBY+iFAENWwNu7V3Fu6Uo0e4306KytqWpjdBqFzGbWfZH9gizBheCKgeZsHQLIL86Erq37Mm
B0Bd3XQ2ejEd4YcVDQ5jwzuw3vPKeE79CfczWmC4yD590WE3v5vwuCODcJ0N9gSi4MG4HZe+tIeN
B0fyVXWG+U4GjrcfBgs0Q+22waswhuIIH7R56EdLRCtU5f1EaN+3RZhiX1TTdkmsAZDpuO5JYagO
aY1nMqoqazd0erX3y6Z5miE0hiOBLWdhKQ+yj9MiaDFm72vCb6EGZdI51V5thGNDMqUsAu3aotU4
wLhV74JLG9BaE6e8yayyAnaiZfDEGUTxHjV9NDrOt1q0hMJ347xRSa3u1GQ7d2Z12YM2pX+oRyvY
+RDIdwGehNMEE3EzWsUFRjPJrZyWag8rxN+QrNw9mVKbyeYwiu0lPYFA4L4hWMYnd5/aMeY7zXik
y0eakd0y0Jckp7uOQh1bvN3apSTVWqoCe9fs+qHw3mfP438B0uHUST2CmfwpMEsQ14Nbh4WX4FrI
W+9oi9k+VxcckQ5KiLzTrIy8RIL6Kh3vUPqqPKRlO+ybwMk37hzsymnSnzEH+Y+2mxArTeYdiUV6
ksbSBas7jC7R3XVuv9S47PZAkQQR53QTngjgg42o9yuoP7yNdWj3ufGSylTt2CVMX8RkMzcRDE7/
32yaUd8sF+gq4ahQOLN0Jwg95i9niEGzZ7Gp2MNsMg86MtHtcmOZhRWPNfZ3aLqdApiNKTkeltkl
fVgun81O6WGPQv1emanzOKn5M0SlLpSGtK6NbjpJMcFXp/18Z2mOcRPYXRL3ctV2F1Dpxf5AEH/J
KRom1zi3wJHCCrjK3sVUCAu9651l0zsplptmlSO51wEdzomp+1DPxxcNcNmTOXXE2U32vO3rcqsv
C2hdjQ2LqXUw2IzipfZ7PZ5tL/nEozpe5bkv78p0efaSwNuPDrQo17zcjarsrJvFzu9lRgLPimC7
1bKiuE3GMYmgOpIqT67geN3STjLGQZ1PBbHVbfHsEsC0t/x5hJMzeR/kqRqn1R9tCJ9ub4W5OcAs
aZM5DY1FH65KW1+0eBaaeTbHAcmwFHPfRosbVNdp0eanNC2dBH5At6ttsqSSUb2Dil3PaVOrr61X
X8DvpbvumqZPw8V2l23vg6WGRhx8GInULkzXdqcV63CsZDmfzGIgtdigkUsWT4VmO02UzXkHEFIb
y/noj9kU3GT1CidEa8fiE2hy/bqmuJ6HuVapu1qrzr7o7MjyhXlgKmNfby6044RzT9y09OzqcSFB
oDnoMDNosSrIvkIdjZlvUvAr2tH0xEy9Ohs2A7v9DbzgBpjlZMrYz7RnOQ7uiaVu/ggqeVsSeXAl
5k7beF1tRoPJrVvUab5bXEJ2CNnso0kLxGV5N16JiVh90dj2zmwGls3F9MVq2Uey1SsPFrztLWag
y26cOyhdHIhJXg8tVErQXF2uzpmbT/EELKIGUc+arfriFt0r/WIHL5hePCmvCbt8wMwfwDkV+bh1
K9fNNniLR6CMS7MfCoIvE2s9a2strqgAc7AEU+z1TPbxiFTbhALP1p5UU++U41Bbg9F6gT3Kclja
5THFeHmxAjWPReatnwkzJilgdZfLqlCGLfi7YUP48qsp2xfIS9fFHNyQzUVo2tR9xTLUbQdzHGsG
xpjRYt7mhbdcKw1MoeCyHkAOnwZoJ+A2/TtLGmJravN7NWvJp6HH7EQOahYJeK9M20EV9jOk9cwP
RgazdLQPSc7cqKFE3AuAvjcSj1w0TuS6Spn5m34EIlwIgCIOEzBh0dpc7u0s0B+aySveSoUtj2QC
4WGkzpID2KR212fOwmg3yk9rUizHDob2zmcHEOpYBsPE9+qXsakrO8qN0STTunYPhtlQoTGaZmsA
j0UYGyzv5MAI/1qn0rwJZKnfga2FXq9xqDc2CpQM3f5oktJ0nD2RPNfT4uQncuLl7ZIkX4x5lkd2
Syp06+VOsN170PCR7GZwulvRD86m9RoP3HY2R/7gpK90HTnBpm0s7bXQRHOonGSpYr1yDh5CYcS4
7POX4+y4MfUor53l5JiLewPNnXRjIY3mTizKg5MibycqCdOWZZUyNikF2jOXGMzM4K3V7azW8dkq
ILrUPFGL3xNuP0miz9UCk5GI+23dgXwwytF6Mske34t2ctKwYukJTMSGgdeibxNSG5D/7MjGfWky
Im9FY3Un0kGTs0v27XWK7/i+E/1yMPoLq0JrFSq0vxIVg3C3ubg1v3CM0t4Y+uIzr0y+dy3axDiJ
1Ne2gWBD1dvklzudGUPITq5U6lq7lFx0NiemLMBsBmUajm2itsGY7giFqfb1RAi0z/aluGA7j5MN
9lzDjcfOkzQCwJx2EXtDSszw1BVJDP/Z/jwgtRUbE8LcBV1UhGgG3ldob8ver4L1mvzldKeEr45L
Z3SPgCJGphAcrpsJhnA4G3p7O7VaM+wlySYRBbjc2ae5S2J3JhPjM92UBfG3PsAjUyv9XZ0JwZbK
1x6KlBabrE7cSyKu2zyrLm9fO0QL/Ur6c/IhLeLTHlIwGM4FM6a2tQTBCJzZ+0xLKa0MBpHp5rYS
mRb2GJx2Dlb8J7vuv3WW9q0eXOthDhJizkuQrynT/oUn25RvgdUMeqTLvN0VzhBcd7Y3sgIp/Wfl
QrSO+K12JOptZwB5ZUWS1g+2TVcrLVHOtp0Kde/k3CotKecc+BTmdF9t9bXLYfGyeCSb2oR+4rBz
HLjgNzDhP5HguW4XR0+2pQCYpJYl//BL5UUEA1oHglmMyKM5Ya+PkBy5EsRuTEo9VYuCVlN+bm2T
sOmkgqGjc22oY1z9ggUsVc5S1dkZ5atXgQTwsuzKdtSDAMa9aQZtessH5zovhu4WFoA4sE656+x2
K93muuvSD9zCsb9W960efAA/uyef7wvU3B1N5N4eq695hUvvcfbnA+HLt4lsjHhZjcOiIIXSw0c+
fqsxcqbuoRMucw8wgpiBEF6Nw5p+1iNppztzlep9yZOUYXNeWaKREZlvYe309+vSGsE+yeq5OeRj
XWp3tTc43p1WZF88VrB3JnW4R4opFnaGAagDwFhxp4m+5UTIOaw9U0ZqAROelKTwq2BR0dgO/rHo
pYhn4Dg3gbOu+sYNOvI/VJa4J1+5msusJ0TkkAF+N+ujWLcB8KaIjqL8Xoz8F3qkLnjjsz432r4P
8mzvN+C/Nqlkdi11mmc0IbVbT9WuHyKUqWtbTtmHbneCLVddh5nT1ddpIuCYeNiI4ZZ1sddkFyaR
oXQGY8vdjaxylmzZSdl7nE9ineJ0bEvUiLFLYwufLKulJt0TU1/FMsmnjCpMduUQBW4x91rtKR9M
wLh46s/lANd1zl7AqnAi+mrRDvDPWUGU7q5LRipOAEMKdli5cdusTK656d/DQK+ianwhsjdkMhkf
ykzpsUdc2961km7rQ3oToDGPVTnMx9SyIKPSM3kHR/AKZtitS8dV3Lui/aSjWd23FCU2o5n3UYX/
/ey2Ko3tGY6ml8ty1+UejRWmRjeYHqh4ZQl+44ESOKc4/reU3+ydI+m0AqHS3uUl1EtlzvNh7BHy
FqDuGBrvPGcyruxh1g7E+Mszkcy0ZOtVkMcuKezFdsim8l4Ny9cxr439PBJguxqaCVXBEikr7lGr
rhweOzAQfe+EGcifJ9gnPLJCBPcGXaifxgXRKB6SSdjxPOv9Y+cHKHFuGVxC+TiJVyKz+QuCxF2W
mNWlq6hq4rWDU50ajAgantgQ9k4XEpP+Iiw7uDY0m7vtwr2+ghjr9xHdTi9d7edxSZMGeZFSP/pG
rY5qUmxYpbUvQDnetlNHtTbLxa2akyBmhCvvKW0O27TTIWu4oOrKyl3eKYwriFUat92qN+3Xpinr
T87g4KYfwHUvG4HEYNfEU4azAzlwaX1jV1MIe5haihozTurtoDp5WDxVnLPcfuRmYPEDXEI/Kq1v
y7hrgCTXi9YehjHJ4N+tNfNzzvWF0kwoNwPL5bukJIEvy025Dv5DJ4i/YJfa+y8lN8YJytiA3tE0
5xENOLS6dX30ldOE3rho74n6hefQZ9+MwfVfXITfQ6H3y+O/1U7ZqoEoqE2G5nd5uvowbRJr7wSz
gbiqvxl+Pp/+bfQAxCJ0OBtKINNeb8npW0WwXDe5e51nYxISXCBYLWR3bDvzawOh+de6918S6B7r
kj8/am7flSL+ZyWK3Ud90fT7H9/q/8GaxMUm8X+uSWzqoZ/fqu8qEpdX/KrcmcHPFj5iusFJmEOq
05HOfi1IGMHPUF8Qzaj3USegJPFfyp1meD9fwqOoEpBEhLB2qYr8Jt1ppvvzJdKQrgoKsCQA4lj/
KxUJqrffiXc0wl10O4Mp9tKmyWH+UA3kvhU6MZbNxunUMtGs1vXFu5YWjKe2NGY9tF0kNKQHJssb
bdVrF+nd6f3xdm7yLIvolqb2WhuCPiPBSdDP7NYwfgV0JCTbySJ4Ik5LEwSEGEURHPWBwgWsXHYl
T95CUMTBUp34lI3G0u9dtQ7JOZiFfNNn1ZZhNaVGsCm1yX+zrLKk5yAYb5PFt6HFWmlcJH3xknm1
s3VnN920RVq82lPlVJGTlO9BMGe0E2YskjyZX2siyF6SJTEQt1giOTKwPmmVA1aqh5Btt6O87WTG
gG4YQ8wGu+QM0EW/sbo8vfVXSivhyiXF0umSBc1VY8rUPWhs46jZj+bStDdE1ydlJNta3I0oRKcy
QO5j3bVce1U9hb3KoRLlY+/F0KFRN+ahp8DcLu5Xve1fA1NAJ9ergbT3zrjtxezVGxAM9ba2VRWv
CQSWjT22y04NYE7DgQX1UXfGgeW6W/s3vZdk75j84FR48pEc1PRQpYt4DESD+KK1vthb7uzH65r5
T9mk87qu7PMYGetb5zevJRB2ajMKfg80umNPx2YItIneoTRwDppryF0pmuLJteatNtdRWtszZjQl
jG0NNpgVRuWAsBjb08BiYMcF0yJFmO5TMbTGTZoY56wunjLLAWCy+l0QUQYTz2rtklMpBtsEDzKV
X7sphSfaSbU3rHIB69pLpttZWxhvXZBfXo5+lnJs1LUMt7np+4kYW4+rtUhFXafGO3ogQBv+kG1q
D4ELjCvoDZuuhLyIm8pFP0xTBWIVBsa46s6R8FYMBj5BZiwPY5Y6AZ/XX7tsuBAF0wyqYb4TXmMc
emtlVTtZ5OIpLXKLYL0KWvfaaSvrpKd03+XoUiGJj+ZukKY4J+bcPFa5V14n9ZB/VdCMhs3aQ3GS
zOa7xVozqIJp++xCz7xXFVmbbeCnX3rSZqJeWTlsA4TCodLz69Y1uAE189Rx2m4zC7W6RxsOU021
x2otsm1XlldoIM2+glZCI+CYU8abG6yyJiWetjAbLkLpIeOZ7Bly0Eux21E9S4O0f7RperpnK2ru
8ly0OxMCh5lB7br0mWzcnPpURBzhcSwd46RAskcVsYszWvVhKC1xn+TBvAIjgm5fN24RzbJZbvyK
9AIrtfJI1yYnhBW/UyDibgbNqbYTrJ1zYmjBTY96cF1pUJeFhdigMl2lm4Y1yddaoHFT2Z8PPYvJ
U5ul3tbw+heD0O0Y3czfrGx6z7mBqk1OxbOgy2I5sdyBDjQH+eBvFy79UeialW2Cdm0Oq7AfYbJ2
DFBp522TUSwvg4L6oYhuLdeWS55mifzsLxhXk5yXDR26vmEvQ1grwbMFOitKdOfGT0mgBPE0R1Vn
goMQVe/T0tNhDencNnITIT+hcVrHdjbsE3hR6Nd9YR1rI4l1r/tqTsV7ZjTebQtCfVtC3Q5pF3WA
c2G7f6bTSq07L23ZVQnbC2ADcWn3uJcEGUtDoc3jO4p0Ou1orL5Ee3ZiOUEwSoxIIAIG4wzrtBWO
sR+mpSZobAU7O1DqhK/lnpNpQnrOpW4R0JC1xj2SFkk5pIe7XREXk2dcAUJk9DGt3qbqXHIh7xbg
w8CwhRQXukAdVSjlVj2elynd97Xe7M2uYStV3GhqlJuE229vipWNZsl2KVufG8oSrWGGLp9xpWdT
HCTeu203Ryq728azt/mgm2Frr3tdptfCLJNwquXDAKEOPIQihbaNIIBt+O2uJ6C7nBN+rvfSBVjq
rV/s7EFPGOd857VVBgo9Gd7dtIMkdKYndlvlCi9PGVslhYycNqgcQ6stT1NpnZKlRr7joFW3U2l7
WPNml/bVtd+ZbKZy9g9BjAFpWyXqZrXWuIKbG4A+HNfJBOrMZh0jMoJ/0yBC9UfNcVpKLYDFCy25
t/KFwcHc0yEVjVVyRSBXpNnr7aDRqDvo9iMDHKUhonCSDbOYDZ/RzFIsfwVStje6651VUndKxsaK
zTK9a+eqiie/umkt66oW+UPB5qCT3a7T8g6Sm27uHV3a11I66VeNmpyC1jkbd0bHZJtqBTsYepme
yJ/rghjOyBPmh3QvO3YKAB4NYjrcFa4Ug+m2g+a3dQKpxYiUbHyF58SICt/g7gLHLaGhqsq4qmzx
pXEZUtx6hhJFtT+cVjUegmV+T5Z8OCcpFcBl7KxDQXzVjbvUVdR6VofsVB8XwL5YkYYxpmbpbIPc
PjIskhw7t6yKm36OdNR5o073ogluaq9bwxGkQARIqKb4Ag+5Trw2ntkovgxguCHvno1sOXh+Mb6r
yoq6OrgpLYV5dw46Hqb6AaniwdFwKbB4eRtyV2zKjoAKR9KKRxZjyBhKiC4lmVxjJa2rsyScOMzl
fDcxLwaQl8OlYjCRi/hEhURQPPSO6BxHkfR3urCu2tlkkKQw5o9WAnlOLz/NZZ1FrCLm/UCM/rmt
Vu9tJvPpKAPEHVhiPciHgIKB1UI3nsm7fE3tnImdQRy7ohhjrwxYCk2N/603GvMKLl4ZO21WvKSj
rr3OnjozkyDsk+QdbBLKgx8Zh+RWMFgH4iIoDpJYUjmYJrC3fk4AYcdCB07qzKgNm9GT1Y4i4aux
CCfUvORhlgHMvZzRD1sNaIN1AvpTdxg6Zrsub10TzVgfh21uMTFljfoEC2QOg07eFEptmsnRPg+q
Zwy0ug3X/mqaVX6UfYeKq70aWbb19XYMU58eC2I9QzB4d3CNzesyt67KMbM3pWloOy1XjBSm9q1v
KIgJNd8rvbgfnYBMAxSbwmhOg3S3kJuiBcTct5y+t1BTGjxFC+KYyNQun4J6X0yTxx5W5GAJV5dF
HdSLodXXpz5r6w3GWgwcKyWQwbBeCRD75iT5ZeOe+/u1aU6u1wThXLaf3DxzQjHVRDzldOmNSdlt
3aawSO6z9ZbvlHbNuUkWeVRyQfdS86NpsoRyS/st8YmvzADNH4pJJzD1YlCZjPu092/y3LHCNkF5
vOpSr7/tPa/bElCFn2QdZNQmmrsDCFx/FSZ72dDQ0/XJ0IdgDsmJEW9OX+FC9qWlNpkoe1io2npV
L8twV3PGNkFmt3qoLfqzmSzBxgEOjbvcVLDbJn4e51ZpewPFFdiVsIt90jtaNIy118QZ11S/VFvY
LQPrXmGRUdwmM7t1AXpXtXVX9Zb8bGuCDzSVf5PkRXceHJvctXlJrkk2UrcDTfbWvqxaNYeNdKtz
v5rtZ32hp3jDmvdQePrIbLRgVE51bjQzcYB4aP6VpnkOXDjFve1phbUr/abdsvD2jmxyX/JyQDUy
DWXs+sk2Tr0h7JcekhXLMEnm7uC02yUr+9hPs1uVGjVtt8v7Mo/Gvsix7NyKYdCbyEk7f3qmAVjL
d82QIINrmjsfFREEy06f8vq6W8f1NBoGWGVk2VWfRIi87vW7fKmV8XVxVL/XAgSXszGQpxZRRr1P
7Kyc90EmEQVt4sufUl/ngcGVbbxNIHqepZUAAib00blqPBAzHhA/av6lJ0T31dIK1yW0A4opIo+Z
yrha7dw66iPYcFi61NVPjNWdhpkAhTjCjYgO3WU1+4vVtwcZKpJrh2yjr3oy7DrXzvWt6fVU2euM
Kv6nCp2kv5dpxyVJl27R7pc+75o9XQOU4TcLlfKRh91123gRveYdwQ825ksBMs7eNy41N2TQBGry
mFb952VpfES+ssy66AIYTQ8e0455i5kJx0epoAWDWF/Zn21a5eZjrLCRNzywItXDpHCcd1tPyseW
gut0cF1Gmod2KhPzmo0m07RHuMZ8Va0jnqrAI3sMHnDfTW/VWFca5NnRzu7SMihJUEg1pz6ozvK7
PexBg8ipKVuOxVQ042lOWG5bXcn3siCbqe6isKFpi6ij3Lux8jr7wGFCXXAwineZVkGUKnO6S7TB
OaAku7dp6WO8GBVl3cLVQviBPq4tN10IoQyCiwErvaXvQT5m2NqlBwXYplTuaCoqUioUudbrUeFp
T+Cgbywca0BH3ENi9d6+LbzIyvv6hmmjIXyY3WyZdi+59JuYiKY2hgnJMBWMWxoe2vsxywYK9XVA
NW8qX+raf0P08/e2Oz1XC9WJUvO6aLRr49YkMvIh0d0HScWa0LTySY0pYXukihcJAOlSBIj88+1A
Fs7cNMD2pHYyQKZyuNZjbxphbkP+NXr5TB2j2a7ZUsQqaOlXgXINmfi1K4Mju4Qk9DFzb7Sm3lEu
/hhqN17q9Xmeg+t5zT8l42rjuhuXAf0gf+ZSvxLxe5vWAEU1rX2TeGTJZnGq4Uuu13uq01dKlc5+
yvtXqi4HfwnCEtSpnXrh5M4wnpv2kLfAFvJUezYr/b7t9W06GTcj6vYGtsoxCeYPPSB+G1dQfW1q
/YMtVQV6srwV9nxfqPZstOYS9pMGe7WZzgCsToln3g6wI4FxD9+g12+ctjgWybJeWSAzw3piMV9j
/tFMFsbtdKdq+bIG/md25/PeKpKD25Kv47nskHgMXb3ZXSbBiuy69tslot91k1vpM5VZFgy7ccvg
O1143Z/loE7pKPH6BVOUqN7eakm+AwYfCem/w2llTb4eKKm8rkF68SJlr6BiljCZs8Oqklfp519I
yjVPhl59Rv84rB1EVAbJqFyFIsWufMaio8ejPe3w+71pNANFmqK+Dhl33k76bCMl1/uOWbARw7XX
2NOCZ0u9DTa3Y1blHDdWjLmirDsuJs+y7oajq6yo7jlkk3cy++rV0C00aTaukJHl1y7TtqDQ9Y3F
gB6aRn5apH4FtSvKGxhCGmZWUDTGJFA272cvf6oK2rvyadc6TndHgZ8dv89Z9l3q6dmBToi9r8ZQ
8e/E/ng7f5APjdbvh+zCL652IjcfdJbuOol6ebGgB8/JkxwxN2b0B5rq2gqKJ0ufKIT5x3TSD3Wj
7TLV7T3SXLuulVGH5rt4MsZSUe10cz5N/4u681qOG8nW9aucF8AETMLdljdkFV1Rom4QEiUBCe8T
wNPvD6UdsZuUjnh6352IiYme7h4hC8hcucxv2mCH3xcoh5baPrmkJqgQL10bItznfv5oehC4AgbC
M5nKQAXhxteNQ1saW12KvdVolwBA9LLs5I9BNGKNbzVu7aI9BCOcPdN/sMag2UUjB5x7vlq4kVjj
DGovOPjLdKzvvEnzzr1Tnemj4P/cfI4b+T0gMZy4opkvJ8FJWqK70RUoXG7xlzoaraNfmvkOAYJV
HREx4j43VnE0qlVca/6dUmhEAosFdKs3zpo66nkYDGsJK0MspBqSlYX++X0ahdiFmuVR1ly/dYsS
SKKnZ+blj05Trb0YV3unufVk8GQn9mZSvv+A7QN9Cy0B6VPqy8Go6HPM8CRr6dLlAb0sDgaYVbtP
1kBitB0NHmiEqblG0+KxBdc0ihIOUR2uKq06TqCBN/S1sy1tj/vA6g40t6jC6VDugH1RGWprGfc7
O8/ybYU8pKmQmcNY+tskos+N5h/cpFzTb+KgSNdYiiQ/WbG1rHV/j0bhgnqIAa7jHtx0AsHvk9Qw
rvP8deilOzHo2q1Wn+qiuslUlSwUkpNJm9AWMbxV4vvLXATfc2yYdUhVVjl4ZBPtKg7G/pkRwQoV
RAbxFju22TZc2QU1IwpBd8TrRV7VK2UjZ92Sx8Py0G5NO3kIAn+T5s56bB9SAARgoS+YKK36KXsw
eeHCr/edSbWGO49mkJKaycZxu26ho2O+cAtAin1gC2rzSW0owZGOT6qvXjStwzF8qhWluExjZ2OE
oJVsKP7LRq+A6Zk/8kzbTcb006vlMu0Yt8a1A8xSD+YHwEZpQU9LF/ilwdKbigw6dR6icsRYOwYd
jIfrRtOBhEm3+t5X+UEl4Lji6DbFhro1hpWTTp/qMn0xQIfaQUmyUiJurOfFstPUnRda69xuj2Ne
3SpyDhf7i7IQz8MUtIvEkJ/iLDnDtVuKrjnmlTjJWHNv7YzYwdCHCJY4SLgH4doZ7ZexFufErk8M
6jBbBhlLxE9biFjGnkTiuSw8jLFJxbvihX7afnCybTAjNBNAbvsgUDe63+iMoGj1mhol4dCZlzAo
Vm2G+r/HH4OryXALQcldeLl89PTsxQP1upKDvmnULCYjdWiqqOW1dm4AGgytLV6CX6Hrhwu7bxbd
0HXe3sDDiagoXsRAQlmVodoA52EMjDQHxVZZH8oMj/M8ysHeJPJbxydYSV+BMsG0gnzwBcKfvjSi
eu2kVbAiJS2XPVbfWZxe8qDz1WefMopUVqLZx2RtSlOVVvypMywBSh5yz4YHHjPUUv0RQfIsNdaa
h8l5py1dWVvWsusjpMsmLzPLlVkm9bRRmhE8NJE3wgT2mLodRYzL35YBrrhMGeg4vgcuo4xGHeMp
K9MoW0qRatFaokrzczJciHaSCNtQcqnge+EGqt8kSWtjN9u6DwW0Kwb2Hu70ka8NnHOyJ0Q2vJIY
Adqpo8NZahOQ3rAuX5QVAuko61GbgSBezk2HZ8RJOiWzBb83L2TOvliaTCURLxqj8fPgliOFYxho
6cbNOkD3MXJDEWv05MUcwAUzsGysctFaymXSOeRTsEsQcDM2/hDn7IhS2HW1zaPJbfaxXzhYfQ+6
Nay7pOlo6Oeeth3GIvtixqK9V149nY0hCUHYGOS8y+uo6V+N5P7f5m3n/88w88Y8h/q/T90eZ3rO
/zkW9Y+3g7f5//XfmHlL/w/Zpuvg7OzBJJ8F+f578maK/wCWx1AEwg/qwvr/YOYt7z+OAXEI0Vo0
Ly3b+J/Bm2X9ZzZKhtAM6dfA9PHfzd3e8shccPyza9xMI4ZliCfsO8i8Td4fTpoW3lESjHeRPaTL
3s5QCemUdgKtWeyGsCdGeq1FRc84hrS6TXeZNrY3Dv3CFQI0wlsESa1uy8isZnBpStfHd8FKmTrE
33+83v+mMr2hLs0L+gfGf16wB3cKQTdErID8v6MmAo5DwritwztpTto9NhbAyM2k26Rz79vpss/V
IKwnkc9dUS1kxlKFjvavdNfml4YoLh4GmJ/5fL73ZHlsQ6NWAKi8wxVFnIPJNb9mvVHthUz8YtHo
dDZF1UafPvjpb/m182P5QLODKf/Nf95LO0YSElZoNsUdHWHpnFvl5i82hOrTaBZyK9wJQ/SyDJ8k
ZONoofezPjWacKDmIjdgLJMNuXdvtoretErCfG26tfGB+uPv2wnPBbRocQugZQjlmK/3D7JlRgmJ
ZFWe3rVQJG6UoJk5a+3VC8fsxwq4gGvsVTvYJ6uP0Ob84AXNf/rbvYG0IfqGDmKckP39mR/yj6c3
eh0jpN3kd5GsT7FeRk8iSeJTh6rcrRZX8uA45CuLqRoCYCNGzTDH8ld+KuNDMkYfEXd/+1yoyBoo
TUGYgaasv3dLbGJr8nGit84IlbaXWhGtR/BL+D/Vg2utP/jts5DBm9/O04gvJnGDlgUZ6tvfrtnt
YOZeL86j3WtgaMqmf0YSLzp6+Im8ZrbfgiP1ZLKwtDDZdbgSrIXb9DdVqV8wcfXIwkLaVCGWscxP
myZhwAJYZdTDZjsBOtnpY4Rw6werJo69XzWBUSBzYeBm5njvhv6T7dvKNhvjXHUllNW4o/6tgTrN
PUOWBPxuoPVcW+3RBVzyhFfAd79kWyNMbf0EzqgOZtHpK392FXEaLX3qDcb5Hyxy3jbvXi2h0cMg
APtQ+E/QMv+5rSaPbAEcuHFuKrpwS2XFxgmD1nwjjLSDcFD6e+bxwVPap8ZpMjr1BEqQ3hsCEDZw
NVsXpFofrOlPLw45AQtUBmLTxnxB/HNNPHPC88kwz81k20d8YtvLYFCDgfJzH+NikscxKAY4wQyb
XFh9X9BnICiQnGw9PQYk3HbWTVy07cUGePgqouh/9dqu95uFIDYrnWPFP06jTTZiVkhDEagUsmRA
ye7glX7yVTkcu4Z+QRaX6c5tsuIIWuOhrEv1CnGTfBQdy7OGSujf39nvr4ybjvsXP45ZDOR9dJC1
r/ouoICly2mjzl6WcqszQD3qbtZeElF+ZGb/Tu+LgE20Acd7taGB7PteDbxvGkTHyWrPI9X0OrXw
614MUve/G7DEzyN1xYNWDD30Ks+/jSSVgG6yOPS82/rgSMd//vsbuF5Mb3cyC7IFyvRYJJpU0G8/
iUl2GeXtpJ0n0Xj3bhD5rzW11kavA7Vpm+YnrDF/G1reuHenYVqnKrwHZVb+9IUqYNHaerccnbJa
5Tirr4cGwISeRyQFEiCH6HJUOOG8bv++6hm19O78IeA6W0rih8DHE+9yFB02atrSbjq3eUfHrwEE
jQHtd6EnuY5fZvCFFKe9m30nx4WYqThBnms3bgypoyvYRrk/MY9A8AJ/A2kYd7Xe1jsVuskxB9R3
8rLUu/9gyfOLfPuiWfJM5ca2QaCcMv+kf+z9guIe5ktkn10g4jeu3libPhLJVnINbmo4S8dWDfTQ
QqrEYaibTRKqF0y7xnVVtxJ6iO7RaxijD+y/jLcgq3lHsi6o0gaaAeh0v7+fSWxKJ9coS1XUxM8F
Vc82FrK7IK2WUpCH5n02xDRmhgEMjEPLAqxCtUiBPd5i+uMcvLA1TtYU0xe0nOa1475fIeT1L53g
fq3TRu6NNVrQJd+HtwwtdEhF0jxDdCZsES2KvRyT8kViFbBgZb22hLq2t2Y6q4yBeZigFLTCsj9I
9X4PGiiZcI2TdnJLgXd7+yE1nVq/1pV5zubgjmnw9N23mdOFkAVOAfyKD573p70+0/sR/CRM4ZL1
9nnKrEhre6ggVjH31Zr81cfgb1uglHpXK88+Mgyt96ouEVtHLOCjfft7zuLpmJyzOxBO98V7Bq2s
RhD/OUcNdFp7ggmInM/oeKcOZsoGpZED45TkxssQWGWoVy4Tu6ru7QiTyYK+zetQlE+eysJ7EpyP
3szVD+TtmdJnHKINCgB3Bbbx21czxa5f2m0h7wRydUwZS0u9TqLjq/hQRTeRFtpfJ09rLoVfmcuk
QPODiFWON+FskXib5GAWYPyM7QXUy0eJ7zupmHnHkudhlKWjzvCHTMbWYlsOXeudSaiKPciC6QRJ
sXkxjF5uc0BmaBP45s6aRHtM41gDflN85ET2+2bl8aaH5BEyQ2h5vdusECIo4uygOQN5LGnOpySC
5bwc2XXli8gJOx/EuXk7vv0m1vx7qR7BbQou1bffpHXh76Sarc7UhpzTJPLrA6Y/yRLLcxNhqtxZ
2VJOS6nPM2rhQQ2Eu4cQ00d6KH/YHRb10Rxz0USZTUveriSoBi/USm84R3oU3rTeLNPcMWzugzDC
osfW5W0aN5BxAKnctLmSTMCl76z6wl2nsdYvJqLaZ0+GH7iZ/1YRzeK2OCFTJaLSor93YsrUGJYU
jPrZdZTcGkNfH6gHorWZFM6LAUZwIfyRGRIp2+6Dj/P7YUbiFjQsh5mIj7fK21diYL+AZWErzl5T
upcSqBUg4hzFjBqM3GtvVsZJNL17Z+XQpMMAktSk2YkC6KjwaY6YSI+5UrshGosdzDfQT39f4O+x
ji1jOVCBEQ2AZvjuk1V640eqMsVZt1R76aDCLfOq6760dBJvIlu2Z5DyUb/I2fCrcUqdb39//h/y
M2t+N3h+CZZBG+btC9KdNHFQSqWEL3ztUzNmkKm8plnRKB2gp3ERu+gJ3Ia1BvYSOb7wuQ+B4i1y
w1cXv6j11d8X9HvW8HY974J/51VZn6hInLPM+RxG8mD48c+/P+KdhuIcp3gG/00DhSvmt03hGX1c
e6Fnnt0ai9OlNzH5C4Cd7fM6kDfw8sIbeJfaJteL8mVISnsXTn21d/s82UeRBjmfAqn9XtAcXht+
5//7TUup4KIIgUwtoPT3vZWqjb1iLFoqQrdNnyj1v3uTLA6NytEGMOz8UBe6t1VZnT3IqP/U9zCX
DVPzrKXEKffHr7Bfcd63qaM+cij8/TDPbmb4xNnCIRtw3l1BoCe6CYXx6cyUIwad5XxO5IzoFCIy
M0CCSXzsOvrkKwgigf9R8mayHd8GW4/GH8AHz/E41db8z/+RVAapnTvKrcS5D2UczTys8sWIRvso
plFfGzKpbvVIf1Z5CkeuaEvrziqL6AdzsgLgWCY3f99Kv+eS1uyGSjcK3cjZheDtckIQ3EECO+Ts
l4o1QGd96YOSmzm9Ymdcs360QorTvz/1Dxctj/WQyCcXcHAjfBfV/M7o0lrLzXOY++E3s0scmpV9
uiTCNGvNnNR9POX2sfZL994yp2IfXdth/4tVeLO5LYtBRun9TvBhz4faEBvnhKEkJjOgoJkfOdE6
dsC1pV3xTa+m4KuVDwLiOX8/79pm+68XQQfYoEU9d5FxUpvzgX9sCLerO1TUzelsug7ilsUMOJw8
8Zpg6HZioFHcoNtzmlQqGfDZZEeN8D5Yw/X+erspWYPADhJpNUugDfNuDcooWzcX+hkDXs9aU7mA
359z5TCf+1BBJgntKRYUm3ycohPIQONxyKviR9HJaFrBJCpfghBgPoTtmjLc6pq91gvz3q1K+2jP
OUso+2JfG05zyXJV7NGfEmphj2EqNy5+HMD1kR2EyuGS6Vwbm4Dd6BF98LIJP/yUdz+VnznbiLH1
rN9CU5r3VRJ21ALXnkuKRfxJwDbcRug33Y/Qa47Ad+wVgh9fY1CMD/ncb4VcYx87rSMbCm2xlboJ
si43H0PpiPUA3mRR+NmwRrllWoWNUD/qRlknrPE+11ZvH6NhurLz3DupNc0zqXG/xIjbXf5KgofB
ss6g2bxx1fsqpgkmK0S0IiE4CsP4MNKCWbWRmS46WFsTQjjky0Niz/DkuVjyR5mcerNfV3BywRdg
UNo18P59BmHrRFf55woq7V1J22A9GhRcBcLv97YYoHh5BnsrcbLvreGD2J/zTI1PtXdcaRz8cqye
Rr/sfk5tZSKuVehARmEiRPTxtn5qTptm0Ipnt9e0b2XWAtmI5pTR4n+Tppg1caQs7H7lSvRaYqR6
boPUG7Zc1GwVrmLvHg5+sfdoxN9XfhMds5LKekoCBEvcT7rU7pE8EdtQD4uEmUUnXwsn9m6m3M/W
/UQVGxuld7CqIj7UbiO3NjUDWPdog1qge4BZOayxMoJ/EPTDcYIKvs/p897HXa+iGcH/I3cjJnzQ
RbdZHgyrBFudY2VVzR66tPbJy3GinJIZcWTi8aSNQbSvA89cRlb2NUs6/8BFrG26FnSCh5bVGaEC
7SYL4Iou8k6OO1HYd0ZKoY3L/Y1MNB999c4o9giItJessvqH7FoaM755dhHZOaZeYyDyGbnk4dd/
CSWY/KaMavuxNpJDgF7cunZjxtNCyfBYD376q/fnlAPY8bmUrdvJOGk5JziKK3ufxU5xl4QSHTcb
g/BFZbvDfWQnjMT9OWOQkVnss07Yx6qreA3Xj2ZVvMiAzvi3OEnELSm4u8WDCl+c3kcegi9X7UZl
LCeFmkMZFl+soL9Ne8M98k1b/OvyYEnD0NkI5EQXAUbKq1QPwq0txvaphNK9xCnCvpF24x3wIBiW
bVmDRzOrBntskSWgTbiNwsqBBVxW4H9zLbeeUuD9t6j0dvtJeNqhTIt07SrB+N6U8DkZfH9TRVXc
5VTb+9DWmG8PqEkAVZnAmakSjGzYbk23cF3q7l4DvN/4YKf9B2SWJmji1bCrlUiQlmT2HrCTaeWB
zl2WIjJe/B4wAwjICkWgrMQMq+26eCmQ47i4FvyxxYjU3cpwYE+aZS0+NZUcfrrwb7VSBHs98b1j
5JTBRlQQoSKVPRuNaxJKg69ZmCYP7eAC4e6iz0ETGmsvF9k2zGGSp1XqMJTO1e4aFSOO2YVraEOh
zMJk3q3UgGsJh/HrRHA+VTqxlJ7lFxqVpgP0suhf6VUle2J/sYcUwZnUor62Vm1vfVW2ai6MEdqL
qHUOhso4uOCn2YS0xqZ9NhbR16Qm+mlxMkLQjmcZPtfbGhVuy9jq5JtxrMObIEBqyumD6VKlWb72
R3jiQ4YDadPpzV2sonEzijY8a1kb7nv48KceiM1RM5gNAntAq2ThCYzmF7Qm0Oi2sngT4mfzyYv1
4BSUTkSm7hJeZIxSltuOD4HpVwdwbuULhkUEwnYICSkl+3o9KYeJlYXq9r6pkUmIKovffE2Pr28v
HR3nburqQ4TN92tQyaJeIJYab7N0goPnRckt7In0lSa0/RkKkfqehUNxO2jSO6MXpT2aXTWSy6Jw
UA+NtdddGEUGnDogI22zniR4/6LDKTIcNQQAgxgcBcIoSydOARJ4CBmiH8AIYopIzq+hbBzM9lKW
fk4SKlNzF2U0ds04d5moDPaBK8d8djKium8VT6bUb6eBW3bKgxp7eeCks8AVdgpFcoN61HSAeFRs
k2pMbhqgDysZjjxtHI3yWWgdxXs+NYrfiZZNgxzDjTP4n+HElz+AK9NtcUsT6n3e6y+FIx9yZdKS
U/SN4qg/AqwJdw6mITBEJu+2Redjj1G8vfOSHs2K3oFO46E1IMv2ccRRcOXXnr02jcy7zSJA/o6K
j33X2vfefL79DgkqiOK0NZo4NMolGaG7NQm3KusfTd2ifTn5a5LS6Yf0QW33Y1r8qjPjOTmKpSa2
WhS7AC5Me5v22FnnFkIFy8gFcuSHwLYd5CdvqHvSVZf4zbbH/mlpVnHI3aZFnz2vvHE0O96oMFRH
jLg6/F4L/SljsAkWsBpfc/K+lRjS0AXjXocoR3ptc9EA925F51dyVQYGTeyh+SSA/oVU5fp4tALD
XPpaRT3WIPli+gJmQu1CchmhAI1BldwCZFxnUw+EFoQ0tJAOSk6eVCAhQ7WtehQWVKZ+FM4AChwl
v0PiWPbaqmzjhLqRfDQT3TkUsCs3o9kHG4TJg4dUG9qj6bbFOc1H6joRVDanilOfEf4vDsiZ81BP
CHVFo9F/MZy0ebrWx9d0DwS+vK+s2TQ7AHEJvgxCTQM2rdEcZ1XYAuYJeo2AUljOwoyHeoZgu2eX
ge0ih9y7hD8wPsNY1ADl5Q0ALLM+FYTm7bXx6+q5WFo6+LtlxYvcdxWp5gpGWLH3OeAAeoNkgTC7
f9tfb8gqnvbNIKp9iZUGlA80CctF08Wc8qmD+mchubGUVqnOMRoQh8gkaQurwnro5o5q7uu0aOxi
DXcfRk2S8qY6z6Mvgph5YXHMPP9xtJRz7EoQm6RBxkXXnH2eKHti29kePSXpApfoY+8+D4s5K57H
7fjQOV/0dND4+Unk3Q+mwZlBEsN8KUkrKCLqmru7KhRnrmUuhmkEenCMg1TFhG7OI/FeL198oNMQ
toIp5gQ4XvcQN/xdHMO49tyx+YwuIDvQ96CGIEEooAmJ6CBjw3n1zaE91X4CK9prPNTsWq05yqZA
QQAoU/VNCIiNizSg25Hqk3qCS9Y9haWnnUFYOZvKgpiNcM2U74sAMgCgNLcrV71lsh6jd0ZxJ5Le
0dawF7XuFAeqXUqZDA+Ajs9JYKHN0/c8DokBt3+kq9h81zut/9yatrwpIHjg5VKRTXg6AkP769Q8
NV3zO+Jz2medrHeWcLSae6srqx9Fbap80URRugcWznzTdBXyJX2DQJkTmnKft+ZG5vZ0A7p+eCHy
1O2id2y6GJZX3FaTB2CwLvUvEiajtcyzSB2HybyA8BIPFPl3Y2xf3NTxL6M1eHviaL+AzMjiDV1b
OGHOKQM8WUApW5gkGuvRibUVe73BOiUIQw3lWWCCJY7QqyyAh2i55YONrdueZh1jnqa2F6nm2C8R
mvk3RgK4NLJ6tbFc1FOmIjqIWa9KN6X87LnRVwAPZG5RQINzBF25NM3KW4VIsC2Tdqy2IuqRIpNj
765jYdWvA8oWw0KEzjRC2tXqb2UTV4CG0zY4gZC08lU7WOI7ey/w9wPri2+LKPFqVKTGYedCpP2c
O6V9CqOo/JmDXAdUCRfuE/a7Auc92PfcAB72xtBQrPqz10eNdpOoqQ/XQ4yI4I07ZNqXSEJ1Kg20
9RfDMG5TCPcoqRfhInTDc+ZZh1Fl3cH01HACpRdvzDjFoDHQf1SyoRyKY5nep7k3w7mNLPlKRLSA
/crBR4ZPEswgJNjmzehlUPNV6btfG7Q8mmWKL1ZzSHAIfk7DFkaU9LvhzDR2puz3YVT5C3oIVbKd
LYCfjTHN+fO8ob2A0iIDsq1JbmG8owZTUVz0YxIsqz4QtIhTKoBJt8C82j6Tw1/5A2ykBmGqBqWV
UlrdGQof1fccPCtI+Ouu7/grhzrWHAey6CzQON9m1nN0zKzg6Fz/tVhH83KF0Hux18OYVMqKDJA7
19yjnFuRMapu2+u/2gTkW+nYcd575eB6L2BwCIx+AW5Y7R1sAm8F0884cWnScnYY8kOIqV5kXKtX
4jmGNHMpxzXME4O5ag6zkqTAK/xPetEGiJU4gkZfbqXlS4cCGYRABKd+4mRrE43mWJbmc0GQh118
tJzCPjpOlyA3MDAKzkF1PrdzwRtmCpwLU1D1GkiPWCdGeluQwFzoVt3g8dO7GUvRJoKwM5ROW3Ko
SqxAyVGgobjecC+CtDlrwm0vlh2IDdoiHMMowDNhXkZRNvyByJhdo6Tgrc0Wg0gfjzYjOj/xDlM2
GRs9KeWpmirY1fQqwJkYWjQjEvjlEeqWWMNX1abxJxSRs+hn13sIFqO9vOc6wDQ305YMAfM98sMB
AkXCvaDoR6IgOy4pfuKCdDfcaUmQHrTej2/gMiE056XhY4NG1S1n1oWN6ENhAIlpPBRt11747Lw/
ss1kXUM+WrfJFAYLqMb3mQimaWlNln4oI22jOrtCdqhJT1Wu8RcIUlw7IYaCXlQ0er8w9SRYMRW1
Fp6RhN99zZtuR6+CZOaHevQtlzovpwlk4MGI5eW4yNbu9bzp78DWWMdBs9AZHaVkMjJ/WGU3F0Rb
mA+4ibPLuNGpTlL8r3BHeEjKbHf9tFM8KypiQ4D7QS6o7VXTZt9cEu/HHi7tWqrsk5ZGlKt9GMLU
iI1sLYzYecrwXN9T/5kL1DZpfiQD/HlwhKc40pFPJUN41GTLZUscZH+EyIhvhoSqIVORpNxmB8cJ
Tb0wAR7kjjImys3wql83qhWoeFkxbtlXc8ciGtxhD/IILVlVXCJNfnMxUjnHKN1E3IBiXCGbZi5V
b3Y3qoFwZ9A4v+/Gun71ReABL64Si9DACxOVr/1oXBAry1RNlkCQ1XDvlUjKUzgGCN46UzSiDS6t
V1ua+s4bQPOjoAeau0TM+pvhdgl9LZ00ceyCdFN5MXZJYT/tRJTqe0+D56G8ITkjz1ZDQdHkl2uD
Bv0rDkswlgBIpsodn7mc+Z6ug8B50KfWhTbWJwG3DzpAZSdfNCyLVk1roZJwbQ0DLcm/pygF3l23
exX6AepfDfjv6+lOELRd0g2x7tshfUpmPJDuoEu5Mo3KMWGB0BBw5pl/pTSiEc6yzaVCQnJWUvS1
21/hCGT7wnYn8DOcx9ZdKHwpigWyVwh00Dfe6rFZL4eg0DfQ2Uo6IDl8GjGSwNuamhlSaTrTnii7
s5XVIl9U12Fh8/+oSHb0hDZfGzGIR7rczL7AjOpRO7ei8zW6CUZoO9O2H2UtvVPfkPJtrl3Ca4lE
p6OSMAFS4y6wSvtSzziCa3nHfUSzsFWcQpNh6b1XJICtuSWDm0JHFFIxfrpM10Bc6/zoPIjQASt0
CUkRVbqOEdBBaEN/hD5TngZTtOiyJfwtNDCqouq/2bUTrC1Z6Xe6XkeI6mnJiy3Heo/627p2bPtE
c0x7yDs0fK+dvtKa1GtrINIB70pDYNAuUe8UtbM0yhrNhLobHq6dbWxV26OTKYqaIYO1ZYt96+TN
+Qpm6ebW1rUhySS8+IQy3HBwmrCgEEMQpC5hJmjF3CJq+qJ5SJo4P6UMU+97vw+3+tD1p44R4dZD
hwFzHtf+iphketTniw+OZHeK/LhaMPxQP4HCIRrcQ/TR60FsUAAnbewDglGqyKCHDHIbKgkQ6Nox
AtNl+a/uNNKzAYzZ5273bcz0bm+PxcmwJgjKyMcuwYFhcacZ3kaD6nnvxkBZoL2RlfdoOuIBKezo
ZMuJYfbQsEXasDCXjUCTe9G2qVzjmGyPKzpkFmL/ftp9R2olFDDiY35NN8TqtbMn+5hcexXXe94N
e+4od5obAW6ls9ccN+U7zIC6wkfGs0BNaY2lRHhfEsK3dI9cmhf6+HDdS8Bt0ZzxBU2Dos8PFoy/
bU4Pdg8WCkZDZZf7KsjivV+pdZkH+o2h99ETJNCvo+yiGxIakjI7RoainXaJ6M1vTSnaSzoP37zS
FXs98M2NX2fRrUF1sDDSYXxKkLV8CoA/nXwsYLZObnlbO4bRhPKyiUSPd0JyoL/xC838zn6SLz3A
ieN1x/+9J/473oD2um4zCZsHzXhDve391wWcSV01zlmmDHCvI385xMARhaIut4Lm8vfn/T4w5nkM
Lf0rhI+h09vnjRxHkdG9PvvswJ1tce/0GF0+ZmlBcymzNLpdnVin6GAdbIGpwt8f/86Y8YpKAjfH
+HQGds1QqrfP12pD953Ss8+JZnd7BFfDXY4rz2sV4IhhxPYKvU6m2TSen/vJy28xaHlqfLQFkGR0
diEOWB/Arf8wzaW8tCn9EFfB38l59wUsSAelVTrOmUrCudRxAUvOt+JwUwIbJb1y3J9C0OWIajBL
wajtuippt0YU5dliMBHaNdpIflN6qF6HaR7C/P2N/eGD8ZZ41cz3wXG9xxuWAuWl0HIRsjWSuRKv
BY21LuMOn1vHSH4Mr9cjfIWQDcMslvD3BfxhWgjeEWCKjZG3S5H2bjzVDoWAD9+hktPH40MTjoIG
RLIsxjE5FnbbIviUTRsD1eKdHIZ0myD9/BFn4Q+wS1DpBqAugZaa9xsSli4V9ifg7O58uzuAbsjp
Eg7ttp8CmrTaNH32BuUtqppklBapGDamvMeNuztaBULNq7ROqnVjNl+70MhXQ5fL7zFT0LOjkeQh
TKtQ/3EpXP7+6n4f786kFMHEi+PCZO/d1sJ6kPutbOM7JAXtI3m0e99BUDiK0plj5dyM7OwPkZPX
P/btkI3HOQ5F8IzjB8v+9ozhBKXEhGnI3cCtt3XsrrwYFU15hQTDfZMbXF1g2b37MInYrhQXKEo1
aO8uwIAWd2MUGdlCi5HGXqDm/AzT+zHgoC5KO2owNZyHFddRB9JGVCWKHI5GUbkUYOE2YzI8VUNH
W8EqXNhavtHtgrg6Kh1E8qozMlhXKsyz5/za/RhnrJmuk+ZU0zgdyZXgbyJw8hBNfvHyK0/71RXH
L95YTYk0d3Uhx7Mf5ur17x/rDwfNB+XquKi9ARF4H4mzHqlvlKHiOyGVg/ylnuwihhqfI2EayyxN
+lNURMZmGiHQi6bJP0Bt/Onxs6sFwDyTbuL7QTQyV6TESsm7Rou0gw5n+Ff2CdCu3pWq6PEDnHVs
AJK9olFi3v3914vfn+/P2HwYUxaEC3QO324aJPH8vkCs747Yy6641jmVD6wThj9ZleGJ8uWa/6KZ
YZxqN8p/GjVkVLivKZlBMU/2SmgH2yLwbLVqU8Zmi7JrjFPvIKWPEMhIiiGCiNRPNEW11+RA3Vrp
cht2kn9kYN/TLS2mYtOCOFA/Btowfvov8s5jOW6k29ZPhBNwCTMFUIbForfSBEFSIkzCe+Dpzwf1
f0+IJR0y+g7vnfSkJaHgEjv3XutbC8Vdj+4vc7QAgCI1OcRwfpSSF7Sgy5hDo0PjpS+WrpH+r8ZB
35DM4xd9gTJ/7TFgrh3f5LrZj+sof47VoX7o3CU8WFR05/9oG6x1AFPqLZP3ZHVHfH51/7y4NAt1
rhFxCH/RzQ+iNYqxEfJawfQF+w75znWlGdEZbTttr8EUfS1UhxwRY443ClyzLx6uP0U3yPZXTxGZ
6ggMfn2Vf1M5RGOJxYyY8+toCvWjKSm4YYWtQQszqr6MVqXrzICSTedAcWB8oTf5s8Zhg0hqGqlb
6xMmTmoOq8vqJcM8dN2AxKI5Glv0iTJHvbRbWhx2Z+CB+/x6r8TNjzoDyljDwA+zGqhYC0+e5ljq
epZDLbsRSdb4fRyZhkfKjLF1wK1sfpVZ2MsqIk21DmFPR0RFLbrrpuiVjV3l/5kM6Y2tbmXrQo6e
YBzHUJQvfkmGWTgnECR4RWASPf4ygaGNV+8/PwvnVC2BO8W2ccehnmYp/2Mht/XQrkQ/91dRm1RH
t9Hrc2HC+Ac8cAdKiH0xntljmQ/d4k35It96WT80GrU9I+KIhBgm0mdMHtKg/aWxKsMpDuh3XY+z
m1+UafEM4Ic3aNDkAsKnL3fTKhqIDKe+d2Jj/Cldbb7+9frQyWdUYBFDNrGI/yDtq97mqlUztZ/E
9D1fdP1J9vZwJmnfnxdJMu1VB+Bm5dTGXp/rlUkkw209DiB1ABZs88F2r0JtLAksHK2gm4WzofFd
gcGnjb0rwTFvHbQVL7SwTARRM8Q7n+lgsvtVHxepitOc8C1Ep9WjgvDxiMK+2Qyihw4Nf9JdxBW8
tHTLWJS0n6lQXnLBB7hlwr2xcrYwTtdp/U42amwFNp2RSu/kO07l4uFX5zHqKl1eRNNQPuhFpZ7D
+0AUiwbkzYl17VuSh/YZhqd664asdEUt9OSLp/j0vcFlYNowVVFWIlH6w7QBNriYU61Rr2pIX5dA
M/nSYkK/TE2Rb9whnf75Av4rC/L9/4dU4FWQ9b/7k72fRfIh2HD94/8YkwkbNIWGOYWhm0uRt1Zi
/xiTVai/loXVDb8UN1Cw/P8PE1jT/wujMH/DxWhIebZGHTMFWjMKrf+ixsfJxyuP6dFmg/FviMCG
ti5zv1WC4BAo3HG6ImbHII3T9uNHXafvPoDCorMfiynZDaJxzAKaYa0VFDK6hYAIYBgf+wWYgqeN
1LGbAdHbz1FZmGnLEd+jmWvQQGNYCFCNEIoQLTVh5cPHD4XFZ11nukuUB15h2sO62DQM+jRa2IRO
BdgptXu8qtZlbKAA3sgxWjKwYU4N+nRqINGMfQ9BT1KwmmBXSkjh6sg/uV/icGZpgHGQerbIxpKt
Rong3OybqD9DbUR5m9bg90kPSCXCUSuSKja92AGDgVbhSY8jSViCm1vOoR1H0GgVqAIYGh1JVaiZ
iLaiKZQhpufHeyHRg+fAsbCWlrrF7kaDh/xe20l626ditjb8EybyxFrvQcZpEyKn2jBrTNIag9Ga
GKOHMGaRRiU/uRrxVYI1S2+b9o7xc6X4c9TNVD9Vq4SeqMrxBTQ+w2igvw2jTcjwBTCtJYPoYbba
O66zpt+QXxEZgWBGWe9iJTdL5kJY+rgENP6v8mJITV8ToQMDIRRk0aBQr19dqROzWMhWnwFpzGnm
I9yqHjtUGKzuPXtdPzNXZLxYhvKyMPXUIa5MxAKM5aAsfjQ6Bd/kbA7njd60rb7TnZVHayhoGOEm
hPb3tO5H4Ot6/3NQiTA5F8g8uivIeylgSL1h6mErIqP1Xw92h002Ry9DYw6eDt0bsttY9cjkSPvY
psHaO+QLFE4fvs/Ue/pu4oo+A43rBLygOP9eCkEDEs5fWqxJ17U9PYwTCWV8zW0j2XV6l0Zr0EYn
tzJpw5R4EpAUXmcO+bWYSKIgJ8tNv/Gwt4NnS2GZXh8PIyEVdHi/kzBmv6Q6O9/dtBj1tYnVhFlk
ZzGkod/FthBSJ6CQGlxfHuTJYB2dQVRZoLaImbxMZyQKHdVcGO/Uq6SwJW0BpCqa0vBK9KKD/htl
d2oUqncINulL6t0QP4h07O/6wSjd7ezIiORK5Gy5l2HY/ZEOrfmUYhVcfMqPMPHCao5fVa1XLuto
CFXyFKIJC/IwIDmjui2eh0U3ngmKWkurWnHUC6WajH2nJeE79Xx8Tqhb9KOoZ/22E47+gvCIWT/c
0fC1Q9f1nmQ0SfV+qA9t0pgPYWgV31Rjbuu9kQ6RxmtDpvy2RNyXbhq3mA70cilRfQCfOWRiNZod
xEw2SH2TF3KE1Vom3+zSmpUthEK210mjgxh2IhUkYTkMPYC1MSemzlZTiwqsTfmrDiMXkMNWTVC0
piXVTAMXbqv9K00IvAP6D6Fl10lTGEMwQqOOGYpa8WsZO8Oz4dBohlET3cW9S7RaHVMpcVvm/qf1
6153Wt1eMkrTr7m9Bc+O1jGKqprXJhVdHugUGK/Up5wUIQbQyOzWGFyvYb/s+k5ri5/RbBBAEbP1
pAqs4BB7cki0751RducdLB8ZxNKEMxM7UWj7wohsdys1IRN/tPv+PlE7ALiWQj/vWExNTFYSoDA3
0NLUanzWrImLp3TdTJbTZNBMwTrWZJue1msc+UNLWsp1QZkAQLOUV61qJQxuMuiIWzyIzatq4qby
FFG1ZqCUlHTbhYnRBWpI0zqiZACpY6KJ80er0NLbpHZLbSsQoVQ7q4yV/gxVAcsjWeCaQdhUjUDH
77NSThuzRa8bdCint81Az2cTRpr1kGtV6fKzkEPUD85S52qA2jxmQ7dSE+t2cOPdGjQU7/JwbrSn
StG1+Q2smv7NqBu12ui05Ps9uvTy2i0rmloSg73tl50CGVjGWX8VV8yCPCIElYqvgmLNSBD12qBt
MXQvUaTqDChFbRT8T4KooOwUsQrjS1YPCXur7zhMwkc9A87Go87LEjL7fh/tOb7km5vAU4Txqh31
eBD/NBP/VQX1/ybExaK39b/XSBCnqu73xNP1j/+nRiKs2dVpOrP/ZUuGbuz/1Egru4XaCCMCnj8D
JAfbn/8Enhraf1HyCmgMlEH6ynD5nxJJ1whbMFcfs4Z5BN+T/W9KpNMCyeTf+FW42cwldXFqL3eQ
PmqNaUEYX3OKWTZBDhyqlTpaV2QmtNs6uf/twlz/U3z9Tl9ZS67fS7JfR3TpKlMurratk+Zclcdg
ZReYaUxkzw215CVJ/M8Pcer2Jk2Cs8JQQZudnjbN/o9ln6UvHe0ch6ycID0DsEecpfUeHpJ94l1N
3k/OlLb2W+MdKt89++LYawP/5PzghpBQwt1joH3aaphJN8uaIgSi3rzF7VXG8Bvh7XllVST0KMzA
L3Nwf/n8/m+PS3nLU4Ynm4OzaT45Z3SMc8wsPfKLDkR5yLQOg2oZOeeWsWFBpnaqbnQSqBzr++dH
PmnykjZuWnRU1vkNVh4GtR8vduegxplnoqRKE3HENKBcQKdE9MBwXxrGGNgauZ+fH/KPp5ZDkvhL
Xb82lfRTmkZCvG0e9RyyrebXdprwFKdO58W9cj2o9gOiRve2zdkb/+vD0r0hY4RWDpWQfvLoqtNA
2iS2qRWeT3IbCoRXgsTbTThJTCNjYDDPHW3l7fOj/vHC4P7X6fsjK1jJBac3ttYchbymKGWrYRKf
ScMme5ozJ5+2nx/nZLe93kceIN2i+4oNCNH4x/tooVdt2rpIqUgyFITaFiYS3NDiHPvpFxfypK/D
oYSKqMBSGapgMj59ZKxoMOy1nvILuyPzmNk3i83yxUH+vG7rQVycZYxL1mXg4/nACslKTVHWZMtk
m3Q2avBxGjafX7S/nomgZQ1oy13rsI8HybF7NBSyKaaJMtxCoK68aalejFT9qqX3tyNhHORLQlaO
6Zw6XaPUZcfBFNrHGuezbvskR/u8fF+c0N+umiko+CGu8BysH54PfjDSBEy9Kglz1+N7WzR3dVZ9
cQjtr8fgLdJXnJkK4eTjMZRR6ysyX1MqO+SNqDr1a9pp5X5oyjsiNQjgHF0JKrofAkNx5b5x58bX
i1691dHF4bHpBPou9sdf/LC//C5eMi4vzlEs6aeXeAJ4tKhqLX25FHYEdReiCQLN8PZfPzOMpXgu
aUfTo1VPlpFcofHdRg4SfAGUkQ0t0CHPbJovnv8/v4L4O6kT+LwDD+FzeHKcTq1IckAI5RtkFzSu
PW2jLr1X3UwEqhTKRlfLny4bFQBgqyobvT1b9rpvD4lQ5bGO6mRvppM4q0GY9nYPLKk3Gm/MjDhY
1F798flVWW/6h+8mv1Y3HAbzVKi0h04ePMsmb8U1ba7KfJdNP+zwMvP1m9l4+PwwpwP4de2hfQAO
j/06g65Ts6HmsvGQkwG4c7AOfYVcFnnedOnAylD8omkB2TcttmcGNsQ6e8bU7Hup95tGiaIdlgpI
0CpjqM9/1Z8fNEpDmykBRR9TitMvS161ujr3Ld9QJfKdZo6uJ3d4kXQPBJE0o7IvagKwPz+m+MsF
N2jQ8QpSYzIl+PgWWkyQ+KrAnEShuilHhyCiBMx02R0+P87pW2VRBPE6MdeFSELW18mNTYn10/qc
G1vNYIzc2AgDDJDtF0c5/XqdHmX9Fb9NeBba7qSn4wqSZa0HMTtQPysX61wfDLBJedN/ccdOr97p
8db//9vxYtVNomHgrERzAa5/qR9hiX5+4f56CHgPSDOo9nGNfjyEVap9w7QlxV11tIrFyxmQlWb+
1TKxLgO/v3icCTYxi/eBSb3g+/LxMLpEyw8NlBdCROOxNUhnyMJq+jbY8XCJ8Kx9aVtg5MlSM2OZ
rluNVWuBG/8Vj+x0Afj1O9AC2et7YPxxulM2a6QOzdKP2nhH7hnaeuK3vFgVm05Xh03qll88M78W
9D9OnUKEVRK2Fg3nj6fOnBbQQTFI37R7dFlVHt7k/cSu2jIyQpSG9C5sXbgRMjQD7JJkhyirlDS+
llpEOk56ScrV3rBvNDoB9ySYfSHN+csDwLDSYf1mDCJc9eQZE4vJ3sgc+Xnh2L7BJ5DoxFo+hSi6
rS8eg6+Otb5fvz3PtWOUQk9ZFueaZC7V+GERFj4l5RentD6zf1zx307p5IqraA7jcaFyHyPXOUZF
dZA00dGKX81ucotlVgd33b8QdZ4Fn79Nf1mGMNmvO2dqNWr3kyMvCXZkxWBELixw0fTeJeFjzleL
nfbH28RnZeVXshlaT3Odbfx+Hfk4ql2UIFaVa0JBkuf7mW2fJ0rVF5W1bdLoAZXB3g2Lw0AWdObG
XyxM2ukGlNJ9nTND+YT+BAXjZCWMFNiQOPiRy0bRD7sjO8mgA4vs1Ovz+Eprunu1x3mRGJ7ehGef
X+Q/nqKTY588sV05ILbFQYEc9W3EjqSvUHP0l58f5RS6wsjo4ymeXGQNOUg90kbw63He2Ha/t5Xk
paPF4ll6dbDyiNiv+YzsoTPDVkxvKAqsse2w+/xnrE/Mh2d5/RXQARxEaXAcTjcY0q5bNWm51Z1M
r+t4OCSKslG09M7Iwk1Y5v96geR46zrgUB6pdG1OLq5jh7M0JkFcLbMqlowdsS+BxTNF0hRT2v+b
i8zQnbNDO6Gzkfr4JMfKMNC8517Wo7uPq+QQi+GmdZNDYdY3WupeVFbDiB1ibEW8rlfNDubC5qs1
+rQyWm81yC44jzC7YEScfJ1kgiVrpH+NX7Uwe+xkOmvUorT2lSIZOz0WRj9WdxlWGfJxsqESt5/f
5D+WDTbC6MhYMGjncFFPqhds52iyOopCuYxHrnKEASz+lx2UdbPNBwj1Ew2NlUvy8UqXaZKX+qTi
9Jqyb0L0flQR0tm5t5ZaPnfh/EXh99dT+u1w+sfDjTI2FjSBDVAR+uiLrA/T0N99ftnWN/Dk3fhw
SieXjVBTlEnaAuPe7sl+GIkHKGxGq7yNrAlfnJDGp/r0eGyMDYoXWl+/UCYn70YoFBLg81gh/gNg
10QmkxaIXlOad5CDTB61THGUoLWw2GzcLizvSraewuusXhhetTBjWrysTYXlO05aXTHG6OOnOHJE
hmFEK+xDNQ9pWnrINJY7Mpymy2zUlOe5UO1zY1EX+b1t6zAOrM4sr8aS3QT43LBEX5SmeCw1Mmb3
sqkbJBtzDt/cgUsYqkMjH1yNzFGWjX45MqS9tdM1gcBW7AeMZPnNqMejc0z0dnRAHrhkjbm4H3eQ
+cubRsXEp2mYxjwLL++jOuoDJclCkr2p5jlZAJh21VoP3xM+rM8M5qoLvdTsy9QW4CRkR0KSlO9C
tIt51srJJSpl0LSZTGxsusFUWrHfNWjEN3MWRdYORLSVwH5nErELC4MdEj7QlwzL3zZxNf1Q0Jcd
EaAAT6OHFA/PauUSRtqGxTHUrQgVPtHszWHoEuNadumWpNL4nJzr8IDYb9hmTJDYfzYWGeWSDBMm
NOpR1Qrzxp2IepjT5Q7/ZndZA9c/G5e41QPZONuWwMmwTovwDJOg7Yd6GW/Q18QAPsuwHF9bRrG5
TwAYqTA9FovcSOyrZugIxgll1W9ykRvbnjuK8pqwx7soLPQH0U0tXrMlqUQAtd/NzyDyLyQJVSoe
GT3nwuWbrlR6Il2bevKMVo2vx3w+jGbakSPYMzFV611eSZug96x9hxdqbOahudDaiPEyWtAYlsN1
PiGm5MmEepBN7461xjmix5OeGhdMygkmrAQObiQBGAdN60eVz3HqWySdyHQh8AalJsYDu2p93YyM
yzrX5bVmK+oN96u7mpJE1S7cenkVKhQLlZsWQWDPuM4m0bHYG8qD4RbvxjDNVLPOdbn2lUoFklsa
5x6iOR2ammo+yXbB9pRY39LMKI5aO1a/+Kg847I6G0qrOgMZTEylFSlneqW/V4bZCB8MGXJZmWyq
aPJ62/WUTD6kU5R5VgV1ZVBQVfTmbRj/dOeW8AsmqcrzJMqrueQeszChI5iN+8UgKHdEdnpAmDb4
/CFln9vzeGjWD76yhM55xR8lh6PXrxKXyIqlLGds2gRDFZOqbVNtuLL40vktpLb9mLO3h7OSTbih
MvU+M2rQyrx1THSjte01DF5tTMn3oqV4aUXery6iNwMw+KZmVnzhakAOKJ3kVcYb9mOcejLeDbIu
D2HzfcnScxpzGm69rojcZxtqyRjmV+QhPeTiuQIe2GvjQ8njUdzoxK6WG2fsi22RJf0+bl0dV5Qs
5N2oMLDxVBKd7nr13Vx0Ru5OH1gxwVxZ/A212Uuk8JhNmtp49hrFxa3v7iWtrfM2bbOHlsy2QKtT
lBvMz+WhY2mrV3xzr9RbKFP6G5I4a0uCn4tBn1VhExEBi7PuggT5TZQR7RuPGQZI8dMekvM2E4ci
jrbjXG2WruUFkuYmdqwJEk4myEUj2GUg6KbMfaxuj9GQVQFaUN3T5g5dTdpsyK5bOSFEgC3jgtk4
3psONv3FPYtzkzG6+130+hbBRtDxgciIJRvMgiFr/zTZMlDThMOhY9ey7kefRy3EFXXfatYGdMTG
mvp91e9Tg4gUXJsj9tR2IFDVn7yhLMduP1SW8UR27RQURfvMOha4VqYOB3WODmx2G3aZyzsmPd9M
Kixcmf3YVdNwmVosC5ElUsQppMVtNZpsr5o6jhQB+pXCc3EwG3O5UKVh1dskNUZwIgsbpyHq2zfs
0m9OJHD7ZoRnksyZe12Y11e4c8LNoKBs21iFA+CMO91isL9K+0WBRDISVoqEt76dZLdwvw3gYOWs
q9e6lmW+OZvydVns8GyYwx8Ae1IvjwbrUS2ibL8Y8YVJLCtmt0cG5s8pQd2Vk6IscJxrC5LYxm6N
fTQv9bWQQ01GMpABkjpZXguFgPGonmqep6h3tTNRa01+aDAc3+QuDUJtChsIS25NspbN92HJwid8
XpB60JlmGxIRx4mUsrDYrT6wcOL1DhelfzfzqleZqydzfF90xXxtqHLaKUquHCMrC63d0ub2eVfI
WAlmZ3H8pM3Ni8zUD7xy0dFxSiXAzedXLf3uOJ1QMDm5t2jaW9tPT+owWdWBgYKJS3oM34jUm1Y5
k7rsoJpfZwY4lIkVNWA4TrBUOe8oawNlmgL2C4EjScIycdE3xCoVBekq+Zr3Shhu1U77BEooAW9N
KGj/9U7prwDIpzQrSvMAGKkxMYMYxs9Gg3RhVSOhr7a9URvrAh/bBS2SXRsCZMG5u0ReWF8mw2XS
0tKrXIv8VYytGTqA1h/puyAHsurbZm76A9Zf1DmqAXtIG5302YniOTu08QThE7Vl5MXglb1mdonZ
qAdeURHWenPWiLM0MppHF2/TQdjQS3rESbXvFEXmouwSy2pqpVIQKa7bjoAJr5jp5NAntTwixPcx
0rR7B6M5J1jVGBebcaDn1HA0vwUcsHEje9mHUW9jztPeIizsby0RN61fatUzK9ULTWiyZmC5tIE7
ufNNpCvjfoEcc5lhV7cDPOcTudDhbFxiGEYMo0UTkUt4rEeCymapexPgxgpnOUkTHmSvi8meVeAf
RvqgyAZ4eI7mc58BbvFLGgmA0FXRJHu9tvuWPF+XkDR8699rKPC7CdW+yydFTBhRW4ds91ErtD4Y
ErcmvVuUT0h5fPQnz61dWQE5gfZqnJmOna6ciaq+mxyt/J7Yottl5lJvK5wyNldvHDddMo6XuZWT
dVLYxGar7pMBGOSispU9wKMxJgtS5Du7kuRD53NEaE5ZJr7NSq0YiBG1IcwXTy+XaqsW+UMrUqYd
9VipwYzo56LD/O6lURQ9R3pJgYLvnTU0r/dVV8QpOOLlmznPl8VEnOTeioz9KvlTjAgZu8MG5bob
ne6I7CN9y2cgDWrhjmTVhdNNaIY7eyjPNdHVt7iCkmBeY0a6mJRU4oPiY+GMZ6TbGRqtxmhDYOG3
Ju3PYEE28aaWN3no3BewVa7Iun7KlQQGQ2FsF2Q3dAaJdw4bmpMK+I78OSL33D0nh1buKr4PPmta
eNlK096by3Dl5vGdI0VJll9PfThINGdk2ee3hgbcw5O8S15JCUzqfWbepjXoOcVS1IM5l825o8ft
czZPt1Gm3eCWeFJmYzfaWRftMxLdwqzbCKMo0UUWkfUCT8IA5t6gmPKkqqXXRsLHpgvPmsUcrsmd
bImGFEroosEpmtcxLuqnLnSaW/RC6I7bovPHdqnu+6U6n5Uhb4JyrG6h/hIR2HU7Q3Z2UJaVfF9i
ddeHzfRcVXaOtymhWVtn5iPOzCkQqv5ik5iX58t0jPUpqjZuIkKocf0qJBx3BLEaO+IOyXyUyaNh
lGXQoIgLRpLWPTzauIXH7BzmlriKslTfCUhTRKxSjrdzchmp6rFr9I27aHzY4EHd1QR/BylutJVb
h3asTF6sJvatobLfG/h/bGQq8Bm9Q0SA3FSOtWVz6lvMss2+VHZdSj2Q1UZ5HDWj2A+lO2wtJ273
xIYgKHScJnAVOyU8mWUgUCqSJPGSl7F1PSOkGiCpXYA9QWc0I8vzxJR3O0LfG3+sMj7cOqPf4dwQ
Qxn7UxPurMnS/Uzr3qe0pOGL/6ZuvXJS8500OjRpNpuStz6ySRQXo+6bdTx+b8gdAAsdvVprIHEP
LIXCub113fI7Sr94g0t+yY9oTFf4uEoEuB7G8qzB8nZREyXoxV03XblNEWGqqaZym7oEr1u9OgCs
kmrEgIx+IYi6eNhUGtgakzGQmbCe2hO5ij5RbsU7CGblrJkqdzOkJNHz2bTjbpMarKq529CYgu0F
ozlXGQl3KXDV9rWYGXh2YfIk3XDwAJNFoOFqFnEYxRX5Q7251+1IBgwyksFDgvZYmCgFzVK5RPT4
DmWnuUmtriCsfnSzqyThM7nvWEZJ/epH6lCNcEDELmNdRgEvTvGyphjWB3bNYXSOULIqjsThzktJ
YW8U+V6KxL11w1WiwRYzmrCoOYBQE/IS5d4d+2aCulYXte2RYDZ1FzKHKiR9kpe7wK0kvw0eh7Ru
G7o3xpaJy6AFyUwcIVTJTD9UlTmrqEotiHwK4brjfjBzhxhkvApBTODVps9mY35CeKmbfiRGfkC6
cgqZ35Dm2DkEGHfgFlFGqkb4ROwnrETVBPmMAVVLm1VpWr3UVgjvAFZgQXlEXPzDDJIaFsI0zw/0
9wl7rKvZ/RnpcuiItrar45Aa8bXdZt2da0X9t14XCGWjZY6nY5UOJMLIQVO+j5ET5YAjG+cxhpY1
+3OZTcZrklTuNduOklW5SoFnUpDY42Pco8rDD0PQeJgos/M4KFERIuUbVrRLNdnJMe1bK7osjVkV
ActTxZKUk1yZuN0Ryq62n5oR0FG5nCnYKTiX5icQE2iF5MgSCJqz0fKYfTfGgawaco/LYuj7c9rR
WYHKmVxKKYW7g9LRd/tpSchuXCkLeiUiueHjHVo8je4lJLzxghn8y0h+aaFoXRAWtY75WCm6xmNl
k29jEzUPiTbGR/LoMrZcWsEy2IPqEWVnTg/JAABh2FXhveLeJUlzSKySjXjKqrL4eDt9viRbPnzV
EF+WyHJT4tuj+q5JtwamM3BhR7bm0YGv6RBEJrtYdaepN0KyLZ4i8FabvDHsfA/bVaA2T+CjZEqr
BWGskwIlCOtpicE7hvPi1Nui01CKG0sRcKEvkeSfG4nYVCsHrXky7e/zAp2i0ZJtaMAJiJLGyG6Q
nlvhPgUqQvgqmm9x2cWivKkKQcj5NQcsn0ddq7ZQtMh9pNyPFtL7tIslfGqcQEG1a07nc9uHQZwK
OnRpU2/j1Hyl4aGAApnNxCsawJltcoxrtbsAyKlYyLcVrpI1YoDTQpIpAaaNoIjU3TAt6s+WqUEP
1gpDr49vvLnP2AsIyYs3M5AamnO8m8Yt6Rv1IwkPD9U5wvHmaPdlxtey4l9vUh+uQq505hGaCRmD
flm0QZSrG6lD4IA6R5oWOhllW4UjRs4M6MtVYqEtJR47DtixpyvfwI+VVx1jglUQbmx1i6+yyBZL
v2aJEt1YeJ2mbcahsFjds8pPhsSH8bp+ezzbwDNBIk1+JtylzshGtHKFsVrissBFKP59oqBvZhWX
PawhAtAucqHATtO/u8s8vSF2lgGsq4qk+9FwyF4rOjY3dmG9FFKh6bIabr2GfnxxdGTSNVtlyqDg
884Fg6sjrlazGZ2zrEMaOkaI4AeKNJdeYzHoa9u87+bpXBLp6mD1W8nk6plNag0lnNlP46aMeOIv
lVlDfN3H9zUis2oz2ubPFuVxbrdPEPnAsuR5F9u0rFbXFOPKS60oAP/xbd5I3pN7atLotnOrrcgs
M9qEcSjO0P/m0EpV48qZSTLbZkpUQ0IB1T7dm1ZperS+4MZrTjgGrd1u1Ki7n6yisl4xLITA1B2b
DkgifIMvs68vQocek7esd8U2totQOeuFciHJl9qWcXPALHs5NPPaeXMPvVJVxJeZm6JUtWDugXEG
ogMCFwW9IrQIjddoxJAH4fYfbcNYuqADYkhTtBAXVd3ADqRseNHA4kz+TKV9sItcp58gUdzRTJgU
Px4y2FiFZFV0koV9mF2+Z1mcpTeFs6h3bshcyNfapQVgmilPIM7j46SA5LsifWemyuum8AxyfaOH
XqP3tQLKEkr6YRCtejSQWDmbMCyBoiEd5ynLIiLIBwrcraR7AaNokcV9DEb8bImt+KmMjbQ4ttAB
FN+RGeTgyNLleDXD7SKCWp/t+aARcUf5NCsbVxnxXJvTZL6rcs7HTSvZHw6KngY9DdMzgLPdW2ha
433LRx/aWSOVHZ6i/GbBNklhOoRaICtZs3tozWldanJEswtakjjKdq6Yozc5duq5q6XRPlywhBAS
35WGhXtCN84cYhc280pocLZpa08r0pSlJxe3VWfH4UTRtKwRB17ZV+xGv42EI7PzUoCXABnQwAnR
pVL7CBWQto1J2rYn5rZSUfrdYoVMtWP4IhmJwkl8TQ1lPtATvzbapdjL3DDOZ7UVV1POxkjrDWKs
pRzTQ4S18j4deLLoS2hl6+fq4Jjsz/IUnGY904XfE3xdjfgoZKMvtfIyjqhnFBXUVu4N0ygyfIl1
Nu//3VSBx++XosmCF49uyj4ZSeEmW+K4HBu/7ZoA+CzddbBr7n04fTH1OZ06rQdiqAcRQ1cdRJcn
A0Z9qjvXHBhfMFXofDvVKz/X0icZW09sWseAYRSc4cEsv5hknI5mfh1XoBdnTA2nX6y/67cpfIwg
PFJIyfYH4vJ2ahPJSxi41Re6h9PB5XoUgb7NQsYk+M/JZYw6pYN5yGWMTcs3Cg3Kml5vF9vZFrk1
nHV4RL4YJp7OhX8dcZ1d2jZDNMSzH8+rAy1owKTkA5BfKfO525q+FYsvDnI6c1oPwmAUmA5zd8SF
JxePyrJAUbdKBZMz2s7sujCJGp7NN+3fP4YuY1HmoqvL+tRVWGW6meurEMOkhxwp5F8VsrmUfVHf
JmH6xUj9L2clECwwA9Xwz+MF+Hjp0kkxdSfDoG0O7A4pPaiz27LxeXu/uH5/aBe4gHAXkJxgBDAR
D5xcQNVemeg0lP3h2b0qwq3VPAAfrPg4FA398mTr4KbWvnrm/3KCLHKcIlInXAGnJ5g0LoaWkH1R
1pJ6AWJDfcKkP/qFzMogLFPliwv6l3cMQSRmBwuWy2qk+HhBY5q0TTbzmLgySmnXqmRYm9rm80fk
7wfBAIt3jsupntw1oVIvjAmvmK3RiuhqKQIjNucv7thfLh3IDqQeiPisVTn18VR6JqyQ/rl0BX7I
AVryDzO+bbLHz8/lDxctz8VKBjHx7MJBgCzw8TCqFeaySqfa1zNGZal8bJPxha8fup3sYKTpNaKe
rUFECKEVoWc3zl6m1lG3e5/W03+zd2a7dSNptn6Vg7qPBGcGgVMHaJJ70mRrsCTrhpAnzjOD09Of
j+nsakt2W53ou0ZfVSlti5vcwRj+f61vYR7nMYveWgKv9t67U//330ZeRASjtM9dpIav5pZkKPtW
sWug/qSXx6aiZD8uTXXqUOkEJjqj4+8fx/bV/dja3hrMYJKg8eB8xoPwavbUAVLWRsNbIvvs4MVL
ACvqKiOcy1TLcVqG/ZJ0n4a8ePz9ZX/+ri3U0sS2MGZ54+1XIypl9W9zWChB2ZQHVo5wHpLA7p2b
aJBvDN5fXsqyMTnwVnpYD15+30Rr5Ma4VSpKysI5XaHNG91xzH5jHdretJdPkgUBZSgLHSAVvr2X
16lod3l9wzxqtllImxamfUN/ed1NXRIuRNOzQ37jjflJ/uuycSBNa9PsEA/0py39xxVWTg5GbJeV
HXMhWMpZPwyJnm9HIFrl2odezz/2dX/coHCtxnk1p2pnDjdZRi/z91/oT3cP1gKQAoYwDBDOT6vI
KPQeWhDjyE65W/O6nrSAVqFvdhzTiiOA2N9f76dxu12P/FkXG4nLNurVuLXpc2ldbdA12BXvh/PV
b0PUfg/D4feX+WlzwWW22XUTnnvEW796HStyFSngctajHA6T3m7dAOHSTWOLOzahaSCNMfzvXdF4
OYw82HWlQRMvcIovXYGroBD0T2hCiGGflW+ukttz+mHUIh+0NkkQklw2iMzv2/f6wx4NqVI7EIq2
cZnVme5EV2Zfhg1nVMojdXw0Vm8fN2KfNNb3AfO3zJX/BTzF4Wt99Vx+7f/v9os/183SpXEy/L+X
P/bff46/1uHz8Pzih41EOCzX6mu33HztVcE/5Rf99Tf/q3/4f77++VvulubrP//xuVaUjvhtcVq/
IEkgO//hq94+yV//bruBf/7j/Gu1PP/oqvzz73+3VVrYIAlvB1nOUENzuanvvqMnSLeHOYEbDorV
v3sn/7JV2n/AkGOyYQ3zXI0mGIPzL/KEsP5gi8WQJZ+Tnhernfd3fJWv5xl8JJtgd/MaeDCW5Wtx
YAQpdgHR9MmeK3D8j7OezU4KkHkYpkdad+jUOBZv8RyjytA/LMhpKjpS4iKqBVUAZclVeAdeZkUF
PCdJc/n4w6N8/33A/ujDfLUl//MDSkIFJSsZatHXW3IjdusmytWXOWFLtzNFZJWBXRJQFBAH0Lhv
zAov90McX6GBYCzDikWFCUfWq5dmXCmbW+jMkZ/ocWj1a3HfkAx3/ft7+tVVQONhgsRHgntpm5t+
eDWTBIFkYlQZ2RctT63M+lNRueMbGuaXE/f3eyGpE6MKjBPC4l/NN1LD/e1iEvcbnaCQsZm0K29O
1LFy7PicLra305LmqwUo8I3be/mV/XVhtuhMrSRBcvh4eXtt6439ZNWZv8A1OFCnmk5dL/K9Tsfk
jcXi5Rbgr0tt/B02yToI81dPcq3mxm7hCPu2nlWBGqiRwEh5BovyTTNL/Y2l8Kcbw9TGuw0i0IEK
89OW3CsJEAFejuN9iR8Gq9V20uq/Lo6+vnFb28f+j7mb22LJ5xIbVYgoaLaML59gpuUw7toEqISu
Q2dBeAl6erJ2rVNNgU0d85xu//JGfOdPo1LqoOWQdmKrZL1/HRoO9R3EdJHS2Jw6t0T+QqKVrrLk
LXvqL6/DAZisY8CkOCle3hwlUPQpYFv81UrqR3vL0YjTJvv0+3fsz9zkV8/wT4MGoDygZtBBX17G
zrLFGJAugbugkp00dGczbySWLM7v6JpeFnEdFpl1INk7aNvuyHA55pQVVq2+XDwwH3pXX5nO+v73
n+tXd78dkG2DHRXcqNczTGpX0PAEzYbVrk66jeglB331xgD6xUgFEWhjUeHOzZ/MTNqalXK0eMYl
/PZNoFXPlm/31OKCwiQb6o0X46fXkKGzIZIc/LAsJ69NcZYX5UJmUQKOMgbkbsknfZTnvdxSeer4
jTn61xdzCG1Gc00W4KsnaNcQByxErP5EJQVsuzZcQ8ZFHpIL09hFRtu+NZR+fh0N3kLdNVkoN/7A
qytG9gyMXed1JHiuBd8uH3tdnnn1NAUoqnw0PGJ4TL3FnxF7ItJdQ5MYKHds22DLHSGcgk+7VNl9
IkhR+rvjyWCrB7LP5uvevFEvh7mzrZt8ZgRzOM2pkbM7N8xyOf3+Kj+PJ64CQNN02ZeApjZfXkWP
UrrpjktkC1QTCExNQg92zIpoOsCtz7w3bupViWebALkedn2+XmYDHvzL65lTpAFTi1FHaF1fno2j
Q5u+XpP8Gw0ZQOaQAuLHDCFkFogOk+quNaV40GhukQcBn+ry97f/80trcPrBHgWli+Ld6zrroKqY
CAduv8w91R9RHKn5iBYCQdR/70Kv1rMa2pI9JVyoarPiCKg92el699bs8NPOgKe7nXuwaWsca1/z
bo1hMiwCf+j+VWOih8B6tBnNn+ncT3Om0uNgpNNysoasmxGE1RTWfn+XvxpNG0vE0PBvMzm9+nZr
vSDOYGAOzF2xhoSneXuiF7dO/SiOv7+UqRkMlRfrwLYK8J1Rdeea/PByKGk4BSva6KR1xBOwpAJZ
E5qUzutLJscq1kJFytGdYc2l49O9cceANEky1lbMud4XPdLlBxiClaARNlUjp/2kqWkD+rUYZf2J
/X1bfQa9pNwr0ooUICgSCRF4st/Ce4f8uY0+Ds2i9DOBqIS+o5ZPm8XfmPNrutuE0inKfNpNMqcs
PNVEWg4yggHhBnX1htIgmsgpF6i+bVpeJAusV5CNYitQGZ8pEOvYDXuPutKwQ2I4QF3qZtqA0hMg
wlWWfolFjAgClXDsAFn2VqQkOq1BPsKQ54fea8wBNVxVO75hLuYYaGkddeGgzUN5ADrZtWe85/YT
GyKzvMi7ojMOJbmXaqt62O7iWybqPiL0CjehBzeWHCkQ/9ElnqLLDtZZXFzj0UGDf67VsdVlH7Om
0mFpTUWSQ28CHjZ61nHx4NAlwLs7CadKiriDHldHw7PVmsP7pizSa1c21PL6vqzHMOs0zQva1GoW
Yqv09RaJRwvVP2s0F1FklT+NQ1l+6ToAcr6Z53oTwsWjC4P20iM2xo0AQ2Y6q78iAsJXvG3pGfgr
R570opP5Ts5d6pCMaCZpaE3emJw5kQleXjhad07LUepJsAyLSRGafWD3qE0WaqCMDAto8IVc3RAK
d+HQZfJswQNOrPYsgqiMscTFXfI+9lLcGm3ZxeDJEPzRxmvmzAkzGRUHOtboC7NqWBqfCkn83OYl
enGEcUi26lzoCSrHIm3OUeMs91AmJcHWLdE4oZoj64gjviNhxaxL7KE6hE5e8bxEhA4/XUfiLh3i
pbKEkAXiW9IyEPoi32Wy9RDQurO9X3OMIgPLazz3YTcR+lv77tSk82Xm1sL2QHmKDvsp5LW458JF
VWyN56l7iJVOYFE1DM21qIsRnt7W/O97wOQh+yHdvavMddZuJnAUPRRdlXiHxtLXwqO5Go/V/Tz3
CmJYPGi3uZydbicNpB8HTqIY788gUYlKnlcjZLP0lLFUpSdONJVzLEUHQm9KVFEeUGdq7zEXZJ9Q
jgzJZT2nXhdWY4HykPgEeUX6aoHeikMC0sC6wrnM1N8WQR+vVePbyxQJP1365Ku9FBS68qSfPWKA
OGNt+kE07JmR6QhabQvpJpozMyKVTjgR3V6kGQFmEk3tk3Z1V9QJ1ZwSoSW3X0m9lGS1OuPRqVYf
Il642ZrDZoLle0TVbVibBHS9yASJD4DVwP0hA/LsLmxWr3/HWa72do3brnGQ1YRL+K2rMyB6LcZ4
TVOJyJ8qtoDdNgR3h31lTjOHyxSnTJRUCyLPOZXCJ6V4fQYvYJNtpVvTbqYtfkpj0zDIAG0ycNaa
IBV1mibvY762a/9gEU2ahIMR5Z9b+M68BWvnGAcntirvvO4Qvp7Jzm3cHX28ssPn13OA7orSfBqj
odD3bbOy1pje3IowcrTscyK9YjzgEdGOBqeOatcQBIN4nRgem9xeA3FeD6yw3bMLcB1SVFBm+S4v
9II0D34QMbJ9aaLgSdurXq+tR7S22bd6cCK56X8gKcVti2I8KfXyMfe0FZNIaTQJzaiKWcJMzD7Z
qWkcMz/Ho5wHYqjR/mFpsW9iVRElWjhmbgfO2mQWQm6AxKitwXqfVwXiitvB0dGqBLIcyPM0jKRq
ULYOSafvezC1HcqCAg/WNM3pO7G6ehzEvGdrfj+R6STzI5t+NrG4NFS3OUI611TD8NXNIrv7CO4O
2Sva245MG8Zixxum2Mur9/MYGyfRrzV6r0wH4RjZVRZSuMzzM8IprIoZh8iMXZXioSVoBdKMICTX
LCfHDjmITLF18AyktO33veHfqvf9z4SpEeb8w27jp7of1avn6suLwt/2D74X/qCmcbzliEfNCt7U
n4eG74U/nT8x4KpwcnEoadG9+BdPzbb+2I4XtLop2Ww0YeqOfxX+LO8PMmmpSFFRAe+68Q/+veD5
VxWNWun3AuhfP/9YVXvtvmaqxYVI75kal2ZSani1odfcVe+0eNTYQDTrujNJuaIKraMEZJ8ksB7R
GNyw0LmDWqZNnB2LqDkfDGWgLPvhof3is7zcDbrbR9kOFSYp9xB46fi/3KCxfrLpAf4BzBA1aly4
0U513c0i39xdv3WlV7vrvo4FckZDCypP7w8tvkY/M5LkJuvY9f3+pviimv/YdX6/KUpFJhUjuAic
zl7eVOGSwNyz5gJtdbwD9gOAmzpzs5dOxIglowrnkaWO47R3LqQXffz95X91pz9e/tUzXS3VZyhT
IF1CzH5nmq0XQiIbb1xzmN/YzL88jv91p9TfaIxvxYY/K8w/FDPrmQKKXTOSPJHLi5quIwY7iRAu
RBOso5Hqk07sf397Lw/k36+JGdnmRdDJKZSvbs8Wa048EreHEAizj4BnujME+0d6YuJK5Bra1iRd
3zhLvCYV/TlSaS272qZv4KftS//hVoG1L1WuUmImjLF+kLpSFwRFrdmuHycn2tdEq5hB51abqVd2
XkhdhMAz7DJyRN+plc7RjjlV7ACyd21YV9VKUaauZBUSpZtol02X4ygRS1KP713sLe4bg/JXo4ID
NV14IGqQypmsfvz8RU7MNR0jPXBRSS3sJKP8SGVnwhhqqvqNIYj+6Od3wOLYBXGMpwVH6tW3tKyW
N1f0HLBqruvo9w4JacwraXpdywpxI9u/JmKHUwi2brHhXrCYET06NHaD/xMdsOvHmGMn/OY9VUg9
GZoLHVaqG07u4La+sisTzxw1iypsu8FKgmwd5jv62jqrqgQIP5KKV35YU0IXAy9WZRoAkgVQDMRp
HI9R1LTfkJrT8KDsU72vkjLHBKFXUF1CkNIL7U4J2RS4vzSOKOi6OpRZOzahptIqfd8RnTIdm1ZO
CUSmVofhXAHor+q5KfZlRg3wspMKP4OLUvG2Q4f1SRGh3SDxRQEU9nmUomtqpynUoibNEAgK+VmP
N8i0halN+L1s5Y0+y/GAA8NukbQS00cQbDtgsRTJgJPLmEROTo6ePw5a671XZhltVjCr+WAbrDKX
bHJqFMstRp+lVjXzerG6HzxsFTMN3cJ453Z9+5HHBGxbTob6IqkBLXtloUAOiUQsIr93Y/vrhFGe
yEkOzzmNy6L/7FiL+5CWynmklTLrft1kzhl7l/Vzb2QrCa16bT7aebVeddkUf9UXY7oe6841ENxF
+VNOMi2lmgobuE8HYrhGQG4kIXBb+37pvajGEekst1lXATJv1lq7XQVkq52M6hFTTiNvVhdehl+M
Buk8bPkHy++NYj02dl0gJi9KpTBYSnboi+wHiTTIJQxVeG7Mzgwi0meEwxE6y1yk34bM0tMws0R+
QRx0ydGHrMAxXBfNHd/ZcW+ctVk6Ncjo6+KGlRKdrmOkCEf8mgbdej9HsTYeHDFbzlmC6846S+Vo
RL2/lkizD+hVMlL1OsMNZGz1yJSyKcc2Ubvdh36DiAC89ixc7psm7WSpEpW6O/aImy3gIQMy/cxW
aHfrNvE2kTpQ9aupKjm9WNi0I4oZ0At3HdmL17GGmy7oWWBav2Eiw3hPWWcOy7kuPpu4NeYd3RJa
M12iZQrN9jg8NVOq2r0QYtUCANH2clx6BGpEeLoU9rLBJZCUBQxdjLmkZgCzdKihDq25u2OD0z8X
LbjhC9KMLX9q8gqOyZpNRUCdHzdIia74aCQtSUOdEzvTZb42nRNW2K+ngzWqdd4jXx4cuEURQ2GQ
C31PTpauV53bWA4zPMhsovyBBqQVVs7aegfkCHK5jPBWi0ujU8vyMFOGGXdV0xLz0FTDPH/F2J/N
pxiKT8JRz50cFSyGOxefDF4yC8FP0V/VVlWqe7gEyfiOVkGevNPwNM4+O7L63IqXpA9TjITaddMK
88HWMFz5UBrq7iA0Qo/nMgXYEtQMVjegVgZw09C8brhiCJAu2xBkebKWzbMViQbVu6FH3noixhm4
j/LW9Abh61yEpptYt5VuJCAnUM0iJ2887XI0KNj4kFJblOwcRjO/JipRYaQr7GU36hozCJNmbesP
4IIwiTTx9Em31To+RmUDZ93Pqyhqn2rH6dYhqCfw/dplYoybhcKAKVGeR2bUukdYCc7oBuNIsGLt
N11rEO2hVZTY35W5UIsdelpfxMWui1NKpKdIoLIN0zh17gplKyJqSbBmBcTGS7EicYzp0lB5WR4m
q2EQYlkRyOOyWHE0IwnsrqW3lhypvYCgLDQ5DoHil5E17s75Ayk3nGL1pcHEKgYFNGY0VUxUEdbY
S6vHqXjsF6K6b5W9YMysssq5z5Uz3jlj5V0IvUsuPdfBBDDnOhmnq23FHFDVjF3NAXoRw2SZtZ7n
iq78Q1+b0S2hkbjM4na0wwlbmgLuXlbPUVJE+5nCCS3Miiy1pOk/JGqpL0ZvGbAtyfE+EovidY4j
YoWdXWf0w24S82WRtPMVKI3nGo0xfNKIGkY10RFACrz6hNumuz7BpkYpwPVFFMOAGwSWzrgri7s+
HbEYwgPRzpe4x8tIIUprCKGcso8xxuzQorSkAcYf7GNdqnQvOs97zJUHdsGNr6FF2LCDG/ui9Lzo
Ml3naJea1d4eEyxws+aci06ST437ac8ElJ85GNKwR6y3EZkREkVaH1TpMiUUKR04ZmW+M61xN7r9
YfFcjL7WaDM2JGQEQrj7fZoXyR584zFy2wesfMBErGaWz33Zy71bF+URvYU65V1UfPRmYz5CauDY
PzBxUUeRiNJgo6M8XJddY82fK69+IHumIDks2S0mKX6j0QDKkxGeM5cezCWVk4aIU7M/z/vGpA6j
R0+0RfVDWU+1R2HLjT6xnTlVyASOeWV8llNjc7ov9ac2R+o+LHDh3T7LD6okTsYnSpGiWFQ/RCAU
H6LNQGky6wXsL+W1WFYSnYkOBROsvmXUBnfCS87hp3wmr6ALx7a4riv75MV1dkCH/0Bb6v3kZfMB
wAtpv9uzygtsnnFu0RXqFuUFkQY+U0e8cCKLBladnQDz1+/QK1pBhT858CqqHhMC+2NmRfYZZmNa
AWlrBqkYKVOyN0DmZlnaY5SaaMvxky0HvTLMq0ySTQyHYs3Czpho8HUjDc8xb5+sqk1uK2OEASK1
obXpj8zS2Llx875wFmc/tGN0Yhd7R39Jv5pSmxXHaKt3qM7PutQ7lg2qctnXn5LJuMq86MzoVuFj
8OhPIBTWszp236VWDUlC9ZhGG6AqLvYiu9qmFZyDSwaGs7xoxir5xk5RfnIpH4YluV44Nrw50IS1
nmer0zv8BgPAxygzZgPI21YlSn+Bi+DzwhkXCdln/lJY0c7qklOTrustYLx3KnO/aop/g2ffONo9
wqpa+zZVzp5N2vCuEQTHj5U8jIbZB40oP0cy60ILT5bfmdY7/OQjNI9enBDtX1PwYqfZZir2DSMV
oYYXCjCCgQGdimforDgae7cjd9cN1ZbR4vbtTjmz7VdqDeapN/xUDDt2g9EpxQUa1oUcd2m1XNdW
F2OCKZ8ILwGmUOlnuWwmvAjqUCYuoKxIXkY24a4YBS1v3AKJ+1v86KfBW6hMJo+DGd0tCmLI2Hbn
Ta0ZIU245zJjfaMKQbQwXL+yEDsnbdpd1bfJeYNSQUTsetQAhKBlC96C/AncVtcO5CAkhLgVMmyy
WuNYaonA6w3+MqEj0YHGGk7kpU6dx3qhM6MtyzcSY9OQQmJIrOUKrfhTU5r2llRcASxKCUSG/5C6
y5OlJWqXOGqHMmi4MCVY5mSpLy02xJPPZC/JS46nDxLsC1iMRRAj24F2CTWHfirENGdku9IhylM0
LtileiSGhwN7x8fYjiHDJFayfDJUu24uw4Vpr40IR5E5FvtSifU6daL4dknn6iGZHKw6RAm0PDXS
Lz0qronM/XEytK8ugsoVnoFK24BudUavNoW7BAyixAfHUsqjr8gID9mfOHTqk94ADSTsVT16rbum
By21W+/UrO5wlcG4sPZ6RFIC/uEGQUHkwajX+uQMiAdZJhxmipSwZ2M+kfLsHcXswgBdV5UxcvoK
+5wFcfQTsQ2gM7CG9ikGXbP7xmMsXJaICi9hsnhfOiw4o99Fih5o3rqUVdfYQtVMM8d98tRMu6iH
lzCeGvReV1SGRx6j0KK7TCvHOCwS17iRhJzXgSn07EobFmxWFCDlM/E6tFGiDX3LoLb7NKDomic+
d5lFu6YzWgk4XBswlciInS/+fgIAI3rG2JC8Rrvn2HvblE0sA4/SDWafqcVdY8ACGOEbNPz/0RrJ
3KHHl3xrEJvlvuppMYSE7TTDIa5brcXaTGFfN8f6KTbNZQd1ybgfPHsw9pkS/cPkoSwO56XiKbkG
+HofArOLl1PGzkVamIMWrsZI8wODfMdIZ+lyOdup8t6h43ifxiUDVTcq906XG+BHDjn+9wTQd0Hf
Hi4OMt+MZ7UAPkgjgVi7WdzqfQLwANiMihLWhjiHaOHiqXpys1Y6UPv05qgbxaJOVPDbr5Hhpk90
Fsdrz9GmJ1lb7alQzWIytjEz79zCsx+GLhqgx1TtesANVw9stkE7BWi0bHJtcHkPQboq/dOYpB71
d7Jk/IJuN/NuLrCVmUvnfOgb4bCRZ2COPuzE6cZy2/oLWIOSaSkm5TlQc7tcqJpDQUD0zchxhVDQ
dpen5jTuNVPBoKHdZj1pZWTfmQ54X1KVaLLglrSbCNSA11GiUmJi5po3F6Xtod13VEXba636hPwe
Z9RvLDT213Fkl+lZz1VuiondAc3VSIwHyx5y1ksU+EBRekV+qynXT1GJjXURcVMGrU12aVQb7eex
0NZ3ObV+/KTCbmCVqLi9KzODeviADWcKcTt5KLDFRFBCrPo1Yy/jsGkZ1pUEJsLCrScc3HLhxo30
M7QhmgeRFsHt4YZ6IkqSIf1W0dS7VibscAALbt+H7BHWR7nW9O8m6RIy1Q/jUh16+l4f5j4Cp6FX
ZfVFKGWBGIm79oY6OwdUba3o0kmm2nhXFJX2pY0aaw2iRZsIGDKwuu2mtK7XHf5utqTriugelvay
XKTmKKawsWfxsRglsfD6KlDmdEUUrf4oyU3arHFzjdygkDzkYeFUZUedyHfJpPDaDYXExT4arBfJ
lMEQNolMuCGRJpM4/VrjQ7GgFfF1cG4c1YYGOyKajnI4Jo5WtTthdPCwFC2N/TLgJuWQ5+in0l5I
+M6JpZ33qzNkwyEfDW+5tAsy0XzPMbJ7UXul67uZlVzDEBA6YTZTV5NRNfVN2Layw6UJ3jimAtFx
NBJdvn6VZq+Sg1dD9WIDOYobmWgzkqR+iyIyos7N93bTTR8c0Tl14HrcJjvsqr3WV6RaPkqEvD9K
ahnYCeLNFD3MnkU0TK9Fuw4eQcrAMigcj/mADRffBvM5hr+W89q4X0tvJjSEvu5DlFKlDAhGoLwR
F5FBEBcAl+ffFyZf62k13UPYucXJbar9rfb7ssSGSdZpIDwnYQHT6wboSHZaerTWbLMj6yDwXrj+
YHoG2xWpZX3IAbq+amYR73WnEXdGn7eX9CHxPf/+g221thf1aD4XLhACGij7YdR6VbpMPbvP8zxO
Qpr8HxH6KTboOH5qFaeQ2VbtDZXbLy5HDAQVYWOzgeAKffkY8rjtHIWSOPRsmEYGIcLhSPWBLqf5
Dc+Iefj93b0UtFAP3iSZ1OhcVGgoCo1XIigL746R0g0OB/Lo+ucWBYO8L+Oq3gHwEssTvV49f25H
MGarPThvVDp/UValMsP2mDKL5VqvLS8VgVmUGWkrLEzi0KAjUnQHRzuIqpre6JX89Fxd29YMuLnY
Lg3yPV51MEYi71a1XWrulnXflmYempkyQ31wpmNbFfHu9w/2F7e23RQyIZOOlOO++h6xURea3VDc
N9yOJZ1U4HPee2ZiIeY3vsOfLgXgneIiegYy72G5vrqUaU5uh92TS8XSgULErqayOR+Yq25/D7r9
347lPxj4/3n6078V8dcuZUb7bno4ffnn9ve/tyv1La5pM9BtdmLirQ1G1vd2pZB/OAT04iHTtj6W
viU5/Sv/yf0DeTceBCw02L5QtP6rX6nLPzjMIT/Hw0SPhk3u3+lXouh+OYEZJH47zFz4WcnKlBTc
X84oeEeiDrfsWT2JFgVvp/WWdTlqM3w4mBdUl+c0lGwrUU+BYEE+d4gx3M8Bg8l2BamS3kT67BUL
mvaxRJhuIgounUb1IaVWk7jpOmZhcXeeBRem9bWM/9Y9o5LRtWsOo5vqu1RLOhlPJEe2Y/Ux6YBi
w/YSxkwDZU3sxPrgpsUEd0xP1XxrUhKDjFQqewzndbLHHcVoMh8bWbXnLFkRy65ejMl+QdN1yyKX
m2ywk/jKyYeGXSroTvSczHsrB9ox+RKbkoDJOiOy5UTenKAX4qSag/7IQM6zAoVFJDavIj26sopQ
U3j6OFzCyxOFCCyrstvsozXMzZwATu1W5+gaysnuLbZeWk8Mkjvpt6JZZnkAgGXGl60qp7vCa7z+
SOYd0IQ2nTxtx1lkLv2tt63tQYQ4KHBlowVwgIh2NCoQYgRHc3pi54/sw2+HsihDVdP9pWi0NEc4
RNXsy6JcKxgcdE0O+mLJOGzo4rBdNHvH2Ygjwin3EgWQGvfkhffskXBPFnQ8SlwA8XrWinSM0EgN
jaWdFXY6n6RDmqXfUdv8hN4rmYKWFnaJyqJMlOb5aBqBTe3NwomXIlwEssr+LDasjNxpCyXLfLug
HYvflx1/to9iyAW+SwJHZfj2qlcMrrFqyyvyFGArD5yHyFwR3sKeRuU5dFRTVxrAz2h0G78ay1HS
JBRO5U9CyuZY6qjlAub1lvxLZ3bXnVdnAP3THrMEjYa+nc5iaiBX0Dx6cdA4yeWHkd9D0WzAyHat
UzBZ2GYiXyTMelMWU0YwKAEjwtMDdB3VB4dqzjV66+wjwKNBUl2Rxgdn1WaDNqnbvF/RPgFeievh
QkRdd7kkqA0ggEV4enC6L2BV7MZRnKAcy6NKlVf3gxwT64RNJP7mJk5WYeZw2bt1UWxpF1Fm5H1Q
ZPNch1rSFw6r+8KzTSLKj2FfO+KdI2qYg1M20TNFoeVVZ4RyJo9kfE0GfDqKcDu0E1IFnVWnsFGr
qY/2Wjn3n/PVjvVgHUVN0EJSivc6vaUK7GkMvofNttfvSVnVjWDQG+cJ1Znq/daJPdrQbB4rGofI
3AMpo3b0N7lNzJEoVZovS9gbQZ3Rh+WQ6IoOnafuULKc+8dxLsW3XLIZ9k2kEGmouQZCsYQcbOBC
OKI6v+uRJu7buMpuPCqwKuT8WJsX9TwnH4sOPRb5ouswBRAE03hnNsp75qjvYmGsEpMmS8eM6QMV
6g4An6J6546quLfr3NWDnDoAsB1RrOeV07fPCPIMjqgVWSUMqY7nG084duDBkUWw4j2h1aLHrU+b
FagnfLEMlIYi+dXXPIhUz4kcS+8MwVAJ4L7Wap3/sXjXpt3UFb1zp8Y6095FzdQX13Kx7WFEjhtV
ZegR3ljW5APjkn6exmmcoyCOBqHYjJtxknzhVDmjuOZDrEHSI3mLwZSKLchbJmk+W3hkOw18p4Jk
9dAXiayOHjBma2M5990txM3O3iXRGKXn7qrq/CnJM2kufjM3Q3sL9tuFs4h6cptyrbEt4xPvJ7M3
8wXUUrmbgeiU4dzrC3TdkotgwKeNCR0ocHvmb6C/lgCF7TlRcx9lo2Md5KAn3lWqV8SIjgZQmMVP
0fEuj+UEhe8a0aU3+voA4lFRMpNWc5oNfXAf3JTG0HGbektUKVKkGQCv0ZXxl1LwahEztC6gEpcS
YagvQOaZezSVDdH1gEjcIEPYxg5tKnEnUA+pG0pKlXwestT4SBFKiNtxtNeZ6VRZ11bkqAkyXak/
JytaihAHDlRiNc6jjvyGDtGjjqKk3yNQVEYwGVOx+gkFxCRMFAnMV7IRy3RQjqmsO4/Gs9xZFJ/Q
r1lErjqG0u8KTUe5nEH3kcGs5mQT+KToH13ZzsR7GmYM65gIsouCinjqF5koaTqAeWE5oWFHIaeC
OckLWTfATi1gi41lJOXB7Nbpw1jbSUf0sNWmpxzFIDrRaeQFU7JNo52hEtSklpGPbh50HUrBkFDk
1jxFRU0PFeWvhlR3iBr9Y9QVlTxmo7DFIW55e6jMFW136BegW9T86BHg4K84K2NkAhg9NWVU71Uk
QJolFeJbH/pKcZMU9E1D20q7vWZNc3ygbKDFQVt1cXysEOS2Jzev9TuSw3Ur1OnxOZd6bykL9V0j
zYNpFus3pLWts5299SfGcdr7ku5rHFZlnMTv1KhPFIrcMsrOcIY0l+i5lw+imOt8X/Ac86tlxAW4
i2DQJ/+fvTNZjttIt/C79B4ODIlpW6iBsySSkkhuEBpMzEAiE1Pi6e8HSo422W45fNe9cXfYlous
QgF/nv+c7wxIaThPD3kOpG9n20UdX6wNZHC8il17cosSFJLf1rmkEYMkCkvByvUrrrfcVu/aYBA2
mE5BCgUi8HRXBuUA2aAXzjPiNzibwqpnbw+QRuMBxEwsdpgqw/d1uenpson96tgv2XRvGmiwe0EX
691UquApx2oAwtsP8oUtplkqtmMtn1G4SCc9ZNAWWNnn/OMD2ox9Sw8s3uDabWivAP+1fF3dtI2O
rpV6H9jpjd4F9uuoOzhMVcGBNWaoL5mrFgVOc+VBvgfA7IiLPu6X4ksd91pXhyFy0gjAZQkt9eNS
zqo8VU6XfltxG3cY0nV2PzixcS6hwxXtzTDJfvzWoSo9i9ThI51yF32priuLc/cY+JAWRT9IMNHC
i7F89P5ZoQZfnnSjWDUDw2uBymSNUwMbNZW14QWL8IhjhMlvbYOge+dkXjMd8Qkv0FR12x/9wer1
Pi0ad893mBUuaYCFXVxhCkwV0M0wFzczimEXBdkXp5nsbg9uRamzTHVWiIwvqkfprmZ45+Dskbdu
YwZ1Z+WWVifH69RzXOu1P4iW2hxUj9HYF9UcFfVRNgiWSV4oIOoklwP4frGuSzwGpYm/FO0Cd3Dw
jNO9XynGcQ/Ueyj/ofUqXb93ERnGO79keiYMNjfwsIFJWc1W7Z6f8kjJbhlPQcevAe8rRp8o0JcH
gjQFi7MJWU1fgVMunzPLt8Ez433IT65xMFsTPHBXrFeg7qWyVw+MaIZR3CpDCJjIqyBzh7jjX6Eb
fh0uck+5HhN6WbDg04G45gmbrwmTDxYTawWItdZV9YHpCgNLmHmjs0uzNLLP2eV5AbkjYyTt8a54
jCrAngkAdjdNKjsAw7bETM+JHmX0RaY5eQaYh6iYTtZZLJ9MY007HnDzdThN6t3Yojrv0tSZvjC1
mOVYcOr00WdE/xSSUr/HYE1FPZ1O2YeqJqex74KUWqvAaVbs8GUH19aR/YCzP7ebQwma7ZjCUGS0
AuLMfqjIwwdcfjb+EykEth49W/5u9OzyGb83bc5ygjHO8pFaEPCT1ZDQX0T5M8UQlXuMMlU8ExDk
xjD2uBp22M6jCM8wG/79Gro2W/5gRnccU0MFXNaau67pwMfV6ADfw9oF9Wtnsw2AJ5DQ++ouQ9i0
w4Lne6ZqwOd5HqxnGesASAQtpeOnyrawv+RjpR5M54KXtllaaBoDYDInY96LL0Ox2L+XaVrjWinC
UR3KumRMFZgy2Jh3wRTsYg4a+Q9r4f/O6f8CzPKrkzof2Zf69Un95U/8OKv7zm/wgHw/gnnCDgGT
6R9ndWH/RoeiA8SUlR9xQJdT8k+mwHbAxzYMfBHz4s9T/B9MAVqcSWrj0wMX4/oO5S7/5Kz+5qS+
BSUdEAVb7JQrE0rT65N60MWzRhxljZQb9bWYPXIxo938vDj+q4X5jRT242UIduEvRG2FdfP6ZXhe
auRyFl4B1+KVFensXM0DOiPLpkMemvDuT5/AX9iUsWjzX/y3hoq3NUQiQedD1CRwiXP69SuCw1tn
1GlCkBzebMJY2hBmYSaiq4NTgrEG3K52z9aCO60sgTZpmfdAR8M0ohyNu2GPUbAJhg8K51F0IZxF
xEchJtNFpyrKSfInQ4yFkFARHevWlBTU3A/+noBaNhR7S+Sene6X0KClJ1VWqznmHmONkzoNhVOK
msPAKJwJ1/8YhsVmXKSX6HK76c/fHEdOLNAX24vnAVQebIkpmWxvmdx9HbPlXZM5ipvAe1Rtg9Cx
7wtbsFpYbNsCl+TrOg76HUCuUMF2jIuoicGI19lSYlNqvfSB4MywfmK7XCuPahvILmeDKvj3EgXH
nXCW6AMP3XtaQ55Y4G47wnIT/prF3iPRLODB7RSXS7o546qF6c5fah/TwhxW5/WKwrS3lRe07iEn
bIahzC0an807P0vsJpElPFQPkSt8YlXVuyz2RFRb6kOkCju/aMYJFagGcyxSMjCdai45OdefRVP3
wTm1tYzapVydTu6JtTnZk87sRp8DpjCI9aGiDfvZlIO6d1gPE8QoAx6o/bK6Chy6x4Kl9Z05Blfc
RO49vjy5gB3P2pEHRFCU3zv8O9xvbSu0T7znrE4WR9BII1MZ59/mitqg3yHqcgyGJLw6S+KWrddc
Dr0HAGDd0vpi53G3jr5WWG6royzMkOMiakylmMZ4flo8rj2nuSnEHEIuDkm2XC5imZpbiXWyg63c
so/Z4d4if7ejNtWqgVa243gnM2UH17XcwHCmNLwgManKpjrInr3LDiMxD1e/sKDi15XLowYDh8Qb
EzHhrfSPzhOIosYnOHgssG4Gl8GQ9cG7Jcvl6CS6aWV3aZVdjCGl4Jw5nOONtylemYDri8Myjzyo
DhhOp4aHCQzDnBN+X4fdMVOLXh8JWAFb3alKjPZtU+mgSgbF8eqak2EZv/e63o1vyNFJa2d1UdXc
WYVXjDc+LC7nXjBrNFXiRi0ME1b7ZwZYAOcGGSe5M1TZoSUmjyU0mNO6pfogaorrqTBZwJtufHne
LyGts9eYInDQJZxrY5BB4VzY9SmKVkl7W8O25aKEQGtuOIrnERUyMnD25JCmkTRZtq45y+W+n0vn
VHBKDc8kkoV63Ebf+QMRjLT29iuM7+lOcXhmKWYzVJUgC8a6eur8shkuramqoo8lWuYWwV6ddKCc
1LN7hk4TIMMQvBxF06+3HNapSVp3elwyjLKiEZaSdyYevCK+4Z7VATsg0ZfV4weOS+0yXvYyxJ/+
dR36wV/PWxeZ9X4EjmuZux5owIZ99rxlH3RKBiiWU5jRL8PRN5f7Lla9PoScROgxCcuJqWRGXUGS
dOSMfQTRz4nfsSgrsLPg86hiAGsN4PdEwy5fQLl6Mjuu+DfUKdRDaL+jRdQqL1aLWeLg4dpN9yry
U+oKhqzumb2A1fDu2KM8D7hxONQtWL1/opQmrF/cX+IC7VRdkurtqn0l+DgonXHKNKmFcMmVmnQl
dozvQrZkTjuvzEigekov5FHXH+nU7EdWdTK0g9Qf4jZS5Fizn7HW+SXk+uvnyuvH5RZ195jaYi+0
gYux/3rDqcBIPA6EdPId+/hMHZoGj8+uDtbi8//jdSIgKXQ6swd8S8fjuW8PtUBT6SpJPQcZQQ6R
HTy4X7/M68fyz4ckEj1FgzwtQ/vNQzIsi6gP08151FtxcL42yyXGjnOtfHUlcjG5x1+/3uvV3/b2
YQh2HXiMLODAQbx5Pby32bIG2OQIlrJkh7ZK6YpPMUEb4kzJmsymjNbYXyqUrn8Up3h5aWYC7iIk
2fnogjefXGebKUjxUe0GP60PeLprzHSdfbRt9Xd7v/+8SPglWS6ynSGvBdrj9ejBw9pvJp+XcnCO
vDO5W12lI1VQ//S93H4RF8ZbyCQY+W9WcDipax1SurcT80pZRr9Ifhm8Gg9CoL3CEuMpZ8qcyEXd
/PgY/zfq/+tljvzvS7mPGRnCVzu5lz/wY9L3IIGR+uNbxPfJ9tmM/zHpu/FvPoTHF4oDpVMbBOXn
oC9+40IBg8lthXkViZpr5d+DPsgHzyE57NgcD/DS/JNBnyDHm4l4szoAfCXCSGzI5Wv4+rKca1Nq
5vPbHkMcJMtiIF9MQTiWRPgg1rXJ1F2PHE86tqvZikvpu9d+5+FXJuGeP1qsfHkMBLO9+ZgYqE6D
O3IWz1kzZIkVxkQ76tKZs51u2I7gNul0B8t+nR+gePrmfEYCYeOeQUdGbCjS+2kYpgX2c4QRxrHz
5osJGp40WUY3DhEFu89T4r+42LDPOeuUfojXlRgmhq65hUru/cjyVoGrxClPpXSdpHuJ/M4v8d/M
1x5tRshwy86fDT8qsfiGbTWghTslskCdbOWyeEA1J1w8axcr81KtiI9ZMTD921NjI9VtueR53Eqt
MOjZxJVdB5YDO8Hy2R5d8dBvyeYKJ7rHP0oJPE8FB33qkEYXTMNasyC3O5ZnCJsuYWncYASnYyLy
9O7Yc9keGi3tsxiy23RK8Qx8KxHgUGxfgtjzSyh7mm3vySs3RP+osySPsk4do5VIAIB513VQjWV5
qm0hZdJzkIkvy8IJ3ZN6SYCPWxjcf8mF1y8ZcbqGyIu7W3QciFRV7Wl5IlFutnB58yNnPjT+53YL
n4cvOXR6Nsik1y/59E2fXQg+bLn12S/36ewOZJtfMu3wv6sr9ZJ0r36m3rcEfPSShu+3YPz8kpHH
Ck9eHtsU2flGmPUqjLZEff+SrmeEIWk/vaTu29whgR9o7ZEMeUnmE8EhpR87YOB3XF3OeKSJq/OJ
c22pfvmS8CfHS5bI6w0StGHIosnuhQhQLd0cHxwOQM2u3KABTsP0slMvLAHP2bgCc4pvg26hjTcQ
Z37FtDTP0Y3CYUykKragE8DdG/Lr1iurrw7j+XuoBpAM6sUqqE4D14LY1ObFYdJkHYoGEyd+zxS5
16sa5UocfXwDdIIm5FVUkddUCzyaKovr56zpa9/auTOpiPOsyLg6dnm0VF2yjrC3USvjuLpm3I++
ZdFIJmG0F6FPOZfbkOA1Ne9qb0XIzVaWNtcWKiaZ0m6cHhSo32t2YI482avEIdiyJPUPIWLbkLSh
wN4+o41euE20fGdIpSelHwff/ZSRrIPoEMoceCjSu3/O+tOcPFkOX1MqC+7zteCAuuqm/gC3c5rp
pKiH+EDpo64uh5Ayy4MZreWMCBEPdzXGROdWf7nBUBxUxw0BfCbqSs1AUKgKm2ctqADFD/tsSzjl
cdqv5jq0ItRc5bnB3Qa7ebSnnLwdCbrRHBSR4E+zzTJsn6OmCdKSeLx1D0rTwRxXJ5Lh96prARTc
0knAatELysA/YMGXj1tJWseuevIe8zYoP2PRIYTV0MdSJFUVhPTmpXbwfjMm07bdK9wCIOyyPf3t
1ccsBvFxw9KI0I+KVX2huiKSp9Vw+R7rKFQiqa0CtJQjiSqeHIyBz7KjLk9f+WM4TsEx9KqOmT1t
5+bWzsOCAI6s5i/pWHfvwtoP2j3lPytxpTU3rLSHsbkuyfrluyXX3PLAI5h32VANzS4d7RnVG2qp
SFh/6DRJ/ai0+U8X1CkDES31B5zegXVQhTBMXhFyCI6GiKnLmnVTnjm24L/TDJWanhbl15IKrWjh
Vi/SYv4aR6UYjsGQL9967vMPzJPhV6QU5zYgG4rLvrbrQ7yoVb/vfCkQ7LWnsrOOQGgLQbWIv/lw
8Pw9hZ7VfBENcwdmP9Nk/yh0aOedR2qE42Tvr2dOPKXxgeJN3o4FlFdGGwBAqUNZjevTEDZ8JcI4
d9dkRMBu924ArXoX41IasW567HtpTMizfVqPPcqOH0Nro10WNO1YOZxvO3v+JHGq42n0dXThbW8B
2oXCHo2jRf+EEP5vUvoXKNNfuJcSWKuqew1m3f7ET/9S8BtqI6QztECcai8mpR/+peg3rEt4h1gN
gFZAlmQe+kMT9bAvMbzHrm1zZAk2zOvPUQlJFH11O1uAVNtmsH9mX3o1J8FM41kHFS/EvwQ8jXva
6zmpw+OdUo+JNjm2ZwFBo8seC/ahtFbzN8eh1xPZH6/EC/FuYPEXeLX+HPEenBmCUFtjP6WALsl7
5IOdsAvui6H9lZg2rvs/fQh/IYu+Pn/9eMFAeHgDGTUpbHxz/lpHSnoEruwce+cJb66Dl31YzLOJ
tgWyLoBIBJMrKBtUsfXp16/9xjL48rYGPg8BAXyKt/fN25rOcP9yTKatjR6z11Ioc0J6G2gT7JBH
/+at/atXw9XEBSTQfwEevn5rlzwdWiE78ERR637GQoMpKJsjGaHBjv30Nw7av3pfOevxq7kMb+It
cQ9qTz53GBsU1KqTILW6H6rwQVSlf86Zl/patpjvK5e//Po93S6Qf4vcL5+n4MOECwx+j8HnzaF2
Cqi3qqJuPwVwa5CtEr8a6AENvG+s5XVC93T2z68gsZUDcFDwN47hm/fVbSOtIoUdwNvmL4bM+Iz5
RV4T7ND72q+cK4da6L2bzePfYP1QPt7+tpyBADlAUOSvHGHeXEGABzuxsHVDb9ctc50iU8DHPyMn
cTv5Poduep1DOo7PwtQlXOwMeXCe82y8txa2bMlM/ktty3Nzayy3tvctcs/vDr1FH/3SG+xEFmpa
CR5WICnqduyuPK0zQo3O2H6dqTgEfEXk4j1SiVpOi6ud5iPDC0jUCC9UvtNIU/jro97nobdgLqMZ
qaU3fS6n23zohmVPD3z7AWKxzy5a1X56oA1IXlhuV3h7XBipg+0gZNKlHZTg8MKDnDBiFWIgsYqO
Qm5m4q67JLBTreURV/HQHPHH+GDPwiamKSrpqIafTkYKhofcQz5OeIZOFTsdEn475rPm+1BTKFkq
qwhOhVNUt/4qdPCBVJAPC1T1VJ7lQSX2+bwy8Pdt3O8hkrRYW9KQNDKTyKTO4LOy4oCFUX+KrL4q
j1Ydrk94SkA3AMt3PGxk0nvsJl12FAhZ22ZA4R3KgoAbjQKn7+5B8TkfZ+kIun21DiJwXwEdhCXG
Se+g3cnniqaz6sY3CzV+tY7wtpF0+J0EzWBwIcTld+glBuUj1eV6wNoeXFBEO9HBRnJVfPIYi7fy
saxqzxsqAfLdyqhjHumtNFAFzOQ7D7FHUIw0HiTB5gb7BkORwn1uukO5kMv/BMmts7d0IYXydCPI
TH5YGzawlwYGnb8g5OqyIXsziap/sKpsDo+UvuX5zUTlGI5H2rT7aqZWdRD9O/oPcsVppxPlkYKJ
wt/XBU0hCbjXYOZe2OJ83Bt7iKpb3PEFWxB7NuI6zyeGE+1FzO9I8pUVih0tAk125TTStx5A8hE5
2dmLNTCJ5k0QdQyLxvHNo0t/q7liFHXrq7n39EwJ5zT13/uOfsgiyReU3ZWo/zB5LR8Qn8uNw7yX
fbNHq3PuRAQi5RiRJBT4vah1xqDT5Mv8QMYSAiHJd8Aorq9E+sj3i7BsNdrYbYggbquLoQufR6ok
e3yfVRUnxllnvo54nbLExm5D63owT/dN2A/UyONd6HdekQ1wJgNhHnLorfeG5DEpHhxDcxLKFbm+
gN12B2NxfpBe0d+Ogid1QmEJKx0VT0SiorpKr+tQBY9eptNTgx+9SmxUWiqArRIvwdLE4saWerTZ
hS9sLwhb4VYD4xDkV1nEAREVwzh3OaDojzD5zDfLWZwvsarqR4+7yDcWGGiXPT/TcGCzWL/P2tz+
itcw/l6ZVH6Z3dQHzEjv5nBcon4KsT+Z1N6xS7Q+BGgaHiAK3/uWhaHvkqlp8Q7BVul3do5Ev1/L
cv6ULtt9J3J1W+9SsiDPaB2+RBiP/C+E2ThRZyT1dSIm0m9PfeH5JNZCH15be07DefnojPPKf5Hm
pO9m8TKJ3bJcMQWxxdvHuagAmbeN/7jGAEOTfqzwfzVEB62EHan8JG0fDl0w8D+7XOdpu58L2Xyq
sg5PFbYpq+d0TngYA1cAoCXLVkoeLZGuNmXEEktI5FZ8cHFD3vBgYEZfzPHWNolKW9xbfrtG+1Tk
kN8UUa8HGVXgDuM8ZI+jUvY+nMji8HYosqVF6uhTrnchmic9lRoMeuUUzVGUXTbuWLCQ3/W9lbh7
o9umu0xL0zfXEXllKHJWzipUORn4Cd1QSYh2l93qaqyooObXOo9CKfN3RRQUMxpMnLOG4M+BNyzc
1pj3Uo2qOMcqLNXF0oyYY1aBjelCcI4OTtqd4+C48G1L990kKS1VFlofaey6uPawvaX3MXLBegQu
hqm6YkM43TWFIFna9oHiLGyZmutuxs++F9ioTGL1wULBYe4L8AQ1S3J6jOklzX4HtZrFHzPwnNlV
bptqPq75GtenMOz88XIoa9K1rqS38Lsj9KSuVB+ZZqsLFubc6XsZ7xfPzP37Sg5SXHLPDQu+iJ2M
eE6PMYWtlaXlt9jI6srivmYdUuZBDLSxBaHk0ghJdzq/17o+6JFD4W7I0szwOBF+MdxWJQbHd6BI
gCBEhXYwSAWhmi4D7drmIoduXR/ZLhTUaWez12/Fjy4eSW4EMCLYfRl/PkeB87r9OOmm2MtiLu66
CJPSmeTWV+38yf2YjYV+ziX4r3kuCoQFVRBP7izrO05zfeZEDY29uKry8lQuOVQAx5Bo5zlaaIL1
WOtM4ga81LHySSTuYGGqyy7yG3vnOOw1d3qt/DmZ0n7RpyFFrds7hQi/TVGPg3LJYn1yYOD6h6Xx
h0c908FcEF4kNDer6Js24AB2qtD91znnUX6oYt3jNc+crDnL7GgQx5nGhk9BTV0gqU2cUiPcgHR5
AEW3DDuHJPMlyaBo+7zntT7fNAv9zqz1esHTv5B0dUJLZK9XqvEqHju9XqMbOs6dt+TRJ50tkGbg
rUYruIoQaanFy+kexMqiE4WO5tG7ifK76BwDRhzus2IBaNNXTgirORRTc921jsb01PtD87lADAse
uHnjIK4svGY7R9Jdncz4Ar9n5EceMIjFXwhmAYzZ6s8JGQTODevu+iHtq8CcsVsmH7kqrw0OWBE7
7zhkGxdgCRbCoWvV0PRMvSS1LR0PppVw85C/FGn7UHW4y9cQdSsCF2tttrfVooA80UHvlglb0uwJ
TL2h4Npa+WBhaPg7z8+tJ1cG7rWG+D8w4OUovkNXdS3CQrB+F2ujr7oqb9zrvh0LOOACM/kx8IcF
nmqTRerzbI2DddQFS/Kv8Gri9hRaBrpF2vPhnIZxRU60MHoPFzqqlupisSJunAwY1ILmldHZ0Ro2
tydF9L1/2bPH7u4BRkTjFWviKb+0i4XbzE5gcmYXP2YtI1nOKJFkIuOLMXQWRyOEv7LiyoOU+yC4
V2F9WIYyTrxKaFIQdtjqAwbwNGdQ0wBW6S/x8KDk8uuG5QgTCiQMAykp0BUrqzqolEcRkw4c7KMz
GwOxCbUIgw9+d0ftltEz1l4O6Rh8n4PCgeGBHqVc8tJelj6XXodVxQ0WvpOYYYvycxN7kpB5zNsX
fYuLoKwPNZfYJzI73Vcr9kt+HdfA6XPtkCQAmzH7C3lms160LIxhNuW5+zzRWnAzzM7yqPu2ucWs
GnvzbdEU8LpcK27iBGc956cBL81xaXNzWkPSImdhqfObtqjKJ8D27Weqn1SYFMIbA5jQE0/tCEb2
k5kWF6YFi3mxy2xP3iy4np6DtWM7bDmyOsadUo+9a0qRdNVsW7tADKK5Wt3SvMvVxADI/Tdj5YEi
y1ZaLnzdtUAOc52pN4diNNVwmhQtuFSr9MJiiNDul7Uo1881EQ46k02IDNyXk0Bn7iEaNDZmxrzv
dcgr9tEXMLr9XSx6bIZ89NhunK7sDkOdru+LpoWelGpln1FsgBhQxBnqKrFmC6CH35/jBiFkt8wk
ABOL832W8HPWX0Y9xu/F7PqWSLzGTL114lmen3u6ivTedTiiMHL1pbdzCgVirS3m/hAzMYaHgMMF
jtSgZ60Q41B5n9pLDC041d5DNzTzZ2n69rOo0+qGicxpjwyi2XWqSvVowjGmzKpwqivfG+r7gDQF
RQxi9k1SLqpmvSEp48Iea2VP3K48Cuq9KX+YU1w5GIFUeFFYBctg7abBZ6cc9Qc9r+v9kFU8JNlW
E7qPswVN2YzGvfSb1s+PUmEEQffPvXuZbpEuKThuXZb5IsJ9AKwsSnQRj/EOT5EQp5QH+YdapkVH
qoonY0Ni3k1Gzx1i0Jk1lkvB6HQ/zCPHgJiBmswQi5ij0wUc4lqvHq7cIIK1pNNyMfuX0/v/xMF/
BQgk/32Leq5+f8ti3f7AD23Q8sk2CvwVBBJRNehV4Zj/M9zo2L/RMhBGyDqBgxi4+Qf+aGHyfwN2
4VOiJdAcgmiTl36qg5sDk7Ajf5cF7CY6+v9kj/pas/NFENIoQOsJZSAh0stbCwMwdK21UezZXPcx
cPz1GMvOPZQrrdR+S1DiT+/MXyh2zmuJ58fr8ZO/6JvgsN4WA+E1W7kL8nqAR7Jst9miEnYpqCCx
2x5BOgynOIXCgDqi0PUCn6YF0jslnupzCV7kYpiX28WX1UVRj87eGt0KQ7DmaPzrH/S14Pbyc/o2
j/9N4iNC7m/v259wm3HcrWsLBjMpQvXUd3OOibyPk8L0/d80/P3nJ7CBVgNebbN4svV5/UrOqJGY
NNVseLr7E7vI4OSWUXiYyqh7Cpf47ypg//MTCHmCceEAU8SS85YSULg12TeXhZJbzW5iylUkeCiL
BEKfuR7nln57z/o7zu5f/JJIerya4ziobB5i95/fzpqQiGZ6pYXTCylBrhu5kxwE92o0/ZnXWc+/
/vTcTbf7t5K4fXxcWxhlX1phNwDo69cj6gWuoah62CPsLne6qKaPdBiiC3R2qx9KHM85B1nHuvNC
6cT7FKr4HYBx/3todxyZZlaCeNaNctpDIHM/POTWKEuOrMW6gJQTwT1pSO9bPrc2B1bCgzvyFdFd
2XROf/brX+av3jsuEExaBFsxaLzRCVWBqxVyJ4P7ZEdXrVLVqaFo+6rJqo60jRscfv16WLP/890L
6c7arg/O1MCaX797qx8MXs8+PNFWqC/SrGT0JBE4vi8KW7LndnRx6kb2CZx3luw88GrvYcJ7fdn1
2cjBVDReeSNMNPk0DZXtZoZtJd0WVlBc0NITMHiEAR9LH7fmd6/pGcJHYTVE7bL8OsdvoYHouayC
JbzCi0pnJYhJiuM/jYr+kF3uR/lCgCSKiEYiJl+TdekwA7aDeyFZ1H0o05jTksb82iZgLCMyiAAQ
gYyarrxdxlW+k3qyv3CsFHxueIYZkGJVLBt5P74dKEdyD97QGmS4bujASZJjhb8vhv4T1QmDOnQS
cYx6g2I6op/4+S5QbOF2a5kS9xGjtL6lxeJ/4p5GATkXW/9QS5aJ1ajJFPUhPsywt8UHcJ5zeZjm
zD7TIZDqq2Jp6seuG6S7iwq7/5rSB/FRqDhc902exfuZZSwU/TAdBOBVfxn3M2013ziHuo+ima36
fe8SYdznRhOUnjsCNwlRIchgTbqSjs4ahDiYQ8rGAYt9PkdPwDp86PrS6Q9sdhmaWznn12Ebuh9V
gz9zR9h5htcbkywHrEa50IHoo24SHCjRNey5xezWqcrDXVdnUXE2TtIK9wh7Bb7aEgGDDEo4fpxd
ye0zX8iO78ahEJw6gfntJmkbhH0tJ/9gOOs/NYTddYIrVnODX+LykE9UcVC8zb4XIQMIbUKUWt6Q
89K8ExTZsSPvZ1h6GURjwTzHqH0scatgqogoADm4khPV3sLiA/CH7/MntABwVFFZls0+kDGiSjN3
Hv9f2O3nWMp13rMAB4/TxiPVRgt7FuzP4wplLqy8q4Ho7YgzvFw+K4n9Y7Mx9DSSgN55pJyHq0gB
4vuC/z3Ek9oO/fvc1yaQtExIdgxjtGaYp0W/3tBBEAcHe8i53ZbjUp/yMegH+F0jsBhApzC6A5Ol
Z4FZYeWN5ayByFEWOiToAM57t44BqFQTZyoiRbnJDmNezNfEf6rnacVnmXjkbpnj/fk9ptmx4Qay
elFScha4cVkIUG3KdT0fs7Rrmp0/9PU78l7eR/AX1ngwkSvPc3JF1S7TBIqaiSqSYxwsc7nHARJ8
zW1/va+kIPKWqVFrck5t8Z1UMWizjE3YY4UnRO9zIonD0VNeMSVB4YMdxmNMWhLA8HI+Zmsf871c
fGKrZWRhlyJy+LyttmDrQGNeyVDNzrOp8sJOFOyi4TCMtYmJI60b/YcOLCqUfceCDRI5KHsizcjn
tmxtkiYvfLBrE/V13DMKccV+acLPNLaQF2A5w9KCECB6du+2NezJxHECaRFUcGaj8WOVGaT5WnqQ
/ji398X7wYoGjuKj5vhfaPTsHXpZ8OBikYbmXtWq3bedO4PZ6nsByKqPv4/OyA8LENy6b4fKfGhm
iQt/kkGW49+ii9m209vt+yxOgUFJS7gzTY+WkPFnQLgQucmCIxuMpkXhDrmvsSkiUPl7HA35yuPT
ni/7xQGgnJMVEIRPezCT8+wyVuks6+6KYZymXTF2ncUl6uqrqh58w9xk05tjAhV80C3gLxY8LYF6
pfPuozsgauxK2/a/g1Qengamhe40T9ofzlO+0nsw0bmfDN6Ep3oIEWTJ+Hcj3okCt10GowE5aCqB
F2AbmSAggf+cziktT99VohCaL30ZO4kf5jbQNVQFimIgSZ3yMPWG/VJn3mcXHepeIjMPJ9+441O8
hn197g1zXx2c2RIPYMpxo+VV4+Nadh14DsDQ++vBKKIn7aqr34HPx9d8E+VTTsblG051Pe993bkj
d/xwZkvtNtMlxzHLXDJOwN+NYMYd7KBVOJ7mzP+++mADgF9K94l4Wo5PjcKidyWxiBHwWmbaxLEc
+9oZI6JpBOggZ7HBxKQXGrFwSucja/FKVb6DPMy5fF9hDTNcVJn7vUwzAtSEY7Bf+U34UZO9f1rz
0F73OQI9qNh6Hu2LjvPBkNRDjh47NOX8EEVZBeEvXP13a6tywMwybLqzdCoie1dgCq4T/q62ebSq
5Ypl6txg2El9pL8YfSM1fBmA9wUs4grpAoqYo4XZpYFQGJ5HTad8HmJsfojqGOu8nzoi2zNJE0KQ
MLW7JJcWJ9y0XNurMpi1feAAUVCXDEeYm3mIjovajQft5IquetdXS2r2vSpoG45Nmn40TKa0h7Rk
DHaR720JmJlUfDD78iAZEqGoy3T9GsAj+D/2zmw5biW7or/S4WfjBjITY4TtCBdQRRZnUqIo6QUh
ihTmecbXe4H32q0qssloP/eTo30loQAkcjhn77WjLSN0/pT3YCvAHYN9oCA6rJp9SnDTBq2zEfp9
l7nYMel2YInMU1ilyIes2p8LSsJ50GIRsfPUfnTsAMKJJjC1gw0cmdYFGBIcpJWUF3RKJAofaixE
8qis+VIbtBH8OLNTqANRMJXEC8x8lOEAyxsC8EKhc8HxoYwMQSUscvUrH4K89QhxSjV2mAvTaa9l
xTfdklriwQiAre6CL7hYRrv6Poi+zv0lnI07Y+EWgCyr5IK9VYP1JhjETxvs9LOlFcq3dTZQG70d
gl8hkV/wuxzZ91vMK8FDQ1sbubRSFfzgPA0uYgcXplpo5GQFUS0gY8xrqEnuWqVUzQ0WZXmplYiQ
WOqyb7alTTdOjBQSGHtAKROfZbdlgkGvkTQsLLqKdinI8n1cJnLj2hBrvRpQSkdwkdY/l1BQkZxF
xmeNVLxzadcxBnfZNtG2sPv2G83J3PTqKO/9PCB549KgqNqeEj05PoA7TiqPB6eTkGQDXhWJ0z8M
bJJ+TL3bij0JRunnoCzkmpLROLE36tm8pRDWIaU17eSrYQYlyNq6aHeyTsFLdMVaZgkHTgnAO2M+
LGCX/VlT4V31yp7dOZIz/ozHojv/Cvocwg1klEp4CZiHBajsID4tJe0dv87n5aGGIVL67WTOV0lZ
uxYeILpYXs8QWsHkk9vcTcZIKWVAEvG5HmHMbuTUWia1nsikmtqKsHV3SRHQKOfUEPzopWqe2rFN
KS0JHQK16CU+8aRs7/MIuOAplTLzK4MWGWI1Vmesc1hDgN5NK1zHyQtUYA1hGkhqLBvHM11P3x6h
S9AJqjFkBUlVBVu4PiF6XAAE0ZmeOeW+bvUpPtESDaOgzKT8SkmPBdHK8VF5NWkWLwrF6EJGumoA
lqbyEbk1+jWhg+Ddxm6ePNZwAYGRNrNiD2WZwILjvI7P8TbQ4WmyzL3TQRW4pwaiY/rLaNE+dQF/
0XPdaLwXi5mc9voA5aU1kvzbXJryDrOB+1Tl+vxZ2N28EOgY69MGNU3K9quyF8CzsEO/YfsdjA0L
QUY/NdNkeBq7Y3HbrkFDfoZMIGalitR1HbWG8HDyIxPUx5D5nQLqeB8XFhTCKZrZp3VJj/dEshHA
KG+62k0DvbDaUIqny1hCUt4oTUufjFRnw7eQf3Y7C4CavCc5nFVNNesbdI4gXNkRxO7JZCfrNg3U
JFRLRRCLX7jVcpMgzsFr1trVk24Jqv+lkEHsBXG70HUOB7GHFwqupszakykFhgzsvUC0TYfntOx6
gIhW3w8304ybaUN/hW5JObVG6uuyna81eswDNPnQ1W4NUygoqEs05qwki3g22CI+t5HW2ICepNXR
sqmpK0x5AJUzNsa09c2xjEayHcdp2xo4q7cwXynG2H3df2sam7arPoAZ2gRMps+1E9r+YPQCnj/s
N0Ke7DzWtvQLY2tnDX1E86UIqOIQtTADhsSex1hqgvLHwGaIXmWQBgPkfmZmMirE2OBhi+zLpAY3
RcjANDEPsCPcNLY+0S6EcpxyEM8UuZqQ+G+NOJhN2n41CViL01PiyUi9M/yxrrtLW2E3JeCmYRlN
gZCmoOzZSOr86U3QmCOxaJoanskJw/YZ4rYs2A3nvEJkNs0pbfEGWFCj1sjEAarfZrCG6XPi5OPF
quxQ2PoxfhLdN4OO5aC8r4uBARdklXEHFGU8w88sHgaBqJ8dPVp5dvf19D2QVJ8RFen1bqnZD1Je
qeSuNWt42aRrkWxcacZ0G9ganILOSu3Ps2VBCJhKR5SYXPol2AqKTa1n5sw5nsa+gFp3Mkx3BuBZ
TlqxIW7CcjGfO9GxrSeKFvuCyvNfruogF0W0/K8SYOLfCOiCJhLZ4BdOuM2u8UoYMPlt3+bqa99A
jvAcPFHaBk83Bpu4cQUbKp1moB+Weg/tkzU38pGF6zVu42p5gCJvTOeymajWtcmkroCJm5mnq4SZ
OLO1+nRpZk5zE8Pe2rSZDS27Zc+LICXO893oNDL1IPYn00aD0PBFmyX8KV6+uM4abJmeOTQDDA3k
L36lt+YZBVHLwIw6RNx44UYXbhuWwo9Ka2RXCfCTvYkoi8+pGVkOzaBpzYgT7uVEeuFFV5UwY+q6
gWFWJlX2bfV73I5hoD1DN0pi9BNmkJ6pIYWYOuYDyumSnevlEq5zyhgko8BrGKwHldTB3cyh0zmR
td1+c+0ia0/1uYj3nWqnJxcS13zizA29GxBNMaiEak1QwTQWPhq90nlh5O2Q6BYtmJNrJwMKnokx
3drBwgOtBY0LI0EE4xlpV9QevylUKId6V/epBGvJDgyxcxoZNeRX9Hrpj4Wv2AQk1ucXmRbytFHV
xFfSGIxfkFyMZzgxzbkT2/ZwyuaNE9w0uvEXudjmPbhK5gsryIPAq6IiuZ7ZLCBnmVsUdkVdRPum
A/SxQVZu/KrTNul9w+6m8NtMygKSL5w4hj/Q0zmjNmHC4yrDBc6OyNk6Tmky78t6SulWtZZu7oak
riYPmUVCFnugsszvgP+XUF6c2NmmdqOdT0ZMpAfHoYS5Jx44J5OREZPMWlQ/OxkltQ9Aa7xKFek2
U9d1F208a99rcFnfMYjYjmdMpWRVp8mpzsDZIKBxWTk7etkV+aFp0kOa5cRY/WiKjlwGvn+sH1VX
hvAlKrqlV4Yo9E9FnNhwXJ0RYRX1Uf0JTbVBJ8ldj8mlioK7rCXDy8vIj+3RcIvk3uxG4yuOYHva
r2F8z/jWl7saExStpwyNOqep0KoYfMLsNqUZOGvWAycQjOCzdp4yCfP/TkvnnoSy3D2JDejDvip7
ppSIryCF+sHFvNGYh3Q/qsG5wJ8f88TJa9qrRlqCJlBUsyUtevVoW0lOq7I02mJvgwsdfJvgj7M2
hcfD7FuSCFOUmU2hP5h02y86YK27NZgPg1MCb7fHYk8eLEzy3G9yvb6ifoyvOzPy2TxB09R+Cey2
uUacU7eenlZRQAUIhscuRxNUghaQzVM8s9HcLGz2Enq9en9LTgxYHCtM06+GcDiZ4q5w1b7hY2aN
KeFCbHVMAvUZin62kqTJcL7cmK0wa3aHOSAA/qvTXZOCaD7S5CXUo4LazmJY9MmDhAfo0qowcDJY
eQAuLQxnDa40Qn0cChT6fo1z4lwsbO1hQrtx/sgSN10gdCSRYy1JEnCgjyZghJoARB+zrrkN9dWp
YHQlxHampYCurGUEN3UDzITihHTqM+onyTkHihlOSc+B0qtbSIkXWryMypsBmIHjQbzVeQAMY7b3
E+jx9NPEvRW7saepKQa73TSdsjgcKac3vJBG4ri1Zjk8sv6itHJtGV1OaRCa+7xM7GKflBkhTMq2
SvBlWPtTZLFZeJ2R6Pn13+klEsrSabxcqog31bC6sR3Ehv9eBOm8QDaiEJ4VMvMBdtmnsJ7DvzyU
/5CI8UZXYQWoUnc3pYWc9qhIbaERCJaxrOklaAbFgr640CD6+G0CiarOteATeIX2gybNUVT3S5nf
UY5BgB96YQVS+7BQPVhx2KKlAdI1YIbZmMCBvBGq4klj1MlW17JgL2Qd7zJKwT60IgmD0SSelsjK
Dxpbr/tFNnlwq1pfGbT4rSOTrAY6sVQhojacwPIsrntxMsfO9MnSu+Xq/fr82rs46m1Q2oa/AmsF
cf/qQ/i9lyL7Bly1wTxnUM07N9KI7I0IW/r/4youzUGcAzSm1PrCf2uAtWbUCpiCladCsWwzJB2f
ijJtPmh+vb4XNqIu5wkDuTmH/6NhQ+2QKmzDHodIhXKHkU3SGaTpIP/p1+OYvBfU1uh1pXOs8y7I
1FEjomVv4g+d1uuNYLmnREgsyweXeuNLYMuiTJMCGebUY1/qTLDdhHIIfL9uhWcLfh5PC7PkHH0S
9VTERtt+1Xq8/7be6tgoCtTAqGkKo2w4fFsErUaVYDGgws0hrh/YoI9JbZ00ZvFYB4LcDJutWpCS
Hvb+hd/6BHmoq+1lzfSEhH14ZR1CFmVFEizUIEexCTOytSmLVua5qHR1oU2SEpmVwNBAgHiOMtnS
vXpxKn8Bwf/BU1idx8efBjg7hdUFQz7E8aPGldki0+WMUXu6nVZ3aUvElRyoqY3T8tyjyrsA+wAB
YklS1NPdgLi0yU5doyWrOFoPcENc7VBFS98u7fqGLqXcky9G9wPx1+79B/d6wsDPgf1nbcPyGYuj
N2ayabaRyFJ84cxyjrPM3sss0bdgLeoPHssbH5mtm9B6TYvIV5Dah6/IFdnkkFxeeayGaqPWUgN1
xOKDq7weCQgZBPtRgykJ2Yl+NC/BjMKF0HAZaE8TPBuqw6yozuM0KIFUN244JwaTX0TmsjWzki0H
YfYbop2tDybIV18gsZxSWOwomFaUqY4ebWhbjdabOc7vAXWyQxCRVxWFeZ5NDVHsRDD4KnTFB/Pl
q6HHRXFarV4gmBqueeRdsUc2J/E6kxFInniKPeQmqDUJeokggVZa4cmAFh6NPI2N90fSWw9emhKp
gglhywGFffh+xUwWjhZzv5EBTlcn6s1LkmhN8cnlRaPBsh3BO10BAZLnkFfZxK+OWCcAL/f+L3nr
wTPGdPQSzHv4Z49+CBjMLuWw5ZH83a4ej4s8WfuNLV27kJLF2aI7zen713z93IGGW+z0UVBAp3DU
4TURbOuqWOVeTHDVyTzImpRA3TwrkpDMKxtVuVMqEJ9DWHzwxt947iY8MzQzJu9eMPceXroLNDqP
EcERpQXH1M2b6pwCDsftIoy/TLgGfNRsROhpabSNrabZhr0Bj7qR4cn7z+DVXMLithoJ2f5hvQOI
fvhDSKDEip2TWze6GEybgux1c2CbnoxOvnn/Uq/mEi4FiwH4AlQI2zy23GVjPWDRYcOfFqSJ11kW
IFjX5w9WlddXYRTxORnCRQ3J9uPwhmYRRUY/jQX7WR3RJnLKuwk5+QfD9fVjs5ixmKsAzyPAOtY+
4VeccGm3hVchNgbkia0ZLwH6hYH+//uP7fWXYcl1X0hEA5wYZFuHNxQk9RD1iktpTaT3W+CM2q5D
qr/NE4sSGU7GwcvCNv3AZPb642D7xk7RELBVqKge7Y/jusFaRl6w19pauptJazyfsqC4GNDPXrSd
1KGH9t3G6j6aDd94gVyYXaO9mk/lqof7ffcowHcFOLzJVJHT9Dlzp4g8Wz394Nt/6yoOj5Q5D3Mr
N3l4FRNfSWVVOWLIXDqXRWlD99aq2/df3ZsXwdTKXSDUkvbRBDP07Bh1POyeg3D5dASqcDMspfPB
AHmx4R7s6h30fDguLQfCOYbgo3vp1dQMeYG/HLWEcYVDl24iW+cLCkiE8dLn3ggXroGFHfwWX1IC
pKCHtyDNhBjHJAGFb8r43Gkn7b40B+fH+w9BvPUUgFiQzQD5RSfG+fBRy2GKZUClz6ty85ceh/W3
vqrvrHEpz5VLnYE0RUTyZk+N3x7t/hI4Y7EVdj9ewbyH+2RM9ARFMj68/7veGuDuarFGHcX2Qz9a
dRuYCQjoo9LLK5HvMPTQshkETPDcSs+WengOsyLfCdLL3r/uG1MHTup1y8vsth4oDh8H5TVHOoJB
keKopgXkUBkJVhy0nn80S4lDnyiHXEaEMFepJ64GeDtHHzGty0FbaiS/dZqjFqpweubZjO4+Qxa1
ujs9pOLuVdkW9pXpolnO3OWj0HO5jvKj4WmwyXCxWXMeRBh2eMOo8KkjYcxbIx8CD9Wl3GZsPDa2
DlYZR1gCWG9yz2hYTD8qrZPflTv9arBSsAGhH1JLLbpGvV1skY7bN2hOl2kj89r6FJEruAmrRhOo
GSryAuo5MSnQx2B1rFr/SID6xoAx0buCTnR0lrDjF0encNYrDLBeLYz+2Qxj5y6gMLQ1O7O4W+xA
e8B+l15Oisrd+0NmfU1HTxB243rURQBpAkI6fIKRoXeVTqvAy7ny4wiK4wR7obxjG6Hf1bP70afx
xhdrsSlkWcOPz+nsaEIpkBJJPZI5APNa3LHL7q+J8lIf3NUbHwJGYak47zos18fzAisMRBUXbVHB
i/2kF6pmxgrja2KyxfX7D1C8MQZZTxQvj7MMQuqjMTh1YHDMvlmZniLyhMozKmxzfy4gIHtRB4Co
G3VBu1rnW4llddKM+RcRBxecwYNzOdQfTD6vn7AtmHI49r6UFIz19/5WIqkywmB6Iu88A87fidGy
zawQL35wUHw9btgzIMWkOsI0wHbl8CquJDNE8Q15YTbFD0VDoXJo3PG0QKZ7VRLk8MEO7/Ub5Xog
5ZhoiL8AD3h4PUNLdXabXI9kq3jXGnTY6THjCypb/Z8ePFzKBkux/h+G6tGtxTT7MkBvELD6vtmb
6/5oSZ1pb4IX/+BSb7yrdYuMnH49pLFZP7wrTD4Z0emMmCEDFWrm5DJEg9A+uMqb7wraB8OUTR6i
nsOrOCLS02nkhgKkM7wmszkv6HR43WQgPLHS4YMN0Jvv6rfrHS1D9lTrsdOAeRqafgF35gwb1OT4
saf8oyLCW5dSrHUstAo30jFZuXHbACs5t8Zc7WwMKH5ei/f+XOtDY//+h/7WpVjoTAqq4JWBGx4+
xVCO1SQGpBpJ1Rl7sn2CjSKZ4qrUO81//1JHFLl1cUUDT70MYjUNE9h1h9fKzQJNVIdajhR08Vhb
Jed0I3Fu8N+pZIdz0vL63OjvU7kg4GqbebcWs26sqA6A+1c1MOE6cPwOgTld/66qfdwUf2F3/mFx
/fXgXX8kg0ogy3aBuRz+SOzlhlv1TLLWlFbwuoJgF9I8/WCief3YHUhdpiXZUHGcPj500Y6mdDTY
mSdRGEKgy7N9DW3VN1LgE+8/9tfHIdwuxLmyoWbPS7/g8IbKuLcy7AfEzcZLgS8tC+wvk4OwZhYd
fDQ9swGADM780S729ffpUJjiFomw4MR+jFEJXJS0Bptpb5hHK8AyFRIiZIvudBDBOQ++vOPlt2cM
9eVKEhl7Pqd2eRJFbbitbEpWXmIP8f0k0hsd2cBnURPB8f6Tef0SKMVYFr9yDbcQx09mTR2ucIoh
45NO/0nTw/Ky16kqRaH2UcHu9cMA78LiheeECZhT9uFLqCE/UKqOIQtrrvtdytTZDEiyJr/p5vKm
nqO/DGL/xDB2KS4ylAUTpE6v5PCCSYX+AORvghLBaO+dUc13TrOApn7/Ea6/+3CjxcZOCWYQm0EG
Cv7wMpUZmCWuVopwNBLPFrzu4G3p56Gadoi76Sr0McPojHuN/uPGJQ3sg3f4+nNlc7LulCGj6hyA
j1aBtF2EK3NaUWyjXcK2+mSbRlP46f3bfGOksJOElLqeQcBPrf/9t90Hc2SD2q5LaOiq4a6bh1sq
s/lXM2Opef9Kb92Pi/lE4NthkV4z+H6/0lyHGqbHASGj7pI3UeXDo03O0+f3r/LGCZjKFQVU6ofU
fKR9NDyWssKQk/WJN2kN6HLZoQtIO3ziMOcTP07dcGu12ewbskNGQebxdrLGnx3cs5MK7e4O8RdC
+AR2oKDO/f8YVAyr9QDmwPRyjn9c3wVsugh41+KovW7RA3tFSr9+aYnKpZFtcBQnqmNXWRl6ckq1
H1z/1TvguTBqmJXxNfEmjmZMJkeCt021BtUM6X2kAU602yD/4Cqvj/lsrdkfUYVYK8lsOA9fdUq8
ccuCDCwUjd5MYSiKTpIxQIFeZPSsLVDgp26Csz8UiK+3ebT8AOs8nKTozLcaNOltAzvnPkJd4L8M
j3+5S/+NxIt33KUnPx4PuXPrH/+LO2f8wYl87flR+V/nOmb4/+XO2bRAQI8yYOjIY2H8P2ep/IOj
5zr5UmFlmlRMG38ZSzX1h2taq80eTyodfIbZP+MsPZyfkO4yUdDhYrxK4Gz8a4dDyUD8X7e5vYma
Ork1yrL1q9iqtpiR1Af9nsMrMUzZl/IUhMmCDgb2uEDS4VIKctIQHUFvxa5JZsfoIrdIVJrtb4/+
5s9F5G9Qum9KbFztS0Tpb0vLX1eC+YZTlgcF+e3wnpw4qvPJVBvJ9s+XQCQ3zTR/1EV543Y4d60J
Ji9bUvdoqglNdvSN7W7M2K5PQ7cMr9lSdjuYekhU378f86U98vfFcv3ELYyZbH/RJbEXs4/mdnhD
UQ8Wdkvn3VEgSLo6uHTrPE639ZTRpQ3MBBoHVXILuNeg+nPXALa5IYBPkXQVWNQzlmHqpF8VIcgj
RCecRtTYEDPmpl25fHL7WFcYD4i08vAR0ocKoza9Tkclm5NOV+HPmoZVuDXNfkL7Vdrlg2sGcw5d
ZSrElVaP/EcZ1tavuFgSE6QIhKgdMAfzV7zEmo3+MDSS2zmvubCINfFkEBYRbunMA1vRxpGpOK0y
1zkLSMOoKF2pZrzS08K677uBf1vpS4o5i9SsYdM0nf3Tdgs2wYMMBBnvqZu5wFPt+dvU6sNXVMZr
qychl2rTZAN4DqcAh7XpbAV9JDLrcRdQEnsu0pHQvgxd6+MQBNPDNCLRzLPYvER7ADNMU1F/N00O
3LOUXMmBGzdQW7ltbH7FhmGgIylK7bHta/s+MPL0PuhMiFQxmWPORvYiBLWDvrr/io2NZDlfRHn3
NXfG/npxSp40zZnqO0j34k42YYbquRsTmt+CLJjRIMgMG4PbfQWMmj4WbRw/8tX0P9DQmQmOzRIc
A+IsIvFoYLc/bNEuRG4J3oyuhXBMs5AANt8h5HLkH67Hbxy8hQnydlV/Lixf30JVEHerWve2aUI2
DoNUHT+iHtIHHGdAzlQ6XUPupXCLASKFGNXQtyswyHwRw6RpG4Ev+DF23e5hQtf1pU4JRtzE1hz/
NMkW+9RilM12cu7GywYt8wxa1cr0TbqE04XjTlbo43zLwbtVZEfp45j8HMIySzyJKNGkv4NHlNJb
3fs95Q2AySZNYuAKiTijzvoi5o21i0xmwRouW+ARmFwwOrgszOK2092+9zKAMORgNDMCcVGGxbBx
liVfbknbDW8gyQ7f0ZVGjyFqWZtdbhx+7a14DdDoIqSgTe04ETzDHglgjYeLTJROlst2gDiDjwbO
PjyTRFQ/27plzR9ju/8qaHSQbGuP6mdadgVeDCtC/GwFE4LBDsECPhGsO1faoqOYLztrVRoi/rwr
lBNdrFkB0qPCb5QbhRoAJoaTzt9R3RsDpFrIgZtJmSmhjEHGV0aqRZ9tRdBUT/gxdZNALjNBLddr
Iyy9ti/vm2RY7lOmfddvdCt66o2MRCA4VPa3XNXWrWzYogMwt4Nk/TFAqgpclbd6H5jyfA6QF226
VKTVNgO2xkirqPj51aImcEYGLK+21eKfDgEqN3PVJ6U/l6A78JKG2uTFRMEBUnJVLj1lBWDolnIa
vi74OLvNyPf3c2IA3UEY/1q6AW8r7WhEtGKan50hZiT1kDVGL4hQRPpuGiBFDcuiJyFOh1BGB7vX
fGSSxpeGKfM7EC9n3Ji9GmufCafJ94R7Fj/ifAas0loKKI2OUzyh/YA+2VOBwvEcRRXAk6CaG2hM
mZovy7zuuE1DG6/5e/k9sl7+AMUajLrMaVPuh2Gkfi2CoTK5E6p1lyC02p9ihOzsvtyo3YK/y27l
Yma4Wo1yvAu5AdpEqb6A5LQG32o4Vfs4IGt711oGIvjQQSC4w6+AMq2YSa87wcaXTN6QSLiMFnrb
c6R14zdBtubkiTzmN1GX4WReVR0xwwRkpjcmwBbjVMI13boxNWzfyCBDbnSzyc+6LNPLDRZFpBV4
i/vNhPwXy5pifrahDA6q3s+906jtIGycZi1mQAJ+wQrd0O8icQjnffzTYLTim5HwtH0yWwGMwUdW
g4fyl0iNqHdJuK3CeD6bCHx9jsVsGtsQOOINLLJk8ENADaQw6d30CcU4QYAc/6Hb5AmdldO0cN2J
AlLpxl6s5i4CgDm0P4mAJbOVZizOX5VVTL6t1olTtwhfGC8F5prKboyHwgCsgpfcHvwo1vTnPuD0
Sp3CwPo12NapcnBqgG6TwLeMpVOn2iLrfWoUjkuPAQjf0ERrAl9gnM+9mX3GleQ+khzTfCenMGs3
htaGrT82XXhp5k571Sm9Uicu+YED2PEYSxsAxjj28yaL7zW70h/HMsYOgJ0iX+GUWnpStl18Q+9w
pcLMsvkJdVs8hNge8aqOWpB4wVCTCAbEh+jI3rLrR525bZv1jip8aPrlYzFm423Z6GRz5o24YVmw
r9qq0ZGuoZmUmm3/HPn35w3+64H4V6vrm1PMhc41dZR1nJPuB2M9MQvMp3CdPgdtHt25RGTNu4bi
9lNqBNLyKB+STmST3ciyazN/bUgzbM7ITDLBPUH5BQD0AgNqJOc+jyp/s+9WWlDN00BOa4kSSpay
F/LDYwBTOXmFuG5a83oCAF9u4Vfqp2Yh+CKHFUsUDrb9I65XVlGwDONlZVjEjWocIE38/Um+Z+1t
T0BMAjrSV+YRY1P8KF9ASMskWEBQjwNIwkfNcAIQDjgJ9m33bXnBKc1zzAwAZBXMEpk+07X9Al8q
Z3NhTXmBMmF6r7+ZDL50Z6/Uphll5y+MVtUVfvKQccTXh1x8ZT3Jbv0+khcEFMGiSATR3BUP1BDi
79ZKi9KWwdRAioXmLlaYG32tUaNBgKNDFJPuDqwOhKhZ9+HYYhrVMeEZOGaMjojQZuqrnT33uFOS
hBBW/qDELtMtYXMxNwpFPsK4GCAnqn3BM+06VuUtdVEXEmU46sNtkZEUfStqIxvOEYbWqdrXoWnc
SiQwIwY0QtYgZKH0YSMXZsSEBmb9iI9hk2kLgWOkZiKjm5aMsjge7HjC0Ced9LwYFBTNJmLeYuCU
gobmGA83SShledIT8oVBYH6Juh9tjVCAOlzgLth28xn34UCcMH+FSC1IgDfdmBfR1gHHdloVckqB
25GzgCmd5vim6Q3evCHS6bHQRmn5uNv1s0Sra5IyOMkCTkp7bGQq4YtjIdHkrWxlF+7KISFMtMXs
JW86abEnaqmMEWq5SOeiqXR72MUdXgkyJ3TLuIrsigrFTHRYsusnYWVX9DinHyR31mS5sy5mfqph
VfKTxBmeGmmsdMkIr8HG6FRHhLCRJ4JFfv3NGBfITC/cgeM4SMrhDKdD+9Qvw4xpySoBtaShJvD3
kuiH87FtUJo2rj6ge2stCx9Oxxysl7O+HzOy6Px8tDOHoGiq1rfLNLXtJaDUhAJVGygXkqA+nGZD
HjkItrRqSP1sQHAKUNDCXDCK1t7KhRy0LXHVssW7bLaJukbeLnc9CdsLSRtDyocBbdc3lrgrzhQY
BK3ZQlGF6xsHQSyYcqiqngZWSNay34aYKzzgbEvul+wprB8iYvsPy4BDCOuyHhbWY1tRkcR9A0AZ
s12YusZl7Rgavwsv1lcRJKHYznqb6F+CsZyqH6QWupAhjZYucwX6m2WKiDmQm3ha0ud/lSS6ef/0
n/+2qhf/MfDKI9QVoApliKKL//4X/ixKGBQlFKf/l4IE5clVlPNnUcJQf6ylJQp7tBggxK8agr9w
V5oQfyjOoZS3Vukkycgciv+3LCHkCrwiW5REIZCjK2r9v/7joOjcHv3vgyP8oQIAuS1tTfKMBD1H
SrRg5w/P8OhrJSZTS2HG7BuLSDdzBlrnLHf9Eut3nFPMXTD2ptgaoh5+6oVO5y6t8k+yAICwTYgb
3uPm+pZlBTs3I2wIsHANctAHveA4E5GGyJTC1uYGO28ewabA8siSFHDUcSzwESaOhc+cSoMveMBQ
Rw7A5r5X5F4S69GUvU9+PLaSvFmIyzCmS3bs7uJji68uyUVcvs6RbXwinY9gkZBAojiP7msi5x40
DBANnN7K7Dc6G48T8iwnnM8jm1tnDB5isyx+4lq2Pup5vjSEfysh8EARwiiH9wcuCC3/UQkhcnMx
Z7iEoDln4vNS9s0Z1QZOW7CindtybsVTR69nay3G0nojAC8U4EFb33HmTh/m1B1/LdBYT5egqwSg
mtwq2EmRaSTzafRLgifPElKS1Wk6Qgr+beC+UdA57IGsgwFbACYHU9LKpw241mJ+K6KzOBHuh7MN
wMtUbUcqDyeFnLHFavjTcAnqf1YxD0bj76PviH/2+oLrD/rtgirQowj6hAmhmbk40a9zgNuCo5rq
jdvZSHeNbVYbY3LO2JnuMOdfZEt2lWXyrAnmB+gA23YNoE7HDzrJh/XlP38Xh19kWZS3UNGqw98l
m3YaGfAAmyYiwOEGl2caPoYP9IhvXoXuzypCR698XG2qNM6zNmQcAuPN7qJpRLOFpjF88FJfvClH
I5IK3Zp2QRMe5fvRJ67wCsZGgmffThwN7CSJksOmggB1LrMx+BL1kZDAhOr5Qbca/UtjwlrY9Jae
/GjUUrM/A2UfcwWF+aV0Q+z+S4SkLE+fhcxaULhLILZLP5FL30fQo6Eal8Op7mbbMVCXvRv2N4KO
dQKZLqw+DeDpvtZg6M9mM2+w9hLYF8YQ2DYUXcZ2s8DFxnopsj2cFHJKRTItewoobI//tV79tfzw
3b6zXrFONT+yv/33L46SP4q/3T1X/WMW/zxYwPgX/lzApP0HNVEWHFh11tokZhD/uYAJg+xrg/YP
SxfpWegg/m8BY/3C+oWWBUH42vdbdQR/rV+SVY8C2FpaMSWNI0S4R8vVe8vXqqniU/z76CZn0lgn
WTqMJm4O+vVHPRr80TDmm+yE/XpO5aQbYc5op10FTlfTOPAajf7dalV1ogO3+m4seuvXnNiuK5D7
DwLf/XUTrsUJ0PsF7CfhfgHL86jImApwLg+tb2EfOrERJALuGOPVG66bz7ZK5jMTVDi7O/7FqY4n
KELZ45xK4c9tRxGmsZ3ygUpGF+9no6j2Onq+L6FZdSA7VHpnjI15YWH0hv1SVvxt8la9pW6S67Ja
rPsgiuYv05AQENW3TwYacPbdpoz2FCzIrWWvejlakfJiwd/V56nYusTmXmZF67dB1l1HcZ5ex2b/
hJvVvkLrA2A6U3KfVLp+qrL2Kcf7/RAXeXcNCdb2krWgqU29fQUhtzjhQx7Yw8b2Vd9V7S9Qro9D
vkJn+ZsavCtKxsr8TMXuqWYmPgeRnsHX5yePIxefJs38VWuA3eI4tU+p6z7aIQ+Qamh63VAaVKQY
cxtRQcmginhOL7/Smcf0WsdVfjXO1dMY87dSgkfCSgk/bqFUlZNpnRacSv1Q68xfRsJK73KWwdAg
x+4a2zUH3jZKr003iPZSRJPf2fwLk23+4q1O9QYnerTXNa2Fxl0LccKJML1XOo85ySP0xN0w7tDX
21cwU+zTTvJ756AJtn09p9cjwRtyUzLirhZLcicaPx+umX7ec9SGH2ZlKfyGKNNPBzhfWzLVWLzx
DY6+CiL5lPf8m2NKSQzfukZd8eXl1YC2MOna6cn6cJPIsU7p0lPlgvhk/krs7LGm23i1qPEpb5LH
psVGI2uz3K+PtVCdjWWLWy5mHrCq88cl1NGlalwU1sv/sHcey5EraZN9l9mjDVpsE0BqRZUkawMj
i0VoBGRAPP2cvPPP2O3qnq7597PsLrtMBSAi/HM/bn+7RPG/LTqdd4bgBynYMW0zo/syJpJGppXT
lUx+8ocuaN1KXHnOe2u8VuDbfAn9ALpHd1Mj9aoV0Z3v0Qh957ipEq+GsSme2qZ3wiwZnYuSNvlB
66N0Qw8JMxJ30NwbOP82yKNWvVj97IY1eOFjCZ8yjG1PSJAAo1hjrlIChduWXCxZALWeogM7VuOE
UlUGiGDte4qLzLfNKd15Rp74TNdQn0jhM9DonPhrIWy/rZxqigJLF9HWQcn5MlRGCCusG8ADKWsQ
YQkHgzz5wjkvpkjRFW7/KxuJATqMPYBiTN7im4xrVyRbKTLkggcwlEFCnLR6VZLi3jhmbj806mi8
1oM7PmamI8I2Zvi1QtFMPmLJjUCHJaiBwtJAw8/j4xw72ZmrfnhtAVmF1WQ20s+pKApEo8bnztbq
vbOM6hqtEQGyEyynsWY3Idw0/azMTfToCSfh0uq968BGPWiyHDyZ2uinfPaWc4zvATyDjlQF+o7K
BVUFYyezxG9bgg5x78ltoqpjQ1tc7G5SY8lCZ8zsc28PxkWtovFJFTDHG3dQMaw78b6ocVJDHZjs
Ez3bxifIqXQ9T4W1G0rxc3Ds7hFCA9oMNG5rX5SWFXqVd7bxXwZVzIhAa7pnreK3Dce8ahkoRQbz
NKxgJv9zbUhuCQNbV6CnuonphOT8UJXjXirmDbKQuCaDppHOEukLjpx2r1eK+dnRKEVXnK72gNpV
VBjk43xfdkgQoRe7xk6rtZdOtdNXr3Cs16G298ZimXBrxuTZSSvBFhZalWewPVkAn2wJp+PNH6uk
3zPziG4Wjmw/zft5G9Hlcx3sZNiSISJFTekuRnYDFZfWG1oPtUw52a0TPao5oAg1qmXjtyrikmWT
hoAeQCtEzeEp9Ws3Lb6AEP1qe2CTCT2JlNNTG0Sh9NMAx3o7KFB0fJd7v2f5yaK1OgFw15PWfu0A
xu0gkZQ+w8N8206JE9Jq0p75/ofVADLeo7Azu9DYU63dxm3QuRrGH5Nm7RNaba4xra8+PVlu0AKq
eJ8MJz0kSwToshu8sMtjdWXhl2Skh/aZ6A2FC/DXVqrQ8QPFTvyxDDqfqU3YMOpNH6iL8pYv0cJg
BKAAtwoi3n5xl/KEAB8Heqvru6GaKPlIqRpsqwpiw6hJL2RETOPfkGxjs+b2jnr5E4jOqc1wH4me
z+sq9yziZAZeV8idas/elqnLhLwlLHEoyhLa6TC3p7wBuQbjPJ7UVU2I8gDLqz3MenLveWh1LijN
ah4TkKxbNiWjX94xOrMXjbtWlfZrK9UyVDA6/VRQktgD1M+dBFpCRLN86Wpvud3zdId5itX7LWGc
nSTWeQijIe97YO8WVA67T6mnV6yHNO2oQlgUazdpaXWMZrFsUW1lqOtoNUQYUJKV6K4RacU5qkry
hRD/NlQ22aHiuTxbVcENQQ3WrpXOvlsaY29TjXjB7d2HExajFRmAZMd6l+30hImuEsePxTDM59ga
vQPdrfnXAO5lJSKLjnKwLxgUeT5r+ujXhl7+irW5OtklWn83Q12F0SvWuGLFtSy6pzKeU28l7MhZ
Q0obf0GJhe/gTnQI+zzwu60XlfrBrei0IcEBg4Ir1dnbvCCnbNlcvDpXvxgnOIcOoOxNt6d3Ze7M
A8Q9646UG6q1Z6XlQ0FTwpEqSNY70dy7nO4wUSsVj4aqm7HfahaUsDqNLr1oHiby3Bu9Tk4oh81D
6kDZbSKFq73t9a3F319bSnmlbrQKUlnJpwrsKs0ryriJkvIClfiWz850BZMFRqfHfxo1sfQTz6Hl
8n5IMcoT9+rsxw0XceeaexA4HUmZurw4bXPtDBaAtNSfk6yCn7F8soOdg2hKk7XwrB9guLlMe9cI
GQQo3LSptdIgb/o4IZ+M1NHWbcv4XFiTui+B6azY3yi+6vWQQsbEOfCkIQE0GtpaDCZQxjqXn0i2
4keeMcFYRW7aXhZLm3ZKGZmXrlIAJ5qT95jWnrfpxDisgIct3wwN9y0K9JNmddGl0VPlbFWuDM1G
j9cyNuagbFjn7NE1NlnjggQlk7DVBcqjVAojTLAZrrPZNtb1OJg/jdStwiJx5iacjYlBZ9+92Cxu
pzKbGspLZ03ZmfpAvxLzd33krtEt3/2LKThX6ouLqPxz1qZiXbHx9S0HTmHn2XUwR0O3Gea+Waeu
w8RNTDg2pIs9YRBlIPNpn3gWLJCBW3pvWP0pucNC5FDYIZq7tUfwLTdClKfChPXYtDYcdNlVZ0Xh
OUEPjf1i0GaStdBFF01vQizBys4u+3pjWROH2WQuQ7cAl5QVRuvT1x6tbGV8mCAtrg0vTVcsDgz4
YicPFJh8dwTGshWVMq8Xs9Tww/am7zKhPaSQhA6yMRhVA0rculqPvW7OIMiZjfo1J7m9obeIkGRn
zLTeWBEFLMNysKg+uU5sCqq8aX7GNqkINW1/dB7UOdOcs4eF/cqGUJB5FDMplE6659pKLkyr4WhO
tHZnHRieGRhUbydMmrF8+GKY3Q0LA3VMs6PLUHpK9xOClPlesLr9hHnr7aC4cHXBXNR2VTW6GqXx
9MUxElCME85xBYLqPboSGHIYDx498jvHLIwrd2y90xbTOrk1Y5QV7czpm+p0lD+oiTgzHewB3MzW
9Cx7pflIa0oQaxq1t5R2i+vQUb6qMRs4lcW4HFy3XMCd4W/C49QtAgCD1jxaZls9lJ6ivEPSaVVf
texoMxqdFCGripP7BCzmq4wb5XHgFmXOKYzokzFLtGVP2N2sSGV+YsON2ylpZ77gTLAuqWf3kP6s
ZkNiLAN7mBVoilntutfRo3fbUVQ4OKCOmgcJXcBZMR+f4O5VctgtpVN/GnbpfLFQLKQspNSDHvTS
1Zb6sukFV16iucOmaEbnNk7ZGDJ7HJHQpdBONDqXuyrysmtqVDWYM9mpjOJdIzsluXXSSLYGttMt
+6RsEvCHFg3jTE0o3+So9KhofaD1bKzswXTxZZQfeVbHQdl18gCCNA2dBETZZHtAfBjRU6drvU2g
nnxCBy8l0Ul6nRmY8H+FcamyZ4TUSE9i0x8HrA3hpHA6KZe6CxvH/ehrGvSaVg7buE3k0YzV4ijj
/iMfSpwW2qCsJ8lunOlJy/NuTr5kb1L2UspHZ6k3bk7xHO/1Ns8OlPwx38eDPYZyoMzFTRpl7ZV3
pqC0AI116Yl+zPEzt9v8XIAZ/Na8WgMzFqdHT8/SYKCOerUwKAwnQwX3O6sPTjX/AFTT0g8n49PE
/UpL2jCG8xjZe4Ko8b5qeuXOFATSOjTHqaTNiPAYndGxKTa1kiznuh3y7exI7RZBqWX8PNOTqVTV
ytL7o8xnoGSUicC+d7elY65Fm4C29co1Vu9b1JbP+TQ/lb1V0rjQgRJK5+eK9mG17Sh2k+PLVBKI
7tLMfMejsxxEmTlXY46qF2VqIsZTxm0Z5HtULtV1IH7JOVCLfLS15VTXGav58JXWlgjzUvucSma2
QD1lMLjUBKktvOaxpEQrM5b2BWt7ecz4bDvBfnfdLNkTEsPOSahrMvMxfytS3EMIYhcUBCOY0vZz
TtXP6r6XShXjGftdt/YiIgTsbPcZ1EIIL/kPJa8yxsfWE5mVb/omgmkRF6FO72IUcg3C+lpasCcq
p5uPUWQre7t3gYzbRlAYGmiSKOHjkwyBa0YgUGLYYgd4HAc3g+wEMFOo4IW8LtdPRlbLsFlMsc9j
dpO9WlsIpy6ChVkXGzfOzmxLNRiVJo4btNVQpfEsBP9c7xa9oLSwH46GJcXPSTiwBhmWyVVmaUvg
scgFvUd6Wokd9+Au0vvBhKQLpGvFoSzifaMCcACn9VNl5dqPzPZ0S6XfUJxyq7QusFHlJmMv7CMD
fc+9M+zG2WhWvQKTPRKLvo4ij+t4oG7G9n5QMvm0tDgaSfud0tQ7yFR+j9bw04jtddXke1RduSJ0
d0p7y2NWER1SwbqJknNOvGhTIAMpRnbI8H/4mCNKnJ6uYDg636pCOShe9tKl9Xgy61l5rKPM9TVd
fNuUbeL9+rKUZRd77r1bgJNcb+XnYajHAKwRDEU8B2Gvaa+N6r2m7G/9Xm+2EqBHnbPMgcmLV8Lt
9kU0YLUBXY1Z3X6SLJI5F8SKrSUkcryFLSGwTUzf46hWwd0Lt5IcC2ObZjhKCThaD2ITmc5FKOC0
dRfXhpEBry167CiuDlOhcdOeI/3yzQUOOzib6WoU6iYqpxtD+fLBYA60UbxqD5KiRgAoXlQt3pSF
koU05QUs2zdK7I/1UEx7XR1+oc8x6ahnSPMmLrSkM56p2XwtDWV5qDP1XXQkiZqxe9OU5kFY2q/S
LF8bz/sc5/g7M92jxF4bGzSNG953XEAWhWf3F+MV4iVd8ZOZPGKv+0hEMx6oIuJqq41hbRfdLu7t
9q1WlH7FXCS/4MM02Cuq0RGadBbCCaAbPk7wxCVUdeWFrWMAa7wtKx5Wya6k3rNAEWf0rjbI94Wl
gDQv91NnbFph7ku8oCvaHraM678qZs1wlrC65M1yoCHhnS/zqa+SLWPGc0WVQ5gUcj0YBcvqsEtj
IlclqnoIpKnYFtD+10Ul7AveMxAJgEsgMz7hhY7RmeSacrZqtahqvRapR2UY1B/25jEORjRPjk2F
c6WLaiO8cu9KnAYprEFOFStvLJnb2VQhJuntXjio3Kf6VJl92KSqG0Jw7PrGDWJT9OL0+KHomWAu
iIFCSqfeso9/wNhw4n7Y8Fce7SW76Gnbhctinc0o2/VTO/qzW7xmcfco8ValkThAMMHjie1QZMtL
DQB6NeMpCuIcNeOe6y9Zt1ZpPt/06Q7vjS7MFf0oNtRNkSdgInJvl9z53246bG27jp+NysPpYQ/v
pNAPnIcbwOSl6dtCS7Y1j7IN9WHRqu4crt4kQRIWtcp0ZymcjxaPzSrPM7i4juJCa8n1+pEehhdE
Qm3TFYq2T+JC9XtXNTfwuBvo4VXW3RalajEKJwIBw6sUDj8u/QO1w1OR9srlJBj87gaiemuZDg6C
Q+MEOioyFiykoZDYjLa38977VYAf30X0LEJG7abPXlQYUlLmTqbXyRM71eprJrX5unhxu+u0Jd33
DsowGgFeT3zXZfXktEnyE6uR9o7EZm6pNNCvRJ66lxZs5SprseHoPUDgEZluD8573sfCDABM//WW
xI2dCS4bwfFHI5e079io4jPsfy2aUhy4bQFYUiriq3M8ky6xwWUPTnV/TnSPnZLcRaPe5iiXaO2a
gkcZak67XPKljk6w+M2QgobkSqXGgmlH897yYbD9VLWlhzupuTkyqZ67pMg/4jlvNpNLS0JSsCoZ
Iz0mKsW9DzJlQsjXOqSwEwYtXdFK071nbRIFTJIhERMSg+3B0GiN/UhlZNiPm6J15JHTOoJD19KU
yg1HtRuqQw2xd4XvPQ2wA0ZPDnVmgTc2mu+UU7MFUlusZeJY2yYrzQd3Xn7NcRad+EgR9MFOrmmJ
YKeh4hanlEBNd9Su9XtWlO5QFW6zoWIRE4+D7fPNzkZ54tBB2p/Fdz2bSASjoiOTGHH+mHjz/JQI
Ee8cqP5fw9A7j4nVvZFy0LvAGZRTyWEwqFK28VgZlz12ngeMWyRuhlkEGKa4uRsUjZY39BGl7vxU
W526rnuw60hd04ZtzPC+oBscbOHOfqWX7daEheIPvcvGFUPzoY2V4gVnGOdhjSd2XeHUS0ShHgfW
v2NnK2YApgOiaD7vMowsKzFY3Q5m5LDL29b1yZQql0TNflAyzW7VTp8Wg2NLWTeXvlDjY63WDDLc
6jk1e/2RpgQdrbkS0IL7EscAoTPEL9Xqg0gfASiDhtwVECqDOl/yY2tjXc/Gvtg6ZaMFABA1GmGT
Su74s+LnksvhQKvnzIlhUMIhvv+wbZW1e3o4JHMVvgeuzDCObO00gu6lCm98ikujDwdovqzmEzki
6Ow7Cr5IVnkU9sXdXAQDboYVAb5xlZYDEMxJxvs0K7QPvHAaq26bhfH9qaL3dn2aJl6VQ+Xoa3Ci
Q1qDs3VUDf0m9fR279Ji68eTZV2KWT4P9Tw/9gZuBwoUp52YK8luWZCQK6KHfrbctTXjTSznfNk3
XS+CzBNlmKUjp1C6jjeklcaQ0u8JZC2eiiVL0keu3P6rAs69sm243sAwmFcpMKlTvdXWTjE8RUMt
n3p8P+HC8MYvkrF6zb1sCG17cvaYipMVkjWGNAfzauskBW5VvdmgtTA2sRXrDOtF+i3wngeFNu9T
NFnRmvdzElRXoSPaxoka3PKIke2H2Y7JGjp1sQPl02wwhiGgcOYq8VLydPTMPfevfpUaFn0JJ9vX
a5D7iTXmmE+SYm3Fw/tg04k+5rZ7pEW52qZU+27SefqUrUop70y9CMrkEh96ZVLPvczlV5wBVF+V
1ELvZzlW4IvUdi/UtjkxisrWbFDXaFyhlE2/1gF5s9+uaLMvKi2gtNBdKzElsNVIv6kdwaOYUCEO
iJbUOiRmus6s/JdMS4NK3mTaGVM9QkfNtE91qtywxdUYJHFn0piitX5ro89S9Oqu3aWZ9rKGaQ4d
hmQ0z4b1VNPQQYUKz/VkcE9oMM6LpD7hFEfA9uBdd2HNLAgPaPfY1kXuNwzKn/Mxo5CgbxQfmAV3
YOa2+3nGVsbtMxS7zCo+GDYWm6ZQxxMcZxKfaqGEmeLo2w6KwXO61NBxYVSt6T88JqXJ1h6CxOLH
eQPXOzYnQvkld7qjdHxI/G4rajNUn/UJAzuOl3ZV1F3MDhpM5BOJ9G4jSnphCsdLN4ldagzvRV09
OLnJJMow7BdNMjXTOm/BBuz1P9V+qM+NtYy/lIFJpqZIcj0T7tptxMTwNNdLswFSyDEMTeW6pPj4
MDcqKL+AbDKtMna2WIw3bbnLq11R3lxLluiuZnGzOfkEBEzsgLfpXeeUKddkyGJfEqkPFk/KF9nI
rzQt43PZsZdB17fHWy2V6VzjdfUpnfsCw3uf4vJHBrtSAn1wgJwLW5pvC7f4VZ2diMed1r7R8+xd
DQXOkh+pFpVJEU8ZtuZGrr42Y6wzD7bleznOkGYBb5O5GUwg3TXtBjTw3KGzceJ+T2yK0Ftp2QoA
oUxBp9X9XhKguWVt3wUZG8IfdJgrr7Xs+21FmGg/wDR4p8OzfNB6h3RKbNLqbtTu91hR5rNSmMW/
l67WnRxPmhe63NS9lgMgQU3myyQ9x/PNQeZomUKe2rgXr5IC6xvDuW86nuQOYnnEcZMBpznxDVDY
Tt/GrDDVWcaJLBEEAUYzE9kHK773IHjjQ2NU444iTuQvxVQ3DTGUizDULiA8613zdox2MQWz7CbT
dviOk77LAsyRdtBMHtsrQjnFqqiUKigWFI2ES0d3mbpbJC5AcmscrFuq02jFknxFVBdkgVp2/NdZ
FW/zpL/3SXk0VHsmcFsHPXXgmbwz1NZ8a/Q2D7nz+GYXo6Yk5f55qUITr4s2tG9VxFB0NRT390b9
gBJM7sSEeEQQPi067tkA5zLwYtkWn5LAUMBMCNOsk1DRWMgvC985LpjiHpGQot4xZq/3YlRUPwP5
so2d0rjwUPWulcV7UZ2IHJLetuJztmqj/xpswt/KAy/TH3Sr5Vkew/i5YZSxA8HQmpS2sTj95v6t
VHxW/HM8u4K65N9TaaDs9sW8XM3RZSZnfFIQgkGA7i1v2MBA6ix/pON6i9ZnrAigUFO3TK4W0gDM
pW4Un6APqEuAtzyNXxHSru9VRTWj5Xha9c6YvbUeKbeLp1NbVFCy08j8nks5YOInMtAc876HRh0V
CS8KT3Vsz95UZ7+Wqi+ntZV1dXEprFYJRlc42iGb08UMF06SyaNeOPqljlSjw/ClavDr2eRi48JR
3bGaLAXnZZ4L5rJesBTdiDst0VM7ZnIIFDd+zFJXJzfE9NQWWHgVViR9br/AL9ZMZLmDJo7w5dKe
hyzJsQ53XfumloSb7sp3cVs49bCadovyWuKddl4rmwoOel0MejZmIfNDIe5BubmssebrHl5mlqvM
exspAmlPjGleBsAZwUKQoP6gma9azqbULHdDZ8Gwd1NBfy2ly6p2SyehaP6cV2qzA8ESz8FYZK1v
8bO8LDS7L6S6Fit0iPO8qVZnfUhL9mdllIqxLdMY8u9i5WQrdLqRnBUlyAk6RFM9uHGskuV3NEq0
ic4M+tbhijrE2HTIvXXM4lyXsWdw1/TWXtFvu0Y5LCp8h7FQl3ZNMRQ9U3QaZ6sEQthmLkr3irjN
M8KaO5p6Ekqa/Jl9hrs3TXrnX8cumvINhRlqSSQPulpI2wB9oxukj4qBKCnJo061AGIlFO4m9fOJ
3hsmd5pJqwSZKoOulE4ZV6JMypSt2SBPCW+jZ/9rVhHJMs3tyXXY9q8Idxjy/Sg4yN0t9rGvOl7x
WViVOftC15svyidt46LnhMx8W0/qb2uJtYtCf2C0cnixR2+GRrImFUFDXU2F9yPFjJN6yEoCegem
p7WN0lOnl9o0YzMcRsWT+4p3zXELTrFfUUCX0JBMKND0RPJgSp0CQZPLfWUIJ3b9MjaUIuxg8WO7
7nCY+xQ9Odh7YlIjO3oqaJJZVfkCk7yqQUmsu4lRxzeBmwzwPPNqxxrTgPvP9yLqoBT6knfGMgM5
V1T7giLSbRQCbUcNUMK6x4zjIw5slqTun9klG3xpffaL4wkd1VMXDaEHqJ+tHQh3lvYbe7TTgm7Q
GjmyMRHBnalNbQCQm2a+BbgifQTVA9/m3SI/vylidgMnmh8cIVU/pXOKkJZOW8Bg/GQeyfZX9K8N
K/HRZCCezIm5zmzlx0DlBrN17aFHwPhqBx4WNY/OnqjaRhs7jAtE1GzU6wPGeiOQ0EWOtW08lS0p
nZSuejOmciu3OCFZVYUuIfQVoVLswqgeiQgm4bg0fLOjogBwRkprAf4NcUf0NqdLpB48+qlpVys0
1fMXUGJrfj/jmS6l2MdJ+rzElNrIBkVdxAQlFR5jzKdCZ5J9iI/efcXxSe6wIaaFw1Ol9GiIeROz
HnYthHguVJ6IEKVYI8VSndO0TV9rRiDISXVXHOumap4taZUnagZfyobNoTPXNw+FdoywOI/kcM2c
75eiGEyOZzdyXDDQumVTcAR/GhJwS9dR3nkxhCcQ9qbQpiuigdwvglEk259005PKSeIIh7RWHCAH
PlhlGdSZdTWXeotivFNUVYSNSeNjpypXxLHWHwX7i7JsH6LI4DmQO6SyQKgIn2bz0S9a77EqmOZ2
tBz2xpKsGJgeYZumvpJol0FFz/Uqu17nJs7iatGR28z8c8k6Z11NU/Wkwg5e1Xcq3RjN+oZxn+qj
BB+GSc031T3AR9B+kSu7Z+sIhNZmQLCwI+cIpAZwD3V+wzi7Nh6SZ9L2m1its4eysA9xA8Es1udd
rBWhgjq4E2n2aoKHHfsm3iIDomhFdVHsoS2g8GmDuDErHT/0VCCiwTBBoUxflTohQ2PkPyiTTh6n
Qn+fMJH7fWcpoTfiMCVO1W3slrgV3Y11s+i72bXse00EZ6LosQWBGlKwNm47Uy6bOjOGX54TfWl5
giJVlfQTlAwGC6O+5QyQd2NnuWdciYhwS1IciypX7gPHOjC6eFcoxrQ2VaYWusWE0dP05YsnU4oQ
jLvCboR2pK5PXRfILy0iD20YqR3ayfRGM8htmBJxNJUCpSP+4BxFERZsk0HDhmKZ44tlaXQL9KTM
llkSu1Qd92KmDJx7c/5wJw7NILo5AGTmL0Mv9ZhnV3VxtYXBtZuINT+rHUYdxhI5TdpqcbMPp1Sz
+ziWmZdOk61hzbS4s7+D2mI+MTb6IjPDpoKQNiJj1gfOvJwSun129ey8KKYzseBjI8SDwyhCJfQs
ct3ZmAZTjNnaon4ovpjMH5nskg1gaI4P33mlH+m++OkOWFVsHV5kx1OaGFvVPmcDQyVNS7eepoRa
S2cJbWy9puzn0r7q1FEfOt0tdrMwdIpDo4eSrogsexJ2dskVNkcN8VlktoOqZmfT6GUwZ8pVj2tl
C+MeA41Rfjp0Hs11fKLIJHqrpXjN+zKc05aN4si4vaEWpGuj6KfMhnUKKPG5tXTmkfNj67rIWq6z
19r2nOjLvXa48BUn/3HvcHbr5FvtMwrnHWQboAnh2CK/ublC6mfcQ6+z2GwZ3gZPODt0W1yyycrW
uFPmvVaSmHXTmKagzH2bzPota7WenGZumsSZaWBRzek4tVSDNdJb2yMumc7RY5pZdOtEDde1hBN8
0e30YlvFixu7uyQz00Cpy92CIMUxRHLWkp8UQaL30rMWCiU7W0WGQO20L6JP9ndQMwmPD4PNX94o
5JK76mdnaRsZFz1h90ky76mSS9TrfqFnt9hpNkZc4yLsHzxVEIerLk46bhei0KglWyPtqYyr7UOn
djThYDFh5yOJF1PNRmFWujdLjHrEzEEOE/t1WiSMSoiXxCVpWJnRQ1uMZShmZb105r4f8l+Z1M+5
aA4ccbRV7lZZkCk2YeKKq74gc1u4ZHAJ+n7SHMmuATk7jAxh/SBlT7MV8VE/wtOwwoEEUy0TDsdr
0pjM6/R1qxC4RmwdH70hNnZy1NDGtR67o9aUmIakY1VBo9OdOvTauTNZt3SugMiPrWgYKe7r6W1J
g7GdCXk5eEjvwTe6IsWB9AaXBM0rBiqLZ4ZuWu20JLq0mGwudNRy4sEg4uW8MZLj0EFYYkg4PhZW
fqP0gygNXt0tFbIrpSJIvnCcs3l6mktzbGlXxVLFe2z1QvG1JMPUWEVoqMmwY34pL2ZrmD50YuU6
DMXK6KqRyV5+LzqzmmNVuu6xyABkJ/n4AFNhszAK5yzxV2ngYG6QcNz9QEP9ZuymQ2+051Szbixt
B7WynJXesldKaR/CxKrZW9L4XASjWT70xmhcG0ntIV+/9F06Ge/5tGZItxxO7gXezSaP6k3StONq
qj8Rp5k1ZL0Gbocio8VVKE4m8uqMR6VvUYHik7oYO9EXN1Yi/GpTYJTipS5GHL7DiGoj2GevaNZ0
v0y3sSrSvb0+hFhlrF+jaaSnzKuyI9NJ7xQzDt0npBszus46wB7SMr9sg31c2pTfucdyifOkDMoq
ZefudO6Dxu6YyoA8CvDlegGLjnum19U+Qhr/L/DQ/6f7/A/tzr7+v2cTTmL5KD/TZvj19zTCX//R
f+Xp1H/QL6cbKinke67OJA7wv+IIhvoPHSihTUkLZED4bfzL/8nTqf8ghOCqILhtSyc0x5v433k6
3f6HS1RLVwEHmVQkmP+tPB2Zh7+lEfgz3EVAMxDDdPhYvNY/B4dUJ7MURgJcz6qmYKkQ1rFkTv7Q
2J1b/QFX83ta6/5aAH5sxHUV6PdfyYi/hady1DPZFfVIZ50EmB61rsSfNxnJT1Y0eTDcPK7/8JK/
J5Z4SdewyIYRjIL0+jvFyMrdMsvuZlGaF3v04VkJ6d1Nd3/7zf8fYmj3V7nTiyxDxzxB6OSfv8TC
McwGWyM11WRik51jaTaWZ9ca1vcdh7UaOTT8Cf/3b344l7EYpj5mUQ6Xwz+/ZlIUtWPxqFlFNFSj
q81lhES+ZCRKnOFPDQX/5pfjxe5YKSBmNDbdMy1/++WyyGg0AIPjCk9bfWZsaX0BsGi2jSLr/ZC2
nveH3+1fUp50YZDQuqdJNfpp9N9ITVyQmJZyMa3kmBzUbv6ckqgmtWDdugz7QlnZh6Tpwv/8M/5+
sSBCAASBRYXqSExV/e1eSHq6gtEKUWQy0u4YSSdqhUXxh4vlX1/FJWtEAAhKJDe++9tH45RX4por
2BFptTynTp2eSNV9/ueP8vvVYViYWV0bBqWrOrpu3r/fv/1g01y5y73zFI1Ea1+8MZ+vuW4LBrFD
uf1vv5SDM4WGVCwk//p5OpPKd3IJ8woTBiQTuo1HgiLGPL5R2TQsf/iN/jk9hcZHxhH8Ho0d5LR4
iPz27Y2paEpQ6Xf/hhttM2qpXxMmo69QyuITSdaERlhOyH+IJP5+/f/1qnDaPKbf0D3N32Kf2C0a
+iNpxy40u38AfDwdMterjkZ9N7jgLLX+cP3/m4sE6VMncaZqQAut+7///fej49JVS6bJadS4YFuM
aOvSfbf5zz/dv38VC1I0z0eCab/d1ql1Z22VNTNrndQJZ4A4mP4ne+ex5DiSZt13mfWgDcIBdyxm
A2oytMiMiA0sUkELh0M//Rz2tNk/lfVbtdV+1lVdbDIA90/ce27oxX//x4NyBy4IXLvHXef+8bvE
5SpTPGeYEqBEHZrCt+5incmzCyDtVzrU+uGvv9Wfzw4yT10giFytVwzbb7/d0pmAtCTMBb63HvmV
r2ynUKPdH97ayrlnDdVv+875N1Fo/583jhwSgHwCpjgXwW9vHKwF1tT1vEaqXyQGAL/ZN5JM5dha
h9e//oJ/+rNdzyiGL7gC8OHbv6NDddDi3PMWgfPHM7e4qvNDTQTi330EMSoScQzll0sb3u9vP+PK
iDIXDv1tsWQkBViVNW/bvnee/+aXuZ5SBGjxlHNDY7P849OB5jsLVc+4bAmQ/QdTqLih3X8XNfin
nyyk8JAhBRcXNN7i315gZs09Wz4e8lDnLMpG1AimqeX2r7/Ln54B3li46zZ2dCopfr0/fpfFdxDF
qIo/jFDWuSvW9UEhiifr0eT7v/6oP3+h60dB67tSBl3WBX/8KHtOsmXKa3oYP/VW5v+DLU5Lm8l/
F31zPVD/n12VAzfE5+07WP7hvHuUon/8oG5UUAWJno0Y2cYOZzpSxGMmKmNtXLlMK7qCha410JJu
2xJzwehgQt/5t79vQPHBc+87+HS936MieV+9PMmkZPw5zsl5idvQPrhe1Ta7v/5h//w3hP/uXE8P
ClU+57f3GN4SWCJo3sDXmnoPhkhG67AiRfZa9+WvP+rPf0MatID4Sxc7MnXjb8dvsOL/6SrgMWZc
23tpIRpoCsByf/tTCHSjyZB8Cmf9by/YUicBm6RFQYyr8XsUHkmyw5T+m58NXOdvD4qih7lmckAN
5TKBHPLHB8VnQbOOJNJuiKzu5x1Djcrs7CnVP6SCvvtuXQXJKIw09em2z9o4kBgl2GkeElOk9XPQ
GVnt3ZmAESi01jUI1kV7u3UJM7dvsqJafyBh9dAL5kvR/Yxhm5G4HAtWQEtm7O45QZsv9zG3cbdb
0bHWyIkSh6hIe47XGI5b6ukyOxs2qj2aH3b9DAMIVC9ECJxpSBZ10m4eZo/IJcS4nwxJ7x6GTleP
j/4MZz7K+cdMXut6cB6lzFidOW0+jJFsi5BNY+4v8rB4CLwuAyvFLz7GtgOThKLaaL5dex+L0JLv
aTct5a1tKrlGV5wDFrcxYGNto10Lj0XGRvNhDRncnWZDIu+jFYtM7x1jzfMN9faCPAg41OxHNQa/
8DDWUwV0XZBTz51a+I3c9bOb+U+NmTFKpqZXzFJW3xKPBQPcbFu4sX7MHSjXEUnNnIl+awChF4bi
KhoKsh/3iKXc+g3xYWKfG+S83quLi5EhO+7NrPwkkBd2Qqtqj7jg5Cqccmyf4OG+Vro/dmKUFdVt
08ioI+v76hhSCTb0GbodU6Xs1UY2uZ5U2FruFnOJwPzpdk32IMEPvarULZdjsyq2U2MnYeqZcbaZ
/7RICdFuNPj9pnHpOrIACWXfzIDgHhOcyqQIset2tqivypo6lP/6I65wzDMW0ok88hDzYBku0Y9H
wVCV/V2R2kF4rluXLY4evOBlEcosJ0NqBspk5BJTWO26MclFsl3sMukHoihNan1TOUQqYu09ezZ3
HXPO7jLBxMBrZUFp+wFbcGWjtah447WlKaM6gHMXCc7qBl5EFrjefq5U3z2jIhqyb0vHit3bsFlS
Hd5Dr+09cywCuEwJ5vjGduuornSCXS/RZTghf4QZM/4IPXSaN0yOSvNz0HnX1mhM+3BN9mLxnDu7
UojqTZsg0R27wNFsYSDnFbaq/UMcyuxBVbb+BW3KMOlrst5CgxrKecAxXgPA0Q6uD0HL53nj9zWH
v8qytbNC64SHJyDqeKrc+pAM7GzZPOsCkTHK9YBhaM46N8w7DOPgdlhBXmeGM8bBjDzslSFW8oht
QiKWwe1L3nuftuaQJlXzQ/FSjYeUoCL7e2W8FFOTpVnZYhFfbso5tsr9hBBSnTyW5fZu4eVhMpj6
410/eUlymQfVl09o6AOx76rcddF4aO3ucPAk83ZNAXlFcRirBf5UMbYozEnzgmFSVOqQ5nFF+LgI
uMHgrfEzWBiWKUmaOLiH2OJ8WcrGHg+S/6TYofjmsTcyxZmhUNo1eO8zj92nh2NsI0xLwITKIV5F
sZHFz7WXGQUwoLQ0AgQqnKM/TPX07hdCm1NKxxMeM6tDrNUSQSMeEMVPwdemGQaUcnaI2SlQpVoP
LsY6dihuUvr7kBDwr9rvs1uU6BaU3TJvftrOYJLbtNUAldcestiOiWXT7qDVqfJZdwrmqGU3zvUP
NEyfYgyvgLmiSV8akpdDNr6SvW/B639XzPXUscJR2XKUSUMspmOEC2ImoOEHC5A6/rZG3M+uiLfx
rUGFdf3NyurRDF0NenUurbsCcewzB79k+O4pKzl47sipgd0WV1hatcUL+eEQWt1EzR3y/hhVxapU
3oIxIP+Ivx8Wl73JOp9FrGcpTPl+Die6r+dO7YXT6o49Td7FbxBiISbOjU6dGy/sre7OmcLsRAaI
FMfGgSNHJrmb1e99MqQ5K5A1fA9KLs4N2I8p+KUBw9lAqJ26v+AL7EbchOnkbvWgKuuGLKusI3S8
LIPzOjlYeuDqIS/hEl9s7D21HnYM6ftlb48j/g+czHIkT8jDPeKEC35qKE897ireFqyXCINJtmTR
35/1CAYxmoPWxwK4GC8/aduOsfiVZe6+9n2HMWuWIgnPNlc5FD5AeWs0MxSiRsF8jHagZnCzQwAu
v3Gsafs2YPG/hwvNUpmXpUVbm8WkZqSyERJmbDmGQPoruzgv7DfZqqYOYlQ7xdgQtcvKN5mSoWm2
WImx7+BuIfE17ETytsQOo7RlRlmxiZ2rr2aF78YqabouK5PZDRZAwy1FYYuq/icmThDeIlvKacMD
BbNrCb3pOI+QtciqSF0dNVPhJwgvc/GRLd30nKM26TeVFfAqlmVn3be4kpHFtPmIbq+USQu3ewwJ
rCtcmHhLaGUzZ5cA34qYQrvbEf+KgFEo81/sEdneg7KfWPMN1fJNtdpAsRbeFarV6YGzPUiUFZE6
ZdQW45cZdu6VrXm0qxaDfEbm1KEZW3KNBncq3Q2HbhhzIuPOVogc6lOG1HnYmdRBWt3UGMCQo2fL
I1M/otYY09so3V2rVQgY8/LSY7RQG9h+4otcCamMKuPQmBp0+vnV4Ii3/upuXuFgNP1juq4Fhmw7
9R3skLmfRVoGGGLymmk/ytsVaYqZCjpOnInNG7Zyh1e+Xr06GnUnXaaO2vuRyquQDroYYy3s45jc
FTcB6oVqRJjZrVwG207ldbnJ1qL+hHfboCzwGudlVICQEJq5+tzZHbYex8qvGLA6lzuZjEbeecj6
FfZUNSsKJIITGJIkhDgMvmvDb9cSdxBhNLF+ALOgk/slLVv8Comqeo9t1jhOF13nq7cD42WDfrcR
WN8WRYkhFgtjPj+7K07YTYOAmqVoLlaCCkSfz8eVLbVGUY1v7RL3RVhcWmqJ/qXOCe7gTWMnlJ0D
b0haCTDRCMQZDWmT9rqvAIOxrCetvE9uXG/J/O/dRKnA/epqSfBgx0UaRJBhAyyFreWJ9oOyxW22
3WoApOd6goorrGo4ZlyI5jBisvePgEShM7RlFffIAiQIsKGGmMDdUY8zlI5ifdO4+IdzV4KL5MNw
klN6yuVRDZlm7ziQ8hyFVppBEIuDYdmuKkFDyuAHbTNFF7T2VOeQDwLNT7DjL+Ofe4Pz/TCIvnzE
hzcCU+j89WuDAqehBteD3iZdJ566ahrPvim8bONyQt0ksSfyDcTjoIePBYAWN5kh3Xbq43B8GxLX
e0Oka/O4ueFw9eP22FBDuyqulpClT3b8e6uL2Rtlj06CH8z6gyBq5mVA82h76BtJdokZvnRQS1rD
1Yjlorbu7M6WAY88kWebvFkYkY/MFJKdcbL8Da4aJ4hlEQRw3XWzevRMNsIxcfLhs+NSnzYDccws
v9wKtVdXxtNXnSuxcgy7Ux21Thu8mJxAMiA2zoB0tEQEDGegymxUOkk37hZXdeNxqRyMH+Wq6xff
cj0LKggssz1ln3zAHIHnyCvBI28Qu+dvLp6gfINodyadQJX1MajbeOHTWc5EepjVkzPlVgV1Ny/h
dNhJhUYtJbay7K8Gp2RpeQ1zjZFjO+QD3qfEk/0XMyzpd9xRjExXEmZshKf+9KtWS/s1yPLgKOKY
WgoUDd0SvQARyIlVmBvcrLyriBRZCts9BqWoyhmCRuMgsfMGtEOfk9XLy1qLuQK5n+NNh4KSPmB3
q9rXMOt0sAHLYXiUwOLKLZIDZ1/50rb2HdjPYA8ghDwAWfuoCa6s/36DC49br1jy9XEgkblHXy3F
jbTGJDmDHbBedZBI+7VVLuK+rivG+1UL72GG/IEBKxXWEzzP1NoFcCT2YToMN9pm8xv1/qLVlfva
fIPP3DzggOhnSuwCFySMFA2uY0jxb1YOcdzX6yCODwjg8/mUBzQaj8w8pp+JrutfZTv6PsYBw+2Z
XTWP29CZ68+Z1GnBlSuwHG/qeFwwuBaJj244kku9ooBBYMwxzePT5OYCYWYOQUJA5nksoOSjZu3T
Ylj2MlM2vKW6Qigate6SgBoOPbxX92kNngAFc2sbrTcUQPwTacfyC7Te9XWSvF47IJM+1rirNh5h
kO+/JSYfXwStYLdRdKHe1iEnQPEoXWNvGjxBar9YzniZV4r2DZJA2hDe1oyHzgbxAtnQFX36s0Pm
INB/qfVz1gZkFlh6lHIhtw7PKeEEUWvpwdDxJAWpL7qoL5jX03RfAfbsN/A9AtINOkMFvFau96XJ
PPvLmHN6c9iWNp44/BfHvEaatNMA3u8Iniwr/g6o9hAtJtWPBI52eJAqLd5av/TQ8vV1uS9akXlX
ZUz45s8gOB7cIpgAyMP09NtvQ0Yj91JWLMk++G0XUuWtCTBzimY8jop5CF7TFpfnthktN4gsLfE6
xV41jvtErKu4VKz/X0TgDvNhphREyDwyTQgfoXql+aXGBye3gSwsrFujsQ8MZPV3Z8HHv4NyTbGC
/wy09JUiDPckcCjIm14k7abTLZ3CaGb/6E9rGSAFwwsYWc68vqyrNXwkQYgMoils500tfnBbL/xH
yKjsuSqyKRi/TDDWDC+Hrf0dTxy1A+NTjFZqADqAsIYZGnGpXdtv4aUlWB4M4jmcjGP9vQrHlZOP
Le0cBT7myM3QS3P26maYdws0EDIvVIXxfRqa4dOa0i67mfzG6RmDKNkdWH9CfKTUGJ46U8EQd0Ah
3dWOqcKd22gr5JLX89PaZ05xWOurIg7JrpWhhmNSyqOnZMtjOAVHKScfIsvI4DnykTrruwYjMWU3
YAqJWdVJ3upONfE2C9oW56kPe8RqiBDhDKXYhbIcXGs3RMMX/EczwU+rlX+h5FsoQFPuULw4Pi+/
niQ6WajHaNX9HgQamphwkNA0RPddwow3EVPJkTmPdIrygPe7b7c8lxyHzRwiyLCAvyQYXHMQZsWQ
lR8a9FoYmYWYGsyka/lqabXeAxeef3aVxruS4Dzvz1M7jj94LhP4TgGt5i844LWGtApt4hw7We9g
71pT9tNj55RH1Q19fVASBgbKSwXPk67Xtj+qSqxFVHt5oXed3a/fgOlx7gxV6jyUMVrgU2Gt3Tsh
qKRMOWPWKVgBa4Er4dZa1OxW19Bcwfulyd09TC0lyXBnt2pBYYrEz9k2K53qdwYHefVh58HobJLO
Mf3BJC1jKjjt9OovBWUcoIN2cgPrrRR2lj6zVJSoF+N2LXhPU98uzVPplX648YOZhQtCway9VXEw
/ZrmwgI2VM8Yqzi86ZZxgI6bTAbZDVKx+KePDuYXxe3w3o5h6n4dY3zPv/KZ6nsPtRPkhhM0rnNa
TJs3z2matPrglqpPX4KeZTVTAJ1/7ZP+qS4WiKdIxR08GDwawCcodoEd0Bb56TZufffI7/yBDfRG
19193Yhf9LvFNm0l/jB3fs9DZXaVSsJDICfQQ5ScVuscVIWYrHAmV3xPlFjSy3+2vEoxFLaa0CLL
qbejyawHK6g9qOZuThJB0ApmhjkwPeyFCicQCDpQHK6Z/Pv/VM0cdx3tHw16ncwgKnIbCz9auPtw
8JxnOjMsnGpIKU+XSZmHNkQgiApyKF7/emL7p0mqlFjMHTII/kmptH+bC4MM93kyA9j0/NobwNjp
Zm6R8CCbnf/mcJjGkL0LOyTW+wGM5t+HtrM39wS5wLC1suI24Rrcin6Z/+bKm09hJWKz8mYtgjjm
t72ICXzRN+jP4YBJ6MIc3TcIW7x/8yn/lFn871UFH3PNJwTAx+ReuM5vu2GT9J1we6z4IT6LeI8G
m0I8HkWtd5BhlrusF0igpE1PUYBteVVceL/swKP0+ft/QMcOGLhfF57i92hG6D3CsSz+gBTK4DJ6
GW4s+8rm0Na/1hX/p7z6D1ZO/+tX3372n/8Clt99Vj//6z9uGwrDMvv8g+7q+j/5H90Vkp9/wFl1
2cWxNCL7kyf7f3RXSv6D88nh2GYbeH3s2Uf/S3flu/9wSF0L5VWOxQ3Ai/kv1ZVw/oHmwCZoy/Ou
eW2syv8OBZbFyx+2JZJP533jCuCV4P8FL+AftyVxb3F62hJF/jXYJ6GbUvZmhpldbrTNKP7WkBaP
ESUgo3YavswgahlgZkWKJsYoZgqvWLUm+2cA8UfdB20wLqgHl+mbq51KfhYhY+MjAA0RfBaM9x0c
SN647sEZrOvZ1ITyPBAUVNR7kPxM0l0goJiOQS2ARmFpA9kAozPaeQ7Eh6VgIr0pvPWaSjBa2Utp
fG+T+3qqXozp2+kB2SIAdCsU5dPYj4GNJW8tQf3UhXnsq1J8KdDxo4UmoKr5KtacwnSr5sEc6fgw
T1MIVtz6Q8UGkqjCiToGggCQzCCg293Hc4gEmkI0oPXp5iFPnpHWSiZXqO3VD9bh6sbNSZ7aTKU3
eLzyw3gp4xQZbjwSSYmDp+7rWwyYQ3MB/NN4XdRP9lIcgXjJ4MLFba87ZsNV/1ZNyMDJOAszeKyd
35hj4rSu+VGEXpucUmyTV4LAVH4ka9uPUZERCOQ0Hl2malKZva5S4/NCcdcyVmyX74GY6NF9Mx9w
7E6kreWueJnsXuq9qhJri5uRnN6U1LiNSvw2S6J0Rme+yUHfgFPx48T6mWXtCDMPU/G8rcGdEt9Y
GaoamJAu67AgI2SUh6LTIZLjHMYmde4aVUArvZtgxIqW0fc5mb1rjb/MGQv9YIjjTbZcSXmUKmO3
b+qVwo7K1TePlRe08VlApBspSFzrKOdc7UCfyieeZGiRRZno/sWVTNrAsNWONTxXFXFUB2rJDAhV
MC1N9+CrNmnuer8S14elH1tQEalXDWigw6RaSSAyykz9Xakqp/iqPXYuBITEYY9hPnDVUaVBGtrH
WAxK/RiTuMC/gJN/8fekfaFsGsHhlHsnd2KYKBZ97HYMSRR7whjd36xMJ8W7w5PgfZ1au0h3Y91V
g7sfcdvpIPKczK93VMOu9wonjVFoY/oq2IbEv5E/NNZxdYL8M6UPEgnEytNfdNa0axAHg5mrE2f+
EF6qUgag8zQ890NlN0dEV6PZhQFrM/S5wspISVlnCZwwA5oMS3Upd7PvYt/s7TrLjjDnWsiK8z/X
BOCULOetYyZskPSBLdcbh2++bEkZakP+5G4p8lsbngPdvTUnaqm2NDFtegZ8DjEngpp1pbqgJZo7
iVAdGEmzKYvBCFT9yNqQJZAB74c4Su1wYlI+FdnyU6Zz43/rpZiA1TSNT48DeaPIE5hVeiQxIUML
j3harcz5NmxEFFFguDFieZsqh5ZrU4ax2+zbSpR9f86ASDTNeQA0zHiSgXLlP+PdU3RsmC69j9Zb
5u7ohSwl6ZYNK7e4cjSBAk4fICWgGSpfx5YRBMYeJkC7so1TwJprHz9hXMYbJShWqyNdOU0Tg6yq
uYTsPOtNuvhZcdaeJcMH4GKG3z5X7Y8EitHOxthvHQsWd9VmaHMLA1K9FnrbxEK8VFateHvqLK/3
WWb7M0Whyby3QDULB6PP2AQwICq7tykMrGv8zTUsdiIa7C3IrmgPPWe2foErsMhtUXi0D3poxBsm
0RLLMIBEUaRwP+OiGm7MbPLbxTMFNCrAmQxBNcjiOskS/xA0o8NGGXmRpZn7ZOMTsvbmTSfJegcJ
+Vov6/BCPvB4b0ICPnj9C/teVBlrWQgseKbqbCbu3PFAubRts1+bzHpPVqt/L4z2TllGV8U8l5Xq
cZoC9YORHtk4RLfMKPxVjvXD1OdgcsaTaq+BeE4LsHEN0a+aaky+qIX5aGFQwB3jxehdhmvncXKm
6meh4vWN/gmjUwWDst0PFo7c07CSnofVTynv3miXaaAgRhlHBa4mbIlD59+KPG2+FVZhvxFWgO5+
MDq5dTNsEM8uIRq3wELI6un10p4WrJF40el0ltvYDEVcku03qv6kJpPW56KNr4gHi+3bPdTT4blB
yVqemsnY/Kd87wnSSbqH1rHA/C+6eQcLpKoPS1O5+c62yuCBvvGlYC6B68qSLzaCexUVcWXz+KUJ
/Jvcd/1pQ2dhXhN2D3ArNL6ir4ueCijpI5nHfAf2IiHhe5sEeOwte63lvaoXfaLj1feJrTgXEtSR
FfG7T3NfWucyG5IbGNWcP2JsLlrUXfwsxGhdlmTljQwsfpCErT15gdVYnqbYIfLKWPSeUVH7KwRT
z3onDrO7GQYRPsTOEJwN2M/baUqXc8cmHDBVmd9XDs8kIigWS9WiQT4bm4ExAJXXcRmYPHSLdatW
mMLu5LsXGvlnIzpmF5lbjNjfFZD4EiBYpLnEdtnQ2TzLCSRnt8p+BFZ7zHJcpKtJisdOmvwZmoN9
bMjaOgnPCjkJoNlgw4nVWzLM5bu76GCHjIRnxzTZGeRj8g7QwGP4u053LunQl3giCaki0PgkCA/Z
TJhTzkpe4yBQGiJ4YlGztRlTES2YYcdQ2SjBOK2DQGsBrnqSa4DbdbAJ9Bw4Nwox55+CiTHpHA1a
Obtikx1l7cATWtohBF0QUDae8EjPnrpM+aqPQ01/XkGufc0s2NRxFQc4r3PY0cQsR/bgOp8xgVPR
FLr6OUYXNkXg5UJ0EznSljRx7qSbFydNvNVG9Ku3DRsvRPuYqk8WeT+LskREwZ7wsU8ErhUnGy5t
5TrHFJ3NY2eHxVOc+eBSUBAx6nIt7370muquzHSK3aZ80Jkg45lSc8t4k1EZxRSD8LE+Qy0MjyOi
mguHsbX1sDIexkbY+2VBYW8Ab15yWhcmLJVWF1zD2XGWo3wxTlJtCtsEN7Oo5COE5+qrW8T1OeSx
5LgkoKZZiwdRO+2uBTO9DxohvhJuVV9/0CRhzcYs1Hadl6ZZ75ZZsFBkv1OSAqPqWxDq9rEf1kNO
kBzkd/Huw1ZmzGsfENrEMF/y/Eg4GVbMbsAoZSff+7HPX1TnkNLFtXrMmbNz3l5tr63HS5bqc9ln
9k3bd/sh9MiaXKfsZNjeRjAy7gh17ZGoe5JtCrYdMFpYFAeWp/yAV7AoFKLsgWfCa/Z+5oXlQcak
ZT00edHdiSFOftLZ5R9eMzRPspJ6Z3AKHYnzWm7yeG6tiJiieeawU2TKVk1awUpzui9krDFT8kXI
j28/wDxK+MazeVawbzcMjQNkMmIfqDU92nGGqxYkw7ZaWVJWAOQ/PLj5EBUs7FkbGtb8IVGg+KO5
F/1jS01448WBf2lWhtNc1skeTFa3A/6E2RFFwqhA7ICBxVe2nmo8pBC8glfq3vyhN8ThgB4q0yMo
fcpAo8VyYdHp7tx+bG7FAmLuKnEqNp4VUIfHevTuWDTE0UiKJfMQWZPqm/6is+0Pq+dw7yTT4j/j
/kWG4zNU/BwYaVzi0gx3HebzZqOxPu+5X9eNDIrmO3Mv4IIKW36pO/3KY402ZFbBVWLKVmxxwm3V
w1dP4JBG0yxdgPM5ULYrv6Mns/K28andfMqhQ4Mm56eb0gNkMIES1qwBYhu6lkOKUDuiH6Iq9CvG
OCmm047MmP2UZupi2iL7OppposIOr2AZr76deecQJ4mtBOR3slIr3ofJwgCYkQ8OxtUHyNEzIwEn
hNiL2bT/kYw63k9uMVwWwRkzj6P7rkCinWxTc3cENXmgrqx/pb19V+RigZsKEbyqkcqwkV0urhgq
MOjY05xV3/dkmTy1/pAfBXCZUxWu6i1IzWudaoA88RCuUVqmM+siSELaqm8aSq9T4jFyxyFSg8fr
WDejE3tOV5VCtDPjsyP024DgC7EIlf1g2JCzteTAmfEf4jKutyZlrUWv1T1hci6Pvk67DQtimgXs
lXca/yA/EsbpbYcYDSdtWJ8QJdusliAQGFwMAAiq+W2Y+g8dpuXFL7IA6FwV8JKjsriCqNtqtQ8h
cpwyUt60EisxS3uLlbvFlj+qm36uwKJn2VM//nPwhtTm5BQ8xG7uPhehal/qDPJm0orijeP3o5aM
65KsYqcaUNtYDhZHzHiboFfefgjMJw/YcrSpDncB0+An0hTktin5rYn7rfdzEBcPDjbSzTDW1S07
JtJwi64jJrN9FtJX28QTxKT0oE/s7tr/VkL8Kj3Y86szQ0JbpUGmh+q2GtFMDRbXuJytt5F6OEJI
zWYx0T6rCAL7jpgD1+Oywm8CaI5pG1/ztCGJLL6bpnok7LoCoK/gGZ2dcoRa060tUb7sRZHaYvXd
+H3yacuZgW07FafawLD1ylA/0+UzEKbMuD7WU0VrBGUezswjLNPkMWmUBTTLE4cVlsOlt03Jv+zV
KHM4Szdl3L2iXAo/w2FqH7OGPpEOlRY5XCucvItvvfdWVexzpBa4tPv0uZVxsZkreFzCLN+NQJiE
HKMYGSXoBn1AFlRbP5nq60bNLu7LjpxJ/qX5CRsrwR3whU9rWtWvNLvj+6IW+yGOtX9BjO3taib5
9yYN8vPCtiMqhysEAPbowdTzcCenurmgW/gq6Au+IlBLPxRr3ciZHbnj1WRjwBVDNIcpz6u3ikfk
Ui8sRh4dcg5ZcuTzJYSt+lkEI7qbeBmOjt2K92yoQYhnYXufjA3oT16Wr+D5Q1oOlnjsb4fhQnHw
BcO7w0rRlLDFOXavSJdPwuEO5GTn26S09C3Ul/HQLEFyCda5IeeFRhsgZnHGB7fsALQ9VnMu9oRP
F8j93IW0HmRbxmuCNzqU+XYemaGz6PZIUuccPpPNu9ySxPMCewrQgu9ydiYgC7I5bzZhn15muHY3
aGmT01DApJyaQcG0iYdtm5BmHZK3Pjom3qUSPKXH1LMnDZdTinEC6497Duzp58peklYiaetDlngI
6dps2LQiLCNcKM5Jzv2DKAfnIF0xfgGDVO1wKXGpBOG8zeOeEGM1aJipdfPShMFj7uF+TaF9n1yW
CczdjdqQNUdgZOuGu7aIndvQ6TQ6H/p6ABDDQycl8K4cPQst2sJ6CfxiAIoj0d1JDWV5YGF0JxvY
xh2Kzx2a8E9tx/CJkKGRCmCBpcjH4Jh3WXdcZQHyVwt1ZCpfn7jPh0uDaPZxRd34GGMIvmhrpfd0
vI5CI/UBBdc1MRxwxVBZagpP9wX1q7cL7eHMgkxGprGHl5Bl5kah6HxB9FE92fZMuHSRImpItPjA
TLWCSmHjn9UxaFzhGhkpsjyOGtbNvSnj8dDJ9ke3Oukltupl5/gIUVza3Z+Ae7xt7AAJB8WI9rSs
uqknVmest8SmJDuGluF+5l28ELY3UW0O4s3FyvWJYkGGe+UCIGJuYw5LHuiHrmsxw9MGjSiCCeSI
OC0TtHoFCWUMPr/ZcvU3JdlGu9qvyYQiy2IbZBPCaL1049mmiN70cPy29hKEG1rX+lzaZvhaoSXd
eNQhDybVZA45dXewJZGHXMnxzvKC4jP3YgMHfaqihtUltXyTX2w1O0cotOuWlRbJ6OQTAx8f0ElS
AdMw+nV5k2b2eBGwXQ9Msxzi41frPDn5bbuIcVdfeZxhR0ZsjVAP9khSrj/9oEAclMX8vmaFpq+H
5J1ZSrI3mB13pcPEDoJRWD1kcwapZEgHf4fiYtmydP7s0ta5UegA93pu6aHBsamdE/LeZrmu3xaM
fqgngXG715AEVuD9gw/O/BZPF28qAsjNylJ9L9oU/Xjsjx+LgFpPZLwE19yr5X6Wq/sVNOK0r920
eREZbWLU2WV3C2Vu2MRl5t+jxVwOXCAuHJCx+nGNtYqjnpyQrTZr8V4ra36Cn/Ajlu56U83rRIIG
Y5kIWcVwkFWi9iSHtzuIISRR097fBp1WaN9gglgk0eyCxGLFOE8T+0ARA/fLPct6ZGbKHMwNALHk
4O/SkZkPU2f/YPdivSPHPsg2eWWv2zbAQDKbxH6curW/WKB+njDuzTdhEaDCI8A1mjTgVNZrgvIn
KeQe9WW6D/Op3QT07fABURRWCGWjMM+Dj66f+y2hU93eBYe5GWLtcfO5hHZEQe0U9KdjvGU6PxwK
9d/snceS5Eaadd9l9miDFot/g4hAaJ16A0sJrQGHePo5IKdnyJr5Set9G5vNSisWMyIScLh/995z
2/5RiRKeHoGmSSo02s5f1ng/rqbEUV2C54bq68xjzsSYw/KNJtlfhcT6N892mU0w0DG3st/p4bL3
mbqOyOT1gsSRvBSGYqzMgUcXY/iZkWoPINC4fdOVHcugSgKOtZDT2i0RxoDDUViv1KyLJg80e/Nh
4hpn/zx0yjuKIcImPNvY5UnTP4YNx1ldLey1SdPQvlJkdn5GWcR4vAd20dD0UtD0pCah25S4rarx
vQ9S9dT17DfVUWdHiUx/p8QoXSEnp3glW/ElR4rOy7CUtwA39nzXiKtuls5BcBPTITTWyJ5maDwF
BSf1ONS1s1xZApD9EGxNPNay2+kMjBWZdE7iT1RqdGHtBQ0kRHxEV4zRlke/3EyAMyD6miA0TV99
ww5C+0/EpkMEcv6MTQMmSoOPOasGe9FW0yHB07XItIjGglL7SuK437C1/YZkfJDiplwwNfpELz8B
kEhSd7Jq5QLCTscrrFSuSvOnF8YJLFzmbkumzuouMUF7mVyPZM4FdqMRuK7PhxF19pM+sKAjZXOx
ifKqR8WunH0IYSpd8bgyL6vzB1qZljlwzQA8eFNgxEkxy7xmcfUF9zphWGEr7EDi0lN1NTuPmFLd
XucTZxtRzd0qzCRGrb1LDcVrGEgha/S4ro49KHFvxlntHDPhXIUP9adNFTDGcbRRDRZNU2MsHnYM
dShbBkSER4Jjf66RSiD/9T5SRwrcSTfWLNv3QWceoZl1vGSYdpzain0gQqBEsiO5RsKEGD+2Nley
/FKjOT9VodYua9mkDaAV4cKsmXTU0hRdwJOWh4DW2aNJlH9VKfqNGTrVsYriwQF/NEbDOPl2dTT6
clpyP0V4Bwf7gkFsX5jygD+edSHTOYsO0MwSq0k/W50FsbPKYWXFTBRo0eMY5HfRtgw4kaojuDDw
sLDbhzS72XFivykKgnevOuzciqLZDsnQvGngi1FZVZWjthFYW2Addy2pzT0SdrOV66r3dA57Gx+c
HiOUUfWQTJyLCTlpb1pze2qYWOfccPolO6zmJhudhIUh7m+Fzk0Jg1ShVjton/wYaitHIfhuuGHV
3/oFoP/2TNcMrK8LPwoSuB4SN3Glqs1GHnHjoZv367gkR+PC2Q0oWtHfbHjsLi3vfMM2Zdig5NJH
w0jgalpYivuMC7hzGKMVctlcAj2bMF6MMb4Jo38IFEdaY24zT7RuR0zR5mYaaaJVgfWcyqiKfo0e
jMmKapd6E3M8fkCIovWBgd2uJfOwaR0TJ3NjGFv4o/HRL5JDbzbBGh40BUvFRCG4nPmHGo7grhNs
JnPe1vdkWz+IN4DeUt9q6NOGxWsrgbMaJCm+DQXFgX3cmZ4U9f5jRuaLoiHIzvR5p+1Cmer+wVJH
q1rokuHsmxSUMJcxdwLGOELudKtS+KcbR5EauNkbv++w107xuEwGBZ5qI/Bu63FpsreTaldFrDki
gjF0yXL7RIegGqxoTjEXQdG8Wq1WXHmQgHkecA6RBqynlT4wRZIpYFubTWddZM1mcTBtznZ+4MTL
PC+Ped0wi5O7k64md98o/AuNQbAY1di3mJy12SZJiujEXDdcWKRmHtoSCF2dWnDBTNwLK82uxMrq
mK5TBxw9RKK9d36anSHLE/UZsC+7jeKz104HOu0CqvdYUdOCp/5YrKGdQ49taV8QZWlsEhV4WYBO
dbRFll8cMlTvaigx8WTkMVClh3lMtHblUiwnNlLnW1COrIwdYEdHQ+KEH9LYzWU6CVQq6mOeGEzF
AdZBM6QgJxIU/zViVwJno1WwxNudAFXe4L8EWTsB9p7IDC5r1WhcsJQRsfM+vtY+SATMzb65sSv1
WpRK/1lleX8aKdZhela/OCqHEVc2qoqxe/MxUVW85Xg3MoxkkwSY8FqZ6L50exxViFxbDObiwqWe
drRoTbO7EPdTfwXOMQ9v6jqrI5J0/eQsGWioOIUnevHKK6JydourgP0/nQzaAwd7UwfLU5jPY2z5
NXapQOSQzXlsKtjkBgPrsTq17WfWdkxUKGZCg7EpnBLeZDmt8UJ6IkeTxX1ebeIoxSEU6FieqGGL
1E9qph1E2pb25AvsSvaFoa/eat3+zXRF4tAbyLOU3oBPF+BjZFBPiZTRYz5PO4ZJvardmrZKC6+R
2uKxqHnCM6mkz2yAk3BBicu9YjCDHe5ZPYCnk0ftIhwaE5p8GNpvHXZvx0Vb52uSk1wwJpvp+Qf9
3FE3foRTb0Omt7orSybzBQWfCpEztRoWcpXeKQILPy3DuYpysj5GxKGVGmLzq3P7QnSMOWSOw25J
tWJwizITUrZPBxI4xalEC1dolZBUysu9yUfsKNNa7w4G3ZbfNGv3V7ws3PWCE1u/JSlhXOsk0F8i
2KHytovhLcUcYIHKDj01Libmc3s1OYU46b0IJwIlYeU8JLpdM9XBrWu8a7o0Fwd2Pkhn3cmnbmHG
yAqsvxxf00HjQ+yYoIU8uvWkPDVhKzGRirPublWTYXoxhc7iMXSaWtqmmCvDz1bSOw5pElePUeDu
zqOm+FFFoMcbU+dznQgEncUYRKCV2JptFBAjryMPL8+k3oBTdGuka8rPYzrI+o6EYhJFgsmpJB4i
IN8eH5gKUlvGphz2czuG+qX3LOjzkmiA+PQ491UbYmTGyeCosB3avvtgy5uQ3qtnlZmGDFChRNh4
NnDoTmqvQd1bF7RcbvJKpxKB+NKiVnUqsYQ2/jg8CO6Z6tQQFzmwPNqAKjANt/qnTEX6w9T39jPQ
xGJFNgXDe4/VCMetHh461cx2JXr1Z2GUrTfGuWDl6rR+PZJHWCC9G7T6Nml1AEQMfCeomPy6NqPm
oyV67Us0VbYhtWFB1m6eddGxmGrVzoCIESLRNdVDO5QlfOpyAFucysummbdXvaq+FsXwHpRNsY9M
RfmhGaHdhoktLqMfMueJAna7rNBEtkI2m2rcMhKue3NHM529JqKRMU1h10ufOzMiajqv4ziom1Ay
i2MVDFzC0jBCb8dkAd4f24LKzuAIT1bZZpbynA6h+laZqvIBbbXwEomw2SBG8+TUOtWJDlpKlfvm
UugjXahTnDwAlpy2aDN3tt2wAMfU6td4EvgRR5N91CXa/txOjPZeizR7w9Vv3bu8lR/NAEnSLjqS
c/nIYzbKtWKJDxmWZSDwMEQVnC6WKPmEa4YIChrts102yUNQh8NRVgeB+00UR/zKj6xI6kNbkaDs
MvRZCk05s6pJRcK30GhCcsiaIMq0QH/m8fRkGsVj4nQ7ubesu5R2BgDo6eZTujaMAR0BJJ5tF1du
vcvlqeOIZjjIi5GyIuhLcTMjigX3Lt2YGYO4CtXNhQwCnA4fI31E9qaRzXCbpAaEzEKrTI9alnFB
xrl4guE5ea1FsUCgsmSwOAY4WE31hqEVxpjOqGa0NMuDhIevna3NfNMl6akqMAOYZjijYDVur0Bj
sx/0symYYo5jTUxoxWDpoyYlwjY0LpRFatdwn1uBuAvjcQlNvdlwe6kbpGoD/j+b+JQL8dypk30b
bd9ZEe28BrqpXROt656gFkU/bTEo9gI7Uv3liEE9tmVV4KGdtHvPEuBKMD0eRN6KH3wKww8Nq9Ym
k2J1lvhuutZVe0pQSEKr3GZOoN4CVbnEOMMfI8df8VSQ2f5p6TbxnY+gCIOFrVblPuI1ROtcqssz
UlS1pCOIyZsEPZK8lXqL47G+DOnwOSbhu7A0hm6p6uSbKU0eTN0sPKE11YW5JW3LM5n8wW8U6qMn
RF8dLMLeoU2Brg690Lx5CoudG4k14vm5IRZgL0JhNajBGOmTgcIFnJIaOxCtCPdJEL/YYRgqdLnG
7VNSwIeW9cR44NIYeW7rCTWXJpC6gBWjEhUvSUwWpWktfXZsYTw7h1SN+8VZQTIlQiMyTeF+chLy
oJzKjw5t5Jcqi9d2Swpl1OT+nateWk7s0O4x2fRV6+A4oSaupvLT7zdGwfZD6Vr9fUAz2Jhaw/5K
DEAOLSTzO1GU8I5U1D9gqVW3UePDl2wFO4QqIVxrYLCFEhXl6jMtC9GGSOmL3MzFaL6j7+tC6ISE
g/Cb3TLz2DCTEmXBQyhHXAEbFH4VepYS0Y2oJjvYArRfm9TbQuGePZAsSc4D2YwGLzqPGvJRY0Iy
FLJenpBTlNBZl1xlyFXUk965WvzXti0AQoZtqJ1r2HqM83QV4Z6EhMnJh4wDBk1rq9BzRJ+tbm4k
ioCoI43bg2lGXfQEe5MmnylIl5ZdG+ukDBr6IlXjqJHLPOYKTs91jdwyLqNKzpVdYiU0L7Ch7gOy
YokufCZO6D9LoeLd3U0Vzg0PhYQkkWlNgKRjGQqiNNTCaydTi15jmWl2yJo1RP26zSOl/cnsDkM+
cUtndAEHVPHVFIHaHs2mMh6sAlfeUg+nDnu14FAjP0FY96H/WWOgHSSTh+ImRNwV0coh8ckbVVtn
HHYF5R7SQ69Fhn0k89/lez3TKCKFFa3SDpGEWfvRjiotKXjJ0uCKlNv3q7bS9fZz1B2RYAOLJCl7
Iejgx7UL5yrH8MSMM5YJINJ1YYXvTikryU8oAR9fIfqiw6bJtDHYwe4AOU6AG0rGGrqosqUpNdMp
Vwdo73ZM3RLD5TvzmEksFKyFe8ozxpPMPb8J7aYOt6OfOdWyVXDPDE4ZrJQqA/3QGclSRLKz7KBr
31tV3eRg30x2KIOhJIcYqfyHWVL9Zpmj9m5IRmoxPFPNZJnH4/DNhGL8wg2t7FooL+9CoT5q12dF
mV7IqwWOl0si1ndDUXHNjZTbf5VRKFGY4MgrC2cUks0MGcWqJsnrzOjHHzPkuERUl3K6YcwoXmJr
7RirAfnIcAfbULzW5kyUBV25MXiWDKusqA0ehR1yw62VffXHHkxqDpSE4w9sJvgnUT36jCgwYhJ2
0BmzXY1yGtp9ANeEcj5ECWM8G1FZBMt2ht+ph3DoI/Wlq5QU3u9A/CX6wvQZMk1TTUAG4kFKzCI9
Z0KBNb3KtdHqqguNmaOEWT7VU5xctIB01qmNBivZAfFJHC8o+4gtNnmi7qarpazF2AtlIx0X+EQC
Rv6UD+CKW1lhVKzHACy7BdbHXrZlN1ATZPn9iZF2j1vbyrNyvIVa3VJjErwhJIjXvJiseNkHdFa5
NIaYyrhULB+heUX9aBbQIzemyXPTcPiiOqpJN84w1gAoODYWm144CnOFXLJoa5ZTOms4c2ha0K4E
BaLiTIy1Th7wEGltTPemL6TfCVT/NmVjyob/8xc4zPexaNvvP3uy+RO/e7J14x9guWaoDnQ6h3gD
OYDfPdn8jsyxCDymxv8zkvsfT7akqP8wNYID4NDg2BkwKv/blT3/Ho5/2FqySeSXZ/u/xMKcYwh/
yA/wjU1LA+3tELrEsa394smWKkWoMHcJC2tOuKbGUaNOKkzwWWifFJP/HTjvF/wP3w6SHUxQjciC
gz40W8T/wHjTWeKB8JZw/BtfXWDKZYyG3fBvEh6/piJ+/zYG4h1wQ+YL4EL/9G2Ymk6VlLaIFpVj
rixRBbvEl4eFxtvaj0D71hz22AJgaaProLfFiViLuvzDZfB/EDJ/+y5//mzZphi6YioqRwxH/wVX
WVPd3g1lD+29pFIkpmPrOpFHgyryU2A7/Wq6eWtArckuM4llIp2hMNNVV0MDS8oLsT71zYgQ3bHj
Zuo69iPxXYssvXYMZR86g/YgcmIJzWk45ly5SJW9QoaNQP4ceafh0va6oda3gSDMu6glckBVKPvJ
KpbJvILVbT87g7TsygShlbuM5LwiULu3kFbit6keL7pT+iezTJUFaPzCc+yMmZpE6FORGO9mgg7h
hWL1RL5+++T+vZb8hzJjFP//a8nhGz9VWPxpLZn/xO9rier8QzdwmzDtphBpXhv+uZaoFmuJohvE
NGTD5h8QvP4r38H+4B+GpaiA7aiLsWxrxqb9k6sLjxdkpozQb8jQq9R/aSmZcXx/Xk3QnjTVQDQn
MTJzOK1frvjGGu1KHkjCt50QzEgS7K05s7ygt+dtqnwqcd4ohFP1UcDil1V48QXnR616w+q59U2x
wZ5JuRxgjjVlSR4SJdxxNegWlTWECywMdCE616ilCNJ59qv3wi/pbEPcDTBUlLQUcRAWLVuxUm9P
Qo44BkbtWWoqjxltvHCsL7vSPkWmkqroU8/P2gt0py0+kbdAd5ARfDh8qU6rDSd7ziGagbCm1fTD
m7OLCeuV7wxz4fBZy8N91Wq4afTikKfRmu3cxUwsnDmhIhZ5hRnN4sULTFZ4eYj9FUi1Ydd8w2h8
G8UAiQfXVoOMClL2pxrM3gNwS3fJ9BEn6dlMeFuc49OdXrVULcVvpul0KLw12I/8R5owSOD+eGFk
eelGbmiHOK5vOJ9GdNANZnrh0yBV4i1mNrqw5rltZ2C5YZsOlmbkZQoQJBhlglICIoHCJPDHt7BO
esW62QlKadnEwFQmOjzYuL6Y+LgYI+uo4vRAaVqGsSncw8Mgc901Z6oVr7pQz/CbFxMx+kah1Nex
qHor8ldsvaAeymHHGY2OQTk/smlhGakZtg4SqB47UWVPIje9nqzsGsblKiUGKzh6u8F0pYzxqNXZ
SXK0HTvhzrWk8l538Q2iQ7igEa5gNpcsel2yPqXBv+DE3w2W3SzHin/Zpq6aQpaxWkspbRXC0UhL
TsD89twriMs2Tiez2DRZekrZhisaOSEKQ++SHUn3pAbAlcMEcyHr5Gu1m54kPdjrSQFYaMLVUVUf
EXHxhTFoTJkoZnE7xjAbuM8QWCigforQLJY5MCbqXiMNz0hPjx9l34yIfJLDVPFA7zSIFg3VkkHm
GlYKJgf/p1K0o9mVzzlGZ3ojdXDVRnKOoko9aHroqcKyPGdsRo84EbjFyjmyS96MqIZLgz18mNUG
0+XupBhN7VGxXi/bSdEvjg0BKWonr0otCVEf7Q980EvCWZiHN/2uSUTHnBQah4T+rTp1HnGKHy2K
wr2wkmtuQXU4kWPepti4lmMXv/Y0Xiz9GiFCnks3MOCB0ShOfYm9U9L9jALG6EOLuyMOAlo4LDNe
RZq8ceIjvv6Kg6/eb9s4kLDHV5Gb6T3nbn0o9lJcZYuGkfRaD4tsGWFic60B8SC000/g9CDhIiIB
aSsZyzbu9kodPZpOQH61zzZZBYamD8OlFZj8sXj4dKgeEC2EgNA3CGfPLMc621lDBYJjIHgSqR+5
UAnGRsTcu9mfGmkU3NtzMQbtPLjkMeykFP+eIzWtViU3SNheccN4jvMWK7T9VVX8GfQH8jfOUovq
S6i33QKgERQ0vc4PTO/Io3SxFdyZ/5YbLVEYe0oEzAynhMsz9Y2nygGde2G6RfgQb6lZ9h4+Z+Wl
d+q70Y0Hal39hT4gVcGQME54QJi5DUb+WcwFcgBYTMQ87GdAbieizlQ+OqiZduagHFvFWZvoi5iC
HdHuYaM3VGSjLay4EMpL7+C/LwVCmfM1WeIBufspJZ5QZ3T9ZAOJLFM4qyiT6QMP/HOATUKf1J0u
xj12dgJQxsjgnD4T2oo0vlEhbZoW+RvNsV+jVmdYALQF4ZluEQUR3uF+U0jiEpIDj4uEtQDjy6br
0fiCoN93hr1rElB5JWU3m8mh5DSTXioydyhxQv7GY2eDfWD9KlU7/iA9ljHZL2j7JoPPjGo4yGme
rxljtm6DXrWMIR14WmV5VNTdDSt9TepbMWqbnJJXN4hhFXDoW7UCpx9q/vjgp1tGS6zfnSLap9FU
m6MUqLu8n1ZTl+/CkZCFa2k2e0gDHFFP4YuHcAMF2qdhpVem8lNGjlyQaU6ORNPPUglhRaTz6Qx3
0KpM28GTreDcZ+8q/WNLgyqphUViNx3JL4qu/IqCtlnXSqhhpDc2tYNJvpC8vpVxpUNJJuEIsMPc
9QFOYyU6SVH0NBnU00An25Ev2UZ0DwI/LJdCYj8IC8O1x/Z7tOxhWQUI0b7tb1WT4tAhYAKUEz1I
BEdhmWdM1VGZbj9CMgTB4O/NpP+SKbOZAmeRGC1MAzs8loH8XTfpI2fUae6sM7yw5mIqDLohachR
0J0pEGEilXhji7s4L7FfN3isK+Asm5C0oadxEF+0XX/Thfw64EHBbh0uCPq8J7LULnImHIt+jio3
UpocHYcnEDP518hCkXMt5sRAJSLcBS29woPt195YTwZb6G5c4R2VN2ouTS/DND3b5lyp0bfsLMqM
55WkDhivjHIzGJRehPkAXIuw9gd6pfD0ScKbY1ihsbQG6qQqP6HZg9nYhxxqdLSMFKBKod49R7o6
PhnjWKDd5NlVToyVMwqagowzgC/cCZVrOPS/CvmuSfpzRjL0gXw9/io67Ur0iMKvdC9sMX3QS5bz
NGeRlRKrXRk0uAO68t+cBtOVVSIcB6AHlzp5HsZpu4FaKZLV331jagdfsfvlJBnVUozGexzPeExr
ltol+U6d4jMCKc8y60YoZN32QnvWqZRbGLV01EC7ELKrcuxobb7QOAwuy4anZYoNZ6vZhCfmWU5C
o3cRnEk87EgnbjtMXQXluoR552qwaoMlGmaXWCpRuABJecgYh8akOgmxPFlRdfB90AhqirPGYfTc
OB5MtcZDi9cWjV1uxkR5yBwdDmfWh2414ar1KchpNRUq4nw/mgGViha2EXIWZGji2OKZWRxkioSH
gIplJvWl45+xINwDVXsbC9KWIwXuab3tI9mLdP2xSTn8KUh7EyhkB26ViQDuOgLfsZOu0lA5UcHJ
c75fGKm0jM16kenqt9qk60I9gKikcZjmc5zwRhJsdONCJ85nqpb7iZbL0uwyEo3slwJuBIt6HJB/
md9tSDrsikpdp3SVs+3CrG2it7b2WnFqfuQ0kXvRGFhLX59uSU5HaAE3Ksl67N7D9EhPi8wr6Q1M
il23qbr+CRztDA/lgdaO5nlOdZSG/BEQ5/3N/YTj40eI/ojkE3tQXVw/bzapEmy1SD1zUbPlg5UC
3YUQlOP1hblKM30jGv9IuOmjbm6S3N9L3STxRoGKdi+K9FWUwXNeKOuS6l3h1NtJSg/YmrdWJdMS
my0HKa7phk+pU8Ut75Zy5A1NRUFUPf4A9n0xUh5VrA2JWb0WVv2ty/5+Zi3B0jk0UbrusftJkb4O
wT8xwFsnRv8lCDFHJmXtunglkuTIwbqoAnbztadlzkFLTs7Uv4mR0uvgIOMKMqcrlJR9lxoLXW88
O8RZHtZIihU3L3PLUGEhK4Z6X+vsbWCSMf6N3k32uskAqLbmYLs0yvxDRdUxKRktkyOECH8h42xf
kv7kfRGbdUfZ/GHsHgDVsfXDaFrsqJxjVRV0qdZXmFoe68fRxI5gJTaeymw11TetkcgaZtgvVPo2
gYkB+VGPcjQu2xq/Qy/xMKlk8JksOFtnfB0E8S0zfY6i9Iga7RqNsrdU6ynSw8cyR3ecUOZWI41T
qcJDK+ouhSK/EqakCrogjdiG3WbstLM1fgoYRTYVkhP24CWOS7cenG2XO08tk/5F1Xa7kW6zAZPi
utOobteUx6p8sQaiUKbzyZUUEU1JbmpQMN02sQJzGAlWfdh/5OHkrOwywW2g66CBSm1NtHAzDeop
juVLb06rrMG5UzeEBEj1JG5mfZsRno+6G58iAD2cKELi47DM5stSOK8De6WYR5mcS5S0wUwdHhmq
rUu0F1bRqEHUE7ccF8koN2cypjDnuj3QADeUmF7pgkcAfOAt1GMoLearEGcnpfAqqI+aZN8dLJZJ
rb3ofgtoJwA1BmMSwmH52E0fifkeG9L3pO3h2V5kCt4qlDKWPTRfAwNudywg5V7rIv4aiuhYyMZT
ptAXTO5zlYD/6Xl1oS+d6Ixc4e7cqdh6x6j8cZTiOgRiVZQvamx9hwBuM9qqgwhvWgAML+z9cwkx
0G2EtuOhzWltlioiMvAxfw++FyndVoloFp3Mr7wqwFk2xVaiT43UP3RRqW+OaSmtqdiGkhtu6rp+
S2zpuca1BMCMlle5BdXKkIsUs/GeZhgm+uBk1GxJJ+J9HNywUUcNzgyaWG0k+36FqyBYJL3ALU5x
pxS3IMB8LEC5fKO0zV7RaQoAyhK0y7W9tlWoGeXLYqGl9oNfhq9llrDZEjD3FPVUVtWTmMBoDRQQ
70o8lwt/NJ7wl0FuQPBealr80Zb6vZC0Yp23yXuospekSqtaszN9FGLERO5XWykjm9RJ9Yvwq9cM
sgLbH4nsXYj7xerjz4xDK9CnQd5RMm95U2d3bmSbH6DObsSTDNS92XkSY8ykN80di+asyt1xCswT
Nk9CgbFiulNdcUc1FL5SzWi69Fs3blIFr5LJMiA1ZLCBf2Gtg/myBDQ9rckupB6B5YZC4ozpv4PQ
6ZgxjvJGRpwbI/9ZUYKHcHYScz4e5v9aR/ddDjF8ZIOs1qHHD0fgdwR6Jqt+6dpdQhGg3sFyYAcv
1cE1jdvF0Ku33MYEZDorP2pKHFL9yimqb81SLmk9eZDw6LG1/JQJSJCUXt37+dGK5gLvKgbobVdU
Jwu8YyH9W3RwRdY9Enq44iMlYjVsR5V8URywWxmK4dL6uAoDukUPUZHBGtfASu9JEeaEm0pEPgeo
AyUuylYlNO9ivUrffHvItljSGo5onwFOXVuOvVHn2kislwJYRS9xUGrUnWlkPzbPWm3M3kJftjfF
WBDsreLecgdVvGVRj+0x3yJNcnQPtB1xBGkxObqbytoBOmm4GXJ1z9YUcw9r1bLOKLMlRlSSEzEN
VjhLKR46pZSd1Ug9Lds+KdzyaMko/IwCRBJ+mgjrY2F7Vq5E70o6KKshEena4Wy9DlpmMENIEjEU
ZehvqcezspU8kV6qyeQzZtXm1cPfx4F/BF2LpaKacAFSvci+Tn3q/PCjA+hGYmcvrPykcyXaTfge
cKnllvQQ2XRJKmWy8mOM5jW4/RyPeD9hioCSWfujzxSGx3IMMRmzRAJHigLZHIaYSmO1qfT7oAaI
VTujV6KiLruC8XlBx6+iaKeYrRqA6l3dR99Uo60iXeycSNtg293r1Udq+o9DY19ELxZQjb3OVndW
3YFTTDGHzSWgonnzqRoFG/JRJ/2pSsN9Or4GVrfAXXLV9OA8jMmLlJcHEMYblG9wn5ggnGgHSgYb
CnWW0UgGGUNMLvUHlPGLlgEVbbpLIJ6rIb7FJYlq0HYrWBkvTBX0LXCing1j0fCIlUCcuCaFlIDH
FS/FxH+QSLr3fnXqfOCxU0oSfhBnnApXbstlaDYP9NRiv5a+KWjF5NE992FFP99s/MmjGzXHzgnc
hPlUEeBeUYpL0Ti41yjV0H3rV3B0LsYq1l26PiEUWy6hCzilprOPm/hRNKC8p6ofdk1IukYrw5UB
1hXzc3VqBeIB/dD3idgD/jHAbIP03ObKGaSztVALld3lpOfwpauXICGH7KrKTcInxo4ofQJU57ZT
xQgiLdm+d46XCBi1AUTbMQh/mqQutr7cO8fcKUdGObHWeRiSN3WUXEyVgSJmWCwYXlPYT3icH1WH
lVMkGTHyCUtyEB4ZDAFhykKTB4MmB5wS42itymxyYAsn3coIoLtQWowLyboT979jQ3xBK/n3OL+N
2nH79f/+g6n6X43zn77z76n7Tv8EbPrtz/w+0Md4/A9EMKQ+WyGcodKZ9s+JvmRp/9B0S9coH7WM
eabPb/3XSF8xmNqr/HcsNCXZZKL63xN95vkz5dNxHHA7NpcBBRv/CrTpz8gmxAbDwrkJaElFIFCI
jPxZSJPzlLnLbNZ6OkPXcb/eIvcSuefAPYXu6fK9ftz9vHzt7n/4kP4v4WyWCf5HOPvf3/UXUXLK
fN/IRO8v3yr36Vq4DxzC3Re++Pg+BO4wf/29Xr0+v5/2T6fD++PP/XH/de3dv3sdf/MyfqlFkTO6
OGAYQgEonhT5ow6vf/0+nT/LJf/7ff4Cb1MHnUrY+X0W7svTFZOb+/b08rT/+I745Qv/e8vcyX34
ON+257eHbeBub+5le7ttD6fb7bA4rQ7r23Z9u+3mX612u9X+7X46LHb33eL1flrc7/vzdbH72d9P
u+tyv//5m9c/q9B/9XMyf5F7bFMuLDzx/vL4dny57jbHt/Pb/uVlvX7YH18Cd3W4HVbr3WF1u51v
Z+88v8Td9X7d31en3eZvPsv5s/qLa8ZE5fqjslxERcLo4rfP8mO+bPgsPz4evi+B+0DRLB/j7fsh
4rMkLsEvgXy4t/X3wzcf78MwX83P/JvPpXt5Dd2f99fTz9fr+zV0d+9Xrq7Xyw9X1/X+8/TzhbuU
v56uP0/EBdyX6+Hw+v61/7mH7vXrbz7f38T3v3pP8+f/R7U8AalsGLynpXdcbo7L+Z+e6662nrde
uAt3teALd7Pc/I1yPYPi/vLD1P78jYFYDWnkD/6Sd8hleP362X+coai4H7fvwL2d+Kxy9/C6e3q/
vJ/+5ic531V/9aZZ9/74ptteDxJ75E1L5qYynyP5LUguzBJJYRG9lp/++rr5DZD467dDAzUtsIUU
f2m/fMZGInfsmGPsqGV1jPpD12ibzMbPp/9UbPwYP75Nw3skkf/BiimedR2Ov777T87ObLdyXcuy
v3JR70qI6igBVfWwtRv3drgPvwh22FbfS1Tz9TUUJ1Fpb0d6Z1wc4OKeJkxTosjFtdYcU5ufp/Ru
GG/D/jY044vvfysKr18fguMuzL0F10d3xueHkGZzocshWnaG2xcINKvrePXycvV8dvX88+ri9UZf
3b8e+pz3uib+2Y4+Drr3KACw1q6jGBS1FrjqBxTdq1ScjtMNWPxV0wUkEU5Fd/n9XL9MFUMoV7c8
YS5FaqCcn6c6acS1Wl/Pa3I8NEmBKKYrMx9wn+nU/OvvxgIyatOPQV4eI8rFSPbzWI0augYKvruO
KHGctwMdccribtUkcX71bwzlLA0/HOy26e1NC7w0TXk0YKPV7uYbew4hEWC/vSgS5vzu+7GWX/vj
Gl6mhaMWDxKWtUGw8HlasqTwYyEyp5O7tC+91g42NCNlBxbln0Zx+E6w1VralfatQlXTjJEJv3Ht
2QBtAnq+d4VEJ/P9XL6swmUyqKCkZTn0qujm3mQQBpmpnAwMf4ArbyPLNB8AVKOswsc6OInzxqhW
ZdAl6zp1bXBwrvcrKWyETt//Hn+cLRaRLpaAmCo6e1ug7CN6b0v4ZolGt2nkEZsPLVC8vxyF9i3X
gCdGC5YjncUP+eNm19pRgws4YpG+bVCDuDOp9aGKdn87imVh1es6Jg0atF7tfdghIsMh4rK8piNJ
J92JDQf1l/DAm9v/kKVrWWKxBZbOQhoVe+GS0+L4ZysHXuMgPJKawgPrTQpShBT1vp/Q0unyecXv
jbX3dVEK8nLhMtbU0CwZpde5i0V82x31fXCcyHaTaflDuQjyFcykuTpinW00JARiBIlBfV5m44bC
3TPNY2upG9vEpP3BJAM6Jn+5EXjsbUBZOV6Wnj1D7j38SHjYF3XYaAHhRjXsokv5AR3HLI/0MmjV
5vsn88eXYNJY5xG7492692B0EZjJYPBgzCIp6bQ1H003gqqcAL/5fqQvH8jyCiwWFhODqrlvpJrS
HJiZpTkuuHrnPLUt/QzmnDzwgeyHyMui4tPg+sFcaKRcfosPIVBJJoo+OrTjsatoXE7olskGZVw4
00zKx43s4+9n9WVlucu3zqRMnRuPbex7P6JBX3xdQSmIs+bKvuzvi3NEhq/WBfSo7qE5he5+NV9E
z/N7fOWdoL5YDwcCIGM/+tr/FfbmPIx1pmUDv0J5b97o1/LSuijfnV14Yv7A0m24IqOk3elXCVqJ
4/aIYvutdWCr33/q+7/B3h6sIjpMeq2e1iHYOLcrjprQ2hr2QDlLbr9/4PvLiM+DZjHp0dCG26bY
NzdGl1XpXYt5mlDQlQS1+5uGZPPjgVH+MAzIOLYE7Dwl58reMw0rM6AZf57QDeTHbl0N60nhbADb
HXAkKJFG+Fp6ElV3phh2gMeoC97JvPajirST5s4oQU5tr36cKfNTxoBykjXDUW6161w7N0qH/gVs
cD1tZSbPXkStsH3php9C/BwRuAXVsZjAYeivBi9Q1x4wkFqlmGXIYfTT+BXY/xPn9dZuqIIdmPje
RsnjBReDXofoCsmUu7cpgwzzsjlguhgrey8jDUZPZZ4d2HT+8HCJ4CzalE1KUZa9Nwi58x7hwTRQ
m8z1rWrUD5mV4wGz4T8PQnTgsuEsuY3PO8Ho0CalWe1Ad1MxrbwUtSDMx+TfmArPi+5K+qHJzewF
3o5HfzIEw2GdZq15hsxx8q2pdw/sMsux/jFg463QAO0sTZeGaRrm8v192NXMgYGjWg3rEfrmqhsy
78ajHfccRVi/K0MK4ylqw/Pvl8LyFr4MKoXF89P5BhbS98dBA8wGszxjKSigluR9m+e6MPB5mBGq
IoBHP7USc5SugSuJv1+F9J4S46PWIAL/vel+mK9tQpylasNTtc2UwicC2mlwjKPvJ/inFcJeAi2W
SS7Xps8TNN0pBpGrQXDOQ7lN7AzMGGf86fejiP3NcXl51pJ8425mYwG/9xy1rFRN2eb0FFkGrn5I
y/16MkKy6pNLmzl2OxGtm9vWKQz+E1Ns2gFEgDdmRxaSVpYTlY4ky2/pjyNBL84O/HrLd7D/mh0H
J18Um9IQ+67BlEXHtOe0XAuzpdUzoBn2xR5FddnE5bIXpcG14yhEddyGucZDm/3RgiyGc4mOOPW1
2Sj+8tbFA/MMD/ALYT3d+OZeTNJYiVO5ou/Xcuito3wyJSQqGW2zfjj0+S4/6vPk2RmkcOm2JwmK
4OLzErArN6yEpXokUS4WeoEB/ycGeq4cjEKDqojPZloPo9G4riBcHYhVlhf/aXBBizXEPPJeLuLS
/WtYh/MfcJukXnu4FZJut4AA+o1UmbHDBbMRB7aqL+uQdW7oCEhMLkoMunek6SKDyzLp1XpK6stM
6x4rkxJjIKenrK31A1/wl81DCHxB0IlY/C+O73sXFVRvi/mkpNEzoT9JnzR1jptkf+x0rbpuJXV5
OvqyHf4z7oEA4cte+XvkJSLh8fLp7Y2caV6vmpaKmjPJamVo1VnTY9o0V9FT41VHBZ4JB97jl32E
EQmhpTA89ixnybx/3Chjs0UMArxz3dWN7ldTCAFoLrP19x/q3utzlvs6yhCXj8Lkr99R4Ic9Mbd7
kXVyxuZHJLZ5lrsx1jXwl5BqjCGR/Q41f1odOAP2liiDSrJcoEYY0XVJLH2eWmFXYYEHLz1KcDh+
xVmX7jALovuxx17s+fsJ7j3GZSxbJzHhLoG0xYn6eSzFtSCgxxWFWheLH5Q7g9t4xuPy70cRS6HE
QA4FnHYv9gjmqYNmR2+c2ZiIa0SUPDemGf3tc2M9eDq28BAxBbvY3p4fj7j+lTPPza763N3mEH8e
DB3BwbZv6vZA9L1/ASDpoZML4CBjlelMaW8BTjioZLVK6HmW9Lkey8oiE1KEAJxAEUBD/6Fj4ujR
r1ZPs3NZDQ0d9pWrqVVNj3ACH64oO9/AOT56ypuseYFfViRvLlLw8zKLaPKIwH3Qa2fFhpWsx8B1
2lM1L0rFMEm9H3/5ggi7TRKZRN3kqIS+F7dpbd83TRS4PmTNCPgnKY5ApMOBr2lvl3C4rXFe2Q7N
+6wGcz8EDcOyLpEHuL6CCIdnQx8/1ZqrfuKtatFS7E14RhiWc/uXc+NFoaghI2ZRJRP7IVUNZE+b
K16UOSeeX2Z0kuRJGRyIa77sFLhWcHCy5+iSTelLTIrfraIRM1t7Xm1gJ2l1Y7EeuC7BKdNr7UmQ
WLD/LtpmCaIG5ASVHuog9sO9Bd/x7LrZBulLurHeDAntjzZ0iwMfrzA/H5m/h3EEUwOgRS5h374I
K6sedXCYo1ae3RUg0fBiALsFdaSeT8TgVjd1hvFmGMWwD/sx2nQu6H5Bt/1O1m1IZ/gkHv72nS6R
OVcMHDc4bty9KBKLcivOkyhfexkhG2zDgY7ixjww8y+bI8+X1CSRKmuVy8zyYD7s/oAs4jyvGSVp
7PhmwSFcYatZHzi1/zQKW+OSOrF0g5Do8yha62pQ2qBWVLSInca91u+MWBT/xloh2jEM2k9xKbGW
3+LDXPDnsTVcbjNieoU6mmYl5Era9O/MhZmQ1mIg+3fe+MMo9KuBjBGA1cdAZO+lqQ+blqa39MAw
XzYSXozLs+LNkG3iMvt5MsQEEJOWYegg0cDB0y1WxHO9Fh2cbXKO6bGM00M3ly/H8jKoRWhM1lQw
tb0nOMcdLdnEA2sX8vUatbp+ZKUabU9Jk9/+7fJmAyE+JpZjlqzyz/NLbZA7hjfCvjNNrmGiqIsz
PGThSHw/ztcpsRYcPmlCeQSB+9ngoZ0svcXSZQ3LzXmsBq4c2D63Ma7dnt0Z5tv3w319bQiZiUy5
SyN/JN74PK1MNA58OcwmEIHIk4Zdwt5Cr6KBtioCa5cuTfs6r3b3t8Mu3zGocuo8JPIXdffHpZ/g
0GFqU6b5jl7UUEkFUtydXWvlZdc3dO0I9izAXnneHMgq71102DiXJcNqXKy5OFn3TtURf4Bu1CEx
0DwVnEa0nR+nMkQ+N06TH+K/gdgt1S5qYUK6BZh2YN5fjyTySTqacY+EjE6g8nnedKw0I8DvAK4L
aKqV4cG73uLYmajVlJukn5HlKHFgSS3v8MP96vecSaR7DicT926xrIEPO4Cr9BIMGy5Oge1qG3io
2FAkuPd9/0q/LlymxliGMEnNsKQ+j+IlsP3JCwY4kyE2OWvigmxgB7YFH5yEhXXgIPgyHBElVmiE
4oxFaXLvuAn70bJ7d9Z8a4Ab3+fJfQYy4Miou/jAzvZlJNYJp8DvqymrZn8kKpK4+PaGCyV1LE4K
yGg0Hgv8bJom3H7/DPdui0s0ZvAx8I64tUlj/wblxPyj2SqlHxmyuZeeMaofSHA0egOTlFa0c260
0tp1SYet6QqTtmL824CdS8eSnyHVy0+Sxt5jzXByoVaFIMAcOI400ODjYujd3Zc1WMPvZ/tlXS5j
4YRDiYe//lFFf1iXkwbgr3TRykVJX530wL7ODSs+dF/8w+tD9S0BPqDittm8P6/LBOFarpHZQzqn
48KqgQRbpJUl2tNahPJQyu7rcMtXQNOXwd69RNefhxsRbeBQb1g+iE11mqRGS3v4KC5lbuWb75/f
H4dakjVU/0moyb0vLkyRUmdTx8y0Wp/WysYmZao1u9rWPVZs3w/29WUxrw+DLf/+w8sSMYB2C3Ms
qF8L2MooUNEVdX5gf/zTlEiFc6ZTmOezW/79h1HYqCZjMpTl97mUmZ90jbwOI+memY2Lwdj3U/rj
YGxakkOdm/3vNrMPg81xRnUaepUfmYG9tboMNnlsaWcIv+YD8/qy7wMAWaonQDwYi7rc53nNuGAB
J2UoIfv2RzSbLj4zqX6CIzGeGSUGE99P7Q9va8FWk3cyLBAqsE4+PcfeU40Zl63lY/8rb1Wuh0ee
zMv1vzEKlBA2LHJ3X1KmrfCqcgBd5cexlVwihjeOczTaf30R5tmRf6cUT5aa6/3nuYxRZ5SYjLPM
JYaWaVtEOzHM04HF8Ic3BFCGLA+bryk4Kz+Pwo8G+FVgRa91oXzlDVab3llk3XVLBROopjrw8P6w
+qis4S9C/oXw3N4bsArCRiO9T3+GVrSFj6WVBJhMBvKNRDelyu9f1XLGf4oBbBAaZEVgbwv2iv0c
f6wyadcho6G3R8iQROCMoDF4+PhCUG0c71INenggIcPVd5nFp3FBWnL55kwxCLa8/Sxkp5LZmFND
Ub+vu1vgwfVw1Jkx0LRsNtu1UdloRwqj1X5iAJCd604+kHufKgDUkBoklqMFtGxZdvF1mJjg9FtL
jDSbJdbs4wqH7QxGIPkNlm61iTgRRwe/cxrMHgnjuspXtRXdQF8ubezDu/LUrbSs8UM31ONVBYSG
BJ42GndGbbc/8y6ZYx+7i0r5fVca21DOuHhFnWX9svjD52llzQuPQwKvy/D6xkAxrCBAp73sFOzQ
crrFgF4cN9HSYVGCDTzR6Yx/8zRPHBcg07pdCgDtzEa9SP7QDLwQYZKdXNLKAocixN/vCOdIcHxd
jSNDaZHMWvWw6DCBbFN0f1VTo5aJwXqi2JUGipIkCX/WgV71ILlb5oR+BlCPo08Zvf898rxYKbfy
qykpH9JIocqFqN7fciFMf/aqQwCQczxCCtaEuO4xYQPjPHHcI6oR8aNtuJgrkUEsp61ADfcaCmA4
K3to01sPPMR0DNXUfYA6XvygownT9TzWrFucx+KHEWe5+LSvHDROiZKqWdW4mRxlYDex5hO4/fhG
0I2gK6taA988J48As6diMZlw+03tQAbzJXQHhH+umHGcxeDtHN1oXu9kFyL5wRsBreYwLihvCxTb
kQaubQTgY8HFDZ0o/olBTvTT1GocL5t2NOxjLXX5jnv6H95aer/OiIV5aFPblOe6XY/YRALwO9PC
ocs3ZiLd5wTP1UVcEMrc77h/mhDLYpRnHQ6WL7ICQ8iUU+tBNVPzPMB5O8+CznmC4+DI0xIhzLDq
layvUqMfkGF4jhIrHbzidRigKPMNK6gT38D0Z9zMDpZiq7Kq52QtJ5W7G4VzGQqcOdLgNCCiWUnd
xLorTBnMN1PXPG77Kn9JjTG7AldQvvZR5j1EWQ+NYybBexpWTf4kKqt9oJKm3cW1wP+8oAFtBWHd
TXyHpB9+11Lpx1FsEYhBm0abh2IJTYtu9uboF5HSLzt0o47f2qa4dbtJ2auy8LqrVsWV9AnwXGdb
i7Llyhg52anJAnrH/JbW0DHUUPs7Q1DytlIzvIEhYt6qyZseNVdHjeO1PW692TQOSLMst0M8JCGJ
GlOCpwu3xzDZllRHKx5iND9mpJoHjJW0dueBnF96TVN8xsyhxzRvsKz5Ps9UDdxO4AaqmZX1ijcD
0hopQNEdOZ6qN4052gGAXnZLkpvBhJth2HjXuBzN4HRIJz2QTUILXyhTO6/LzHnSimTsjuldKE4X
C7Z4DcW9+xG7bmZt26ALj9O5TpI1pUAXvVmm9+kWoeGojgeDiGI7t3N23kplv2WOO147dYHXoJuo
BucPHgHOEHnX6GuQ19mtVrvRvaYs69IYWoOPcsJLkzaSvHP8Lovdp1mM9UWe8D3Cuc0hulOzLO1t
3oj8RJnjKH3UfRO0CROm6tqUo0xWIA0b1GSlwspLkEyg2ZE4hGdnK/tFYfPTrKJkHu85hBy569sJ
h4VRaMW4FZpho+9B4YYblpsmV8YUufp66G0bnRjgzHVlTlGL7Aozh3bOMVBTVlugWjJkaOGCu+AT
LD564WM0QM10yGuhr926a06lHoWvcWe7MEayqPvZt217NZuYUpVFoT0ZXMTfZyep2TXw5CADJ3J0
upOXphs9w7DFjzEvwey4ttCRlXMWXdY63bDUm6bpJslz+kHwuA1/AR7M3yuWFt64BOXqSEwRfqUj
gkDm3al7A7LJSWhrRoZucUxurbp1ngngaygL6OovqP6L92DMi0st8WysQMEWPA81H/WqT1vzxQP5
OB713Dpx5xvS7CnK6kGnucWTqNG5dq9jsy7zky6O+19w8xMMaGZthGEL/Gbr8bzP8bn2AJFaOavW
oZt66+SU6jfB2PAzRahhWOFq3pDu8M9UMH4C7QdVWe150vG/XIoDT0MZKM4IcK73BXCxnkJq3FPJ
cObI3OJjQn40QuEXQx6pqTVmgEdPzCLvfxFMdbe4lrDYHLdQNzr46l8RtAa4EMOAvs7LRI0BpZrY
GpOAk8QWucHRDLeJbbmNCl/pvQ2gvDeC+3rWvUI/nfHHLcdd16X5DxPFXw6HsTWLdQVtOvHTxEuv
GqvtXpVZBMfj2LW/omaxaO2BR+esNxbvqmqM7paDzXnxItPGlbsV432ozORnBdwFPTsnUeHLEFEk
RFTnyQN7pLYoOAEEmL1VxVTKNfUk0tic/VFDm8x3BUSUDoTsDF/OEO9sCbwBRevQ8HTkgBlVn6fp
XYqJRAXdX4sTasLgOFd6zc7nwzzv7zHWAwBVQZrMV/YcpNHWzsaRV9rMYX2Ci2qNFfJYFTNqa5ob
tyAYsE1x5QyqYk4Fo3qxMqItRi0YvLG/2/cBtm7TkaP1Pd6zNPNtEIGWWMPSYYc3klOGkH6GIDRX
Zt2qJ9NdUKiNG5Xlrp5yLOYsNXpYn6WWC+IygKvSYUjerPtCMQGLHtlkNcUqx1WUeESn9OX1d2M6
y1cAQbJZa/jagBqlUDz6mPS4v7IBHm9dj/LUUlPyRGaqAQMWzr8Aele/NEigWOC5ChE0He8B5l8z
QKK6wIPSr5IqRSwPCP8isGJCIMPo42kbpCr2tkbsJDpigSq9TanQ4rjTaJVNJIBDB/LFUnvpu8x4
qeBQ92tEfJjm6DjKsOlk1gPoF0KhFs/5aeekCi8huw2DhfuVjvC0A+JKUBMEfKj2SaZ38S8DtwG5
8sY61dAHgg386XH/itfQlo1yrdNxexPbZgje2g7BHkyRsPGyxBGkBKWrwrfB1Ru6W2cXD3Otz/NH
wk4UTVwQMjw+upQvRsyUts5kUMbBEbhsh8+uXvZDTIWiaTOaVqWxmt3mV6Jsvd9SY8xQJkPJylZR
vmA04hhW9YkiA2tBgaAJjuiMbVSSmGgz+4REYsuks0RPTvsWJ0Oo9qBeI0BAWl95125VCm1jDV0h
H8c6D0Ghj/gbkj4FDr4uq8YJj6lxaPM9Rhy1c9lRc5uPKwBr2YksMvpAU7jF4ARiD6+8U9xGS23T
94D2dsAUpvRHZEbqJEy0qcPrUNf0EwhNsHzs3E67VysiyIQb1GgphBJKmBki0byf/KLvkmk39G5M
ByBFMkjbmh7rGLqrSsUnVopKBatpOBHjEYWWGiSNZQaTd0L7Td6eNWIi8GM7sfobzEGr/nRUqF1/
mB3npL6KabZpNvxsE5l0GQ7e3ZxnNJsNtnK9o4Etwro2CXkCf6BGl9yUVdjkd+5goOvn8g3V+EH2
LuZHnYxd/TEpcNnGu6bos4XbZnNl4L+03ePWgqC9KnKci7gS0DGEwxJ+o+TcikT4jpFCCSNIy3Uu
iL2CYCE5LndNzj59K2pe3Fk/oyA9kXHbqF1SdoEOVQ39/50Q6TxfWREZwOo4zMaKhryBnvxYAguQ
kXpzgwALxiSuBtyBTC3XaQzvIu1egtjKLmuai/ONbEKodGunsgP9hMuw6W1VH7bxU1dR/86Jibi2
CF9afRf5NjSH+3Kw8mkT9jQf3CIP1yBsFYGp7aLGwc45Vl6FVTnUBY3dICzLx7bHxZIoIRLp1gzm
hkjPwYVjm7YdW5oJlYmBeX1YAFW9RjjlyaAGuUl00V5UeqHYXBF4ZPVWlbmaT7uAHMK7p3s4aplj
YhrPTlE07nnp5J26rlyMm3cdSMElamxrdY+WAjD6qh7ybHoA2wHlfSVlHzSX8L5J2a9qLSkxIc2i
hiufF5fdq566KaFaR6mfjIQdXZQJnXt+UYJ4L1WMT4CRaDYYTgVbf1pHWo0pahxFaXLmIVNuEbYk
Ul0JfQTq1jlW/1MqpAyXZkPifGU2jd6/IuSwi41rK/UwJgZbtCsHCzMet4GPhAWdd02RCJyTOcUO
9KOJhuBNrScDTK06EgZwn05yo/AsG4TIPDajBKyB+1K0SZqgrgjp6lnJ96CEF3ExYspgb9U0m3eI
t/H1Lojqp23fAVO5zo1cmuvOmEftlO4AJBZ6bkIv9jQrGWlLTJRx2/ESi+1AICnWAXQA/UV4Gexy
WcPuRzXfYQWwm+uxzH5MrSuwM7fbLj8HsBjE5zgV0T006fgLbDptmKsbcvlj/bPXwMGe2qpKurvB
wm0DT96I+9sqi2pMxzx69OPjsE/Z52JzMLVtNzTVO7C99lHIeQbZrjW9PHYmO8QxNzTs5Ah8WHjt
eRHMhNCieOfXujlkpyGcdrzqqxAVW0/O+4SSrNn5Xt5zjSKTpokr3D+naSWMkTtr5cYglvRiwCCi
d4iO+CdMEXMRQNncMkJMjCIA0QQZAOkX+f84qReE+YV3ldL1F7zEs8DEAesJbL1bTCPShzElqXEa
J/pUnAEiMewLxS8+X2iWMQznedliqUiU1PTFhpjWynwromvzqNJH1n87VJZzFeVAKMFBJSPGCk4+
h/m93Uda9TQn9fgWj4NtF0dFwDjXLtYgwA1jsuKbXOT6CSj5mY2LGMid7vrILOv3KdRNYEpx57Xi
ytGz/F4olstm7PXgyqoK7urYlgYbzO7QbfDAkveQT8rbJCX0N7AJY9UAXO/6eM3U3dNMT9zu1Guw
ElhlpmedBCMsLAg/dg8XorH5FFp8EDa1vTgo06phvHeDoK2LBAMnQ5tW9S9bhS4XsVaO2CvQScfX
k02gg5w0sMnYlWG05efRZWdoof3IFbecdzPm7nfCNCKYN5OLY4pb122wsuwORlASluYGrNNiYL/o
nVZcQLJ+12p8PDSNSCPaNCqV73OT7AAaldWudyp1VvbCBXHiRf0TZ3MOA0sMeE/iP1FrgGmS9FTC
PozXfeylwyY2qnojaqW/mC0uBEdlsnznjY6lBVc0CWiNCiW4fiRbt7wRsgiEDcF1F2Xk6yJ7MBrw
kZP65QzCeR1liBGopsb5uuryiRwb5Ldz2ZiSBTsb9kPXJBh9SJvmvxor49nvYiN+rgPStJjAqdHd
cacsqotG0ytQSMBu9HCFJ+T0KmVLvyvRSQAmUHPs9Nmec/vM8PCj8L2xBylv64m6IUNSi42ViOYm
czG5XefGHGP9Kqr+ftbMjKbbgebe9UAD3c/G9WToO4OFN80Up20N36fS3+uxmKzNKKhZ+NOgd/NR
ognSroCLqzdeXIZ13aQBf0NqFj65UL9IDFjNoFaI7pNH6JJG5Uuj4/AMvap4KluRmttKafA5DEdp
P4cClBi8szIV4qize0NsJjMkCkm4JPY+eGkhVmqEYrP4KllksIuyepFmAsoy0IJo4/Vj/tYa0Hcw
MegfxRD1AEq4r/MLmxqBecSV4Q4dH/QktyUZum4LzIWIBZ34Vo8beH5dBzzcNyb1HhUkePypSudq
5yWh9YqBCSi9xSn00gxGOhgdImOyl26HoxzJyMXE2xavmp1gQjx4sr/FV8D6MaYTlFyYMbo8ynrd
m327zytxYmRDVKy9ISxfofTIkstqEz8WHTkk7jsE/WvYGXNBFG9N5SZqPPUTK1pRA7OBbUlHDX3H
eFus+syQp7OJze0KtN5vAxZB7oyNpVu8abzy52iIBhpWoFUUT+IMqqVmdmqxjM+ded0M2CcDeSSq
hU8UurAbrQEPa1JJQ+MjSYodP56n4BVEJvu5CiygoWmUaFyFbBdXEFUTzWYYDGH/qfT2rY5HRrbK
PMz92OXcpikO5Cs9iyJMj1NsldyVk8eJs2mqIH7HTtwA/OQm9uOYQqVaB0BL+djTftBAsQgSxHWt
muhCqQB7toAtDR6bm2XsPrmbYQnaVAZxV1pVZ8SKdeRHYLTBL+nt/GCZNZVYOTVQEbFq5SNJu77u
10BroF2SXZJvYR8MIF7YU40jz6aWemrB9rA3cVhiBD63MCalqkTsdxamyn7RmS2kZIprAwKVAaJQ
RKaFjIxtZTeVnk0wdbXITXHC8uInFiNWBi5HrliD+wp2ZlQl/bECu6ltXBL9BRsHMQT9qSI01rKs
8nA3eCWWxQEwSazxWgsAEEVFgEshxkztKjFxE+KIk9g+uYVHygIieRkRwZYCL6QFwwyisIF00xkZ
MBtKacVG05oYvJTXOeaqTK2oOdIwkwJdVmr2Wx93Gjf3iEQVaLYwvB46Y7zx8vyENFRdrfnx9DTW
cdAiE/WaDK+N3p6Mta5E3mxwaFbT2ujLJlgbNV4leBzP+Lsre4rfc1W7OMGPsxkdZwjsQmfNbUWN
N02QtrhM0ApH2qg1Ja6T3GB82gKxA82DjHs+4eJpletjuzPnLoBQzO1L4PpuqOuul+YdnwdeDw1V
4jPALsJe5fglXSBrJY+B+biiwKXpwDNx0lmLIebzIet1lwCRwcg6cfWfAXol/Ezwf0G8adKW5Lde
gnV0LGAX+WNSSGoisOWzxagXo9MG12Ft7WYBqV2yJdpNk+SA46Re6r9EEDvuSiMzEx3PGEKOu5jq
B+6+qqgux4IswDlFX73nxtBP4A4MBQ1nRqN9mg8E5D6XX704qjo7h2NVlOxVodu6d27laRx/xFPx
eqZjrwuvKWxE+VXDbeMilkT/a2lpZIqCqfxVaTjP+Tkmde9eXc+3NlUqHCuL1hTk1uLsLE6VoO9q
tBapvR09ktFD2AyVuDiSgWvHHGg8ZHJKU3s59v1srtjzCZD0MUpPmy6rvU3uOoS99ihP2Dnnx9pG
ywZAr0IqTYw3qB0pVVzrR7MH1D160Kix4G2if/rj/gpnf1m9FTdd8/bWnT9X/3v5o7/KamriMOp+
81n+6+8ugfjTHPT2L/7D9l/bvnh97uKy2P8zn35E+39//+vwrVw/d8+f/gaOKbCaH/1bM11TDMj+
Ge4//8v/6b/819vvn3I7VW//53/BEi665afhNlR8RNUvooD/nm3vP1dv/7p/a17f9v/Mf8JwDEwv
HFciHZbm0hu5FM3/scogQfsfJiJTTrOlw5B2mf9i4cj/oMhJkzTceS7n9Kr+fxaOsIDr0MaDUofe
RKlT0/sLFI61VwHkz7t0stCqyX1b0gi+V/rGwcgYbAs4/ahrNidDzv8NWs/5iQeydYI5kPlUwXgC
rt6YmIhFdUdCIjVNGrfd/Jkm/5Mo6B0aN7TSWY9J1lJHyXQ47xW+U5ZbGqe9q+cQ4OIBlmEwc4Gi
XDu5j4EntMukT8ExplOZPxAuUfEBzsF1RyJwppHpqMGj9aHH6o0iVTntot6yX6j5aM9clk3AjWLY
WHrKae7wmWSZmqBuQY1NHSO++/BSr/4pif6r6POrksanFgTS8hw+VEr5c0jmkbVZHg2NtLfulblL
oPI13sDvNhWVO1Mnj4693zjs7L4BXR3i/o7oaPGNBR0bQ7Trf9nYeuMPawFuW2lhON6QsxQ6pHBD
3esORKtVo0ZiVC2ifR1nok2i6YrMB31LwB77Pt4UqTUf0FH9cR5L773t6QbXeWcptH/oqjBBf0l7
KN/rKoquIRLBb0ynHalfCj2OZvsesVBTjZYv6czfhSpyrr0cf7puwt8HqUqC9CoUL0EWqJOAy8DK
y/UzhTj72A2j5jQtlHVF40tyHIoyPtCRu9cEsLwD2uBdJP98NsRxe6IIaF+Z2Xrhe5EH+YKvtc44
KTv8/JRxRhx7qH/id+/t53dOpxddebxT3qrcb+OeB8J7z5BvvZk9aql9F2ULz46D4Kgri+w0GAZc
ullQFFBK1j7quO8Xnfnl41zaAR0kNYAjQHu4ey8rp+aBA3v5Fs8ZlyxExdyZKK7Xr9gMGO9zFtSk
olsFobCz4w1XpekFwG9U+XNsY1Mu6kht8iZ3z7LRuLQLCQCln7P6Ce+qbAMDSlIj1zvg/nOuxacK
ZhakayG1e47tjXJAP29Dkw7hVdiY17Onaf0R+GHQuUURXmuBG0InzdzqgBTR2OuzkzqYLxeJDboH
Onrt/fZTCsRcSaPuF76CXFRKw5lOJk0Oj0jmkXfMelxuSzgk75E+gvy0gpEyADnm9iJzM+cmcmg7
X419yyNLh3K66EE8c3Gcqv7B0fTuInIA9W1H2/3huK19P2KqdcE/avwIOAbp/L48LqqoORd2Gd+O
rvtD0op3/P2r/bKUPbAwGPnwERpLp+3+tivKMlSN/VLVtJXYxFr/j73zaI4bSdf1X7lx9piAS5jF
3QDlyKIRTUukNgiJEuG9SQC//jxg953DKlawQrO6ixPTi5nuUWchkfjyM6/BGUIhpQw15rRJYJ7B
l7xRbw+OMuvxl0YA05bjvJy0d5/9UvnoxlTTxXfHJxGEYj2lMWZpGcZiF33u6j8MbC12gzLvoy6o
JtCU7f2SODWkT8QjZobU7xWYGDJYtOtbraCLjfCwss1y175QVKc2yH8d9G57Sgh/nvSWOWw9PKId
oStejeb1ozZWq862ur0WqPYemS1Euekc6rj4GIOBIG5z6Rpx/8rXr90KawDuk2DKd2YzPh4vDSQR
shUWbGjrA/UuN7GCGPP5Rbq45KUh892JHaMD1ER7RFTBsBCbP3/dR2giTjRL0lKAOQYUC5Tz4fZH
cWzD5xpf8KtwLty0m1d6ZocrgbXlGdyS9iFm8M0QJHnNCzsVDOfhUlzVuaI37cvkDk9Wg/qQV3Vt
9qwVgZ9gGJz6VijnXQruG1dVx86+x02SXqPOL89BjvXlTjw8dG8HTgUJzA+CwXr4U1I3R1lWd4HK
jOpzOs00AXvs6r7oyHZICtWKFD8aJwqCQKoGY6ZQeYqKVqIrbKX0jmV9Sw5LL0tT+5lTOha/BZa9
FI0CS3DPHlAjp/JtUGdtmmKvBzEFeGZEFOA66uwsmdvNmTf5hnE8fCgwiXy1UOkNYOLHpG8V31rq
DutHluoIblrZaP1S22b2Gz513I9BIkH4YYrDdepoVGZMq6CYgoyCsuXg26FjV4UJIOLbMVKkczl2
axTmY2clCq34IeNwep0srP9oxs1A26JZfzDbrL1Jw8l8mkdj+FqXgX5LLEa7J9F2aVDHd2mEPaaH
T9GQAyZw2AAVnJyG8GpZ7PSpn54RVNbNdaUoDxg32pfwocXerMr+SkMIlt7DkKBzTu0NeCFkSnCn
gaNomVQPojizg/rHE2poBsQ5iNOQ2jgbh8fCGLpWwuH+0eiR+mz2jYVNRmRKSuyI9qvXUu6gJeuO
+d4qrfHCjkbFT+cku0zyJkxWC2EBiHwWYFCLFaHeifs6btr7NmXYThG39AbG0Or37hgCYlG6trx7
+5r/qPK5jl+gw5ev3XEFc1ADfVof/X9Y68BFfhfYlqrrnxrp5kdOjbTt4+L3j/eFztsf+KfSsXH3
c4CBkh5T0KDZRZT7p9JB2xPuJ3WMoS18P1X/n0qH8sjm/077BEI9oYIg8Y+P11IDUeVAjyZ8Cv6J
8SeVztuV+v7DXazCQHM6fL7ukkAuMfrdFZh0HAcjRz+2kc0PDHcgWIMTGn4n3VxZKzXOzS9Caxk/
p42KNnGbg05CbDdJfgqnz6eLlGN7Tm3o+CpafpOGtgOFHH+hb3D4m/K8qFXwYdfMjZjfZIp4rjCG
xYLXDNLvrhvKv1xUNJ4ErGrtDEPjOAN5WxowLXvBbUpOcLh0JnUlGOzkuqgSZRO6hbiSeUBbUo/V
L92kRT/fHZQTBdSp5aDW2EBzoRJQCh8uZ+Qj8N4suXbMLLHR6Wryl6SOCxS2Sxw+7Nz+9fl6xzfu
8njv1+PEvX/bRqJYTc96mj5H+HCp1YVVt+rWSfifn690fMu9raSzgTCG0MN6qyLenasobqpymtNr
JSu660RJ84skmoYzcoKnDopuWSCRF/qHfbyI0iZub7Wo9Ds9HqxDor02BD0mMW12AVCTxK625KrJ
LP3M0x0xslAKYB+X3EWwKln50T626ayS7EfXIRh9w8eqAV/slHEguBjnvhj7YT+C0/fz1FLugwQh
Je8/2F0ElDiipuA7OfpCXLuhS6ayflqq66rBSzmU9TlnzROHEwA7IQadC3R+rGX3373ClAZawtyc
lnYsXnpkILboHiWMDdLoGtRqd4bl9iFHY1MXOjeUA5bTneNCVmdcBvEmvE5o6+6bsVKeSqZNX0rV
CO4cXRmf3Slvt0AZwXmCgW03UDIy21dlMW0+394Tnwmf4/IfPkvjw+sdioH3H4TXXY8dZgcUbxX0
QEV7lxnSH6+EPiVCmBAfcI49vvV7kCjU7fbVoHfhkzHGyUXjztZGAs/cfb7Sh7qd7QW4stDyqXYQ
aTl6nTmohMBOjKtYjbXHjq38blep87NyU2CkEuu0r3aAGZ/fR3n6I1B6wFVTUsnvn/+ME18OJQZP
u+jqcPMdfTmjiEVRWdqVXvVT5glcJP2KDtZ1NafVOlfn+Ron6vzrDFb0ApBMe6aKPnGmYROguMS9
QrPnmKuTzxFoCcO4KtGdJQV0u02aReg+plOzCbQiPFPQntp0E4GRpWRH9ptr9vAbIrEHQOHqVwiV
1o6XN6nI/d52S4Ygtd0/SRCwV0Dv8ZcCML6MPoxvTdKdI1Kc2vT3v+IotyTQ4wdV6VfN2FW3Oo3L
GzcJljJSt+5U0ap32IMP26l0q22HNfCZk3fiKoChogrEgBYFlGN6nlWkUSxn7aqjvLxk9iN22hDq
f8h4XEIy4oGoF1B+cKG+tXTfRSvwGlAKKnT9A7VbB2LQt/A4VZ+SvDvTcNNOhAe4XrCP6U/TaT4W
O7HDGf+fQbtyGQtbPkgv6imb1syGet0Bpx5hRINzjbyI4YWtCrNNrwR8f4CMuagfbVmWN8KsjZsx
AxkHrqNxzlXWy7d8lNUhqaovFYWDuuGxfKtTtJFiivFKq5rpSjatudYKN/uix9LCqzwa72fAWL9B
YFTnDvxyoA9XRlFtYbcvnB08NY8OvBt1ygB3YY8hSnoLEgBCdGz2a2uw2q0qGIpG9mSC3rYVPyni
6Y7fkF8Ull5ubKsp6FjRqj6TJZz4CDV18aBGdsJAJus48hljL0s6a/sFSLsJprS/DvPYfYjzSl9Z
dhTeN4C0dq42DSuwFxpQFDF8/TzsnbjcoHAbENvIZyGuH/Mek6imzVDYe8UAs1Vqs32lh0FwI7DP
WDXCLu4VszK3oFj0y9EcsCQrjOKLVcr6zIVz4vC+7YS7SBEZgn7PYUQCAmAMWm/ug7xNfgWWqFah
GC80PMlW/TDhhzLlY4czSlPvjFqNXxFTxEqpcRkQRsZ8EakWBm+D2dw4cjLPfVknTo/OBbVUSqgO
o0ly+OPw5YRCaRl7ocd4hLo9tnz9NJkXcAb66zr/AdUlW5NkFStzHIL1RMT1GZOX+wAEaO2VxjBR
qP17bnUiQz9RIIFZNWg4c2kK+yNnGwEWBXbI3ujjPvAMO6++zOAjV1VH7gHvKruf3BZ7qb7Fz2gs
Maos3YtgKKe7qAmBsp/5OcvrOfq++Dn0jgh1zMKOtbkq2SZxZBv7cErDbWMHFu2MUQNsQU98jUN4
9WiCyrgfB6VZAay6wWvpXNv0Y3BhR4Rw6KUtEXBxpHifF/YdUhqt1Pfq0NkbrMs6zEl6dVHQMiBo
TRZOfFr7nNqmeeYieQseHx6eNeGpaTSOjm/TGGccNbO1fVK09c5UungL7NPe2CJT7zJMM78DFml+
uznmzR4kKZD6bnZhJw5tI7ZnlefuOUHzj3uB1B37QE8RMQqGEYd7kRXM5po52cdlOf9QG42jOk8Y
ilmIb7a+0VkYo9mkeDsYLf3q87Pw8V5FPYSOk26wFRo33+HaSiTN1HCTPdj/5B6Jp2lbIOr38/NF
3mTSD/d80ShBSJoYyr4fZ0wiZhKCf9t+tqfyZrKYqzS5kvoMIWKezzY3Gcdhm2RBvArS0cSFtDJw
p4oQC856Y34uoSJC23Tq8EwNdmLruWpUutWMouiIHN00WQCrouGHsTv6biy1/CY3gb8Fox76TmHj
/bfYTvPRngnly7YebojlQodelIqXXvmbkcO7RCPtEFmGnX/pWKmDQE3pgPWo5FAU6wgyYrzKYD5w
4GQ4nqv63sq646XR1qTaRa+C1tDRI3dQms0ZI+7GFuWVUaPkmcu480WifW1L2sadpdXrfB7vQnA8
eynxYhQgJjYK5QSeWQ0klhoHrUwE3YNt1reuVsx3syaa67weQDMN4Uuj9o9INRqXUxIk66KqXb9B
ixU15iA5kyt8zMWZAKDvijQeKQrh9fD82gCwiKn2JZ6kfB9Z08AvjwJj24jaLdcwasK/O5T0FoE4
nIjlHz+YZUGUhwmcVF3HnXeOC+BCc7ELd0NQ5U69SdO6OHPBnngqvkpQ4hDYlwrn6KuEjQRXKhGX
uaIFX+hY54FXFyF+AJqWTXh/RcrD51/ox2yUIRViq0gmLoCFN3uJd+exSGVD1tFcYnoer9x2HBaL
U2ujiEI/82ikKkdnnx4VKS/tQt4bD3g8sQF73oNmsNbQo81uU4dCL/02VItvamFBg3XiQcCaDPL5
m14RubyZQ6ejfAwm6MJqA+talxopr1Aw3lBlOuu7dsIYDwNIzNvXvTUlt5psY5SyCsfaYrU1BheY
S8ISLef8tzKqbf0wmTrgBrOvAmBRdWZ8lU2G27fRuS9tjRElthJR9QMoESj1Trc60BBIh8u1DLAS
b6rezvGcxfPNMy0tuYH/A4KzjzqsavVex7+sGXO8fc0Zy8GyzbKXLtTnq1yrZYslhtHMjBJaNeDC
ZYbpySpLv9gqugieVRk9TKSgeUXGbNynpT3gt1jKtGEc3GevbVWM3SoyJut3aSfJ/aIH+AoUXL8z
YpnB7aoaeFqhrmk/i07LwpUC5wLrY9pXP5LSYqY7KGrw3cw1GKBM2jE1Y0CU7MFDpHd9lrWYB4O4
eqQJoEcQ5jJIKklctON+TswSjg2ylJCtQZ1LLwxQFByVIGHzSmhxXcV4N+ndwteTWvndUPz81ZUm
NqDRaEH0q6tJG9YQcDptC9QpsTZQGL7pPYytlat1st4kUQgttzaDCCSLkbhoA3WLd69uNTgC5H0g
Xo1IbS7VIbOemiJFBNzgonSASmIw6pUtVGwfp9RFR6mDAwxTz5D7UjFnkM90e+FLqNkw+xmmkJju
WhUeeaKAqhwVkxsxHuEqXLWGI3dtm+Pl3tURFGQG4nnpi1oEt3mDRSqMQSuuV6kS619wq1eibYNd
wiVMZdw4ke2uQRdD+nIgzjT8HjgxmKAGViigRaRphclmkDg29EjsD8AcRMU2gp79IhI9Nn145Zyt
1ogBubpZMXzlY1DwFlUFHsSuaNpujT7bdGG0Rv5MWoW3BfEn+Ikc5/JiioULmiNge9HrCOkQGsfR
D6fReMwLLXqKWrje67QdjV9WwW0LJLY275sMyskq6FAUW2G0OU7spAqKOugLsZikTuJBAg16duAB
dOs+jaBuV1Ym9xnzOrEdgBarUCqGOt0xecfaL47ckvlamkDDRc5xxli4sxXbU7Erf6msuMW+Mc8w
ldBCnIJj2KOKh9Z6HnpAIGJ3FZZzBfsIIz/hwbrB3NJM4jLeholNgu5ihFdsZTkasIEbITM/aHLS
pVy6Se5XWPdkzK9yIMY1PuIFr6F0Mw9VseGnlQy26iF2HX23Z2HAQJmMDDZqM4RXplTnLVhpNfVK
0QXPgZunDsykMLutSAlhi+FhbQFcjMwrI3NlvZKFCOsLrRTGbmwmxnuBUGNnPU8KYz91LJp9Cb66
9kte8rCGdRX8NK0wqdZGqjrpKmzaUqxknSvdDiB/BwDaSbpbOP7yXow6/tdg5BnG4laRhLQFnOBr
UaWQYeCG1ChMSbXCLAbtwdQHWVGnq6Y2SKCy2cHfNq7Ahq26eOhTci08KL0BmvPCn4rdl2qiibpG
5t2x125lg2JJpwr+01SXEsEl5EBv0KAg8phB5fwMkZIgEaI1/jLbqX6Zq7XzaCQmg1YwJo0K5DZV
8q0GAq1Zw7cbWijQoW77Wl+1DzgHw7bMGtoEXqc5iUGzrCBOZ3UP0NeuljQ7jvX+r7hPYSJqEl4N
PW8QW16vFdMN+Jn5L8NpCT7hoOe7MClnh6pOKq92bAoIcKYVa54lRuUuCUbKK2si0faTifDroUI0
XPdYBhWEn7K8swxsUzx7dOU3VRvks9Ab/ZqdErpnRU7yFy9gQKLAVh+ANiuG7+TFMPk5/gLlusRg
M1k7VuLCTDXG1vVGV4uKjR7G9oNLTWt7c8kswW+NRL+yDDE/uz0JmNe5KKRDoHM1oOVCm1XPaSp4
gWUsayDngzPnq8nkZvGlDIxfwAfiayMpEgE/wcRzXihz9KCbRvWtjWf9J6pm48to5z2+w5GS/wU3
jEAEmuOrYpnyJjQCx/DCvFAsTO1VTFET3B5xMcuRvfAzmLrVpouleqdGokKoOHN5M649CqSnKxN2
eBy2GuIXfLFfSkfvuAC7TO5i9Oa/QSTXftOQDb5kDNMmz1JH674MCGh+Pc820zUy7ass4c2tzGaO
7S3JfeV4g5y5K7GSCsLVrKr1q1TJEXfEXui0Utf6ZA0RDiJp3LUpZGUOZbmq+iYtLxHpk08uvvVi
DZPNzi5U+kFPNWRq9CzaqO8uJqFZzX7CteQRLNPi2tIb0TaTedh58NKg9OhFkf2VaoNbelEdWLeq
UmfQrvMKakAyqh34evAUvZ87OXp0Zj9pV6QutO0TBc6QLyeF2C2w3sFVUwkayP1wgn+PDG4KX6Bi
Dah5NpvetxvhDhfVmBaXc0I6gfdRehtLRiu/gdwsPjJVjwivqhb9JSwCxNOjGGaTb2qlc9uYJWQC
FaJp5RlpZXw3gXnXK1KiufTrwphS5OSs4TltrBiNhRYkc20YReFDGVHuiywHjzLpevoLMk034Ug7
uv0GsQZg2o2pAaUsjLy/p+ZGZoPFkSCsepG/tNYwyo1pN0N7LScxGVAzXWtX1FmrecxXTYOAlomX
aA7Cm262qhcZNwjpDUWf3pm5rfwsDRfPamcuzHzVKhWiC13v0gPSzAyv6ymqawIOjFTD6sabnCjP
TIusnUuh7yAcNUEI/hHEuXqpUpPMl0FgS+VbXoox3apB5PYXgYS868GaDDBOFoFiXqNSaJIZTpQV
X5CUHFTfQGYf8ojqBhEuCZyowW+TIjPWadWpOm6tHE1vzBI8X6Oe7vl6Ub74apUBmcVQxxWtNIZS
6wzm11Nba4h4hDb6iJvGtiI85RrrlxVIAInFQPLjjWOs/zJ7W94JhoUI+OuZBsVRNNbdENgaETCH
kw8yLlchUBbsoB84ZNOQ5yXXuTNPleoNNkQNr3YM8RQpcXQ1hZbzMM/h9DDReH00gG6g3FJULrco
B972cjWo4rWDeAxiKNFQ7Ts1gdRlG3T8zSmdfotGduDABkM8jlhdo1WD1dzCxSb+zXpgQ1ZSq+A2
YnojN7AJu+C+Fk2Irb0Q3ZJniaD2pTG3uDm3DnJAhZ242mZJr68VcgWMjpNiuXvKBssOOSEXrdTd
CpkU89rRRbuuYFhFWzJ6YoqUrQMTH7GuG1QcBjyncYxQ/ZS/810vy2ZcwYZ3xnVC+L0W/TA8zkLN
64tENdtqV8spv8OO2d4SZOJim0yIEK3DwKIREKBJUMDBMYPfQaTm91VmR+vKLLDxxasNqWhVztyT
UFFN6bexklu+mSAG6yWKXbkb0FIKUgSZ1LS1rqYp3mRZ775qbV05/hi0GJLn5cDrm9y8064h1Ovh
pnLN0PLRQkfZAsxUkXrTHIiHIhuyv6qIP7VJufJNf1Da7nmAQIRpb2vX+d4JoCn4Da4Cmk9zVPyC
AZ+A4B/zmMYx72SF/Gr7k3TXVX23lWGx6dC2a/2hMngn2eSgC+B25uKKHdMUUKDKP6p1LkjTBjL2
tRhoR69VKwi/VbHUrhkfz99HZ0y/ml1hXDpZD7Gn0uUE3LhxII4Mbb+1xtSWnlbNNenPNKAuQNs0
2AFifkQ5xt1idZxrfpySbG2NRlfWMLRr43pkc+56O4mTXRUL54r71oyoUFSbFDtqu55cKBlyCNQM
N8r7am6GR0hoquVRTs/typFpB5C2HJ6nrJjucw5VtkJTJyk8ZexLGGN10Vk7wiv8yXbS1BRJ26ze
M4YJFADRLT0IRLIajbhtjr+arOM4RGY74szOw6yrth2ejXAIFQBcof5rRHCKEz0a1aaqp4ANNrrg
AW/7MvPDdkpvmEhnr/acqHLlolbxVOpiiNZKrCWISGtlIS7jZBwlgpBo9ewaO4V7Fep1C/2jbtwG
8kqdDp6SjTXNRHfsrBUM8cb0lV5At40idbpCgrHnRA2BSDcBRObQA16MMHydhL9padmQcYRldaus
U0ZwhUlvbm2pBq+ZNugXwpgCOl/Eo+dlKHETddMUX/AW5Jr4XoTrSNfHr27Dpw2ULb91wqwPMbY3
I3llOEr2EIRUwPCeHRR8DXewrucUsQ1kkpwWIY56QgQw7cOfkMkxfAa2plsrNwLQAVYzFK3valnv
O7IAxG4Bf/zS6+aMSVpIVbOiyJGvc9oo/aaZNCXzAYRAda0L134u+DvXk6wBjw0ZlvMBW4PcWZqb
Xm0FLix7gsSmajugdMOIwxCqZEim+nPYK0/glSYYyzXD6I2E2v2K2pHyWCcO5vFzb6OUOZkIWHu1
yOIlCUVk2Yd9hfqTgUpFhnoWudoa6lE/bJRcFJcIQ2TRphE9GXNexlNLjWQ3S85nkmYjrCeG66YS
CYK8yOG5ftdH7ndTb4p2Te+lSrlWUOgNm9At/QbOF+7jalPdzMR46LU9DHso1cr03DUGWN2sG51y
I2EdPzaQ6pqNFunhX28Nm/8Fyv2Xxbzm38OVDzi5dd3/4HaJf2T/5yNkbvmjfyPmNO1fqGQZAoFQ
kD3gQWh4/Q2YwwpbA21P/0KFcQJuG7jUPzbZxr/e/t/8I3g7oIpV/tE/gDmFf5/lLK1aWthMcjSa
9H/ADXrzpPyfJiy/Bw3mpc+GAScMIVcczaji0TUr0Ji+UhWpszaDbLC2MJcrC4WUuHhSeiX5nrgl
uSG1Wg6Cuq+LcUsN3zXXWRXa2HMhzYGKjEAE2BttEdnrYLDSp6KFM+0LqY4ZUBOlf4lLVflB80LN
9qYatRWO92rZrgCpKv26UUznUS2mwPJRGKMbx1youQ0o7XQPdA2sxKCY+7WSaVW0IdKPF2Zl6MVV
bytG7cG4bfoz/dzDhjwbQ8PMwP3UoA+5qPwfTRYRQRhFBQ7ZhrR0CR2hf9K0Pr8YszmirlC0beIm
EBSDvAy/vTtHZxu7f69MQKF5Y9mA6N5cnN61QCPmmQbP5U0h9zyk+u5mwgTpjDzpm6XP+xfPGIRD
hxgqMIY3mdzDfjUREbYuEOy2537yDbuWYMXnVNypijalqN4lJPZ7uxN1eqcM6nCXKEVEfRtBmU4x
hpppha3GvkrLnOZHJUuvncPmylRaImGagMjhMgrpXUGcHqpNPpmd7WmF3TMvly35uClq+y/NhUEO
HwoupYcoF5wkcxRDtuo72YlNFxpYLw2TibpkiZZcldUoB0XIqMt7EM7ZfS+18bmp7egmjSL9tSlh
mK+qUJ3mSzBD6g/GDqDhI3jmjadrqAfBMysKWgh19dOd2+x3VQzV7ANONerL3Ajh3yrTqCTrJpvV
5HoEBDKvoFhLGsMNaFJagmr9nCYIjqznlukcrsMTonNIVunrdA6QtyiT1s48O0SF0C8nRDB2JhUM
0ABO+xc3zKLJz/RySNZmpWtPdAUWVXCl1yLK3aH8DUt7HneDrMeHuehUc5tXrl6TOyY0ABmNLE0p
Mud0nwbWoiwwZ0O5QqNCm7zKLENoPmgWjIGof6I2BSdaR9KjPTOrOppcOvBIGM1wMHWbuAbgdmms
vzuhylzGmMz9KhHBuhR1o9wNI9QHL3K0cSWRJJrrqvZ6HvhZYigGad24yYsMBnJNLptpUbj73zuo
my5+/d//Wkg8n9xBsMmbQ7D28gf+vnlM41/oRTNMxNeCSMJU9//dPIb1L9ASS4BxgDAh8EHs++fm
0Zx/oY3PBYM7F1MYosO/bx5Nh8kKRNMVAMDBaf4ZJ/Vg9IJy0NuId/GyxvtmERI6PEExtht5pDDK
7hxFRx5Hs9bpqHTbd7txIpIeDnj41zLS5y8uU643E6zw4SoRkq16B/XVQ7qkfqL7Ne5sXBYuo7yn
VrA7vJc+X/BwevW2IPosjIhhMILkFUdDwHGmzrIJot5Yc8G5I4gkOlzdJXiU5MxSh+O/f5biQ3wD
EIDqPFpqYiDBvL4UHg3X4jtXeOWHShU9fv5AR4CRt2WYZUJNBHzFoPiN6PHuU9csAFY4Dws6QW71
pVi01pgGK82Drih4jGZl+TvocjQSzF5H6RBJoE2mtcVTa1j2xkQ19gzi8sQOc3ZBXBpsME7oRweH
eYSktcnvSUDdYt9gBwqDra79Efawbj5/+JNriUUIHdwZRKujtcIiBbyfSOo/7K9vq1r2j5WdCryt
MuWcaP2RN+PfG80oF3gu8Fng30cxlV4WupZyybta5tVa4waPlgiddVMiyo/YVfklnUV9GakdUb/R
0FCpVQ2idqHTAlNA7uUqXCmYlAma9102bcwq6M7gTU+cObCmC4QYfO+CJT78niZe9KylucXQRCnW
gYEyYqXTFPh820+tghkPN4sJHASyyeEqasEYHWUPy7Nraww9iuHH1LaS7Azq/DjB49PhBBHNmNcz
Zz52S4rpQcg8DS3KybnbWHMfXiSOpr9AA28ujHxCPiUCebx2oeifGXKf+qpgEmDWA26Xs/UGa3v3
VelmJRHTikxPbSKUeZPOsnduSH69GZAgvhVJSOObKYMg/3OiCSGfpt0VFv08r7fo+A6iPceEPrHr
nDobHw/2Hs6qcbjrqEfVFvMTYmUugru0SnFCaZ1zHj4nIrKDGgHOIQzcgcYtv+LdgyuRIdFDSYj7
mpLvZD5ryIXFjPy93BLzBmJR8PLHp4nzSp2EVMuCpz1aMaCdW5dxKOA3N4nPPob+ABpg9eeruJD7
UH8AoENmffhcUo8RVgvpBLgpmizVjGrOVCrnDCVPvSOKQjJX4LDEiqMvY85RTBhzFE7jtkIlj1n3
GjXS+gzC9ETYw3WLsdCCfMUk7ugrV/RZyyq63t5imLXVIimQg8dDRiqonv/xtqFRAN1l4fFgzXkU
9OxCq+C152jK2CTndArR90QY+8yXvmzL+1KHraKeInXhwEF1OA5b6tjkead2rNJazFZUiVqVlq4N
ROrKRn+IppjupuF8GSL3TMA8sZVg+/Di5NkoIo9DmSMaZM/oT3rmgo2uRJtv+nmwfBo6ypnLarmM
jh8Sr3l6Clga4H1y9NbsPLW7kavcG5ISf1oLKANDoUgNsVwv9Mu67c/Bsk+cRvBHQOFxyTK5FY6y
K+GWDgO5zvSMyVhsw/MWyALSnJ8fkVNbaBKeYV0RrhF8OPyydNTmZ10uDHoUwXcltf+m7/LmRva9
ceYjPnVOBANnaEJcwTRXDpcKzVwOllRMQA4It7podF3kai+3S/PmKsEJ2teRWn1EaXjYqJWpnln+
1JPSy4BFAj4RL5SjJy3BFhZWpy9yG6jP2YqZXaOR3V0z0DlnPXrqsAicWAU8Totk/ui7K0AYMDFH
1cxo5O0YFPdTHDSQIudXC3cEB+nIM29x+e2HpxOaisvtgnkr5PhjPkNfECGdAfCuDHJjk6SBvkc6
XKw/PyunVnFQXFjyk6V7Yhy+wDE12x7pVtOLtQoRg7bTN2UGH+nzVT6+J1RKFi8/wGPmRxaMACgz
h2FloiRXWw+JGrkvfSm7X1kwnzOtEcsvPt43YteiBUS5jQXu4RPpadTwqFQw5IYARoLYwWjCQFLb
WMXaIG4ZZ/WjHzmS8XUuBoMhDP8VNj0S6N1KMYf4+xzwb/EsZAFQuW0HU/EF44HXGOwSChmyRsE6
obOle4aR58+pjBCuw1AbPw1EyOLrCeBmutK7QRpeDO/jlxsxzPTjSEXaDsydiU81s4rHgFER+nwM
YyHHY2WQMduPxU8g3d2rwaV4i8Zm8q10pGV6VcWv5vfqltwLrTAfwdeQ0oMAKNpNyA9+jpS5z9d6
EYsr11ZCHtGqw8sArYEU7TRBh0ViiQesIqTN4fcIZcUrhDhN5wyG/8SJ0qDxkachV0KWuJyFd/lK
NoL6ikKEC4ZW6Nd5X313Ji24+OMDRTNlISfS8CV8H13raRWVLfwTw0uGdNon9DV3CJJFPtCkdvvn
SxmUTqivAHr84LwNHVdtShGb3jzm2Ta1UgsICTKwTIWYrZ+5d0+kuTYySoJUno9+gRkf7h4A7ghQ
AgVUYVf2i0SmPkbSr3K/wIeUGLrXGRAd280DX2tUQHaJo0+/jKgFYDWmyV0t3O7MVh8RRpYya9lJ
zHwFVyTMg6Oarq8Ms1scz1DM0LPLrrJa3MGMWOwwFygAhhWZc43OKttioLXs+KgYjDftgHuvh1pg
h2pjLEBjj0ZBHca0N7irkXSczoTLj/GZX7mwGpke2dhZHsVn0C6YedBTY4ty/ScogHHFgEe8UvTr
vyWmKjdIpve///xskPxTjdCwN1GOOnxbdpTFalQCWawAkl3ljP9WOfP53dxhx/j5Uqeez6GhABSJ
sQNSG4dLpVqSUF8BqhMRhazqzIxl7fGuicvfk0huIJXNZ3b0RNBmkAIXHpESvuTjQGoEuciRtKVd
0st6h+y/jlthkPto4KLA8fnTnVqLdtObIxcF5jGRuyh6+rvoEi/XUH+hSQRahTSqKwW/8v9kKY4y
OiU05/jWDjdyESqfB3Cl3txpcmfnKqcDNUqE2c5leycfirMIbYjvxzWP7lY55xO0Suooc2IYWnKv
AloERrcpKU7PWdmeCrt/i68Ihl882OFjQQlyRREQkCSs3usJIcUNBbP18/P3dGIVnYsVmRfMv2zI
hYerwMzVBq0lPEW1lt+mgLx2s8pE+8w7OrkMz+GKRe2PjvnhMsyzklaRHIeRtsZFEenGFa17dffn
D0NWQlKyUEbVY745gYwOGNM+XLba4Q4497QKa1c/8+EugecoH9Epp024QZSg9AQPn4VxHpBUNCw8
KnkuRTN/DbT+ixbbV6VCK+XzRzpx5IhCjExpVHN72EcBCd3OKRgNFuOCMZ4QB3U2rhrJbRPpf97Z
Wiat9L2pNFAHOJaBG00FOKW0BLCk0Llq59HZOFE7bD5/oBO7B/du8Zwjl1u+pKPda4EZJzO1jJOh
UownRH8x5qP5UCP/64eG1M80S4+4om+3HR00C+r/MrOBYHS44Oi2aPJGlBQqXsIxen+p/k1oZnep
0JC+mytt/hWns/bAxK8EABr2w07y+7Z//thwRBe/eZpeVPuHv2I2rDEIFgg16LZ5VycY+9mJon/t
uggmSdDJM5/CqW3m2lQBeukWrOGjc5PzjaC2xlOHjVpcNAzhN66Mor86LLk8ArZy9/nznTinTESY
2CLjt0i9HQXhZhhphr/1icGYb5ze1VZwwgHF2tbTf7DSYgpLqwQxkmO9AbyB4L5nI6myGuk4bmiI
OSZDsc/6Qf5x6+K/2TuvHbuRLF2/y9yzQW8uD83eO71TZkq6IWSq6F0ETZBPfz5m9TnTmUooobke
oIAqoFviJhmMWOtfv8EoFIkFzH0T3c/btQrBRDMymGbAzPYt4UHek5YN2xURWh9NafbX/2ZP4eDa
CQ1ID3eZ0evl4eRmUJopVxLmXN2iUXvwyWCHUC4Y0uSe28QzrMcTorSPJGjv7MxAXGBcFig/g/c3
ZQi+i0vFdMohSEf5jzwDTPDqfPtgebyzHFEccmSBltCT+m++eiCNwNfQW4a+BxeCOJvPDNsxHjaI
wEuXP9+gwS/YLAEQyA16i2EM1kZjZrJn7vx+zgKofE5ewQuGWIZTmdt8sEzee4RMWvZJIiMvxnmv
X169bdre0pExIAZ1X2defVym/KMv+r2reDtVhZ0eNO3t4UaxVZN3y7qHffHI5HtKlvLD3uDdi6AH
e3GBZbN8U+FglNrJIaUP7RjSX8GQdq4FuuXkzz9hUH/QVe7G++WkIQplMIiZI7uGbvZISJN9rgZ4
B9jsah+cn+/eEJsgikSizjlzXr+b3B5dajMKepJ+SlplFVyWk+Z8ABfvH8nbz5cqHmyHaRwY65vd
FqFjRV3LClAoY06ZcLLEl153mC2yjpYBZYmn9ZdCJ2xx7T6M9X1v76V6ozzg3Nol3K/vMSuMNZv0
mU+4qfSnupfZt2IKzJsWbcAftxA+Zc8u7mSrh+P4ZrfQyymDsOdQLs7+GkmtmB/ybqqPypqzD07M
X7dELsX4HVU8Vnfc2+u7WgYyOQpnA7HGfyKHCO200TQMzrdCU94YzjtYTmjRPjI8/H55vnPlnQfG
d8ZByDN98z0L1BMusXIWyn8nPVY0wQ9V5/iP9KB+HuZI0LAy9HBJX02mOL+/9q/vkoaQAowxDVN0
ZkSv7zpoa2hDdBfhnssR7Y3ZaURxdLZ23vbBpX79NAKMc2wf123Lw8/mzbeO6b9wOhtIy9Mm77Yi
3uksHUkU/P0NvXMVqnEIAQC6fPNvty1A1r4kkJKUhjULImd1tIjf8hHp4N2rMMXciwK+9RcU5j8w
Kr/LVzZmynGzRsDlDs2umWn05Pf38s7LYemzizA2pW1/O0Rx3I5wwx5BD3pYPSHYAivJVWSRlPZ2
9vtL7Qfi6x0F1p2JYS7I2w5IvNlR1txcmgWcPDQbWXzKpsm/X0nL+ZYtmPuwR+fJnJvGHx9kXJSh
JIfZLoZ33lw0zbygzoQC5MzS7KtaESq1s5Z9//2tvfOuKDOgpKC6x0LJM18vcQM9ReGZOJnja6Ef
5LbaMUOhNf6fXIUtmfaJnu/tVXpSfzQsD8klacs04bVBYWjq7YOrvLciwC1pzfbJ6i/eK9ADtRwD
JAu947wlwJZbhBPhFuEcs3yw9b4D27Eb0gh6lDRU2G+tVBamZohpWeODh+YSIbJO2IZXTTIERjDO
FCfAlwIBXiINrEKWxWx+0qoitBmULY61lteJK5zlHlKjGS/Oh14v771XCFM4ie8gPQYWr9+rIJ/Z
VtTLobVMzcnuPJ1fUny0a/1aSfIU+B4AfBiX8jBfXyUTaYoxP99ghsHZM/6r7XklN0JnamxVIw7I
4oNX/M5t2TtNdB+o0IW/hQRXfwyyfuAV95mrXy21tR1yp1w/GKi8dxWKoR1QoGvDY/D1bZnaOE5b
gcC+8hrrkZ/xeUpRAvz+m3gHjN43YicAUoV0wZTo9VUUS2Z1xn2K0fX2VVP67pm7tf2DFCMaGq/I
2mfSR/tINC1B43pW/9yqHL3EMpfyyvHy5oNd7p3PB6RhZ4qBPQHxvlkyq/CdandbIwdIt+8RsBXH
zh3GB3vczA8O9XcuxeEDdrdvBwFl9Otbx1cw04UJt6NsxvwGy/n60l1reVi2VHwwMHnvUsBQUFFg
CdJSvbmU1XntPyM4mLbDd99t8TgsEbnPM2rJD47Xdz4HZ6/TAQMpyoA5Xt8Wyts1hQgDumGk4jRs
qrzONbSfxexqB7kWHw1o31mnzEwBWtnz9rbwzRsLbDoQ30A4kg6pQ5hbUZxcnSDw3y/Ut0+QZwbt
nHGpBXgBzvrmruA9D6MnuMo6MQgaxhyZl58Vn8pa+1MOIe6UUJt3No7NqzLfLkF3Zewnq5qBN1O7
SKv0MlFy7D94TW9Md1jcXAYoGIdfZgsuHJzX74kwjm2uZi7jo4sku/RYEYlrIZ7B6jqahJdsgQmH
uifXvjQOgZ0+7iRm2OTEp3V//HT5LRzxoPIO39VbBMWs13nTPYa3Tlt3EYxvk2N+9I8deqw/3Dx3
jhzPFxQFVgZe629fpEveWFPAyPCbvjwP3FxeSBM56u+Xy9tFuV+FWQOD1pcJ+9twF6uuMcHh0w8H
6aqvhrPK58FuP//xRViSLsoTCjKsD9+ULesw5f0kdfyQAq+Nc8Ts0PeLPy1bgOoM9mUUL0Ri8D2/
Od7cniBdtfDAKssfEpe69sJpCcD84F7st/vGfp3doZ/Ois2X+e7r9QjnHocGq7JCTDWdHx2Mxq9z
g0v+5mLfhzzV6/8e+0A9Vn0afLMW8retoiuZiy3lhJsE9LU5TI2mJRu189ZbNjxnwACm9s7rWene
J3Jfejz4294TxwJfjrNsIwT35BX9eDsZs6ciovOs/owauL1sSbJmPK9m68dKPsRGINqqndq5I0xK
21ZrQi5d1BJwTDdlohrhTbEwl+ESF5ihR8NGdjvxqNR5Ta2m7IR5E0pxzhD/VGN19E0iga7Q9jel
HSnTLZxDq9fVniNJkHp28lOiuYnw8szsBh1fdV2v3vo0IwSfotHpnJucD1ce6qotzQMJOHi4GMgr
xBmpfcTHIZhrnjtUag/+WhApEbhbcdXg//BJ90fjW7+YNs79e4oOqkCjaY6K0iVNfEeN2ES71dfF
Hwd1wMTRNg6C3NbgaihT9r28MLvyrKzymuQIKrvsmPql3R8sXwVaiBAWLw/N6FusJZTb+nGPGGc+
mtCtssd8WBSJZSR8E+gbzPVFoxjkxwRFNVhjDFO320dpoo9cd1i+9XpvPFnoYeaoylMsFba2DT7Z
jnLlWS677UduuVDuCCGcTFKIDHGHVLS6tWeBaYEkmP4zZUtRhUspujTCB8R2w7HqvSFyCrHo+HTU
w5WpWfaT2bUSBxXHrZ50/nuPjpuJ2dAqU8AV94fpsI3lLOI5SNn+S1jNdTw2W0VhgA1bHrYdSmYk
rj1RmsVgut/JkzWfiOsT3SlDgol+3CNQlRrZGX62mcjTK5hVWxU1lmZ9ynR0wYnZlOmzR2ZmevLQ
Ut178+Tfoiexzsp1Cs6K3MbVBrlMZEGbCxe42F9XLXWfgPAluknXwxWBWEMiC9PNKhkBFQOujlY5
IyaHltaoowTZ+Kkrr0KJ0yy4vuDAXmhsgkL7vquJPuPfGvRROQ27oBPKB7HnQb7cC2fe+njoqThD
6Q1DQ/SqkWHtYOzwGN1vpSOJmr2nWXalgfxyqH/Ms6qbIxJSddkGvpDhMAblqdb7Og1ZeiWvuxRG
sBu2qZ+jqr3vywizJ8FrgdA/qy/zZwXY0OI95Ha32EIQ31DrncCBxFA+li3Egdooscp+yhPGFdul
8ItG3cCjcL/lonDIYMVWfTiMlTuOSYdlWRHaA3ZPl6Xpl8sNjpiW9QkHB+I1XX/N+BiGesyi1i4b
K66JyMQbyEVVegdPQn7J9xHV0TCwjoSPg576S2lJvbkiI3yZUXSL6rOwfb8PMzU4W0QM1fqMuGjo
sJWpkHl+HTbS0o2gUN1l66LNPfUwD5E0M8v6IvIt71gca83+sIf8RZXT5+hr1Sw+T7rCb4Q4HBUG
PIuz1ir9AlKf9Ivz3kGUFBMr6blhg3/0gnEN5TN8nVpRfCH2WGIfvxxi+FoxQqLYCB+6dBDEG6eS
JNxLFMpkZ81YKD3NW21/JRBTf2D/l18JamVa4luDgwfH3O/0pb7/0s8rBlaW5hKEZ+Xm7lywiEpE
WbCMN+Va4qqidCyGsFuirwgdhB1PeVFlt/PqFiNeTeY2hRkjaoJFS38dQ6LxnL/roDtktld/Mwo7
uyVTA6+VAkea9ZgqYi6jTC/bIFxpD+oITy1bxcPmdwT9kWGfJmNWWDdjM5hmPNYbgrBgNTEO2oiP
WuIRsm92ajxJxHGCLfFknoGL1hilbUG7fFpFOt9lxoRA28uFbz+R37j6YemMxtfUsI2vYmIrOJ8M
R1nfXLelojqbU4tRZ+8H6dXK97tESyvML5oxzy37f4GrDYzPyknk6uDZhc/xdjlYQhaHysEWP5wN
4h3DIajlXeHlJcEbfjX5R1PS3YRDHQRVgnnZeo1B97zFzkw5GnWGPqiE/Fn7WivS/lOxkdYeQoTz
nHM3n+a/oHDhIqQX1vJQrQq2xvPU1kN+NozCfmyauO+Fez7pVkNEsuhXvINx0agqTFfCNkiRa+yD
JjPh0yCUcqKfJwjJwBorDFKd/MrZMqpzC3mfwmbE9M+cUdONuNUH/SuOy4Mdl9rqf9dymPvcn0K9
Z6cmwVV4FKmDBOze2GVsmL1Fh3OqFnT5I74NYxMuFvYjScYHBRZe1+ROb1tfsoCbunATqMfePS6o
8503GRaJR3mXnlsafgxYZvn8djvDwydBGt9/L0iOmo4+XJw2du2B3mNrpuKsGEmLPFhDIwFn8SEA
mg02JH1KCxpCalVaHYelKu5GA+/ohCNMIHr0V+c0B0Pw4OuYdPAiXaWFOvMnJzYytozEZsu761Vh
7H5dE6myFAXEwWb4A8yRrRvaRaXI9Q3xTpjqk1Pmwd2Wzmgo9WoYrqdaCXKxPDsnEXtLE9xuuiAa
OunestA3tTt8Od0Pw8pz0u1A8Wd0prD8rqSquvRmSw1SV3FQSb2/7drRtMOkel+/MaDFlolEYmJ/
VbU71keWtTfe6JNdsHcYrNIr081LggQ3l2S5wpbsfYXrTushL1Lb/SzNSq2JPWnTcDQxTuArlJtT
Eq5grsY9gXqOedSqNDfPaHm66SxH6dkjXS8W55CWMlsiLaiXb6Ifl+lmLScLd4c0TddQNbntn7oa
H5ok9VKWKh2x035BFm/9/fsi8pcmjVAND0gE0h7/+kUWZVWVZDtf0TGsC6nBZuNgJ5JVN567ZLe/
v9TeHf0nGkq1ug9X9qZll4q/9XnULAPeCFnSoQfLlHPJdWOXjGSWJTlfB+Gm0zlGSeaZ7NctkZIY
9N9f/91bhbQAwLcTId9yCJZKz6u8kbQxxRYchtGxHgdcpwhoFcMHY49fepk9qoQ2lLvkpKWgfV2Y
51XbmeQb2WGXMgDWDHs9Dv2o/hCi4IH6oE064h/GK5DdXl9Fc/UWYx9OLhOb0YSsRiwNJ3uENEXm
0O+f3TvvDj7njhdAY2La8AYN2XS/3sYN+m5d2TpwtgU51imKNfRz17pmIysO5dbnV1Pp9ecYCvk/
fn/99x7oP4EiEE4AgN5cf8BmhjQPmsPAT4fjuqZ9sjiMUX9/lfdWCLIXUAukQ1CQ3vT3/dRsdFIL
jjCi6xNbaZhVeBQW65IGf7xCAOcZZjCBgEr1S4soRhxMROtD7SiCMtmYCly50vH/+v0N/frY9qvs
Sak7+RJe0OsVYngGFQyIU2gW8KrN2UfWrMrxg8f2Ky5i7JIQyPD8gwT2bWBfUfiwDzIuo8l6uaH/
9pLSaeYIBnSPj7rs/Wsl1USlMatrtzG0hAzlSsNwtFzOfDnPAM0Zrkta0H4wDNk/gdd7DpN8F/CJ
Enung775RJp1kJhswqCxiZj+ls2OdtA5gA9TSonuo1EbQxeX0f/ByzWgB+1UIZDat1bcabBOHUfq
vtORPS+bjiJe5dYH+9l7L5cRhMFIjlk/cVavX64i8Hxk58RkvG38g2yWZ11XHw0sfoUY0KYCzKCh
RnXE7by+CAda4Wcu5wP8/SDMR2P63OJlGRqy8u6wb1T/3NT/urD81y7i+I0Cfsypx4tv/5lXtv+J
f0vgvX9xnsAzBnmkZtZ3huc/5iuW+S9Yn4QoMHRAb8vU+b8l8IQv70wdSCWo4PFsYwH923zF+hdH
MQMRdnMQRCD7P0orA+x/85nt8+eXjWxXQnIs8cP/U11Q1qvSRxePqqyC3Xg+N8K5NXtn0Fg3ZibO
CU/JJsiCbYeFU6VjOevFxDVrX6QQNLuixBno85ALW0Rt4GZmHtHOm+ICgXL5xVqCOT/PlZWzRVCs
AyOTTFkl+Am7/tk4lHVxLqYuxau3KQ37CDERayenT28BPaomMqvK6GPNWQcMHUyj+TliEfO1airD
i2QlRYZNurE9AEQMa1wIgOaoaqseFzG/98aoVktxhwnReIvxU86mhe+sOuqYvHV40pGKjkvE0ldx
OfbiwgzGzDkvVyq9sGZW4RyH1umNR2wvlv6MY4wjs16DmjlC1WbZmejGII3Jbciyg2r0jLZBx6Tp
prVXTRwbxxuyQ5W2uIVuGc1G5HqixbyO2SASSjYVNv2bsmNCSm/g6wVOmemwLpg9l7BAQ/YHgYOc
u+l5H7ce7VPidKJ3lxDB4t4WqtLpw2mdqmx7wOIpk5/mCtR5Oys6J5f+d1MvlJouWhwN9Olu9mRO
kuHAuLQMrqdFd+Vyb2rN3ks1EgoJrjKzciSIVjHZyN3uN7c0q4l+SB/AmCrZCpr/Gel7EMmpywxk
CiLwDlivSMJIjK7a5bOD1V/gHNWMF8VUV18hGXUltsi4pfm3GOQZGKyofJ1CPRDt/JDVfC+JXVJU
hvRPRnvfDSQeXGGsK6ujV88LtnV1SZ4H6NqWIyiaaLV8ZOkuZrkbrB6LHtQ820Yf1CNKq6X3IgI+
guK0OuZ0JttJSWxc0gCzu7Yr5liUjol7NTN274CrABgqOjrdOjfXXO+uunWhFVNF0X4K2kYaoTKq
8TabsdqMDYs1F26VZ2PrWHvyOGabf4uviTJiCUSFfRZ/1SVvqLwpnKrtT8EE+giMXKjPnlcuu5Ou
v+zr1k3n4uDqBDmfASOlJo3JZJSQXeSAp3Y5r+ZROSMUJnx+MVhWtU+jtzhCmV8ZU2Jt6+NB7YdE
c0wD4ZPmXIarD+E0C40Un+c7AwO0+8Dol+KkZh3O9/BPazILXRiPmsBi8Gi+dDI013Q1GA7T4WAW
Q7eTBlj4YZL60gw5qyeXEkPavWPS4Q0TZWi9tFXliAP4ZwYqNF3rSwNGsBnN2LhhDIOR8kuvVoyB
hl/1+E8r99LWOS8tXj40WRp1/7R+L23gkOV0hMPcBpG194nTXNEywhQU18beR2qDsdgRTHn/Dq0x
jWb90nTandQu8pdWdHlpS4tqb1GHl3bV2TtX86WJ1bV8dWJipGlugRNodD3wuodp736Dl0Z4emmK
kR/ld5myqiNXpWmWLw309NJM2y+NtTvZc37Q934bu39a76pivhiXy96So/Xvv+O8RqNepHvjuulB
WREKpQXn/ktbj2hvvnP3Xp/w2NwFWOLDB0eQmBLa5A2gEPeYyCbNC2TgdX72WO44goShXiV+09By
LYU01AFfcL4FURX1X5ShgBHVjkuoF4ii29EK9wW4GIzUP7Nf4IxlRzbSF5AD9h+Ax/wCfoyrGibS
vXPcg7oXgKR+AUvon/Vz5l9AKHwhzd+eRhS52EGW+QVv0bcmzbvnKhiWB/cFk1kxUvqL0hykprCk
UYVZuQM4+Wpf9y+ojvuC8DDMmDZMSQF+XFKvq8ScdDBxAo2lf8xfcCKGp+JuQzGd0qSMIEniBVXi
JANhqtjzbtsX3MnaWj6ozNzxKLsOjC8IuXH2MzCtvRNOn2kJ44XULkmVMSf/ZtX4koewrlNMI8iD
yfxwc2UwdlEf6MpRsVdZvAKBRLtPdiUfJ53vLsFzX2aqx7abzSv0yM1rcVTHdygsIR8pUh6WAMs+
OxckmK+a694VZVCM1sF2a1SPle5sRAnLUn8WGuyoczz5C/JMzNFE2hX4jRcFrW38NHWBoQVDftme
98wK0CShk+rjuhVDneBcFdQoEC3jJz7GmwC1CCYvBHwZJ3T+VZGOB0vVAg8OrU0vsNrGJHZp/KmI
26qyrgazzSsypzFomjEFdlNoLIWwpsclsKeHdIPXxXSkHm75BLhXSNJAloHQ5rOmSLltEle7581k
bYD75iQSG7LBg6s0s2C6cKetwlTVQU1b/Y1Dl+efsTb6LWwo7KuwJwV1/5GrwJUGnB2bXqhq9ZNX
ScwH5ymfsk9a7mj9tV6M9vC9lHrJ08UWtSElNXXwQE3GTVQ+gL2PkUIMj6jUD31OkECCM6tqcLft
NT2WJdt0hKEDuFq9wO9Hc5CS4tNR/K7RptfrbcXDq8Jmdw8NtXQ00siZg7xKKlTV3/j/rU/ePAb3
a6ltrJFarZ8WffauF1n7Oqj0MHx2DFyDw1YpzzrfFtPvwk0swd9EZ25ZXFVTe43apngIVnu8NQM8
w3FbD7bnYEztr/zU+QtuqNsVSHEHEiuK/q52c/HJwgMsCzOL1uDQYDxNNmKB8HpfYl2FV2Qx86vz
LnBDheOixQRQBljc06RSyljdolDUZp0Ma9XYebI0artM5T6CMtomO3Gijku0uXN1wK0/a465iwCj
5VbQPlaVuNcctUxRgV3WZcAoCDjJd7on6S/imlh2E8sPwMp7v+zlz0VK576qGA/FBmOrLFl9yBVk
VEAYjcZcS481JNkxmtulPW74TnpnNFrOxBvpDTcslNO0B92qu0cM4vtzTWCKEZty6X+OW+4wEM2V
+EyFxqSrDXLrBxus4ii2oZDDpKrGFRg5FTe517d5BHI8qIh1UpMtHaTaHrY4LacRpUkTLXQ6l6vV
mxScfq//cIecznXGgzoIMafWshD4TC/DZnDbT4z7rfZCNdjqQ1HxqXnathstvE4EQWtB7q8ajdTs
ftGNignaanVue5nzge7OuKJks9cmDJzxyLX7ZNMrTL+hhWV+LD3mZyEDzPkLfqHl59IyBv7aJl93
62MXhFengJFAqlMzxTOKhzGavE37KSa/0MPS3gd7kCfcOhQFSpW4aSUkL3dc/cf9+ksiVYpukkTy
YdTRg7bkCxDIgSSWEwP773DJwKvZ46zBOHXZoppDBS6K5p65Rjya+MESH6dI1ci7RruavE4YR41q
sDi6AUbXYc+cXMZZPuknhTWGjDvZ+ElXi9Q/NI223C+pLbPjivZbZ8jG+M6VBIVsVh1hler81XFL
+sOi5BTjnqfap243ZQrC1LaL4MhUmD4C46dNv985Z94nIYkdinGCkZdpV89a1Ixjf6eNRtBwe4t4
DoYa/fexwNFZHtZNE+zIhddpThC6S1+oq2Ex+xoz9TalAFwrPvmRxIxicw6VPwR3Ygt8DExb1kiR
T+o+dWXfUVD1hsJdFmww1CkjmX2bEE7Z2XVbpGz/DdXCYDdzbDcSO/Fs7tcnLGaLnsQQzciTJl/a
OnQbV5IbwLT9W4H3OMtjrfHXKfy0PpqIPdy4anHkZjApsn/DOf/bgv8XCObvevD/047fxI+x+PGq
C3/5Q//2QPXBHf9fSvj+3/82mwNp/Rdqd+iSEPcxOACS/f+ttuYTJw43gz4b0Blokf/tD3xOgZD1
Hez8b1ALAN0zaPfhvyFUQOTxlsyIf2ll9qUftPiuw34TZsNsilkplK7zDAoF3jo+MDfK9IaEgr97
/EtH/TaFSqTdufieV94Qdg2TzCVKB/yDqdmqzJLalZVnvcLW0Q+mcjj31nKzU45TfKHH0MkYggkc
pNnPjoLMF1s9SPxUSi3ZyAdQ83lruW2TX2eoyDNifPAr3n3yJ2j/YtFG+6YblaGuUHBAjNnQPzJT
zcUqfupynJtk5cBaf4w22Q1hlhGEm5TzJvpkajJhHjn9t6Y7ZyqLGigaU6mlVcix6Ot0aWTvkKZh
p0G1p6iUsEnw6rdGPZ7XxqgOU+BslzXZW9U1dY4szmVR94gONE6x7odUVjM+b51K73l5QYzOH9eu
uOSAzq9S2ZFrUUlnZfPPshgPaIJP5mwNhiRHDdLfBbPTP3KF9lsQDP210nKfSrO0oLEi3nO7k5N6
6znxD1bG6NA1iQAS4/yzZh8dL9aGjkVier5bj9LFlZfkGxWIFVx/3l3+hjOwHSPZpGt/q0Y46kux
urnJuUGnrzHxDaChaHqEUM94mudZrEnh2frqRYLY6/XEwxqjimiCPoIrs+RRNQstTJfZlufYKHfP
CwdIPJLmUcXp1ngXEGeUE2mbt8GplE0a44raHpATpXrCKC9dT6Ujx+2oNHRb5gPEjKF6ot/Xyr/l
5EN+iTRNY7NTBHjcaHWusnjQNRgkAm63eeYWJbkUTIGz4AI141B9Z9jWHGlxzT3TvjnRO2UXs2kP
Uabc4GGedHZ4Esqpj/K28OIBPvjNtDhFLE2UpnL1PI5fDWAyWKrbbV0EI32GPF/9gQ5L4SFHw5fl
ergBMPeRrpHOHarK9GRsKcGBmmrpofKIaFD1JJ5NOXQtFc5KzZQOev7YYOl9i8NUSTvab8WnTah5
wmJYjOpvLJ/6MXEom+a71vGwVTe7Rd4Mq8XrTDQTMgOU9XZJ86TN5XqSKwhOPFoUmrVhjcalIRot
ybcGb5K5qV0WTIligWOAv+KiEJ54SSPJNMX4WQY16Uda7Y/EMRfYusMlmjvCFkhT+dYYtXXQc307
pcvq5OeTlhtwKswlNf/iC26SrFXpecOr0y7ztLPlyV63mWQkXaZ+qMxSPDVe4+a3CpPTeBCplUjP
kgdZj1ufDL09/7U4nfUcbEVzMhlmf56xzk0jE4erFEZWV19xUNcPAXkCUdpNrRETZJUfOkToLE6A
vCz2cKm9qVDw8ubzlhABE5/7NswmxmJkMXhOCdmdki8hh2YiSiptsw3rchpXTFiklUzT5p+2ZemT
WRUu3/5kVf6VTelI7Io+LYRlObCDf7iWJZ5rq6z7C7/Dov2UabOsDsSYaFUyEQ6Sx7BHttNitp1B
NIFmppfKLuqrGXLPPZPi7pm8ve5xXM3lmQCIIK6a2dFjNglwC7jHJBZkXW6g9+1sv0nazhGJARPo
fGNgfaQUg7xRkxR4zCbpZlHpQ9/A13nRoqnU/MuuV+UVKVMutW0ZiCs5B/OzT/ZwR6XRj9UYe/lc
xZ7VWBsLYvWuPTtLZzI9XHXoptm7kgBzA9WD33bH2bSGCQDPS6N52sQQ+pPwIwwHsut9Fl/HVWeb
h7HHOOursLeZ4f+Kj1didOwd0Sy1/maet9HGsN3bEo2C30VeR6IAZAkd2/piLr0rCGXOUwo6pqDF
bLOMy3UlY00NprxqNfp1sjtS5Xyh4i9vt54SlMhJl14JDo6B3yYOPCn5z6p56NxVXpYiVQ+dF1SH
WmrKAsx1jPt8yO2bVssIZEqbQft7a0bynBR4Md0wSI9LjKPHWBgH5DqNnRTfJVq0FQk/J1kBXTCG
aLilT4SMFaS/rIE+3A5oPYnFojDEOn4xx+UOMn3pnsx2mY8ST5+vW+flfcQ1Fj3Ss6YKDm5TDifg
1j4mdZzXZ5HxFfvOrNktc3GNEUhhzgJqGl98ce8SQnuxWcDJX5CFF+da2qBhCAhPVlGvp4QjOf3a
RBjYjPGsr2h+ACj8qJ4c+w43IHZyv18zsOp22UfRpodUh5S6v6Q0CDBhXxr2YDid11zXR33/mLKK
Xv8g+Txpm/3chDM0skgwXpTlTe/UvZ6kdP1X2WRPhCi48xIks+kRYbI4W2tRetadfpIdlrGMwQXd
EH9y7L4PLn37UR8bTl8TqdrJrERvnOSsYyrSWZNZY+blb72BB5uT++FgAr34oXRs2JAhyEbRBJ+C
YbJDTJHnLBTCs6mdTXCXCJzRbCN+mkib40J3uJ17nrPc+AUe1nFak8dyUK4j+UUTezx00zGfwrXV
ScRLc1gdsZEDhFAnbTimsUXgRW8cvAYwjYAgnfyZg00U0bkPjmryrDQ8z7IJBxjaB+Rj3xfoQMT+
tA0HdJTWeboeOOONW/B2rebcxfv9hpppZfsrEf1u9AkxBTk1T0nP+W1uehtMqZuowjejIbYgVG1p
nKxWEF4z0+mCbHMQEmoKTl4/BjU8q4QU0IlwvIUcJxufgOCAdqK61pamBsXv18HlptpGRCItqvbM
yMuMsbrHQzhy5C5n2mB1TWRotp1wJvGa0HRle/vg+LTqZi7F+R76MJ71zu48OTjK/tEam8hOyL9E
3xHWNc73U9Us9RUDDbAuUK88xJGpV6dWt/CP6fzavDPzvnciZyLZiybfJo+K79yIpM1J+5hWq/5J
B1IgOKy0g0ddbKxer67b+zwv/K/LXGvw+oqgv0rn2aGdZquKiCjCgb1vypIUwQ3SZ2Ka5nw7YLzC
YVwtlhf5XuUVz3B3s+8AQzao+zi1IlorIlovJ82c2gt/0wwoSEI4nFOD7k5hkGnWT/6mINwwyWrv
/c4Z1FHBwl1PmHwQNLIwu5mByhgJxb1OG5Ug8t0geIzWegaS6bQJ88wVH/XdqSgsggV0SQs22J8W
p9xXQijJKMFYU2mHRddUc098ZbY3Y75aHshiW35ucB4+rwZBibDt1TgdKmMAcvFqnEhD0Qfu3awN
i3OUudGrx7UcISpIZwtYvv1WBgesZt36UAIeYKJjjVO4aJV7ArNz7jatN78pt+/TpMAek1ifqSPD
1kaVzO/TpqqOnaX1tVBM9oAFBo7wQVTY9uwmPrirRZ27ky+Eq5o2qRo/6C6EPljacES/jMk94QVL
2h3RnxOZ6ZUubL7Jrn6SbiC1CEG/Fksp6ZPJkkP7hqy3pwRfRv//cnQeS5LiWhh+IkWAAAHbJH1l
edNVvSHaDcI7Cff096u7mYiJ6Z6uzgTpnN++TtII99osPkLYkqYtHNFNgS7clah8HujsYTSpRt3n
u5gk+fsW7zyXdjyl4z04RvuL0jHFDMJfXyerK7PfU8nS+kRVmU6vxK07p7WiNmng6QlObVCH3a/e
1DlAWG0j3HG4ufqXBXiwf642tXFIbgurcjJJ1nC1Q/IbvPcb+VaJDAZ9NwYZcVeTqtb65MXLQtjc
UJNnr8No/p02InCvhMoQKdn1zZrviDiK342OY3Gc3Eai9hQZPVhFRry+2kRbHNx50uNeFL2i98bM
AL6KK6k8ZlnglweYT5iiqYqXa5WTsZh6QRfC/Kd12UAiTNuLQftA4YzYokvfuA7aMlIAGCiVkztA
8Jz4fB1TcEurwg14LORcHvsp7/7LkdGHu3lVwVv7faMCe3bZQ2GtlwNSby6+Ur+RCyL0Tssn4Bhq
n7No7vU1RHX4uzZV26PSTtNrWKGa3/WD6TIYQLoFEl8U+iddZ7O449oFvCmzIRyfAIu8fwMrYvMd
wGzv+4U94RJi5LF3Dt2rv5a2o3R6GtRzXQiRH5sWYgPcnYI91k7KNfi/m13bjpLXYm1ZBC7Vlsf+
Tc5R496tRd15ezu24m8ntaVLyWZO+duvoPL+OllaQxt1APUAKQCUP1Dw1r/XYl5Pukf+Pg1eflWV
1gxqWfYb1Wjf78xYBz+8hRopeq+E/hAhECX/l7Z+VlMefvB3doYdngxglbyLe/oF6hEE30d26u76
tDXvk2Nkel8RMhEeOJVySwL5UHv3bgxrfAzzpeo/ZspF87fSepPeQ8W75cvirPVAd6PKadZrM3a+
pKFxtros2exgMlx4Hg7dQpzRrk575jvFZfbpFS0wl6/89c1vaO47IBydUaEMUTE9yEWlPy199Yy5
WIMNsKJFMX/acgmzICioXf7NjumC90XhXTlRKu1CPAfTKack9cWic/1wiT16rydlL4Sebd2H34tt
P8AUfHncT9FzMTSIiqcooIKpQKW9t0UJmp26ESWkEZWlw6mdEUdestBDn99EkGEIROrHRWXlGf45
OpF6Px0IMA1PgynTe3chksdJS/dDOHXNUzmm0Mph04/fgrRpJA6QEW4fhDX1tor17Ultym0OQ755
ULFEmmynPie/51Cqxal2Pfh6RrV1GN8z69ovxlCdgaFW7dnp1/VmDFMQyGoNWs3dJUNSvNrcTfpo
UGFCB57uyUfueKObmFqqH5pnobnvAujeZBlZec8xpXmMGyoo3uqUJuNj1fmgmHZWE1JLvzilFPRe
ahGVfwjWZTlOs/p1QW7nPBTYKQ5hHgN9Yqi5913TsEAsEDDi/5Z/FTp1+ityKzYX2WTjY6tmN9HA
sJQmtf7yMLvtYr9aanavQRH1V4lRRd9B3E53thq3vyCeYXgwK83pFeTyacFHUCRVgXuTAnVwn/0W
lttLQ7XFRKxMHq948RfzWi5FRzFj0RWSKsGtleDoevy7UbL4nnrhpK7j0Go/6Uqnp3Y4D+N3lcrs
1WqvTryS7WW3bT5+tZQ4p+xk/Wb9RU25+ypm3/3IV4qXswFV/qGC4TiR7Dflu2XWM6NtLxnKZLE9
jEvDN7pFtCUijh1TpkvlM69VGVPwoGbagdEcTCcaWObHlTqXUzxRn7oPcyOO/IEjeg6EHod4Azu4
WWmDNCFUu0E7EhD+mbBEUKFWDBN2OzevEqcb0SKNOhXlZ1AIvjgn6igsL3Nm/2e3Z4p9YqmO0n/N
VGSf2Rywcy48pbjY/PaFtB6L5p3Lv9kzB5rmEZR5zWhCq2J5kMaBvKw9ZzgxC3R/cI774acRE8JV
OCTl30RWdd+rqrxHiwUEzI0W/Oy9wrlEKyoHhK15/dkQL7xeB3egDTAP4udI+gMhGKS0vUab7OmL
WJc2OFPZSJwzJXv2LlhTzYc9t8q/pPQ8fG4YH0moH/L0KdssBfb4qNh4EAVxuWlu/PMWT9H7EvNy
HRASrNVdqUMzXZo1FOG+kGL6hVrSu/cUzIrb9t6Dn8/Tn833u+rUgikdMhNnpzCfsh9ZlzqU3ch5
lYnnZsstm9zgbIaWKEOorOC1nuVAdUC24Fm3eTc+MBKHR+77mBbqb+06B2tWHzGMAfv3gb8Mz/D5
tPtudhD5a1U0PDmuEXOACrjXM3dzrwLk0WNjHrUFTaDOx9OvuYu7xuUR835l2iAGmvKIEqWC8Pcr
PbbRq+cw+/C2FCcZZOXFz8L0ORBR9ESSQEZlJYIUdf6Wv+9N4MbXOCgaCFhLS9qytuU7HbD1uSYK
FQVPxtJ7tHNI/jOW4P5nTXes+0Ga/SzvqJVqBw4L2kTh1gjYsBxVgP6YJ+Yu6Yo44o9CT3Liroxf
dQGVsHOKCo1zaavtOSUc7KdIA87bb7jhfkjROiSx31bmKHD58IuVmM5QhwUf1xyJL0aqpr4oFTd/
6XBWkLe2y3aTHNjWsXtdtS+pRoMSiAFK6LRKr31DQkMCnOje6yKdgkMftN0M6eBC/L6HpursY0kt
0fZfC8v3BNs5rg/FtoKGqQZ4bq695mFLhZ5+FIWD/a3Ts79fQ2pdDwOVcGWx32o1Dwc9cEY9hIVn
qn0PjnrfGZi4d6RZPuydt9gm33FIqZWReFyjpMuFAvOVaqChqHZ+6niI9LEbnHo5an90xwlFcSnR
+48u0T4ijf3wqe18A0MFTXXMSpZcxJs6+FhzFT4gYIfdw2HloHHKBSRwtI7NTdUdddLubNPEA6X8
W4CyIHEJ2X+PRC5Az9HAGN8Y8ruzklmzHumOXh95ldd34pLmF5NmIAH48zTy8I4GydzRa3V0aWs6
rQ1sFMXAZU7Sq5iyQ9F4/ucSqvJW5vb7FFQj2cXuygNymOGBo3PXzZb2InCo5SJzXrV9rufqs89o
st9NIjJPnlzNu65Q9EA/Rn55iby1w9Xgp/lbrSfIrGW1U7wfNnrl98NQq+mW68bsuslxflZjmUNn
Y7m053Vcp/l9dSP7c+qi+nNuHZPUFIvTnlphKkJjv14F0gTwJJo/3vVqODMt8o714PVRdCa5qWz2
bTrG64njtGmf01LEcImrDstnJBHAbwLHEhqsuI9+FRq4ZddmJs++C0S6R1l286lWXfNz65vsJhQx
IJQ82UNsOi8plaayfSSPHLGIg1Ymp4aFBCWw8JKNKSz/WqJhj4BpNAzTcn+KPCNujTWURzU2uKjB
DR6nNnZ+lsM8QZaO3aP2pDhPegvuiraR4anRrkA5Q6kw9Y9thdttMuvZrqo7rV6a/cvHyH8n3KnR
983SLhQ7zmv6o6Aw/TlrRHFOcZGxXNOpcHVHLy1Rgwh6wJx48+tdO87hwPieAyh4lTTIFRcd/aEW
0f/dl2K8eMCzl16R57HL17w4euVafOS9vzUyIdbaFEdXbe1PCRjPaxS27vOQBjq/Amm2PiqXKCDT
qrHhcoib3KVO0RTj2UST2+/jCN4xkRTrekcjO1lBi08Q9KmRI647oX0u/5bIjl3v+jq+S1dP/WgU
fb7J4qMr4DcV4mYLrw//ATTWRAQvUZwnQjrpdKxLC/Q8cJpB2s7xCVKXK4KC5oeMFno008xX87Ff
FeKWQngb1IGveqgW0fPKWZU9T4U1MuMMmeYDTiRFKnJmJHB7JKsnSsPsZ7rK7C3vtco5tjREBIW6
kdoH7irtk6+hMKOJoW9Jts6vQdcqnedPkzuHmFO5Lx78ribjeBjR1v3HuZd+boFV7VWFRXQ/Fb18
AmHnKyDT/gzd7/d7sj4VVaKpL69B3hXdF3HA0S9L0vZ9WrXhISjL/jPuunLE0hYxoW5iis6uV8/F
fmDwrI/T/A1bOuM8N2cOGnFbS8xmO5egWLQvRpePaouq5woRYnMlAQ2La6666JfH6+0eqsBLuWU6
Z9nn2FGPBBRHe4gmlCDdKPwwmfLGHXeboRMG4VcZcbc0fhvRsTaP5Q7TabS8mjArT7WMgutK59qv
baPvlrfUwwwolYjoExXeGfFBPO0jJfK7aknbeg+HMf7UJtq3aACJmcmO0ygHd1/6prhEMUlXMNvD
eiT8SPyzlB38lVPDQbqh4QkZIh1LJXRt0FEx76+/I4acW+6MAqxXdMuji4H6TyYt4bK9sC+cK7gJ
/KpOj+kk0lsgRVEdQsgbfRqL3kem2QAUHILOFklZrUg/NlpPw8PkzaM89oMDTLChUUqWyKneB5uO
+3r04v+cwjgvJBy3P6ps08eioLz8R25cVFVIC2qKeZc6eB7p22o5QFznv8FX6z3QuddevYlKOp7H
1SychpXfnvs4QwPMorN1+A9A3p6BRnAE4zLLnsJOl+MdgtxxudPjpPWFWcY8erGQ0VtDFFX/FLid
Sbn3Y6GecKzGNBtHXnRa8xB9q2mD+c74AY7ALErD7BRlU5MUfs4IQNdUE+wHaBfcwYZO7pOJeFk4
hFPoLkU/9NGZbOR96Xjpw0Mlayy3xSanbt+6uKwJGHcLF+VpYKyXAFWouyF36i0B4RsrbO86NYyY
axf49zMz8p90i/r8oRqmuaVUMvScPftwRKlew4PIkVfqH7HfjxAwYrKveIYnd9dUAjm16di6cl+0
PN8rxBASn+IVs9Ts7ntRusy8RYQc2humAzuhoSQrAJPb9lHdBmDSwkMRuxttlZLbs6BMi3F2xHM+
JWsFupsofOynmbf/FR+RY2henACn16kZhiQ0+E0DQNTfsUdF8G7QfUg5fW5fdEmywBKBvcIt2V+b
NPKHE4/rW1R801Q+UiGDMjYzNpEdtjImpGVproXqt+qjmuNZ3KKw0f1zgFRX4ICxUkHUqfZNlJ16
VkM7kTqEMqbZb9sY3tap91n8KQbrnvFgi/DcoVkSp7TuJvwbeRfar3RMZfvTz8at/reNy7ZyEIWs
/76bF82xp2yoevbiOUImpWM359Yvzfx3aGKKv7fU+tFhXiwVV9/FzLCZAVQHubFx+gecCriMgQUb
v0G7f275OHfEis33lBwb/bDOShCfB83ABq0tN7w3Nu4hcteg+lJjr35Js7KckTxQnluRDr/bFQ5l
5xe2GzuaDcqtuAzA5NmFPdy72kJaWk0Vil+YwoEC+9KE95VqFp3Uq6WnuKfm4hG+wXFPXgcq8sZF
Ew6gPCrEVmy8nBEFVMO+ozxIt6sztfUpwOBDpDuhE9CUhQzceudtppvuJc3G8cUFYRyPUTl+Y+vg
Hu95KXlK0bPa/5ZObvI6Tk2rr3yp/h1kgztR0DUIux9Ls/n7uApq921RU7tcZ1Te37fy2n6lMPPg
pP8H3L9/0g0RgLSGSojZzq9NW8sDmo31s6tLFqMVWam+VpwW02Xpafe+0BKuL6oXq4KtA6fwonou
fwOui4ONO7ns47aT/knZtqQJHCk2y1E370ssqd/fArv8AGh7J9COvqyqEklUat7qKAymMzkO/sHi
y7kQy4RWa1xYEdKuD8c3QlrX6GCrJhf3g3Dn6uIqgQLv2/Q5V65zByPb/VhNGfL2LtMar3sExe69
Ow/uS0np67RvWR+YgwkUU3uhUSk5gz8jBVua6t0sjnAQlFH7TQ/2WFBpUQbZ59KW/R2jOMQZgWLF
So5rp6p3Ga3bL8fqjfcHxcIH9x559gjYgU5vS+uTAHhmuHFmZ6d8sOjPjNrD/FgjF1OPG9sVm304
tuuxaAebv7KphnLXhYx+5zQD06l3KqZz7ec4bl6w7qGLuvyW2aW2B+aIIibvDOV4kN1qiwmfTtGh
o/b9uOHCVfGpaFWMpSOc5mYfiHI0/u+FOjlvx8ACBmNAO6dnR3NPbPvMjnV2QS6e6xC00nQ0qA6u
P3L6Z35g74gBQel/wHzgy+aieTPnzzLIM/nUtlOYf6o8pUg92UZWULwjQ6GapN2kIx6kZLPej6qf
zGltAxId6rwondOGLhnAG54m/pKjjVuTIHRg5U1W6aCsEzYeUbDkY4hikErh6jj7ll7RtliG8bWH
gEEPy6upizeUp1maskCPYPbXVneiRJgYBL5Z9xPVtJmTkDuQC72XA/Nef4oBpTU4KyLMc4A0uR4f
msIL298UVaRM+euytYecEcEwFIcSLInHxQ/mG/XhpFa4ArKMFQEMu3+qF1S7T1Opi7pP+h6B817P
yHLC/YJ4bbI7byQIoNgtmOPDs2B3bXfu6lS2PGV55TIkUxsJDBfVq7FnvOf87Cjdy/yulG2vHzk5
DPM01C50YE0gptthoBlbarn4GLEYZMLtW7mT81yN3TFuzNwiNkel34okz0m1/Nf64RC+u1HuZTcW
2b4+zI3SKGYLAqCTHAh7uyP5tuJ6dNLINbx/4MsfrcBNQpirVzUHyH4OtwZbQnjp+swtHwDSvOUY
m2GeL5uOTHoicCGO/w2IdqiCQsEUtO2ZMLbW2/trsMZBosnPQg7UZpq1/gB5NYdXtZR14KKuEWCC
0MRZzCBBHDOb+rJWReGdNRUs4x0CMoNTV7EUMzqjH8n/ovxEhcWw3oyoQrcorWVwqhYKgueXsezo
0HuNncELTkhp4OKZlIzvnDRojMc0jsRkQPjZk61KxyBql4TssmJKTOQbe7eIHtuPTpFvhRfYC9Oe
wzhb1pNRreMdqHGfiAcYshI4qqVuMTo5WKyG9MTZMDvjeXB4ibCr9NDBVbmK+R8UTDVkBNhYgWkp
EsFw0Rtakud5zhfnv4IkHrBt3orud58JiJX/0HQbGGC/aXxILIZlCuEzT5JFVO/CjmYv4OOAG1Qk
C/iG+DcsPbWA0ew15alCXzIc8V4Q+6yQxE+QcuB6uy5bK/vgVQE/sZaDXq6E2SrxUIxEwCd4GMr4
KfbihmtUd6UIumQk9qh97fE5fQutVb6e9dChVa7ymgk1+FbmwxjnWv4qVO1AdinQLPcuK0choVKD
IfxvpN6tJFnDab47feJgLPflJqUliALN9T29UM2bI1mWk6F14+p3sTimPa6obINy3IG7V2BJO2Q2
mdtetgUlwpv1TJ2aQ6kFfSElYL08Tj1EwcESxuOcRNt28QFtmM0+W7LgDUYMsYif3xyBuoxc2OEX
x2NnkmiuuvIjFQTlP4x9F4p6h/0om4im6bLtjvyGcW6ApGXbHS3BEiG3hS0W6tXor5XHaMvyrj2k
MtLbMR4zx99XQ7UKrspNL78iahnklwEMDW4AUQzPu9jhCnitfCWqU8PyIBYCXzpMP4na0LFXnFgh
RDKsIBLmihfSb3AFldahG9SquqZaUDSkKzXHcHOzqj9Yxt74CpbTmgvds8H22fnstddepFYQ1YqH
Id5309otF3Q6sr+frB9E//HPlUXL8efWPBC8ybFwARphOVvIop4PtVx5Ill9CF66zEXdiGMOFpYe
ESeW1YvTOkSjWDpSWY4ZhxFUcw9PbBVeNWPuaFI+mocG+ir+oZq2X2O6LMl1uc5h5tXXEelCepKY
EcXToviXc+g4nl/sCmdci3GHwSdixoo1CoIn2sG9Ptmw+w2AOqsc0gs5C219rGa3ql+7pmu8F84P
RBVY15A8vhRlrav9OuWG43ys6nq9ZSKaHGbvKa/XxK3JKfzwKyMo06xpyfunut6WL5zILUxU54/p
fuCskbcB25d/BKgszQcrWJSdN2oS4l8hCuwQTbMEm3rkIZ/7923p4uqYrbM/LC9Wa+PfKhcz4YER
E/5sJRsLZw4BeWv9ScwMLOraFmu2XTdLR+DRN7J0//PDpSM/xDHRcwAToDo4lscwm+SIxKQI+CFJ
wKkRfSfMrAi6LzWez+VI/JAzNAfgwH76NXWuQWLGDGNTnifrdiXE6brq4g4YRE89Ci4c+4/rFvE9
7TaUJrlG7J9v0/Q42Xap/sg0ZCkEhspb7H0VpqDWu7lRGSxML6BWSd73dsAk6mCYdG2oxKGcMgsX
Jd0Sp3pV1L558XW1dfI0f9Pzr7Jso+6sLTcpWhwidySRVrgtii814XjvDpgrUGvu0GlM23LEu1NE
S8LH23v3WeBa/4Etqq56tDIIN55adH0usg+kWyWtFQbXQM0dnn2mUq5zeehMvWZQ+tOoGFanKYwI
ifEtf2iMoO65wPtCxWwuHTgWhbJuIXLqndrr1d0N2+j91bMevqZ89J9rofF+elqYm+07RWQvmvwm
aQYHP6fwtIdgt/Y52FFFmK0mqSyItsMQ1R6rdg0CaA7KGZy2h76Y9EsqvYGYw5R0wH9mAvZ7RMsl
5y9pZxlz//SZH2ZEYLHn7fAAqPqEZNLy0G4lwVCstI6/3txl8B+Wus2PQ4p1FcZIIOrMSwRzpGFi
ciWfXIAMu/7w1IxpfE6jHg59ML0+b802PCzowmoU98YkwIft3sxllu2qYt5e/CLzH/UIbQUV0xdf
Q1moExkq6hp4KictMh68i0skzJdSPr89FSA8CrfCR2fjcJ/jXvvFuOmfxjJw71y+jcSZumBNFm6i
o20h/VQT+NfBIT9LbMUGrzPm3lMz1dOj1kJIcv6tE+9IgVEQi2vwkC1Ds5fU3t3Ha+ZAHINBX9po
ql+dZZGJWprwRUqNw2SL2yoBqpU9S/eKwI8T4qNhM6ZzZLOfITJi4u7y5hTWXbbvenKH5nQeryJ2
A4OcbeheWZooK2G50JCycZPearcXmDgkFlcAx+qzKBpo5bBZ/nMI4l0foXYyJrSh8s+a4Jq/4zhX
Jgl4xr9PSy3/VP42EI5HntmpV6sZjvx6xJ2ZDnkrgvwhsl7xs84syhZ3GIN3BLPoMvxVMR1M1rsM
mHATPH/pjcxQIEa6dgYGvrzmGx58N+F87RBbthYJTWqyAdHkMO51V9QHG1TyXPxfmwusHgP8LxXZ
Yjy8D97C2rmbyzR80jKHRmvLeXhzTIBulx9Y33vlMstdnPMgZkNV3+NWqouLi5okiby08SBFw63D
LCbknETDsO1jsWItNBNKiTDA6po5+uA2BikOl4rk0egX/FNpUyQIfSL/3My9OpVrlMG2hci5Y0yv
e1hhoO6igpdPtIfN8kstyOEJ+PPR3QKanAal/S+grPLojcVy8qItOsKSARZa3wUnmIv8sqDJeFzD
prmusWZaLya1gU+iYjU30gNr0Layfq0EpD2IQUTqUtgH1Z1Zc7ZdItx2WrMyJjPkLkClrtF4qdJa
tpoSclYP24KQIBLNdkwluFESZOQzwhQGDY610rubpQ9LUa59hJeli8SeZZ7IU8K9LrlXjufJKQc6
/gBnLylnz8WaoTtTHm8uugeVrJra4uQ2wyfi2eaVGLXqPdp8bz+RCAt5skX6nNfe/PgdLHVLIx3f
O1uKUxd+s3xwpxkM2lEKt2sdIynzAuGf26kVlCgu/m8HhAfTEekEnX9ZiVp0jh4Ch3eCd6o3pzTt
u2zW+CqXQR6q0YUYddeNtEgRwGqkkw70zdjoI6xmhsytICLLuNutAzq5WequWugb173Nue7uc+Qs
n1Hfh/Iw1KV3aGoVucm3wSE6+yamO0xXQXnFPsBbSBFl/fidCXUjT7VLtM/jvqsXV98G5Cz50VAu
v1+myNqrj+IlYfDLG2zpi3koYfQ+Gw8x/xIG7ZnFuDkO69ZCoMayl8lkmi+e5/IuT8dsTQqmjcMg
4vKesMBQYB4r1IPhckLbCc/JLQEndVYRXg2AUZO+AUVvN8uG/mnIvrzCag8HIveY6LwWdDCjujrR
aTU9xV207avCC5IRmPYYeEX44DOi3mLCgPb+hoGS/mEG56dxNv2AhaAvXim3mp9CvoeEW1tmR5cz
59+KlrU7yI3dqkcq94v5K17PjWycfVtk4qXB2HGOopDllgCAkbQ57Nc/Cu7Zr7xac819gyuPBxi2
jZ6CmaW6UjRlTjNpc7FSwZ+OSPFX3Q0+WAmDC0jLSGnY2YP1IDuvG6flABTiN9hzRfzE4jSzDwT1
+4hW+M7rvPjNRtIElxEs64Rzbm4fKa4A+sbaurxnaeM8ZNhcICi6+NkFQ7oQKzlfWogEzFnzGLnH
laSdUwbe/A8BZhA8LctoXkEgR3HM8t7Ge8vsOvOOYiGndqLws306VuQJ9HXzLyCp56JVIK7c/8Xw
NhS1F++nnKyzSzEi1D10YRe9hegwJb0ui8sakWvNnzoFRCxC56mHioxS2h2lO/6eiIx6/1ZERBhj
Nn1pU10TyFo29Yl8Cb2eMpk622dturAAk1z4/Wc++Mrbg5/59i/2XAmtVuXwgDD7qH2chRJ3UYRO
fjErWumD8Mnkm+E7MOLx6Mdj0TyatJhmAEoc68+pA/fwveG7qQp3gV1ZI1Mni707rjsyluKclj8Y
1dXiO5UCvcqIuLui/tTvJDLkesspgkvaGPk7E+NiwMy8Nchp9V00UgR4whnCmF9NcqQgkTUtbW/v
mMDidNdZ5T0FS2rbZzLWfOcowmiILi0Ql88CyVl45RZckiWgRnGfhtgI9n0WxUxPYl7QL9sMZFtk
9F5/aOGmGmEd8vmj4dChrNVY8nPJdRrRIsbx+EUXAoti1HrBURSk4/6dWAoTIkF7c+XsEr8cRo1+
vwaWv71oGX5GhJ+8XD2HyK7sp9Ii4szW8OgXJE6d02XeroD9+XNWfxtGcCob/6szfd//iAiILPfb
TCJfogchAUdFBCHLPcUIHALS5ncWfWZBZKj/rTxcZNr3d3k2j+Gb9vkYToHc4v6/eppKgXSAz59Z
tefYP8dm7MOfYLXzETAD0WsdhrHmKumq8mNc8V2e4hmWdm+yJjhmaHz7P3hqOsNtvSr3pcNcmt8g
X2wDyrBQBruvlzZsL6shfDY6ONbgdEsCwmWDCyjk8MZSKjWmj7K50kpQarTpjjs+6aUxsYsBlUiG
neq5/z9MUYfevltxKvwJ3AG4krhavhBiYeP121HuE/g9yDw+M4OIjglq5ITaO3ObgxSHMvW7nQjB
Ixv8FSl+t+5QLt6cPsKOimNghvIPaXS4TUfHqX9l28TOSviRD19RBumAj6p5CSdCXukurVQyl80Y
n7Wbt0drnXK5CcDXFP6ipMwes9k4/yGzbakSEo3ru24hoeQ5RX7zDwHyXFyUqfsFxo4L+tseh/mi
zbI/pNON/OW2EhhvcdSZMLviXyHG+Qq5ptSZFqz1hvr3nzOGEQdVEeZe87UtAx464K+gno8KnWqX
ZD4hOLArsF4cfL3QzgMSq1Ynmg8w+9NvfjCerAhHz+5pdPcxvGG5G8/eqlNVJZQdCfTnrHSxc7Y+
q2yi8DY4x7r2U4EMRk4LezAWKqRZZRRX+VMzwzef6ngz9acw3QoL15MdWR6nJczXnzn54iQNMLZ3
SV1/96Ohfep57sLW/NvCuB9JlWv8BdffjCAH7HxDsKPxS8eTR/6AIldmZNsbhuZP57h6uUMXHeLv
iDMTiHe8HrGsGWbmKf7bQT5u911pkPsMc46GZUUCVt5rUgWavTNlZQFkuZmxPTk+KMzB4T8rZtGx
iuGhUd4v53yoY/zn6xg0v/vNAOZd5wVNZrqflazHayDqON2IDHCoyEAYsJV+HbxW2WrX9U6Fgoza
I2OX3eS+T0G+EafMVbM86BG3VptAEPp9iITH+D4GHnDwxiYByWS4CHKn2qt8W3+ocezGV89mVXFQ
BPbzGDO9qLyD95iG6lKWxv+z8UlV/FEkUSyHoKeL8YtMnXnaBRsU/YDk30PUNISkx17s/yg6r+1G
lSiIfhFrNdDQ8CoJJVu25Wy/sOyZO+TQpAa+/m693jBjS4TTp6p2pcptuz0x+XqI0smqIAVZlVzq
R5sOIf7a0QFcfxnGdrauoklzX76xrMr9SARdGh4yyXKdE5IcOtzRCywhvQVhIfv7BJfyEO9KEqTV
v6FIbeePHabomFGtMfyKiWZmFz/7VZdV4p45+NL45ygWO1enb/GjNo4rzN2c8fG8dCzD50jifB03
cVzIk1dggSJOfdtPaTOLvd2xIMUdP1cIlmXbnCwyV3c8k5JtMKFNnfHp4yJsk+lPgaq4gxERuDuH
gYlMk8nP1B0bse9AZsA6VfZ9g619+unagWdQ1Ls5TGUPBIAd7mcpe16ipNK82+JjSc2pbcFMbB1+
voJchOX/XfOGOM7qdfm3ogLkACZ2yQ6OWymPVRGLDC7SBW297FL/llS1bHubgIekhtyM+7Ycuplt
D19A5MlxuHQlsUceCk19xQIbn53Wa14WrLExp8kOgB7Z0c8B2va8axzoMdOYkORFqG3No2t1uGSX
zrexP+GAHU/4Lda7wnUJleDFLVOCYrwmWRGzIZgoGwub/KBF1/GPinU4dWWaPxZhzyFsmJ3sie2+
39zJJp648kFSXOn+TunjU2K5OBpPCodoZFMXSXTasvzrYVeNCKk36RPHesEp+Lm1p4Cwa9m52xVP
HtXTZQDLOSSYJ05u2jhBVBGM0fvaR5/fqhhaVauc7MO18xK6yRjYnGEKlLQSs7n14K/UiZcjLrZI
ZnEjduGMAx4LDHCTLGDXsumDPmn3AFHS8bL2lMdvibr1K3aFAimKIBEwQharbfg1p1b7SidKQPk6
6Ryegzru11MFYtc+8DIxPxCRsRY3KS6dtpzSNydcRLMVg1XjKiOD1N1NOLgIgq7hThc3zBPgFXli
2eum+7hf6q1rpchtOTL4u28yERAuHpf/Uo/E7p1W4fRM5t/rT8pbp1fbAE/0hTXmBwhmabOnNYEO
ukoN8ghEzJk5PtPc8dizSQFgk+mzlkZ7D1oN3TkvSQp6KVP1UHXzScBHOJmh90+eX3p/VKgM+4mU
9biURfvE6Ziva5vFY9VFPsmOP2pM8mNFGvPIrZJGnFYMA1jP0u0MNGLWJ7pSHIKaRbeGl7bDJHjU
Fo4YSBwL81uVWuikFs5W7DKxQVivwtQ7KMBukciYU3lpTvq/IZk52nKG99n8rWYFyQX9IGcvz93c
DtZXmCLbvNgVXqddPEEGU5JIG/mNFNmY97TDoaEeDu2gMrMzU4/UOyQtU9NUQPR1PCwEbAvC8dQA
oi52IePASxfmbHVcHbP/qtTIeNlWmsndEeFjY/qY8Zqg5WbKXP+62BDwt/O81FFZJ2LZNCB+n2Ir
z/drYVXnZYq7yMgJ39E4LNeK8OMWAgkuw3rqhgfaD8i1cNtpTpygJnb2lHc7TzN4oBcrvYcrVj1q
rrmty4JzBz82K85d6cQ7G1+vhc/fwrvpszRPEYwH923kwQT4eqDQNg0s7E0ZcKOb/J6MbIDdElcR
i55GnLpgyAGdWTrEVjDG7WFF/jpbWHOYvUcCwHvcMBicV5Vz+2ZF02wrIolEl3IHU2AqBvRkZ/S9
5ZhhECdvbcaAKcOR4Q5wxnwchLH3hVuwJ0vt2PpLUDw9hMBnvr0OT+5mjYV7csYeQ0xNd6LaOGwT
2bG48bckV/Qui2q0th2uqTMJs2afeqOOhIRp9zXQFPXiOV624hBApXjXlj2fei1td1+jFnEyzMDr
bbg6wAJ4WVr+tcbRf9LxapXHigiwoGHCwgzcFuZPpckNSkKP15oOi12Fm7nepv2Mr6G1qnarUWhP
NI3op7xYuqdhcMv4OUMVfWxH9BfsDD5nKcB0Fov8GoKaM/WJF9Uc/5pNZmOf7cHrm5OpK/ePb+ol
/gH1Et+jJnCX1bVLH1I7JlDEbyuu45DjWqvoAwQ8PVbNkBN6xwphLTOSIU+D/DXVos6PYyz8yEYT
YvgZnR1i8sy6DHN0LlT8Ij2bA/BANAsjWDVn/0zXDwIoPrt+yC0JD1XCK9YuGAkZptqlmc3BN/Cy
xAvmWhZq4tD1XQAULmsqDjkELf5Q40ocTEzBVtu6fxS5Db4uaXhsbMEV1mxBGDkuJIzbbscGM36Y
mV3ejRb8gv7gpXxAsRmwS7Phgpq/cbuh9LbGL6ZnDr1pcFHDkJwqqgjuA6eb6Y8hSwF+uUG73/hT
SzpJyMrRH8gkOQMqKl13ml1oLHuCQxU2XuTVIN9hW8WsQCJAXGKuD33EeTD+4CMo73q1eLc8yDSS
7aakaufEUzPtfZ0p9gS5fMDrUUKHlJptWjI3/dEMef3TuPQKbFibLyf+tfvg0moBpKFmCXhWLKDt
S0tc7cGEdnq23L46WoNqPzm71sP9osN5OZl28thwt7xFSZMoaUhrQWxkSw7f4TzcDqtVo8l6QUyd
8lM/m4HNsyj+ZTD/y007e90/mlFiSnxsLlgyjiFJrY1VTs45thkrXo0aBIOCBMvkR1UbZ+QCCpSt
atJ4IbBOUhIRdMWTJRuaRarqlrY0tiFGZZOs0299Sv+foEiguhU6VIvttX8JTYH8GxFKt8QwsUz2
vfBhIWBZpVzOnZlGhDMN+kCCrVUbkAMFw2A19kf0u5BMDbCQHW9t88jw2nWfZEZInmNQc5tTwOwU
HFc5Jed1seZvv2ddvLSiwiUUxp/lQuLnelsim0+tfDoGPFTeZjvGTvGVL+wvNhxf1zcbRw1XNBov
7sWY89iDk1a22BXEGTDJ+W527CrlBHvZDNMdvyL0BU4I3T8qceM3Z7V79skaxx9sUEci9NgwCTBh
FutWFs6gDgpNJIbOlLUJOQ2sMwkxRPxFU3yzq6Vm/eLhmKHhcCp3E6QJ0rMI7iiex2QmMX0Ivdik
O7eeMN8Fq4A20ZfS7eVOjwQhDquTdb+OP7bXAU/CullKydKRSwHlv8Rkei0C23+uyz7eEhQcd0O9
2JHVTm3E8yXfLU6AV3fASTa/ehN2DG/NB9r/6lA/B7VI0jsYd2l7cHkB5Gxdi4WGWg+ER5QsZH53
yEvOPXyl9miRjTk1IAIJvKlmYelLy8kYsv51e34x6BLjY4zV7pywGP9jgZD57FJABLy0ppigcoDL
piJrtBeTuD02U1gOHDhkg+KTWXuY1b1/nHM5RaSleOoYy+mq3bKsxElAwJCP6UU24vsd+ewa4hIL
fy73vccv3SAv7MZkDADf0XxCZdHMiyawyM4zMR3wayw/CgDZsdMTUAHGWfg28paDajA9/MeNCLwL
jX544FhJt98YyPI5xBf519izx/XEopXmyHI6rM00XHC0IO72Jl5Ba+Xt48oO5uQtznTQ81pizAXa
fDPYIl5GfC7WyzB4ZKbTFbdqHqD4s9oZmmga4MIeS04CkSCd8CkS7s1/i2h78W0tWCadgfabnb1Q
mkOMVtL6rSb9SOgoOPW2YIlUAIfjFJUID6ErCXvcsevMzqY22wEv90vHmeZIO+jEaSat80PGRhgz
v7dgCm27zrKOpbKZK7RHXn9vEYMbdqtmJ0682ueb9frAY3wqVq4y/jHplt7cqFlh9dBNdX+hw764
xzdEwKyMbY/rriNQnC4V4TSdEDVRwVCdOW7KiEhI8LcfPRKpXS/dLS6cLo5ML1BJAW6EpAB7g4GT
pMErhWhu+563qURSCpTZFGxWqHNQLUHcIu1LngsBQXnE4trv8o1ys2Tf2hKAAMcaQ3UhAkD5aneD
R0NvzbeHFI/KcJxc1QeRDbO23I6Dm4bHilVyE5XgWbC+KFR1srCTH2obO7dJyQc5kFQQm70yObSW
FvYTOdNxuozkSR6rFMbrJjAs+Z+E6nHwY5KUuBrQ1Q62lWQs+/jmgZARX9XwP4Z5m+f5+pjMpueP
8AnyEKj+mBHLXpkzMTNKmVJIjq05M/diXAoMemZ08kPVDkGwbwLP6u8zuw3t+24F549a6WC6j4dG
Hz2WNx+YVfPvOSwmaLxOgDmWd1H71lmcowTvbvo3V3x5/cHUVgr5wPYOZGRZPnoopGRf2xljopPf
FWNcfGX0d/11A+lfyyT0nMtqVya74zyAkZG3+1ztUnYJLF7ZPT/UsGb+BG6ZPfZ8nVcs7AMhb1Xm
AZqYMy/T1h+lHZ9AvzjuVeFFdiPXGTr4DOzEBygzhBi2vsHzgnhRIgsJTmR6MzF6O2qD3DDhMEwY
TecuthjWaXqI+QP/K6sbkb7Gwg5HNclGzgKdTZQxT4cw2C8ZEx+pFywm72rGrn4IYgwvkRJheFrG
PDi4Mm0fm1FnIx8NcJEdP81ApAhzHsheQ5mhWdbxwxRr+88P9NzsygVE4qn2mdA2qhiXR+iA9OrM
YgWXQLFPcg+33pse5mSl1D52GxynqulQlINUscimmKPNLyustqul2lJdrNXFyeJx0aqDZdL+7KzW
EjUUW5xLN4j/iBmzA09hv1d3XoNl7QLzqlp3CwUmaod9t2zOaTmIxzKrux2SZXxtmrl/LbAU9xsv
xvJ11zBfBBCTVolEV2D180FYFuRKKmusIQlX7M0Sdtrmexz5gMpbkDPG4u5pUR1R4c0j/NR4JAlU
NdGSFO3RG+v80syOOEJdWpxPxPoAX3XB5AC/D4gyBgw9PFuc6OWWU38QnOgpWo+oWgspOD3Jl0WO
cfiIOYITXdsQ872E5C9WVv2Wu6sm8gj9HKKFOzbOurOxhNznloOpamvFtGZ8lfbs5q9d3dczumgN
gIg4VugwHzf8vqjltqTz3NWp/UqahwcDFgfHubPHMHgo6IXZ9Vk/VuzoIUazjGr8Fyz+4XjFna84
pNspj4GALR5KBfwzfQ2lt+o78qIFjRwp7akD30pX/BOMdvLNrVorxI/neybcDJMI7oxJ4Ps0aYOj
gkj+0POkDWKOiBkAhr+2nPq9CkrhXSw94FIhC9V7ZARoj0DG2rAjEgG8ZJJJ2K1CV2Qbrcblwo2i
I8/rYRSVc7grnRD7eybG8bBabBQBSEooQrUbFvEet8aNIs487oSOf18R7CBUsbjJldxui7/AZkjw
OXdeytjxf0yQ61oyL5BTeXIsQiVHgFEkBkAfEARuNiO2fgobbRCX06VQYe1EihwUDW3s2UE+2IvJ
7kdOEOmhcgdW3vnE+mvTAJ6eDm5jkQfOB63ui64R5puYjEd3CvmrH+3xg6ZdVef7FsTxjUrWQ1jT
xr69cJQf4XYf1Z49rlhPkn0RvS9DOZypNSTtCPLRux/dBHsloB2JzlHPi/c9zsa3j8mgOHDjdULh
SOFda0KV9bj8XYKifekQuBbwUQbKLg8hegBR+WDUqn/lUDf5BwKESI44G3IInuiGeEW0P0uM+l7e
7YPW5bRLaZgExF2OVYC8rvRJMlGgSDttX637DkMXt74k2RIIU4V3HILXid81WH98jrL3zZh1H1Ay
++xJGU89sBxai103dUEHjwf1q92Sx7D+q0zX2fhzVHdGxORJhjZo3ZdqnSMsniWBUYXD2c6HY9fD
dQQm1MD+wMCe4yJtpPNmjRXer0lW6gdAwe3gZvI8yb/60J4RJRe8beM8M1D73BpJ3KDjwJfhEeI4
5Jjf8dTi/ALTxaN5D/cJl6hmfauiUJh1PM6eA0eqZLH84RY0KR1YLBYsiDwTY3GqbqjkeAbrpXFR
7fjlG3K4ccheZswRv7uOm4/IxXMR5tmhn5KqBcBmWEu0trEa2OT8nhtPJ1MIB4dI6uNYL85wtWwV
Y5L0/QzXaM9/4mf2zfgy9Fdu5fkKi8k+51NVPnnGqHXTiNj7w4Y/uOAVH3blHKwLKRQmS9Bt2Ltv
KK/e/3T0eNuIUNWEOWMlsnZmL5x9uW2oPBqObPehBQTssjqZIff/IvBjkorR1kBtyuLRrRpFaMWR
8zcUkvBCm0EyUc5SzIKUplgOs2RqOMyVFUsgLa32onLJxXuPn56FoqRJ8pTgAx6O3GgKOFybZhXe
JEwT1Xn1TH9PWcH02gXYh0mUJKY8wMAxxQ7aPfRtyE3188p5eeuZtHzoEL5niqgCbxtjDAEXgTdN
YRo8DJh1Iouj/n/c/qSirN5h+rJJgwKsGoP41M7jHBzHQqOyE/xa39p1MvPBr6Qln4suR7tLMK+W
W9rdBYNzMfms4wMwCl/Ey1du2D7xw2ufs8XacjBvPwJ+8BnYheAJVzFSnH0/jcnGphYLUDn3NmD/
oF+/MNUPFAomxUboYYEOF88QpOCRZ+cEu9p+5QD4YqfFyr4AYUHsBwJmeVQho97IRtjJ471rC8xx
uY2pFGElxTPOi9PbDzyg2mubqAznmfDzfR3U+jLbvP6uRJgm5xLapTzLSlaC0zha2Qmre+feWbYP
b4mqDOc7h1IR2OS165ZIguVV7T5VOkgfSnzS+WcIkPekPYyfEKzGXkFgyGzzPA129RY0zHxlmIwR
uk7R3tHxtOY7BbYchmJdSfFh0mb+jcFCH+e+gWO8mmV5Li1PDYjNffPPu9lut6bsOueJYIFb7hlK
LTyBpYLwJFMo51ECfvi+ZJa5QE5AMwhd2VP/NWGRPAXVGEcqZmFV7jmDMnINganaQzdwmMSQv0q2
tVYortRZ3NK5i1u2+KjMLI82Uc9zhct+B78MuL6fzOtpin3f3cc4ErFJUYeR4NENx+aU1HN4dJsw
e/I8vEdguez6tcGS/Sd04wCivp7vs7bv/pu9wrXx2k4wNhIhLrxIJ+RLHX4IopbzJtXYkbi6pLlM
GNfPDRvLLciRngBnw8b5Ca2GhKANHTs5hyn7yddF1hB20QLHtfqGyiv28UwikhE9FvzVAqRSlDot
8gbnIQydDO1Nez8nAm5pZsj3aHYcThT40LLLYqz+FouxzqIWCBxaSw+HWcdICrd5oRvTMuFLhjhx
3zZt8ZZNIwZiPnwoZx43xOTH4lbdbAv1mvcWImhrfJe8ooeV8Za/wDgwDOpUo0brq8Ytj09WdeVf
2AjEJVI5swx1hbo9KBfUMWh17e8ads2VssX1N52UfLNCy1L3sBpr68LaJONmQQ2kMreoXRN5Ao/N
m8lkwMuJ3coNizbNdwj3qiXQw0sRsrqaTgkbQH+/5Hq1qP0sxwMv1jThCZ+Pj7yKNUp2Elb7oKzs
ZVO0dn5QYznm+1zn4t6bCt4PFnMQSEeuKAvEYlj/siKGOBoSvMAI0d92YOnQH9c1ZJUoJugR5C3L
EzfmgG/M1acOtyf9YOESO1FcY0gCXdXxKoRvRlQmKYfG3/WQNlJ0GTf/I4ShiXSd1Z2LD4A5WoZ4
ezsnwQ/XDf6uqTThOC4GhVhGowTmKECp57amqYGgbrvWBG4J1TC4oaUhE9kkpfakRegDlAHbSzNn
00te65QUW0s651qmA6N5vCz5Xoyk3P1RjM4jGIbVOdhd1aenFWwzvs7QT19bttGgcexOpxdmjeQy
pYRawJEyRPC4X8VGtmFYPyEZr90jfEWcVxDx+uB+7hT6Xr1U2j03qOpcu6AXsXBZiaYtcJgafbcu
S5Xhx7Fqsm1uSGA+RutatonvkqQeNOBb8lQ4C3d4hwd3CzIDh2QoEqf+R5dnTYlW4X27eR88z5ac
jtIyPJeKFCOzLRxA1t4KnH4jMfY/5E2pqRseTPA4eHb9vnp5YaJ2onKBfaJKn0OyLFRsVHUmpq9k
tcMGuFgQoj34tmazMYxE1qmosax/QZZU8lty1PhnyoVYapfP6ks1TrZNMJDQOWt1CnmpHN2rW3ud
x29t5vWVOdm9vbHY2JS7xO9XdSw5YLVv/hQ33d9yohf+lxNGRryhX5PiHKwdoXOEId68Cr1vxShb
BnJfBgmVBFpVwb/WeOG7l6QANFC6ee3jtuC6QGXtp1eWgdyZ0UAK4sGzJjt+xHKIEXFTiQXReMkC
78MPSnmdLbtojpMul5MrawwQztK8yGzCWCVkSHyxN9CjNAj+YSOybjnnrRd8t1SJJH9qkhi/VNrE
PmKmX3d/jFeF7UOMz8I9wTL0apxlAWeBnjAoW44aj3n7zbFOL3+JUDV0BvmB85+2Ha96UjfKB71a
o4sfEvp6fehwCxERDzhQblwVB+ecJ+/FM0vvwwFRzs/k0LrshjQ2bOHYB5Eb+1zl/djWW6GUsXFu
uF0EYIADWDOHhGaAYKynHFfU/KlH6esveBtOzpxDH/F372hjeCtn/gdeA9M/c6XY3TsQwVtF7xwO
Q7Cd2QIS4G6KJ54RAGA6k2L96FnZa7+j+pMGqzvNHD4AQKOQkwMk+4NjVdBoeUpzJ/mHpZ3idZ7U
zhOD63gOm1Xd9t7h8EtbSvvZ5jOhizxJ9JGEx/DcAwo4tEHX/kxAnx40vomentEkw71iOeHFH5yZ
joo0E4jN+CGBVTH15L/s4o0d78ccowpBWjeo+WOyxYtQR70YbCuWP741t/LM33jNXKDFDTbBcRfm
4LW/eHLzV64MTDG7n1g+6JST08Lk5Jw7iaiC+WkVqC5G2JnYefCm3wsYHwXLtxx0BWETpbZ8jPYX
w566FXuUOoclRqSYK3q2xnSnQAqbfZ7gU/kkxJBjArQmOV0F5eRMWQ7JmvZ+JARIdxPVyN+VN6SU
CORqYmHW4BnaET/M6NQ2PUEsGUy1/eRlU8lAPrARbDqPY8OalQGlFlgIPcCtfes0J0HjiYf3taVJ
umYcv8/TgAXw1OXJ/UwO4icL0doTamaDEY+aoLB654IznYFPxIDT+nJNr5zTcUL1HT2QWT/P19gF
nm225JrEkQUqCkpNFOCnCTqqpbJaVnBf8XUcXI30hIbHgweSWyx2xtGLPqa8dDEuc0VXw3dd1P4l
J4pSIxo2mfffpPNK8EKNC45tmEq5Zm5QSB1fCWE15VuVQXGMOqa0fL84RRKVDnzifRK3Sx7VXR7W
ICgom/gjCO/ZH66/2lgYJITCt5HcQvER4EFAFsUzG6dnmJXOC6If5SmEQXGJCRW2m4ZHVyRljC5B
3XhzqF0eti1n+upe0UoAmx+n67Wye0UbhrG8J7bfcRYVNgzbP4OTjlwgkET94cBoQ94E4iKH3om2
JAYbZ4fshGMvmLvU2rnhSEwBtxHBSy+jhpqU56GmwfvEVGmtx9UJLOu1HsB4H4IxTbKbZm8n96tr
gdhzq1nqu96w378MXD36UPR9yBwoWc/ukiQb7rl+13dAW33JO6jFjEznQ8kmXdCtVduZ/qU9Y6Qo
w61pHiJokXNbBNKdDsIDXhUto21goOUL4QqXkzrkono5NbPIZzhlThmFGL9ZnhHqONmuBzFdBSNa
CvVSuPlKO26izm2Se0SR/KXyWhwhuSur97AEYsIJp0l/ULOSX6ieAgqJmbBm4+Hku4VFssUVeSuN
tbykqvCwrV7Zfxft4k/HfOa0X1CUKCMFbmefoFmQgS0VdIOQOqnh/YY5y5mduZujjlkn3LguWijX
VON0EbbQaUfmCwoZOQu4SyyYbmI8xEggX029buzJD+pHFvEE/DPqI7bwG3ABLb4nMrYoDumsml2B
R/ATtubGLVZ9K8Wc2KjE/iL6aHXYW3JddYsd74J8NcFXywMJbGvLLuMFoqCVPfsZy4sXhEQmgtAG
z35k6ljSt5XnYBI5SUowikPTqUJPhD4TTwcvbdDSC7mcseIDfoMyelzI/LYbKucRNUp7UgRnbney
ENDqD7wMM09saJ+wNYv3DiYLxpHZ/AZ8hss9S9gVZJttk2jDbV/3qKwDV8PLymVbnAb8CKTgqFrh
jWD5wVtQZuYHPorbflAKxQmur/kx6EKBG+ordZ+zofnHyTLGpdj1JXr8ULvveezE7pHtdn6fclTm
fFq4XfKEOcXBKbEYxOnEJBf2RehleYKwSwNMvGF9LVnwTVJeh9oCFenZ9CcNkr14xBPL+8QxYz03
hYMzVPYS0i7Ykcs8Qj5JwbmikZu2+WlAdN31ddfvOXaRVpKico4T/obXNAWNfwnIN+9AR1gCOpnM
6KJ2l/Ix1Z2zksEmP7wtbIP0j/blRqi8SxPxC04vC4fbV4zwvjj4RB75mEzRshafC9D/nirOvaeV
tW/aWD3606AQNZcEDyL2Amd4p0m3+WNsNtBkjDsaPyzhx9QgLuBUkB+cNxchvT7N1Wq6G8Wnz44Q
D+JL0vPyIw13259tKAWtKdJz/N7+bBRkwx+mUBk+DlhGu5c5GQt1F8CrXF+DsMv6rw5k6L5uQ6C0
IR18cueszFWPKxvfXWB3y6dDXdXhJn79g3GIMUlowLS1j8UqHrv2W1YLc0Zbj723zdq8uIeS7I9X
d3bZmDQMNyCvPIGnktLEI8HaxDl1HaPGGFC2y6KU/3BTWkv33Vrr/GlZBM9BWmnSSMN0ACri+VwN
uj5NllOzzvP4EVHhlkA/qGDCb7PqMr/YARSaZ0gYDm3xtu8ceWesVYLhFQ9LxMKB0h2QFlfymgWw
kyZklbT2DudFLNa7inkBbo6VjQdwBZzrwT0X/6WhNSMpT0XyYIa6mn90HmCym31/UZBuxv4g7bGc
9lMJEng7Ysp3t8y71Zf2HRirbUNi3JRe4G7Y1clH3hDqpeT0ivHEvZW11UHxC6BWXwB6zz3p7d59
gmKc76qM5/Stm3x9kSosdkunrPrgkuaPahkTKo3tpSBjAomFB5M4CIbtt9QQV98k/iS/hoX8Nwdh
vqaZc/3OtjjvcXa0sndBM8ELyYb2iTTMD55U8wvNPj3O0GZY3hflucQqc3SBCbKCl23O8th4J6UU
oJ/sFmHeBGIQHR3uq7mz+yx0o8EqFKueKhFXKQP/p9c8rHH+pN2xrGoF/GJ0PhyWCSyJRu3weBhi
/0iXKcK2vGF8sCnwU7IqTv+tmSxeSakuv2AmLegWXuyi8RFecQR2ajyTWfg4G1G/9PzYX7Bruycm
VEYxCS6IVJrIrpQ+ej957rQEBNQUXkIx+ctd4qa+OhC0JbYyW7N/MBlnPxxKcLIUqZwHadccvpgU
Ipnipd8KDX4X5irO0WlZLw6WeyZNiM9I6VjMpjCtkK1Esu6kcCd/h6co+2hSnb6XnPp5yPfhQ9qW
/UvbZmCzmGeKj1ENn1lXenxcBYaGvnfrix3H8qsB5EIV00wCUg15dvRnNP1VLn/bNDCHPFm9a9l2
eXEMuPEil7cezX2eox513WG78Qnd3Y+UvenIDP5IcsvXp0W7fKqqHT6ZP5aoIxmzd5oknH+9rhL+
3oK5sm9gBuSbRGfIo9i+cclamOR6vi2KTMIpPlJVFzo7axAvQSjNg7gdsvCNcP2mBgwlBuPwzqny
+FmwSdjwkip3EtULbYMGk3PfutmJLX20yMLsq1QxZxEx73KkvjY4T5MeQZrI6zSnAODk0pytMUve
l8l/IWpl7R34fBeB6/lY13bwpAiTH9ayWaaT3QAJ4FlEOVqOVbre0UvrnDO+HwhGqAf2RrpGosRQ
jPlSybJ+X3gMn8Hd8d2iNKVoPF0WfNAhua5HiU3jKnlZHfM0Fh/YH6iuwPSMqKrAfvjdOhY748pA
cnocfrBm9q9h3mAFKv38AyOmc6o9GMTl6EwuLnzQkFi80z8oRWmU1UO3ycBkbvyen6ueYVnlo41v
mkPVrnFdKFiFMj4AXsM62PFE8UiwgSavNAifU8QmjvRTlmALs3wU+1yWKT090LswVFQ0amWW+TvN
7fzj5nbFODt84zecI6c0M17VKg7frSDGrZZY1/X2m2KCbBaqMLhHbgQYYheVovvTgOAG1MsJdsQP
MHTTsaBiZwuuzrnDTsFBNFDzeNM8c0FLXJOdFUEbftQVWm6VYeMQDqMO2NNtTwkwOxLojTYNGk8I
VMCi2fvkMwNT5xQuj8OkoxGhb0+gD3p6XsahfwqT9chnHUatXrEDKgv5j0jtj4M1YNfZk3WeM3Mm
Us22svWH/F9gp/3GGhxefj2f6gpduXhZlzAIdqNv6D2BeNATZdJbjp8lLzSAXJ8J593bwDbSGock
xHiIS+qJHo3gy+q9S+rp6Q5cQOKcw8TmoWqDsH4QIzb+AerTlnQ8BFNcNReGpfLizbfwuY/V4jdu
bT5vrySBFBaBv6cppLOhb3BFW7b1X0476dbJFkCL5Az27F0mJEesYKV2Vb0FIMqLOFDVS9FQIwkU
pnROAdvmr0Dp5m5WIxF0xuFfJvf6T1U1j+UtYcmtGyv+Z8qONsK27G/Tlo9Nr5PPAI75ZkARfYwD
v9pDRrdTmtzAum5zL5wEAZuGl3omf2vLLq+8sOazx6TVbgxYns3Y0e1z1C7zM8MtJDlXgQuhduf2
Ci15Y727iQCgyy6XTzAcjmwpBAtIfsxVs7vQS7accfbgtk5z0guYQvQuLRXbA2bbDSN9+KHnhCjB
2KgjNiAAHHlJxDYv9Wtf9reeTS/pMR95N2TqarKo8T2a7ODv3e6Iair/Ik6FdSSXxH7QEyXJBBrY
GQ3JAG1e/8/ReTVHqqtR9BdRhQgCXrvp7Nj2OL1Qts8MGQQIEX79XX1fp86ZsbtB+sLea7uwuaa8
+YG4ot0Nj99N8Nrp7E+ZJM4DOS7F1WNtHlfDHEIep/6ftx3qkGDnDmtWxFU9ZrSsqWI9C7Nhw4a/
v1UW2e+cOPqFXv9TJW5yGAqwxzjqqRBYkRJBUHdfLOKnnMJPdRczFKG3zdhiwwZgQPe1QNnJttJX
jbnYAy1/N/b/MR1O4iF0J2BW86iuubRDqFNRfhOe1yiAguKGFh1BvuMOd159dyJkx+9V9dUVIjus
qO+3Re8x2IZt1h4WSGZPaW/UlS6Fs0QaZf4j0cNs1LgiJTBNzahF+X625VwIiNsB8LMbVpnp/U2u
sKWrnLbGAhbULl0SW7WFvmNOsSI6Jb0PWtaGbYa0z07CbLfHrBUjJh52rck7DA01VlW7MP1WziOJ
EEUbdnqXr4pStkVdRSKXikeAlRwnyxuwOfSP7mTp7TBFWFund5WlPnv8G6gDtRPsm/TDTPhKoehF
mHxRKmfzbOCZs2eXHGd4KoT16iysbVzXlHd24DofzGiyTxPY6hTpSJqDqMjldf8vPyr5frCHO9lT
0jAM2wcO/MW+w7mzJW0MaUzSk8MzYcAu8u4E1s065Swe24OlGQ96JpAv5CQ2L4HrZ3GE/41crggG
WjA471U32B8WuDbrUOV28TMaD8kNt1b9W/rDdJ+jxoqAuxPTtXWY99/84hT7JHDUnBxj/tBoWV28
Key3nQkZ9cN9wNABfCfRkna5xS6Uo433bjp2SKX5qI55EWIUyFl11UHqofSb/6YzwijckufCxlje
Uh2jqCo+GLzwj43Rc63ZnEZlfcYkEG1UOA3vBTR6PCrzwmh9LdPhjymX1zS51QgFb9phQsuNENjz
4wWm0E7qsDphPEufOlYOn0Xi3lI36oCx9m3X4MwZxyceJ0ouoOsHlgxMNUK7Jl/HVg99CPmzWMru
dYJPsS1L4/ZbhAniplPMXm9avzcsD0t9Thh6UE2lWUsgEIjXuxWM+o4glOEHA3ZkWGalDQdclKME
8wN3oXdzLHen9Dz/tl3B7nLkt/j1p5wnK6+TraUEoH+BV+dLmXK61Exn3AMlUAiem004XjQecAS3
eW0x0UVXApf7F/rE/M78xD6EVeR3BF0N7vMYtn12KgXr7P2weh5GHoxwZiOwaf1zhMdVNCMmjcfM
1v/x+IrmULOx/+MU+dR82SQPP679qp4CmA9PE7ITersuEjj7w6m8YfpB2JxQs3mkSkU2sN4CFucU
D9DYsfJIp5f1lcbR65l2KG5wRK6Fcwzc5kbRS+rpYuZpjr5G+rwAodSAewPVkvWyIrtd/utyXoE1
CCDNMm1CJjKuGWDD1RTNJV9Cbl6+wKKon4NpNEA4VlWecyfIYOa1+c/iZIJbFW21vwdI41dPeADI
R5/Aib2TRketZTDA7TPZNEe6QzTSxdgEj2ICvRdqr6CxrdbwJUtLH6CcQez3YjP6zTk24NlQTYyu
GXfIHppdooUV3aGAceRWV7W/ywvf3k0dfTd6QfiFZU7k357GNWNUh0TGjRSUTV8SoeZxHaLCb6O7
lexg+6DN7P1lb9qeS1fndIAEewgU1M50x1t4Qx4TQrCHWjL8kkEOK3owZPnUEXGjDCJdtJkQHVhA
hhiLTGx6wwTIhlXAWAeb/3b0GKrv/TBYP9Hc+KT0eqv8Y4ZqaeLUbmT3OGnMo4TU9ahx9abSPrhA
v8+LGxnOodPLYqyuHWmFCx7UexcwXvPKIssiUpm5kRV92TSx7UfmoS5AYqBYpuCroO/nP1cOtlN/
tmpKLhKchq0zMJXqUPKmw3KiV+DHxBxVvEAzYR61Zdch+OnYh+LyyrxSwpECtbrF79Mkz25aZmkR
I67K5o7SlgF0fuRosFLBhNRN3WuEpgLLMPrI7A8cxSJ5S+rRRJ8TJnl9NhNyfvwrLdHZJVtVK28n
biNyCgmpn3M9HTPe1aJmx5MZCzhHm9j5vZMkrg2cGq4TNLeQDIjyVKZ5MJNota62JmOp6+eayCyd
V5Rw/FGB6lwK7OyUG2mCDYw2xOT/2Eba8u9UwUGZAC3khafQc1Ry6q5ZlXQJ+gr649IHhwf7pd8z
WgYDzsWzXpGFRDf/CkmY16iwreHYJaCDCFHhOiGifhBY7pQdxbXsSEVK0TlsMMoyF8vmlAEyIunh
s0zn216qcsw9HW4CUh3yBRUYDhNvo3u/K49jPa16byKv/iRMw65PVklSgcAPNMZOYZfFkW6a7ES5
TGvxAOeuCA5LF7jhaYazliDpbKg5Aco4Z+OO9ChQelg8+XSvL6B5ID9uLE9pfal1wgQHbX7bwNgK
c3JrrQLlcGMkLbTDzT4+lHoO/GPdN9G0D6187TDYtebTcUb4vBsKptm7o3uZjgPuSOT4VR/0L/2N
1tGKW1QjmldB43xTAhO8mOSY5FE1DFt8HqneC1heX20+Ig7xwFtz19S+8xRk/nJjZmnkTYMkOeWE
OCxcTr1yZbYXzlTVd/yTsiNStEOQy3EgiTS19FtvLcEzAigzvZJRNDzKwHj8UsTQACpx3e7QDLUL
1C5iIiOcjobfR15GQVvZE2d71v6hWGjG3xHmzy8BdbihHJbjIXYyDPz3SBT6d1VlCrQtw/bnxhr1
v8jDH3LE84qktUJS+sAc0S0evc6h8HHDecdjl33jrgiGk8V0dSNVWjwWHAfVwUxVVu4bou9+pCQn
J87xIBJzwegyPZZw3TJsoDk/J/zh+gIwTBJVZTm5F6+lcpZ/zOPHa5927XiIlj78gRhn46kmQZEx
o6upoSVwDTvOUtmeWq9o/xuAizBXsi2y6YZ1si82W7Yv/KTzdZmV9cZrS/oTaiESzsKxGIPT4Cfi
YaJr8faNMOUl07B/qc4URz3ffOHtva5kQ9wzMMCyge2fBUZXRPcVJDYrTrFl0CpyAonLVK1kgAeL
ZOhPo4SqWjg5jpY5EPRtjnRpkkho6x9IQigCIpwUwpFKOt13QgjHne/L5Dz6WMm5sKcS7o1osRPK
gb1lHDSWfF1TbB38HbhAiApNW/BKowjuyFPAKyUtyIE3h05mGOFVso5Rt/nlWw0XfTrW41j/WNWM
OG1kNsszm88C+xCAoh+vwKOKj14kwSsM8/KFb7RhJ9BXw5nYj+BD+PRwR4aADhqkwSA+zptw3PeN
8q19SA/cHlaXIXuMM4Xu07U9b973SOAMPlcbg9+A5/szX6dEXSofOvAZEWyW/tf3WV3sLD3pdGeR
FV+dEuCMOaRYQtiwWsziBdA57G3Jru+W50mhNmICfA76sWMgIhJRbquKknAz8WGCClVgxrnlJv1c
oN+62BA384PgVvwmQpGemf2tvFKVADQ11e0n1qPNvKKxGuJw/KLCFT+NEduL0KZycKtiRltcC85t
syonOOBzgdzMSYm7eODkfcZJUH+I1ifzlqcXQ0FqYCTFJIVBYuNKJB6i4yA6mTTP09d+YfS8G8Fn
jVvGB+5TDjisjTt+h9fUQOeKZ9dLt6Bjxb2lcxtvSrqWd61uKL0Ghq71Z+9bff+HcWpzZ+l1SvFv
TSo/0/Z5uw6nhj4wWePZYx3WzCBA4UR6yPHvmMjZZ5FyaogsMd+iDiuMNNXK7FPgoWMbtMC/vD1z
aXPq2BeiniHeTCChxN1bxM3k9H8AhsnlPyepCQTZ1IIR3nfhGmQKlJ6uPFIQGrkZelugmYbFnF11
2fBplIuYSD/y5BxB44mYJM1zGw27ZcLRvxFQT6dtZdVmOdiTlRQHk4ehe9AW4zCn49nZqKnTP6Fg
v72XlZruBKIc9a2YJ5cIGtJen5iOW+mdIlBUHlxTSEkFVQGRmRguXKvZDVE39ZTcWEsLqHwS1xDB
JmzdYJ0wkxV81NKkk31kLaDzLza8Y3fvSfzmR8fxWv9aMGwm57wf1Xqs2oGMMbedGv+42H0Rnrgt
Jgbi+Q1qqlP6YVg0DvtS1wapvrWVCl4bbJHkTQGFSr+1GRt1Trn9/xHUwp6GL7t/sXrUm/EAJWR9
8NLG/ocyeX4c0wmotMohu2B8EPbT0kEziOcJasy5b53gHzoGtnTSs/NgGyB7DM+kjazBVwc9NB5D
JFAaiiHVQ13lD0HvGXtnuIkt+iLMcAJZ73apsuC8hhFZyJRWzBuKPgPqB/M9romX5DAgIlnsC5t9
54sLcO1UgcShfJia3zlAFL0xvUZDYnx4zjuRNowGtDcCSGyqTj/2cEOoKGtDSZx3uf/K75S8zL4N
Fo47O7LBzCWEORVh2I7POVLBU7Gy5b9B1OwH7O/ZXduJD7tj1Rtr+I2P6zTDXSELr9v4QFx2XWuv
2PEt9xwCGUw5qCVK9yZMxDt+VF08L6PtA6hiDr51OHdZg1jOYwBdyMb5XEsGYa31JNCg3xXMU8tt
zaBvr6yCQMJb7kPfINraVYzJT8glMkgjcx0dkI2x13ejov5Ya4O/tXaJjDpMZrbKu35xESoZATFM
dxGfhUmSVeygpXWKPVeyViXK2BU7Uls4f8sOT1RWz9xIbdvcqqnw88aKeeBn6B5AtLFLddm0KqRO
Vels8qmFZdbUy5d06x7w7opTxcaccvYc9zVl1L1L6vBGrTLijHIKakNbRx/wY/6DdeSBYTXTE3pD
3v9iXHkJmNv6jzNN1BVs8MyBx0R1j+gxfdOW9g5lyGNYTktGzkWdCxj6GW2Ar9zqHooBWqcl0n+V
r8tzo2zJ2rVEqrmL8rK+i5ykPA5VId/asOIOZJGN76iHFLyZOhzjqAXDrNhwJwS73EeWDHgoiTad
jhygaRiIDtlIIjVKcHxzeu2JAS+nNrjPBR5nkBqI1wxmGTYpUEpcb935icdNCszgIS8z+ZghfLsL
BVFDTKehFwWMTNFaqu5npNoYY+q25dWsLhgkKvHI+24Zr7qUvPxi29l1GE21XBYMytSh4hGw9yjX
k5ZPr+PuWIYOAk+jyrnfaWfM5xPrXDuJTVVrwLNUFvhgeDdeeK2JW2S0XKq9CbLRjgOvU+V3uRj2
CL41c+QWgLcACtREFL7mKKPQ2ygDmwxttMyAdxD4BoIA9dgJSK/PkHq2W6/bC8HrF9N81MvHYKus
2Yp1CPvH2Ur1dMesBWOHxLHn8exHKBs2aYIl9ZBaN84lJwHUKsUgxd1WzoQigKFPhIzS9qKDp0x1
Y9iS8sP1kvoP0CluazSd/Y1SHGWwA9RyCwDiBCEFEdE82A8nIY1kz/qcoFv0EjWgsogcNHrukSPZ
bWxDWh5DM9LshhqNjFlkwC8v6D5vc2TkSts8q7uF26gWIxYmiGcozBFMx42TBi/QtNik8c8X713T
cpwtYaS+3IQ13xbuUcQNgodXXQd8tny9M9GcuxntLn4v7MjYUvHLgg4Jg2HcI7f0XqCRRazmUG6k
6PwKlR+ykpJnx5nNirLQWRRCzE1Q1gfcR7zm5DFD9czMBIsxAx0Ue43jLUe8QZPZ9s2s3QMeVSc6
uCCOTm0E4AVhR2YMo5OuK+5wR3TdQZfsWHZiUKRRRHJQYFJCa3j0xls+Rkj6/FttKZR8GtvItfNK
2LIgBZEFFybMF04SZdsHYmSYJPIkkTmbk0jsXnqyFR2sXE2f/YLqAMPchEvyZYMxQ26iu7yLi6iq
2D65Sf9qE0r4uy4DAG1ynbjvEey2NPiBJ24/mwmDtzXVeH+oOiscdT0U3HO3DDkpggTwuft2WckL
ohXx6JgcKjdeV/Lo9oAm9RqjiKVFRJ5MGUi6r1ljuN0OfD63mOajAmzxz+GL/WoY+4b3zVJY84VD
E3s0qXAehjsarGdeb/yswdyH7Kwi4l6oCKLcIqhG3vgAKBeeI7TO0OcS9jo8T3Z5mjpwWFszLNGn
lTiWsw2Km2cIJWvjwzZdeodVw6A+kZcCaqNCsPcjLQVBOA5qBKKt+0jvPTROCD7dcGlRYIxDyLyJ
fmanWw9ek1OBitqMYQVDw3ROVl4GhiM+g+/Wz49s3Cz75DsSBZ9JVA3U0Jgw3M1K8wjBI5HjlhVX
67K3qYerXyCRv7lHJxtYHocfZ4qLqLgpGtpbQY0fxqyzOHEqIQjRSfE5SvjT5OHu+BzaEjJNorwT
4hU3ffFCpHWPrNoHAjb81p8/feG23R7YpzMeyip0oi3iEemzl0WORfhWOHxnXCRDDCoguI1cCdrb
ZuiOX+a8IhgSD5/2D6m0Jn9HEd67f3Lw/ParoOWyIEQHeYR5geczRohSlXcjMkBwSBTC51Ja/e/s
6hvKvJ6bA4Vg+jIGGEZ2qhX4yiHTzOGdLUUe1jCpTQWnwTfNspNzC282QA/Icl7fVKpUpPIfzGGW
eVQOfnheaif5N/tjQSZV5ea/SybUXU14NaMUKC9876tXJeSHIqdEEhShBerZqrJkgTP2iQyvHRjj
OjCPsLoiV8tSy4KUEeTfzAyMYVKr0CklnTzXKdIsDBVqeeHPgucI4a3arS5Kun3GINrZYqoffljE
zlZMqdL58Whlw/jI2LbM2KTrBgirmHy6yQFV0r2ThrX/YSWYeE5LWTDg8XpDwDs0yLHczkkx3pkJ
h3+8IDtpdoyYVLdNcfpd0UTQ/RY9hD4r8723avGXS49GfwAjq4InSM1E05C90enTQm3KQduzbAGl
hawQ6uSYHUkrGP7ZY1v8WENOLTwNyChPDgZjcfS5rV8X0JX/wBQl3VPjYJTdKKdeH0aKmMd+KPyH
JlWsIxIOU2A2U2s9p4tqrbt66KrvjGT4v55OCQDrFOJYBgOKWAbyP70Yfr9EkmcGAiWj3oKqZmz3
5yYe5HW18uJBslD8D66R+EWj3jyF6YI4rcDsd3CCG7XWTl0SxFhYQYLryRrB+5ffwFpRIEfWaG5J
veYJQTGLC9R9J7hFF1tKZ++56gCc78pGolhTlsdqs1cgvl5gZzoq7hEb/iibvpwgClu9CULHgi3h
GPmw78OBZU7RMwW6ac6iKz5s0rp8UaRYxfGrQiHJ0dZhFjZ2EAdLlrFWxY2gVR19J13eM0OBq7S6
CyVdx0/YsarZ50rKB2kN3h8YmdeyXV4BMT5VeTE/WfNCeEM/izu0ZbB++ix9xC+7PPQ8Ujlo67k8
VQhxT9IxSC5QK2enwQxyzy1THhFjdy8k/CxXtvnrjg6PmMo5sL4QMNoXQno5n51R7tRAZlcBeGov
wmF5T6V+nRpvQrdQFFs3c4PLjHXoXjYDuucytM5NONuxPfifKw/KLvH1SwewJm4A76FNINkOJU/D
cpbJI/vYDhNNFGTmA6PCOwv78LfC6vRsaUgF1Pf5MUNJSe5zFX0pCSopFYbFmWJ4u0naquJUHYf9
Ennyyweq9G5lzY1eNTr1UyMC+96dsmSLnOsrCQmnARcZKCSrCgIEo5DuDrvT68qNv9G4A6BrWX2M
WaMg1XDOf1sbutyyjNa5JC7luS4gNNhVvzwhHiQdo7dIFArD/oIOu76U5Vj8KJUC/yjq4tiTCfho
mXF9l7yUMW1sgEPIX79o2ZcT9yfWhgzs6Puc41xkru//DZStLzCVbrDLPvktqOTjNFz7S9SF3Z2D
GwnD/NAcEXGNbyMSMRa7Q/cYdQHddQ8t0rID/doTFQdGA8cJaJ2F36v5KbIg2uq+dv7YiCa3oS+d
Ewxu9+gZ7b4lRSr/jnjcDr1DOhASBPHkiKH84/tF9+H6If290+I+dlhiq96qXsgJ6w5rZ2NowCW9
s0CiSNUVB1Grv4SvNDswEgzxKkYSF2PggictymjfuB7TXiRchwRuAvYXbyCeh3ijw1IhjqVUQRvm
IkOLTVmK+6oz+RtMoAqxNIUjmpJxPwqpj75spnuQrjB9R8kAgCwiBokR00XcfewuGJucoB8sCF+K
KWTFM4cbyuXoiZtF1nCtl+Bh8sKXEWfJfZmtneRUHqaTY1vVN3rcK/4R9emO+HCibEQm284n8pmS
t7aM9hZDtE+fduiyDLVzaBFEYDBlWot/bjjyAD3hFv7IBy5nUVnjP2yAeFbpGStvHp444z6DZs3f
S9+bYuC0jKIcGFANEYtQmgem68y43uYccn3W4P6h+vcPjtdxLkAYxK3qDoG7TUhPulZgpAwgjXon
2qg6gg7unsgewwlaT8FpxRu0r4Q+YbazUY2oqIhJ/aZp04P/Z0ET8slXMZG4YL0orHmfVknLgHii
uSMYjpQaD00NEL8RM1FD1PNROZl39EGxEe8NqZAlc8PYJp3W31pkC9J/bfar6LBRTeO7sGxU46TJ
SraxKWSEZBqZU9IIcL1N+fIiiQYnAtdK32XfJduFyL7X0mQEgq5+F/xAQZkeS5ct5KbpVywKeOKY
yKMTdX7SYfBjCc9JbHylC2j/qau+VlU/Z8oHKzDIuw7YKFKbmoQM/o4Sz1hnbwlo1e9F1pgXvhO5
4b4ODgLXOwNm3/xne3b0EUwIIbMZ2n3X+bW3W1PE/CkUMbi/iGbiZk3Fq7t0mDh8B5On0xB7ShD2
VRQtKuwChtyKkDMo/tCDqEPo1HNcrRVsPITm6iRTgOWVQq3gtUxgJSqGDjjmY+XbrEOHdv20Z3JA
5gRBPstC58J6Vu+8iVRC4SC4CKCtn7ok+ph8oP6a7umap2H+j6En+gmV0//bZVvsg1wGMQ4DvB7U
hAkzV6V/nIChNRUv+TZM5knw6QJQf62L1GigUMUcIDCKki+ECEKt8Hu77hxm6G5KGdH7Mfne9knU
HdOp/n9DiieDnug9H23zgc2P2p2FVXvmNM6+qlQ6l743f22DOgE+2lfuCffSOURjTwQD7BOgc1uh
HQPho0kfWGFhBXXZmceotfD1V/ayt7VuHvCqgJ8oexYpQ4ZftC1k02GVZjUHXq/71kXh3RehSR6F
PxdIBK1sa4/+GyjY9I0BDCtoFG+PllXlnxOjhedZ9DgJaxjxHSzKe2IHHkktcJ8qE4hDv8z5k2sJ
8+5UiHF1KfQNS3pDvVoqvHRh0R+iCGgvhaCL3wukxAPGEpy/cjRbZjzta+vZqGHLqdu1UeJs4TqZ
PfM2+ZTzTlAtZ8QgItnGPbcGw78yAQKGzGdyr2xnEozkRhw7BoOxU+nkulYhqIaUdDx0ism9CYgX
pp0mHQmhl/uNBwxbzTwPlIneyGmFO/MCZQXqDSqN+Q2UWpvGMqLj3Pg2qzadut7dsuTqHvciu3yR
OvHK0P3BSpW4gzI5XOY57M54Kbr3oKeBlCLodkyCl68+zZ6BRKKkTcMn8LhftucrdKgM6za1g0VH
Zo1zTcBe7LW/DBfXUdw+XIN7KUf3JJbqejMH7wiyglBfOha7Ez0dlogPZAqqsduqKaUzC/0h2hgU
YI85dsqzQd/wEvha/NG6l1DjbRCHuwS3p940kgb4IgtfHsOhsU+U7uI4L31HTgbt/YmeyabsaJ1P
ubrJqcTpf+5WWp+INUPcJ9LsRgQdAply3z8vba2PTT7P7zj2m2OoG6BufLABhEEWoi9zp9b7qGel
bs9Wdumj1n0tnJCfNhyKiLESX/ANqDE+Wn1pbUsre51zWIfEBgAGlfCSvO1kExBhDIzZGcMWstcw
ZanvMYoEzepl392QtLGYkuTD2PoBfJj/7OQ3jlkdJMnFHWT2WLVj/QfXGjLYCphpNJI/y8p2bL+a
giEN20b7t3QIV2l0O8Z90FUQoVtyLqwxuRLpwUYR6vEPsdveN0SXw0TjiosH3sadEPVyaOCU0Cgi
kW6YPY5uPCzEuJ2LgT3VDbkf50nuZjH7I6IbkWoiYLTaBRl24ng5W+h63dmVTg/JzCCUJ6fYNoVw
F3SX3CpJR13grrL9zTKjD/6sgzc9m/wXeTD6CpBesY+R/N/SCGQAnBn9RhMXfMgD911PmFs30eJP
U4zbvLoyJinhhfu29eLgRPkcG2NQSPhWspetnzzkk8zQedMm7Ag3fst0p4nMkN4T+ibIY5zgJRXf
3JAS4OHFKIjYwJbDhuYjIUjhlZYULZyr0xh1Yrjva986pLUQ/6JiAvNxA66TBJBRmyf+q0e8OyYg
p3tBvtxDF0wWgBYkcuf1rEkDJqOHtWE1UrlO/RWzzPoMTM2iu18CJntVZU455CEquiUgy0GFMcmC
CQrOdPz23dret65qrm0uo5wbxM7iVAgWv2lI3EGbtJQHfZ5BZY7kiZjr6KErdP+tuYrupioI/mDB
GuMl1SwFaLx9Ep5cHoSuX8towzC53SZMr79LRXo8q6j5TjBMPub4S65FRkZi7Lp281mwVv3FVZnt
CcBkzVba+mlQYBicMst/leOigrLGW3hW4l2Q6xUPazQTWrlY3luD9jVudT3u00gEN/mfCt8RdPR/
WE0mJ9etk7elGx/adtVnXQDxbwi9+UlpnHc4PTg2lsHZZEAzbqAUAWonJAValJY+I40c/gaDGff8
f8mrFdq0w51P7NwIW/8MY9nfO/T6uLuC5U4mYj41Kff2VLO2YQTp6IecukgRHnujcZn6v2lpxocG
gt+97+MeQ+wJVd2esRhWdfHLxp/TPc+sG0fXdN/jTIgsA73zDCxrA/I5/cskq3ykDVCfy2xIpumM
aP6sxnnDTMf0YiB7cKs0xXakgvExgnZc3pzhDcMhz383Fjo7TPnBRNSCL8/9ymzTJNyzzVinV0eZ
7qHotAFQP3f1hvy16RmEotnzitoEL1jhmcl6pA8BkybEDP/3s3XOOlznMDVnDXJkOJOSOB7Jl6nv
ezigGznRZm0A42ooZFVjce7m6WfpjwQiY0STmyqdq30+pXSYjITf/KFvMNAW7GmhtF5L0J0HIsdC
yFA2+aOYQmbEp3CPDHYLPCMbB/Tc/7MncHK4hhxcpK34yagcaMrRD9VZkhxRGUbzlbyTUd4hISpj
UiWSFygbgkofYlILhv+WS9ZvK6DS+166PbEQ4S2QJSzIgxbO8B8QzvyRnCw//zJLyOM20yfw/v8Z
nJwfqXf1B+uQMq74sKqtt4ZyV/hciylj5vcQsCkBoXPabiZLUupqZN2MlSZPMVMQ7nGWjTrMkRh+
Mi71/+9Owi80gh4B6sAjOULG3YrJpT6tVtfnTGsjllbsZ4h/pL5R5a5n3/ic4DT6TXpYqGWXSJh4
tfcv9ceegQwj8TtOncja+Lw5OFaG7hTgsZf7fg6+wJZCmm8Xl7AhkDJHl3g9nqiMso1dA+Y4tdjW
CloV0qQEhvwXeIoS94XCPLEFANRfVrJyXiYNFgK/WXaJ8rn7m/X9cE2ipsSS2/WfOafSGTetiVOC
Wl+I/yhOEabeO1ao+mBJ6qG89hFiLp7V7EJH58fK7vt6F3mqvwpLrm9WncrLUlp+iDAP5SDihhp1
HqMUyVcy2Hs48VmsZz8/u06Nvmye9RVVqH2KmER/lF3h7DDTlUy2m8F/qApLI+ykMpNPyrW6j5xF
JYcWIxSVeAt2klXlxxnp5eeQpsuPdKr1qQt1+bio1edMINci7GzxKAZJTrSpm3ePONVYJ95/8K0G
cilAmg71YH1bE+E3s2vyYwBL7Cbabz6H2WF+f8uoSOpMMrrys58S4QebgMa5SAIdN5Nxc7z4OM7g
daQBSDPwFU9JhmJqAzZSnlIjXXA+TfF8A3BtTEaslJx4sguhwGtgsxqoNZ0qfMI/rV+xK/f3DT0e
eZ7lXk3IeEf3CBbGPaxoHRgaecs9CZTmex0KC3bEyrS/iAyWC/SmTTNQSjFkTDGaz2FzsrnM8PtH
SebejwpJlM3wHxlnJd8MXVO0Aaf2jikCN7WF2+QzSZR5wK88Pa9Zqk8NV1uDG5bQEE/iKndhaaDw
BevA0mUKd+QzrPuxltUhj5LpDxAVfSH0ur6KW/4IKA4PySvLXTaJgKSYqQ0iulo+6g64zUgTC1wC
V7/GrUzEDJ03dmtT6D2Rp/4XhdQ075tRkxWIHllcJHpvsXcs1u3wDSilexZ5h1FBSebO9j4Y1RYY
oHMzgQQNF0InPCe8W6Y5AKQx5z7T9yEffwFoCAdpmMz43NHi7fo2R8UTzZIAjJuHZO+hknpvbrT7
ZwbOQu7Awzln9GbsgBhD1z6xf75vR7ucEumVXSOTJ10HbP/ygrC2H0yL0zMT8FTss3bq1HZCfTJf
3GxA00tkXVo8obxxSFCiv/l1pbDdbV2xSLlH8z+0gIez4pNJJJonwkizdYPdB0GzKGe/3taKD4OB
m6yeTN5juViK2sW0Vk7wEBmMI8HnPUaXTMQQOuWI5lCvs3VvqhteBpUsArOem40cpqB8KSNPM80S
ec1upjRFRiZPho6hjvr0eUKNdIWhhEAiKy2s0PBZdpADKfoD122OCmkHFUrVhAP6PNGz3ovAJJ1q
S9z4mUG0/sW4gG8oXPV07s0q1jMsS/UKiBkgXM+yGnhCe6vEikAk4ROQVza/uKi4Lb0M1hCQstLi
2/Yn/JMR3RWzrwYv48XB6MrLkOuaCKMw1dXRAAUDfz8DBcMBqsC+QWi3D5McMKgUTfkxIVKlLMQ0
J2+aZDLhTKuiy5r3fCu57axA+uD+biHxOYzO2N6joKUFDuqInafxMkgfnQXbYjcvof23HCyiUPBK
2ZccJAC9ZquAU/JL4rQZ8kXAx6t9/zxNYxA84NRRvPdKEKRsW4F1WYSpk50jRVPHPWgUdalFFByJ
ZLO701RWUPCC+X8UnceS28YCRb8IVUiNBrYkwczhDCdqNiiNZCFndCN8vQ82z6/KZVkekUD3Deem
1u+VbsrpV3f1P0eMcl96TGFsMvyFN6zXfmGKBmrCvmVCbbyklun+M7Xi6lIkfnMDAuHe2WiRnzEP
c66w6KBvfcQlKbSIHjPrC6zsIMoamE3A2xVyp/EL2Kl5gk+rEVrtsvb3hC4tP5QlhuoO2YtEBjtH
h7EtxlcbvfWPMeTvzASDb4kDtFS67DQaXMgpev4NWvhM6JZMdpTbM7HadnqFtOJfuNJw8Ii5mn8S
nmfAgXlUVDUw81GuwwAY56awnU9ujggMujQOnLSDj7Sb/s1Olu7ZTuGy5ym0dbcMji0xe44S1BxQ
v4fkhdwF06skEJL/HEWugy8D4GrvZ+Zx/QnU6SyokW4mprZrZ3xm0WFbCRriwOGeKUk+/LWuGHCI
pHf76fWC7OI0dmyaw8UNS3JWO0t51PZgHjK3GNt7ElSUXL0mO9p9XxAJ8dXBZhQRLKXXPtFpkc/N
gAS/jVjlAl0wj3t6Jl8EHMcburV5yeJGnkzhW1/uMERnOHksXPlGUP9amja45XrNSkXuW6EItisz
SP/OXOwPJh1rerWgRmoCNkWAIe3qjZ37V3+yp5sFcXBb1KYHOZQGG5mG5K3FMBMbdyAfCgPxgbxs
fSAI+jf0uvpPHFn62a/XQ0p0AzsEwJIEh3+RhdXcOQH43XqUWo7DmtTPOZVOtuW/JNBfwUTBTSgt
SXSla0pq9YsLraIAdgUk+rP0u38BvvoesE30PYNR+i9ii5ubsXafBVDDfR4108bxjSNuGLJ36fPC
NinnXJVnUTnzel48aVW/x4Z4URwxTxZslX3HTuQTUIccO5VHFD7XMc5plfRBZOwrO2k2GYJ1t5uA
yt8qLcoLl1k0OP+BR5iSrWi9C5TgiDJsYiacC8dXaylmd+N38IuLkSHTiidOiKKM50BS70DAhOsi
3hV6hyKROItfHa2IzaCcDx9vKcTWKTfU1++yCaInY7JvGaW5jaJzvQeUxI+qL4bdvEi9n6eg2aEE
V+FiwBFVom9+QPgNe+Ksw7533c9kpg7JKPuWczxgSfDFnGAxFgJT+leypd5ZaOLHncWEVheRt9Md
rWdbB29FDDOOGWGIMN7PQv0RqKOunIskSH2qksT7xBK/iIWguNWlKQvJAk1VWb/mWf+12/zWw0Do
W207SKhme3GiMjs40juRVnV3ni9qNJ0oORJNLsK4S1ARazHv66Gzn5H8/YtI5wtQPbTmaHwDqONy
FlpCnbjzhZzld2IpSe2mA45NWnlP5uk3EEgMtpg9SWKc4CIY+VrjhTHF0MWOx2dloqUUTL7zlDDP
rHGQ6pkauesm16Jj58xuu5FJ1f6yyBzvx7aGDtyOpIYvzHRKb6sl7wa+GUBZLWsz+UR4MXjEASaS
/dKu2QaOrxxn58INew14Ylw5eTyeSFF3tffUkv0kj24lO5M9XGQ1dso5re4sWtCk4e3hSFmMaNpo
6U2ii/9Kh4/P4C/Go+MUePbNrj8Ccxm3nZ/W18gZ3gO8x9e4c5CaMiKOmt3RPnIOjXSmH8sUXCdc
/ypRwLiDgQwCcdHtYa4B1aKsd4R6lD/1UGMOzWD8aODFG2a1BkLCdC18z+tZyuBRdJRpJ3+YFyQl
khdjzRQ9tVdT4z8VgaWfCJDdKCyzMy5MXBx/rurQcefoVEiD2y4n5/ScVAp5A0DAYZSmhYVBiaFk
BAByZNayX8tSgUvPlunszGLu0PB+0eoeBoJphYCnIS3FZZw45ga210CB1EqfWohDe8BS7a4NmvQ9
sYwfYO1qPPupATqTdvQ/4sYmOBm41Qcy/zW56ZSRb6OaxH7pGK9FOB2nE+dq3oO1oy7QbIxjJlXz
zBZL9osLPfmotHX5WaK3pc1cPzMFIa+2o/fB/MetUxeNqKMfuwLGAFEsdA9raoqeZ3snHaBbZKbK
n/3CEZvAt40HrxuCK+PvluBNdpgQCH+5zuD91conO2PF87zVWdzbJ+xfrvXpL9W70d3jrXRBV9wT
JvBvtByuwpFsrWaVG6sdnsFnpQni84YFTzVwTUjZ/Cmnghh2raiQ8tnHJPub9pJEedDmO/5PcDaT
pZkv1lLFn6nBbrUf2XKLQOezC+T9np35v3bU+qVNmDF3gZEgGRQ/ph+R+0iWq8+Cwb1tyHqZcXlt
y7bDFbVzwsu5GZbM9WwXkh/FRgi/2c+j8t+xhWlzFIorpWLB5JDZHW+lVgZXfzXZVYr6yLoSUI44
Nq1LM3W8ABtRvuGvsDnL13pyzRpuR5K/c73igYTjRpWNx79bIwdkAo8J7KhXyjse/j1ej43g4Ypb
vqj27FSDvSeUX78yzR0xdM0s0842GW/3YgqWJce1b/JUrJWr4b0zCMWVle+x7VfDS2okZykTl7kN
VtoI7vNjsvTZVNOn38b7YCBiVVGuWSZngrteNbjQdvk3duamYdvDgLgiORKiYt+GNJMf+cJwyzRn
d1N4vLLaTpyrMdoXXf7TGwWIGyj/AShBb+YPk5YZxab4b28s6kKjB+7SyPMarot+coPAQaZPu8Oc
DOvvoY/vnp2sLz/PEVfDj/tDbKX9G6/SOTTHGhCIWw7Fl/Q87485Wdkf8mUQVZK0Dtmoq/9FMnpO
U8owoVLDV+8sd+1liAsTLtZ2YBggWbz+4dnNQQ1wS2T3E5NF3mJVZRSmJvM4ikpfMcfWAekV6JJj
14yJDgVRxi2vkB9OcGeQpNOpXnjQuNSyT3Y30xmZhjjd9B0jbEo3ZYgEWx2EMn16ZGr1O5p3XKBX
r8sjGiFxf8nNKn/vF3wYJTUDnqikGuewzt9rh+eqNGKqrpB/j8oPDuDY/0PrXkBZ92EBc+yS5uQr
U+DeJ74m7q02ksM00/4anSrKdj0i+K6rbIjWqRoNbGB8DdG8d2RxNvjmYFUsDr2TWQLpFOz25O66
pV4s4omG3WhybYYKHfW/gkYfwXCUuCtlDWomeM4z6lgyIoFBmYddLjmnJ5bzsgvHr/gwEZq46uqL
KA8xbPVmMFXmQRdpaB0RUUBFX2CbHGJZ+xy8q16z1AZh1IC4d1AjccNqzI9m31r7Vrrli6YvGNbp
qhVmJQtQfcFhuPTusZsdLQp8VEun/jf5/fbguMa8Z+2Pw7ctYfUp1dz0kjx86DQcSSA6l/Ccm1UG
ty1R/9BRTv/0ef/KF8hitbOY3iqXwDsuq/jDNZ2FBoda9SNviu5m00VkZRTp2PbVdycEZZeNttJH
MtqkqL0gXtVNDlE5wE3o2gg1Xtpcg0HfyRC+NBah55nVwg3Mkp9AV/UFDE0dDnPCaVGvq+M5xvGl
M5r2NHhpsJtiGoiy4tyWxj9z2fFydCd3T1DjLbGqe9N0vEqRRicgHLE8jhyHHgo3k57QRAoZH6oY
U//Qa2m8UndcxVt8apuA7vrdtz6cFU+XBRxziGgWR0MkLwv2DkmcvN7FZKdfjGh4LnIouxwqzBCt
xgwbv83+muQIeMzwxR1EkB8mBKyQJ0gHsYmIUsjMpWCB3lAvqVKamR9aGxtCv1lMkmgd7Uu99KsR
dFaY8FpHvdtLPGNlggHYa36fTePKPYUSbnoxGF4uwMC3d13qVscuSyA4RTBmPP9f1CdXlyw15FP8
mdz/zXXAOy3QRw726Iib5NF+MDIawBOfiyri5QjBxArJ7HKlRSwdxn0T+eObL+J6lwo/e2P74Nzi
5twc2Tr/0avBqlNZ9OVQ1V1RezDgGuWHeGofsW8qWrZciny6N/NEWqdeUNSDcR6xv0gD78z10LEz
Ik6tFPOZ0o6D+AyC+Ckw3BGVHRZM7jCVcF7oRd8K+PlnuYBO5JPbyO+glP2jM5ynBpoBFhfS/InE
P/nEJBjSS+JD5Lc5cGzItGf3Jcc3UYpVgYxvx3vUlel2aqz+a8GiQ/5ggBsqTXpOVRx7p1KQUq3R
QzjLo4mBjwbUB7uH66ZdJM6BZlWx47tWHwAddDRa4Pq5TM2BZ5aElTl3spgEhJQfyjQZdxh2/GRE
YXxxCgWGT3VsS0zyaaVG4sTa5bkhE0m7ZObVeLHlVL66Uzy861a0T3Uem/s+WcY3izUA9DvkonPv
oVOIcr4UmkGd2i45G7IP/A+IdcBxclw7VZJhpx2xQABYZZyqYs/OUvPUNr2zV731Ow+qs/CH8Y/m
DnehAGjx7KX8MuF2Of2/hB90cchL1yNX2LZwAdJsiYYD6w4j7moUPRPfVpdYx172KBBr3P0oUINO
ntXz2G+4MlPwRIXYJE3fW1gztfxoaU+ELnPRzzJFkDaWgaQ3gcfK5R2Q9y9S+n8slSZoVZ1zKOBp
hZM3k0nO7UDAZfam0OXqtV84SBxqn+9NqSQEpYkSUcz2D/n1dvXrzAkYDq1bAutuvvzVQ9r+nkv5
d65671DoLg/xv5OcHGHJdxm17biAjnnJRGl8+00dMSG19teJD1Mx9W32eKEdt1xMC7UBLvsXdi/9
Spu3zUpX2+YscB64OA3bdmBMht88NIxkvddzl6/PfR03dOsplrsxG21EqAd7uwTZSVQpYbm200Ri
5/bKIxMWAWlxotimmj97ZdcAhmhR8bBk5rJ4Uw5W5VmOY0Zso6v4mEK3Iqw4JHiCCAzsw6T8RPYE
djx5gBzQn4qKiNDWI0B2ILnWYWumZffBKgzVXpgyrjiXkA/q8UkSz8LzNZRO1vMYwQlN5bVOCeKZ
6roQXwa84kkRLmX0i9P28nDpUZsbSur2EYlKnxR4hTdKyxK4CKHAj1ZqOP1EEcuHqcfxkCcBkcuB
f9w0+/gf/EkVBkxhnqnEf9PcqI4LAfY1TMcibLnushszNNE9BJW2Ch1Zuw9O78MlnyCPEb5CwAu0
Fd8jr/PCNOBzSdSdgEYzotXa2Rc7Mf050Rj4XHA7sKUSO4ySvTqb8EYx09EhMf6xF3DKE2KIzPGx
loGF/UOHjK6sk/j2BtQUc1lsN/q0WBDXUEw2aA75AePBycLCIrhBmD+x3u1cf2RzhQw5zzBuqP07
hPZE+69PSjCfQEpR3e1wlPM9Z2d3oxJiRnx/dlOl/CeyNt6tI6kLxBhIY+ti/M6CTSXeB39TR1n7
qJwTHLDxI7YdUK5w5iDJcIc7tcuiiIA0eYQqp+V4Zpt+2aSLLlbaj2VdlJnIW89B+Eg1xGGbBzIp
uHqmdFoAYITXxvNkpfS0MIPCgmH2xakXVISj2eICVEGSHAe/pW2dQvh2iz7YdegwxEx58n5zuiLM
Hg3ue5TYn/xUVwWcbO4mNrLrEsnls3LhF9b9SKSts5nTXNLq2cpNHfp6Jk+dtQ92SDHtI7DO6+KF
9S9G/4AFuNo56HsWxXhIFPxLVoMB0Zw3FVBPmCySpy+fnrnb+R0RnsasOSll7JWx+BawztdWF1ZI
FKOUkY+x1Odhtp5EI2iFTGNMPkoLMfsdzdhN7WScIoOR1ShI4fcmk//mxf9voMhPoQYyyWCweUVC
qSBtObiEQBfm2cNBSJu7kyD7CZ8QFmea1Xvbr9bkzFLxCy7inQ4aM+6e9NJfvEheKHmyr2BRYgdW
zoGfUa8FH4P16egxwwShsTAP0xPv3/Zlopk5n6icO1Sp+MtMxmDmqYEGODAZ4z5ntnUeSL4eEVXL
Y5YNTITYjPTh4AU7/IEam9MiqmvH2WUinvHwg2mXwBU+SNPB/i7MnyU2DrrtWLEsoCy2Y4G+ldjB
yzyyqyAnRkeKuTn5DVtUhMCMr5gxX5CPnRnxbfIWyIGt9V31Kmn2rIuCDRkhhVaeGA4cQrtzuRD1
YhqzufvdbB+7dFwpDozFBbamRuAEeDxZdsGdCp6zwHiMjl3vXCi45GMNNNxitCcGgFpi7t3Yg48Z
WNT0V9zq/N2wuwZynwH7y1BCW1krEf537Wgxh1M2L+XFhHn+KpFq6zNhAfQK3fUnXdYjMNPOj570
wNf2jqFbF+FU55AekrlU4154C7XYHb5f1VO7Ke3L1K0P71a3r1M+PTLbFDu71T+UiqZmO2vSluhD
nPyahR1IoOeUYrsY5g4ZqZggmwA9sJu4GR7LNOAPcDLF32kImnOETkesEemv84t3w6B5GM/o6CZx
sAR0+qaj8B5TyZ1wtKcpRpssCPfkZk7cwixgE0XUgVFrOqu4+Av7rmIuxmvuFlDfLBm326LxS962
2WjaW8IKjHHPo/3BY73+j1PA8tlwuZzCbpHTK1qrfnUX6OMZNeyjhSJ5LgzzYyVkh8xL9GFs2sEb
8eeBqk8yEg53hh6L0mzOntn6Jw4TIC/ySYbEzRHsbEZaniEqzAWd5DajDx1HV8FbKb8bjrbGCx7w
fIas4hHd8pvhSMxiDLA6CDBl3FOPUo/RzbIWqNKDzL/msvB+N4wJPdylcD5YdsUVaEvtb2zQ0HyL
NNNBW8yqmI5IxA52iSQQADgANtm43XvGL/zZFnWzV9oNUStYS1wo6u75Ldocy7SgBM1TPFrOnozS
RwqM7Tb6QMzQxCBpgYjMpn06TxRWylHk21nq/q9f48r3skV+4km19z0u2TWfXaNM5yQENwH4vaWP
dgRh1/IZ5IrHbi2JZmZls3QHPIoodOrPO5OayDEtA/lUL/kv6OJxuFAnphon23PidU9lv7zVoKps
jWUElIl5GmPp/hti1MNA1mSxvRHat+dK/MWyMDaeV7YgIRKh1n/XW1SlxZ+SKEgYtKolh5UGCyVW
I9+rLnKPJnxnMptF/bl42cFNy2cvSf/lHg8BCvi0sYeMcgI2BO+vZmzXWQwhmQhPjWwbJzCTMgV2
N4YHGlY9AhoFv7780IOX45WB30aH5QHbkWXaG1z7T6Z28tuiadv3qM8oNxhFTRQceyJkx5xbgqTh
Nr8q1t6fmU2u+dDMqMCq1fs0GMQF+YarsyzVoabNfI0BDP2XwhQAJgz0CTk54PpR2PVdznNwxJW2
SWBRQl+mVu576f8nGfy+MALEkQPC+oFHDoRWkfFD4Gu8lxNnBBKtCy0wr/5qcBJ8ZkgX5mcGLbai
U9ax9u13K5iKmk5L0f6aiOfQ34UkleyLVNovJMtfGHFwzv2KS4hs/8lvDPFERhA3E2OZnVorB1qf
RC8JLuWOYUtb7kjSDyyBKCcIYUHO760arJ/YIwRs+/SjVFZb90ZZnG9aqM7msQo6bye6uryXQTbt
HJpND4CGItjP/O1q0zuOhpNNyOmCydl8OEK23V7rZHzNdWE/LVnEx9VJsyPNyOLMWRCHxLMpiAOv
XH11DrdYR+w7jwaZBK8tBv0YpWh+D13s/uIcM5zzeDYOjbayS5AMg4feYbgHIFvWH0T85D9ztgi8
I5IXc1/d5FTcRlffa4wkqvQBlfGxSIvHUql8z57HurVC6WkbjJ4Di9dgvJqxqlPJjZf/cSuw0yxJ
4yowzFG3/6UpOCC747GOEMsLj7o8LmGFnLNZqgpI7Gg9unbiF+E7y3p78WVlfbsfua1kW9Nk6164
MtqPU8WMGAsesDkClg1xPk9JCwsU9apeZlhGGNLHarLiiErH4Bgng6c5HbC6HR+93RoTGowVXdu2
stUxG/izeF0AF4HlzD1uxi7AaQZ7GM3UsDZ2bI+SUIkkjrsLTeYggEcerD4itrsIngvtCL9MMEqG
Kq5phrIa7Fl/ElzLO4AExr4bfhT/ErkUJ1WM0sDb4XFXmeyDhCNNuLtPiuwCrSrY8wksnudS/NW0
/sLIgoWcCDCGtAq6zci3LRspT8+eZlEd/ETxXyAok9EZwYYf0JD+ZU2MID5YxXjohXG0RVlQ36te
HO4WJOGpNCDoMNgQNwmZF1BhWAIWJojlGfbBaVp+KDSnXkGt09llMwh1tJlAUWFs7onsAdKYKhLe
nvam20JfFy2oFRECLpIfoUQUU8cPIGVVXn2Ma+wDctNOsLyJoU+8sOtk/60bsyzYaijndBdNhGC3
NOL40hGOUPoDmBJhG7dW5lWyon0OstwIXllj80JpteBYK/ApIXvR9j+LMvCL58aR3kxEl3aaYMFX
0sPc2+SJ69zaaB5YXiP0vc+CdIkOJNyrDg2o1OvmIC59Pg3oJ5PdD+krF8DJCcFiImdXrV/uemPK
vkRi53uHW4T3zX18VCdDN2O2d82eKVJ4WiTUPJ7aF3tO25e6A08F/TiS3/DvZfmcIGC6r71w8ZWA
PNTJi+ZlUIdBFDTVHdi24NrHjrRqzpry57TXIjPEKqIl1z5lyrEZ08x5xdek2uKYsd9vIKGwQbjl
HhLv04jCMjINQ9IIYzYD0c1SXOmJOoxZV4bPGX8Ssx4RMxj4xalCwDiVrsxRPEhFEu+tNRStlE1m
v3E1leyCO9hGNsvUXWbPtorXCXSLcRhSOZrRxtJtjR5CSoudrOV3V7JOd3GBF/2momrvi0rEy53c
ZdaFXdTH8ztHNQr86Oxp9cd3e/HCoa+Uh8L1I6qNCgGpL0X/ZBRmbrH0no/eF73murk7jSWWA3YA
6ZbNYqENbucE1kqzQWxSkA9z0J+REVEGS22XN17NClizNSa3mPj6DUjVXLdMzl4EdgPWzWvnRFVR
/HbdjFlzYmxixyuC3dcos9RTipFYXGNwtSRpCIadlqwr3SerBsd7YyuhenD5y8WRC9DIYzef6A1H
FpjRTZLwe9/kPtwqyDEK9uPI62JGTuBtGQRlwbfVtZkZULJurB1PnfSL46HDpKLZlO9zl6v2E8Cd
zPgTJB4PlkAfuijDeG8Zn43ObIiZ1qlMhni6YrTPgr1frltb4PrJZ112tdyNkaLCovnBX8tUuOOZ
zFnVQ5Jz/CMRsN7+oN7LpqnLdOjB42z8J2Oh4wMzpBV/0slNr6MYOKEKPNQQeEt+hmEz3IvRqo7m
WiapTdaoNkaDxI6g4a3RfiA5HyhqOUOUlYyj75oT6/jikT7mGca6tFMaLlMudV+t191S0WHy+igd
/00UnutdJRLZ7gngTMNPYegg/slYOR/Ppj3a+bUYpDppD8WUJaGuWLvoY0cm2Yijc0PiyHwQzZ4e
FBKBAXa9Zh/bKxeg9gzhJNx+nggv2cTfUh4Xk5MS/1qEq9JrRQcuezJLm/3GeLazs0NkvIFOk7i4
ZNyVdYGAyIbDsTIzgr5WG+ekZJz4EeuAZQJRdPTtVVmwEjlk89UgxD1gOIv001gqlHa3Yh353jqR
QQDWAaLlsfYtb9m0+J9KkR3eGBOj8RES/EfbNGJXTZH58OumOonUG37HduBJ+Ca2sAhX0gu7BAuU
2TSFbwv1btaVYtEVxQO9OKvTA6IY83yjjs3kYDsUHHiwUzfgicOyy9BFZLbJM9ffjhcrh5NCpin9
TXj1pyY2xz8MRKmvJUfRTKi8FWoKIYejh3Yx3Js1dmFFzSnqW5tIV9EvJMLN1qzPGVgOAKt5rBDb
GHopJ2wXmNIgg6jKO4u9/FhKDOMH6xNxv8+mOltjHknKhkc7pX526EbTvXVcxZeHYxGDyyEcyWpD
70bQ+2eXh2kj3bTPycwWAzkyRvs2ljJY/qkqRKBQ49WiwaLtD5feGJSLoBlL/8mEyh8BlkjtXzWX
GUiL8OysQ8Ky1rlF057ImNrGO1A1WASMdSgf3uvKU062nYVdzTWut4HInv2ckH6LhJQxqF1kMbEC
M6rXcWurgoPnwAwmpsCrexq69i1v4SuINeD70ajOCf5pysHqTt+0hicvNGUXA3OTKMyTNfcmcmZt
ykKcfbZc93VEanLbKehV13RUtmZTwamSU+NzQjgqfP6QxOLw7nQpYLQmrrm8rkGbk3QhNpDYBfDD
kJX8w/G/D9l+I1QUA9d8Dmysy0tjEd17DN6aMBzm2oZL2mFtku1jCehJWYVP5zqlAc5aFlNTbAhM
pe3UtO90QHq5qNqTttZgoLkmafZZEyT/WMiw/CfkSq98Im7pkgINLL+lDGyhvCNFZkJS5spGXj0y
MQdr7+B5yrsTxAnOCnbFzllgre44pObzdRp4wT6bdYfqRdCovchyrD/od0wclSqj/yxMuw3ztGys
L85t5SnldILzLGIP6Ath7f69oVqeYLw43s7scCQPdhxB4fIS/5SVXfRXgupHQ1fNBUx2dGa0ebzK
1Coh5fA7cFk07p2OeOdA7SPD34MUKogT9FzEMLv4C1A8JyngBUhNPJ6rY7InTN9POzcRgAHJULnE
xxwXA5a2YhLGFkXhS1UGybp4MajFv3iuDYNrVHRXBj4LlN9qoYpDD30Ak6iS5rtfreBmIFhIi/aS
lmGOS1lug3YGl0/jkntcwVNlm+lWFqzVdc424ez8kSoZ3PnPxNcjuavWmOmc3CXmlr2xlTMkBw7e
PSFiRjfEvSOnezJ8jFmK5hOZQ5CnZN3iVphYFs784Viu92En2nrJVY5tPq6LBDe/c7rhZrJ1Ut0G
JJjoT4nDx5PDljxP4dExbHXkioniiNbESlMs08JIdwE1yrjgNcHn92iMqcMrh1DKWzyV8irlMBrZ
hvEao7jNJnce6FQJYPiJ536z6UtDfnEytYwX08Qm/TIhih6IOhUfikLd+IdQLuQz3udO8iUHjicH
cuzN+KiyOWH+ZZJkeby5mXddwxgIq7fSpaMj6xcHUO1Ms5q7685jQYc/tpp6xWUpM03+a2W2fiqj
y0Iuxc2Dz0SkrzT17De2R1ggN7k0nFLcVYmnLeIvalPDvCMhF/DV4o88ukRwJGlyNm0IBkQxjDQa
cuv0U+XiMtki8Z6E5oJ0BsNYimUDTmUmD9XG6QqQcOj+vyNsxMS1HfT4OQoowJpJ+dezfH5ZmxBk
iJ81OmS+OEIfo9kOTqDvByx+viahOas2vjgT9+ltTs6+vGetB/sBKYuzbzG2HrjDwcbGs80czkct
vd4g4SWEpFPn23RwZU8mF/pl4IXsOHjTdwCe9Mmw+NOzdyjH44eqBsOpdixf9V+wstkMbxsOIg6d
iv4SD608IxAk2ZYkxCoWeC4fODdzOxqJFsxJf2P5rp2ehOtZwanKUplvbYM3xgYNljhiIr0xpN61
XJGAl6+4t8zuoObWQ3rpZsaA1MKUFd20cUt4z71WAPPg/ImkynY5u6ELBd6oNz5Ie0YnX3aShyHY
KudR21U7vaT0PetsW0AnoieWt7Ev9tZgNd1Lmcwj1gUkVEoEgggqH4JWgyFx9Ak9Vl8JZNlMJs+w
RQwhrhL+S7AjqiwgVGR1b323oOW9neo4NW8z2CQzcRUrDQoQVLIaz1awelR1Youm3dXQRQKu0XIU
s9plI59J3C92pwtWuPk6cP/aUwqMd/GkxE9G6/7m8yk9MswtB4b9lnp6uIaJHtyOESD0gQYKQOEi
c6nXdwjynhNM3U7McOWKriVTS6p6/MEkSpI/fsPe8I2WdEHx1GYdcG8jZEakMLM+H14SV2GmO4Nf
FQfYP5Z4oJFDrx+lUx2SNjLQBNqopBrHhF2jKcsfPZN2aZjVWX0hQFCEujXlMZ6Ine7KGv1JTQLm
lKwSuTInY37MS3djiJizdCzGvg8J1jl7pPSRzBVOYAsXJ1Pl2zD5eX7NTX+sCbgv5t8gaa2/CDUQ
fWvDCSz+ceCD3y1fGLFbOkA28TSAC9+kXom1PBTuO01Od0dlQoETq4yLSeGZQx3aYG3smsK3Kphw
RQEJJAK5QI7HrqLfy9SPoYbSoVxwZPECuXOoDPvcxq659hTxtxV1tHevMBrvt9kn3Y1A+AJ0qakP
xBNYP8FGyhxyP7PaQxmbMPtrhW4DLdBN+HlktgpBDHbcapp+2IuWiDqqpT8+OMFl9TvsNlIHvGW1
pDs4cKppxMxboNW+528rl+zmXE/kyiH+x9ua9UwyzI0x5y8MRy/+QSuOaqd+cCNx9OvYat6KtVmE
9A5C5vek5wkmYAVpKluT001zXkCUUQeXpq24Eyxx+kIqvHNfAGiN9MFc7XMZDxIDVg2D1s04nuEq
Jh3rfBXHnjfYcdyjdra3gjDrwBCh8FKF17rwduy51jRZ8uwPjBBulCZLmBOxzmt6cyYWFFMhTFL2
YSPH4T+3WH3wDHnm3Ekfzg1XUmav7KF9r9M4OKTCctp9bFuJT5BLuG/l1Aevg8qHN6sLkv8moArm
twDOsKLefesvscORlHku9DOH9gQkSTIRSMhFO/IiT8D7dPwqfVAjnBpDnLwZajZ+IRLNjyDO3Iih
CR++Ldg+yF/XCJ7cS8Rl/b/WDBCLeBZ4b+CwWUMq8lHN9wIw+q0JBv7jgSY4LK66uoxDt2ldmy3U
lv0n5SV1F5YWxdCtaxXzxciwF1khtfTblHTJ74AElrUn456Uz35jUiiJAlpZIdoxTzVz4hwRkz5+
A09piPPs+mri3FMA5oZrJeoK1HfOQArOB16dqYLgRtelaRh2bRkNKj2ksktJBLdgWpWZTVoniWuF
it2Oi91gQANwY2MbL4/3XkgcMJqeKQUFXzRBincs6VGHHe71SZYejH+AQI/Fxno5cyX1ynOM8/mT
mJ3+8E3t32g0GDMShj+zhW0DCQ1iaxy+WbVsx+aytGhCNSEq3lVPqcb5Yy3YaPQvRm4IqBDiWbDM
wAxGVC4Dk/AYmNsFgYzHOoRzn0CMWxvtZWI9t95izGMFJaof8QUZqmLOV/heB22YfN70pK1A33U7
yCc7rctXD5ZhdDf+5+zMlttGsnX9Kh19fRAHyASQwI7d54KkSAqSLFuDZfsG4bJdmOcZT38+1L4x
IQYZ3t0V1R1dVZ0EkLlyDf8wJvjTCr8fcU0uVesau9woG/I+v3SLG4HqZYjUfhUdo660PocmXnW3
DOlV89KQvUA6T0Vo7Fw8ZBSldIl67gYe5IDEjIZUv4G14NGvzegvKzSqV8usEbiJe/1HGqeuBwym
+ruN9PY+jhzzrkyDID0It8cgyYUcQbtuyKKf2dQssq1yDnoMdzT7g/IZbn1oQj90qQ1Jie8mS6/F
PZjnpjrKnicGsYWykRvmkLSK0Ykq1JCFLb+ZfavdQrJvhs9w0lydtjsFKSLuNazjX4XD5f+YmRm9
XqYSc+H+tMzGjB/SoYvpMAnkvTAS4EoBaOfLkfvF4O7f5dgHGxsX4bFj389R/0DZAZoafjwlwhjH
SBhiZFrOGAfPZJq3th2DiR2m0sXnfOqDpxqiWXfTTUaClPgcSvkI2EXrgKSS8nsjlhmsMcWQZXzp
DB96rodPQs3TI/bBdvkRv6H0a54HtFQHN7BRfIjKCALa8u0QqAWplMNk3jXQX7QnUyB4kR+NAOMQ
pN2n2i0/aaaLDLIWWwjnbXpijigWW+AY+XkrdJH0UL5VgEpVA1XChsHpoKHeUVoj2l78Xs9H6RT7
Bqvssv5NYyIYyq3VltDDaEdFY3Ck14xctJDzMvk1MTm91yuiDxBGGnK0kabwc4CoXAm7vJjrHXN1
OOC0Ukb1amKJhiI40JH43nQb1UboBSI6U264stz63mLk9Gb7I1IeLRoRKZ2SIqDIzyZsUmM0HZCN
GM0CjjMC8FSWlpXgFtJCxzTesqxukW2Z+jDQHygjW6B7KWxNhuiyMBM4EhBHgMo55qzRjYcZy9yK
3tAt+e7Iy2sK+5gZOUyNoB41DPEc61baKmmQDyErQQ0W4RP7eaEdl7+Qys0OwWCVB1lRcv9S1rJJ
Ogw6bpUrmEz2ZZT9GGMpYop7Y971WJ2rHT7e7Mahq2i0hh32a3/NAwzWY1pQfnyINFUWj0JoXbWv
gYYFW6PPzfRWa0bdhn5t5tZDEiQAJnHjg3iCZ89xZP8jiykHW/9lAslPDzDZCJsxpf2dPQSo6EZJ
Wj0iW81V7ifl+FAwMdDdTd0Glf2SQrg0n2EvZGmwAfyk3QBtA0ZYomQF4M8d3pgEosUQuToweTpG
AViOUhMPKan3q0EOkn2a4zx6tunYUrvRN/6BUQepnWMG9SejqeNih7eCc5dzrr9Cd5zRTIa/e0NB
RrOIWaYxJhuL0mNESb3I7LuoCPgLqNyjLYjrgoNQZ6PV5QfGaxHap+EsK/uzbajpiDSBCVs2x6SQ
Zp7cdCpG4TdPqttGlon22FADAeEwpDU+FsRTJqKMFLJ5NzYqsEG9uPIlQgoQRFTk5qkXMTvfugCT
u3I3ZLGoH0DTRtnXPAQ9+8207b7DxBDQ+9b2m3bYJpGu+R9DDYIQk3WTDAE+bCHsLwWSHkrbBOiP
iTdIQAzJAHW5yS3go/JBjCaiNswarO8uDnE+lCScjzH5IRrZB22meZFR5dC8f9AMP/F/uQV9K7TK
CMrI6n4r+aL2kWNVtzgXZLpRPcgGJ+TPvUUDfB93ojQgYepK3TCOgjkXtMN8AwsB72HFHAq5l9ac
1b0zoXyAPMWsHnI8VhRjoInWh3uT0s9hfoOw5Qv9rhD8GnNQkhAHSj5MKEkRVUCCUEnnxQ6QoVsC
2mw/YeddBYijaH5DzlwyR0yx7ZOP6SzzbekbQBpJGMPceW3oUlGpl5kaf9I+B8ZK5TmBWqDdWCa0
IbHEGvtf0uUJt4YZ0aNwx655SdIwN7cZ3aAvE7GYcahmhxkZ2DS+NCTXH9O51zhZYfWGjo55rEqj
m+8rq6csjZB73dvILgSvpqGPNDNmI7F/UmOYkNcYb4nnNKyctxmLiCDYCzEj4jES/ZH9UEaCLpbp
xy95UQT+YwdHf49lBoLpTTI/dwbqe4tHcx90r+aYGuGN209op2JZVuXtJ66dGMBzluXFm6gCjics
mPArIcb50kyDouGSzljR4kNufjQ0y9UhI1R9T0ctnQFMZKb5aaI+0G9brDG+FU7nRG8AjFAwG606
wUHa8eVTX/gCnlCVUBKFg/lFYFTvwUOGU0u+agUvLXpdzifMSam2ODnu96kf+4MrDUjKY5nd1cYC
uadJmr6RwE5H2r+wKB1ptzeYNSOViLB/ixIYsIHpIbOm+g2iRDQ+J046TPWm6AV/59IhpelIavuj
ZZa9IPdtXK/QqEE5qSsh1uVZrW5mKmYILwG14HZuXRn98hGcvB8nnBo9I3YLZnVJa5cH0c0koKjy
lYcw6mKGMnWFvosgaYVGy9QLH9/RNrf50DgfsIcm5YYBwmQ3KTLnKyPn8lNnih6FDYzKmv6G16/p
97mrhvqrgb6P9jpAEte2M4yvbUmQNm8NZdTofxVK6/FjkH34U5Gfprd1j16EwA9D3dPM7uujhKDc
7xCZy8BGuU1SPjquM8CGo9LSrL/pP1kQuzWUFsqnFMx0cWMoBR8RWUwUsqEXD4xXLS0NPkoNdTc9
GvF6uNHmpnKegriGUkoO428ZcSL8gXQXslURnDntht+nyody0Avwxw6RGT8F1AkLn7J+58+W82Nm
pIRVM6fgNUB2A5xFgu4yfAoN40yyQpFumzkb3B01kZB/uTkE3i3ayUyJ0f3RJ5JhsPnMmlAwQFwI
JiDtAkZkz7LVsKmomIKi+2gzphxEdmMh09UxU1LUAYhxgTkR4aJRq/QWKgqd3WA/SEjaPQKmciuZ
xr2AkdeTfUx2skzI9cn5niM4i6xVKKp8z1Dah8CKFaw3DkX+mrV1zcAj7qYAZOUi20l1C6JvH5Kg
wvDtEFVBUi9Iv3VEsPHRSVyR3BlxF7XNXp9Kpb2VyG6pr2XnosvYBtw7HqpboPMqg/9OE4/26QsK
BymJMcnzoxg7PZk3pgTG9UvX7Zj3RmBxESRGl20+AudvHYRY+MRfSgSw5zfYAnaAkk6chd1zgWvg
M7PbMcBCwQn+RmC7Sz5VlWMi7w1S4ZBqvEOyYgXeCTNPy/2G35OBB4GMpu9Ti79xmAZMWaGFyo0z
BWCwlR5QQjCgWHSTgiB+KLug+JX6jksDwLD4M3QDe287Pb2mZfw9ecC7rfqtjkb/FyM8p/g+cFFg
Ggmum/RI8+v6JUeaAeV4eoBPvlXRGkgQCOL+EM78PdHCElIciR3EPjzJ8awpCTpWByz1wR714ZjO
enlXh4PfvgD2GeXTIhJQH1rRIlmwK7tqwk2k84kjZghj/hm7oix8ZsQkWFNP4JxKDbeaA2YV9i+c
iShEY6cNGS3F3b5yHfVYmX1yK1RS3VRGrP+loPXBpQeZDxwNX5vq3p4FPlW0xQBozRzJPTwFXQdE
Fc0Ho8gpgjrOhjNKjfaO6dNSoeGEoIZuzZ9qDZjVzsys4UseZKN7SDCunNBu8l08E2RMN2KLJHuO
FSHBA3kGVPx9Mc5fcoZgAEWNfI4naBDc7VtmUvYifkmGsemF5ZQvDOic+TaAAJpQ9EwOkmvExeoY
Wn3N6GgqHxhH5jWUHCuXP7rQLl8drTNMhHumwZoB3mj8g20+9R/tvO7uAfGoI445GtydRAC4yAek
CCZXuUvLP0fi1c37+U22ZYSIlT4Obzp8aIsOE/RQvc/YwhHv1TySLAWYEubuMwMm3nGmObFGIHMt
6J34cllwcrPYKJ4Dt8ww3CPEAZXsCvJrH20UDwQq3cUAhez0hnRrBofhmqXcJqBw80PRMQUNwCCb
6KODLzxm9mglnPu+tr6Crizilm5DXNEXmGeAk/JoQjdghXjSQ+cTCNjoYW6ytEDYwOm1j/3sDBia
Va6tP46V0eoesQwSIVVY/a3G++Zjomul/1mVnWYtkhOivg19IfYVRAwPi93pg2lOzGS1yH6YKK2a
L73NDHZLJ078pMtSRK+4McyvlabI2qgF1bZweK2fcEeMXhumOFtwsKX1k9nDXHp4Z7p3WYevzhbN
U5c5VIwREVRinA3ukNxPPnIvQE2iJJDaTaQql+l1nMFr3DeZmqGwDBFHdPQqJPMQATbp/OJ8hycq
TtKGjbkDUqjuEG+NlOxBAHTpYVAek1a3VbwLOJ+kupnVqed4oLLcNd08UN3LSftYOpMGzzhbGtr3
M3Dy4DDEMHWwUXKt/puB7GLyMjVjEiBBpze0JazBhSYD0YpucoDW1LjXerw29a3EziDTNp1ZMoep
HLxAELMvhT/1T5ABgrn6W+l110Nb7MsJGiW0qHakb1mAW8unXV+Feas/o5cb4//ta4z2m5dIIpX3
uXWKfnwAqKOVwU+XZDv298zPOGBgvkfg8genA2+Mw1oGpfcDtd6MDYepdDdIEbJACOKInwjUB2ui
+vxAT9+Zd10him9RbRT9ITa1igGSUUmzO8RcZB10vRGCUL5VGRBOeWRcFIZfw94kYh0nvEOncm/k
4OOs9u9//+v//r///jH+V/Cr+FikE1ZG/0L+6iMgkLb5z78N49//Iqwv//Ptz//8mzIElUpLoehC
1uZadLj46z++P0V4vPF3/x+ZBFkL+6r87tttVe2ofIZDqqfGmy2oJ2D7wdOGOI8pd6O7E9VL7TC5
HxPmWhHwpMu/Rp3+GKFocuMV4cLptN1lgnr6Y5jeTfbAvf81MYB77AyzdL8YcFraG9FnU3bASAU6
cJWEpBR/uDKkfMsSupK2RLVfmqcrC5MZkBZqwxu5YnKoswlbFhtwnFJ2cA858ofhI3B1eU3DPX1c
ieCcdAyTnjkacApz99NFgU3RSlLgvTEAGZoHR3Y2wpGtaWUb5rGMnjYDx4bQXDaW8dES8E4Rwrfc
lNtZKtpCJdPUHa6vhX60adPGNLHqjqQAg80Fn6hhd52Mcdk/D0bnO16QUdjcX36I1SeTuiuRFHYs
1xQmSCvXOX0GwQuaraDXnyZl9MCTyvEb6nn9TSN0pLokSc2XSYjg9vKqy//rb7tWGkI3MFihi8lG
sQxz2dW/7dpibpLQ8u3iGalHTCzK3Mnu+wRmITTiud3SDlbMl3GcvQ0d3DmubFPrzOrSVCa7VfAf
ujhdvQMrWzeNXjz7xdA+JZm0noNmgemij3hlqWXHrx9UOpaQAPNs1zSXLfTbgzZCagwEzOK5aaks
c4AfW8hE9b5L3HFfK915vfxi15/TECYbEryhY7Evhb76nBaCPdUI/eEJ10l4C6G7jFnoYyAsF+VH
Gv7MjWzS48urvn+hrGrRwDcNQRJu6adPSY+DB2X49lQkpOibWbP/Chs62EzNtPnHH6/FNqUz5lgG
uqfrGMPerHRabP4To3P5SqKIbgl0tGjpRsGmu7zYmddpStNQjjBMBq1qtVNMSOA2revFGGih86Ne
931a2DhIAQn4axTr2EqmkTHdXF7XeL9vTBZ2bL4icdSVyw/7bd9YGuBR4ab+E+grr9Rkne5riRZv
QK8Fi+0GifpomOvvmW28mYtHzzZpWnwGfBQraqKtDfFhoJ5z0X/5iGTJi+v25pVDfOY32hScdKFt
mo66vvqNVVgGQ4N4xdNk4kyyCTObthx8afMub/B9jNKierv8WtYBl92tBHGKfcYrIYScvpWQanl2
Qs18EpxtgIHwB1qaAuCjbRScJSpSR9PWmN5DP2n3EQa528s/4MxGJ14a/A66W4YtVxs96Q1oIl2g
nuxuFLep2dBJKlMfMG7fXVlqfbMTI80FEkScBdCGXIY8fdggHv3OyUr7CUE7d1fCq90Dv6cmZJx/
yOPyriTz28B/lTvD8FHZKArAAfWcHS8/8/tYbbmGa/FjdJ5ct1a3XIuZCzj+0XrSBlegdzs6xm2Z
pl9g05PpF0ix9qk+7eDIRldWfv+5uZYcFnUcrnRew+kbcOehdq3SNJ+AfDAB1axR7Ub6T3tnTqx7
hlKPKVijvd/ZCzjEKe8uP/j7j21xPXE1GgYpBWiL0+W5oRw4A43xJGIyWSMeihHRp3Deyajp/7q8
1vuzZCulY1RnCo49o7bTtTCcxnejcfwnHTjjXm/cpaALrQMQ6Xab62N8uLye8e6rKrCVUhFkYCTr
SEmdLpiBuOgdPWPKF2hGeYe5YSyPPRNPWsORb9V7ux302wybG0SkpgCbOzXb8nbC1G7+2CA5+VcB
2F5ucrOR99acDF8ii1scSaMa4nlZhvEHN7Tcx8s/e/WabBtQOwdC2Tp/loa72ot9M3Woxhr5nZjz
+YhoWH0stMzYMZFLn4JQv3YI368ndWHzXdDudWnbrtbTwR3hiZ5UjChdbGrzAfY6SqI+Yv9MLZAY
d/aXH/CfEPZbwsATAlrSHYWkl0MIcFdBtQc0UYBiqu4YJrevrqllB9MU+dYO9fE2krP8og1mghnc
CCakzNrkMDO+3ukUMTeWEOOVm30dhf7n9yjSBnYl4obu6gwaKaIqnUBTCdBMnoUYe9by5xCXfvi3
XzKHu63DcRH60dP4kIOaQWkYedRnE5cix5NYnr5eeUGrguefHwQOyZGSmMhoZXUqmdcZYCZbPkmQ
pf0WVWiQCiZmTexQK9Yf8ZAESUx3FkUj7Bonubc6Tf87LUUU7vrMZNx4+Red2SOGcl3XcnThLNvl
9CS5ujaQ+Y8tiAA73buxMT0jMDUdaD7IX7pB1+jyequTu7wALgXDtW3gzkIXqz2ZdHjgdPQ67ipk
o9EORsppeBCJzYS7kgDzj05V2+OHmvb2CxabfX1li4olNKy2KMksVz/v3yARWyXvTZdiG9OEzV04
ptNti08d6qD6+NmN6g9k/CZaWuHjYl77M1sGNtTAksupomdu4556xC8JhXGGO+NGAYRCGdhw/g56
VJYCe4g3fmhHz5NU6hjJFDhIRpsR3Oz3yy9x/dEc6mY+GIqQJncM/dXTj9aYCBpSuqe3JT8dyxvb
QsFGRY/cgWpr4FnwdHm91V1iO45tuhb8aF0wEXeN1bEORR0qBMG1W8dxex2mJx3okWFjFUB426TZ
xA1+ZV8u/5e/fybHoSTl3pY8p6Eb9urk2hAUaPg7rWe2enlUtL3x/ZgQLWrNZmtb1XiD4GJxZXOs
rmye01EWxYBhC2uRc1xtTizzpgzMJ6YEjnIYH2ZQ1KxHO2Vmcqz0sp72qH5p2u3YGGXL1B5wwzbu
GP9ceXj5/oe4OrojggvVckgdVh8418H31BC/POx99OGeYVvYPmVgyjOub7trvpidYcPt7ej67WSA
Uk+G2Fo7Ti+qj6zmvmXqqn+mvWvRJUFKWI++DnKxzAHRi+zmhxikX/JUIcvh73SGa+6PxkR988YA
t0/gCbtafypRbg0pYyvwcqhaoGQPNroNSdPKKcItOhpKQ79t0AfC3SczRwanU1xoSyEa6ZE3dFnX
Y+IYAbHfQpbSghc5oM78GgOwTz+SX6NJOA7j2IkNJhJoc1/es+/OCAW6a0mJXg01nbCXV/xbDSLA
7OGJAE7JbnImpIk/2BtGjEjiiLn8SWPFufLRls1xumNZkBNi8IfDl1sCz28LJg38bfzIMk8fxvYT
grnlM8aowZVV3l1pHDGWobYWHApu2tVzlUi4xIDOMw/ABl7OdA5va1Pi1mL2EsvnUtxqGUKLmICH
cJ/wLEnLrNmqcEquJJjrSM4Poa60wMgYtGBccxUUxkQieolFgBe45vBqVmm0z/Gm9nLc+HpU5hcd
yKgoPUre6spLOHM8BK0pm3aBorhYv2oDdb6ijAx8Q6AXbu08jx4ztIxuhmUXjhA7bsH8KMwiMSFO
acl8vLy1znxpihrJviKtN+U/V8xvXzrMGjFPGWjKIDeAvYIJzX5qURb9+Q4WANt0rklwvLq9yhX6
oegUbuR86Rl6IvKmo/0gHX+y9kE8BG/A+XEAuPxkZw4NX1ShlUjOhHjManPFTTiWYRaGXmNii2P2
zR0MQmD1HegyS+CJcXm5c5sZDWZDBwXOH2zn0zNT68nUMhILvcFOuUbHpCa++QSPcUz2SD1glZKW
6GxMcXkf+IwIJqc1HvW6+nH5h7zLCtjMtMjpOyl7aQOv05LeHEEQ1EHmIaMq8Fcf1eh4kHXG5IuJ
Yem8qfCtkt/GBuTelgpKRDu7oGO8mR1LC34matTLR78TSK4i11LPtrZhvGHJXW24gZCbglwy9uJo
HsoPM7Ck/rEyFHR/V0foqNlmfufKY5GbNSgcYLUIdF5+wHc3OJeppNVO6kkqLM1V6Y9SJCbSgm6M
A2L916IYe2j7HolXwEMYAF5ebN3/4R7lbfKHBY6Yzsq68ADZkDsRlwTKeanM9yHaQj/geSKVnTiT
fSSoKUpSTDjnvQA7UC3uXP1LiSVPes8/mj8LADH+VjlN9IBrtlHuMfIVP2JyWOPKFjyz46nJ6Lsr
TphNG3C1A6dCh9jbRB56mLMErI1frRmo5tWahVM8tEw2/r78ds7ETZu3wmuhBJRivedHOxb027XE
Gya33+EtZAGLVZEXE8b2pRTNfSMDvA7LIH69vPK7TYApuERLlbDNBcXk5fRZm9TAmamK2Ic2VrNQ
eUSQgf7sorsMqPfD5cXOBEkSfIviC5qfpL16upi0YAQYZYWVnnTG2xaS5daYkv/FJUScYnykTGFT
WK2y+QGXhz6C9ew1c0JLE5QzAFLd0DDyRFgJNYUO16EJMJyfZjeXH/DcdyQ1022deLl0rE8fcAac
47ZmEXs4CqX08ERxaNEd3oUOy2cNzFU4UuY2EPNwuLzy+9yYucMSp9mw3A/G6jADZJdD5yaJ1zpm
oR5DjR7QDc4o4bMIBJPdEbtG/C2K0f/zrbvkUst9T5UPeef0kevSlFOt+bFX4vFykwyltpmAtN+P
Y2z/GvGhww4jKCC20HAtr9z57zbv0i2nQ68zLaSrJpfP8dulC348iJxuFp4Nk25b8Hd9moWPHmCs
Z1fKq3fvlwqHkaTBLJCH5IieLmUB7MhpEgkPT2cBDQ9jJwXufBPYzXgzob/H3FfP/jQQ8VKXVbmF
APmTt54uWqdg9iddKi9FwOOOMgspK4yBNvncRoeWAciV9/n+7uVKoNCxHZpous3VcLqgUBkGOklm
ceXBH4AeiYN4HP9d2XgRYGEybfIo4+nLHAX3ELoHdEexL0aEa/5wNy9Xk6HoPTApYFutNpVpx4np
B77pNW3lHpoWeCfaFPnOrJXcANfVX3JIalee/t3hXRblnlrOD0u6q7cd+ehijrovvbSJ7RAEbzeD
mBnI1zcuqbuHyiGS1MrK1LEGv/qnmR2rM68k0xCkP8Ti01dv6kZNdI8tZJeYxr/VCgcBJECK4gPA
rAShjKCBcPDnr5khkE2MZJJHf+50zVnDxzELepI5rMNgpVTxja8V7qOD48khWPTeQMVm8ZVdfebU
uksmybjLFAZfd7WqwZRjCFrTm/RM6khSNQ3qToFPR9YIAdNefsZlq5yUYMt7RROSI8RlzvVzulqW
qi7WtNz0zJLI0IYq3zK5N/ZROH2XKBp6l5c793DUAaSLJB5c6Kud20Fni1CAkqhGTNm2FRFmeTqg
lhyJgislx7n9uvRWpSBdJlNeJeaVUQ2zyZTFSzusInTZuUcNye59rnJ524J7f20jw9jRvkQd8fJT
Gmcf0yE6UXNRcK4HGTX6B4jIhq4nUV/PHCDOc1lskccZ600Ft8S/cSOwaDf4begY7GLga2IVEbiT
S/+rlTZC/T60/Q3/bIxQJlp7k76fc4QnXoFY+OIKJuDcJlCIKRDd6LESxk83gd/6flBHMIJnByRi
DwIUuQyVHfOYkmYKE+3K+3mX6LDpFvgEG46yyVWrGmYGiV9WU4DCeNa2PzF1rA+wUrMPl7/CuY/g
2Lrh2GAV2QmrrW22zljpem16bVG1z7gsZXdti8RT1Mzmldj4fim6F4akSUkKT4KzeiDsCSwNaQpF
gtrrWz9sxU1XmQg+R728EgiXbXt6YJdGiQ712DHs98CXJLCaGkqgAr/vgLkK0EJWImo/gxLv9z4Z
+A1wen83yRKSjI4yy+WX+v6iZ3nFgBzsEdDkf3b+bzmFRHEJ4Ync9abQme/T0nxIStRuabH52NGD
PRQhMgKX13x/klkTeJFij5IZO6u0EUVGTAGnRbSCVt2TPo9omalBYtKo8g9WgddyM/SwsAvtx+WF
3+/TJXdi5ywTyQVsdHouGmcoqwpIkGfHmW0+lGaDSjqayVXy+fJC5/bPUs0vRRVthDWeotesvpok
8SJEJMLDv7u8j+zwtdZ5tZdXOrd9eI3m0rXlA67rzCRs9WgSgeOVYa0BY7NbLCmjOr4zhgHduCSv
+k9JqrKvQ6fHvyzuxk+Xf8C5d7okETRobEERsLoBqF1LTcsm20M+an700QjEzYh6/89jDPUa6aHD
SWFas0Yc9bEyNYVwgmeFcdwjb9pWziGhvfjHUYZ1uD/B5NF0Zkhyukdo387OXCrcLcGaflPmnN/B
J6qp4fSfl9/cmWNAsuvYAvTf8q9lE/129JQZmoCoXcsby0m78XUj29PjHrd9X+GwDQCNHBvrZYtR
6ZVvdm5lUj9Cjq0kH2/567+tzJxnwYgTc+CNZ1/RTYp3bt5C9eA+Rbc2VtkBbb9uB7Ds2vDpzMmg
N8n4i4EkCIz1ySiiHlJp2CkvdHO4WBrTralNk103ONHh8vt9fwuSbrkwPQk2Og2V1X0Rxlr/D/nS
g0DMGMufouGYmTRV6BMjuKJhF3h5wTOxlMdyGBBx7/Lv9WvVUKYqy5jwYgQIKvfWbWe5CJxEEhvF
oah3Cu2Py0uee0ZFkDHYquwiS55+SeqGoUKcTXpuj9B2AIr2zhQQGHRVmAjNJO6VcHPu84FzoE1p
U4OCoTldD1nsWZ9kJT1pCiAG/CKUyGZcSQbnz2M1U1mKXUlH6n1bI2qnsSr1XnpzYblvRh/2O8ca
iyun/dxJQO/DoilESFHrGZtoDJQAkWDxygoJ5crNtM8YAuS7oC9AuFuNaLbIMX6LlP+HuE0CC30I
qRwHsJ8J3G+Vo6Fhn+DSR6JuAP7NN3Bh7c9N4b4JA6C1OUKOqJey7I+3iyAdRDNzKRKkvQTz3w9+
0aqw7BN6oDSsDm2QBDvTLfyXDmWSXQVBM7qSGZ7ZnwJJRDr3Lh8S8NHpgkgUwOIeKDL7tjExuY76
W5EL/xZ3IkbtVvN6+fneoS+Wt4raKwUlasBA/lbnQY/ryYrcTnoo+7RbK4jRuQFvuIuGAW7CSG6w
6SOJ6kZvKkqFvn4oFqbPwOwXfYewGa688DPXs6DBwJCIy4vjufrKI26LU2EP0sPXtmFq7mDwvgGT
Ak/VxhzyWA9uuW8gMxwr4FhPjh2n+8uv5MyJpeZckCiI54CqW77Qb5/c9GfHj7pa4Icz+IeIabo3
VnVzE1ZFcOVhz8Q/aYBeZeToAHwRq6sTDUGJSmknvDhz9DuYJsiidp39uYjn6Nek4umhlb1+Jcqf
ecMgxwEAUBEsUXcVdFvXUr0aLdPLddR8kRV3uxlzCIRcNmmFreymR1fwQ9CifbNFoF3dKXMIuytP
vpybVRLPfQqOx2IexllefWb0J2OU+yiAJiwXv0bN4H+a+1DMf36awM1YtFuXMT1KM6ffskgHZPgK
Q3qGr5i7dIiaFmUjoOdDy5M5k94/3zsu0RekCl+TUHW6HjbFAw6yTL9qzch+jpppe5jIax8K+AdX
7s4z23QZ9IuluieVXCNDkfALtNpMTU+nc7tF8XXEvbJFRDkQIQLml5/rTFQi+QCCs5QgIOiXz/nb
mXCTeO5lya2ZgVZ/cXuqug0kQKyWJEYOeL26jn9lyTPPx+akxuIQcqettym0mJjrzBEeBC79vi6s
kmZfg4Sfjcbp5ac7cyJoZVp0p/9n9LDaJU2Es5sf+3g9GQtGx0J+Y9gEWIPvoM/B85b9+FWTg70f
EDagxJysp8s/4EwcgCjnMGzjNADBXAXhKUpVHvkl/MpwmDU48nKBvqF8g/aGGA1EikDuJFvYWU51
5YScaekSbeE5gbymKKKiPf20EJmrpirClDTIUhNcQR+1Od3GgmnGQBsHL81BpC8Kkw+DMOJt7+Dn
7cyh88tslX1z+T2ciQqMUilxgTqzsf+hn/y2zZJR06mq9eRu1hLjFzsj25ZpbP15Mv/7KutOao8c
UYdEfnJn6bG/E+5o4v2BNHTrZMVnZblPc1TWXhfl18Dc5z4zF4viJDHhggty+qrNHCCnC3P9boAX
Zt5NNVoOL25gGc8MLdNv7aijBaiMVI1XkrYzZ2kZ/tAuoZBHcGt1z8StJmzUKeM7dCDqo5M34hDH
BsYVQXTt/v5nkLSK7I7zT6brKDhC6wSmHfhrEruLO1WnJo4qoFqx7omyDJOLruza8hYLv87fB3hF
Yu475mC9j1UF63jGPxpa0ZXr/H3oAjfJ9Gfp2QvC5Oo6J+lJZn/KsruYvL/CJ7Seoq1OzvdpKq3h
sWvza1Sf9297gW4TLGFrLHj2VTiBGhVYuhbjSxuO2SFP9eimsrJmp4R5LVd5v6Ok5dKeWchY4Kjd
1YfFp7XFaghuW2xXzffQiHLkPDmiyPrkLcTzUGQ7fXKRTrx8UM884gIk5AYHzwN9ZhU0ervsYsxk
fW9Ela7mJq2zhy4K82JbJgkj+8urva856NQwDmbvGrBr16tJiKt4j4CuRd3W+ZCih3bjlx2GMTh9
I6E7dV27FeUCVqfd7f+4vPj7/cM4b2Ek8LyK7sIqNhfQO9SACaVnRRkdvrSbNrVV9hDtbXeTBlF1
JYV4HwOX6oZJPy1GboN39EaZoWGHM4/X+hVNVCsVhwEUy83lp3r/AblabRrDSx4Ig2l1KgYl0PHF
yNybSKo/Fo0zf9Agkntpm7vXSppza3Gt6bRtaHWT2Z+GPRWptATvNHkIDS3AjgwtaiTAISsn15qz
Z5aicFog8xwmsF6r/CvGzr4dEBX3pk5F3zHcSj/msZbutHmOr2zK80shqcckENzpOs5hy1HqKF71
8DCK8SOyIvlRFGZ+g7b4NfzzmS0IT2KBnJDELkPP0xfoND2GfW42eD2SXwenRkI7iwYwHwUqgfPQ
dlce7R8qxGkMtxibL4AcxdAe6cfTBaET6+Fg+72HqWCG46ZjRbdTOPrPhVlZX/XaNw5BOPXxps5o
ndgB99iuzMRwFCmOM4TyEj9anHcv79n3wc4i4FC5AEaiB7fuhGU1BnEixvYKwQOkNcQU3KjOT7wQ
QRnUOMYDAqF/yPii6QCBEPQyjeIlnK8T+i4zhzxFndOTqPh+0UA0fx6rEPlMJCH2RoNj3eVnPLOr
ltQAAAFcL5uws3rz7oi+ThZ1XoNYtJcjinxLj38+KtUYh//FUhBiAC5QazOlO10qMrqxD1Oj9RDr
Sim3A/9WaoG5DynMrozXzj0VYcZc2ihLb3G1n7Dh7lC/iltv7KPmo6MZ7oGE13ih0eFceYFnNomi
EU3jhJpIWeuhZ4TSRqlXqvX0akR2Xqvd46CwVVVhPDzU1YRg1Vz8eUlNw42vRQ4NyoWK8/RVBm5T
OyrTa68YZuAmOzRPfKBoKd6NGR7VIYrLuKCN4YHRPYJYhStT/yfqLGVzZeR7JlKQe3EvG4AS6Uys
8oGuS/E6rgsw4Kj8Tp9aPA/C27yuUKSjyNEQQu1MP93+8UZyJIFpATWx7vp6Vs1Eo2E2G0/JbDxM
eG/tI5RgjqaGetLlpc493/KKKUNdskt3dW1hzfX/OTuv3riRLkz/IgLM4bYzuyVZltPYN4Q9HjOn
Yuav36f0LbButtCEdi7GAwzgapJVp054w5hiHkV2LlV3AtX7XcxxsAd3N6FjoPSH+8vdJh4WUy9u
R4ZSTNCXaFq96ykbI0ucPU4+kvzQ3CdMM05VUX7EZCg+NdKvC42fZuVsvvmcpAEUwDQRboAXKBYW
k4JD73lsrPgz8h7ZP4NthTskGKS2YiX29x/0jSqQDrU8NWS+QAKWV0xCmlHVbdWfLVhYANCSFLfy
DEux7TS0aM00ApuScIpd9CXzeaRgysNfqVDSH6OWNv79X3MbLjhLUItkvxWk2jJcRBOq5mjSzPTd
6iHc4cQ2P3l9Wk9HtdHKtT11+5HlyUXFQdJr5d66Prx9JJLJzGr1rNUlfmZJihj8Drs648uEkPhn
z0Z3G+upJN2JLq1WEI+34YqxwOs0m7jIfbs4sECNtAl9JfXMjKTeOk1S/dAGEf9XFgrSMp70C7ba
xP357hcMFJ2EmtYKfKolzjJBsNW0Bqx5Qw1lOTNp3Q9Frjc7N2zylZ38xrekwQlwiVYVGeASQuQ2
Vh2ZFs2poUyNH4UzTj7KKSgQqijw3X8q+a6usxb46pKjZdI/V/mY1x8y5I6UwvrTOQQxfWCsaqHf
XFinDPTfCeNbgAGNAgYmqUakJqpi5Qy98aQO8Hc+J3cB1cLiEnDR5M0ls/RMylQeG0qRzYA5yQZp
ubUE7Y2lQA8xDQEgBQ1vOVRqVMUg90zrcwUYfq95U/YpxyMJG1QRr4TANzYoTSHmgjSnKBmW8zJB
+wd76JGnQh4VeP+oNGcw7zkW9khFf8srDvJFcFzKd19lzFuRVtCoLyG3u/Id/NULAh8bT1GEA6SB
RwjwpdCZHJJrZ553LYJ5/1aeGLJ3km3BOoOXsQ2TlF4SqRZrthgTqthiF+fcG6r8ONeqlx/qKEXa
Mbc7nFBKur4rwe6tFww+Sw5dpb7DEsNJX7DqIXXn5znFMzWorZ8xmtEbt4MPqNvV70Lx1iAQt7cL
j4maBPAHeZMuJ2naKC2IvCA/i9poHu25qQ7tqOeQsOr8OCjNmobAcj3gxrKrJ1lVNPXcZVaidWjq
2qNr+pOWlSES9QZWlpjcRmH3lLRq1hUbOaJSV3bQMh7IZRktyLG5FAxa1rhqWRYRfGnDx+yq6U/V
hFrtNjeEjSJ2h3ZsEWoQ4XLL3UUM8PeDOw77+xHp5lpl8yP2SAMKrAkhYYkKFjVWvHMe6j4GQi3N
3Hoshs/CAr908Oa4Vp9HbDvtQ6B4QXCo0A7BPyur0vBxqOix7yMU6uOVXPymQcdvomFjSPgsXCjo
ktcHKwrtEBBrNflZVVubMgzFZWSyurWgzQCliHC7geG6dfGVooeXhscKn7X3lrTyR3DVyhQOphIY
lesfoXHDKzFsEn8AprN3XBbEUXw8O077r4qj8UqKurzj5XI01ik9JJ+eNPV6ucicMDnK9d6P7GEU
z2nuZbCTogk78EPDNkmcDQq2Ke7NWL/FEyNPrBFWtqN8pL+vJ34DsDFaExxyFeTf4npCtj7GScPs
fXzy9D/2PGVfMxFlT6KJ+pXHXfaQWIoGJDsPlAMNziUndcbuT20Gq0Mpr3BwnKibvU0BtnI13B5r
Wi3MD2UeQQBb5oxebhVM4ofe7/tqehQZtF70KrCmyUZ14yJxt7l/mt74iFJ7hUtWluL0Pa8/opfA
zyy0ufMNvt7wuU9L8vEuN6Yxx/Iwt7MzFDc9wCYR9+JNmLWmujI5WMZqRvJkS6QyEJsBw6mLbWRX
qYP0eNj4bLIEo4LELKbsAL0OMklaO8hfFUrc4UOZGxh5rykr3RDO5PI8OlcU7RkSHfmC/roSu8Lr
HZzZZx83rlD3Tr2gsE83LiZQ2QFNbeFeXGZ/6pfCRC+PdrrbVt6wFbPau9877Fa0p2F2XeOY2Xqs
fFdQ2asORo8G+l5RkS84NhDMQrENR9oF/0aBSLJnrUscDDpKSYT64XrYMb80+JcjphlHSHG+9wuD
KuGa0JjPcEyWKZQZezF435DZV1x/LqIOP+gWZ5tGyWBT9H1x6Ry9PRharKxkqbcHxgCPK+F4RAhZ
xV+/2dTAuXq0p8BXVZCkCbXXNrKn/Ou7H49VmAybFHXsnsX3E1gHl7rZBT7GdXqyCZtOCkaZ/UDX
sLMq9+jagMP3zpjqJljSPPz03vUBlMDfIM0AN4sHyvVTRk5ZjFCsPH92ArihRCqx6XpmTnOUBj/x
CAx3aZh1HoJddrvGT7+NFsjaUM7QuoNKSDp5vTiyfBXyNrPnj72GSZBq5Q9J7ebPvYbqY+2y6v2H
fWM9GjGI8kneD+wF+f//OiweSrd9lIyO36Q1xsalYfQ4ngrIZU2lUAA0Yb2SPb5xsyKaQ8JBGSIx
DctLzbYDEvC6cPxwbiUVBMvzuaT8UCdm5E4dGEhY1lHJIAMwTRyTPE8xbNVBi/LHtPGyYuU4vfUK
wJbToOZ0Sm2l61cgMvQAGNLzCvChOCvh+BnJ8Hof9Gr6mFdKvJLtvLEcExIb4hjAVkk5uF5uKBKn
xQLK8sMxQRanhRhShpO910Jt3Ewq04X7X/g2vwPoRtOC8l2X3cXFfTCavEusacJzV+JnsJkrHU9S
aPDaT7sMioe6t2yMviaz/4IMPNZEHp4lxen+b7i9EbgNWB/CIioXN4EjtxkkB0YDPmvUylPXYNme
xlGGUwNNkiJE5jAj3L1znEsPlXEu6o/8KctNGc3+2to5Qy6aBEN4RlLP2+XMTI9e6RQHiP1r6ha3
SQtLyfJE1ifMwBbf1FDpO2McE55xFFf0A0qUYbm3VHia+z5rvPeCXXky+paygEdxRM5xrp9Mq9IK
QyMdg2ZHaXwML5VNkdvpd7yN1xoTb51WQEG0l+h3sWOtxemoAgMTUa3Dt82y5oOR4uJZ2PiVVRoa
4mIYzG0yIo+Kphym5jCRsOH1osP97fPG6+XGoaymQJAw2MXzBpkSqlXveX7bdeVhGKyP7jQnDwEI
lPfHAjIGkhcCP2932fKJM8+aLWRs/J73cXTzQq02wsAgYVv0mdhmYR6/U3SSqINuD5cq3V+KeKrN
648ZzyYC/YOCdtqo6Y8gHiyY+Vp9glHWruhKvPExZQOPNhMzcHkYF/tUD4dcCzFT8OeqoU9Q1436
X1DV2j92n+KPUsObPptTO2L0PHXq42wqyTfsAM2VkHQbAl8pZGxioFmUNzJk/XUyq3JuDWjLtT9W
ikujtkU3S6Tpo1sK4WtU+Mf7++dV5fW6qICyRspCIcWomCr7esGyxekQH5PK97CvQbLEznKlPCNM
7tifZzwpeGAjyFEpl9o0x9Yza+VlxBWlfrAGNa3/BLUyWWc7nhT7ZcAhFQMb0eTGTyfp7BB7nsGI
4q0ZdHHuj/pUdQdPGwpUmmOBmdEm0XXMPHEfxN13MzLOVePNFIae8S3yHBx8jpqom+hgmWkPXh8u
hf5dxTbuXzS28Fl00Qp39tmQhOmzW5R5t4kDUSj7+6/oNkIjY8yu4KqAcEF6ef2GCqPUeRH8/rip
gqM3zi9MTMcTg5H80EzgedUxGFdyj9tjTaouNfzoecop1GJNRTFxu7ZTtFxxc9zFAg9ntbBsPK5o
Qr738YBLkVZBvKDSY/i9eLxkyotIyTN/rCf9q4mFRbhrU7cZt4Gjd+Ox6kcwyrMgnq6sfFuOMdOH
sMOkkrMNfvV65dwLcyFwzvBtFIBGOOuhCvpECXFxoRmSHlwzxjyy7jFwnYlxK5Hz9rNSAUJVoLFD
44wu6PXqsL5qwbU1+lafG8hzwyWkkzDuezo7j0Xmzh8LScS+/7Lf+K4eIwkmazRfYYwurowOqDQz
d8yoHX2M6lNfQBs8qXoZoZDdvP8uRGLNMVDflFNv5l3XTxiHWEBMWtP7aq1ae7vBNJwEx9vMibHW
p7p5ma+gMB1tAIeygGHX9VIOys3TWEatX4G1xE4zq/eY/Q1PY6hq5yLJUixV0zVM6c3LlNgTej9M
t0CJMdZfLEpdaQ5l3PhtEKJ9TzvMenLqyavQT6vCL/e/nNwOV3EShSUyctBKAEr5fIsnjKcE303c
WfyuGbz9yHzrKR8qbxMiUbafYC7uppTs0e0K6dRdmyu37+39JAsviaSQLXvcAxb3UxoDi8LzqPZL
A8I6svje0SyGDNXpWUQfUDXOthNzJ5NfgKv4DkPiWsdb5N3gdpJz8H9085kfsJOXmjWpV2Kj7GrC
z2cDFYq2s7A/wA18kyFp+/n+O7+5DOVaUj3EYDJMz20RBTtLR2MTJV7fmgyQrAXOmcmmaFEyPRBR
rIMZ1YG2ckLfWhNMOZkOQzXEp5dhwURhQ9hB7deNVUWnKtei8YstFFytS9pCLw60+fcOfuQ7NRlV
EonkqHipmho42aiknVXT2OvK/2w4VFt7Du0vU4fGx/1XettQZi2SCzYyuRWZ9+KdVkkc2FbeCV/h
Cycd09mqyMJtJtqGlq0STNqJhMDL925VeV9I1CtrH6Wx3rwouJgGyaYx6rJdicVvvHQSSyBXoN5l
l3Xxo1AVaVusrXM/wdztG5DE/gf1faRsgO31R/pSYfP+z0wTm0JT6hLJc30dO6pithylNHK/y/K6
YTo9avEuwqFt/hGYqfnVaLGOXMkxdXlGr2MIbBfaj5AmDLb0sjhR08GILdpk/gywI3c2MwcnrrYW
roUTIiayTaZHWTVFZ8PAr+ijbRfJcKhxabOeplpHzKa1pqH8V8Npx9hWltaGr26LCQ4/nU0XxItD
1ev2Q+R5aM7hAzZYm6jCtuyz6oyjONWzXbXH+zvqjW8nBXHJIVwb0NFyQhGVRuMUY52Byi3jU6FY
+ilVxLjXK+tL5UbJyvRBlqaLd0i7mJJVan1TUC7iYJXnpVbFSeOrzPfO6dg2l8KZ1vqIr5Koi2Wg
9wGe4Erjpl722kXkobA114OP9Urv+FS4BVIsKhYjh9p1GHIHClh+ezcqOCV8rtFL1c4huRpy0kZW
pN/TGbuRZ5yih+Ar7Rkv+pCYeMBNO8srDH2PoWCI319Kpix9W8cKYzbMM23fGkZiOnxQF2X4qc6M
vRWnQXsEZR8rJyijdNwKUdQwAYEc6Ke4MnsNM+jKsTbpnE3OR2RtVRRygsybf7QlTrU4YWLt9atQ
NDXa54FuVk+Rp8XxPkOwY9jGDc5Au8yt5/FrZppIvsS63v/BgyKfnuZCa7tLNkWKgUytEc0a+XlU
FMpZeDVyQxtNR1Yj3YDrsLwnJA8Dl37khBXR/U12e9Uz+CBXlNrLEKaXgA6wLPwGigC/RUx3PDWV
PuLUHUZxtoUy0/x3f7WbxBSQMJADcmHU4dgGi8QCBnk4eQyt/dHOnDraoSlu1s/41TvOsZjGOP2v
rcOk03YuxmXOPh4xWHm5/xPeeGBg2RA+YSrTWVjGJ2UQGXDkqaa3MBbfDCgV3wTGM1ifYq/y/7GU
PElMfGByLG88r8idyY4L4bfIQmvfZggTw3clJUP9M6LTZX68v9xtqsirhZtIS/FVX3DRwx66OqkA
Atg+lnDNYy5whIPh6mea6B4xXs02oAetlcj7xpqycUxZT9yFzLUIGmYCRhVnKqxhxVR0O71rdbG1
FTP/0oeNskWcpvsUeVjf3H/Um48oqWNgHyQlB+uYZTFPWmMzOHZsgGyF+ehgen2OmVZjatmu3es3
Ufh1KXQEIdZKbt5iy4okChoENOxTEyn1T7PxZrHHazN91hFD8XNj7ldO5JsLEvSl0DvN+CVM0iij
hj69Yp9sc/4VoHb9OGDZtdPc+Xeuq/GX+2/yNv1FQpCADyOEbwgUQF4Lf/VFcKeZ8Zh0zFOpKulH
rbPU72ZHMrFP0sKOkE8uSsySk6ENfF1xWm2jBohG7fCf1ff3f8pNIWAw3qHVBjwUEg5X+fUvUd2g
Cd3G0U9Dj9vuf8oUTY2zz113SNqHarSSUOqRZerTnABy2do1oL9Dkhr58O3+D7ndXR5FM6oactbl
wPu5/iFe1zDAjPFcHeYm3IRGpB51qymOPVga/91LUT5K5x62swo69nop/G/xsq+wA8X11i1p20SZ
YX/SRWiP30jTXO/z/fVuAjAqSlL6B4Qm8xf22PV6CTPjaVSV7mgn9rBvcjv6NbU4StH6EcfIrKBr
u214Mc0q3t1f+XZEyhHCTwCoBUoi2s3IIytmVyBx0x4jp8G8DVGRlxjL34tiBNWeV1Tt4Lii8KM5
LUBnzUEysZwfmkaNfbsrcZMz0Q8FmJDv0KdDzCuvSj9D2ZnCzKuxPO0766NVDaGvDjgdZoHQn0wt
cVYC3s3plE+BvRUEcNjujEKvX2AMXCU0MT088p7sS1TXtZ+VarJNsIE4YGu2php7A/gnAQITgqgq
tTjQhGWoIxmwi6FKAHWZZlQdUHOPGKEbQZchNznPtR5+GlEa7c7CCdLwQwfSPiNTAM7z4GLToX72
xshVjphr0mrbKIgpmWuV3WsmepXT8RsJH0gpUGYBNV7ESAWNYKsdO3Fs8Gg4a82kb4SIxKap43Ib
DUr8y851Y6/Og/E4lgFFJjoPu7ZO8LetkuSodaq708wQR6ooSj5iw20eGsuqd81cpj5q/ukDHoRY
gaKV/MVrK/3gidjaZgRHv4oae2NhrnoAMqKcMA2eVnbuTVyST8f17YJZQnBtKUOG0B8CQqUijnno
FDvoVdnDq2t4WQl9F6Rd+ziiGbVT2659YBgWvTdEyOVpNyG+IwfwywsoFRqyxGPUHPNyAnJax+4x
EvW87W1jrY66jQ6AS5kKGKQslAJLwqkGx2+sbCPx61z1RL/T0sQJDoMlxuRgzGVQPrm6nRg/gjAq
5p+zoP2nrrzsm4QCFhKny2D2QyIDRmtxvqx0UDNR8BPSbLxEYdlscQ9tHq0hr8+NzUFX2nk+3Y9N
by7KA0PqkgF/KS4+IOAqXDtMfU/obR9vRYvSOMridumcVDxG5n9TXc+TdFukpmjWlMZvrhuEgNhd
cjwC6pdc8fqRp0FUeqmpwUkZ0ALrLAd8d++ke/pM6crbvV2KTiIzPJo4NgFlKRESUczYcT55p7Kx
sxMtRP0jChrOdsaOd+U2vwmUXDI0vin0ZH+fXvT1U4UTLsiqE3inMY3Dg5ojEuf2un2BD/BVpHr6
3vEOy9FrZoZGciTnodfLpWOJ2RI+vKcMovxeRU19myGmdlIirLKUCoHi+1vGWLxKZuggCsh4X8cX
1CeLbJs+phqYxqA8mMBEctChZT085BjOpIeo692a9mHuIMhLOy0UG+GoVfEPnr+DekxxibQv7mCq
qMviT4LQLIxF9UAe3c3fK4rSP5SUWLUmswVmeaZ8TfamndrT0QIaMDc7jKfSh3FIVfugjVUabTyU
/+tt0I7jhOvVHIzKkwd7+RlVErM7JRN8xS1C3Ew8zABkw8lJKmvczVUdhMe4DZycEjzXZmMN6bEI
KDBswXdIywOJ3JHl/vVX6S2s5+n8hA9qZgRHIcTXvrXsz0YwOlvH7Oxd0jvgeaZ+re+1ONEsTIFJ
/gYtlUzDNBcLa1Sxr31lpMpChDRU7SccG2Vfp63ua5E5nKSYx+H+lnhjTQQ5idGG3PiIt1w/LIbJ
cWXNbv0whq59CmP0Coquci8iMSdExsN0B/xujWb8mhX/dfciAY7QKktKwCbilcsCPuy53i1hzRca
OKa673t31rHlabOSGZo2Rb9LEQz/1KliYKpcNpm5ddEjfwmxOEbAIYFnv61ru2k2E3qhT2ZdF+IQ
5JHjPIZV6H61ZqGH38okV7KWSAyYD3nvLDKwKc+jqcbOjVdRbbwQe+UndLLaZNdPreN+VmvNLXa1
WrbVR8OtZu2rGMo+f3CwDUtpqQRTWm6LDAx1jiiu17ETpWB8iDygwLUCY4cB1OkLnT30OrZqbVdA
dJzKG+udFjaF2HX4DV2aBu7agXsk/dZXyNRtmJsPPjL0s7qPuTY/jFDpfqeY2/3nQVB0Nw2W2O+L
dHwBZjOvMm6M3Ah1iyur9KLBm5G0vuSeJtAZ035OUxA/mbBzTlOcGCsZ6M02YzmSQpIBlIgoSRfL
CXBwwQikEcFIK7k0QW8ynMUXPKBtdZg763fhhe/kWspHBI7BUQLzDmhgqcznMQ9qRri2l6oT04tV
zeU/rd6Ji20wr/WkWN/9o3QTXNEAlEYJ4MTxb6Eauz5KFsKjcUhq+FRH1nREWC15mOeoPAJ6no/v
XIr7nkCBuSGmOJINc73UnAZ1ATk4eKiptz+pYpw22Be137NxXCNsvOoT/X1WgbPw1VATeRX4AWx3
vVaau7VGadlciJUlNZhhtvnZ0gflh6EkZrUB4gkOfkgM7wV81dBtFcR4vKPAk/XFxfhXsvfwQTm1
Lp1sGFCIftRTp31rp1Zbw2Uv7m8ZV6TKEsFb4iFJTq5/6xyWNLbr3rjUpTl9L6Dm/EtiYbxMevFT
SUS10iuTj/73q6F/BJWERNeC5EZveBE8i7Sx86Ew5wtwnP4y4FP8OLR2vRKibx9KlimcGullCRNI
nq2/mh1lV+FTmVbDBWhFijXDpMZPWmW1z2M8YQbOlbKykd9ckMSEITHNI+6j6wWTqQcdMuv9xRzm
CQWRSvO2fepaRwRzw0MhSntN3/c2PPAmIc1RiBEigLpcrzhOxVwqBbmzE9Wquq0MlM7jwIjz7Zi3
0wc1xHSon7x05c3enFhsjmUCTVCSY+plVFI0pOqhqGmXxpr7nZLa9oaS6k87e2uq0G+sxDhEHlVG
8JDkFoeohXaZFlnXXqwA6aPN1EPCsUxqxI1mR2IlOrxCJRb7UkY/xpV8REbii9epQrCy2yxsL0Gi
BLtO537fKgJ02j+d4bRio+Nx2W7cYYq+963Zl5vW60wPUVY9MDYyU9A+hwzC+lPdtX29MzsrxbRD
V75xD3rlPm+t7jx7LbZlthaHCKoJoZkPDtbpjKwYCCR7J++7X2Zhq+kWCZ7yIwKoenpQzWmqUELu
BBMTpxnXzuPtW4bFT02CLyOAfhg+19sIDt9oabVQLxbebcccIdFN7wT9E7OLYSWVvj0jBDM65Oj3
oNmAIMz1UqLpNWui+38pnf5PUVPsBwM3mCTXJxurUst/3xnxKeZBiKBhJHVnCG3X6wXA+gY7GtCU
zHTzz4j30L5v9Xo8TE44rUm9LpoHcu9wgUnbUACYBLlFxHEmI4hF6ZkXC6XnXVWYqAZw7C9WGTpo
8PdTcsDbU4A11rP5aFTRmmjJ7dulZcHE+VV1g0tOfui/Ql7OVLqcMO29mKE7nkXXmdXWS/X5t2sL
64NZiDhY+Z63W4d7g8EKYFGUC+FDXK/opXmSYe9uX4K6m/cRZjh+2A3uPhzjeSXq3AY7/KqQt9XJ
ux0V5d7rpUKrd81Qo5oyglTbq2iGnjpz5FaskL1QMcP54SpY0t7fP6/+eH/HBHmN00eFFMjhIH2Q
r/yvV5qIMghdL6guZMxZAoLRGfJtj87zvBeGMlcPKL45/8AQC1TQv0E9Hys11M0tUt95uYsns0o3
Yi5d4ymJBudQqbDxN7TzHP2Q1EWsHrNAF/3+/q9e7gP5o6GWYVcKFkLCP69/tJ6jQGBPMMpi8sPk
Y9GlrrZroI/9qqKoqp6HcLDeOTuRlq40BOH3UZRL/PkiiMzuaPW9PdWXOO2zX+Q8br5TRFs9eknS
NQcv6Kcf731K7iAJwKCXDptjCSZy4MBm0xg0F9HX5aPezOqJJrj4loRqh4CjsSafsSxweUJgH8Qs
pHJB8i8Vo/mevV7m+G2G4NxDKnAtbneha+SBXwqcsDY2CqFf7LlStoPezd/e/bQADFEhQKWRlsdS
DMa1CrpTg1ZfsmG0zX1vVpa79brKix7HoVT3SWbxQ969pmQ4AXtjVEMvZRHQpOl1HjgWVmJTVn6N
R71Gk7t11Y2lNfnH2FWal/sLLsMJd6ScwcgWLAnxTVndmDbXoq5MF0mJPWVM3w/CA0rZZc1aLXB7
RigEgEMRSegZ3OD6qsDTG7RCxstQaca+Ns1yW06eegyL8N+ZruRKJffWk5HCsBogO0n7vT6SEt8x
GHDTLwWil9FWQInvdkNktj+sKn6v4Cau6DLdkEBsOWHDifN6td6bYtMFeH3MxnnYO3r+bYBZtuuR
1HtI+85cGWO+qrf9HSVZD04TCQ5zU0m7WWROLunCAOS0PpbaEEEjpqrJn9rO9doN6KsMGpUeV8ex
wlFyExaF8QpDC2OAza39p4tUtNdRoQCnNTRj+exqqfutVkSjbwJETz+pjacU2yJXRubNsBrdLXbR
2T5MkPcEJ610+7CAL06DSRTRdgrR1NtGTpV/ub85l9f760PKTrkET8D+W0Q4Ujo8W/taHIdOEU9h
k0TAl9X6wACsYCaE7c5o09nVCjM7Ol4wrVy118ujJiN1IVHMprXGAIbAfv1NCy1rdZf502Ea7fQU
6Ll+npQh2Rv0WtrdoCgVGmxxAbbCqr6HqbqmEr4Avf3vBwAagaxBqIf+uNjCjlV7YQre72A02KkW
OmTlRJvVlwjE7w4b5Plx1F3rQ6vnvS+0JtzXoDx3ia1UK5fydSD+3w/BfIc+mKTQ8Wuu30ReR53i
za6KVXgABoCGFdKRIcK5Xd105wCi9HPdOeEBVod5vL8H5F/9/zY6oUI2N0k/JM9Waqgt3sGM+zZA
i0g/po4dfk6DOXhoyN9XPvV1sHhdhUEglxt9e5o/y+5iFpez2pmzcXRNinKMKrUXbdLFzkuCtT7F
dRj8v0sxgCcpZ05MqXX9LgOAVKUTmcYxdjr9Q6y0XF5CG78H4ege5jlYS6huHo2OPYUGalcM19DY
WrxAV+lbT9CAOsZFDwFGhe6C/6hyGGgZbO9/q0VU4tlQ+eSyJD3ga8GwX5wYK+QWxyBQPwqrbZ/n
rgt2muK6Gxim2lFtk99pHlU+9fH4Bd/DeRNakfuounH62S4wWiK7a47sQ4ARRunuJtKt82Rjd647
SfwUR7nyMtspyKUBFWcBu/DYh24O+1l6SyJjsC/srv54/5kWI+L/+0xSGYNAJIvixTNpVjPRY+70
Y41O6idu5wSJAGc+Gakh6D4DnlbNoj/pvVC2UTY7p6ywBTNYRexdY0LLwEVU9f5vutlCvGYJXmSi
JWuA5WtWq0gzesZLR9dIrQ8IL39sp2Y6iQJF17Kc/9xfbXn45UclP+BSoyPKS1gc/tKeRyanhnGE
jeN9Tj30y9gDNKrVRj1Ws6ltakhj35OK0PjulZk7kQAiREcPeFkmpxH5GXwS41hxNM+RBlYmMaJg
4zjV9Ek1YuUSNbPuB0qzNoC6fWa4DjRCoDgS75h2XB9SwwoEPdIpPGW0iXda2/UHI8HBrzQzCktX
lPssy7Hr7Yw1Tebbb0tuzeNKFW2LomLxtvvKKgTAtvQ0e9CaqtIp96VlRI+pS36GJtcaTWixHpM0
aZsg8xbKCKLfYr1sNBGbCSuIQUYFbf4wpAo5WU5h53roHY8zKqd0VvvT/U97uywNLYhr3OtsKkiA
1y9YODGiyrbQTnlgKJg/YtSFZ/pvsx7GQzyHa7CvxVXOU8pOt8tHteCr0i28Xg6OQxeaKEqfcCET
u8Zzun1a9sY3o4ijH5bitad0dO0db1rd5HztlbR+sZ1el0cqzv2fTzn/cb28jTdUN6HRcMq4z88d
IMVNGyvDsa6SD3HeqvssTr/DXjQO99/ydQVPt4cmAdgWMlNuAKLzYt2wUGOvCU3tlNVB/M3FFXJr
pkP4jOSZfpwNsjumvvlKbvrmorRGwVxJl59ldNJjhPBcL9dPo7CMg5LbLkoMBEyziSDfU8jt6lZb
Mxh94wOjOMNxoT6FBHGjgQXU155zUz9FoMqOuBIGm0TT6qORIEdhU1ZtvaBrTkFZWjuIOfqf+y/6
djvTWNcMSmMoYShULS6JAalXPZ4d64T287jPOivf6s6QHN3ISjazGr3PKlB+WH4ktEESf7qHN+j1
KdaNdKhT+5Qwudjapes+RWA4YHnW6E2uXOtvPRziRdzqeAXKQvx69yJ7UShz39mnlD18ws5ZPOmD
BE0O5vA15+CspHwLwsH/ng5mH9wKIi8N78Vprct5RAoldk4zpIJNnRjzQzUM+Se9DGRPWDOOIrKL
o56ZGLuBlTxO3IGbhJr12Oft/JAEev/SJJiqUyOUz0ZV5M+tA0Wk0rRoCxQoB4WikhINQTjk70sl
5aehMqMk40+wGUt8I83V3iiDBOdmbcifrS63toaGHm8tujW5m9uwQtiW5iUqWgdk6fr1h5n7QCsa
p7dPdekmJ0+HEKOBQnkeGhvkAYzYbZnF7iGuEWu8v98XSeXrQ8Jh44oC6Cgdaq9XthtuyMgFwINx
ivXP7PEDNrVRo7lTaNrn+2u9sf3Mv9danK0KsVbcxlvn5IQaTuEOLPXJ6eyzDYVgK8zeOd1fb2EN
w/aTzHSgYCDDOF+0Kq4fLp6rzg6YvJ+4mroXpeqfC61Ld3oTtZ8H4UW/ay+56F1l+T2iIRuU2cYD
iYrknyr17v6PuXnR4M3BgJO3c1uiSLA4e06PIbQKp/o0Ooq9RdjZOkPTfIy8xvj03pVIcqVyLDBs
/OiWCrwgz0xHIbslPUfeQElmZT9Uju7HqW6/M6AwOGMJqBW8XEY/y4fq3HYu68LTfN2u80vRRj8V
t/odZ2P+ouXqtH/fg8kxHSmsJCHSLb3RVsDfp3bCzDDhHNnmVjRe8uAVmDVmfb5mJLa8+liKIoEr
T4LAmBIu7tteTAKLGTZGrDbTpppaW+6JeZu3gbaPJuOXyE1npUBZHo/XNamEpHkghDB1sUOsKWEi
aTaWH6G/f9CbUtvhKVpsY1vE+3amy3b/dS6DjlxPMpnoiQAAIlhen44mQ+K/oCrxgZPXu06rjK06
gh3cTbRJ/+0V1OjVMfdmuHk9R/X+4vIv/6sbgNaBXJy1wTpzBSxHzGpQOF0/WhYYylr9blSVuusC
gSvW/WXe+o50HSg6IPfxzyLklHlldZ47WD5GbcrBnqYvhgJzJ3GQpUZTJXysQ6deufXe+o7MPWj2
oAJ1S52xUb6t2jS2/cRwwwvi8f3HxPZSQvhUbvV8UH/df8ZlZJGv8q/1ln0Is6h0O6WT5Jdj+UUV
Q/+ASuH0Xx877hra4a2lKDN4OBnB2DbXW4aeEkQ7McBjqelUZW2ZPzlcVDtJxliJYm+9Rajq4MRA
K0oFl+ulEnUoAhcIgO8GfZpsAjt0t3WcpeQNiFttersoVtLdtx6Oux6yHY0qKY52vWIeNqaRqZHt
YwYhjgQa5bHTA8tPwaW+eyn0nOTcxSVIa1TF10tNk9FZiYgcX4vz31lmTE9qgnVWFVTjymu8fShm
AjKvYBBHufTKa/lrCNf1g9uUTuf4TA+iD9DkDaxKBinMWL8PUkGNC3GW2Q6YQtnppOK+fqi0S8op
CA3HN/TubGfSLdkdWgBqLmA1B1q+Ednzl/t7/3aXMNeBIgkNRuI4ln47UzdjSujOgd+GQt/Y0FnP
qtAk+b8xj4A33yez9vqMUoSGBhzkBgzPFvdCHvTj2JAhnLlL7d1UiPDZMVNjpS30qppzHR09OTsi
dWZ6SstmsYyhhZk1mWOIU6CXH50sa7bNnPUvsTJNmyHJ+6eqZmTgJEH0UptxsiVFHaIt6uXxPuFf
m6bp9RNEnI7Zpd7/H+rOZDluJFnXr9JWe9TBPBw7fRZAZpJMMpMUSZWGDUwDhXmMwPj09wNV3a0E
acyrxV3cjazVKjIARISHh/s/OGei6jNW78XzkTvSr0SN54VBjNmPKHPlmnKV2n3kCwAC37F/6m/a
bvgrrxA+UnLb2EGqNjaGrJ3AKkrvwrJKsZnCWN/3wygvyzEzL/VUGIuszF0zziBCmzxCXN81AnqT
7UcLt8IAEz0Cd46InqLY0da2Uvt7lg72AbGsbFub5nBQzMG5KsdivOxr4W2sFhD1kDrRmfPyla1E
sx4g8lJRYtuuNm1lF4JEvVOuQIqO+zxGLHFKS2svuSWe+cCvD7Wg3GkK0PpaHc1V1grTqiblyuKA
PsI/R24aLM8+6sv2zFAvTkh7QT3QpKQjADDcWy21HKG3DA2UZO/0It4kqaJfebFQfScWypXhQuMz
TfSj3t62L96PQQEl0WxjwMVq6DRUwAskjBhjukd5TFwknSUuDDfpL0ozPXcavzYUJc9FK5imHiXt
06EcBb5LbIfpXpEVRjSjPR4GfZTBKIryDDX8RTDirX4danU6dnlvTdbopqiauZ3fxlq5nWIj3vD9
v0YRDcy3P+IKJ0kwWsZzF8QVxwj54mpBehN0WadBD7DvKisolaraRFlcb/VxxuLHKaObwQLlYZWO
s5sUowP0r8zghpFP0FOtvPXQ2nmcor5GB4aLSVXn0e+mtDyhg/UdsBNWF5Nw+vFDp6y11EB9hfBf
3Kad9WHUtehTzpg7z8yr39Mv/PlF6FYAj6SpygIzTsfD4CUakMLPMFjpy11azu0xLTs0SkpH8dEv
aBR/0OMmmEndSn80RXpt4wR3JgFckUWfHwNyDiAtqCrg/dYoP91t1LIUarb3jBnhRkVFH3esx9k8
znqWYLqUt94XW/SJpOJTzN+EHtJg8eDeN78bsxaY4bMQONVvKCarJQmcHp3X2s32nQrecI6Qt4K8
X+wsdveZodaFO1YjjWbSCCgd3D7XKItWVn1aYcO3r7NcP0ZF7vgWsPNtrDnDYQwbO3BxQ7iL7Vi9
DiN8vt7eDa9svmcylgUM79ni+nTqRwQFK4mE2L7U+nHnCjXeV6kqtvVUTQ8WTc0z4706yRSIOBJA
mi8q9qsBhzmc66LP9709GizwbAC7MsvGHzw7ph3vxVYwwwGIgjnv9KAakc1hU56zP3zts4ODXnoc
pEDWOiUP69br0SLM987ojA8jILBdhGva3sy7v/iX4YOheHlgTyIJbIkxz5nj45XwumSVYBe4MHPf
Wabll/xSzk00hfWc780uDykaCfco7DrZA544Z8z3coZZwtz8qZSCoqWOcjpU3UPc70ev2CtNPPnV
4AyUhz3lC1qdj3qXZOfUml+Ujxb8OSBrcIkkY3A2V9ELshmoWc0T+7Fy3EBNEVkUiAhDWYorXylL
BFQKWIBq5+Xb3jC6C6Rp3He0H60PTm+e68m+WHCkHtQjWXKLTB7A5dWnbkpp55MyjpeZk0vPb4CI
XOY01QOWWo02yFwcE77D1VT35ifa/M1Fkijffm+XUQpd6pRoQvA54Cvpp3PgtqlVDRWEsc7wRjDh
fe5bThVfI8UxXo9Oc648vs5OKI1zeFAh4PDgWrZOFDAyJtkqLW3vmaW1MUG/bwy97Xx8iXS0OPQ8
yKLSPhO/l5Tnl+wWiMoi+QgIlOyLg2Qth2Q2oawAvis37lQZ+3J04jtFqj0S/x1tWdlbl2OFSUdR
lucK9K+OvOhgLDxhlP5W4XocI8pDE2w5LbPUfRV57gUOgeKqr5CObpFJ9KWqxVxscO57e2JX9Rje
GUEmCnhU8ZYIui52p+iJxD3dnIMAF7XJei3cpUP7mz3KZRQ2FThArqNcE9ey7pZwhPTKuTiMo9Zd
xqo0/EiO8aEV6hxk2qxcvf1Wq+j0PB71CoPr4QKAXSe3BXifIbKm4pC7TrqxrTa6bEeJDfisn2v3
vjIUamTURODyAcRbY4zgnyd9kbvFgVsu81RXoeP4xYBeqdek7rkL4pK1ni5R72S01T4EID0rosCz
kkaI4QRJCwe2G+ycNn71QCJv3HFCN4+12XoHBMUMHydn7Uz+uYrHy8dd6gocLgQmcE2r8Dhg2JLl
sVMcqtYsok2BYFUAT9N4aA3z2lQK5DDfns11QP454gLkoDa7lDNWd5VJ8srOxDe2onm6zqzpgM+U
96PslGbf4Z/3ztXIcuvU+yA9J1SDyKLSgRBuycPV57iTK3wzkWl5f67o3AfRO+GIOI2FXSyEwPK4
PGSzpdD5bXM76Bthwr/OALTJlNko9OhCH5wiUMJcRr4GxfQApFhsrdhEXNqgShjVrv1XVyEy6SAO
YGzCYtK2Zz7ca8tFo87ErmMzMGmnjyoHjba5opaHvsfAMoNIi/J/ZAdOaKo3iUKmIsHHfW5cYb4X
VWpsI7d3+zPTt4rlz99ruWKiyr6UvNRVwpQv2bKb2uUBv6wZRMRg9TTP7frCavrMD1Op+I6e/WY/
+eeosLidRUqLq9JqlYZK4fRuwSxFmeEcAa5+LEe9AuQyzdseJGlQmfFT1aju+7nt5zP79LWgwFH5
78FXR/YQNiPqEqI81DTyjhIBvw3UPHuf6PWnt6f4tc1I+qWzOSCIIVlyOsNurYRxVU/lYWrC8jOA
5GzrZN1ADYiD2i+4Ce3eHvDlUYUIAEg7elpIfLzoVrR2WncUfspDmzT1bRtjcxYmdncxTPIOnfIE
MVN3fOyZ6TMx/bVlBNaFnp7K5YoOzembqsYwCTX1yoOCtcxFojbJxhogyWqFE1+rDkr5cwQq5O23
fXVQAMgOwoz0stfkVRSQ6YFMUXWIk25+SG2nvjEifAidtrB2oRm175LaPqeNvIaNPq9d7heLTCLg
MM7N01etcjWMsrFm+cS5+WVCh/+Sk2vaiiYV90KzfuCqah9doXxooLAfMO5oKSLbxjn29Gtvj64H
BAUSo6UHd/oc4ailyLg05aHIPW1nTnb3XY09OtNDnnwePSu8mbpuODPPzxO5OuOWkhRQTopEKBGv
JhpQgptNE2V+vUW+HT915aHpLHj9bjq+NyZVlUHUqPOXwsytHcCj+MJJvIkpqaqrMKzqHc3e+IaJ
O1fneeVzoFVN+ZeDnpvIOhGvbRqrnV3EB3o5CCx17rRxrNbYOi2qiJPmhhfTlA8Xv7kCl0OGdJTt
BlLkRfMzVOqoyHDgOYg+jjC6AlLtq12FSQPJQHHshw75GKu1z8zCi3dlWNJu/gB5RM6/moQ6MhUL
Qnh8yKWm/chxkL4CrpLt83L4mCxBzRinc7noakxgCJB/qZ6w2GitIFVxutzqUWTGkDflbY21S3LR
hu7g5j6o2sqqAtp5jrxTQ9nlO0+Xk/17JSsGX2q7KIyAe4Kpu3ZbT+e4oGDldLdVM1fX3OP+osIF
e2kUmo+2yXjmUFzFbaCQXC5pAoH7WLhgxqo82dW9bVWmJWEyy4u2gx85WBly7xjcXIJdNO7eXkUe
n+6XPcVwQPEBYi48HBJ9b3UatpVjlp4xmPcqdmnBqHODKVJEAGwU2kgUp3E7qC2O63Fe3mTVoDy8
Pfzq0Ph7eJYUN/nlmFqtJjAEcLmNxLwXxpxuvX7sr5SiVYFDTt4mHfVHa3DtAAp3u3l74OUXv3zv
/wy8em9DRIaMo9q8d9Os2gikr96luu4+vj3KeuH+/LpwYtgoiDeuy48RJg9mUwvzPvUy5WPbQ2VU
uGnuJteJLqsm966L1ujPvNrLFcSUontEhQLxI1C2p7ul9UQWqdFs3s+yGnbYxdkbW4JoxgLN8gsv
PIf5WJ9Kz5P4rOuNjgY7da0hkydOUtqzbd43fd0FpWY3Ae5nyNAb1bSBLhTt7LRNdzmiHo8ViraB
HqvtuwbdljMluFV2tTzIszODQUa52CYsk/5L7SkT7qRlSWrdx3ZUbq2uSfa6gMc9V9U5hZZXPjLG
WfBXYD0BHV+LW9lR3oAGG6z7se/uGqfX9kZkWZ/zPgMp5YzNObLvKyuJxg9lVG6tIF7XuIVSF144
t511P8GqviyLzvvBAaBsBoQ5tqE5edgAmue4E6/sTgMJGuiPi8cbse/0e2JaZ6SZ3tn32OcBKPVS
eeWNHYSjSpqHOYRPkVXVvamO0zk/x/VZv0wl1XrSyKWotKDtTocOB6y/ulKz7usJCmxuN7RwTTTV
QxCTuylUMa7MomRrOdgN0SrvdhUYID9GmvY2lKm9jctavRRRew64fjoP4EY46Em9Fsg6NzwuJqfP
paVZHFOrsb8vRAnvmmJnrl+Hido23iY0DAC/fSnT/q+iqyLr98T6nwdnWFjR4J6gmazha/FgUF3F
vez7WDvJLsOFYc9HjDeZ7ZyjP5+eCz+Hok8B+RRPRQfM3Ol7mikZi2uM7vcJmNpF7mjtbtDz6dKz
O6QXFAdmv5ep6nsXBzA/xbf0t05dSqIMDlxtKbaBLYEhdTq+lWtjR3k7fapGCCOXHuqK6p1o4t7+
kDWxNoS+gmrAfCZ0rgoKy7AUF1Gmo2rLqY+I9OmwetKUkzQb/WkWhQJDzovtbIsQld1cOXlb92ID
gEjtHgzohu4dMFA1PU6iiIVv6iGQdwQkwq0MuUGfSbtO4w1PtPgao9JNuZsOH/pQpw9GxgVkz07U
J1CS0GvMLNN2aVjKfmOJovnolnV/joJ/Gk2pY8N9hzxKNX/BXb8AS7oK6n29Y8U/KHcInLLH4T1u
hKOvFUX8/XfOyb+HWhKRxfKGZHYVuGPZseFwsv8BWS8xblKvA+sGvcnNHzU9de6mPsaCkL3mWGdm
fP1dWemA6CFJUKBDhGOtM0BtG68pb0wjP+ud7jpxS+NiQtXf8BPHVi6RHCjPKb2/+K7AetECou6B
9SORdTWVfYgbVOHF2MYqDm12JZJWUEdE9U6toou3P+xpBOfDIkazhG5qHXT92FSny0YhhjmKbNrI
Ty07vKzKgr5+Xg3+VGvJ7TA75i2SaZkfO3Nx+fbQL14TiO1SlmPRLkoY66HbuadOiC4kTuOmOx0j
bwq3BXeWW72hCfibYy3wfA8iF+wpkDjrxrdIlA5QSxnyml2YfkbusLZ90GLdTTELT5xJ0V+8GbpH
VEshRlHu489VbMy0lKL5nA0xDWNghqCMssIXae55/sAhdWa0F1PI7YfeDq5ThCYUJlejqbMZzZGe
27GvRqY6MBpqoX5rxaFJ/yO3sgXMCyvBs6bqYEym+/Htb7tqM7GG+LI/lRuoFtLTXW3OgcptbvRG
GPt0QXQVMWEjnTb1ULj5vho9fL3aKkox7VZb93vsIvLvZ9JTP0op5O95fvEsi8/vou1Pi3FxQl49
S0y2PDve4MR+5xjJRafn8lpWdc+UOyWORPM5KYYXX5/uItUsjNsgbhEfVhtI77topDAJWaEcpLin
k9rtEJdSfDPPw6s4q7p3kW0MG4sk5MwGWqca6BsvxjzsXl6b+uhyRP+SzWJr4rRu0TP0aKTFp6mo
7zFfNt5XpUr32NGnqwy5+TMB41kG6D8XIzpN5Fxke8iIUh4Ft7c6Afsw4RCqDDX2TXJ48aA28Mg3
7VhMZcDfzUfDjsfqcsxH/ZMti+SdUehd+cXOtf5GoMc4+FaVTe8ttUw0f3SKqb5J0tL8CGjPOmiO
GO/aLoa0nkTWoFwICJfjZ6LhcCNVKMeBJHlr7xw9yrqfl4P/+jb+d/RU3f18B/G//8Pfv1HYbJMo
lqu//u8h+dZWovoh/2f5sX//Z6c/9L+3/VMru/bpH4cvtfjHriu/f5FJVa5/5uRXMNLfT7L5Ir+c
/GVbykRO77onJN6eRJfL5+F45uW//L/9x388Pf+Wx6l++ucf36qulMtvi3isP/7+p6vv//yDhfLL
5l5+/9//ePxS8HMXXVI+fVH8RIgv3Yufe/oi5D//UDTjz4UTugjDsAw4/1jyw9PPf7L/XKjG1K+x
v0GgZEmPyqqVMSPrf5IXL96DS0GKvcJGElX3/E/qn9CusZGnaYvAjfXHv97/ZM7+M4f/KLvirkpK
Kf75x+meWOqNLgk+2ciCOKZmsdr/YxNOdCLT20hV7CmwhTQUv9VL9SLkh7b1qLTvkcGFTPLLZ/r7
MX4ddhUDf44LlOunICccoFUYKEqu7n2d3MbR1tSqQ28JPy5kianiDcKwT2aub0WY5L5nZL8Xfp+H
psZKZx3RHLyHXhAcQ6fJh6a97RPu8EVaN/2WYve8o/SnAaZtnDg6uHNS7eaow2eDut2Ah4aB/OTu
zEdYtv5/QsPzk9DUIx4iFMOVcJ0cD+gQ0IyOb5MyinUfbSE93yCMSagY5kjrfFfMCDnmdql9HapW
OH5aLPKqGt7WdRAZbnyNlCSe8Zxg9TnUyysLY4mUrFcD6BvueKfBEjMvxR5n7xinnTYQnF2ULs2+
Ld5Poxw5m2iCVde9LstzAgqnF6WfH2XBuTBHIBSRJD4d2JpcZM2r6FZlDXytrK76OlaevQn1Mdnn
WqF96AvLuQN8Uf2l2unvQVD/Hn1RXuaNlyrwKjkoVBAQlvCOadTGfyX2KL/qhh7vIkmb8e3ZX3bW
evIX1icQzaWSteZnGHE8NrMSHsPY4NanieZSKzrtzCDLNloPAsh5QetRt0L56/Rj9pUVVVFoHKPQ
RNbejMb3+LWpW9lI+f73X2dB8AA9oPIJXOt0pLzXLZkY2W2n2d1jA8nl1vHwMnt7kNdeZ6nhknhT
DiBpPB2ky6yM+lNyW2re1PiNFRdXqtlQDazkOQny16aHJAXdCcIESf3q2EYgOdTCJLs127lDli3G
87yIuu6cDeSrwwCnI4yjUvAi0ZbeMDlQWfhY2fyYks7fiKQ8l/GuCorPq5qbwZJZ09Aj3iyXtl8y
n6Guonpy49sqUXVl0zgN2M0yFF6gmU77sTQK+QCyzlI35Sh1Im/qFjCRa1D6F3aojcaZ6P/KSwMh
ZXsBw3EXo+LTx8EUq7JAchyFxJMmi9DG6pXs93S/f77zwldgOS4aSmtudU2O3YaNdtT1vl5uMZ3f
VeWHOM++jt45lYlXXgjDNX3hHS7VRHUVsxxpFWS843HA+eDK6cKJUm1knTsult+y2sz0iFgm6JMu
fIzV6k/LmFQT5Kc39fq+EOBri7aONyyuKmgoKQQN1k9bvZri1NdDyKaWDTOxRfDoZu4UbFOSPHxs
Gpk+6GnUx36LwlSA4Gt6D4WrPBN5lodZP+zzzRG9i4XLv2qXowJSN0Dij7beKrdz1ddf7chCVXIy
PR9iu3qpDqp1/3Z4eOXo4NxgE/095ioGyVgdu1SaRxoPhhokQzoG8TgW17WLr3ts1Hbol7l0+kCz
8unGFrZypsj22jqgLmAt+FzEddetrQ5yREJQOToooIN9aMVhjOPkDORhJbPyvLLZNosFBC1SqDnL
U/yym6EtNlopuTcuUiPbbqyAWumxZla+Pnv9R6sQ8SelFuKh8yYymtkoQZqga1NuzVRVwBEZua34
nVIo2ZmNvaoy/3w0Nh2dRZuLJVW200ebKS7VXmMeWcfuJmyr+F6TSf61ilN9O2dt8ldjgBXShDAq
n3N8/DgCPdzGSZ/wvzzvDkVpeqCFHH7eVU6uKif55isnh00X0KMASpr9ovLeo4tNZV89dkmq7Z24
gvmfZ32/F73Accgak4euFdUnuxyr67Ydkg+GkE7kJ42YND8nh9/a8J/wbC4xOi2U+vHtlfvawnlW
RWTNUKJdiyLadSeAvqlHpbXKC1F6rZ9mbneGE7dE+dWWpOCw2BMiYsfFYRU/okmLkizqj0WN+DPK
Emb8nnKr7SdzKM1dmY7FmeP6tXOHRjr6ayR0SJyu2Qn13A9cxsVxVJHJ1WSmByJLzc+tPeh3Axo8
nj9qcWb7kzpoBzPRxkvEYPuHcKYsdWZpvvKF2ZL0ZMHSAPtYcw+zKq2M2G2PeaTY2znpfqhI85/B
6736vrDXyOaoq3J3XFbhLztTljr6n7E4Fq1uBYOb5kHcivYC7Jlxj7DzwNEbi4ZEIqwSv8PoTQnm
ScZb6JDqmW//ymFBu5v7HTosUCXWx18rW6dNkIIbYu4Kha59qufuaXDVryGtO3ueL4RzTkLltd2P
uSd8Y7Y+bcvnz/PL62fg7IRV1Ufa3yleF0BlwtS0AsoxEjkg7QoiLTpok34z5vMHbCSPjtG9sya5
lVr1GXmqc4Ymr805F7xlzy+w9nWNfzYQ4/FkefTmqL1ieZcbb7KcM8fyy0EWuSvOnecMAPra6Zwr
ZdQObdUci1GP3+NuLh61uDrXEn5lEGyBFzkeYBPwutfZqDah3WwNx6Iz22/GYGf72crqM2/yMkaC
u4JvyI6l1UuAOH0THBAqxbKHo1QH/aGWs7wK57mMgrS3inPSHytq1XJSLIIlWDQxOxTT16yKyVbT
wYzbo5Mn5eSDTYrexaOV/GWIcZy3w+iOgV6nxns1LHBp5ObyZdL0GL6Pfogo0tYbxem9MMjlKCCE
yCnLtsIQ9TlKxItCBZ+b6jQtaeoji73F6kKYWVaIdLJ+rNIRIW2Jftq8Ub0+QR8eS8XARQW8CGhy
FoZvD0LhTzlNl5GorPzMGbZeA8uTcE9Y7HOp2dDIPZ2ezBhBYDXTEVm3OSANzTa45ZyjGK/XwHIj
XYRkkXEljvHep4NMrhspMuqOQ9lmQTukw8FWR9+cyvSMzv6qM7ggfxhpufeSwSyaJauR0As3BskC
QLS2fTcrdmoFCzxwnwyesUtEkvqo1jkX7RC/a8s+vispbz5Jr/H2tdPMj2+fvy9yqtXTrCn+iRNF
yALLI75qApk9rbxr9KG7U9Xh0CimvaUvHb/P7STIu2ne11HVgzlBJAulRSgSla6c9T5f3v/X03r9
RKsEepzmJG3D9jgPitpQHNK+h7nI3w2DLfwwc1Jf0qXaZlk8+Frd/G5UW0ZfOk2LfcyinbRKpbsy
gbFqiaNTaEPgooGFiywuh29/9fUd4XkQQg2NSvqFLxCuYa80LXoDJCRSv6+kjcVXMwFGHC9Y3i0q
GeV4hkD64oRehqTZQbhe6PovsDy5Uqao3DdHIVyAfeOg6zeFmOYH16voH+qa7MpAp21IeuAm9+nY
JtqGS7Np+YZWaedweK9uAot2MKAMFWLfultqpKW0tFxwY4m86xlFJur4vWnXASr/H4lvmg9NCHPi
0lSD0YOb0yWLtCjcyjuUN5ovb8/Hi6C8fB3yFtidZEnI26xCDJ6GbmUb8ij7SVE2OqITn7REQM2a
ySrToCu94VA1k2i2I6WgxA+d2n6qo0k2e+xAcK+mM9lbmPt13UWaTMboK7mq9XuzaLKnM8+6rP/1
/iAwExIJhqQ5q/jBqaEixwEuExruvDUy044DV50RE08Gmt9+nkmFIkYkYKN6QpV3nRU5T8Y8cPNl
Jgt78/YDvRKegVSqfEAP8S8C9WnkbPNujOy+PmpKg8Ny3anDha3l3TmM/6tLhk4WYGFIatABlyz/
lyQLEEmZ6jgk9Y5RcuMjmqdB5hk5SVVWukGYFdVV2VTGjIJHN8PEjTNA8XVj5MckjJoiCMuh+92y
KQtnoWqQoizWvy8eysW/HUcK7wBgzLuJEBl+12tx/Bl9qOHhtz/zM5Bpgf/RxVsHaocubRbmyqGa
nPHKLAp7iweRciZMLN9wtbaoMoI6AiNC72XtVu+QlIed7h7qtjMvw3DsNiXl4ndZVrd4nPVlfvn2
S72SZSBHsfigLoJ6JKur/K4E+1W0Q38QiS4+qm0tzWAuh7L2B7ejAS7ieVR3Yva01PfSPs+JRsP0
vexDmZzJMog765dfYMiLqCbri8vMWkqa2xPCC10Nzcqc4yAb+ibaGvQZPo7t7H20DDm8J7ejGxGj
tz5+Q7xgUAOFupK4GyldQTiLzNg6pEUYCuCRCyF3DmOvuyq8aM4udK2alQ+qIpx5j/25ukcNXyi+
10m+bdda3ezncxH1gW5LCJBznT00qdV8ox9gygBkcVEj1eG2LWpi4LI35qjE/dYqHOVrh5nAuz5p
s8aPORO/SaFGx2oYp2+WjbbjFoAoGOMhyZ3LcbIm4wrA9ygO0u7HYQfyvfg2SSNXAkkxdOEOFd29
MLU2DLycG4avIVbT7VQn6qZg1vXsu1PqTeQPvabcNzO8n6DXRdn7KsnLVZZWw6e6NKZsk+jKjIB7
luXNBpUy47NmRDoCO4pFgyuaZ/c2SYyqCRhcR8RIVctuPwLZ6XxvhG0lS7pVmh+nseNhjmYXFHpG
SLN4OtSeVm8HSJQVLqZt4ibfZKaWYyAiTpFN3JqcJ/oAxH9nZOj7BZVHA/yi6KvM89O+j/E/46ec
PPJLbs1K4KBh4F628DatQ+ja8exP3piMOzQ5vPEOKTD3wggF/7ln0vC9FEao/SjTBPCgNIYxwvEv
K2dfohHQ+OoSnn0XWEMEcqSdj4XRZByu0BwygA8gsjYtgulMYJZXlh9q7ND3Mh3yDhNgM3vUews3
Eq8Xie3j+Fnmm3Dg4uk3s201W0NGU+r3gtnZzB7sEKUwODZ1O9ffYTyra0eMwtC+7sMeB83CElq+
nUXXtZcak/spS7F4DqQeCy6qcVFCrNYl7Uclh3TmOwj3PgmFWm44K+PnClTEvC9V5EIwvw3bb5Wd
ifnYJFNZBNrsyIUjK6sHgKQV+iumm8IiNVJNC+xEs+4mqWf30dywgtQpbwRK4LVb+iFwBC+oWq9C
5bOvWdU4eQg1MIQ7VP5gGem4q6YSuM8CadZ9EDhYmvfjlFM6GLTJ20ZeWLT4miimcaPnXdpt6iqN
vpgyluouMkrnobKn8dGYdLvYoWET9zsaXiPwh3TMHlEiczkf1SyJA26t/R2Gdf07DRyE4Xcc/QWu
957+3YYeo+1azI22xZz016ht1hdGXrFLh15cVrhSG1ehxa8JGqDQ/oBH8HvbmTSsKLs2fgQAqN3A
IFWuGxu3Vt8R2hz7hVt39hVqbPJRdl5yO8pQlH4SJ83gNxSL/pIqwLFAH2OY3908mMSQqBHRpkYZ
52/W4/8LIEP9VD7I9ulJgmT4/wG+sLTh/utf8IAX8IWb5OtTm5Ak/sRCPAMelp/4G7jg/InuwmJf
guoBIijPeuj/Ai5of5K1A+ThnsgJSQXk38AF988ll6f0BJlmMfz5Bbhg/kkvGcNXQA3klpR9vN+B
LsADWp1UgCbItThsqC8uEhGrlMudcrPT5IxQoeFUO1QfPRFkuUsgC5tklL7U4e8QAFFzBxoY6hEC
qXp2RzZeW74ZN9LeucbQ7go7DAuC3AwFXZZY39F/D4W6yeY6HjfOnKk3dOidzMeHt7uP9cLO/KkU
cbTzumhWAsVI2oueml68EzUezX6uZJW3geDZgpqLXOVpDEM2e91FxXUVt1Xrd/k87NWhG1UfLVCZ
8X9oiK45oq9pNOqKdz1QaPuQG1L5UEgAupdmHaWPbpgXT3ZZOVeugr6fX0CLLdhxl6OR05XnnoDE
rZRzspnqMH1oMXt9HJKa85W66PBJIhyy77MaqyU77WrsCUKn/xwlJgmhOU5ZdwHDEPPOEN2t0q9F
5f0IhdG/R1HTsq4xljV33dBOs1/NdmIHSaULLGWtKUqgzSNQh6F6EvlxOYb6hoDc3qMmbXwphVdf
Cc9O1b01TdWXbORADIosV27KYao7P6Z/9GHMAdtcJCKnmzUlmouYthOZjt+lRn8dNa3bbGSnd5+4
Kg3XWdOWdqBoMZbxsnfqu3mo89JH6gWzwtnp0ou0dgY3qIW2MVJruA9n6eKN48hPjWbUDTUtV8t9
gcY1Ph6udOkmJzMdNaO29IOVRdqx8RLHCKzJw97MnPL2Fmnk2NqAZJXXRqZlHx29bPONRUOpQqEk
VR+kWWDa2EijIJGZQGb6Wpxrrq+bNYivHtjXbc6vsH3XEuaTPXpfyoljwo+yVJYBcK4BuGWZ27dD
7RXJJtRa8Ti63vy9V6fxXdi5Zof3tuUV10lUyxrac4Fclxs1gVFzTwVfluTGfWiBWSrFVH2PFTmE
Vz3Fl4s67ONiI+0pvVXsKuq27aTj9CJSc0RpO8uNy7DM05j1F9oHY667EpELpdW3XQ4az58A7H3w
kp4Gnltz7AVkYeWHyY109BYbXKN2eqxH7wX1nHYXUU94LCRksl1tjfgfgyKaPmlz1VG2ijKk4TMy
3KOhV8nAjFXMt1pq1S0WQfhRRYjnLOTt2f08qUL1sJ50smFLHc7uD5PWG3lQJg5SdF2moWTcN13j
buwWnvzOmYdyXw4DCvRuyi/eOo03U4KvbRqB6Oa7WZDoAJ8RFZtDE26fk+SbJoPd46uFEz6Ohlr8
0NRUN3YIpAAwUKNOAXXpoQ48cNXM/YamkObLztIr9J4G72MFndr046nsbF/VBo112Ij7qp20Q1t6
zqdQlz3uu54HkxVvHaXbhSgQ/mijRgX5PqMN5lt6odyJRk06cqC8C6QZWSKoy5JMoVIqDV3UWZuR
K5aK8iWNDTMoG50GmZqpHhdzK7cPbuOO8SYM0Q+8rLMMP5opBtntN3guz/Eww4k2beiayjBXjxii
GdZ2MkUt9karpT9s0Ya36SJPHgAvCqfA88Zcvff0KP7iYuWC4I41W6LyY67XzsZGEiv36z5LxH0v
sy7ZyYrT/E7GunlsJuL0O9eGShF47eRCFiWuuNveFOFuUVhN/cxpEUYUcZ6WAXT49mNRRO3eFqSp
flOVw+3UNeoRZfQWVwiI8wh1e27yNexq+akfccxY8grdZ9aqAaLG4m3V2YP6zaVm4VA4nrzmPiE7
bzdprM5/5XmvfsQIblG0DDuvemi0rEkkGy1DUX4YpDHd/h/2zmO5bmNd2/dy5nAhhynCSiRFiqRE
URMUlRAauZGv/n8g2/8RF3nE0h7vKg9ctuxe6PiFNyDhXyw7QGFFFia6Uw5hnzsaWjQkIm4w94V3
3cWKQ4XSAEghoypxK3CaSp3UWHfKLA1X6dDsKeSYL5crFWPhz7JrIKVXSLonHLLPsmauQqVH3uXk
KGrzEb3uqoVfazUYJigGgaioW3dAY3DsCfqWtcNuWLfo0oaldHDs0Qho1aOTTIO5q7tChtJZenFs
PFE/IrWsvo+LJVMvqmyutDCVWcdhjV39fskJgQ8599bVsshkvalQjewwhBsFTsdJ5fo5eYrgDOB6
vOtqMd/aMyKMfqWOOkF9Wk2xe4Gelz5fO30fq0fVmTNvDAZZNdfWunbTDjajib6sK+SNwkIihzRy
pS1NnsdhmhF37xWt/scY4b9x2/9ADXsjblvOojb+/N9Rm279pSFObWxNKYIw/vZftKn3F/+QiMmj
k8y/+smT+Adsahh/URMFlk2TlqhtIxz+izX1CPQI59C/25rn/Ns/CdmelxbIHChHUVQBh0QLGkjs
VkP7pXYlFwNsQrdyOsay9b1ezkPkVkp242hJd+d09nzzy7zc/F2y+bXv/7ydsSFrNX1TpdlUd0C/
naPNLVlZwh5TE24zBomdZiqh1JUviDzGu9+PBMzkWTQKhJ7SFw00rIr4uA08+PzjoCEXkPj7zEeK
X0+0qABvkqp3jcfpXugRAbqqsP7a4mlStxl8O8KFJa9Coe3Kzl5HErssBQymBbGWJ4cFkqkbONok
vxnSnIMa89PkQPCnOpeIfzbv0CDXg1iZkiyk3STuht61lF3hzkYfKoNdGJck70V7TAtv4hnUmsFD
Kq/U6q+zRvN9h9CUk+xtHF5ZEV2d6/ZQUeXHDjjXZIGii4h7QIPuMgSydEvzXewMpbypbTvTo15p
FnGVN8n8dWgyfA6p9TlPZT7XJujZxLlJrCy+ahYn+4rZ/JgFAD1wwUJstFnmkGh4Ne1A5InsLS54
SgDXBQZBV/gZCMODKyQwqkmJZJsltOPOMkqfnLd2Lyn0EFIo0ihwVcDJgvbHOtstE8P2/poko1Y8
VkraG3SvlDJvL+ZloO4yIwhFsILzGdbAtNHmZvEtRKbQ4TSRRbIpxOi2tABu5TEOOtGKabwJT68u
Rd4gouJCgw3boamxsE/zqUUgB32ye1L1ZbLhb1rWSEmlVUf1ozPNQi5Bg/ymRL8Cz2Osh1HIntZ+
R1evVjrfnvFeRZs/Vsied5LA2jMiocpuNU843GNMcN33VHrk+0wpW6cIG/IqYnR1iksX2xXTRAA7
qFPLWW+cHjQQRaY+N5zyeh2cQb0lmW7LhyT38lVGS0NsFjarMsknbO7r1uPkucvyng8gKgqbXA5W
FRDIyK4NrCatiUJaNQUVTEPEWtpb2vSyvCkzxYQLailyJzWkmMLZXLsHGmNsonaUS7lrOr1WQtbR
rkIDrQzLz7MuHUObuJRuZW/n5WEUhAXBrDlxskO2p/u65o1co74Z8nG/qo2RfKQ1WHeWz/9NHTdf
5X5IrpVZzRLqa3FJkYa5rkOY9dBXqargNzDUsN2wuJz62jcVPFH3sWdlB2OSxD5qmyChW5Wuce2I
UbKatF1EWNnZYHybNGtqTpMsrfqdZlNcvyxGRHIvMhhyxug3KkFFoFIIne94QCW2KG27/VFkngHZ
cSpAuClChe42p5NtRSh0kvsIWwj1kKMTV8PLcOzmu1oXpjhY9bAkF9LmEQ+krnVfeBkxOxVWNh+z
vjHVU6NkI+bLBUyCZD11LeyHIZKdkFQA3dhbiW3juVco6ABasuygF2M57qkqO3gqxGmj7aVUl4oY
talm30iX5qAv0jb9xW5EiYAMyZqf6qkFHBKbx9pXrVaKHdbOKt5quVUdSBRtykc9cr9+QzNWjQyl
F96N8BpPHpqhnO4FJtvJVcxBdpEW0gftLplNtm+kYKeYf6zreLYPRo8gJ9EMsnJt/jhXikJllYLl
2F8BRYtp784rNrmLzC0lHEy95rfAx7QDI0+V5rLKczU9KrgKtvSA4/RbhSfDGqSrVSJDXRDDEdKn
yTucZAsjnGt1vcu0Ykx3lt0oFJHcqr0QKzACcvnJGqOxHKwRY4rKKkOhZcN8x66cECpLEYr6MCn6
PMHEpISXCd+cPS7rRwr1TSn2XeOZ+fq4oKCn3captrohYq7zUn9Oq3HR9UcNDIjHviQ1TNFBgNGa
VUSoJgbwtR3V/eoO07ekRbC0dYPRRDlFfhlbK86MJMD2DHHlb2BHZNl++Pkk/Tc+Ij6i2/d/17Wu
nr49JU/y61P3vLTFf/R3kGSpf5nIqFLd+snHIeL5N0gyiYSgdm54YfTseMWJKP4JkhRN+4v3nXBo
45HxXmxB2j9hkkLYBfSXfrmz+ctAEf2jOOl5L5EYiSgN1DK/ENloaO8M9Guc5DYk+/TPRIChy3xc
Xc6GyYkMf5mUV4Kj5+UzF+Qd4tAAfcCDA8P4u7z2SzRGFKNqsyQNG632IlXbD+MwPgzWHNVeAVLX
5BH7/YDnn7VV6QgmEUjj3Xiprzkb5RLnCRK8PbTEa+6meO8501vcohejbIAFvgnWHasLVuP55OUC
t80lX7rtDaMcr+KxaErDfCOy3Jbgf1uETB7gd5pjm14QHhQ0zM5GQWC7IIqi4FhiJbjSjurLZCfM
7DJzKdvk+ddhLt6SEn8eYm6DQvrC25O9geOTce4vuKxJ0gMykoFJxBNqg93v8PdTIkvRl0viwre4
OM/D5208jLrhchOwg5zUz7FtzrKotIEwwFUM55MT107IcHVgJgjo/OHW2FCD1gY/w6Ceuu62qL/s
xRjNbD3PUQ2vrHQ+LaspgH8Nb7FdX24NJKuRvOKpoHqtncOTRzHlNsCWPkjbFFXvHCk3un1eS3nu
95/z4mjpoOg4wxuoQ4dFsi3kL5+Tm96YrLjMBEVB2DZMQuy9EQlxl0t/1yi1/kP2/Z8RxH+uFqnO
RlDfiuww/58PqjqxTZFtKyHpZhXZJiF+Z5rKrmqbt4Ar5xNJKriJSLgaNF6Sq/PdDz/dHqbWMAIE
DPJ9jYX8MSY29f9oFtl83FDsdWh6Lh5T53jSzhJpDXRfBGKJby2rN/dxMuJvlkVzpR494SVvLNvZ
+doGBBRE1oz23WbReZbCWataNfPcUKsblgsj9SxWzXNOSOHWx1akb7X9XxtO39QtN8YCurPbLP+y
S1o5mW47aAVtS0hnES2vKvPHlPBzLEZFCwYsNN/iAp2tHJ+IieTWg9n4Kgg1nO1Mo7JzSTIjAmey
lWNjeneiteTh9wv38sPgtbP1MXqh5vhi4VKNXh0VQwaZJ3lM1NI8EsiiVA4hJ5on4w/Fp35+1HY9
2Q43FeTys3Wj48qlXyp5wKHPdoPTFFHhJcp/8FXwtDY0KKr7oLaeL1dlFBkqD24ezKIu/LhSirDu
dLrqfSkDtRdviYq+slS8Y2xF1mvrqZ19lWMqw8qRFsEal3nA1SmiQmv+jIG2UURYIoIM/tqigXPc
krfUm6uCLYKW1hXNFNmFYpD17vc74uwl2UYB+4HYIEESXlTnxZGe1lzmrhQG3Q5xPZ2/jShFAmI0
jPiNKOO1oRDHBxSG8Ax7/WzaevwP6AQ4RTBDNAvSwZzvpOZNvqcvOVW1/x9WvhJBvTYUM+fAVN0o
R+cHeFjHoWhW1N8xT7pvhni+GDN98JFYekse8+VeQI8T4Q/qdjjPQst7vvdiFR7NkKQl72NCIxJo
lxLMWe38Bx/E3W7ximzK7D/BZ7/cSHhJO6gyFGVg54q8WhV1hUA3tHHyTq285g0i02vf5G2PPc89
DL2fBbVfBpvyqnU7R5SBWlCG4XSNVyAv3ePv1+iVUVAS3qwTuGihoZydWjqkNK84oqS3TRflcn2k
m/dncNmfhwg2+8YV3WBjqLc/X55s1PI01hhEGaoiIv0zr5O+nd4g8Lyy3Z6NQtby63uhN4nIKjSp
gyye0oPbFIa/9u0QFfrk3P1+1l4OBdMGkQzomVvR99zUBaz1vLSjgTsQcBnkbDxLhAKni4fCxZ/n
j8eCzgieAOd6kq5zqrknhNCB9ojAtXLzQjhOddlT1Hwil3hL0O7lZsCra3ubdEIUxjqbwSnWlXqp
GQqrbnSouoVmpK69JUj08vlD7ArJB1B0CL2/EJmvcmeCL++IAEHEZLzSh7r+hJ2x21+MbmI0gdCV
wn3jgn05JkkINreEExayEecaOhPJlT7VSRE0yDIBEFe7UKFpGhaSsqdJo++N2OynGdMvCRA3urXd
RDD1waKSj5wRI2pWB6JLWwTJ4MUycIwGvVrba2Ti997iflQmLPn2lIqHbqvhySVa8kZ9pP4rP/Wa
O9pgnIdEp9OpgxNEGGy4Ngdarb4G5KjYmxSVld1gKvbFahrJ5z/dcrhMESxvqa9KV+Tsx3fAvxLN
4DmiOYolYrFSFyQpWOMvShEX1h+/SJwlcmzw5lx3TNnzcyu7opm7hjgPz6x+2ZXC0j90ZotwY4d0
afrGaK/sBITcgCDTjXDp95w9FXqc5dlQ8v6ZhpA+puV2HlVjIZJgnqtl9Mem7t7/fjq3/+XZXoAz
AmScywIC7jlZXk3w+FGEXQRQLHfZYH9fVrUMhIrdVUtP3zTfQgG/9o2cXpolBCybZtTzGR2QaZCY
lHATTjNU1sR4oNVxRf82BgAEMP33n/fyMoSugmgUbnQmuCZju1V+eagMvNEcpTPLICFXyXyll829
srTimJuZ8YbD0mtjbc/hT2d7WmVnY7mN1U3LVFSB5coZE8FauSjHJD8VeKNFv/+sV1YNLfMtE4Z/
QbB+9jJWaZXYLq2CYPWaJsTmyvmg0xCJaixbI1LIPCqWJXnjDXu5cmCKoclze6AVwdl7Ppe1qw9r
lqmcBRumDfX5OLJgfx49iLn+1tTc/elHgkzfgvYtMUZy+OykK7qStKlLiDZM87R3xxpi0ZB1w2WR
Tuopj8V8o+jtWyp4L1dxA8BBC9nY6BtJ4flXSnMxgYoxajetxX5techaAfa+6Gny/f4DzwpR3MPc
XwZ8y01NB4bg2YQauecUY9WUIFgx4vLXxSxvWq9TwTJVa/WxWEVxJ2QL6DJbhuEti9uXe4hyA/sV
Y/WfVaKzDy0yoqEMi4bA6br+qi6w8G5NKpe+t075O8Uq8vvYKq23YvwX7zjeHHDGYCpy0VGDO1tV
MbaAmmsgFyClvCMWAMWlB733jal9bZRNOsUg30PT5PxaW0ek4FG/Jz8vIRw6ogPUkrjDGzv0xV6h
8MVB2GZw492cyzr0/dyNmkXsqHVLGm0BGS4WPcsFcuc/GYqays8OtYqg0PNtWawDFvDWAK6knOzD
BrAPTXUpIzVX5v3vt+Urc0eABbOTu4zr5Vx5ptTAlWf6jAR2o2DTonLbIAhQ1H9YU/5ZNkRHgkIG
Z8BimZ5/0qTLIcd8gcRITg1ArjgtPtuuMizh77/nxUbfVonSCbE+tzJR1vNxEmXuaI1vsoCtnjUg
B2GvBW7jdYGYsemca0WXu15fmjde81fnkXvPxjsIPMO5VooAvYijB/iBzvLaEzCk/MkShv4W7eP1
YRAmJulDNfxctjzp1rxz7KkMSEAGizJvNtYBfibNG9vijIDH7DGPyNBwmJAbhPt59ugIB4XjYWW9
zM5P3CWy0+S+ABLrl1ZxrFXj0GQUb6pJ90G1DXvHq/Q3DsFrn/rLLzhn9HrFLJ3BBlw1DYo9Bu5g
Vw+Dub4lRvLWMGf3si2zGRsNFm405vmq9NwPRvkvBOr/1LV4fZDt+nBQjiD6f74r9XGkrR9vsdaS
iG7nqkkTgBjz1DeW7bXdT/EB4WiI25v7yfNxqi4bxdAiaG/lLRh/c9ZusbGaqEoR8Zl+7bTxpZZW
byUZr34eCB4uRaI9Ks7Ph10Gq/bUmmHNNcNIJl3z9aFIBuP978/2azcwZC8SI0r1m4Ts82FskINU
LInvYrBEGEst5g5VJsos5mQAvPv9YC+/acNnbQIofA+n4Sx01bMBwhSgzwDD9B4l9bTJAvDj9Z+f
aMYhByOJRy+Ld/L5R0HT0AYTnaXAWF3sveVoJnvguNkb8dzLuSNzR9QYCUO2IR2358M49Ww2ugld
y5DL4IM3WcJxIyq5Wl2+cRVum/lZlmESUunsPjqIVBHPWXnFMo+IFI50b6YS87RaafdNt5TXqa3V
B1GV8o361Bkrj7vKIXvftJaI4LYS39ldlVuNtegKml85tIH8uikKq34qiMg6ciuv69+nVqM+VE7v
1ZFonEL/6OQLTuDEDEpz9/tt82Ke4bkSp9PQpFRCM+RsnrtKz9OmHudAOK2yyxy13KPlVb9PDeet
iJJtcjbTLsdtk2Sn/c27+sIzIwarECO67QRFXSnclEuljN61s5imRC2sUZGoFe7UAnpeTcWMp4DM
d12vcfBx+73J04G6DmXY+1bMInvKF9lVYVbCjvLlWlvvCjKtW4vOonUSMzwkv2smbY6WzjE+mbno
7Yu5Lb3abzvDBrndzW3yQeF9+tkdySbYEuNKuGdEem+OmH6ZSCAZrl/alcrSeLM+TO+ymnLfLSQr
s8+DfoCA8bFUC++Atrg5AzPPRRZ/Mb1isMuIVwo1cB90c+amPgJaRp77meY0xpdYX0oH1zWgS9X7
JRWK0wZ1osDZ9qEooDHme50jYXWIhE0w9BrODP5UJIYBlzOPldpfbZkOUWsAJLosRxEnReR53WYh
nuPXDbDbzdch/zZbSjyfsHT6afJpLPNXw03KjApf2k4Aqap5BOKfyGnOwgonyvzBmGFotv6cLbF9
64y15+Gb3VXWTT1MnrNrwXnLY7+ZMAb9UntahGveovLpZoXE/VQjz7c3l8H23om1wO9gkuPcXMai
bReErLtC+aAkpS4v4rHvxvvNqdEKtUxTTyM8LkjeM+Ig31s9Xr7n9aDol8YwlQhipJntnFrHKNYr
2xR5d9Q7CMfHJKnjLsqg9jmfvLgVyMKME+BoJ4mTbyZBlQtwMhGmCorOrJILAz5hloQUA9PsQTHT
WEeu3AHfhe9nt3yFOUFPHxpsnOafOW0iDuPWquK7OIYAdNKsxnV2Uuiz/ljOWpZHRlV19tPcpSo8
EZRHS0TSYObBbRVYqqKwnHazeosE7hADIeukfV0JvZ0gvbWIUrRT5f3okHH83tWFnHzEd8vkYAzY
uBAQNk4aTQKrt11Sq8q1JCEVsGemDPLd0MUawHAT2JG+QGn83max+mgYKQTawua3+aveQNNc26xq
d52opkt0L0rhU85T14dOGdveR8pnADAVT06PCxfBi691Ivukd3oByQTwp+lLKx7aEOe7fgjmFNXH
qDArlb29CscIUUYzvmpjCUrJ8lYIAh7tMSSYEWoH/m3V+bXEsu6rqkuRhfW4rMZ+Esp878WV2x3B
Hk4ySrE1QFDNlLUZCHBUdlgWTWvtMIbQvyeg4/IQQogDio9E3PLh+cGqjSfRPzo5XhpXyQJnKVhW
G6I+QBDb9atEWeoId3TtvkEMZgxrs/amk9NAjA06hIvEyY0XddmZU5V8nWrSlEgvdaPaPFH6z86a
W/2HjGB4gOevTGS8AO+6HQXg9k6Ck12uMCvT+6Cd0jml9rr2QBK7sXXEu6ZWY7kDHWwtflG6qRqO
yljGV2mD8G2QxL0rT3k7JGaQZLlxvwplTR/WzK5YjDzPF79EpnHe5YhwfODiTx8ab45vubt1EVV4
2OYflKqpuG5wql4PE3fmj041+0cLnvd8QdEgf9yoreUF0lcD3nyyteeQGDxWQnUQ5XcV94MP6Uij
2qeD1QOcTfRR2VNEbxPIKHFtfx7rMVPfw0vR5EPZLOqt2in9tbZqFI8mxTPXC+6h6hrps6HABKjx
6s3vSKwBtaD2rulHgXBJqbg/xiX26uOCN2K79/JBzy6bVFMflVS1kn2zwJ3YgwxKvhuTpjX+4Epv
gsvdWtAkqhw6T0rE6O60rM1zuP+Tp53MSbUesKGWtq8A7fuUqyTsLvF+qrQc9tnNTkgAQipYlnK9
bIa0qkKUo4QCTjYx6gDg9DRuYN3UnnzccI2bMlZSLRStLOFXC2QmotKdpuFLTDu/vZJl7fS+MaSj
EXGXOBPKFFgtBVLJ1/fFSkntcweZ6LNrY/f2AciT0C4KqdjmYTFTrvw2sQwZeJAJ9UAbhCL23CWj
vitd2cAaXOLV1sJEyRYrkMZcJp9w0xBfmrHVH+yiduOdqUF3CzBi17gbMt6ALpoHmPPUY4ykvY2V
Qpb3hTA67wEGVJbsnYLj6s81qYhf1oZ+a+hobAQ66OP8AtNlo/XJijCJQYEmzkOntbo07BDgj0Ms
FPLqOqnGpniwq8LQ98Ir3PXSSYCNfUh7jFH9qWl4JUU6FqAdaRO6bMS86wMvRU/H79FbV/fdwi5/
3BjPdpD343ACOTtPR3Nl8SIoN+A5geWI2Pe8ehFY5Mxr/aOj27+QM43l05Q6zvcWxaru6ywmDQDU
CJQgypRaaD5w45YgoSlt6yPXBlqc/hAXqvee2woUbV0ayXxqOKNGkC19Dhx0mHuUhvSk6OIHvbXb
7E5xB1Vjs7v2ggbL7Hb7rc8/3grNbNK7skG17ogoS8OWLt3BLCMXLZDyHpZS7aUwjNyBXbLmWX2F
eeIkTrLpvOKAOoEHsG51zSX2M/KZ7qGCltOLwMO92xt9gfrc+Ln36Oo/WX0ik9sMerb8inkLOu2g
2lPrXVsm7nezjkcee9XrrVMGbCPzAc4v63GxRyWL4ppreR/bvRAgBmyXGQ6qes7aj0RGLdsY+O2I
EAFC7+a9KRZVu+5QS1Af7EHI5G5mpof9MrZTcd2Za6vtaC+m4z5PFgOhE2MoHibslZfbZTSqDUAL
1v0L3dY+CTyxmMPRyvQWqo7irlNQV4MDunVxjJMls0V+asDRxoGu5WUHJN9dL3J1ndxDBccp28QF
YCblcoTDzSWhjocOxVEj1NxMa64lOnZcQc3EmgfS7DmYfqoOlfK5LIWCY3jaJtNOURnh0tTRYtmR
VxbaFaBblAkQjy5tvx1h2e02TD0apsmqzzcJdHv942gbyru2G2rncqSd239tPHWc3pnJUlNtcYSp
ybtUBz/il3KCddgrTqPdOGCF3b3am94TLtKq/OjEONKCkWs8vfDnQRmsiOeJiiiGlrWpBCK2EY/x
+wlG2xPyNZPyqa2TjKd0KZcPP+P2/4Jw/wcBml9SmBfk8qun4mnKngFwt//gbwCuYf0F35Kq/FY8
pv+/ZcF/U8sNdO+pc4GzwSBcwxWEeve/AFwYTABiScnw7gHfAWj1fwG4mvMX6BJaemRr4Ag3zNG/
vPd/gBx/exe8LotPKfR5woWAKQR12jlkP6Rbm/La88S2jHnmV32dEeHA2jrgiWzXS4nA/y4Wcf0x
rdRp8vmGKUqxhNshzmYdU5LQm8wb7LBy9fJC6l1xb0Me2c1C6U6tpq5hlTTapfQ0SJU2LIBkleQ/
JkHeCYpSfeTehvDi5QGiHxfoZBIqlPp33VseyxFE6xrf9msV8eOaoK5HmK+YSIGkbz6avbrwS2ak
wlrzVDB6M2gomUzXRjdb0MGr9qh4FTwXGAW+IhpvNy3jhdphtWJryg9F9x6GWuwS5K4lb+1xgQOE
QBZyFY2pRLNiN6eGFxcdkqyOVg8HnFG64SK6TVP4aVkMX8yZdRh0dCsS02b8Fl5AKXaeUb/rSRN3
9ATvue72SVOF6bwemrg9cPGGEEUP8FxFMKjCi+BJS79N0+sKGH8XyzWEWBoMmX1lKuJDrERSllCd
4WRqRfaQ0stvjTnAJzWqhRkmdvOZ0937ZY/BS27o31WJHC4dyipUe2s5LJYGobLR1mBoC+MIO8P1
59hDXcuNnCkpD0sp8CqqUnFbdemFWeOAoRrlhfBcJVIGmUK/NUFHD+pXAwXVsLe+QTA+paryvinv
rTwNkUmjWHbl9TUB8jQ9ddY0wNAwk1tX697BNz41/QMysvHiiTCHxxrQLINMMtXHqdc+saOIkt3x
Qvf620qvwDtSgzJGXd+TrN6s1fK9Q1o9NGR13PwdIZXMX5JpOYheoC8Ti9M0pGgirOW3LBu+JqZ1
vdrsJYIHyvDQJvJMiQnApx9QqukamdWR/szOADTtYxJv7GpzQE+gKFBYtPKoy+G0i5HuBTaoXX6d
q0lFw3UsToVcL/XKMfdQrrMdlbJb9Fx2kiJgkRO+xKinH9RGviMPGjAQaL/Gg/a1qs1wWJajIYZT
7kC4jz06Yp1G+BD3NLEQObgZhPguM+u91q0/9AnhbszRAKVr2XezM3aePpOpk69ajbf4lcw+uGb/
AUGXd0mj3pkKfwJajk+jXQt1nSAEPlzkxOmxXttTaldf5JCtpEWJ/TSa3RdzHBFaM4QI5pwXeCK7
9rp7rzZCg4xUUwoLFr8e5HH/Len7QHcUDr19l3UzEoHkBr6BDBe52aAd8kT/KlJDP6VKB0cEJx9q
iY0d5kpxIuF94uGKunJl75D0LUdvbf0xu1mTCyvJAkfKENE9f9EOMeo8nad9sxfrpMeE4MMJ2s+q
zf44W0lIru1y+AvfzmCSleWx6vb0p4MST88aXuMydygMsWcmV0NrlrMwFWMIuf2yKh4MeVfPTtiV
mz956esZv50jH4j2aTL3soCw1jyMrv0tLQo69/iVqfwh6jxNC+xbpdzB49x8nvppg9R1Va1ovohJ
YX0yrzwhasWygfYfQcpy68KeWk5jt0InMIwls75a+Wh62c7k1smFD/PTNY9ePKvpZzWvfrYfFkdU
71VbmtW1ozVl+1iTq2uHNDPj7OR1rVbWvnTKxjnEi74swdAjuXtBAQMZYWKCRA/xRtVbrtQ05Uf1
ifGla0r3WvXSrAs1RRnf92RUSgDAvjnOeV15vrGWIwbtOXmz7/Y5PsdpayK+IfDk8adFbbq9bA37
Ky6gahZ0SAgaaOSPI7dzvrY9mp8Q+lEq6HKUIosKjZ/ATox8DCWV5TLqB6XIdyvvjQX7dJj9pm2S
2POr3lA730RM52YFVBHFsnP3+FAnj6VEW28pOPCuhdZCmiS+bY7VVdzJI9SnEM1c8Ym8pnjCIeRd
lRfXQGDRRJOVcV/H0IrIAXIYSPZyZ2iN6eM90D/WnVuFWx3M8ICTZtPwDbux5tA3c3mt9SNHh5Sh
sxp8KedDpXcnpUy9U7vulgkboVlc9NaESPPoezDxSsSWkJcLBjSAxjyPEjEy8fXNZKDJ4Hl7YbDu
QJiVJi4jblokUdeTNlV9AO+vcpTyaqT2QILQ32dZJoA9x4/SyCI0kJzLCXEBf5DfV7M4OFBk/clO
D2XmHKZu8FuIzeGcZ6BnHLEb8sxvDbMOCmXqowkM5klJkYrqpr0xjNZnB8CVr88GUS3x5G7lFB3t
ZPhop3XQ0T0JzOwk1yacRBvDSuZI6m16a0NddZtkByf3jp6A6jcge+6RAC0v52VGlwhfGDuZ3xfQ
aY8YV+E6K1BuNOc4sK0YiM0U71lNhJ+HBjSo/B4XxQ+q8JoPECs7pOPShBqk14OBBV8gHSfqCmv2
IaVGzczZW6cicuO0vJnKZUfZ5kc3KJcwgEgnZCg69Z2bPhrmIqk3ZRelbG76Cm0C8gJhDP6S5XsY
kwiJwHpzvY+pMl82zXpLphr7xBdj2HUljw69r74RewCsB0ftfqjYyjtGWVxXDLxxO/eIa7mRNiuX
ozW8czrqqJ1AQBm5hTq798z5KZ6uYwRIffyrvf1UarsULVxvvew2ocpqDEfCJZ5Sd/xWW/1HM8/R
RYRTcuxR/Y6UkgA+nY2dQ/YfNUv7oXfm05qO67tYKQ+22iWXtrHsyGNueivZilUkTcoMEdWCTjGa
+f2aPlVjH5XZsBvX6UjYr8H3QUejaU7xnD+WqxoscKiVuuJ5aQfvqPX5hVubS+QwA3h+3kr0JboB
EjT38qyWpMl1EuA0710oIv3hGCtlNOVL0dUHt2YjNRoKE9BxaWNDG6Ep27IBhmUQe5EtHxu93S3I
eSWqdkic8jGJu6umTg9tzAFRHX9Rqu/5SPJUlhGYjYIwZvWzWjwYVn+wLc5iXF2LQnIM1cTdudZc
HQ1r3httDU9y3k2p96UXTmhmNzK+TGlDN23rK6hNTC6XsXcvKeCiFEh88wGeYRSj/NJPD60hD9QU
i49Do/IKXnur6u3LHkpDrBx0XfFnxQtg5lMYsh/U9mksla+eSHn6L8lw1e9ZWV/oaLej4QFnGkp4
7GGMpXwoNcA7Se7o+0q45cdm8h60SS3uOJPUehxeuRr0Y22p+6Swf9i5Eak9IU3rTdy+GVmjoc9B
lXa3WSrbhQJQWvtW86CACg6sWItcBGD3eHfHxNBVmHRche5CrklJQv4/9s6rt3GkTdu/iAvmcEpR
WbIt5/ZJwXZ3M4ciWQz16/fy++234cUCiz3fOZjBAD0eS6KqnueOxl1dOLzkDz/d2uV5yG91zpY3
eWk85MQWtrlOH+g9efPC/E4VZpl42Ed41IKYriXKIYQ6TyNXhtl+wmCduzG8i0qIfJl3PQFp/aHE
6Kc3KSqmLCaSBFK6H3Y1+uH3OZ8abtqPrsKGnEor3UbztFXBHqwg30zmnTsCdP4UHB2ELQUln+IQ
5QcMue+69m8VQR6J0bq/Ivk1YU1XdnaYWlLQVxHcIN5nykNMToYBpMv9KQlEjr8rfBEkoBgbDLwb
t+D5WbHBtv4d0oF9GukhyT3zx71d9/TZNVWAmdbV313YRgQ5Bet0cZapSJRc9C4cbbzztlFeh2Ym
Aadzn/ueK8bq4A6AzX5pe9B/85yfqYCzLCe7FjxD21490O35olfJZB2dAi2PlSdkXJBL11vlZpV5
UqzpxUFePXX+Dtw/8eS49dwKBxkBjTdNpkEcAWO8Vpl+rn8wf2M9Szxt20b0Ckc7UvrcejOEf+4D
cXDq6UiSfVKFRhXXQXQh5+ZS5BF6ZMRFTfim6uW7G4q7rLlFyvsSef5zubzLhQSUOtySQ7stQq6n
WfT+s2c1xoH0wDweXBDRtD/4Y3u2Cn2lD4VuvWnmdRCpkKtmO3nmE9TqfT3L3SKaRP9EDy4srgQl
yP7QQW/GA/vdJi1+wvqChy409pnrkjA/fk9169N0mhGwNHYbcu8Ow1BsOredN1PHmzd4fhunU7ke
rHB5cUzFMleHJBKN5XPEJZv9uI5tcXRm9cIgeFKEGe3EQKg+3AwB2fiTrDfUEdEGl7593wzut5cb
p5nzSzT1V9TAR6hK7PWab0fvxrXy7PEf9a4iSMmxx7jvXffHRk92pVCnblFvpWOQVqjudEecrNdb
f+c+/5MSOqrS4lVF6qIy8JPGyt/dYbm6yEjbNDqsfCy0oJKew8TxIYJd3rMTuIy3beFzv9I0BQ+4
ocUQ60rVvMlWRa9QpOMFc+3BrYNlIysFemre65wbOaezNiY0ZkxSZ37zO+ejqVwrIY/xrhqNT4J1
t31Tv2RyWTdFTX1Rbv1WY7SpyFCjyuNe4sYRQX+QvTQ3piGTuXMfwiDrn+CUdkVfERZhM512QXer
ZLibNbEBTj7/TTWKQCXsliMCuTu8kIzNiBMrUtNWLvanKUqA2tX5LTK/j1sv8zZUOB6oLWp2+NQS
R4w7ojmm2AlZPpxgqs94a5kS3U83aDhHKFw+pd76FGrnK+3bZ9Z7yyVYKoDSFdFuVGpXV7JMhjLY
uW36OKtuR5TA41yk28kOtt5cbFsCC5qhP4Qz7nXRvXcM7hUxZmpgR2qqjQzPJJXu+rF6Ee2lGeob
+Xmgz16Q5BMonkviNU04XfalUCXm85tSIrj2JBrEo/aLj7IM+61rCXI7jUw+pv6k2BQeVBBl32mW
m2Sy5lX2J3WUvhZuQTus2TbWkSfKaLdjofiAGUjirJ2dYzaJaLvmof08WHb3YFravKDzH2Ma7NxN
RdzVG+XOaoOk2DxWARBvv7I80zhwlTUjrks78wZOoN0xz2ds1DzAObEq1B3Nw15rNXBXmDvyCb6E
m9HpaZqpdSxrK9pITy4HSbjXvp/Eh2FnzYtl9AYLXWp/EUYi3wbKGPfA69MuSoN834gujOEwhqNb
qvaBFda6CceYif71PRIfpoz3vpbOLstC58WB/Zw3sCPkmBrpaj96mrIl/v8ta44B0PQsuMoAt1FB
QLW5aCFTm2O+ogoUYT5mFFCKsr1wtZRyHxS6SuYfmGMoRwX/lFn3jS/mU92Eeb0z53L9/VMKtelX
uRw5gdojkdbrcYKFPmkiS/2esOB26FMAg9zerWaktmYWLG9lpOsjhWnL+9AF5DiRUMsFwK/5SLzT
/FcwTyW0FQX7xpnEwURJfb+Iev1dehFLr1kj2Cd1lbBd4q6iTVCwBbW8svZCaku2tdpO76lFW1B+
puHe4Hn4TNXg7yNvLSn8qcgZrLKt1JN5IDUbpSE31fKHpMnufZwmL9rYpe88z/64bhbVuBfHWcyO
QEJXHKawzQ+mdO2kZlUfip42YO/HjKKbjv1XgvFzH9a00xdiRz+xd60bZMxmanQbZSkTECmYPDv+
wRc7jhLfeQKEEfhItUch1Rh8LXZdPJt1yfuF9LPYR2Zn7DrbFM/TnLXntuicS43mKakt81waOYnC
2jcbojBcfsxstuMtcDvzI/Uy9YtMH7Lke8JqbgEkWB6Hc119pRCEATFgJKLYTLeHQI7ERharc5Du
whJbe7n3uzGraaVliPrzjRCkeUkv78/EfZQnz2iLCxEn/ftYzuuxUI53NvI8JfdYRL5B54AtCHD7
oY7DUbq7iswUxvVWOm/sTy30ApeMMINjnjc0qOsjrcQ3C6oXAil6XFT7aYt+L6m8n8n92meWPcU+
QixiM8neqY+jwKEcr4MCAWiDlqxYxL3ructLjhExcftTo5sVRHI00T7M5ylhkZ+efWO2IaocdPIB
e32T+GPgsXs0YkfdjblBgtDtKTiBlC78QDy2c5PtTd6V1VunpOM7sCd2KK2gshXLTjobYk9KTrHr
w84iCS1DeREG82c4tm/TFFkPhrm4zAHNuXLmK1rTJrbJpU7KKCpultbB1XCDx9atIfNQcCzDtB8d
TXhxK+WUEi2igutChg4ZedWgntKm+ygbmv9iLFbjsc6Lwd04yDpJECVk8SxJHai2Y8mRCufW77vF
/fLEuFLCAPh6TT0o9ZiyFv/ChGxtm9UAba0duykJ9icmn5RjSRHdKPZ+Hy0lyY1N97uyNZinpkuC
TxRBDEH7/W02GbVtm12KYURNv7KOxuBYExzK6Uc+RExkiRQJggziB2TTvxiDJNQo4OeeRNoXEHFB
daGQfDoQmXkcMWXCc5rqOttduIXisp8dV/+MHjqcjrNrEZDlkDN3QjICxVeUHe1lwh12ip6Ji90J
u+cIsaIdDV5MpR5EM6DKOB4BZbZ5zRrYKHM7pQpmMZjUlyUVuVQz23Dh+4TuyHYb+dPOyJy9kvOF
UOX50R5rtnvlmMs3Jepm7EGRGizMpafZr8NsU3CJH1mv5B8vH7KdDmkF57egjLHKvey61NlyRmAD
XGLb2SQ3nWrTk7+2D17odQw/RAveqsixP1J2sCiWCmUTO6TLt61AY2JxYhdlP93bQfrqKvlStpQi
QvrdrInmtMaw/USS3e20LPTAHS5vb0FopdXzdDtPo73XvZh/Reh8LpUD0lYF1ekfmXmIEj4cy8gO
c9X/8uviwVrG54m4bI6RzcxbyVjKHm7cTX3QMVi0oDUu/VDm8B6uAX9kFe+jILSaTKIZWrjgWWrD
xKRZyCAQ3mNk86pU85SK+iKDX3brPoEkWXvRSzeOKudhXoI1Nud2T10qtVutcchn73WQVZak2h1v
4EwPMHK7HGy1MJ8dbQUXUsS+Fs4/q+rBew3PlReIPXkzyNniCIbVJBlfwpwxnEx8k0IDu1YAXpet
ZADawv4Qa5vFXAY+zqopeMl7fxsOMG7KfF7B5+MlDO+XgcmBGNPvyrXvTLftNkzYivRAjGpese46
z2y/PZ6VjlM5gem8N8lt2mZSbMPaSeZgfqp8dyQtqukeCS4KMassF1nab412vofR/xyLl0GQ2yTa
ba4nZ18Fb20FA4EMDMxprDGtlQSLWd4nWhXexDx4gca9rgsJZaQ6ctdOG1BEHUvTAkwphrgb56QF
G6NP9WEC5cMvdli6bstL3XmcCAL2pSZ2m735dVkD7vXanYghLk7R3NRxTvsUgKv7GMhGAJv2z7NS
9yJSGUo0AC/0NrnJvpBXtrnN1+pPNkAth2PwOJmyOED7BxfwhkMbpjlMKkMeNSc7x2jEA5EGRWxF
/R+0cvVBt22DoSV8JMZgjX30Zjwi3hOewdNKcEIi8yDajqbFljwf4HTcd9VObAXda+WTXgxMn4xh
/WfOi3lfZd2YcDMV5j1ErfGCPLE5zoR813vHN36BHJxVA1ZNsvBraP/k7i7LwZyGmyR8tlMqx7g+
M6K19d8hLYC3zL9EU74RefATro9P0HWLiXwsL9/3YVbuQFRe5hzU3EzlLTVR/wA/66uRC7mr53TY
uRUp6ZSpqkQOzqVdlw+/qo5RSlQO98oQz3X7DBpvxENtnoSfj/t+cd3NsA6QR5AZRw85dusOMoht
4bXXVvlOEpU+8Z3wx44wE9OSvHNi0052FvM+e2A5y/tKIHDSTNGlVNq+GoNJVqcRzrdFWcSHmGyx
WbTuVt1SMeBlK5TzWPIKdcidi7xFVjfR5eF2Se3nwJbYO9CTfigvmw/mbPp3TpMSoBxFhPNiuybV
HhNhHMKswZb/DvvBO2qjHJ5WPZW/uMiXc9tmX1QH579cnYZ3YhAHnD/I6Q2f9UT+0CP0IqedRIZ3
QmontrkIc4QtBPc7pcN3Ihyov6TheUdaROJW7UWoZq90t7XC6HORAHbAHgaQFMRY5KzX0aM2YZn/
2JzLsirfM3iYFnqIOPryAH3/c6LRxWW35jbLlHe1fb6n3WJtB7f8jXB116D+sRjz4mAWO8LgXmQ/
+kfSDCiHA6i2Smc7GwYfks1MzR4nnJfcMJZYUUkPHj3+LQb5rssou0RBkawpKbx0n8YjE0bskCOw
txFHjm5xatA8DJYHqs0RnbHh5paePjxp9NtJINxDz/aiZ+d7CvIzzacnqwgORUU6S8lchV3Sb4cD
8uLYK4W85HjH7mbTwlQYpZA5Nkd1ZAqdQGms5KKmJBfnEYdawYsEu2q7i1T6aA9hxdSqvIMVXRqU
fwe3q8pTKQwjjTsK8Yhie15F/WY4y19YLF6uvvftBsOF+zMhZO9UjCRKVUvi1D2j/mw+4el8WXqD
MOUmO7oSkckizqKxrl7v7wtIrBjW75y784mLcQADtgrzh9fcjQjBKVRgFaHXnMuOXpjcjM6Vha6J
yt+3QY88OfMcxuHiWSfokGcjwrRAl+lGGvKXgN1OJrSN15JXsmtJV9ug6ikIsWZuc17b4tcw/5UD
ZIfBo088GpoOnXt/xtT/6Mcl7gMKNmvHgsBqAHwRTr+0nlOfvI4vrJ3eOZN+bvP8szX7X+YCrUAM
9FaRPTWnd3Kq+Filv8a6ytxdkYZhErFhRhTS244y6BccUIx6pG2iiYppebhNsqgJSJxPRY76MFVE
6QmSoMzzmLr1oRs5HXQI1FC2JguE4caoJLeetZt9SRy2PkQEPsYD8sBNZhJ/ydpPQ1ltJZVnwXTl
y2nB8bbPajd8CUrw5VlbGU7rYLhHSf2tYDumwdj/UJyTQYCXb4ssIb4dfVunP7yivSGSmyk7pnje
THTlssBU7bPkXbjo0uIAt/xnq+T3WwuuPI2Nu7RIiuSN5rnzJvOvb34XUz9/jfCHu58WOKN8MH08
VkMrojviyW69l24Qfd4X/9CldvVraVNd50aaiXt6QnJpHzTylyhSnyjM1iImH/TVAZAtZAhIPfo3
004Pegxi/tgeTBVSI3NhyLnaqY4AEXwkqY/4Pb6sui9epCYHOZ+dv77eoX20EdDKloDFLEWhWuzw
wsMs2ulN15CNy2KdZKofBSMITffwzlAkaf03xT0Mop3HPkqkvYdJ4sBVcy855IOu2Tuhl0hlx220
pJumEOd0rs+OrFk/ta/w5pFw3DjHiDBL4sWH6psLhbzIyO12jTHs2xx0fWjbPkFACT4DjUexIOLI
GWRYtfqRXWjj+5ByotUuXSpum7RER8d2MD+DAAN3qe6A8iumh43B/1BnxrXp2O2LoPqNKvvqV/2b
ixGejyoitu0BRmhDkuO2tDiQUTAm6SovDUNh/VYhh7YERAr9CuzvKn+trWrn6DUlxdMSj2HZfc9O
9TjMfMtM3zy6/gj4mJ+jDsGAlb6XJL9uOqv7W7fIEVYj3dNaQEL4Tx3g7K+A/l66xvaUX+vM+lKl
35JB0AuUwu6ZTHOVVA5ahimjL2BeP3yz7t9yPU772QD8CwCFEmbGw7gav4h13DaZBKLz5gQdyLzp
Cw3/WlLp9bsqxN3YoNNcM27H5Tlz0yQ056fWQtRrj3/BOuEzTcEXS6wv1KHmH2pqHlaW1bkHoO6m
bUkFHIpSeSY490zgF9nUv1JTb7qwRjuAzLkKbsB2e5TueyXy7Y8yxuZZFE6/XyzAuzZYOZ2HcEce
7LEaOZOclWT1KafDDEfANPEv4Xg3dFzNpOghV7iHHjh2hbVbWufbkJz7Kc7VZjIvPWd8JLGTDzeK
fJgzkXQ0qbp3GplMzmut0jiF+Ivcp4bI/3E1T1n2Mwq4s8Dk5bMBmknYcCOGxruBgQF1+nQeghn1
z7q3HNpureFStGLHLZuEkxqOlm1vjOlghjVDJM9eHu7HNfteh5WGHAwJbQvZIhlFzbhKg+cBLL9s
RbVXrrcjIGEDh/hoD/ItW8nUK9Nthpp78jKZcEFmf52UU/ZHTrv45ZEdP+5py9IaSVM6psfeX6/k
uPLNsonLLNM305hOpQW0Ut8YN+ddAUu8IP6NayyH1EGkrvE8ks1vTum2Q9RuaPYGh92it6AN7LPq
3WPn6zHRhgOKW4/A7N6utvs6aQcz23hTfmg0SoDFjcNB7y0xnOoCZZWmJKOqP73KfZuC9R7MrUoW
sH2/OU89mcTk0GpPZjdjaARqY3NdtoG5gtMX3frHFqxOYnX/LlmzqTRvlNc9mlH5pL1T1IzJWtlP
eTPdUUlbc7D3bFQkuC9RPm6LskQW0e6hGnHbksO50SFPNiHq0baR5Z1TSf0yMJ5yQGYArsApburS
YdFsQ0UHF7H83wODE4VTT1Gln8JhPuQqhCevo2uhQ3mRpirukCTpe5w758XWjDri939S1f2bdO0/
R1z/k0vpH0I12yLcGn9QZBMQ9E9CtS6atCgbHg3y+bz7FXEjvg6asH43QV+9yWUGSKUtL7gsU0cQ
LsKM0d7OFVTv9n/4TX5cgP9h0ELN96O8oygGPzbGfuy4/1Uyl6Ms9evRamLke8NnVAk+aQtMsEJi
35SPsjaM38D24XOl2uEpHJ15B3E5kFat/X/rB/w/3SW6S2SP/55S9d/pLv9Jdckf/3+qS/dfbN8P
fsL0ANgwcdp8gP+/0Mf+FyyCP/4yj5DOwAr/Q3ZJtKnJX6Sa+q7nmRiE/111aZmEzWNMI12dZEp+
rve/EV0SHPhfHiBgYDLICL4gW5V/kqX0T3bW0Prpni1Z9IbF9A5tUQxNUpH8PL47M79ZH9NoTY19
Xkc63OTRYs1MP6mU5ygyVLT3fNlNj87CoH6tizEojiZOjulvJu12OLN6TNuoDjp1HCq7HI42mGqz
SyUtZEc3TLsshqTIBPhD1ajXoARQ2yyOnq2D1H1rJSwwWfQOsdCCf4k1b+anUFpe+Rs+hjxODrYg
8xOzqevhd5GV+X3tDH2XkKc957+Xwf4RUPh9Hx2L1Z3de/RI4Cm0MzYIHws3uOW0/DFhNRokDgbB
Es9mMEf/UJEsSb5y+s7RNwaZK+N4nTh9eROucemdnAg1B4kRfQ+eO4b7GhuaTanXOALhQQCHr6bZ
f6ios1KalIVjkjcIXKfN4MXNszeCaKKTltGACsNbNG8pZ1fNdauo79CdMwE9pcEAJUQq3qvbDgIx
hQOItqtQk6TnOSrlKQgh8V9dozD0HsPbsNE5fOqrLhF/pQCeqm+OJTfuPWujuCic4cMOv8dyRELD
9Ngg9ToOtl8NpPD01vMw4BLZZNnUkAqlRCiOujXoF4U7sh4dGvB+uD/i24uN1WbLVxH+tNS1NDWa
+2UlLugB+4FwNlUaDV/2YIk7RxQ6uJHGkaXEuPSc3nW52r9sqdZPxgfgVoqP4qLKrrPA2TSAQ4Zx
Hkr/MTKmF92M9pGdyvlDgWCm9wUKHQo70Opk7LYLpvdvd1GM3W5Gwf3ec9dFXbtiYRUxxmh6z/0w
5Dpfh3pPimRffRT5Itc9aYisGMXYM52s4yzFY1YX4GMjJTTI7ae0DP7kBIRbf0rA4eWpBHybj2s/
RPTYL2Qq2DjZMIAg5rFAtca9owNHOoybli6dwxDAY+g4sIvSPHbmktvfIO4BBiID11GxNdVYY1wa
PR384kI1c4ZWXGR/2LwLpBGhQ1VDPPUUG077IYwwNPgsYyGjsV056RUsBK51Z/Z8KbcrUfLFFvh0
aL8iMav06JGjHjx1tDvnL4gZBnMGBaOOIItD3bKJj7YchwcafvLqbgwBTiUuNbNC/ojsyNoGTPxO
7OXKiiZr4wTsfgZztVMH9tFv5/ZcFn64L72p39vz0NyFkq0VWOjK0q8Zk1SxPo30EHx0pUzPorDs
XRp4E+C+j9MnCsovBK8L1EsZElj1Q8FDFuCUGOZop8usgdot632BAQ62Hbsfgz3cYLMpjI7ShXnR
Z3sKqyUO1qZ8DqHlArgdxeNbKvVK0Ep/5owrUBho/9QUrEMimv8WhZveLZ14rnorfGxLnZ7MKuB9
bwnM5Hem8BTtGN+H3o/8+7pbnOewopAGEVXv7k1OwtMceiUCXFHMNBBNK21Li/9ier2+RQjNTpUx
jpd+7acNpls/gXY29mPlZAsoijO9ubXL1D1JB59LHnGYQoH35l7aMw1egxOezVCBSeLWavZFGU4H
Td7vL7vpWGbs3MVhw0IVAAlMsZujHOocESYW9AdSMvZp/IPG0a5y46qm4cEaGckKNZAm38x0A0sN
YCRK34+XHuenDWr7DEFHyWMxqvPSL9G2wlXCXFWbG39awWON5cubIGI9T/aP47DkB8PMww1Jk1SO
Tvays2mDBTYxrLObw7Cv2Zy9p2sZoPki3B0BVL8LFiWOeS2faB4SO99HeDqHfrrXuOFRwzOh5aT/
XwqjR4lEjfFxyn3k9j3rf4wfxXiWWfdle1G/y5dZvadhoG5y7AGnUiRhllwr3pF5b5dudjbp5gWk
prYKDdt09IvqM9VT3jIG8anyyFvXVNf8kRBw2SMjIlkWhc+sA+9wqd7ZGpQzHzLbn48Krve6gFC8
24XtnylW7o5Tn3enUZAPa/dDoml6+7myvG3bq+bgDtGQSG+arwr16WmZPHFN20zsHcOzAavb/nPF
sLS1Bkce/Y5mnsGu1SHS41fAR7hFaGc/ynna1XWVXcq0aA6WvzpnV4vwV2UCWkEKYyx24UNJZBAj
dRoMgQ8dzWHwuLb7y87zhVkvlCykudccMeU5D1ZGYrSRCmh+tJiIwtZ0bl7dyru1AHCb3jDtR4Pg
psQYMrnzTXB5w64pEA7Mp6lnD3XqAiSJWLVNDciww5eG1Kh0wtOMkfktWgMvQYG0xqm3fONm42jJ
nR67kjGKAj1mZLCaVStoPI14zpNZAq7axPf3/N1UjyPf3G029z1ynpY+zMbCrE1PMg9QZ1xH4n6w
oSOLZ0ukHh6WlFvcNb0m2xiFqPodlENwk6kvL3a5FH9nnTrDBV9wkXslD4GjcmuKg1YxG/coaTsL
h/EeTL1y0OX6IddO+q7CtLdgYyAjp46SMUrYjG2WGoVEx0WRRdmTtDFhjKs0AmVsd1QVAh5QBmb+
fOA9LTOE/diDuRxn5Qu1mYheU3cUIQ71H1wuvvi0fUUXXxym3vgxDhbaP3zNPLxNhHOlHUkxHz8q
WdPXFc3FoRi8/AHeJgMTyarn0msqKP5cO+bODBzEPNFEVVTTzEW9UWHdPmLE8pKmFNa1iPxx2/de
57MCLsg3x0EfSmjLZHZ+pI9Bh5s+KNE+TgNlV2Po9EfqGKajYaz5hXq8+rVRC/7nqgva79kWDFZe
C8BP2mmbCDj1nSOrF+zHtMS4RnBycoImkOAUVyNIi89O1s6LobrZ2I6jp3BUz+OpmsGON4hgQ776
0fo2DJhh67asd8usvT/Furob386pd9XB5yzQ7Jts0LdwqqJTWPvjY6Bajg1+II9NoQJ1jIo8M2LC
6cDNWxv7dek/dRSqJl5R0ATjrUb4bS/5QNXKHLxIr36nWW18QqoVpXGeFcFtsCdnJ38OLZMAsjlG
ulztqnH2xnOHnCNKlrS3n2ZX1HjxjKop9tppnKsiyetjWaInq87Ch47pd+dnCmhhzYoHWRhkBSzT
ILoEGLVC3NRAtviQyB/L5NbXvPAB/yCyrs6aqk3gyRyaJ6gObTbZNj7zUD2Hub9c8MWQs2GgS8cD
4U3HsFDYWTzpc2HoLyMCCRsnC4lF4zbvY7BiYBBTxHJftguFPna7zHFD++16GAn+xWELC3vzdWi+
K0eiQRqsjrAyfCT+2xxK91vX5vDCzTg1SM11xRuoSlR9GWf44ljHwi+s52wN7atH39Frjbz9q+zX
dElS1S4vE6K8Q7DUP1d5PWc/tLt9XdNquGb+Yl5/hKqnkh8RbVyjMy+61v5zY43y7K4OHczRUKLc
szRzDIkf2UsQWenVJcBH7zTlJ08TncFgauCqmEOXJdwwa4jhA31ULklFbd35z4Jc55HfFMM+OAEg
z1zSQNTllv0VSjl6qKyGfr1fhbmkb7I0LPu+UNYUguv5IYgM+SqzesbckHdXw2hJO3Cd0BmSDE1N
w4nGBgOGX7VlMZ2iWnKfq34xvKs1mVT8pLWDDwo7PuCqm85BswumqAQLssMyPYTeBOqBxAh1EgaP
ZcjFgXK5Y+hILmT2Arye8o3X1W3TeRr4tflG4WEx8cdWsjvWziwvxoxSc0ZjWRKZd121F90GiVe5
LgfqfOsInH4mQ8NXHmlfAXVVCNOYKSwjTbyuOGceEokgq9A4IxI/0oDjHz2v/oVI6KbsSdIzxaWP
TpXKRCb0jm91stAQilQkjY4+GtnffEGdp5Sje+OOs/1rnJfsxZJRCcNqiT3SQf/KYeozcqNN2Blg
vJ+DT5b6Iibn0+ywQMDltMv3MlB5dXB7Y81YlRayB6eVdTCxKr8v7pji/Q+wflOf5slCoOcW1Sgx
SKiieqvzdfmTWi5XX76YYXWoLX/6KdgS/GZNF9gHOc3Bh8JLilbIFRHOcNTp2HCpZ82SNXK9Iyll
vB9Gjuxio2uLTGITIx6BKWVhoIUQPjVcphN2zjYM2lyxe2U8wkHNZHZU5NC4CAy8ebinXFEunwBS
wt5mYLbfud87CPxkO2Pkcrh66OoM6hAGfw2yz2CsXeMKmxPUNyOYeOvCNMUQXiqH49zzaV3QGL3x
NVhURG9w3SA4dpcOJ5fnqDS4VQI5Ann/Q4c6wqsCcXWnvsPRMgnsZnRDz97W4EX9mXyvae9CVj9/
E5Kb4O3UpOEoywIiAHCQRAusZZl7yYguADWlpoVldbCR1UoLM3hcI6g/GIV6RfNRnYTrRltnVWKX
F5F5Tz1VvsMH6R5sUfTfph4zUGWH6lLSvt8wcuttB9O0F4bo9kXTcGEGlAjF0iZKLM7qpfpaJwHS
2zhOdXDNyj6HSxNtpem/V7038eSbQX3K+sE4pbO9bL0SkX4Jw5MUDf8Z/aTt12TX9NdVjAXfqMR8
TCN2FW3rta5aANqqPxheP/5eK93S8euJrw4EhTPQ65woKU1NvJSF7icGWZHrphl1prepyxJYmJRr
E7q97vColAZEeGvt8TSNt1pY4rxa6bQPjMh+WM1Gb+dWW7sgHV+Ddl13QeVbW2Sq/Xlq0cNgE7Uv
kMj2lXrZ4IfS6sP3KAe/1ajVvpzWUOcK4HO3/Ct7Z7IcOZJl2V9JyT1CFKMCIl29MINNNNI4jxuI
00nHDChmQL++DyKisjK6O0U6F72rZUg43WkDAH333XuuBai4zH3ry1B9e07QaB5wNZrYkRufFdoi
2ayZPG02gzsUSMLU+24tx2Z+54Lfu+suMNa4o0HB3NtLy2Q929F5AoEZMl7nJ5nYXb+Lcie47vsl
CyM3ch9reGXPfRznp4rQoROWnGlOmMkXFi0W4dOlycICu8Y5maj5hHuZH3sY26z6erVTY9rfiML3
IxyajXonDLSG7I2xGoJblj9Vf0VZKvBjanvADBisQOUtxmv6HHKzZRG2wW0U9H+QW/9bcfy7KYln
/2vF8ZLG3+1fgt7rn/9DcjQJegcetDMYStaKlULy+0NyRDr06M5ZuyVX8dCWAl3xz6S3Zf+GNxN0
Bz2VSNtyLSX/s2mJEibKFcG4Q+dCy1zl7n8j541A/RfJkdZGEuPoji4ATkRRoLT/m2bdNksa402D
y2SN5zLTNc9tATR1OzWt+2VxzM623YCR8mgocAwoBE0vrmD5RcYBAjhB4iQfl/wuMoKRu5WHUv+V
+Eva3E0+NAOBVpQfyGtXOnSQeF4L5RPWmb25+kmYJvnsQPAQFq4oikbqURy5yRpeDaKt48/JMlV8
bVimvvKtvj5YwsM+UeG+hBuDd3QfMSrPUxiUrdTuLhB5FqAPOaq9WYA2ddAquv4Zu5E3bhgf8NFa
QPf1TncJ2H03rhL9a2HEl9eM2ybGScoOj3hrZbZTAG7j3YwhZWJvzPZdHBYSMS13MbbQ3xUHuqba
g7gd4ZVWQ83DakP/cuAcSzBNNnbwaI4+iJosNSuZxbYvHvZ1qi3HgQ4eWF0JgU09tsDKpeFGX6Bp
Bw5GCw+vZomqZrP4FemDkQ3eFk7U+EDN4JRvuWGyZRTDlNzlA+Et7GGGuq5rh3DnbDVNyzk6jaKw
F6ukQ9OaGbaZsh5WUNye+41zjjwRpRCxirfFpNaIjmWyJOw6fbG1AS/9rEcnR86Yq+Qx6JTN3SwP
WKu21hiW2NM+IJeojEhtgL3RrNMyYpHZtqcIswQYxsDiaJYsNCBuTLzMFzzQncJmTfNM6GTDuznR
r7AFRXTbWQm+K6g7hxR62b5l6H9IlaN+Ohbn0U3bTFhaEIfflt5Mjuh/QRWWs9QvGh/uF+SiwCQ8
NXmrnUcY7I+d2By2JkTjHd1h1mNpDyOam1HXOjpitOC98iYsxiEUxLh+KsYeY4grLTlgjmzn/Bo+
2+TjV+n9GcqPy+hPgiT2OvvHlFXrAQ9AdqcvCsl6IWPQK3xyKaUIF8OCObReFzlm/c6pn/TiZmen
YYahffV6rOcbjYVnqFW1CXBowtNpik1SpCdi5Dz/cDJt2hSckGiCfjf7sJm7SWxaSoU/M7d9Wtq1
CjqOKRjmQUrTovR/UubQhPaMiSVosN6YOMqP+aT9fUteLrbIcCVJgfM1nlkmJ8ZLX4iXHO37UDt9
t9cUMqEJqOIgmuF6VkFoTikGNF7zcSloVu/kSyTsXV2lx84n8m2h/2zyxcw2hmjnHcaPr26u3sgz
fbI+OKf0/OnZi/fo+v43ro4vo9BYPKM7Y9HWY9UKuXUm3a1hP659TCKRsqzQXlhnk3ooQpoIv8gW
4z9aIpN+xikOGVzC3FXNwR/MW93M2TaJjG5bzxjndD+lnyOfN4fb4ACK7DroqHEkiIQHso5fe1yw
EL4+HBTYKcPtOqXFR+D2UQjl0g9HY7goFNV3lZT3luWfdDbax8zMsNUO7ZWWuP57ZdzGSXRE5Hhd
pYiV01IRWhVrc6WInvGqeA+dUs+umt6NsgcZh7++6890YRZr0SXm4bp85q7eoOD3Nfk/0+DIgLvS
Sl1uFrOcl6tJeQ/ZpHHpjGON5DF7G6LU04barHHb4g/dWbqcgfFVmJoYddKN8gjtYjS3GFOKdO97
2IYrC3MGx/QPOJrjPnO9L2BH+U2jRXEhzX8HK4nA24i12Iy84LqDU4gQAThjcTufZhOvxTjsPrSd
iTdDQJa0xSZInPweCBDF2YRW7No9IVXvsjl6B3f1WQUUHyjOo8wt82s/IxWWM+oiByF3B3cvuamo
WGryHrq5J7JjPCLscA4Jh7ZpV+sTqKfUvrHToD3HjZVdDdLImY8stfPy8UyP9qMcujuFvfQCLyoJ
B6l/0p72UJpuc+WhBR2wwb4VRVw+tjX8i2KaSTsJRPS0t6wje4WjZY7zxW9px4xlivFMiDC1m+t+
dna9Vda7LjeydxS1Q+vEiOGDQ/bBuYUzH9Y9jRVYJMtd1pgBXpfUD5N+VEd3ap+7efgqcZTkeXqu
oINxux4YyO33zjfgEujIuMz9Ijd85YptbxC0Sok2g4J+hu8074VjcibWN+uUAtvoIEldbU3kT517
cpNwRWGiZpxznEM+wPX0ErDK9ThuHTb1tRuExULKo2+Mu3EgVyxKSGLNxTabU6eFcRor5577W3mR
mtfc+9QxZympPddVX0s1P7ui+mV1y5XnJLuFGD7NofX1mC7BoTURcnVl3AM8ijcyaLnWZ+NUQlNR
Y9d/JthkCbPP27KGf2TShbIl+S2B0jY/63q5Kwv8y7Hqf8rYWUIwiNXZYTVCGGQ1THfWPhfxgx4C
O5Qd6Lwx+IKgeNv3hXNfZ+6VN8kbbcKCxPYb+WXFGqTMUzAaVsHtrhJu3/wSvcif+povI05+/PIs
rEbBJxBMtrO3a403vpbCqH/OuM3JgSVypZolvTZfnIQkeYSog5kMEZPvFLXDfYPv3m4140JBbVJb
UXtcsjGyY2kPKmTJCvBuY05+4csnenbz6bovm+xkBQzGLoPL4KbevYUAGDR7AQFtqH9Z5iDr8tRw
y7D0bsA5geE9gpZgbtMknrIw45ftODlZ3WSdU3OK9Ycjmn6Gf0AptW8eZigwhXWAajW52SGya2uu
DtTlzQQs4646Bq0zWs98eFY9Uv9qiCuxJMEdfTXzPUkA8Unvo6VCxbPC2nJ+oFDwsZVuXrtHyQ7T
Qq1YlbcW25r7mk/k5Ld2DMSbAIPDd+iehUtiGTRl25PoT05Wx13D1S1dY+dpTCQqNISjYhS9xUKA
pZzzWVBtXRi3KbuwzjwNfi4ovC2msQ+TrGfM58HnWpWGCLMMjtPM11k2+ZB5o7RJnAfgROQ4Urec
N3mO5TQ7YBddE+92TNSNvRr7qC0tAAXGLYxPy01pCWDMEEgLt0Q5AYbhrzsyXbExowNYEp2ubVzn
jK42xLo/lmu55kFzSaK2ZesWiZabLO0j/j3Iq0VC723Kw9zHIPXZGXXpe2W2Hz0PgvTZjLtaPs5m
hmmITjlVf6YOX9QdR6i71hgynid/bAKjto9vks6wUQqDFiGEx46eCLNuQNfSlXvoSMBgP7WKmPVi
9fuuEQPekt5NuT/3b32N0/JE4nyOwqThWLadoaLuHAdARGjUxayf0K8dj+iBMWW32reLxd+lkG3k
ntX4iOCIFnHIp5KJNZNjNr9WAEwfopLOLNCpntnucAgUFmafoHEuyUjWAYlrSadDNRekz3o2Ud2V
XRjeES5NQ0YwEpng8iaEmnBkLqEWBDxAtbn2/ZJwJAuWcKIJudLLMmS8XxkaBlUwMQyjqusbPEdu
zQrkFrES6Toic1acGP4t5yWZelij1cTaJ1Sl7oId/oG65k0bQfXENgGrqUadbBYNeKY1vPaN7kyS
LjPoUjr8iquyhzk/AAPB5670Ky5P9c6IPnBWs1EhAnoSO9c6THkW4Q4y4g5PdjmEbANJ7aDxb5kO
jOs5kPXJ83LnOh+H6agdIIBGJ5uHuuBuh5I9APPsprDn7b7ySFSBGPCtoywIOQqf2xav0tgFCTQo
2XrYSEkJ5keviXiOQXQ9+8VQog4X3d5OvfqpY0W57RDPtn6tnBuDDTZ5DQkOKDGyl2yW4toY4vZX
tTScEiVn/O+CPd6vVlENvxHSMj7ZUZbFxuIqv8CTynZmiUxNME2HTV4xNZi1P3DuIQ2ZyDLb53Yn
PheYoljZuI3Qy004rWz6SxAlK8m5/lR0+m46ItNsfRr/riGv/MnMmuwUSM0NZlaASHON77DjWXlq
gRHu8fl/GrU7ndq8XI5uy0JgmxrgfOFFk72KuTEace6dYt8R+6UZ/e1gVW88dujlWWb1RoQabgDA
vC0gw+SF7ekc+kV/Dgb8UHaBr7DPFeOJHDxzHwzcbzbVyAY3wH5BVDaFBsAItfUXzznOTf/dsXXb
rwiF+2lq7spqLK/h52LhnbDo5T7Pcii/2CVKAPzYsQIrtKbGeZ7T4TmCvXrKBJQvdh17J5bQDRDm
d/CUzCszhrKUNWn6s2zXQVaWNWlLM2ejaZKlybrisWF7Bb7KoWrbGdUrr4Qj6kJy+lCXI0QTBkrY
HKa+TKBKTkPUSl74CNbCWuaQV9Ln+9/lh/9WYv5uriLJv1ZiDrhVqh9/kWLWH/hDijFc7zeae0xT
WrTQQ1BfcXx/2r888zd8nigupm25v5d2/kOL8X9zHWB79AEKsTL3VtPWf2oxv/EDlhTCXBs++EP/
lhbjrh6zv/gHTWHTqkxHlg8A3LEdfvV/7llyHSoA8orDeTKPAKqYmmW1RtccRdh+NWcjwOqPUZvO
syYnXWwqf73sXN0kQK5mGEZTOkPAW8iTfMD/TO8EuZSVJlcZTwtcz69Jw4QMu7i6akSkHgDkrms9
Y54weBvNfLaVWQnuvWP8wPRuYSOodH4/DL17bTpYZ8Jgbt0XoOa4qZWu6mnjF2pytxK1k813bhJD
7nQsHqdYsA1Doo7fOnw2lzRJU3uNQ5r9XhBFIMcU5d2bSWnvFLLHLpudNQv5A0ZDfN+wBxvh/tr5
N1lvmnvQgshtTHPewrOYeuDbbdf9aEUyF9sFmM+4eglw2RusR8/osFDCSgsvXahIohJNdvjHdqZV
+8TnJzN+77t4uIGcXkAeZh/qbMa4XO5JKaTOwUsmfLmCCpWQg5Jx2+rUAesm+4zASBNUAFJBu2hU
+sAdQ0pRZx5icVa6J6WFBV7Vk+oyxYmj1428fDcZOzFGQac1Qh4MQXKC1OyWm4EHNEtE/gNbdTqm
HFSatksOMJqDo/Jk7sK/cB/zeoweGINituadTexVFb35AJqKiHAjfXlDNQSK0ETKeNjGttTPcRtJ
Vusi8U/CgxvMUaDxM7Ie0bJsIIlbGVuMniNZQVHGp9fOcJOU5/af5owgxwbTVOPREqX76PbpQprb
KManKS/kuDGdjnhiTCHmhocwFpYB8muVI8VPKcA16BbqZiwnlGcWuXyPZ0Oav3zDNkr8gnLGt9OY
JH3HuIh4lE0BY7UuLAfzdoYdO5TjSDtgvRiC5aCzfNkkFr5HEqO/5lqLW69ddHOIKsvmpCIiVhVq
KpJml+cFoWMLfhcfGXLmJ9RkiNGtpReNG6MbP8Y5Uh+yqpN4u7DgajbV4uhj4Xmlg7V6utFiJtsp
uqo1tvj0/Z5oUNt+cEj1vY0H/suqSRPsTSfvnR0hEe/KZXAJQsz3UoNth9C4K5sSk7hn1ar9XIyo
uEQUow4YHGV3GngS8UZCI8bo5lque5DWiEIiWOzp0Orcs5nZK0xIKfXkiBJmU5UmdCDhfGkqVv9j
BckpZhNzqNtsvG+DpcxO0hHBsl0RyObWN7T/icZqgh1x2LpucI1Bx5kNaxjwnenp1jSbumejMhRf
vel3pOwDmVwrr7DnjcNkKg6mp1Zgir2CmJXms9gsY61+ibJKvnOriN7SrtY/jJqPfmsZnvcOvwLm
Ts808F4khjJgomQjAG+QcexuMpfDX6PZuWyXKJmffGtkZpxya7yMKklStibm8OHOGQJb7iwGswLT
wqacqvy20tr4IQfs1uFMWuBLdjEJH83J6inVpexPNre/ZJdwwnysmtK85ztmox5ZSrlb5ow8gyaX
oVb7S8C4PNte+uJHImW7DvjeR10k4kNRclLG5IotNZx7R62kGaGm+TI66SzZ52LqXKWWob/y6oC3
A0kP2aN017zlQIclHSaFBqxTN0nOBq5XDbXkyJwZN7kyG/IZ9rQxnSeYE/kF0SOFc5Z0Ig1HKFbL
TTYlsXNrlrH4NKBICVIASeQfikJTWaBTorehS0XVfNu4fp0dG1uJnIhyW1fh4in3biiMpb+vNQuk
rdNVKRUAnIbkAzDuxLpq8R2JK6NJ5+iqHUrXi4ileSYZIgd7m4dzr6wYzwOAbHBalkE8Sz15bbjo
xTC2lSMnImC86xolERfFxfLjpX2RruiL77zIceoGDv6dPcTaEWZe4/vLIY8HxV1iIcngwx+647i4
WkAsfh7t1jI/Y7c2Pkuu+wy0KZ/VJrfTSYSmX/ZPE++NRk9aPTlZ08l5bzgpVPhuSZKLK/LpivyD
fkuzEoePp4MMvQAb/iHy0c4wH/pGs52mWv0k3YFY1OXtbd3k2YdqZnlOEs98xTTo/zTVxL526oMZ
fpa3yDaccJd+yQnY0KoMExtMx7Lf2lVE58DARIXRVWQ+p84u8juWBI7/ao+kwc5ea0jQgLokQo4j
rttZfqPZMZAG/Biw2jKNejgbeQMcmyUCAVmTSJZAkpWOl12nMh0eLa9yliNbZfeFfWIxbbN5WJ4t
VfDdwxwAlqprYuyGNkhnUhq9baGklGA0w1pQlog5S8eEJtOY4cAjCJHAy7NAOefJLKftAPXtRXiz
Y28N6Tjwy8whJfCm/ZVkP9nZcyqnzseRFED86akY63lcZPyrOD/zax2UvB7ux97OcGO90gJr68Ma
yN4AATDBu/tAIpEcy8CFROaWv2SMY3RbF55q98ZgZ+9VXc8vrpW51EIzxnz2vuqfbAvcOynFmfqG
wuoCnuJz3/2U7CJOYx90X37KRilocB1tOVNbVdi6XVDuVOIW90uVZvV84GkbVOJcMT68DBmb020X
982ANmwEv3I4Xr9GEQe/TEcJ7k6lc0ltDRGkzNvu1q0g7Cmy+pDzGbwrf6UC2GZfP6WdC9ZGL5kg
l+WYFvQQE9amb4woCVXkt9dFb5NWbtPK7ncSC/KAcaboWcSiGe1MbcHBZ/1lVJsee9qXh1N2CWeV
OCDsXMnsYqMPn8SMP2VjZ5b1BMrceQKhGgd7CrpJCE4ii3B3xoozF7uxp76LKhIsJHRZFanKAMcw
leIN2XZ8CwQQzV3s0YYBCtZmOmadqC90t5tD2A1ErFIPxugmVQXWDicuxktZZmAC3ayMn3miCEo8
4b69SIkHdmuDJtgnnbeSjw3RO+GS+Fa8s+Ww2HtkqMLYrTUiz71dCSBEnJzeWkwt5HTtJH/SmVB3
mTeBxxyFIehejfPimpt68qMPnPGrHPL4i9Ps8onptP7AIYHxR/brR2enGhNZKvmot1zzJB1MpTou
cy/q71LotciuhR/RtctxbDPJRSCq4VB+mrIhysO1Bup9GTJ9ruLUJRZqT0FwpVD70NNZ+pgnPD+q
5pkUmy9NOdZ3THU1OAFVzF/ERJIutHl2UDzAYi1sncpEfY8H1JEkauQJ78to4eXJzCvcX5T/2F3m
XekqLgGAprY9AtvvJP2yPb75zWKNcGIH2ggOvo3uvdU4fXcI4268j/GDkySrZ/ONM8LqKag5JIaY
t7vXpPeMkajgMALoitucRGsfoInZaWpkR6KVKSt+3C4SgI0OHpaKwOTqwJuenKxJXms7UGv5GSC5
TV1ZCVT/ZfoG3V2Q3ccrpgkZuCDTIGGk59wpk/uhoUN2zT7Lp5JAIIp3QdF52lJRvzHxoWbboJoh
wBrFzE/7KgkuWpqpjSo+YB8ZjDc0SsnixACesaV1p7oy4Igm29Fd3FPeeM5zNoJNCqd24S+o3S66
HW2L3wGCStBuWLnG8GXtCbIRJAgR/9E09v9jDB6/235ov/9280N1f9sP1dePPq2r/7H+Uz9rtbRp
nPT/86//CU79z99kjSD95T92VZ/2y/3w3S4P38gm/OgfjXbrn/x//Z9/+/79b3la1Pd//P1nPVT9
+rfF/Fp/mW9thsh/PRBf/6i7/+OP/+lMEPI3tpOsX0xCtJ4j/jENm0L8JnyXrlnBrnVF0f9jGLas
31yB+yrAsMN1IQLa3f5zGLZB2pscOSk2/J1c/28Nw39tiWOj78DFdxjH/zoCK76cHCvoNHX0beyE
eOf/6eX/39KCnlibwv4rpfdffzWein+ervMEF34Livik5gqgiTWUnCh9OHzROsG0dmI91JC/LiaL
rpsVUXHu08r6qiw2KdB3NZ08dGLBh2oswSXKqMy2SbcgWqWsq71qcRZsxOw6uPCj4tsO+uWuM6kQ
3nSLn7z2EYR1QfDgFjlT3fllPD3bjZ4/qCJt31GY6peGgyWRKr//phbYAt4n2TEbvq3uM2I0BAb1
8tCJcnrrsUzeLg5+IF8P0Tum9eHkG3iAN/MSs7ybZZr/6gzdPKQezARcAPaj6w4UZJSFGdZpP3Wb
uqRcJA1SASal6yr2Zc1YXekysxbyPW57KiezyjgszsWOsgzwFqbbAgTLZfHaCxxVossyL1zyEgu1
Obl3vdTys1Lg1wIjEvsaAEpzygwz3XUeLXWWjGZ0VHf5mnVJ6Dwi0L1U/XJ2gjrnPYIPfbR8yzs2
5M7uPCcwww6zEmJ/lp0DtP2YKJwdowi0E7Y/XXKfoUhsV+Vyvri0GcQca0hkZwCxsXOPXlgblbUL
+ia6wanZEtiACYAsi33e8ugXm9gyvw9Ai99GXHN3VYlGkJTAurpykCEfn/tOHt96lFkSDNvGcv1j
gHXuNtdKY2XsmT91I+PTYMC+mVMDArJTNdjsOc2e+IVcQGXAH2fe26t5iuQxJXOKTczsu1+WsRC3
Q8Qwn6QufRYo6YSLjpYcYKuxHT8OgwtCGUTcccyZDArUyZOQY046gQvkyR4qr94uLHLulGMMN6li
1KZrJ6v3fpV2j3nK0r6mZ+jIS8jOrZ2La04DbNqBZpfUCYBZveBEFbewix3yBMqnB8GgS/MXx/x+
79emOCBm6mqfIrUfBz9ZGHz76b7FA0OsJoEMU3kDw7HfiW2miuhZ16Swp2pebmwckEeP9OtL2izx
HY629CMzdXLjdo5/a0HqAF44IpLPBeGPaJl8GES4Xp49b/Y/p45QMaenak1z5IreLEjEo5s6MGez
GkwxJ78SE3wt75aBDeXSV3ATh7hBSzU7HqCF91V2Ds+3tkrxS5Ype1MYbbFfNp8dxstzlqloq7kg
Nm1bNPdjwC9OERSQQwZ8CvACdi+bWkXtXgadeTSnhZI9m9f35TsQyEsjndjo+qJvEBmkGapeAPOQ
VWO0G2MBYbtzcRSAE6vw8SDVQ2zBHvqxwOR9w5YTXatxcTGImPVzyuoPKcwob1EdDL6yZffaW5Xz
HHRLfMlSPfwYXSSZ47h43d7jnbkaV33N5ft412Ch/2GPsjTotk6rU9+Mascdzb6q7QRLJ53Lj7Ea
oXZVs3nrLKXdnFUxsFgZQOY9GL2q924xkFbyY9S6UbCVBesCNWKzUIpGzU6hrLupquWZr4K/TQjN
XPCIzPf4zRM2Bnlgv6OoU+bZ+ZXFvzDirwQ4glPXj7mkiKW+e4sxU1thDIfZHuanAU/u3lbJuM3H
ArvDMOh5hx+GzHa6MIikYriw3xK7Js/tN2FMy1vs5CYh85nei7Ft3dPQSb0nepiHvPTuDE1Q7nFh
YLtnw3clM6PZ0Xg3vQVNgEVJK3M/LKw0KE1kGF9oGuXWmA0jTSJRds2BbOIuh3PvEXK0eFps7Auh
P4Md4LPHdVHLWZ7ICPh0ego537HJVdcd/tgSfc+Iv5PFyH4RA4NWV4Di3cHuBZXqwPk4xCxL7+cU
HQgkkd8++BXKWAPF80CjfXebmUZ3nwdy5IC59DCMdPXFp5HezuXo3oyMuHtOhOPrUECnWXSslnub
ZSTjSdV3HCtneEPb2Ld7E/ZgF0VAwF2nZT8Py6OIqV4gD1vDLjAtqlPMPBrDaTaG27Tl0LgpSWpR
I2R7yzdebO8Q0QOkDjrNFZbYImvvNVLvqZkd9xHmyXgcHcO/bkWx3AnAlIRmRzIP+VwWz1MuxmsN
3PcDHK7exz2Uw9Fc7FvyejMtDGOsrwNuBPcs0JgJorTd89FuCObnDxw+PojN2xciMcuxoVggZYAb
3V+eQY3Kksz5no6m4IkJKN9jtw8o4fDys/Bw7obBwG1GjW32U6lkOqEqj/uoz8r3ZCmCZ2vyuqt4
yAR4t6TSTwnr+7ukSbrT2C36kyM8rVGkg2+GGZdTjMOg2vhDPEHEGefpbNa4ZR2gnNyA04CLFdhc
E8/tPmj99NXk4ESMsG0eYR8Hnwn+KCbPKEueSye3QrMh0b/lZhZfUz05Xoum1N+j00FEJZGtb+JW
BuHgyVUri8b3eraNQ1aW6t3wCaJNPiskNGFtrIgm56DsjG6/1hUDY32Kt8OPquk2yCqkfTWp4FJ3
dbkBLgjCwwQCM+J14A8SdLQ6Nv0DZ/uLTeD1TGzFe2dpDrMjwNlGcyOirSeWemALGNAfQNp7PgRN
6d8rP015iOX5Y0o93cnH/3eyjbZ4nAhl3nhO7VzZvim3bokRYePw4DmYOC0IxEAN38kYhOS2xoR/
XeF0fAPmtjzYk9Sr9y1mAQfyPj+bFaUpEB1V8OD2dnbvjGb1xL25OfRRTRPd3KQdMeeFDHlkBvC+
EwhgMoSJK854OYMbIvH2VRcFxrVcyp6WOcD2nIco04v6PriJnAEMeWown0m3jm7ZC2T0f2X9z9ai
lDD1010zrijDqoAdMlNb9JrM2fhzUZ59A27agR7p+h92V/QjKBXT1pyBonlNBXanzCq/ywW9hiK7
bscomoQ+P/IQkFBhEqQi6VEYfvBQmWxgjYQKLhpym1NtcKtv2lJeLWwsTT5V1pNQTb0PJ/bV9UD2
+aimUhWb3PNjuVVd+5pjMd/X2HgJQUp9YNmQckJbkqs+C8xftWljVnLrAIXZJN68nRUs59GTeAM9
dxLv1exk7zRL+vusKOpdHS/xDcadiA02Rh1jJjNM41l36pORuZ/1J3OfM+E15diWNQhMEV034NC4
3gZlMY4W2HOd1nxZ8DZf2605PzSYWk45rq5XavqsW+po1X0bue4xqE3dHVwljNdAOz1HDmMgII/6
dki4d9xRnBc/lEGR70XGwoCa16h5dBMvpgoTlZnHqh3vMAE6QI9cBu9IOX0Tzt74o59QsBjlLy1H
DCykHhH5hfGdgyRmoKg0zBO36Oh1NsX0MtAs8yS6IH6aoim9rpRP2g+C627yKvcURUPZ7HPlfSMl
cihxOuDi006zl2aXL6g7SIsI9SeX8iHtLPcw8kW98tOeNlbRDsFlyogKRctgXHyXy2FHVSW3eBpJ
MdYMw3OGjMa7mZTTE74H9x5eQf7Tza34h+iwV5GpyqNrI7b0PeubcjeVs3/xLQpXc12iyuXAUX9n
qgISQA/2NxaB1norJ572mzopPRKx9Gts8lizJPdAGu1x/Y8v1ijrF1EPBfc/Kwf4FHBcZuLJ1E/M
FNFN0Sws/9rWY6XVRdZytPpk7Vdqymvh+wXbmxFoY913I4VbZk9namVUxwqvGPRQUOC7lB6/ox6G
NhyqzL+YcTad43ml/GKdxqxEhSfliVGp9pEcB3uLSOQ9+TXVTqpy/bOiPhijWVPKrbkw7kTuHH8G
Imnv8NgYKeYX7ysrBucxmaPuOJcTwTpk9poGrLgu76c4Ty+5o9nugzY9JL4bvyxLzKVqT5V84lyV
n0Sh55sqsTT2b9vtrie6vHYUW7ICo1F+POCe6KNNJmohmOfSCQG3Aq+2Gia+4IATdCOsIzb0NKVk
V3V5rdzSOBhmlVylWNY9FEHtwUi39ZMZpPGpk2q6cxdJTVBq1fdtOTkXDPjYcSYxgazAIXQwx0ar
EPpRc2Wz/jwaSZ+e61SC2SFFbxyj1sSdrA1qhRnTtrWb4W6Febql/9T6JYcUmpdnN2+pcsdz3dN8
QPmv9aWCnuvQqdx19wjTk9vmonc0GpfXMp8njL7x8ErX58yjuo0xnlryrh069QiSI712sNclSDFo
UbmTOXfcF+Mvq87sF7zNGdbyxVrotSIZtYeOSGCYZi9zK/25DaumYsWKNB/sutY1bvAyWqAHWfOc
/cyyb6CHBgcaEPptkUHwZT0csHnJiHBtbFYcW8/o7Te05Jadg1tSauPUq5Qr8e9FAB8Bj9QvQcc3
O8gcdDXTgcJQey5bHQ51mE1H4dO5Uspv3CbzwWdHsk3rpLro2NTndpT/i70zSY4cSbP0VVp63QgB
FApVYFG9sJFG0kg6Z/oGQiedmGcophv1Ofpi/Rk9MjPcqzJKolZVJS2SEpIR7hzMDFD8w3vfg4ih
pnpbpWIEjIds6H5BkdNu6Vu9Pejf4INgAg/jGBs/SOW+fCJzqyQijli2TTl75X07EPhqgjCAKs/0
rUMJNsOaTwAKs5AqGFIMcbhSuG0/BBlOJNA4yrmZO1u/NWyGViUgzWzlUeleMe0PWWSrurjJO33I
IsvajOxE55XHlUTBPRX9o1sk/rfIkPh90c+RYA8gGlpgn8QuUBb5BdZcceMT5XFffiaHhhhDNxm/
BVvWiSO9A498mWBmOKbom/apRVrQChVkdBRWHB9oHb1Lz2gKaZ7lSFhIF8CfrF4yM6SvDjqzHWld
6tYOW/bKKNnExosittEI6W4qoisBVFvlu+8ULshwyoyVXw7PzDs3hbtgas3anhSeGNcdS0wRPgSs
QI5qkfporMq+qifb2XUkD1wLD1jDOmsDeT1jsWOTb+nNUtnOw+KT6TXhez+p4bs7TBj2JWIllMay
SrGmJ1MAxrktz4Vmjs92RABOWOVWmu8qccpfO3gV9DSvnYLvWnXZV/zyLDIWpAk7jAzufRh0HXCc
IruDVS7pMwOLR7FDyhirukfXqpcPAo27fR/p+GoeI8Ke4JdjnvaKr6P0Yh491P4rq6uLC8UTfuOH
S0LWWJ5fZn6ZEpsRQ5QIlsC74GNZ1qSj69eJJmCg9Z5RFPUOyjDBr7KXk212AVqPR2ZMzL2TyDqj
cL4fZwukFmF7Z2FPAEo5lM2xPK0Zeahj626pF3n6aKAIwTJvI8rK7by4wzpyBIkv7elRaCO6+4YU
/AWfs6e2shXA2kkiwE5r2c9MG2hXy/507fuT2cyNLp9NF95VSBO2unEQWiYgAWKeecgHUHucddDN
LTQhmhkK4Pp4XEWOtXzTOnvo7KzaAvR0YmwExvpyihE+VlVXPw2u031PCQJ4j7PTL90MXctC3Q53
Ns+q7UwOLIQRn0DYeul3c82ouCiD88lBDLGwx0HL+Pm6ZTHUF4WaS54F5NjOs7KOni4p2KMyCHlM
CiYigmDodnHC6ylDCDOCo6Fya4t9ZVG6R5NFFCOGhX2aGsPuZ8ivUEIa9hejzbA/tCscz00jMSoU
oyvWvt3UN51UKBRmspDPqEycc/pxCi7FTumud7PoJc4qBjwNuVLcVOVtPmj21cpRJ1JfHV8qwNyg
5+o4+cZUDql6O6CUXqmG9gvPuL7GSkWEMYFiRy/TzdaunacIRS9XLzmR1tAPFy75TcTMVN0U7SZG
UMBo4b+dO0AdoPSCVgMMAPj+1i1qb++HQ0QVRNGHoqTnbXUmC75eE7kN0l8p4nlHl8NZKCSPw00/
6vSsS+32m7CdaW+X7ANXKQ06EpIIAZCDYvrLBO4zOJ1zJCAllfRv6FyDi6CNyzfSwcp65yDrv3J7
S132o+3alF7uuJ0xzW8omnK5HiyX2Fu/TgxGnXJSxfkCVPQDzWL+JJc+avZJlCE1bJOw+670FDFc
yOvmSNiUf+OaLnE2U9wXy7sOl/lmSLWqdhwADkh31K0ggxNkpMSOKK4lyBPRrdEOMxyxwFbu2EEg
doFODHWjHg/4lEvsF52ZtgqCyFMUpiTfaktfeE5WnNeNG+94hiKZqZtguMI3We4DUAsDntLEGyBe
wKTBEWoXTyQkMN4VNjl9awxG/a5sQs/BT1+qB1dyRNyE3rDsCyf1Lpk4aLLwXH/cFEs2fskGuMEG
ccm7XLrxAvgMVHDSTViD6N4rAbUM48PkGWtNGykfRktZrEUHOOw19jaFpx8NYtT093WQ6L2WRXXd
I6Z6KRFWBnR1FhqQuVi+1I4cvnjWAGoHuw0Z8QkU6yINfHzkpRxuT5El3wvROAgkdSZWQuGqDepF
bdrMCoIDEAP16sdUPttK4zLfFDhsdgw8yP5x9HIX112/a6ckjld5aVkfDQdcjsAiKM+RPxF/WnDn
F5m0z3okaMCniKdeCVhfF5VdWVcZsZOHMe4r1BidzSI48pavxBxx32mGfT5PMIrQEpipYAybrLzZ
Xw6mscK7ycqrF9LVk++MKDXS0iEiiads3xdjySNWwPnrEi1yXCk2cdoen7HFC7UeUkwgZefJrxVG
iFtWAg5xaKZwz/PWyuEBzwZJQXnSJIc9jEWXFGham6h7CNNGuWviDavrtJftm8SqUpAWLfrrnh32
xg6pSfH0JZgR8qriCBU+YHCSKoNMy+OIG3c72Jl1Ec/JGRnX16EwzEeyfEOgwBlRm7Rg4bPok+Q9
rXy506M/3IFCEXsZ688wSpshV62Jek061dMd5f4Ts/NIcnJBOl35foOydxoq/7lC/fQxjM70MBel
OVcT8hPmp2VPWFbF5QuOIDoX9mhI2uUB8mpa0v3IYxPjNtCh4spMZX5kTuq9JdyYJ/7rCDAH0OJB
OFixU1cH+1RNCLKcmR59XfA6tnnWp5hAMNNs6fYQkFh2IdlaL1NeYw/v/QsryjlfkmCsds1A0mNn
quKl1dFyx3o5uQ242hhOlNExiYPqHN6Aux/xMu9rOh+zSoE9vdM50cwgYQnAY08xHEqlzb3RdroL
iek976gbGZdZTEswRDfnQH+KezSSYoU2b9jRXICslAhzc7tT110z9V9mNE9rYQOF0wMJsWVbil3P
KbPFbzB+QXkJYiJerLMxku6uaB16H3yc50WG0R8BfPqU2j1pw9pYUN5SAdW7UvFjSVT5dVEKIGE9
kQk7Baqjw3ZXyVci4sj+neZ5m8m+fgliF3JK3MFCyCDZciM5MRRJk0IKiPLiDIb3QGEeBncJtqIr
O0c0OUZmWvVCqisRte1Z1I3JlgeCvES+0q4yeGaPuWcnTJOiAmBdewpqYnVyATitILixt89GEMH0
wi5+PgeBEUExlv8tn+lG11iXu2ZfEaOxNxH7KGw1/pHcUODjooRRuPE5415HLIYjGJzUec5hedyz
l85BkFdTNR+iuML4oqB7EWZn++px1nq8LLJhODjxOFxasPaBS3gdGgIIHyc0/zAF5Q6V5lgeGCtB
nRss+5gS+XiPksPC+sZojSKudtlzDaEo4i3VPc7elnv0FT6geWRS2W5wM4WX6ZC1T4TkAB4ZZMwk
OiQ9gTwE8Mh6WXx2M67fOWugMdrf9Ugc0dbMbR9sLHTyZ6I7xdjw2LG6TRDN8x2sklCtpUPa+0Z1
/XifhIFzBUfF+lpKlwT4pkdDiLtCjgH7Nbc641Q2hvN9aZ/aqfAQyjqCv9Gx9D6RzBh+IKmBg17J
NnTAsgTBWx/Ogw3THTghjUuHXwe82wxTBMrYvB7Y93GSBJUqANrinl3FjL6+lAF8xd1ctS7A6NaE
+yoH1n7B363H11lCfvnqQd4ZzrpuTjCDwbShw+XKCrphnSwZAPkc8AfOECw+2U6OXvGakMfQXsWW
F8f7OFhEftvHPXuOpVQa1412OjLf8nT6brWWAK9jMY7een5LkwZcwA0OFeE+QK8yogzXY92N06FP
iK5YNxXnCyrsJN75kdXdFj5l6pZvXTV7ACUEe7QnFNS+WkS6MzZ7pHVUWs7etrlJFmuKeGIXc3yW
mo4uZUyS9rKJBzgWzAuL2yoN2jUaOushgc127WQBRmZK7uqp1BjLLsair29xTabvS2uqfY7XDGLQ
yc1MJ7BPExfetYtEB0TXqKcLzzqhe1HmLB9FiuqRnF/dMyk2sUNU6xwsWC4q6jJbET61yVWlH3CU
F2j8pkVjyuTG5RhakNXNeblq0lq7664mW1qPbcOI0iQQKMQ03Ccu6aWx3aoDVIvU23XRgAw3p7ia
bY/6O+77vY8n8biUobjknDNPSz+3OwxmyLWKLkgvuihunoo+WQ7ctyXm1ig+q1o/xxDmRedx0DCU
yT0l7+u8lB/GLgr4MURorSLlgcX/RGiaDBMtJ0ojyC9o8h26HmR6OXXq955TEiZREOQXzex0dwhM
020QcDfWyGfZIXn9XaG7cY2ARuIy0crctbNJbvtUgtQilOMWX7hzwW014IeIiyPAsJP/qx/uc10P
d+T5qssOQ8Rh8hYWdCd/a4ZhY2fHtbse6tr7IC7KuwqicmbXsaBZZWjKqiIFM/w4k/OBuabJzlHe
QHGakK6QJdg26yQrx8c+KVD0JgPOvXSO2II4pXqFnqjhMMOz3E1W39wkOMDUljvFeuozUgRPealx
s4qjaNi5djfuhkqmzD1G+Rj1rSGoblbpdchm/wiagP2gPUYYpqVqruyip4NoCoNaSucB44kmjlzU
dR47fdtHz5mk5nI2ZbjW5WBwnXRsD/zMIT5oJFMYKUK8mRhPv2QZpCXA9vnwNQ3njHirqPPPHb4d
GK7C5Gz6PWdW14aoHPxsVuO8t6VTbRyXeEmN2sva/nVnyX1V8L+fxTCfApd/KGX236ur1+J79+tf
+klP859EQOPh5/jnAppj1VZvb9VPGprTV/xuKXFOaGDFhS+FEgqPCJaNvxGF9W+OLRDDwIMWjvQl
Epff8R4uUBDUNRAkpDrpZdDX/C6iEfZvWtv0TLb0fcEj4S8BhWlEf9K6QC8IFJIcj4MSZYoH5ONn
zYvPrM0q5+i15bZcLgpwOMVVLdMZ4g2lUXMgpC2VKLGBI9EKTi62mRPVNejoHpgUezl4tESUPMmN
G5VmvhmnvmWBjSZBNcRvtq4hahyA/gesuyWDCUlYXn/POoBd06rGqivDg3LEVEfsGktt6CqbLmie
IgEnyJX0rdhT200jkokSP61IM8NHJwpytPx7CRqX4U4cxHZfHklcFv2wMygYOF3i1OQ3MNyM9+xK
Lxfbmi1adaN0EjIE94UdvCZ4FdNzpjV6XkM0npjUFlPFvFijS9wl6K7t80h01in4urebLeTc9iOM
rQ7ksGRneue5bVDfBgYf7HWtivzFasD3HvQouvaMZbldbUpImq8pBW8DFBXVLmCPMsW1FvkTuRxL
SApCyO5sI3ur6TZeVzY7ig3s4Z5harYroQ9U13qokJtmQ53qXSDnzDrr28LN8UW7Zbv2h8aoTdz2
Xr1H3OidIaIQwbqHW1xzPhkqIPTYFkcGaNRn1BoIMELHhjXYt9NHDfjMvGEfyXgswAd2LtB7R/dW
5yIgyXw3fMOV1KV7d0rq8YHoqYRZSh2lc5dtE9tfktfCjl22fUWb+9+bmorpOSAdu71GnBR0jLf4
TlvTVQH8gkEP7jkbQfllGOG87KTfTt8KUaCy78sQgUzqSvsW2yABrdIZ5Elb2AvyeZYSCFMN6euU
wA6La500DhajBQjuV69Myrul6CJ3007RcN9zq2Xo6wc6dKj++kaLT9C6VB3TJD9jpskf8fCNqkp8
gIA7DRntYbijLKMCWnTp2euM5+11S4eVgSM05dinW03ydA1NsCT3aR1mGI1XcdPQLLDy8HeESwBD
5OkIATGzE4Fmniyx5diXPtg8nD8+ZcNkMZHG+R5kV1SMdbYb0H891LgKjjgxw/S88OoJMAZne3St
O5QAm+ik11n1tXK+5r5pYMIwoPuwh9p393YnuWHsxnLVMZeuQI/b2/ltUY+OfxhHCE/7gcAs8MdY
7qO9AgKzS/Ik9TaEyea3uWbjSqUMMIttcmtVzBTkgoAGCvJCzkkWoksIJpsne9e3pFt6PEzZs9Wa
ABe4t/6ZCWvnJWltZrw024Fc1gJGlXvoWq2LjSeygY9NkHvYbYxBhA3KbUADk8PLIc1hkk1yGEmE
aneyXcYHdANxsccXn32JY+iiG1RsTbNueE/A6RqFXSRm1YJ3K5yYnuZFbl3mgoj4U2MLq7ZB1YSD
EyAcyy6f/SkrIkyx+FO1c89xG92B/dcTli7TkokW4uu8z8AEjPvEkP97lVi2IfwtxEaDLTQ0Yi2I
tyRb2oq9+HkYJkjf9lhntNcETuFyZkT1yrs8jjdTpeSXtIfgsBpHYVl3QUOgLC/c2pqy9F8dIAf1
QTJLRmYCsZKcEl9C4U3asi63EfQHdzeULoSHkV0khvDayRbmyUBU2jNA3kO3wwdKCoroYZ7S6gjb
FhuUYaL+CquivLCllO6NqMeu2nXOXHgoTPqSRD+MS69L63lfikFzkotJGU39XI/YVdKo+dCdFGcD
p3z9VJiR3HnfSRp/nzTScy6zviwpNUfHifbGiOB5DsPqXtJL5lfpaNXTpdRgobcKZ5ZeF0Ppk0MJ
fY8LvrB1sE6G9IRGCYCrxlfjUEtxJDBDzySQ1Uo8ovXRr77sMvPUAUjtmRoVDcv8CS3GnRdOAQ4M
y3aTs1HR9x8ki5qB3aXHlLacKhtgsQsW2iuhX57HEqTRLgFm9w0KNiRKintdbZ0WLck104+Rz86q
u2qD1q2IN3LWluBYWhYBLamfWSk12SS/N3PMpGw1FrTULTKVLEKiAmLRJy3OjrNmvolT+m7NhrNL
DFPuhaR07s8F+xqzsSREzAaZx5AVAlYgii9ktiRJf6J39PoSVb3VfgPVE0buOgA1QHzTnLcj7guv
iOp30U9+tprtrpJvRODaD51P/hCiCG8AF7UOLGSfHV2taPQ1+vOZ5KgxB1yhM5hbG0g2A73PXHbR
hidfxqhzoAq8GTxfz/uknHk+4sQfDE5F8q1I7aYySYd5LdxM3BYKDM26FnBqthPqJGcTWRTbV2kX
O/D/08SZV7PGfrmvDM+ztXZd8UWy5ULrBkehidiXWIuzx/1E7lFOPJNHZq0fGyBJkZ89M4ema1ul
qBMo3omGx3CLhzP2kSoFaRH339lszNVFl9me1tsqrKe83IUekpdXfylAXxAF2BN07zBA80tsL7Mo
H1PaTDLaisVXTKRdPtz6kKeOa+fASOYxnBB49vF8LKdQw5qJ42K4kJ2hSu6Qv6u9FEXCB7fErX3q
RIqJqa/kKdeFaw4IX25BrQl0NGydaor6JLBNievexQtpVgS2OcN+FhaqWujk8A4PXLoRZ5OYMc8d
88K11FfopnN3HBy7Ntdj2Y7gEF0y+9qnWrh4ODDbCToqw879Aod/n934fYaFK2hGRuMr1VbLcFMr
1Pr3TdjawwvuNfhrWFybpYeSM83JYRZRo3mgJUXb3nqhVsgNSx25H1VLDPUFuCir3EqvzcOXMPCq
ZgsbV98j4A6OvHF62Sz01t9qWDNkTy+wlIavo9flGIrjMJpPuUpKnidUA9n9HLfx8JoNffGtKfuw
PsurIR8uJ8VtfIAGwZSpDJQcb7KiJhlroMhV5DNWZXyBcFUW5yHJgOWZzsB9PAO15ZVKm9TeJ9Z5
3l1bmPJFCegnD0ywgW2UPri2k5enprMmG3pYj1M5YJlSIrc3YmCkcXCgRFv3OeKV8XYMKlbw3L9N
Qg64jN18NfQxGuOSaIDb2ObQ/w+0PMfkrUVE9dH/2tD85A+4rr+Xd337/XuPjeDXv/mfsfVRSOP/
pPVh6Jv0ifnZQHD6mh/NjwJSyF5OMymz3RPZkObjR++D0Z58WSFs11U0OrZCav9762MRmeK6WmvE
JnwpfnrSWX5vfiy6n5P5FR89XYtnO8Ff6n6ck13+H0J/7qrA4yihicKoHgg8Tz83Pwv48DJDHX5S
7jjnVqOnB9WkCAdPgG1coqxRqeHUJm16kp57+EGvyDT0B0v7+fCHd+7fsB387Oz//FUcj60/D1VX
SUlb95P3oAzmzvI1Y3IBTefMY8ey0VZiznTNQ2RdyLj/Qg5D+IbecvnhgvlhKPk3fjQ2jp/eBYlg
FR84TCJpa0fJXxwVBLNYGMeXahNY8aPfs/0Ny+l7OoGKi8jK+PPX+XO/Cf2GTjPw+ODkydMog19+
GE4alBmZX29Im51xj5lXt7ay/X/kh9AfM6LhGvN/+SGEorRRjgCENjFxDsSED5xvrnv35z/ldHX8
8eqRmu/PJxWcXgqQzl+unhpYTwUMnyTtoWJ/hu1sipr7QC8AkJcXTAAHf0DF0QY/zpt/+nmd2J6/
/mAShQiTDaTtQA09/fnb621SRt2//E/nf1UqaK2IHfomxywbrE3Dk32XQQl/Cn22BbtQIFRG42K/
uuGyHNlpB0TP0bCwWa8IxjEpeoQQsnm+cpvRf5hnQhXWdRFMT4mLjnslhcXU1ypY3YOBEYPcEALc
r/1ucjEb+ny3Fnc2LH6Sn9tMZeGhKeflap6YNxyEwbG/EqIT1api/KtXAxuC4BDQE0DOaqXx1kGR
WI8l4iH6tSY6c1vD+NHp2cluvdSD4e/WHbXrDHRg+qsXIB80xGTcSZBwPOfzTPjjm+chHcsYHrCl
7LKjZYdm2yaB/nd+yr+6p7TLZe4L7FOOy/DnlyuwT9CinxbjjPOQIwZ9S4VhU8DJabBRYWNi/PNr
kTPxl0vCVdxUruOxZ9GURz9fEspisW+YAGwcDUveMqWLhqiRG2bXNm1R5W2cufH/+otUrnQ5vT2f
ZDXv5KP6w1sJsRmDFv5LwiXNTdfWEIjx2yMSC27KGTPUn7/Ef3VynB4jCHal43FiMz76+actXBwD
oTBEWTLZWRctHlWDAv3feU2f/rGf7uqAiRufHWew5KGlfv3kHBRLANiCzUiMzFfwDoLcBr/O6KQq
NKKEjEBfatGfLkyoABdQdu2ggrRmJbTQ92oevOuEXb3/4+X/7hC8+fErMPH8Y8Hwy7/+7/+mVcZp
vPnPq4xPeHLy+tOA9fQVv5sU5W9Kax7dLifi6bTnyv9RYwj+wOe/Bg6+deg8jvh7jeG4v/m+pyDC
BbbishI8jX8vMUiA04xiAqrSwPFBLou/Qk9Wn2fxPy4n7bJOQLEL58D3OHB4zP581eq8E1BtQ/Cd
KRas/WxP7OhcUdnBYcnt2T9tYsrTSj7J4qPpdQ/bqs/xEAFm9TMQngoR6SRUe6+ZC5yknGOEtJ+Z
CeIyL2EsuopMY/vnNbGCuB+kgLROoKXIbAKyiNRl81jYVrLL2DKzWWJH6K2hFVQEfpcdC/g5qizi
lHDVeMC/LESclTI91rnpBEVnXlXBLCFCHWse4Qo9O8/MPTIytb4uVqLACzD8ZD7kgauQ6Ke/ZqzJ
0rVbCCr1UhWI7KpChuNKjhnPG2oYXZ8BYonZBMKhW9ZpKCAUuSOrOaAVE44pNq5jv+qTuCHAfVCQ
Y5Wd1GwLm0zNZ0hS8mfSqcSVxDLvbGH0RCB4+uA1dnzvuYp6/70OBYu+bvaQg+DDwYtJ3pSjnrHL
jcVT5NCQkTU/TsVxBktfkGMAo2AF5gOiv/GYvB9kXs7VnbukirTOehnFNtNL0K01JMFle5JzIkVn
QvuIgM117rBCmeXopejqA4XTh8/QytEUJZ1ZzvMmbLprMmvs/JSox6aJ0QfaPuUC06m6cXouCf8x
uybwIQuthqkMH6s4HQiBpSIrzjogbKTrUJm6WwwPzbd2LitntYCZeYuRi5INIGb5OBZe/0ISoOVt
UZP2e0Jj6wZHVum/dSSTtRs6M2iJMMq8cW0TpCGhQ3kFkTdsVC9S9PvjymFO4+3aVDEQzyBzMP5j
dabBVxe4ECai5Mhu6xjCIN8x3VmPWeE9HnC7rZjHJbjjuxjTWNIBVZAPPfu3jB00S5B1DtWhZuzn
J3dmBBrMG5Q1uzx3JiYf6GpJVViE+ySqKYPpzL5gXunZ826NHFISv1LDDDOJc8JRh5zAIqCfY4fh
fiqm56lUBPZNjSnfRG8hJjj5nVABKG/50uRoIRHgOEmxE27F0CAvBzC8YCza77EowrdwJORYu9L5
lhAKD8YJ6/24Mroph40aQi/jnzjzeAyIZmUbW7T7kJqhRgwQuNUKa9DyKtnT41v3iL9tGna7DOor
v9/YGBywhMUNKqVYgKQ4F30LgyaxRZWgBkMBt0IRNJO2lJCU+ozHJHzDUyv1vkbxV154uI1qLl3C
r+7KSMh4o8OAAfXQi+wGxZi4Dec6u6RKg1sct5n93jSDwGAFIIGl4JD6zylhHV961QfPFbMEiIw1
u/UDi5W+OsRMjq4bxp8oIHMRSm45nTKK6f3oO8InZGZe2/g2fzgugumYPwPMdE9s13CacHXFETNc
V8SLeUirHKdsevp8gjxNcAcy1LA3ah45+qYkF0hu1YTOCRlLwyGFLO2I6r14sAU/bRvqdH5c5tGN
r/EHtkReKGWy23ZC+rBxbUsRDgcp8YzxcDPu2bN5/TZqFb5jLwUdQAVcQbgi4bHghmpUy24dJBfy
2rCITqlxNH+otQ04b8ANJwzlkMaMCpkTG3YA6ELXXZBY1caSFZOFIh+SI/stV4IwUVA4nMWvw43f
uqHaMTUcXixbVy+FbIRh2GudZt+NiOA/ThBEVrnxIc7mJqJ0RQ2hrnPUK986v28v6ikiuScKEALC
yq6netPRjt1ywU7Olrx75i2RlFDPkxkN6ibxiLPd1NxwiPJc2tE1hiW3XM/KT1FJaExt12FsxxAW
TcbEWujoNsHxglw3XAyro4YzuZF8BP6cI5IryNArjsjIy+qix3SK0nZOI8O4S0cGeSzDyR0cxD4g
C6covxLuyEUBmWoCitQE+rYjMoRQtloR4kmStGNzWU/JS5LYiVm3XWmTPc+txqRd9R1mN7c6Dwvh
dNss8gE7RbKGAs1pipeCZ4ZpV3NDZblCv8d2fHLYTm9ytIbM2vBOPSZdzIBS96AEVg3/mNfYBetH
kVSBtWa/zsU3JDYxY3lZeC+wsFgP5lWYbFqVLvG2cWpE2Cw95fsUYKJd8axPX3wvVHbJHL5jaP8Y
qoIbeqXi1nkf+6K8Mgv+xhVpAvoAHqgY9iEq+Y90EvmVNynvQRDx9YIluX2LLc7C9Uzi47vTGTaE
sJTsxwmFybwi1LT6kJEX79F5VBc5A/KvCCLMMQhBbEEMgcSBdDRtqw0ETzDYSVM5tzMU4ieFmYO0
IF1RbwKG0c8sU8YK0YxYbkFFLR8nqd05uRBJsm4T2e9R2SxmzV4tuD5NMiFRAiP0VkMrsGvgwa0Q
pcaDc/BQZo1bM2bE/yzcNMkKYc3gnoiw6h6XAaaIDCwcNpgQA9WOzQCxg3JqkQEPXmYfY3Ip37qJ
1p0AndqVay+HLfsF6h5k++6Tcg+B+EQjiPxxzlbTDyK+zIbEfSUfoMcNPC09QHZI+8V0syyFB0Uf
O4TxL6PAGbJLFVlDypNlWsLyXuUJJH5Qa5JrgBFNeIZcvAXXH0SFTfyJ5eX2l5aeBlGdbPNiY+sT
/z9Tbk2ia+PnFyVmJQTUS+q8aR8987uD+ae5rPIwtzacwOQSTJ8ZBfOYhbgclDtj35tj91uETwDU
jT0XqJkZmNDhNJ+ZCcsEVe7Qkb4TP9EQW3LbEbmd3vfzUJ6CyFNA5mEyRsQ3KE558vg+cx2C/pTx
EC8EAX01UnYuS6RTDkT1IxRi+BERUf0IjGBTQ3pEAxwF7b3vClIlcDcQMTHQs/TjyvORWmOXRQv2
AaLKzq46DggEhKAD2mOSRVV7DD9jLmKwPWReFNQWJGAsn3EY8VgbfUHgjQtxcImq6JLuPo++0agT
RhD3ZDbx0XnQrRIZ8ouK2ITj2YRoB0FNMTG/fTdTb/Lz6DPSQ3sBaLETJdnal5+xH+FnBAgJ5Is+
y0l8ULvmMyuEy5TcEABLifMIjkwkewbWJ7kaWOfpwR/SkpAMzxsBeqekVOgXMquc5ym0JrEvfBN+
2AYs5r4k1HTmlCCadlWENhBYsXAxb2AtGKAEzaCxSedtNh94zzOznu0BiyixVU1/nXLw5BdxKsx3
izL6iIVbw/ybbb1zyAGC3gduAaw2jh8stuyUYaxpJ1xwWEGu2sD1PQVrLkN1VZP8525nw0R/jdMo
IoGEF5avteWyI/EptSf0/Lr5xpmQmJ03dD6XOgtiCYBxHHx02Ibb3PFzt9pKyo6Gas2wvoYH0Rgk
bL790RBYRgUfJCX1d7Y07lYZlFconeMs3ChHo7dK5qHP9xQIwCsab4JqzHCfU6/mufkgsYzwf1GZ
IyGkmt6ZGdn4uh1H2a1JS0LtUOskva3bOf4oBamf63xQaGJZ3s8XPST3ZtVRUvebqtSwM6oWKS5L
FzUGqzZgWXTuxBFvcavt+MmCgVUjZoQXte5drCdsiQ3IqaFBP4g+n13VofSqZKK8nU11Ice8SVdg
UIi+XEaLJE0EvzXKizJdgG0adldHNroKfyVpmeIiC6oZ8LbbWmg6cZ8kKEGc0QI0zqewIlU687ay
Wvx4nfHNUFqbJg5RQLQZXoV6LiFfjt2s2ZDFYPUxeo5vg7WwfFu6uPoe4d+EhkCoSvqtzms5ozeJ
LJqLuUtAeSwKPeOCNlEPvsGx2UPTWlVDbzCQLJ6ucQXRdgRevtFexP57VWLXDrfz7OJRzrJS62uf
Mz8ECAXG8kq3BDY8aW+cTIiS2E0d6K0U//Ke0jNlXxG1ddEv/39+AELp8M7EE6run8wPbv/v/6Ez
rn6GIp2+5McAwfN++5wTc1SdBnWO/LtAiz8RDhMgBQWDOZdWTJz+tqRgEUFWE0gHxrAMvoLTwO3v
S4oTKjggMMlFUiB9EEp/ZYTgniYE/5ggMDF30IBJpnsoX4RGw/HzBEH4S6/SE9MaBUxsXekxIyqY
RLbO2gwT442dO1sOnC+wbeFaDgHlH15dQBZOK7ltaY+wMbshkPy9RdJMvQqXEjO3MwnQ2kPTpxAx
HKsmX9OLCUzwm9Ghcg5YXm86Zn81XUAsbspWW+XGxAHLT0mUJirfQrfvEcQFd100xr3tiUZq2S4T
Dr9mc0iEQzLSI5K26JK36tbPnVHVGzJt/U2WbfX++Zn+pfHYf7X1mrD5LP/54Ot2fAUz9se51+cX
/LhsXS7AgESuQHskgDkOF9nf5l7+b3SjDBiVYzOW/aOs0EKNyCXJNCxw+QpmnOws/n7Z/sbf5i7g
blAgvzx2cn+jkv00nYy+V7//+/+g7b+p/h97Z7LcOJZl2195lnOEocfFoGpAgj0lkerlE5jLG/R9
j69/CwrPDIkuiRYxelX2rMyyMjPSHUR3ce45e68dwBL5r3/p1tvxiMHoxdTp1ArGdBjDGJG8fW4z
eiRDbVs3deQbk6EjFqioXXtT5F15r6pwcivbJG/BFNkRUp246BSjfwZXyMw4pCADvRoRXqpVl2Xd
9k9q73Y3gyqrt0am5cuG5XxDDRqyb1RueQHGOwVPFuF7lXd0QdjskIMgtYItg2a79QgMZBOxSMMI
NGyjW3OLT+deC3xBSACJCrM6DjQPpU/ZsOViEV+AzG4fI0GcFpp4MiOcILXQmiUKTkhPn4xCMSCY
K7XMxC4sDHatLl7frdl00FzKArXHrMewKJYJ4zci0mM7AjHV8doOvARrWZfpjtDSz5CX1Hp+RP1o
+ptabpr7yqRhMStAZh9xzVgrfkp1kbi6wTfIVXC/45ytdaVzssHINyZoKTwxaa1QBRBiP0tDz6lz
Zcv3mphHLbjUTV/ehUQ0JHLeHzrr0daaQw3mc8D6OzOLgmrjCy297kidvKVaeaaC2mtptXCTHW4A
GmT1nUX8qBHhi+5A38pyeSP77nfJtdttUXaPOYMl7MKtegU8Bpg1Thl6HZajhuYztgaxr+piy6W6
Er5+09swEPS2WbKdR5Hn+t5ziJTU8XPxDUFKOfcNq/+KSvq7iTd3mkwpT71RPQWFvUFctU1KbFS+
58bXnTLQkSr67HsqmzdmWv7UR+VOKPqNa8jrAb1WVJZLsKwRKVr8u0KtdAciI6JR2lvRfHQzZPK5
yNcDyppFKenXWK9vy0Qp9vjBvxoam4YZcbDQbLimTQOqMBpXLaYldac14BH6LLitwo7wVo0sRVoX
nawuUHTKPzOw5wUR8LppUVtJOJFUTKEaSv8oWxlS4gRA2QqtDu873R22vWUiOkQb1z62GC6a74x/
b1AvgtF6KoyaqVndVuQoY2+YZYOo1EWR+yjcJJ2BNS1ChmuGUbpiZlCF0noEN7FNbfDOs16jKbBX
irD6SuciPVStZy6ginobwyc3klJVYcdGoFsACDpFGlgl96SsgBtrWf19miqgAS6HwOA/WfbBwhoy
64ZqTSH5MJErSy251rrBSTz1BpA0UcYkW9YQPhqPACqjrxC62lG1azS6fbEePMlDuGSugqQdOsVM
Nu1tRZ980eQNvjvfX5NQt9caeGMT0I7ht9hHporhs+3YmRJf4bPluYTTKm9HLRJzQBmZgxjJoCgj
Iba3Rv4F7gMd5txaEXByVSgR7cK+cPep3BNSkcR7qUZel6QlZCqC6Bd83dj/EKyKi9a7mQKdNpNc
6lYiGuUoG7Y7zyMuJWT+YWlbUMXJrW6+x4FH5G25keKfeBeV21jwrU0Kk+EmcpiNUhBVnxcPeaqr
S0DzLE+aso4SusxorVZdz/VAMGMsqjDv561ZdgDgQZ1VtH2RH8i4LSrRmHOAJWu9d9GYpp2y0ird
elaIKlo2+KQYEYzq09Db115EJpIkk6STh2sySJ9xrx8zv5tQ78iDCRbys/oGf5GNVznCASeTBm0g
OkXM7DHcDb+5XDqnwqfhTLY+v402A0LF2Pfvvbz6ppM4/Ryl1Tosdbhm3cTfaZDB6QGNAnqqKoMv
vbkEInot4XufyyBx56rerHshP8olr6NMqHgA+4o8cHoGHSiJlizotIzXaeoalyFpOgdOp5xDcw8u
E2J1F2SuuWtJxwSUQS3zwB3QnOrWFs7Ste4H9zJCCVBA6pMdqB133PLd2zodvS3zV3+ZBKqNmjXI
6Jm63h1b/4ew0Fc1gmVHM5+Q5iczpLI6lCjSxtwFi63+4PP9PGhart3lXcOqLrxnJSD7m2gSLtwU
v1VAvclG8CB64BmkSrf6t47MXpYehq9qbUib3IZcovW+tNPkVm6+0pBPdjpigeesh/g761XD+Jaq
eN7Z8+kdG71gUtaTi4R9FmjgKlCC9jILykhcqFmm3DU4v+dYtnE6JrJxGdthc4ncEhCrWbraoS+V
eo5ElzDHaLCX6OjKTVcSMsgGtgEpqLHdzOwqvizTDvMygxnMVx32EKOSnVDypgmUTZK5EQRrBgTD
qhe69ZB73oK68pIOyLpE95cDxO3beI25J11rY9w2tOahSuNH2rRZt9Zi86dkZ8VOA5TmeH2M8rwC
0LBETCqtRd1BKZIjdwlLmI5rC30jKZRDJfVzzyR/LuAc2t68r3vcfrSN8+uxMoCeV1/bMQyWbptb
d1IzuMseqptTy8zKEMt061Cv3IUrCvPegzHwVdLi8dZDTLMg2Dq50EB83zOi8DdDlBKXrQXATcLM
30Zg/C6luByOUiDyp2CgAQWVAmiuUw/C3YDABYXe1eZ1XUrpPqHZeF8zDnv2FXO8CcjwdWQTYXOq
A7MUONUOtoAFZKZTj0gZxm9/v8L93zkA1tA9sev6uBK+ycuvdTz8n00VUxJXr0viX3/21zBYMf/Q
J5nA5LihCTolsfw5DKZCxlGDbEpmVPlrl/drL8c/0U1V5g/JitAU2WC2/KsmNv/QVMvk72HrhYFn
EhL9jZJYeZ8ri+TtbSVc+p2GN7OxNlq5Ja3pm6sSbwf3JFWUlVRmcwzHRLRfNZ7tvLpK7xThb1Uo
/wbZUui/PSBy8BZoutpvRobARWuvVGIYIMEG98GQP39+jBPBxF8HOanvZU/B3St7wyZqrjsCqvUU
tYthOh6LRts/uyyFbaBCFmUywVQO4e5Md80zZzgN8V/tjv86Otuf19qTGHHoEOgRzNOwI0WJr5Qr
zbNynCnwdqz8IOvEZyHJYvcxl/oEytz6zHnzhL575OkXvVK9kGAW2IA8q41EnozIVnUJB69V8I4P
u0ZuD11h7awIOAJpA24fzs4c9qOHaPo5rw4bwRcsDFFkmwFF81VzGV/VD6RMpPfs1vwzB6EZ8u6p
nQh6JITbdUWGxoYgLSdHA6PY3Woorzy7d5qM+ijSz92/6T791d34z/1TT8RzwdDJ6Jv7fkN08Woc
bGip7NNcuANecIgNjYzHcbVHq92ktwa8zSQpF2eu5Ac3cBJ/vL6SJjZhf1Q6kgtjZdXKh7qzVkbp
rYOpToVvkVdcUX1XCIomUzlzad/uiv863xMdiLBR4cnWWG8mWG+OB1yTe/ox+srmlaG2W7kjqXud
vvqHJ3my5rQG2pKiFmKTP+Y3wQ9QRB0ZqFQzD4wHphHQmfM60dL+dWIna03kliGqcK3Y2PCFM+02
Ye+B9/nl8RlZ0fA5FFIDpFO7k88ucGhjP3h+TlYfo3NR77tltqmXJi6ae+Uxvcj8C/8G78oSO/9G
3XaNxVBz3jrtN9fc4mK/TC9aOHG7wJ19c8MdVhdX3bb76JJgpOo+PBjSV7ADM2nGWulpF8XX7DK7
JqGH4dCiWBnGBSF+82pZ8l8fw3BTXwhIPDGBL/2DtGhn36izVCcE1o8yAuykPrdV9mFP9XV7XYkL
ZQECfy+A+a5Q9yyGtbGRdi5+5mXv6Didl8Oq3GaLWl7i4tqk6xLvQ/XNvygvq3WQbKnALu1rk79x
Epb0t8m1tGyuikOBOiM46u5z+KDtvZVoV8Xa22XrUJ4rixES//f4GDAKBHvwzGx5nl5KW1gK/apc
pSsr3DXr6h+ujOrJmqyAAmN0NqgbnTxwq0ZCpwfrKb5hZrbhwcqEo9DXSUhKEPz7AK74mYd9etbe
W0zUt280OaQF3h1Z3TTT6ytj8FZspzRUGqFffLKzSciaVyUzWAYkLCttnR/YGawGl3its2+49dG6
crpCI16qRrV1N0LfyWhD5ARtLuC1zg63ENdA1dDar+IHEpR3DFfwguO8H31jLlUYP3WXzMoch3eV
slNtUa1gfiR2Qg0Yl/dDh+POa+meBcV1yIzbQ5fQgJHcdti1luzBkAaViDyDxinU+EpioDvrgKuw
HVH2uHVwSTHKNRCFzEoxJ/LhwZqinOThjsSLDV5yf4m6FCd9MzwFqX9V9f48rNnExJ5+6BXjYkgN
B9NksdSg4pNi40zYLUx+hIQCoQoTJwn8m8yv1p5SGbNGSdYypqTlgFlqJgfGJeqqKzslNz5/9sQX
pb46c+8/+pCcfLNCXbNJBMrdjRusw+KRUO9nIckOsY0HK5+IsIvazK9pL4pxIFKIZLhMPvMR+2BN
V06+YY3vyczGU3ejuMWzT359KjQHBfUBlrtDoBf8IjRKpXZuTf/gVJWTD5deij4w5WRSW684NaQM
9OzhrfLVnAFQ8Fsg+cG1Xwws794ai8WZ8/yogFVOPl7AFFRmvxJGbT07pGzg4aMCBdGmhp1jh/lO
H3etcUyz6392U5WTr5euJZiGjRJUDDtpewuH7g7J4Hq6qbRnFoDj2jI+GApfalPdsdu3N58f+YMK
SDn5mpHK00Q4E8MttqUddlRHDtpdZRM9Zg473IsvZdDnh/rwqp58wrCdxoKus7rJBvlAju5WGAS1
ADz3qjthplRG2DzrkRjX+FzpMy2I7yyUL7X8qyKyH6sy1ZDFblq33qFlmbndNfGGTuJHi1pRdsR/
TTl8V/jeVgY/JRqsc4s0iQwfHPxkldbhYWgx8ZObvt1Fnb124xy50YStw1yj9LjKtUyGwMYSFUX1
njn3DkXUFWwiBXZcOva7Me42qCmfci3bA9+r/Gil2QHdDXJv6rVqLkW1jLRtUS2zbDeMLEWriJQp
7p6ylGp37jd0vdQ1MCdCukYi8VhlMeyyaPncWRIsir5BtOpPH+4ptnzWXWtQYfJnPT7QSUTQ07ar
0t6kYu3J695aj+WaFDKoPdmaVVEKcFiv0GzCsN4N0aOmEui6c/VHQ79u1FvsFbn+s9bvk/QG12Ck
rVrrZ1uvrQrg+EY2lrKySiKwASuFZDPJqXystCulXUvt2vc2nkG7di3lUF0S2B6EZZHvKeXqvhUD
GxHCnIGFSOtQ066isrkF3r7XYDY1LmlPoCTtvABRqq3NoQA/3BOo1C6jhjQtz/Hb4rIfos0Yajcm
ANpm2MjyeDmlmJl37QTDGoZ17PEN5XWvc+grsbH07QCkLuFIXjizxHBjE7Q4Q/f+U0rRMlXiDpiz
kpUbekK3tpZekOD5rbb9nRX014qO8rGiIVOZCz8mLYKURZ+sXsWWFspQfeskAWAuhVxTOnmYfh1l
u56JwD8GRMgNxGVBer1DwLYayT4MQi4GMpx4Fgp5j0X3NiSRCQmeEf/wkZPosIiq4kvl/iSlpWyW
pDLGLVLGUusu/EYsQqNcyTjbF3HazbKOeBGPTV1vz/sxdYxIbOE8bjwJPJk6HoZCplPaoqPskA4O
K8PcYqPZiVwcFb9cp1POW6Nh3QyIIpuTnz4jaW8Nqukm7tOrEEhXqJC2oMgb1866mbVye6CdWnLF
nvK2jh40YG2zkeGcYzWCUim8jpLuW57CTKPvbeMpwoC7IUbgwozlxRACodJJNxkC8UNX+5smvwAw
Nc/gbcyyqOzws5oX7UBYJzMcT7/G4HzRDCbhq9Yz3vrZGOFeIpPUjyFEGcYeWaI5HIpIom40jq3c
7VXsyOlobjq5wdhL8zlR1pKbbQxdnbuWWJv+IRnkhWEYO1EXu7AhIkV9kiCApH5/9D0m0JTbbtgy
No6Cr7pdLQGlIbugly4/srLO4D+CgT0oZnDuO/nRQnNSiCmDXeoZsZabYtiMVb9GFoTdrFww7CMv
ke0muCbEIS4llTlu6Yx+vqBPQ9R3V9eTUoQEbxi2ldZuhJbMXc+98Gpe8AR1SChfapO+viLbGodM
kyPawh2V3Lgw8zwKPoZXxcCjZYm5RU5JHpvA++S5TGCpldaLFnxk5kK1ooJUEGIRFhiLEE5JRKLM
bZU+yTLVzvcAnbrtGks0xHwjI95LaeVmybylROuB0DcqNEH76GEnTq8jq5nZ4BzI9up+iU0+tKip
H2zLTnEyo4+6um29iPjNdIaEeSLDq7ep/MQXBtpJOIMjuxCGRMJrP++HQ2VjBqNmlU3yQAnM6iFc
zVHBzFKEB3kdOLaq7ancLhmqLI5IPM+UNPZHP/S0llJ0f9SNiBCjQdv4fIQtCcW2R859+Vjr17J9
iVCebICc6dKxVJW9SJMNM9a96hLd2VmoLwmrzQ+BetH6u46HTN3FcrEtci4zoelxNG9Ac5Txo1bz
uD03RT4vYndVIauOCsvpQ5MWOFDQKHVMN136vOJV6zsjDe+sAGYPxBzgN3pQmIY63qNbECmBPc4T
FOSy9i1Ofk5bAAPwTlD7i4oBTORZs5dBns7grCT+jnUqr79K3RfF6+adCpvcIJZ1IGZjcPCHzNTy
yDQ89nElIB7FaY6pnGwrvos9EI1gnz30eQ0vWSyF7TkBXOWiY3YUwhrmry+Zt/VuvPASciLqp7RG
KW7dotcHPPFsseg2DHI+f7OMqdB8p26ZTD6vWzaSlXpaVCnsm/cihP6WjvIqVs3DUGcrD4kXznOj
vmnCew+xbNE/Ff7RSCAdd2ylTVCTjcCBUN3qjbdEGcp4vAJ3X4Yvm6xtZw03jJCdnmA6ryxh40QL
xKZ4/NEP2u4qJCfUjtJ9GKAQZ16VmOomQeWlitYhyNHRBtoHdDu7miEzORFFO671IpqHuGPGONkS
4LKO1MIBbs5XPl2MRbYIA28Bp8QhjXWmUo58fp2sD3YI8mnd7JYK2kS3RBnx5FaIzwrzgo83DB5M
nV69jkV/WQT2UW3077kU3DbyyrfkC5UbF3nxpVYWm9Ysjkq5YeSzDAfpikRM1AzRXeWDPU+qjenV
i6ZWJ6n8HG383GBwN6tbjz3JE5i7fef1OyFla420Rjn+2tikAvAtHb0IRLy0EqG88Hkah1S6kuLi
Ku/MjZd3jg/dvWiatTJ80TO6fSPhf322MOv+AijBZgjyNYrXVZJIC5n/X5A32pbmSvYbJ7wvunBh
Tjvm7MYNcYiUKEiAujIAGuVoFRnC6UvBzv/c4vGyDXnvcTzZJWSeytBAC2H8Yw4XNmLqvDo2NDBB
K++G+grIqCNiscqRjRaVfZe4+HfUHuZGfSgGogjONh1eWvrv/ZSTTcQI7FmnBSBtRGhXLF7aTh6u
qiFTaGdC2Y3G5lmDOQ7p55bye6ONN/XGi8TOyAgeA8NiF/URlTQWHfI1cYMND0N8N9aAdkzaCl3y
nDTjhrb+lkEq6ERqUFFfg+sLtxoCTtVed8amji4/f34/minI03P9an9i5bph1V1sbnAe0BvzHzU6
Wrnp1AAwdacNTVTd3j2W713W70xNcsYavNg/PPhUTrw6OBpbJRDkAWzIoVkNiuoUqdhluf010Zud
j/QWcPJOYwA93UY7jHcMXolLN84d/4MOv3xStoB0NQFKetYmTIC75O5OKwwgkNHBDenxZ3Qrp95V
ZxzGLLz//Jw/qFhekhBfnfLEb5aVnixOwoyclGGREIdpXz91TmJKk84nWc74Z3dXtU/6JXIg12TU
2NomNIs7k7XZcONlbnyH27wzxG0S5A7gL0cn4EMyhp0FAdpgH/T5qb6/s4cg8fbutkWKwjJWjQ2B
dIQWmKsRSYtp4IqDWhy5KxVdwOdHUqZ37/d38gVg8fpBUttx8MeafWIxXCnM9kOB0YlznK6s1Eir
8idmKtx0wDP1SnPSwOQ7QGkanoMtfNCUh/H39mRhNhGxoI0C1jB7SrBg4aAR8EWvnOtZcI3rWlmp
MexVSo+In3XmzN9vgYLXeHvcOCYtqdMHsamQnkfW4/TuFu59pVoUOONO4dLDsSHtODpg2Tp3vT+6
tSdrIEhoHQsujtq+abI5fcAqvSfWHZYt/TfJsGamso4hAjN+CBtvmwr92HuPpP5+IX/64NGPhkoA
9uvccOv9t0o9ZVzEhQZOrGFvncfqV2D7i0o3doFsEIsxTKmau1Ia8Eoa587//YVDtU8WrkKDKZW1
+aSNC58Fo8fELLdF97JeCc1fqIHhZNlDwGb4H97nk6UKZCwMLsETbvDmBDocHiMnIuHR9YTjq9Wh
G2gW54/oWGTJ+0drlWqf7K4SErL6TrIlKvZ2543GLmRa1vAGT8uiSK2dzLBS4at75hw/uKqneI/G
UGOMJKRqerT+pgUj4z3tR42v97BT8Ri6gMv1iqRsgjhfjvm3xMy35yGqH6pBpgP9h7X6/wZFFYHF
q+s+xRz/ii+eMLD/9a+bH8M3/0cc/6heizte/tAvmb75By+SECjhVROMqeAl/1PaofNPcNmTOKzh
BFAxuP8l09f+oJUy6feB+yi6sKd96r/1znCGVBk6HbYp+J8Wf/rviDumle2vtV6oLzpnRSimZVEn
4Rp4u/KlQ1Oqrq26sybWJWjbopx5Lmt/jTLvzC7o7Wfl16EsE6nlRC0CGXRyKCCCia4KXJ1USFCC
JpePFZ8jmPx+FEuTLYzQXDW4BS9d61elQZEVQxsUsURXTUscs6zIxcLbd+bteucohuAvh89gwEl4
EZG/Okojcw5uXHpzrtO4pk5WiCSpguWrZ+nw5214LUZ/mYy8vTsW9o0pdtrWLYgsJ2sHxgqjG2O8
onDwvhfNvkhLjBGYWyGJhOxUvNHa5gkepyEm+Mh1mkQm0ihzMrnERNnOxuyg5vKFNfo3n/8y67fH
BjGSDXhJV1Q4a+bJ0g0vxUiErAK2TchDLOrkhrj3mr6M3zk8SQN6UAzfnx/zpC6ZHiDETBPfAhcA
hzROHqDWh2bqhq5HXlsoNj38B2TnajUfeosoPpHkDuyYbiGisCM7qGWrr5iXqU94lqml/sY3kT96
hifOTCVeGFdv75JtWMCO6enQL+SivH2wUZQOdl2lAY5eaRiczB7Agiqq5FhhQ6ZXo7TIAj3SJK7H
uL8xSTdFWWRnDyKUMAfrWkdzwC1XowUbwxWWR26ph3461sBr0qvJvC+ggaUdTKfxulXhLLCdR+Ec
SoG+cDF8J4C1A5rrn1/u3x9xzgolKcsCEjLltMbuTHY0VS+jHSXlgoi7IF4Vnt45nx9lWl9+u3Zg
xEgzh1kDYOvttRsjjWI20BA7GTKt7MzsAdQkpgNhuZirEbzKz4/3+3oH3ghQCvYT/u83BpWuB0Vu
9QZvlB9b865o6d+hjXWGocv/wQUE5AKljGWfxUJ7e2plPERyTvL53DJHNGSy0vLequm5p+9ttfby
VtBtAUaoWngvXqwxr6t2pclrP5S5gqNup5dBJ/dXFqb9RRQwDKtzS2Y+ExCW2kC0jWPBkCxU1OVo
dnR+Llp3Yht3mzy6qf0S6vJQJwcfotY8qCRjXajhF9w3AXpVtDAEB44ECarVzkh7eRGHGgMFjwYh
Fbm5ETa7os9v1tvC+M9TM6fPEqxKHhD95IUnjD7rpySUeR1ruM0tUc3VkVQZy45VuN0InVBYX0RR
FZx5St559rHP2eZkhqPjc6p8VEsNbXBh+XN/0Pw1gq8RNlWYnXn231lE+ewCBsRwZOJrmv75q48I
fpSYPBY4KC1ALr5XQ78aJ3UuuTXmHDe6v3RZ0M4c9L1riv9PlmXeNkU+nYnnRi23fB79eQIvlqjl
MNpLtohu4lYt1iXy7YdGG+KlsNJg8/ndfOei8l2mxIB7xOtgTL/s1elGvCNjNwAAGDCik7WGhaey
sA1/fpR3XnCbz6J4+UhQRJ18mUStx4DpZRZjmFw0wdV+bRXywDxO8s48nid9NFYtii8eERvOCs8I
xrG3Z6QOhGcrDBahdStf8OI6ftMTGiKFK8jo2J+z6saz6mopkQ92GMr0dkqXJHRTqKC3RbzKC63Z
AGmw5yBewr95uf/8cRaQfgbjGqvD2x9nu3qBbJgfNzaGf+wAFxD9y6zm88v9Yod7vYCfHubkrmaY
vkEKYMBMfeznCrbmud/miINGsqgj2fU3xMVWezlrh9sinuT8jYGFqPGbIwRYw6lL91uP74/YC13b
lLbSLKUheeLii4UlOu/Y2vS7VStMFhoopmVC0t5CaewfZ87j9ENETa0ArJ3Wal59c6J3vn46WZjh
GReYuBEfLoQdFN/JULXveXED2Qms5rl204B6hwEEEzALGlWHWF6ekcDOuKLy46e8ljz6fby8iGoV
C7kHjpmBEQigpRjbqwxrw1CKeWPXej+Pgg4WsaK3AVklbRDrjoodYGaglvLmxUgS0OcneNKbnB5W
iidVtqdq7cUx+fYEi9Fl/ANbalY0Cnb8IOueOK14QcCZvaXqgKMJQmCOebNcsMHprgPmOIx3yQ5J
pDlJHufaDO9ccUiGsmrrJk8nNua3P6hSCyZB4KypebKeSCftp1QwYRuKEa+MHg9nFr6TptLLBbB0
zlwn5Fcz+Sq/PV5SRzqsF5CJHZLSvgUSbpoEGfWRxMgrKVfRBBQbK+KQSlFEiyxiuq/Z/ZnXUn27
L59+Bq8Eiz71K6sv1ui3PwOOfzntKAS+uyRfdHLk3dYNoWeU282+od3k9MpoXBBime0gJMXzzmbI
UCeZWOTQGWegEZWvuZqwfORJtA3KoiYgRbdv2wgvT23oPzTV3n/+8JwuqmxD6W9CFlQULAeYc9/+
ZmWyro5uDe2qHMwlccnfYmT0eDez6MxdevdIhi7Y2MpAbk97rXVR5GVbdKhZpfRnkiTEJxmo7wjK
ONdQna7zm4ULNcK0VaQjo5LA9FLVv/ocDeASFKO04XMVirH+sult01hmSdehwUML/PkF/O1ZB9hj
Q10VQDz59J42GJXRbwpIEVQySC1JvWvR6sT6KssXIq7PbZR+PzNM1JZi6Ozrsaic6llRzIDg61is
XBOY0YycqHKhZCiW5NhgdCpiOpoklp75EpzowXiwWWFoTLAfhiJO3XvykOBcxNkkpdEcj78j5Oa2
TfqLrMWGXNq7MOi2mNSId+/21HVnXqrfnhpeJxWDCltEGhrWhHJ+vXjHEPMGuxv9uea3GtCA3J2H
5IVQeXfn7uRvF5dDYTQ3DBDz+MNfVplXj03o5nVhqVQxMfoHpy0ZZvt9bi3SHId0FBrkKORFvfz8
8Tmxi0zX1oIbjW9exilu6KeN8ZbALsNtGNQGbMpWRRPjimQOS7e0A2sfMQVL7blFuulV7tX6nmj7
+krxaOXiOL4781veNsl//RZSgVSZfhFgh+lmvLoCgrwpOL0t97nuIRJZFdl/ZM3KMyzk+Tx2rXyV
40wnWGaZpBSackqcn9xcnPkZ0+fhzfsrNMxSbA8UcKfQLk5+htzpulzFST5nlGUeWEryC1PNs2XJ
dsvRbO97hKt45ZeIxtWwV65MNyf2uFMGh86B8a1Pfulb/1b388PW5uvO5n//TwM+KJr96ub81gTd
/3j+mp6ASqY/8Yv4YP5Br+bfXU8SoojdAatpUGaxxXrV9dRAolKgTIUYf4ANLYvor6anpv0hG2RK
CaAisDtMYCd/x9BmvH12LPjXgh2zsNmb8zX77SsDmEFkuIwZJZsBW2UyFb3vbBtYlRNLRBcygXwz
i0SDJ4hmw4rcjxJBIvFFXyxRmoKdr5d9J+lSAUSSx/EdL6X7HNGP1J2SHcHBda1In6cp2DlwzSDp
wAvVRHmXPep6BE57kC5RuvTKhMZAUikNoTXS2BN9VrYi5e8MXaBBptLljmy73c+4sI27FO/sbdim
0a2btj7Yz1GybjKr0yemj57vk6TpbokiDS4lxPC1E1JZ7hv8teYyJj/BxzhMh1CRenqDrTEgF9IU
pKO1XcIfM6k7L/1qBIZkmZV517SUgFjB0pQ9ad7k+U5pe3dBUhXyeb+BqDoTRpObs3LooicvyL/H
AAZCpxgAQym6Wi4KaeKrtglm7ble2B5xOl4nf9HHQbuwYCo+aL5yGRup4S8knbVsHrnRsBRaw1Ja
NLW3VHF9O2RoFNghYpUELhZGkHo6UQpIkDDqbvOY5JklZZT/Baoa2dApAknIlY1CpQLWS5Nmmi9i
JoheGoKYJqnqa6oTdTX3aDKac1+Juxtok+ElYYLyFcDGECNtM1RkmWY27AO9hvvu+IMik7NbdcZ1
UKUDbGU3sVfQQWHLuv4YghnAILBI4owM874y+6uwKU2oWoqFN0IzRtxnhh43D9gIvdRRu057cvvO
HuZsRTLcf1ZSrBulUb+RSBGt5JFIz+VgK9HPhN7rd/ChYbEdyypWwExJ5g8uVwE3bmSbhAUTOu3c
GpKNpvZSOsvtJnkuhyqXlqYcjtAq2FsNszz07GQJeG9y0yN/QTCEOugYVKNCBIwbaIbj0dK+lbWx
+Dllm6XsY6xamkdGhPwoH5Ob2CL8CMOEmigzYHVAMUZDPGLwMPSVVzVyuX5ZQv7/avovgGmfraY3
P9If3tf4zTxp+hN/rqYStl8NsJIMt5zpsGFMq+SfAyVJsUiZAJzDrImVjVWW3se/zcIswlQPOj0K
mRAKxk7/WVsV9Y/JW4ysgfIJ9Dvilb+xtr4tj2iDM+SiscJnWbfwHr8UMq+Kg4xNcg+S5GgGkvJo
llp8x6imY3fTQy/hhRI9JAHr1+DxQ93m29bSn0c1KToZilHOw6V5W5LASRyCIrWPLQhPoKFJgCrV
C3avbsM705h3D8LowbRk2kvQt98epFDdQkBpPkawTh8Hq6zQnhWELH1+lLc7hT9Phb0PnyU2QAL0
9tujNDgLyDQUx6TxiSMQqqcfySpqF57dyWtC7L98fripSvqrivp1OL7IPDITpOvUz4rOgii1xjoq
kVLs5F678cAZ7atGdGfO672rx1Dz3wc6HWWZqa02cmcduxjYA30zE2ufFJ3Zg7z39NGMY4Nq6Tr8
9JNbZHpVm/i+eYQdaV/zP2o9AM8jKOuRBZGQ+Bgds+n5Z/asJ33AXxfRInSIN9LExn9yWBiRweDH
4lglWol5sPRpstQIv1zf0JZjZkc3TWm7U2aq9WCIysSylnjPgUdcHS4o0q77ME92VmkXW7zpiuuA
hgVq8/mdfvfaMPKABmBQtp9qUZuyZAsaWseswWeikUGrz6GUEn4mi+AnWk77kIMT+HMV/zsvJoAC
di8a81hSa06uDMBRHy6weuzDWtmqJf5hon79v/9iCvr0Chts1kQ+3W9fGRCgrT808tFO2JSok4E/
KDFIfH75jJNh7HSXLWB6cMF4UwRb3JNzyX0vLMs82PdjaxmLEujnox2KONuWQDQyJxA25J9YCa3G
aVWlCRHKAt2c6YWmNDBk5OInEynEnESCIfOsLB0zGjzV0IJtXpE6SICPuzeLUWBAzXopJMTaNq+j
bogHBIuaexjDlMIGqBb8ddsO8jsLTv1dqSdmh+q0KH/6bVU3ONGF3E40pYo+5NhHykyVcu2hb8sW
A65aw33NZW5+oisb2oUaTGq5UaK5HASV6iBjGBdAr1Jlxhvb7wnZ0Y55L1yVxOgg+mooYUAeyMSn
pXIxlZUoNO2OREJAqFMey3WpFVq/rIhfh9CklMlxosCOq4j/QiV/ugT9QinVfTGVfOJNFyk+UaPI
E4S0+HSSefZ/2TuPpsiddN1/lRt3rxPyZitTBihcAd2wUdA0yHuvT39+Yu6cAcGl4r8/u5mYobOU
SmW++byPmSL+L1Xrt69qiGGBk1C4vQSdPL7VcazuzbwlrF0b8Jt1THw1j8yjtZfHPLP20pxZWPya
TXCuV0WRIVELW6qahNTtgNCvfS4ag+CUjZwjrtHCCg/vpBjCLcb0feEGuHa9IaHGxT0QJBniOunn
xYU8kKFsR2xhE6bECP2Rw9bCaz32U+JiVqjtLJ1O5Rlus4O5IaxUfsp9Hc9Q+mjEE6kVMZeoVwnh
wzEtt44KYafXAa7Wl0XGCE6cGOkdWYAWDtKmYN5zqARb/nWybCCiDY/ovboLE2IuphhKUl/PfaOd
V6IVPIeWQbZkHIe5tNXrMflN1EIeb6JEW2pkdewuIlQ/iSf3ZZ2iDCsHfyuKQVK6mWENiRtaXDHw
FMdWrNRpXGy431Qwg6hTnyMJsdAS+NYIOIkjJsNVGJ9lEOTiEnPhlrCEhLR3u7NCZUC5aSAHISk3
eNH6kd6/mpc0HIO8nl7Eoeos7jkQm5UxkX8ZJZGY7hzGuEyA2C5OtdWgVG5dSP5lkXRyegDXMLga
aUMxuGZiDsc2QlpXKYXyRssHrU+iScO5HCTDJVmylYTTP1kCbpJjQkSEX4ibV9ZJRKXms0WmQJ5q
BB9Ygy8JG3J6Ugzs1AHa8ID1EGav2VSM+FZ14m0lAVngRlcv2Hw/yL7bWwV2QVMw4m8ViKHxNpi5
2NlVb+oboRH5bpqKbFnOlcg03bQS49jzlW58iUZJvZeJXn0a2io6GoORJTgE6pOOmKFTnocKxrJq
ZNpNoszRH2vM4OVHCI1IPLCKZF8AA2d7Kwuhvo98euQgqsW+ywpUDjxr+QfjKF7QTBbCH1H0g0d+
QfMrp2zXHT2HGNLLS1ynCUX2yUoV6O4T1PPSKa02w+9yRjDt5y2O4zJzG9gtYHwCK0cUD2kiIjpX
50FycsLtXideQ2z7Ut7f4aBUEPAo+I9mTk4DujM5eCobSX0YFbWM7MSKkYvlAcaEopVg1KkVBZIF
MgA0MuJ549emoOEtJ+RG9OgLYXjA7yXMHXxnNd02gPD0jV/M9bAhCE8JsPBVSugOgaHdE5jc34nA
Sz3ix+5hbGjoOVMDaGZLuN3yBGNFeyuY1eEBk2D/pprKNNmSPAHAOku4+m4z+kyNkw99eCCcU29s
QzA1CBsNXtLcP0l4xlg0kOJNokXS21DTOCPVow5Hd6obWJgcYFFrh7I8XGMZnt4MxTSFTqQJ0gWA
4WIz17eK6EHBQ8s8ClZgET6SJ4s8r09vEtY9LtUmSfVe3aradTNkguIE7eIBGai5etbHQ7LvseY1
DyM7efmUdYQoho5KPKewwO4SOxDBvZZlODpxgdGFWdckBYDIYtGLPYcG693ujHpQjlpWmzWKuka+
bGsVo/pJUMLMFXp4U2cCdsvNoUmTWHBzolIRZZdyCYLIf8ZNjK9itA2iQ1kQ1lwth11Qs23KmOWZ
wxylXi8Y8rmkRMZbXnSW6qUjNq2zMmCkDsOi4AKNtt0Zeh/XLS3qxXMhjxESiEqgP9ZaOl2opYju
QJz1PqeTrwt/+0RoHtIeI+hNQ+J26yE+i566LEuuRe71r0TZSq/U38TIYfjHqy/rMBz2nR9wpxWK
Jh09oYIhW8phmHsKVm2i9GDijXJXTRU313JqgmhXmSNCkFmL8HtGjYvboxDWE1LaMptStx1TLdhw
0VX+amMMUigYdTLudLDg2BlxQwRnHXxxxDCsRGuom7VxmTZjYOxak+xOb1KqoncwiBEiry/hJzsY
Lla/4rg1RldureyXL5pTa/cQg9pzlJSwhWi+c1Dm6rKyVL3SLKfKSh1HOCXEdQjbMli+ea4/j/WQ
5Bh/DEA0atL0lWMFAzkxtd4CFmkTVombUc2AZ7BzwFdX0ZMS0UmshnihdZ3OUhSJoSXXI/VflFGl
0YmPGmCOX/PtSDUH0YbSI8X/GUoCgjdsPxUHw/68dcjeCX3byBTcIrVoyBon6Wes2Kyu6CU74lpB
elYUDJVDnqUVEDjtd0jQFS1BH5ulQeWQRMwxj+VbUx1EeRxasn4HPD/8puCk0lOiJ3aRn+vChQgI
Ep6NHAUWRhNJPO6zplB+wZMz9zoOj73bCnr9W6RUGICVJ+S9WkJ4mNsHEdmnYG61dZfRsM/Lq1ki
psDGgke7mTPJeJKrAd6Ub1UT9Qk++I4pgTpxCCl44WE0kVS4l1YNTzbjxVbaNHiFK1lPyXAwGwX2
GCwACgdl6DOm0+9VcRN0hLYAk1DvIQTKoSrXJJJihagM7xgibTKXAA7pbewUdEIksuJNMUKq28oT
JvHX0aTE44YrO+JSAZdjYTdIcXbUBaUzd4BrhuBUZAPzR41VYJtRk1wZ3kM+TIgj0WYr29IyD2an
4xDJN2lbdyiO+TBUtxRbTrWmJpL7Bal1UURuOPgyLUfJasRtBXNHLQDuFcPCjL4tx2SDMbyRXE1Q
Qsizyc96Ipb6/TgTEkZbmKxzZwhkcjyWkIVX0uVxEydQqca+ssMj3YmEsazZ6jWAKqWbpAvwQXIR
8K+1cB+XOpgBbVYGmPgIFRextp31q1jifMURf07vk9kiByocZ4F9WUbnuB2JVvZGMxTuRiIo6/NM
7/t2X8ZWQi4iaeC/u6g30n+1kv4XdwJ3Agb/wawueq3r5/9z8Vrkr5/BJ/7s3+AT3GPS4PAbJ2QM
ssTCBvk3+KT8l7I0p5YYOnz+IWj+D/hk/RfGzVAq1IXlLEG9+x/sSf+vJb6UmAW4rSjPLPUf5aKu
sQzCLAFOuIGDiy2/b4FWPmBP9dTmrCRz36WW9DxlKg7FSYt1JWupONFwXKMZDAXWxFVagjata8ry
Uz4M1UhSXFXVuK81QgkGGg22qLWncgq/H4RuBREgXDvXqki5lLl+ROO+xLfR1eRo8ISYwuLDS/4G
1fpm0qTlZs6s8XWD3n1+ErYlvF+zAe8jE9ticPRdISvDzahW/gn91PpxaOcbS0+arqlOj2dNIsBf
cgj9odjHXIMLWwjIjcKcFtXkzw/0/TAmeBY+4iJMj88P1OqDRS5QuY/8VrlD0uw7IubcJ3CN5R/5
CJsxXzglQ//m7OdZ1ihdbM0d0Le607Jh2nZDCxNSafQ2dRN+1X5a8PF/+lQ6GC34HCiHhE867bWP
C05uLPAbAxsMIo6clvAPRyjrUxjHd0/Fpw1VYWElatqqjW60XIXBsHbklAOkaJVviwOWF6ogRsRI
Jafe1M/DQbz6/ExpVs/9LODLkFH0ibGMUzQBElcEc6kb9pHq5ucpfOc9rF4arXO69wpTSHtxhRPN
NLa6Ysx36TTkT0UlRn/Kbg5iyikpbiFkSZNPILyZXI96T1CmTCWh28LY1TjAmQHOUarWI4/IU+Ox
xMYRrwtIFcIuTywsqma4y/dNVmXNwgZrdh1h58SNp9wObupRlhm2aSrJ+/mZ1l8vUDubHRxVKFR0
RcHuPy0LSkqfervbhVOjbbnS1wd6RipOMX50ggL09WXRfwVdZytiP6Lc+jyST7Erpphn50EreoIS
GE5XT/0rdQWq5XYux3+4Ly1PxjAoYOj6alCWPo+XVpPUlAHWJBG2zvPQT1vTHIddKo7J3c9z+HXD
YCTazTD4oaFhpPF5pDFuYp0syp0+z7PT5IUA/Br1J5DpbwZZdnAOP04MzoPViyIXRp9iH335aODl
a8A0o46WNj8/yTerAU4v9FGyOyAVr3clWaHp0hnZjoBn/B9G8MU4oC0aV1p1AnL9diQGICRhsZ/V
l8f9cP5pAbcWYcStz6yjixiADueivPTSIVROGKR9N3FQ5uAxcYVW2HA/j8SVXh4lIdtNsoDeBf9v
eOBhd+I4/+5xZFMyNGBxTva1siTSkkpsjGQ35EQtohpvtmErcYTknXr98yv69nHe03dh/qHsWj3O
kAVT5U/pTrCiaVsMCpZ4anZK5LCG+vl2eBK4rNzl+dzXUL8uzoWKP/+uMKxnrUynxYugPAyZrN/m
cj/9lYjwO9FH+nZIrtQUEAqk+XVzLBQDDXQg3qFGx4AvCPONOOClB18w301TW5YQ+rLixEdFqcXb
/7ylLyHVEEIWk2SicleflWHAFCBGbUvyBLqeXh/Elwa9IxAzHxuu9AnX57idWtm20Ek8KmId/8Ho
SsvtSSmamiu8KF6WRT5cwWPAaM/Xi/pMH5cLpmnGuWOyBREXyO+PbWID/E1PKp7phUlD+z6pLQyC
q1IzjZsmlNVLLqJ1dx33RU8oF8BPc6tHOe6JbSWK6HnmuuXC5ctZCxCc9OGzBu9BvJUjFR0Q6KGu
OjpdRqI5pPgt0qyqOfMxPwB+8YXiThiFstz0ciNCn06GnTi3i7H/GIrcqDvR8JqFNgHrIBvOFHk2
KpvQacxXmszvPclKxmjfp415WeBM/6grE9yETOrlfT4m/lulao26HZN2+p12qgF7JE0gA5Pdihop
J1zBp8UfAMhGRrIJAmLviFsQpwuzaIl0lQ1wHqfIxw4b5Wysqh0cxARMuaqt2glCo+GFGAmZd0E1
sYlXcT8NbgJ0qZGrYEyxExt6JMOC1wbsAoxZ/Q34zc0ZnCN7C5spuQSHKVPHV1r/WFWTD84X+eWG
kIukQkowSn9VeNOCnTZ6/4jFczl7sFBGIK5WxZTHyqe/wlTWuMRlDfL1Lsx8hD/YQp63k0SG4DQU
AKR+lbf6LiDoK0fF1ca5nQtamHLZzCciXfWOdLek/UMU49y4RHeKul3NdX8XTwY2hqWPpKYlnVdT
dtUoTKS7yYMEU6eKNPMCzCeKd1NDtsGsFoVymMMBCCmUpGKLQSJ35hkh4LYuqztdIOxvZ06ceVAJ
S3FTaQMtnrJvum1I1kFPPMcw3UL+DGpHaXPlrDWT5GHSzPkpDTKJhLgx+EXVPyaeKsRJ41Hha7hI
dnl2F+itoGBpVBm/s8ksFp+moI0w/Gy5yZRGLZA4G0MCZ0G2zZ+JuIbeHWHKEH0b69FzF8baXxDV
SXIsPyB5EBNwepdxlvCJZ1q9JA8OY/pG8ALbWpOmsuHGbRY+z2NQ4N9Xan50XwoNsz1r+kQHrG0T
ghjSOj7i9Km0jsBdEj+vVjEKp2NLaYDdhxx3n5B0AOLixPkQGDKASJVN3I2CHAucjli40bXUGt8o
sg0Et+tD4UExskDCicLQE6cYK9rpQd1O88YU/PIp7K2ID0nspm3IntZ4Id3rFK/TSJRuZhoFIiY5
ev1LJ/qy2EFYItJ1mlLzIa0ywqjycJrVjQWMHuLhklgPNCDJRVUqgjftIhDV0tFotLRuqKTZPTpX
oKXWkhq6NUan4rYWhtlLMk7RMY1mrfGmgQ+dUG0jQ96kZ+pbOhV5Ah09J21nzsqaeE5fqyDp8y4C
W8e2H92QkrCVRHjZvOgN7WRnCuMIVLUt8EUr9QZVUSoveamGHvati7nY+IIsth03ZWT0BCBO8oSf
kB/UJW1FLR0exh4rE0yQs74AsE/7NvYv/EnBcmsKQpkuliRJITzLpv3XCfy/sMv/XXRO/3/UxaH/
8V0+wPJX/wZdNAM/f4nmOc1nDRIk/9O/QRedFDhu5tSVC+FBXSCCf0e9mWAr5FctqMoir3wnQ/xb
Qy6TKrCE8EJYABWioP9HmVlLKf7xEAbt0QFwJGoOC/nfGgwxtFHrljSPW7Soo00zqXZAXIxty47K
9i/CcpjIDiFO9vhhqr7BLtbF1AIzwXM3IHwoGiTgVeWObpNjK6jVWyX3ET0bROvOaJ1PFIfLv/Lp
8RYp2cJuR8ypUlivagwtJ8ablE7xZhaUg2BUr2wOdH2E8SwZliC5nBw60fv5ydZ1zbt87cOYq/qa
dkZdjkTiUlf4dhYGxpZ8gGlTisG1WZ5ylF/XbstgC4YBfIenAJeUzyV2IVAhtNCRbhBYi66VdKpX
pclEzpM9HzNQm83PD7dS4tC+WnhaUPU1GRye/7Z6ur5rFAjqBgZ1QXJLgndzUfvVPk8S/CqHu1qd
hH0kd2eVuvO7S40e5Ym7pbSu9/kB3PQkyUAswJVijRSiZplqqy3kG4ZSLjpVvkSPXW7hrBq7oegw
JtAbyxH7Aj5EmLfHhLqrg11Z5jF2JPle2LdN355gtH955yQyLslzsL4ASkmg/fwaAhnRZJlGxvWM
35uNDRZsg7SxbKM05p05VqfW2NdZYEANJjQiLMDcLxffugcQwRFbv841ZDATGfe1JJxLWVltynga
8KaV57s0H2mPQcPQhtgxCLgBeJrKvZxrtStmxTHo8MH8eX182U/4XUAMELPBmrljrtYjF74ES/bZ
uC7Eyuvx7lJb/ymLu8qD2yjhYyLCa54pplKpPnGv/XZOEKSJC0jERV1dfex1GhhN1zO2ETQXmRG/
WVOv0J6lR6MZ4y/D6q7C1s63s1arHgYdwZ4M6G1h4Juu9NN0YY0QZX6eju/WBRJTtn62OiDu1U8S
ZPbXoJJ5TWVNM9TEfbENutdEUB/zxpRPrML15HNjXPRxy14Hms/0f16FQ+QvuU6Khr9y92xV8r6G
OtcL1d04Yko/t/djRAsun/0TO97K3WFxBdEXOB0Bu6wgylrDw0MUluSsz9Ktah0jo7ATM3DVDAO6
s0C77IWLCjtRmluIR4n6tuOIgrR//Hmmv1C83n8Dem+Zs2TBQZd94wOsUQS1Au1Blm6hfJgHQ3FI
1SYCrdMvtdphLbwZ+maMdroAscUpCyfcY48fq/90e1r/jGVFfPgZaR1NaUB0xW3wpqub+gX+mBS6
de8IxpmeO34HpOOkz3rtGtKZKpxYb+8S8I8H3nr41RJokUb44sTwQ+pG0i6QAYRdMmly42oQdsG9
Ktk4hdbzfUro3u88veZ6F76eeBXLbvfTj1htAl2c4XcF4HALV8jRqseeurrDnaYfX3LxpmSB1FzB
m0k9sfm86y+/DKxIy6EPrIoy8PPk92IdwSZO5Vs18yDKwxKacccJHGxE+vmWO4/N/Y6jwSaKO24I
zB6e5uIS9sYEaSW9M4h4VIHQlSMej1l5Fql7eD+BfpDl3c9T9F5XffmlfC/I2d97cutlognQQxJF
usUsfLS2c29fYZ9hjg63ura1jQLDMiAQLz/2jVO99G/NHhtPYTtSl3E/yLdVdwl1CofEHH9dV9xo
D01BVq7TQT/gfke7+pTDp/xZPPavrxycmk2GatGkhfZ5dkl+RE2s9PJtkm+HZDc91/JF0MMHejRg
kWQOamhjF2E1XXgV7pgSbiA383A/ElSCF/AhPLHbvXuzrOfw4+9Zve1RKnCwFTp+z4SXjTMBoFya
/SFIvDkiocWjiR8nhybYk+UTjpusuo+V3eJWa3ZXwRMK4Ti9wRmN0E4xwrNtk4i/osGuC0+uzgzD
62sCedRticN67qbEst5ws9cx57nN5hOf7fJB/PQkq73LEtu2E1pmNpqfWmtnGSQ3bn3zuZseFOUE
ivmlgoPZbyLbxqNqIcRD9v/8GlUgNMvKVenWah39RtkQsLf1d9bBejLOqhMI8Dv6+unJVoOtnmwo
SuIRIeTedoNbEvCkEE7hRTBaMsMzijON6Pf8LAm3anLe9yTSOAL10zjfRsOumM6U+KrvLlvJE7H2
u6hCLyts7Ua8mBNvhIaLl2CK+ZUtHaMj4HIFL/S3ugHUSvRDHOKQWqAiGu4aZTf3hzD2YtXNpguo
afxx9KIXbijcyvmJbt+XMuRf80tbljKQK9/6zKfaVAU1n6TbaQs/QqycTNtIL8rvAVqnvPGjbYM7
NmEd4QWGvfUpf7z3Rt+XGecQZuI5lymQP79eYUhV4jGYcSvY4u5Id8yaITXj25zbPocODu6XuQZ+
7cWbUcOG3Rn/orzAJrGFilkcyDsN/c0Q4bRKhiESzRQbW7C3m7x3Vb619GJuHky40UeZYE2IpF79
WpWunP22ittAcKSCiF18Ae5m6Vwsd4ILvxoV+M/759e9aFlXC94PXE0DaO191pSNZcwBk5yG22am
YeLKzyK754MeQAhzOulQIUMbz3JCVC+JYGh1W5mdsdnEuiuiJT117htfzrzVD1odvH7bS1kzjtKt
CR4Mrik/xOrFQtO9gg3ew4ptr/roqtfPOlKg9DOsAjrBlo9aTVyMLRF7gTEn+yc20ZjIIOoL3ZGX
ktsB6cVOCJz2p3kwXkp3usVn+lmH0nVkdfnzfkOMJa67hWnXt+bG/61DOnsgYTfQbfWNo8XU7OEh
u6QGsK6s63gGe9sQ4SoLjsJfyW55Jvz9+eWo60vp+xeARpQbGu05cIrPS5CWEK0nYZBuhaN1pb3E
f8lr1/5k8nmr7kUJQ9BNx3Z9UZ9pr6TnEeZQXfHs2TOFuPUb/hp5muRGX7a3ilc+ZHfVXnurL1ly
RAvlv/HVbjl0XqLb/MI/h64l3DQXzb44dZtYl+7vD4EVrUxdi/h/bSsvG2nRjhYPweTWmCUpjl/b
2aVQunW9LcktTXa8NuO1TewKsHmbn/qS39uk6y95ueShxEK4jt/E52kcSCogvzeUb8O/OUFN96Hg
RNukAyvd+oMNKpMOJEts2DShOIq/URydN3f5LS+022OohtdcigtGf2jvAbfNGYLw9ucX/S6b+PIL
cQUEQFo6o+/e6R+KXSsz6lI3maN6Q7IWEOx4x/mv3eA17jTX7b114pw8OeBqc6vTrBP0ZWXlNVcJ
W3/NS8hyNkpPQNb5oIY2gvU6P7HbnBx2uXh9eM6cwCUzW9aCfz+/0JAaLrtX8066iZ/7Z+shPVE/
f7nGsZVo/5nVtSOCoCOBeh8teABqh2ZsPst/sT0D9Y26E/eV7xfZh8FWxIpgbmFmalzd6AeI4x7/
+WC6KmAB51OFu/nv0MiIBcOo3/CKdBORFAeZ2ESmQNLtXWfAOLq25l3pX4oayc71g5ofVJZbz81L
u/KrI2zEEz/52wLm4/ystpeQQOJOgaJ/S6aBErrTfV7sCsRbESGAnOvEF+TxqYW31Ck/rHR9Vfvi
XpgiPmPMBbqX7GnyBGuTN0dqTMH3lHvBcPPbmMTD0Nau/fLUh/al9F6WBPpPGEjgvjD1Pi9AIRhy
tZsz+dZ/E5+D6cx/tCQv/4O0W7WF9irKTtTWX2/0nwdcS/7koM8hrVbyrW5hG+cS9aBZm2y6Q1o0
aZXd87lHaDNkHLNRDoj6Rv5nDmvcNla/YLUwcedoVLpA8m1/V+fQVF3SPajTp1MUki+191I+MJxo
mAuiuSZOhUE9jJPvi8dh5M5Y22l3NlWbPvPtMiQe0/rHOMVqvPVzJV1u1BHjJZOXmrsu89p+m1Yu
2pJZdNLMbTNXrm5Sw024PN/3Nw1uZF6UnHjDpx579RENEHd8OP7i0ZTOTNPxB2yizqSAID4nM//5
LrN66NXno8XFTNOL0QSTUCWHtl/RbGivipodpAh6aP9fZQdzcHzTCwhkeSRaSQkOOrLj0E2gdvl0
Eje0ZYXCqXWnkoA0gfGRNWx+PtLeQcJPH/rql65uR5hL92ZZ8EvTjvwOJygvQsWb+20MUojLwj4o
zstgOxEmPmPhvc35IBaevza9VOqlSoCUT/ijUWSuQvNPrQ+DeTZXl0kNAOZOAvn1KfvoBTw5Owu2
HRadNHdn3RmFlI49llYTsUG7QiockYtqZRyz/kR1tjITY6UvT4hnoYraFahwTWPRhDDuIpkn7POr
p9IaUH3gpbGvDVdTHpVkb3G1n6/T0UGM9PPkLtL3z7voauhVkWyZkSWGIkOHqmdYW8zhIKZ3LY1R
p+FTkFGAnhryy865GnJVMeR5NPy/95leFOJexD3srLc2ov4Xi8hZPCiWhwPtz8+pfzeorIgQc2XI
v6jpP2/XIaRLLBwm6QgK11Z7Fcr+ZIcK4MwGWZLVLZfWiYB4NFeuHJ3FycYItxJI3LCRVbtvOTX3
mIT53YICxSF2sQRfeXLswujUbodH6yCae199EZ6mR0hJDoG3zGKY2tyPVdnuEXJuVOSCyDwOJno+
gt0kCtalUCVCKDQvrLKzW/WXWW3b4AytESTIwjzxKb2fietPCSIT/T3Y5gYNzc+zgOdJJwetIB4J
/WO8unGCi/5Nd/J5Y/hXiD3FHI3SVnX68E9XbOfI5fOpf41nIzEvtnkn3CaFnZpMwIECTw090dwp
zQZxRfQY3CWHjO/SHjUvQrvXb0OisBsUnLZe2kHnhOM9yW6d+tYJZ6noKIUzdBvCoCLTJoU1cGYm
81eoA8e/+jlJJg5iJohCPy+EL5Uci+/jDKw22dZqrKaLWe+NfNOWXCO2kbDT989VZtrkp/w82Lt5
00/zvdpkQ8EkS1JnvgFZ9vWLwas2Mw9lj/lcBOxk0DBsAUN0IoPtNt/KFM1n3DG5V73UT3Fic9Bg
hXMKAfrmkweVxw1Bov1hvZfWH0pneOVilCA4PtaKixIXg0TuJT8/+NdiZZlmaN3Ix2UGWiMueZWk
UlaP0tEI7Zr4Bcvmatz+Tf8EMMiwyRlcsn0KiB/BLvj189iL59GXLe3j2KvzQhkVCzNWxo4aW30w
fomvZrksQe1X/4tMMSS+7WSTmRY8gvY0sKh++WAqu4S5DmzxBE3/u0P9449ZoW2BJRZDNA7SsUUG
hRz7JtMcsSG51znVavp6JVrN+QrAzq15EiCBS8cGlqCZAObxNbpihy7rwuBURyeqbATxMHUntpWT
I68OkSSbYK/5PGRNvpViV6MdDN4wOA03FNlWS7cyba2FG3XqKFle5Zfv68MyWx0lWRKrCnpa6ag/
dQ/1I2tMf57h6ea28CC8hqJTVW46okU7NfDy4f408Kr615osNo2EudaUWyJ/1d4Nqq14SQGpXE3P
6ms3bkuFNz2fWE7vsfRfB17a7bBSaequdnArNVBHDKJEP8SJa1dRHGHa4MymWa07PemoQLvwri5+
5wZZX/FLFByn+7k8q5XHSpKgKF4PCR0YerG0AnEzzGRHJw5QgXmpyCRuld7PH+P3y/8/P3e13YZ+
KfUtIx99QADVKTlnmr0vPdB+7E6JOr7eQpcPYAG3FrYuRnar1dCmQjqUaikdyUqsdAnrQBLsVHoF
UA0uwlKw/WhThmcnoc93Q5wvL+XDwKvVUAmFWXZkaR19yvbU5gykbYRaPJU9kwhHEgZ6Ujzd+ReN
kETeIJXUOxd9eN6ABCPj9TrJbTovzN0w2U/juUwzvN2q8UbRL3QDH55jEG3ift8PZ1p3mEeEnic2
7G+Pxf88wdp038wjSUBuwbJSnRZkumZ9gIZO8WM77uaQeueUNelXSPL9bcEZwcoE2deaoAHzVy0G
+KLHkKytWbPr+KKRSAnXcviLe7lzG8TDHSFvTo0Eo8k2I3dAssn1DAe2TZo/aNkhTQ+AbnLratHV
OB9M2ekFF2OMutxXw8Hg1mQUv2rxMeoOTe/N6e9U3df5XjZ3qVkRi3ZRZqldppWXx+DlS/ihdItt
SNQcf/4M3sU3n1YI0LgCFUUHHkcbttZ7TLj/hvpIIWCVh4LSTjU7tyPVWTK32QMJOkZ7E5dXfK1Z
dh5keyPezClt2RsN/Ytu+0QKov8mB/O1tRzlTZo8xOcJacXUahRhFA+XguDVAO0597bzdgu7t9qk
kzfWm8bYD7/lc5HsOdpskGBcM7/5+fHeu7g/Pd7qABC0eWr7hseDi4k8VeXyQFTps+kIZHL3cJwr
Jw+9sL4BRTZkJt4jF13VAKQ2ar0BUit5NkxUNFeSvSWSYnhDS1/LXsc0KdtCd/BHaQQ8erc8e5Y5
407Nj3DJcRoYml1rkJXhiKGrXUKTlYhEld2aKK3AyeaNnjxnndfKByD2JnKRUtOxrXHaUDBHtvEV
SZi+p7Gyyyeur7W8ScvZ1n3s5Da19qu0Tih/vpZGy1KAYq+KImICYGSOlg/lVy1FEkybgNJIRRy+
IarYntvrPChtTEDwdC1Up+muA0zqltp7PNPbE2Dm8jK+vKwPP2A52z7+gF4eWqjo0tGMCcW9L9tL
Q3cwICAC7edl8fVeu3rUdSVWasj4TIpt0fdarpbT9FvSb2Rjj9dFV5xZ/i6piYImlsptit2Jwb9s
aavBV5WXmCnVSJ6HiHmZQztaT12LxTCeicJ2yC+anhztjTYSp4fp81aKL4N6q9eEodgjx+Ip6Ozr
PXv1a1bF2VyrueTHoXTM8vPW2Jl0JzpPPRZ/4e1V0AeaUzXZlwplNeDqk4TRo9azzONDcISvX/X7
zITprPwSs9t8cqvmpst+M+uULv7Y7H+e/K8XH1gveN/hKYvaFqfr9RprZJKuZzU5ZlqJaL1ECKS2
WeS11vzoG8UiApgR1efdU1ARB45VgGk3mjK4jcFtKEdNuZ1q/3KoMwTy0/RmysiPJQmboFZ/ouab
ttgKvYTBpp8H48CJdUeofX2i2PpSXfIQCpdFxM/au/rn84eytOoNJZKSY40Fiy3o1eihLJi3P8/V
17KF6zhKHyTbKJ9h4K5KOtwsFCEOjPBYmfrjWGSzp0QtBN+C/E0yCSUPqvKFxa4GPY3OaUdTXelP
PevXben9V0AfRaiK6txcASRkoxZBQJTUEb0O6F4TuGalx07eNfperd3ChDaFeGjwuKFnxU4QLppY
PhqVdN8N0Xxi9S5fw4ctCpkQJGukzTpZC1gQriu5ahyrNiSq9YgvDQmcUXoMx8aAih/gI1MLJ4of
efWtLMMtLtBLz0xcAqhWhWNi5uggrIJn75ULXY6kjaS0IUFM8r2PPCAt1WjXykrtlXn2XCXcpBSx
EM4bcf5doNZES2II2I2UlRek2QsN0KDriHvpFW6bo6o4ERuLhCEGoUlaeoLcsO67Lz9+6ULgQwdx
SRG11fKZpsKAkqNZtzI6FXvGGN2ppRw1hZ/s/TY9aIIh7fMAl7NKyELXDDIBr1x6SIiKKrQMxcNU
VIkdifJeLs1gq5jnejgJbmyMsaN1nddryqn3K399we80K4yJ6eciZF9VzMPkd75sBOJx1KXLMBPt
oVJjd8Bh5nyO/TshSoQbOZuJRg5HY5eGZe7ljSxuY3O41OKyPR9HwELopRdTRKByR2JY6WuHCF63
jTlceO3znE7XzUvWu9ZfhmI3XEaCGP83e2eSXDeSremtpOUcMrQOwKyyBrgdedmLpLoJjBQpOHq4
o8d23qgGtYrcWH2QohEZEdKLNyuzjIhJpkTiXsDhfs5//mZTl9lPc87Xo+TlchUQsEKSIBix+/z3
cqPoRJ+FqWe22N+GClN27n5itOQ9TJW/83QKESv7gLtbv7dbaqM4gUiDfxUsuJqaTVf9dDSMETSK
yTI6t/gyS4HgkkXsU4bcte7UTWcj4MFEp9x3A0rU2kBAY0901z/ZjF41bFClIYti+sn7h6UzbOaX
X8Ucp3AIyyZ8mzWaxIR0vLcpNUvhX3ospE0tmnZTpP2Jt4CVOpM3XpYSQotjBfmxsIjMHg1CgcnZ
pFFdMzCsbGs7HPdfP+Z/9C3YivAq/LXA5bZ/eqhe+onw979JW5zgDXx3BscuGzjIm+BPvilbEKiw
r8N/QtnB+vzKAf9F2GLbb2yar5WcjNjEJx7xNzuR8M0atIWolgOcZvpvylq8r+6Uv78l2KEy3yCw
kCkiFxQ4sr5cWi4xIB2z7Q+tXnpxJ9Wg/AAJY5aZ+jyoysR/RpqmM7nyodtGf3K70bDnXRJX5YwG
P7XoBJc6xop5CvHcU2UZEAcGt0ou4aF18bDZxI3jdPalg3dZtRK7gp7OVXoZbULpCbs9yUvVY5CX
jogwjbgTbXbRIz0UcHwmx77MphSjJ3hAaTXmBMyYNQJNJUpLHpKpDcRjgpnTnO+Deq7abj+yKef+
iY+300BFVRBDUghHip1BVYNl+bTgYJSGDSDgIahFPW7wZZjShL4HSrImD30a8zwyVrvDXBgJ+TFd
PK8ocIJxUrot1md5NNDEek9ZRXt5UXva6xFqzqmF9ZJ0q3Tv220J92XBUSBSPd6nSEe1RSZNVlF6
oX5AKOzX2uq2DSuE+VnQdBeqTrD2QyA6M4BAxJk3XxwcHustnXgpwZ+xJFCPWb9IdSmSpGbeS01W
VZtl1jl+rFMx9DqqEDHlUakCOibfnYIAIUcW5F9mLK9JbErtJOzPzLbs850xyhrXNLtAyApxvX4f
W90EB0bjiSRj7KOiKUHyF+miUNe9wg8wmkK3v+Vxef1966edc6YMN89n0L3eucDfr0+3Kl8g+dgU
+mdk+raMIfvK6PZ5sox8PLvAWzSqOab1ocCW7cnryDqDK6F1sctZwM226CWuZd2A2c2xNNuk3kmL
vwg0VvkbFddOgB14ltZRlTtJf/SQRL8PzMEMANdsfjL1rKZz9ulSYgUrY8QMuLKCKVS1yCfMy7qA
m1kxzq6isFv4whaS3SbyB5wU3+Oo6Ppbo+18gktyZ/CiYln1CdsqseSaYTwpGURlEScKnzq3GBRE
OrsPrgQ+5RCM7MBwJmbSdfo0xo4cD76oHMc8HSxvch4SDLgcnL3qpPajQRkN3hzh4q4a5bpdnOww
5GNMPEunOUX6YhnrzZTgKrrtk9S5qsJJxTu9UBXSUCd8qCWtQRVq16twuEqJ69zMZdjMh3z1IIwm
mcnr3vLaJ7dH9oGD5WrNhrEBdmoYuJh9NM6kA0QWwuJr3tjpHauW2ziabYU8Z84QLxvB2F1pmfOr
bYmuIsoGTEN2ZF214T7sneZj6Iyq3dW9HR9GAze4LSay3aeqFOatHy/up8Uc/XfopMuV2e5U52SK
1tbJavg1EgYkYWK3jc28CYP6cCRfTEwEerkZi61oinWSp21fRGHZOctWQbhOj36HoW8UjKI+xYqr
XrM3puEtZCD9ofAaCTwzS5wdG5+8q00V5ywVX6KaVi5bTOSbczGe4A871+d6MUA/R68IPqEyR1Qa
waaIp6uOfMVuYzeJxA/OHkslo2IK2urYiVT0e7aqmfDw2vaYQWIHVFygMF69mMalLkNmSJVnDJEt
Mjfro5zqZmw3HoXu8r7L0ea/Nbqwm5AZqTHGIBSJ6jIx+MOQyL1IHF5TK2pt9GJbJ7ZVCqGp8ZKD
Hbbod1mluWlCMQVu1qcTt6PcjkPtpLu0tJQ4MxLD7U7z2lMtMwUZGGe8t9I/jm6Nm+WWoKVJo7Go
TQH30tTBsukCIgb4emKok8/UsnL4NIWxhkE8xn2zgd5iGe+rYMjIgtsWjU4Hgdsu1kBtJF2/sR5X
rcWSn1aYVdqliBJHm9lJOOI4cr+YrQeAVmos+BPfvR9N3MzOkzZxnYMthpUhWPSTKcoPthrYyMLB
qBw8/6VFTrt5KxLOicA9s/sUB9W8z7v3WZvnxvnQ203/lnR2HCykbOM5Erww8raUg7PKNjCX3k5w
n1Tk1CEOgr7s+nBfJI69eoHS27xNypbsPAIdu5vAaj0kwn3MtNkujWw6hHMTx1uVjeVlPCh4PRWY
0UNgFlLvS8ysq8g2ZXlJXphg8irWJDNmSixJM/VqexP6rYL4MIqKQl+NJC5kEM27yMDaFiM9WeSX
g2MtHKat10FVE0gJr7q2iGfkeUU5HtpZxtdxnSKMxCd1nE9rV5tQHUSnnlshmg+Yny7zPsRY+WLA
A/Qi4WxalwaJEWVSegVWhWaYnSx5zERPju1inuIFyulZc+7aW6TkSbPHoUUke5IuREHoWzMQxrgi
hg9GXTZPSUjA0oWhbSX2WV81UJWzUBBOiVWUFeFCAYOrSFqmFYgbzeM41ww+0poDANUINroKe0CC
kiKl6jBAFl4KLIXHwMNlyU+ss9RRM0xbH5NkjNPwbJx0KIt9jP4rxDjCR/MthyIxN5JcQbwL7Dg/
un5CHMW8oPSPPJbrSc7geNwnWeN9mrCuNqhvMSBVu8C3umZDBI5eTsjP6Za3QrV0yFjWOIehT0V9
ZEFN/VaFk0AirkdxG5iqSXcZYbBPIi4UIGnfzUe7iKtg22g7qPdO09Dg91Wsj4kTvy3UAgIalmNx
GYaYD0aBMVeAmm1zNxoAbLtpEDEtHJ1r5VwoL2GNpUllzfezkIbcNi2Gpydxa9tXcIPJF2pB/7Kr
QuYL/mEdbg0big95w04C3aTG2/UEG+b02eMpc0PLzLE/DJ3t9vcVWH5/MERWVxtthNI+BoM7mIfK
H7CpwEoaEk2OyS6eg67yrF0nStUYN5PXON1TWgGojBuBVDXbjGa4XMQ6tR+lmpJb5bg1vGFpmZ/j
SWLKlRZ9z2lTK7DbmXv91h5W+k48an89+KS+E6NlPmnMOAf6psTnuZK38bmYWO573yvLDJfJAitN
6Vf+Qz7BWmf8JaF0YLbjnJmdl/OEGZWC7FDFjDub9vrUK7kRkajctEQU56JRSKxW8twa815XHSlt
fh1SVCTE2TRbY2mslNY1mZNdNbQp23FX8OEza1GPpU78LopN2T2EYDlHoR353hiq+q0lxWzv/Dmn
5S2aerhIa3r7iKVImeWGiah2adepbltxwp62mVl+GTxPnrd+F39pcbL+0FP6NQe0lN5BFGaPaCFd
RgVhJNH2aWcM5vPYD0zAJlzH3pnp2H5BYVLH75XOnJyTrSnB6Ydc2h+nwi6HO3Inc6aziYQJd7BT
bZlbo6BXcDbfNSvX34r97yO4X7b9awvgO7QoSCBc8EHEkS9bgHBQXkrQCsaUyq4RmuDeC/nKMtsb
nFC6koU5aOvvXhMGIV0HhBfM2EyiRV9e06ZjGoI29SPfyssz12mCw5Ib026Op2WXF0P7k5HnCl28
aHO4HjZiAFfrBcH1Xl7PMzDvLVjqxIgnNwxX0TgUdr+zsiXcJQbMh26yhi0C6HDnUCP+hNzxErPk
DmMjtWZ2eKxi6uivOPR34P6Sq7mTVk71XAtzF4qu20x29fTjx/gS71gvgoLWsmk0GWjBh38FOWVd
U8mJzTwyBldsmlkolz3YtHdJPtQP/5NrCRww1+Bs4OSXtzO2MjwJ0jX4m6Jr2yVG+V6N4apZzvqf
TUFfRU98+2Log0gKAsrEi/DVzMCwyCYuJiZutImw/2a/om4tzeVEK5zly64Ydw1V91ZNhAjh4Bs8
Gljj7aSjKDibhH0BFuf7Fb18wJd6Pi7YCv7MYvKPTzgkOQGUiVkiTfvrdJYhSXBaHrn5WR3Uu56w
0xNsaeL919v+H4Tln2wE363AP8Sv3dEPvQBY1r/+DWCx3gCqAFzgGom9mQmm+ivAYphvLEBW/EH4
B2GKjYPHb94hZAxZqO/5Y89l0I185TeIRbyxLAYMJv8I7AYpP/5OWhDTiZd7j83KwLZrlccInNrZ
BF6+LI25zB4qez/NXXGoxsI497PKnS/6vqag0n6olwfEvvOlQ76DdS7bKWOAmobyEn10+cWXmAVE
TiFiAhWm+F1Gjf5JjnlzX6eVNHe23TtQpDzlQFlMTNLXRTh0D7VhKycyRkOgOLEl3WpoKeIWyE3o
r8jxpaBuQ9n5VFh+paPYdetrp3A1ililzWY3U61+tMbWnT9X8ayt99g/x/Kg2yEEd8lSOV2IIE9P
MU8vze2YWULdV1ZTY7NARrC4dww7z3eNZQR7d85HtR1IVJt2q3e/YoJRN5az88eGMDO/lihxxEwY
wyFTtBv7SVRW9rZ1G9gpXUKDHveGK87NJCkvyIZFC5z5dUcWwjCvkIRs9SNl+6L2gehouJK8zq9q
fEAOIxhFej1YbiZxf4gtIAYaL4cB9JjqYb7SPaU2YmefWUCnloHsll7Sis4q92JQ7AZdnKv8/q6w
PDz+Q5taa79g2AcHkLNyaJ9qtL4044Zo7r128i7TakoZoLcyFSpaHDvpb3xyXZ5CzLyAHtyx+uJ2
VXI2lD41X6bdcae6JoAZ4OZjvW+ACUroiMmTG8c44QM1tTlVgQul3ywLK9jjRolFwFhl+jbI7dA7
YFQ4zFutamrxIcXsm8YuxCEmjL3FPMxZps67hcaICOYmZ95AOt9qph4nX/q4ZcBNV8Uq0HOBkY2g
bZ0ikYVYUtVqUU8tp7Q8jDQojL06ii+6Z4lVEo0dnXSr2vA+K5jbD0SaGFGQlfMCypCMmKQ1Kv7Q
Fs1ANEKRuQ/gn2dpOFWQBUi4Idsv7vNbNdR8sTZ3sTgb8SOnd/B8CmrPMN9TcxMPvNYCSEk8zO8j
2xn9e+H0sKXGGYQtwmBFzhtHJ+WTUKLlAF842rdtGE8N9ahOgO5EIxD1qfR5SYMMu64qrW/stEyd
HYBL/VgEyXiWSBnmu5jOHD566XV4Vami+jB5dveYJbkLOClL/9keiI85nTHxfkxCkJWZLA6Kep8O
D2KRs7aP0jDgFTdi1nRjPaOfjDGVE+VSJFAukhQ2i1ll2dmY4i0XWR74w0YSeXeF2YiLZG3KyB/I
nG48zRZ7oGPVQFWlKcGwemNCj9vgpo6tf2caUde3PFXVieKTExr5R6PragqLNKe+drAMfCxmB/W2
WwZ43QGakl3ilz6ua5isl7swmSqxCVI7NLaLlfFRO8MWt07m4jwnlqZ7BGcK1c53h8zaLyACh3Aa
pLfhO/jeIRhNbW9mBkntJo47iRqZZNz7TmEXSyhCGj8X+FAS8udkiT5fFhNtVMUAr0HIPJU3S2/I
C7dojGpLYZY9T9LN72URSiNqWPc6wia3fJuAMfWgQ7M4LJmN/96AQetD30v1iRUzmTszz4P6pGJH
CfnKcXP02xJitzMl4t4OM0V2SB1MYgM+ht6ztCrjzB1i73lMR6ddYS9xXls9eLBbFA0qllZWyY4i
Qbcn/sKshBT0YejZULV7qGhQh60zTPJQ0H7mp6JmevyfGUrazadP//on89AfnfC7dnzo0ip9ccqv
P/LLGMXmuGYighk17rzMwzj/v41RHJMCgPM68OFW4OC0prL+6g9me2+gU69GKwxgGJ551Kkt26P8
1z8NG8cx3FCh27t4dROU/bf8wfByf3HK08yQV4jBLp+B6iHkoH95yjvJ4NjNhOViYiYH1TR37mQM
86YaKmM+aG9ZAPYDn9cOXnffEyHTsBWdjZnKPxRmHn6a7GD+TFJHC2YSImEgpBVnmrpBDI2Wk7FH
SiQF4VibMZPvA4EIYEgfcdF29kxSjlXHPuqgCioHsnU6745rIV6vslN71pi7IJGgtznL7P5Dr8Hy
EwcnPUIUtu5kTzv2gzun5713Ju2+KyFV7CS6jGKbdF1p7mJjHvqDUwSdvMtKO37SqTW1m9Ttivp2
klVhA9gJ1D1uXgS3dVnInVegITANL5k35Wiqy6Ty4Yelurs2PCLMInueSvsQIK1q0QV5Knln107V
30F4HAuE4XqGljJKa3hylaKlMFpyEbbYlnwN0gkNAyg55kyOGsz62u1M6PFFLS2OOhEbfFfez+F9
Dycl3AmMNw9sigOkwiYxq52NVzVgVNMnN9L1xgvZAslFIgCR140D4cp2ZgQBjREniPOJfWZ0VfUH
O8Y5krSZILmAIzm9s+MBGDwU5cVY4NhkqRvYpoxc1ojUZDYdUHSjPbHHOjln6ezGPOYpNiRsGDXc
QsPsV+ysjclrSTfjGCPGTLdJL0/cdHb30ieYZlS+e0aMzY6cFc7t7KzT+Z3yFYd2rG9Do2sYRS/L
DT000WZG+n7xQtKGpMwOOg1DA7cPYVfbbnbNZqNmSRHHaCcs76WJhTZ7LEOlZOsnYUdGS+U6MO//
fr/ywyDoF5HRfxksvfZHn2v8yni8Xfu//9cv/dLaJbz4H7uqY7O56Z/1/Pa57Yvu15DP9W/+d//w
H89ff8vd3Dz/65+fifXo1t+WpC/Dn0li/9Fudvvv/6r/cVeX//4//3ionv5xrf/9f6vPafP8Yndb
f8W33c1/4xJMuvYxnIlwjVYC+bfdTfAnkFNpYIibp8Nf57e/5p0Sd+qSCMjUFn90ksr5o183N/ON
aVl0GmvjQ6/rrvyZv9PErPPuF/gJ2yq5okSnEj6/shFe7W6FazMtU31Uw4EIx645NRkHT5sRGyCz
SPVFHtsGy7gjjzfyiz4+9UuCDPGSkM4Rn9Kh2Ja5X96bU6KuvRgEmLp+Xj7NCmow86j6jsxKBOPf
3fM/AbZcbtvLTw0WTU+IeQuYi2CPf7kn58RjFNr/OHgNdNJ4sKxrifFRtunyNrtJHGB7yfDjhokP
M+sSk9CrIhAKXpvtXDiF4x6d1p7eGTgqXxWT8BnTqsA6w7oNlwjfGMaPQ9lUd6wV090BSMw7dmFx
jvjGohZOC+Ozjr3x2UyH5u2Ix9ze653hMXOH9MJIEKoNEqQm0rrKzucaiusAyEteFJHUG3/JEU7i
yN9+QWoZbBrQyHOnMLxN37SIO398o16eXUiBoMyt6l6Xw5XQ8uAVwtLZYVD4633CFRkl5KXsmTrl
unbBX5HlWBZqob+/M/zl+/796/7/XZA8hIrvbv4fkQwCktr04eVGwE/8AmZYb9aXFkYIfrwUPKs1
3beNYM09xtERHCPgeYHY/rYPOPzRil+YIAwelKeV0//LPkBtBN4JJMKPAmisacm/bom/vD7spn8Z
dPpqD4BuQpGFWtMEc1/NuF7tAdnkLpM5l5AOLLP8VGSjPC5uGm5l3A+3o1EURMgt07VPCMqZZeif
qUVf4ZtcfoVPcNZcwWFcg17xAd3ZIWOwcGlYkZFc1tXSP5KGNd3SA+pvONtfftM/XIpJysrWQZOK
LNN5rcgsjZiBzJrO6FRZcTd1mdjUbGpbZRXh4bun/yd71B9uKma3fCtAYWR/gem9evUcXU1aTyFt
oQc3rbMM2ug8HCCPyMWrwRqs4k4MATkKuBOHz+3Yzs7pjz/CK5bpGjRFcDZrznJXbf9XlOx77nmb
9gndHMmuSzxk9ckYEpGy8aqi97bBkroh/IhG7/XcLMeWkfpHL8FXEaeXvHkHYtRle0P5y5OABWDv
qlE35c/28ZfbOJ8PBiizAt/FOoVo6vUefgefp3MAwRd6Be58S3vRGNlwNEgh+Rln849PnRkBVE2T
YS774OsFpvqsCZUF8z83qhTTlGCaPUi9S83N0Lb50Z+S9ApjlTbfuFU5LgdzaEKsLPzSfRrLWMub
VNvyRqmKjF4FtGHsgiTVxbYvM/M2a2t/3PT8as7JuvD3y5K0l2WIdIxQyM7QB53PVPOzdAacfsAN
Pv/4Ma+H3XcjEOzoMJ8k+wNLWrYXYPuXd5FjvcTw0Ckju89zBBhmsFe8btE4lyNpuHK8/vH1XuP2
6wUhT0MjxYeD+JbXclMgkn4M6qWMLGke4GlQ9TtiO9CKMM39FFDCYoYP4tciQ3U/jqY4mgGmTgF+
GaK6SNab2EJE+vGnennU0QSuH4qgDdhz7Jg0jS/vgg+yBMY1l9g7eultw062K+P5eWnz4GyCh7Mp
oIz95Hh9NRyg8YRhhwaOW8D2DSTy8prLIKspwW0sCkErTiHR5PuqaIefOFX82VV8k+RdqsWV3P/q
Kj0O/PCyiTxQRUPa6NjhxIT77U/u359dhVOAuBqGhgDorw6BeXJFPFTrVRjPn1peR4BjCGT346f0
J1fhjKNCtIj3INzj1VpVYVUaE8aPUZ6qhxKC+ydLaffpJxd5xdJmMfgM5WDXA/Oz14MEvHwwkyVa
QpG9zzrs2exNOXr5iSCSunkWVkHmD17U79tkIjAscV3D3hb5QlxfYhHDsFVjU+Bv1BHDeemh6yBx
wcz9+tJZ8cOTVmSI56elq9VpRzRpsMkmTQaBPbXAyymCCu+mHDDsPyN7MXDOEzvhZ90eMsdRxh4i
I2c2rWUztHHWnxDMWCFM1IR0QGWp3KtFwdgij6khKCMmr+AkIagjPKgqhX4x8EBUNJceCRY6yabH
zrPybKu7sarw2ddZssZQj8lVMyTOyTTrqXjPtH32N13tG+15IYlYfds7ajHv41omNpwJ3S27MbT0
53AyjGSvdbmg7epEVp74acH4OifRemA2bo4udhzE8m7xnm6Qiw0t9Og1QAQ3EHfR780Gjti2J823
g0vTeFeV0rm5m3UQ9Md4aYaFiGNkm1uMoeP5wm1aJbcjrOoZPaFLUJJLsX4XiKU3o86TobU3Zkbb
keUidt6ozMaswe4YmW/jGiICpEllcHzD8bF2o1XgctoiWDwBtzT1PiHSyjnFvZv7k2PvdBrkvsHP
tIn5qZ7LmgFG6vZY3OSeofbW1AEQJ816B72iLLrdLLzkppsmjryUM/tyZkyPzppbuiK/XYCQv54N
tGTZMnyc5iZ/1qPDcNtPshzwgE9/rwfNIihc962F7tK44pdpSVKvJcqdzodyOgArNTPONvHyPrfT
2byY6kx2O2uqTBh481TtZ7es4lO7ZRM+AiN1IxROJy+ujaFVem/lNvETXraGc3dWb3ywNLGsO6NR
Jfo60PuPgTOUj3EK4yaiJk3Tixn6B5y5TEzZpVUv6iP8OhwmSqQA6YkGSLe3ZLSop8FRPUHTdjqc
IMkpZgTXYsFCoi1wmltkBbPf8qppw1qarV3sGvRZQwAKvRnIx8QfySk1EmntIZmu0sl5JEs5MHay
g6MVTaUhe5CQySrOGisfoHlkY3YcjT5/VDOn1qZeEotMYOEyjpl81WFCWxs1+17VckintZ88zD6k
3xOhmGztSoxlHoMpB7tqzRraoC4nA7qiWXaXJQHU/mnjkOZ9zGI1D9deEaJVVARz4LeS27FN90eK
CWzhwnK2/hD6ROXMUqS7pGqg0HheDr3WXhqjuyRW0Z0O1dzjst0Prf1RwBduruOWLNd7q4NvdiSr
JT5NSpt07R4oD/vLdqiQaOaTLTbpKPFGSFpj+gh10FjDaCfC2wlGsYY9ZhnVpzlMxxtHFtJOYGD5
QbcLRuV1qzbJy/Zu2wmxa4bGgn1bz/lykHnj6g0WE11xsGXu1dsUEg1RrjDyHJRvPWTfcA4IhEra
vDonoHmiBGLPDDdBIFsXZykwQyxHQ7/fOZUOzlTTAvnZRRlCQO6HipjgQtZb7dagadNYusu1HfQB
NrK2cp/MjCb74JIGIvcimyQ827omoDjOm6fU6fwL8L+03kFK5RzupzDbWVXYGpsqC5ozAbPxjo8U
X8RZG8DdrSs7jjTB4852KiA5pYXGztrMNH5IA1j/bepo99QINIRSYRbuRd741Rip2CdRV5A3kmzT
IsMozkyb8GjLotYXgsLBh5juaOfUNpv4lsRpvvFQOgnTu966NFwShxDs1fjGu0HRmlsAm3455EW4
EIviNaO6HrD3FqeeaFwMPLwxJPhXMFmLStGqB+0F85lZWgyN3Dr3rc0wyIIg7zKsdw27FdYuFUZl
RQV1YZ+GQdtvvAxdLXQzEUHjsq4WYucZUBheOxJ1z7mGfhi3cNm7uFOl5BqeC7DRs0qN2BoPXtjc
FKWyc4yQNePIpBwBVxeSZeC0ZlaSbrMgw/ETPNT4wrvQfpjByh9q/GB1NC7K8QhEloJXltkO0yoJ
bTnyg1gN0Tglc87kyqAdbATkx40Zwn2Lpsb3PoWkDQIJS2aHewYoKOa8VnYVc+HSuJ4HowatHA0D
12mu+dmtRkKnCOpNrchYZNAjCC61uRuzZrR3neMkHzIOp+roJrbE0MqoFVLhWhhXSUza+bbs5/o2
JlsJVYGVYl/LJp/e5d0U3IdTE38pe6aZUG2VbZ7TTeF84+Rzir29bJIvbTBI99TLnfLdTAUHiTpp
PTzUpmrOIpHGjo9AKwkC7Kq0ZmIft+cGLzUCApiG18wWRyrGeLDvC2jmCCfMMvi4dKq58Yyiuq/z
FpPpHN60t0Hs0Siy4ivIu14scMYjddMJbvwmK6YTq5/c/DCPM/E+6w2BC+DX41G2KhwI6dGwyTyo
pJ/Lwa14EsJUOaen0UCVzVUfRk3mLShk4c3FosNboRzKIeCaIduIbfWmceJQ9XNM9SxfJ4oNP+/x
FFhfqzBdn+pQqfLSXawq3QqCtIhL71MN3bLQs8FAvjH95JqhYjXdGkzToVVb4GH+seb/g187W8kM
M7zyZ94yGwtAZgeTP/XBqWprD2SAwNWYXXZunS+9dC3YuSpBXrJr81SIcvu1sPsPTeafiF6/q3H/
AC5dP+iHz8/Fn4XtfP3JX0Em+w1sNIZpJjuE5ax2Jt9AJmtlxZBQHBCU4ntr+u9vKJPlv7FsCnGC
jEnBAQH+HWWyPJDoVcZEf24BRZvB30GZrJcdGpQW/Oj597XilmlLWuMq1x49nV1mEKXtuDzmHf4t
tbtdJv90cIwPECIvieKJbHib1B1s405yYsUCRpjTfK4mjLEb5+S7e/gnEM3Xxv/3zvn3T/Sq15m8
zq5Hf26PWWMeA0MlW1k3zMlD5OIBpUlfazYGXZIVOnfngZcFkXJbMyqX/olC9J0KOozs3OVoDdaD
y9wGM6vA3/ot20Fa+uXeqjDTDztszLsZoceS5YgPs7doMOGjuthsxaV5ZDf76DrLcVnqu6XMLvnk
7+al5dif9HhCI5mclNrwdqhCul2m+IC9uzx7wVpd1EzXk2tqnTtpFnfQdi9ROPqRbOUUjV72wYGH
sFGG9XnU5jv2IPhJhXk7e+wINXKAqO/E1UIQ3I9v6Nd84j+5oa+BHKtrhNEpnOXCrGCCB8u6t/jO
iQzSHbaxURM6W1HIbc9RQPbdOeOyjzVlWQ0HI3KnZDu07aH2RvtQkDNaJuKZJp697lOPMKIiar7L
PIy08yLZB9VYno4JU7TOBvEPoQ/s9FwC1yw4DObuxEGosCwuXHHnW7gTDv4AdOP/pF1+pbn/be3w
TrzArMTUmUNuhMORruS6KOQZKP+N0M4FN/mkG9jE4WgXG8kw5H3ssH5nf/zoUpTshiUhAqRTJ6PI
9mmT3GZjcQAe+9wHXXxYWgo+Pyk+0HdCkm6c6kbOCQNd9dMcg7XJ/rOntL6g38FtOVzqOTNMdWQg
gsXheCi9Y2ra2zCYtrA1D6Ybvw00ei4c95BufRyE+U7k+KcjZM41/vU+CEqRs3wtpYrtyKKNVmJb
6OCsQ4og+rrbHy+oV1DT73f51YBHVo1ELCD1se/7jZVWiLTCXT4QYzeQ09hNyWftsXyYLxVOdrtA
XtvEcOTwVxAbXTfnJa9KNGn/J1DiSyTx94/zCswVGS+655X6GDh4F6Z4yfe8WT+LDf5KyP6zB/MK
rqhkKLLE1Prozs25KtR5i0wgouPCameww83gV91GmgKnINfCyoLVLiVIJmzyW/QukOdNeUXfjQFg
S8hzkR8cDxtxv0g/mkV+a9ntSZ35zz9+Nn+xnb9G//w81xNcNX2cqmLrJs8h8q8czphHU8Ww6Sdb
ylcK9Z/dE4ag3y9WUGqqxRTbKqseT23kOAJg2J2Tw2AjB7Tqra+xZ3Bpbrx58+Nv9go++v0xv0La
4ippq6mo1HEMl1t3Ds4ygkRxZ6XvQfTzJU+reKvnybjPMVhERXeSCW9Pjb1sDU1oSZ9SEUN66BDQ
mB8ycOeo1cMjQh/2smDWG2Yg5c8+6189hldnmPBmQ8T0dcduHD5CHqNjQ/vKOdUzXnQXOE+qOFDA
39s2TrPeMm0Ct3wPjm0xffSaDcfLbja7D+De2zhJCJkYt2UYb0fXQ8kkzsYp/Uwg5NuR6QBCJtvc
QvkkkNX8Cbr5yg7i15sNtvnyAS//j7kzWXIcubLor/QPQAbHjC1BcA4y5mnjFpkRickxz/j6Pqxu
qbpSVUqTVm3SRsqsCgbhcH/+3r3nem09xpYJeSchWTKzinVbYEAznUd9MV7ssVvXRr/NSXMfomY9
V87m2svrbe1S+Vjg8B+bpnOnIbZcjP5+LPVj3rrf2Wh3MieJxYxq/Rfjiusc/082TnRKf/yoRaGp
OZd+fUhbzcJAZHinpavQoGXJcPbHxQmjmQoFlf68GkYcp5HI7jHv6xdbEEOQKw/5yKAzeo0s/I4G
dESUdSglczNkZN3ulCGftDF95ir9NJfmuy9o942Z2vaMHPVWxFQiCWSLSS/Xwp2PXu72a8e2HpHW
/OKX/Akj9Pvz+Ol0wNLUeaUlqoORxoGDhMlx5CF3/K/BFruy6GH4vvK4jtxHwEh1R71w6HYXv0pw
+okd+/vP/2nLZzzQgEu1q0NWwitVC25BpvBAdLAE3VaUFNw+x7UochFo+vgtM63vlYZPIOnJU3J9
WMTIJVa6N0drNdu8tv3nRJ4vrhw4Zzilo8DKBV3CqqmRB0x1vq6W7q6qMms3kZyTO2uzao65Go6W
hknWKuJxXcSeHfpeDeq8N05eNWZbX4t2Shofi6F5lGZDGdQ5dGahUU3p+vK0eGpvtua04lAiOaTW
78vGGDdD3LzbMgXXaMtbe46RUJTaeSi6p0y5L7GZvQ1s4sgVy1NO8xbXGwkvTrOpY+vtF7vbdWf4
5x2Vyv6Pq9jV29FDzNUf9ImCto3qx3awauRm19GrqVforY1uQ5ekXOGRI36VBlnosCmuOYlx4VOK
ILCwPnzu1+uksnJyUiIij7vu0IwATxqufr9YjD+R3H5fDD+diEPZRQBd+uEgrfjcDDfucDar4tYy
1bFtIoi+vX2wRxe6GIEuDXUBcAJM38SM+RQMbaS2E/FrZbz8SIvmkk1vS6RuXM1DwDdgSa931eQi
xXeIdrZ2zWJulRXxu8qDJPRZZQ6y6z7Mynfp+bucyLVgdpv7zHGPpTlsnYH0DkhBmnGnnBN7L/ng
JzjVk+FuIscIkliF/+Ezu+5I/6dkkwv7XDwOJIVopF50faIesyJziappkr3wGhdgOHOHUp+QMjse
LQs2ag1CA+bw5SPRmmhnpbAHkrxQYatfAwNqJHACYSAd4djatTO+rF982OvR/GcL7Pr//58Pq81I
dlDydwcSlW0Ssf05wp2azjeywPaqlHeJVD2uy+sLqJu9S7MMmEnklye0UtE9sskc67EdJ7dekvYP
Y+5pwbLAEPcHWrVegQi6WHSg51VGvFb7i3rG+avd/adTf6YjnmgY9g741Lv1cm17ZF3m7LIWNNHg
E8dtxlUXNmZK0AwKwfVAvNvK6REp5lF9Spfk3q3lpernnS2qOKhsauZKpXE49cSiDzrEvYQotMDM
0y5UylUb6B/6yjBSZ1W54HjqzJ2CViRvvR/ddiVMcCMyrF2hZdnONGqDVtV1gBnzB7XIOdp18jUr
JJyrZk7vbUnRd60aZauIdMra3cAs32vi22QU28pS+Q1v0b6W0dnTijAloxyVUx9XYWTqDBTpsu/l
jKejoXe/HvVi2raDg6G9o6h2yygcaCai9ceO5cLg+IUk4y+KXoQKf1wtos6cnstrdZDo23mmXCba
dqw493I5BUMHsCeKUC66Zf81WQaqRq1aAvSpVegX/RiWZmuHdYl/pbUP2WLeDal5QpdGdjwNzstk
DCcL5/lcQIz91wv8L24l6Dv++JHLsSosN63UAXX6C6nU793EM7D1MaIPFt+iA3xhNPmSG/FlUm23
pfvMTuloTOcKrLC1kdy2ufgAcXH/H36inyoT0CuEcrgFnYxaJBcxpzrbz2B0DyA1drHmjM+IBuq1
Uc02rA1LrJO0GHeq1g7Xdr67ZYOxK4KHbXETySXZYpaPfvFe/UXfx/F+KiiMYXa7ttOrQxQv43Vc
hwHcbEFeKccOKaKmfVYgkdCcSxdxbV58WtEOcuzQzcWAjXOyLnA59I02AsbvBT75ioX4ixPmL+4X
/xSjK5YiASMrhkNhZXtjEVv0vGtd8+CYlnuHV93rlw1akgAb891/+LTsP66f3Mh1Yah5PMhEbLvs
CqgHh58k3jGW3hq7/bal713bRF9MNHxT+dS2Eocw5EwEKc56MZdbL+5+lfR0XSR/sl97Px2yPHR7
hBY8HfBCPJmpcgITNssKN9etZKoNlo4+ip0VX7nmHgt2CTMuHyxu/UFqLXZodloa0iD+jna0X2lN
+uF42i/0Asb1M/zZZ/vng0+vMMb0h545xbWHE71f3SjAWIV/aIYSAfaVjFBTjCbJcMzohqm2fddt
0B8J3QBGwfpu8IZqQ8cgOVBdjnddhLreFOreHoi0cNI31+VCV+hzWJBO9q+fsfEXVZb30yEokXLS
+WPkLerhye58L2xT3PKd5q0qJrIi697HiAPCmq2DZXUfLvszmnWJW62Pz7mj3bQJI1qrd02m2Kx3
vgRmLvicooKq9l9/yp/kv/+or372FDsVAxlttPuDIeDj+np6I2oybhK9+GTyy+2pjC6olMHJL/XJ
s8qTKDnuUKnwyXI+Hjvs4+JxYNXyxW0ozog31Cqj2/72+f6thj9qa/77mzb8H1rx38SNv/+vvxSc
/n8UmCPY/hfIsVXf0Eb4+K/NR/tHY+z1H/ufNr/xNwuxEbdQHCnX7rzOTel/2vya/berE/6aJI2i
FOafYPX9XVVu/420EzSojoky5sqc+4eaFPQY2jgXASjoTSwLrvvv9fn/RJ4NXg9vJeJUhFFYu/+4
z6ks5qZVG0RulyoQ3VAvqGd886vTCCgYUEitrKW4gh98Z4tpxHgronQDzWanwcoMjHzyKXnQFcSy
C303pSmBYAB+AQoOUfnucZHxfG1zhY2BpcJhZL6rFHo0GADWqpONvua+VxK08NQ0Hdm2Ne0OI06I
G3LrXd/6zrFs04dYW7bj1A7kzEbykpTwczrf2egwbRpclOgRDZAjohov3mD1lLOYU5BxKpoQTXff
IEJYV7O8Aw/2IsmGTAH2dbW7yWM5bhwhoxc/kUUg3OI0w6BAJ79gp10c45XhaLytlhwrY22RTsxt
EUUXw1ept0/5kNqXsTPMvTL1fOU6+Y9cuX4o67G91Z10+WFryTtiEIUpUihQvhleoMRsw5wfekn9
3joW3pjdIboV+5ypd8C8fXhK3LwcV72cxMGWkb6ENDTte4vJbVBH9l2VUNxWzrs/KPGJTxmYBvtW
zhVYVPodWpQhgrlmyZNnTBX89NJaiHRczBvf1YsyHKPU2RC97P2oY0GpETOVDAGAYUbxqzx6K71r
e9ucjPY2yiiRVC1Nj4bZMt+WtcrPJm8Fm01ekVAcuea+tVE93LbLVNwkjfvD7xQOVclXOID5gZsz
g8Ld4lxwgM20nR+TURu50WgGaQEDvm+HJA3MgsRRs6d3ux6j3H81UsubvrVtJKGA1fqlys0WG/Kg
DPFY65F+Hhr3jvwQJP+LQLfhKIWtVkvpPeJV1vju6uxUJksTlqlZcN9VU36YGIpeBp+nEWcJFXWX
LBdJZxLNYE7FZxbTGRkYfu06B1AQuc8ut+rskBhWsS2FtRswgpFNKOdNVBjvOKzWkCT0oANm95JI
5mBLCQEsxQhe6fa2XmxzDcpzD99oucyNEx/mBRAEf8WM7q7kq1XeF2c5Wicr008pI6EhGchAnV/d
Or2JljyMvORIM8PDh0bbijZDnxMdm0QTmmhtF89iHafVqvLcYEFJCWjBrm9cN7uYg7tV+RB4mVxP
efvoXrVSusFFW6c2R8ZyRkUbdM6+M++H8qG2QUBhk4uM75m5hNN8ZULrr7qdtvd91l/kIInVI8VB
9/vNdeanS+OoGmtFtAWoLPKSS4zBWIeYgCMWKPIh9BeCb5JU7hSdtIXwizHS/KOHl3vPo9oMajoq
MgiuaEVoa7YI+mkWweiYe0zt7WGw7OXWjvm5cZpNKw0EYli7qnrgtTmJ9HaOILbr70nmYaPiWrQA
Rb5GdfX+Hl/5yl+K/dylF9zLQZW5AZL4o2VZ6zj5wQRwh5gp3reQqZ7GBnGJyDuiT+qtBS42cGUT
yth9cpWkBdjmNvtc+y7BzJ7gG1LqZsmPUqlblVY0M1M4jb1ev1b1+KlJX5Ilrdy9YfVQWNHXTepc
1O2HSpKt0KZl15ni21xkU3SjFmkSAtj2eMMLqe7KTJfrTCutq/cE7RawVAhpiYlupzpzcwnKtEyi
fVsspCWllQRCC6Tm2ObwaOlZpk30hAP9WqH7IOWzoIuztUaxNLfqIcriLwCv39AFssXFXnaXL2Ow
DOjq5LCEhWPBxnJ77R7xXvtpLs29runyvsllYiBt0c5pDNsslApIDWF6/nBjcwXlnqI1O+6ALsGi
vdpHUSWefcYXqzJvy1etLMhttRoZagD97rFbo6zPxPKRNa1/Y5nJJpJGF7idsYRNReITFEhmVbZ1
Az37IZbkYtqJ96o0wPyTSqf96CMuUoNOyZgmh9hEMuRF6FQsI61O0kD5gHM5TCsvaKv8USgGfjWq
ja4CAYTe6lTLIr3IAhe2Fj9BGJLrUu9e6rzcWNlHgl7NjqMH99qbh8v25SXOLqKnWsABx8+/FSDC
gtJ0pmM01FWoZfV3HKg3XtZ/zydMobK1ygDiwV0jxPdaa0D7RT2Hj0h25O3gF3WNsHKACDD+XMkp
EyuaJbAN3RTOeuRCoUNRivaLZoUynZytEDEb9EfkJEv1XQrUygoQ4wRQ7HMYlbdFw/LpN+VhzBp9
QxZ8kNuEiORDHxR6TN8gP895cqmvsIm0QVWKrC3M3DmQxB9XkCYLC83T87K8wRbHN5+sIC68NghH
rouuJRvCH0YggZxqnZWGXT/tbO0t0Yqtmbn0eY3lBW/sNtXeHGza/TVSwpoeI20EfdnUxZpVslr6
aQW+advrxV2jho1FUNgSObwOiOssd7iNuuoCO/KYoDddcdn95rpMbxKvvTEWfd+3zZ4kyfUMwM2v
rSdZx6+IFw94wQ8Zi7jElB916bFw/KAvuIWa6EUxAJydvNpbwIVy92Zx+5dk1g6GZj7SlBMr3KNn
1y++luGhbt14IwaZkYbCDGKYrR+O5KaU2ltaxlafrb1UEyu6ZOAm7QeoOK9z+yN31W7ISfsDbu3j
G1mZ+lUNIEgVbZiIeMlt2luo++NbNNXkNsSKgJ/5ioAASeBCRkXIdxObx9GUaZir77We7KPKDo2W
8LSKMOhZLHzl48af3hOyDk0eOx1w2yQRQdz4ctjWuabtPb3dK2R9GiJw2Meo7hSCgpd4io7m/DKP
8RZ8xWaaZjgUQjFzHKuDjn53lUTD/VD7u2GZ7rC+oRr0i7CX/icv7Tpuza1k2LTSXTnvgZnoiCC1
T6cC8Of7G76wgKURzCrelzmwtcXbFs0cpvgHdefR1pqPBpeBmQIzYNuI9KTmBWzOEsalXnT3RpMH
rqmCQqv380CkA5RGSVebHlCCp1cERprdeC2To0Xlb1n75SnnPBXtqyHmDarsnZXZG7ta1kuMhE4V
5VpXW+yO+8gdiFVbiJCz4sbfNsrk8erO2ieAGDwYW5V1ci3jNOuEGOgiuuvd/qkcTW2dj29L3kNx
VuUO/a17nFot5Rf150OXf/Io95nBd0JE4tTnN7xaK7jr6yGzDk5LqxBS2Lmp9SvI1L2j1dwEbj+m
odnbN5ULd25J3LCNjXvujBNPor2vKTSGbrjVYo7FSazteNw3CxQKn+grY2y3YrLXznhV0pDXahr2
ukQxzjtBRnKL93NtWdOwW1rrFd5d8TgUVhGadusffY3l58AeXJWTZj8CBX4V5aO/TOeuMh/Q2V6n
05te6+5irz4CuT65KJTH1qDitPy11bQHlM8rJ6rvrMa495Jhh0H7fdS9267PN5p/MkZtHS86LQ65
6vnuldWe8tF7tExr2Cx6BxqWkURuQZ90S1JCbT8Pmu6pLoy9vmAbojbdoAD1Vzqnth+DUPWs1Yju
DHHixp1fwMNwabXUpkjsftt6B1WSCVcnuwE+aai7CWnwNgGUegW5PEXvgxojar4V8ZxsKdWBh0M4
C3Ojfy5M7u6z907SgjyAMgnxN7AFCPYLI30xCyByvrOHq8VzQwGesi8MS+EHmHY4ORIovqYrPzp7
CPpBnU1wbFQngVswxczbUJrjpr1ixPKb3JRnKzrL5L2AFOtZF5W1W1gDe7ut367C3FxZQW2QoVbp
72akNplOxBrtgzECsKaXoU0SerUUGsbyZgO3cd1JIobYYz5qx9ym0xx6CQ/E1h7dcdkXSRVUTrLF
Z7ybzH4dGT6LZ6yCvDII99TkNgGkHKdWWCvbYSTiSsLjr3NmSdf7PWWuHRRegevJujc95pl2Tadj
zEhidxl2gQkYElvsU90bAtc9ccEjgAYELczPwFPZc437P5ndXTL5Z3tmyqepbz7oEUt8MJq5nS33
Gx0mpTvT1omvDZ/00IsXNDIfdrawZszHpMniTb4wTTBcsJrAGiksEUCXRW2+x1LINy+qOUgLL621
1WjMW4y4PbjkkjZG0zw0kyuf4xI7xhWhPN+0U2VvuoS2f+N05b5DHg2zGeKlYVFfmZG9sE04R9PK
vmGueB3Zn1dkOaDY1a5L0hnCNkpujdn8lk+krUxJ/SAmd1OW43Lwx/bFqOP70baal1TPPq8zv1Rm
J03DviXGbbMkd/bcAX+qkrPs9c/22qpNcoKYGI4jiVmnsvmsrTGYWUKgPG8g/50xGYStyrTAx4u2
0uFfc/KHmFlOEUfpbepz3TOElt0UQ52eK7/xiXiyDapT1fhJOKi098UqTfPmzE1X2wyFb+6h8dgP
qkM94HtF/No5bvYuaRshY14gOVhGe3IUZX1HL+ldizpAP8OghXDUvJth0fyd7yH6D4RRgYJo5ehs
OoDLJ1SLalybWq+jCnYTlGwiX6wfQxVXAz6AYjxnqdlfIrvRkMYu3m+qcKQwiOYZQDJZb+JkLXo5
lmGbGJU4ldS5Y70tMq0v/V1aIk5dS6YH9nOu5+CfPBv9wFarZu1GOlGyZaXRcCuWYTUlKXXHQgl+
W40DNklErmCzepmc/cSkL+Zq3Z6pdLIakPAXq0zFqLGNZomCTkUMGhoEANgUmJqv+bIEsq0BhR/2
bxrYK4vC4qVnH014bgZXUUtpzm4xvaGlkJPjxIwbFPhKws2BVB0RvEKCqeVsxoxiA9xmiwQ+7XZO
yqz17NaVgvucOsl+aTVA1S0YzN3cuM3R75VPB42ToDWZNVCS4c0L9Dq6IopzC2lOMZXuWXao7hNk
5DxB/nDXU/2uhiYubvpo4ZdH0V/d0UJSsxdiTRjTC25329k0GNaXR9tKkmw9T7bGDdL349Xsi2Sf
11zX1pYm5+e6KGNz41i8S/gdr2VnBOUq1av2GC06B5jrSpSSAfFkyBI9jmV937llirqkdO0mM3fp
kum1ubJFLaobbTDhcq8TSCLTXhZ+oU7pOOmANBuxwNtKFzFwv3YntzmruavHvVpcZ3pIe1uJLy5w
sfuVFD7bz9gW1gE5njO95nA7T11nQY8VTt5Tg01jMDVesjNgvop7xDONDNgJxFECmWNngjQ8b4su
VWT+dV4DftRiIMvADm5y4FaFd5M63jXwsjMw1Q4TmCdQ8A4BPLofIdOCD8yzcJa0vXFajHU4BbWl
CYYss7+Vtnk1E0CMxh81FXaxgTQg93hmYomxBiHRNo8ktd7c2anAp6G7l2ry7Aoht9DunVaZX0Xl
998MIHx3M5Oxr7KjQlF+Zq+7poq3iN3bQ6UP5Rs0lSJZTYxll/2oz0yJel+6yJIUbNQCWxreTGOp
7+MkrQ5DKqO7VEpJfkm9wPd1pqjZOMkEzHxWmGbrOHlFaNMeh0mB7cBwheYdQS2Yuo42lrNI7g9Z
JL6Atvh77Gr+Q9XZ3n2deOUNHi77TrcEAs+sGMWhaau+CZ3c9l+6MbXv6mI0rtfuNBsDZbdNh/Kr
Zd6Zz+l8cPKcAb6OXYiGSGL7t9yfbMKj03Tfiihf1bFbWqhrMtfaTLSrXyY77n6Aw2atj1Kfg8SM
i4cCctulSBptU2PNPeZWxH1BnBLosdxTMmqIXFT53llmdrqp0UmWsVVkPMBK91+hGFWHVJTRg+wa
6hFrbH1aWQPdNpti/Jwnhv/a4l3gqE5gK69Bn0YfRaHiLdr9JUzbVnzPXAU3qxtE/pxmzOY8EWkm
zrK4PC+maL5EVFxYR9i2uir9oaWeYKGicC2xwLUcMXzPzsbxkrOudJqkBfsLRTvom/u0zuHmMmez
gAu3kjx3Zl/eCRSd8yKmimomclt4NeYgaP0gJgoWy8B+WDJwcFCnTAs9P0zDT/RcxxlEuj7shN9E
0M5Ra8fWxXQg8QsgGttKN6W7MkEHb/oJFRNtOHNvT5F92whPclkzS7IG3+PmfsSuiFLB1E90PmfX
nR7cwUwONW/hwXSuMxyYXPaqx+W1zjWRfIlsocSZhJxBNTfRbRR51sNoFlwQrKVdGbAYHkE6c/Gl
Bd1uot6ebrAAWlxbq/sls+azAMbLy0W+jg2afMf33d2Z7DCUHU0RjtOjmdEhMGgx7JTPiN3qSg3B
st1eieM115tKn46ZKei/eA3ANpMg3drMWd1joQeDLemodud+jG90xXFqp1teK7XGbv9az/ZDo1MJ
l1tt8o8T0L/CUttWWSuN0gYV7T73512PoAmLF2XHIkNdLv1p9FoJiYX0vcqCG8IuU63A6RekU6GB
QXogD1Yz21x+MvPTyTvtJY3MON+Qeus8Z4rdyRThYNzKukteSds4zl7dfJuABN7k82T+IPaHSF6o
QQMmLwM+VTnPXwpRzZuwOusgySHyprgJG9D64PklopfdEHuVv++U1qbUhBniANZnHu8HNIGvyi3S
T7Oz40vGBP67tQBsY1PWktDNLPWESVe8OaVfnc1WNyMIV632ETU14jVXmwC8Z4ChsKakMLb94TIb
0XI3gl2m7Y4F9VvaWNnBSChj+Uvb3h71nY5N+bMSyj3FVEgYP41s+Gg6YhnTsasvZqFyUvZsfZss
msudy122haYTxVvcTRP9oV4eZ9yqK9XFpFfGU/w6Nzmz35hoVl/vC8K2LhFH4FpWCRYvP4qIKU78
vS7NTctmWusL0jBFtZb611dySrpNvNQ3w5i39J5J3sW/e6StBQ/bjJzQUgI3WESPd+l953lcCDUr
kHcZWvzZuXa6ssr2SGIAkMK+73aldIBfLra1njT35KIcXUW2/5ATbxSUXTsg1+EMEkCzMxqiLnaO
lSrlE5ycFPWbkwK9Q04yVZ0TOiUh9m5bvgHn+kqHaZ0iromMGgg2sohDTys+MIapXGciOgxd/qwp
LTRlbX64c09jKU61jdNTFtT9FkeP3DN8pxEzOk8CgxCaLOle+iKl00IM8oaeVjj3HSUddoqABm9D
bIb9MFyF+nQfUXW0rvxmeMWRYcR6tDsgC6X2Vld0MMtpYqjIMvbhsAca06GuN93QGz5TooQBcxq7
qmiRXHXDnYwcmH4F38ugcjfsveFlwiLNe2yfadqkz5SfGU6CYQjZ3rcygbo2YXzkXzPfe2a6Zi60
ibAzboYBcx464nmHpMve654j9iDBeJWLZngjOiWntG5oVpiRdqvsV9srt20PIp7WLjRrLjemM9+J
zO82Q5Qe+xm/SrdMJurbDCac3sDenEidWoNOo/61jIvZOLSJcUAIKEVB6SE0I33VoVHnjd+9ZbRp
eOgbrtfVnkyfgfxGAwZFJu4VpuBOd/PQiIYpBJsM/jx6nzF80WWrqJj67sXCSKHXcBnlaDBLA392
i0uS5UEdFnSagzMPOlMwimnfTt1OWfQe0zhp7kaIy1S20/kamcBehzdB5b065U1WPfhSv/H9Vux7
LX9sxXwyoulzmtxDXdVHb3FPaZU++7+1+sbugQoejwyYuLtKuNNnROMOLWlzhjWqvacY6y6OnmHP
mGDRsu/2wOSUQstapBQf/DJjXy4wvLNvXY8RT/KmxUwX11AR9JXXogfq2+icN/ETqEe6U2VO/96g
su/3RKIHkB7uGBHucs/dQUqDKelNnE4j5ZeZI+ZqwlbrL4XdhdWUvnbD4t7NdQ9kdC7u0ra2P8pp
8O7xY6iFSRPLdsp0dfQ7FG2rybCgxTR9oK4E83GxVo1TFhvTpI+ZM2XZDp3qTqNrHgyaeEi+xnMr
2/7Z9zOE+Vq7ATia3ItioeXWYTXuq8laiQGmaux7H3XNWPFq5yU1dRR0ddpB7vXSoiF2dcvr7/NS
i10hopWX+AaNwHE7mpHYlL352LOVrKdowilR5N23KZ1ditEMhXFf3JtJFMDzOnnCudda8c0wo61i
SySHKuCJHpB7rAz/ISuY2kTJuOpGYz9L7Rhl1t4oqM/98r3CFJsUw3HU8o5CHFe3VWGfbxfaiVWl
aK2zsfsK8UBb6d/NoVhXit8GOu2nMM37qsnQTCbEH6DhTsl/pcXvbLktzTsn1uPNYKjnmebjEBvm
U5/7h55GXgFxe9Xnv7UFeRHQpbbP05y2LzjHw6xm6oJzuQqakURXAU7n6Db1WxrFRwSFDAuYcC9B
3U39xkUfFXIuJ4Guj69u6760efnAdVY98etAwEcAg6poD/IBBTodY+Iz1n0anUz7MMbVMaWBdDv2
erLpZ/uSJp84bNNkhVfZumAl37gIzCYuhG9orqZvTTPZlyEZCV+Ixt5B+EFg0DT11056UvtY2HgF
MVxrNElXNqa7O9z9HWWwN/nPEVcQ7ciEXLtAKSzeysi2P/Rrz03xKR3+0vV98iodViF1W9OGEP9R
7+YEi6yNYgayZuGZ6JmmiK1tjHSdZTtcDK4na6+K9RvhONmyblwGUpbSl+9uTIlBPyb/ohiNmCOm
Q9CBeGMDUyKKjpHJ8JJm8Jc+R6uWOijpynFrUJgFMXyINyQf84iy0JxpbrZpQ0xjMYlAld3/+jH+
LRXIX0o8YD/9LgT5l0zC/49ikKs04q/z584fefLtJ6bY9Z/4Xx2I/TfDES4UKzZAXwAY/LsOBLcn
xToaUt2zhXW1G/9DBqIJ52/EJOiC9ErPwY951d+3f0enevwZ7EFSBgzPJqD832ILXtVsv0u3PNLI
rv9BJQnrhZAc9ye1ZIVORcxGx2SHmIk7Tp33Vthl6GSe8QsNKeO6n3+W4xLoKiDyOZZnWM5PihNo
GGJGF16vdIV1U+vHejOSX7pKFSSIoCuYtnCFI6yJK75z1gdIppWDXc3NZfFBplhxLlFxruo+zvde
Di1msNxslRpMJFRsfPmaY+2qanpJSt88tH2r3SY9QegWRfBtpiR3rTmCkOqV51ho6Bwn2w9be/ia
kaqtxiIyvycalaAno1fpw0UmpJeRvmNRIKy6RCLwszTmg4EcnOHS5t3tYNTdlzQltQ2Jnt88O263
iW+1qwRqBJbJ9KAGgNGyBEeF85+pR9M3ViiLvvicPfrljsmZCDS2Mtfk19UPVN1zuq7QIcdhT/3C
PSfvoq8lypZpDVc52bDLUg2adqejMAaOgKeJyhMAtUCRGWn4R/2YvD3h7co8oVJdM5KwVH3Qfc1Y
qIKmEqvjwZ08bXylfmpwWXBNx4jBuWhfGuB4t0Mm+u9qigCNa31uJYHSC/OjnWoxhZHOZET32HHR
hXcziR5tp735cnbullyWn71TcoT2M9njlUwGaz2IduiCdJzt926pHX+vKpoIK3Jy+M7FCLD+YMem
+zqjoNBQ4IFqoX7VJ46Yhnwk0ThyBxitfWrLUTCxa0gAO3C7rDOmR1ByVwx+oF7OqPkURng9eTGQ
DXUHOGEz+e4KtscqqnPXP5QoL5hQeD7xgg1ROqCE8oyxu88PLsH72DWAltwE+1ah1z24PS3TQJtT
ORLO3hTPNsV6BxLO6R5T3R79leXP2I0T/b/ZO5PuOJkti/6XmvMWBP00ITOV6i1ZtuQJS5Il+iaA
oPv1tfH3VpWVUknrzWv6GiNIiLhx7zn7KOfVm6jzCHAeoKrE/ZhPgeElJAJEVjlCuqbpFW0svRMY
SmYdGD78CfNnlw1JHdChc6EXlZX2MqARRy2eFuK319CC2hNlRb/FdDUO9sLHO2FmCWDZgQpqwDfR
+qfLmDJVKF2LE6pJE58kUm19c2tT1M9ZaRRXlh5JoMSdN8mdCy2NhugIdZv/dS9/L7mD5Hlwo7xm
XO9KhxZpodpQtJYcdkPrz338rUPLw7rAojQ33UveelYS6jQfHjhiwVxZYVGnDSmGSPCdxCdCsYN7
GySk5VADa6pKTqU9t/WJixb+0SFth+NcApitMEH67Age4OEgPNM5UJKx7G+8iF4x2dLphJGPzfib
ibf7mXcitQ5NF+k83GLIWUXczItZMKb5qSXTydqSeS2KXWZVbbrNlcdqwuvDPBE7wq3IaBnhm6Mm
WIAVEUTbmYUXWAQXiL1f886AYotHsFCp46L2dUp4gIzB15O42f/IakXkIoGJ7qGv855YwtajC9G5
wJnBrdgpGPSxTpjB6d1L5RicJec0Vduq8nEc9OXAiQiRhy23pj6I7FofpvG3a3btFCT1gIIpqTnO
bwDYa9exIdN7fYpUfG9mvvl7MjCyGkVf3LRRUpphPVoLM1RtSIlZZmBrIOwp6apIepKr045Z+iLK
bCtnp7uOGkZkG7p3iURMRm/1BJRMe7PGeWSbxoAeB/AQFAcMjpgErlKzmlNkO80UqgilybbtC5Mh
XDnV6grlEqYEv5x6FEtVhNPVM1OV7Gj2t/VWjDIhMSwaXHHq14vdHKRJh4hGe2oaJ35v1wx8s0zc
q8ITZjAKfyBB1Jp16CDV+iGBIovPZ5LJmNb7RCNul0on9HsRutS+EzUdP6PGHsWGYonWujP5KIrT
so+2dWyO98zLRHFi5O3gbSa0WuhkhUZnYCzLzvvZUcvSbqfLdm6TbuqQtpToLR9vMfyo2hiGdqwb
c38BdaiMf9W0x/oXj8zo8pVkvGV6qiORlWEupLQ5rhnG2N74IDm9bwA2tAW+CFZY2p/JAASQcK5G
HyFEj3F6OVepAVFwJIsx5lPpBGJhO0qqoUEDZbqME2F0aOZeYRIZr3jOhgbkRiN9bqM7Q8PZiH8/
OklSLVckJcwWtzTByx/cDcKzyHzNNMAiCIwoHIH194PGLIZe/cwwS5oaI+RsrhhglpoigQukuBax
Iumu7O5GX59pWdBuK70f7kzpzuIcZ/KmoQNlht4sxHJSgSOw9lFnMk0dTbKo4JtHgsVP5mV6GpO5
6pzYBRFM1xoNeGkzu6vZQ9lo1T2i/Lze65UgCySiVWwEcbSi2mYJZXJlLUBrhZpCw+smB6uLlyZv
lXugViYdjFZybtC3Gg3p/5w7h3Fb1fp2VITN6k16XoZe9N8bhVnuYibOo7yw7caQyN6suW35Jms3
OW86ftB9NDRldKfnYhlC4rCGZC8yuy7567uWcaxWjlfjOJuEFnnMDS5Yf8fxpUdVsA78CfT7Nua6
eT4lrK9ngHnGIYRZTiqoNztTdZPD+u5PkyRynhvDioF517AXt2lXQEHrly5R1/QdxJNtjLF6bWcZ
JY+WZZTqwlKFjM+RP7nikOsVnEo8Yj4p6yPLqO4y6ZolTIiBo/CwJY2FrmKQWPFinTKD+D3ZxEvA
K4MAlqXlpaNplAtUKaUIgYXCOyz9xT5RRZPQRCjpa4akhBAUZ66Oxymj4mDGe2Kj3smEUz2MucQZ
GJV2s03JDSZjOCmIwFmmV7vWC07ELFsb3s5uBwNn4UsmdK9sp+oKdGmyEyiJmVEPNmuu1jDWHEZ5
IHZxVR6aMyZaaYfAjJvDMNTLjyrPcDgrA5WD18skEF1PtDBpjNUmZuZ9URmTt28FSY9OCkOKGeUl
XN5N1bjuidmY47lhED04dO7vZs6HE4BlTuBygsS6GzU7qWS8y/rp94LqYe8IRnIqWiHzY61+ymyq
rn0g0kHmJsZJ61jZfTUm0cOU00zZcK+ogAevAvxDVJ5PNM8iVrDYTJGpFTatPteVMLTsE4thw9Zy
HfDtxPkCAHBoteubVuEBiSy/2Onuoj37kfPEa9JdTxZqMLOnZ0LHVF20nMw4lSINYbUq2m1iquV6
rgu487PTnEpH2kS19Noz7MNzL5kwWms5qeOLqV1FjsDAJmV+mrlzezs4ikTaFCGfzirWZntCY15V
tQaamH7NPlkRqheTxo6ekHOpsIofeQsVa5xWEUA36jfICofQtSz3IEmHhcJVlbcIV/AEGp686Pus
PVSFTfFTMrkCrajvEsJiWU4pn/qa4A/Uhik7m9WaGwSk6bnRi9up9+OtUSfAuejYB+CSqq3sWrmB
bxTf8/G2wO9V/0BmEg08bRIXU2s3r1WNXDuaO3fTmHROkdJfJ351JxrcR7Q7tZOCxD9rtktIuSmx
OhyX+ZdTTt1trfZuqs8/CmLs5C7xrV82Je4GGMV0qCq85tRgBWlz3sJHHWL2cB7XAdu1iSf04Pqd
feGwce4bY/zhTthA5gERxJgr87SYXJRypax/kw6B4Kzr61OxFMWBJsUt2No5SEb+cFQcSQvkccTA
h5aevJvU0sYAROmdn9Lu31jMjl6MunKQCmVO+yo6kRIvKkg9IL7AD2kf6AT75IBtJ6SSoQ/OToWe
IGmFzy7rX5bSU2FVddoWdvvCFmLcZ4T2cMYp7BAnon3AzUKobW+OyBP6Wb1mMhni4M8B9//P+v+1
HrT/76N++FKVj23+Nz58/T/8G+xk/8uwAVf7OCrgma4GjX87Prx/6XCzV4b/nw4A9cn/nPRt91+k
oPDfYTlcsxFX4+W/D/q29S/+OeJTVkY1EkUMHEe48M/w4W/P+YAbPOJwnHXIzJIE3+nIg1ijvJgy
JuvQj/lIfemn6C9Ia+XUWZ/89Uyu/2ke/J1oubYM/rel8OdSHnpdrrLGIBAiyn//l8M4T9fcadVN
bDXIGLic2KVzl59PYM7OEz1u9mNbFndZ03r7Jh2Sw+eXX4nv767PYdUUJCb4Hk/97fWZ9s1RGS9A
B6w8Tq4NkXhbMeHA3mV0PqnDUzhuPII5yQKy0iRqEiJNb11zcJ/jzI2uAQu2btgWMyJYvi4skYvR
supHlArGTixZWe1dIxtfJRkhWViheUoCSTR22FK7JEE21GIEcSyr1ymql2JTcvpAekSB/J33x4sD
jlfRU+zOw89hsMWd3mkV/ulZ67cjI+i7zx+IcWTu/OcXWfH0gIPXX8RZX46/fpG50dGozviDybVD
y6SIlXysBhtpwdwQC7vaJ6yfOhaLx4KzG3hNz6DR3HBipv2xmJwTy1EI9oXI3mlJwQbXpXHz3DGq
dpFCUl0BLM88F6RKzIyV0YT5bEzCNvYxNuvvUS/GBMdCUTxhn5PFThu8djrx+qa+Rwhk1iheovnG
lusO3LLZofx2tKxg42/750zN0/cuJ1tqS0tgHi8NkrUvh6mT4rRjQbWvQOBn+U6H6dUddGmv8bW4
YhYKoMZR4eSw1WxzaJDzpm1pF4RJmQIW8MnzeWQyX656sNmoD50SrnMByMvVwq4zvV+RIb38hDpy
bLYJ7bFlB18WeI4R+akbgsDvb8F7xPE1oPpJoLD2kke3dYVzImphT/uRqnQInBbk2KZDwS+3eR+Z
+DY6u+tDHbi7DJI21fMwQ/K+xq4vNueBBXkX53NOjlYwD5MOzHcZc/N8wGjgnnVR1Ekkj05xkzp+
ihF30iqD/YNudggYs0WmZ+DNeuaGHftsjla3FsS3OP1GlIVLMxhDRrQjj61Jd2k2GMWu4K0gGZtC
vThEpgkwMBpyaPJ9I/zqilxkJHOkqNNKQ7VamGGRGS0962qpQ7NwRz8Y7ZUKY9OmiZ7UYiXpzqJr
EUOu7JieZBrVTLiMOBVDN/cpB6l1Pcq6PGubLUXwuNPyiMGvPnvgGT9/+T9ajPDhebRgHfqpNsv1
369+l9lUiLqCYFC7PupEwwo7p5NXMDKZJKixn7YLTMzdoGOo8YgZeP38+tj8jhcjnwYuQ0EauvQ/
j/zVRArEaeEV8CyyuNr2pHqciQ6vKzx4A2+Rn51/fj3jg4WeHqvnCtKn2DlWiODfN+xg7ao5h6hg
rEY8UZbTB1Tp7RlHdO9RkT9/EonFCnt7ykICYPRDIRvzqR7zet5hxQGEk0XFbrE188zUMvJbv/j7
1tX/7e5g6cIjS4CwHZ2T3xFRAHe1P0lZ9IHUovoa/IS9VybK1VHPASDHjF6DjNDJkwpRtk8/RRhU
zdaCSJZivqPG/WK3er9bsFeT/EDmBPu2eYyKq7Su0g1T6QHZdbghh2ykBUUX9isG1AeLsE19YLEf
gWqkeX+0CBtQrBFVc0hJ6nG4TlBmwceYR2RLpdW5LxqdWcRfGSEjzKWTFqPInLJVW05SFxsDdfkM
320e7yVsH2OnnFbqCDSQrCA8iPAc1SXdv89/rPcvr23gRPVdYfJkKELevkueTWTDEK1/8rA0TwZS
pX00RSVCoCq5Rbxh/eMk/j+TP458/phboV8KBgfCFrrHN3P0tcJFpTulCaQ7WmH9kByjnE3aIosP
COOBTijHKtnT1YyxUOb5j/GPjYvkC+2LWcXbl4K6hcpFN0kFoZCB1Xn81TKtbIzGyCSkYW38Vnie
2AAUnL9//niPoz/+XIYIKdtGuMDo5RhZZYxjY2UrfZp2GdhY6DjISGTp3KSqmJ+V1US7nhbFXdkU
w3kUVwKgJQGW+sbKHE4EmuHVUJ8m+RgrSAlffKlvV871GRB4RdlI2h+OY88/WkhQkgispIlkgltG
B2lDBp8KI0HDO9zFCriLZw1GiN0yOdPnobv9/Nl8dHVCWchkIZbLwaPx9tUjywNxnHIasph6I96S
dYdmM0+1ZTMncRcuU61d5IMYyxB7gdq27jL++vwvWFfm/12o/rl/QWIFrz4LN9lMb/8Cb41apV8p
cVBl1YKCOkKy12dyuq4bNH9RVqBInbth+/llV/f30XXtNfhG+Dar5Bqc/va6pqwd0TaI+63MrNMt
rCD9rojB9G8GM84vqNXcrUZywpVd0oYI0CWP0y610xzOL8F/zc7R7WQKP/+r3q4E68NYs184QXi+
Tb7FMQeGd0QnkktTwRIVKMCtuD8ofVI/rMJazsBmeT8/v956HHn78FkIbINM77WGJzDl6CHQlV+0
nF3MqEwffySE1RzEPQALj3lX43prZ2HeRSQAfvH833/665UB7f+5snCPliDc2hX+KlMRZkCpGKNS
3UYuvNLP7+9om/7zQD2OSCxyPs+V2Ju3N0imLyd2CQqL/lx5EhdpdAHUi9AVZVTfVeG26173pDrD
3Vllp22S1I3v0LnoF9YK10AhkR9oJFWP9mB7X3x71p9Q96PHbxDYxgLgGEB/vKN3UNVKdOQ6SOQi
43UsAWXToOmaTaUXsFIVDwZPbg9uvx8o4C5tRaIt3Sk70/ZekiMzcbIMSUmLZnyDRIHenYmEh4zM
BQs9utTeeS5FTSJHl1gM3+g6my7ebCO5dxIb+jxqimnfRE2x58Vfrq3YR0TJdMBly4jo2DJc4xST
umyjdtFvKHvVK2kUyb1FcEm2QRqbLlvdbro4KBE+V7uKEIdnLcFKSLClJw6jssspXMoezV1EvEDY
Vo7NkubNzYMlR/1Kawyv3MBfH5gKVlz8LB88VOJAmAeX8VeUXgnk98mmawx8TjW4wwM1Mxo6FB8O
ERA5yjrGm2MUMOdGGd5a9OuDaobATvvdGSoK99Js98wH+u50ZsK2Y2ALK4Dy2XtdYk9H6DL2/p1j
KB/OKAe3KUQkx4DH7mX7IjArYxe1S3v5I+Y5rTKgS1aM6zYky67/jnWwvsfMjJsuJgEioF9c2SFa
7ewlYfwdYSXk/USETJtrQ2bGiPLPoo+2UBF912EOTDtn8Yv2hA9/BC+uRzltVU9EABZqY76qFBp+
pmzTE1i35JLD8YDPx+j9HwNGHI4AaWddKG1lmreAl5i4pdhrKEaFWa7jCCwXUV+SnSkmvc+3jlvD
AW5i1jB8mQt/GTuD9C6LBnVNWTB8DHED8oP2OmkKmKkU5vJJJP5+cVaHVt00fjgZFf5PoknNQ9Ui
ooIRoQr+Pc5xv2eVLz/I9QbqNYx2dJhkZ2REtM89kPhmRtUobc3n9yu67AfjXPWYDb1vBWam6w+C
uvQ3x4hZhgorzKuDGfY+yeHqh7k+odebwRmazO/wOuGJkQ+1GvVvtTD8b1oxrpJjophPyxr1N4J6
nnkg/NGf6B2sRr0/KVfQhGemi5Fynw2P+AsGbS6DQVFb5qmde06058zC6b2tTaT4orHj4Sy2Bo6H
mtN5Yt9NjLt2AyehLiyT3IlC8FwYfmebZIe8z6fpkHlJw+hy1kxuQ3l6iq47b/MwHXKYizTprZ4F
PuFYaji1fHTKvMdI4DJDDOgIEGowNatbk4GEfLWKKXn0anCMAXJ05QUzpvyBIEZVg9ZEmYFum1Fy
vmWmq7xTMAgWMet5jopsFokGvrQA8t+zzz9FZDtMG5fRenPKnTfTJUKu2NjnyUzhpUz2prBlCAIx
BKfY6tkzObuj0KSG3hNRg2aWyruh/d+DSWNwqc/VPu14TwgT62JzV4iaTj5xQOKeA/uI7Jdsgcuc
l3UigqN3yhOBg5KEW7Lmmm20gDkIrcozv/sK+QXA59y/rEki80LO0TAYBz5uuCB+2p9L8hS6MHYq
PPhyZVds2jIW93Hq0TCWZEBIzlIZomKmCUPo9IpWUUGCE5ROhN2YlzylHXJAGb+amtlcmPm18Tw5
ffNNG5gMogCcCdAll87nN5+j6gxjU1Juab+4wEvRCgQaw4oUrbTpP+B29l5734/uS7tasBsVOLFd
aiU+O9Pvvs9wKPi7l8arCLDRfOQ25JCsEmxPezDsmHKrN3Pi8KLENplDpwvhQVli9yfCNMRFH1uN
t3UWHs3WbgrYjM0gaSI0g3XjM4dnxNN63RJSkcpkI3I13hIe7jPVQgVC4sKckRokhN3ygixDeZ6m
ht3wxvZJg1IbNiwagOV6mNLiFiUgNoKmMCM0f31LKMRUJHF94meE0AYK3dS0xWSjnZh9NWBOnggl
bCB+TDu6QDDpl/XNr+CJ/kZ7FeMPyScdjHaSk1hRtIZ1YQAJLDZ+X/oK9MOgaTuvdyi0mJNxCsVN
9U0bRfWiL2b2k3/Beu20CHxSNsnqwStb5B8FvrI0TCNwTOxxaZOEMwymkPlRjFAj0c1VY1DZN7B6
sX1PAwxvZQqzusKa0kcB01lahXrrOzcTiTc/smoa3IBj/fRzKOppnanwspxYmFSAtAwtplSv5+Af
ds1cFCeTsTj0YyyrBrczjssrK6dx6WcRJ3jZecik1JCQMbIQZ99uVKM7eAUnl4KqlbiaN3pdLGo3
AqaB3mojABdXarTUeJ4kqAaKJOogmRm1MwRdVqDrRjaJa6CpmvJXtSwusOSC0SqEjWnRGJMarTXv
UxmXJoyqCp+ikdWZHcap5SJYZ/A6BXNiI6oF9hVFu1pXqIKsBihFAHcHMp7FNDwsfWf4lte2IjUp
dX5IMWs3S20s/QFfeH5BfBc7YSKQpAbYD5XaY+bcFmOtnY8KL8CJFeUyC7r2Jo0c1DdyiEs4890F
ITndS0nI/E9DjtftwFmLmua0AdGfflXYvT+4OAYGPB3phLmGpq+V9F+91qLm8yR2kEQikWPAr3pC
C4JxbpuaDJE2f07tTDkY3rPlKhOTgWzZXQuDJkGFtyk1oTAeMviFZJOMKkM1lqhfbVM03aaXGvxl
Av/SKuh0dLqYUotCfVHpf3D+4AC+/ul0eXXTOk6ykxOuKvJ2p4AZdLchhi7bN/Ma9aIao/+NcuDW
wqddbxK0FgeaSvpzsw6RU3OiWzwgFZu+eqS6+e40QBcCheQa3ERq3HGxjA3ENqqczBTfZ1U+HfR2
/QLG2gRm59B59Ruo2mFBCPIP7GQQbhA041I2xjTDX2qqNBg9Y/jmVzVF1Rjr9Ev5kB0s2DmN16vO
NJIXkv2IF/OLfoCGRObLzAkPOuJ6yZlyV8MLMqKoHYDEjFYVCIVLg+++KZ5k60fGKT5yiQjbdrUT
pfN7bQZD0/rNMMzRLVJgBIAj5KvvEa/7Y6dHkxn2scLtQ3v2oVhiJqm5L7Fy5FVU1ST0AM3AdW+h
BrDg2+JAHXnjTpbRNYA+x6VzV6STStDbmO0DmS7WLWKb0g4IoUHuVZFltC+8GAq72feu3KI8KrUz
s86sJbRjZUMLd1A1op3KXyF7SxinKbXAZqSesEOc/SU09Uh31vB095c3tMvjkM1ZsW3rtoTk3Pm6
RgATsL6NTW1HXrvpIsZTTUv5Ru1T7+yqRJ9Q6nW0LWIlfyo8oXGobLdB8djTkw2qzi9+xZqCFBzZ
dQGp1x6Mved2+SsO1cg6KdRg7XqKRpaixWySjcm1myDN8iYKCmfur/zFTfF1yrE4ZwvzUI7qTYMl
N09iXDvCby6oT4EMRbWWYyv3k9r/okvy/mDsIMF1EILz+G0Ox28/9zY2PKV3EXyg1qt3xgyuAYA0
e0GFb2gNfvriem/bu+u7Ty+C7ukaWM7c+E+X8a/lBXmGbo8tvtZOVDbGB3Ln67EnzATj2Vdg5/dL
mc0QjWusUmP3XatW1ZqfEvXRB7nRFQQvUtygz6QCb1ztjJ52xYS50MM8y/RLp+q/FAy/++oRJjNJ
peHAfNQy11Xhr1tFloxtkuZm0Cb+fLkkUbPX5tYKHaX0neOk2Red4PcNH2I1HUJ4ddc0Dd09OpLj
coLI1lFeVBgS7r1mtoLKUNPOo2C589tspDKE2PR5I+CjZ+wxkYPCpfs2AV9vb5KxUDtkg0Mmnp82
5wUBjz+zTh/g7ev9Zoo0dYCqF93lQ4MFmKP/f37PFhxCZOaMpVCoH/VZyMNF8hQRONzVmUYLHE+a
P44DymoCGxDINIE+4wH//J7ND26adxhXA9+L59H9eHvTmDhcTIlY7E0wg78rXgErMFCb+pCxcDnv
eq3Ps0BjZBGRRjsht4z8ZH5MehHBLKIErMKlEThEp36JdxKXMvoSJL0XvqicIhBuy6nEGr2xBzxi
aA+62VEXi6b4vpACGcaQMgK15DOkDN+88O2BwMuqdwHulG5bO4HdDfXABM6bUBaXVoESUUBY9xhZ
4/uRM7LqmMlhB2e+7hjD6RqBPjp61W3du5H5xSf/QUeKYBfdYfro6XyHa6/sr+8gK4dE5zhBfDGW
z5/s+7mNxamav0o2+aDn5tJsXbmTvq7T93x7HY0r9xDGCM3oDRxyVLOcI8iw2qq6/hZZI0svZTzW
RtGOX93jB8solQTUN0YAHtnfR2/EEvvCdlDYBUibjL1vT+M2tjJE5L43n2oZIrDPX8EPrmehu7Bo
bQP5A9X59l71oa0Xqy37IIr95ZJtXKaM3qfoqueLRy3JLEb7j39GBoA+T9hk9OU4Yv0o/voZXVXz
nzdQtIHdtbhzPKQIvM8Iwj6/tfcfF20bdy2YjFXn8Ycm+9d1CKXoOrjRINZQd17zzWc7hTeU9bvV
7jFv1RubQvxAX3LYmqWWXX9++Q82KNuib0v/muKLc+Hb29T1CFbQgPpimHpvpxSGAkNB/Ct1vb7/
/FIf/Ig2PWkGKOxS9GyP1k7dI0KAZZk7dZf5NlExsZQ1Sb5bz+fMYyd59+M/v+BqXOHmmFKhznl7
b0Wv6VpbGz18RWI+PQYjJxHdg+/SdeZz6ZAN8vn1xLrlvO3DOiiKBOMoxkN8f0efZF0h4XZ03pm2
5FAV5LIyOSSUZRVK4bl7ozN8EjBHNX9vHBvLSUHc6g8tz2aUjC72iMBBadkA8xnUZTf5CBvcLCaJ
1LMnIAS9ZmehjoQS5wT+b8CncWd8Nc/44HW04dliYaKQALtw9MxKlWBJNWksxXSAT1s15VdlmdIH
kDYCbNeO49Np1MxtV2XmoRDTYn/xPbzf1lnUcEkRAs5AgUHG2x8tppWGGDLiLemiJGjBH6FJnZvX
PiI+wAQaStAqcozPf7n3a/a6kgrdRvTIMPN4zW58/Nld6/dIPHkpFyZXp2aSLV/E8nx0FZRWDGn5
1tdZwtGt1W4PqpyrOLW7fGupkAIkIs1X6PEPjl8uoGJYo1Qq6LmOPmm+K5emCom/tC9+0Upuz4iF
pgnOWeOQNjCFTENzr+n/0jDvJVi4NBGkppQz2CsniukGYqT44ld9NyqmEPYwsUOi4bRtUaC+vfdh
aX2Z5hM5mrEWXXlW1Zx4c1b/6I1mVoGjj87Wa0jwA02aZg+8BIRfCWJHPv+dPzotM8dhXMfejJ7m
ONG+6mE7ED7N0VRJ6x/N6l2Xl+JWzjEaVq3ttAe0ox5eaCz0eAoGf75GZW48UzsTmlrnnhd/McL6
4I0HEc3omgGi4BEdPZpu6LwSbwkSEC16rJCkk3XjmKf6QIqIn3IyhLajf/Eg3hcPq9aEURH9O0Zn
q5nx793Ng9eJZQypuVUtcPmiuAjJ9V5NdosMXPaCLdZV/TwZhu7585/gg7uFLsq2alK68xccLTDx
xJqcAcXjfJ3r14luM7xBro3czoG9ZLf9U1Fl9ePnFxXvr+q5pmtwp3gwPUbUb++3Tst47ZHx6Tnk
UAaarUR/SV2Tgutjf40Q8fZqAQnvM7CJqA3VNtO7xTiXoup/upPAyFs3VkL2hZ6IdkeL0bPQbymA
unS3RwhgyHgukZ3B7gF285L02Eb40sBPg5uYbJxoVqltZipeZ5+MqYC5GXfzRblE3Rf77PstHYED
mzp50yaf+nH7RSMUpqk9eoeaAncE76PYUlh1Gz9K68Pnz/Xdpf4cN9EqEnGK4nVVyv79GuVRVmZJ
7cHwxNyxSG3aR+1o0x1DQf75ld69sOziHKfXyTVjE/gUb6+UeuUMg4c2Fx39NMRlEh0qej2BrhlN
OGGlDqXZdDemqLrd51d+L/vgZfWMVQ2G9xaX77qs/1Wh0R8w7SiKl8BHLH9L6AgEoZl+eOs59Qk4
I+e6qFAAagujPAYp5mWXdfU3I5HWRvWxe8gz2V129bp8fP6XvdtPHP4yeud8w6vw2Dl6qXW/NGtu
fQmyyYkuCIN2zuw4N7/IZxRH0Sw8dSp85NCrHtml/2+tH9dfD8DOlUBLL6ZgqtH87VID3lnQu8DT
ti7j2Xsc7jUOOHtVZdkTVkEQviOjUgIP4NTS8psJEtXIufQTWjObtie3C0+H9wQseYJIX40wvwSn
dRhCua7fapocrkqv6+XOTnWoVFRIcoHRndURbUMdhK8hNSc5WKMUwIbruIdxgoyZiROdp2Q7daUE
cDMo78LPAArTlqXLDdAyoaE4W3hAN93YcjjNl45mIeDEhw6PitiIskXNZLmlwqAA7OUFUgsOYkLa
E/2sTZRVn8Yypx8/tqqDLc/BrDuMuTPgDfaLbD40vgZutGCt18JmNBXMXcai7s0aVRiFCwaK+NWU
o33ny2n4Df9kIVKmLDNslK7ZoDNs2xkrWQpUasfBlYFZiya5Csth6J8ikqh+MUnq/M1APDilpZro
y9tDKa97nHUMDgTe672LA/XFduN5bTxLmLm2I63nVFqihnsm1UNeR9YrA2dxtkwCtajW5o0P3cYH
vVDORXXBAMjITonYrcoNqchg8xYz7m8Z/EFp1Tnl0RKfixYvKvoWoLHEtpvIRDtOR27qONAzRtPl
6lbT3lZ23Or7hqDUJrSHHhnr2FeYinCI3NW9ha/Rn1axwcLL4G2Y6gCbXK1WUai6sbmKrQmSi6gm
DGVQmbElr7hrKZvyTlOS1Jsk7z0tSJzcxKvCkY7wIJIVSQ4cxor2MQrf5IQ4+DzfE4VXQakD94C5
tfLAfMrG0EMr02XPaI+CO0QajiABgtlUU3v24tVK+xZsNEd5xRGJJQ6ECRAYtgEDck9lw+3y8dCB
7BelD5ZVY+BZlvkYB0lZreOCstawVvZNg7vG8MYZnZBSVoinUAdXEsWuuU+KcXpqmPaaEJgif6cr
p7O2asY3d15rDt7BLLXa+5ZV7rp2EmDpRSLxo0HM/5klUnxXTOdBN4JRVaGCS4MNRrT+DamIyffM
n3wnGOnBPpEB2Tx1y0AMe4LO+L6kVnOw9xnEPPCFoefU0nH2NxLaE1YvRo4rRheGeWvQ9kVpqok7
02bk2raLfOYAoA5lbpogP8p5yMMkUf4zHVWN+IBB9ruKQAom/7bFgxk60CFYmV0Ppw/TYH7iWSPI
oqKdiCadHLwRxiuf5CYppf/brh15Xyy0uzd9YoJGrYTRnOH49F/mcYhZC5xk4IPuHPjptfIkiI60
ws5P77fRQhNFVBX2UCr1XRej1j4rKD4vKf8jIga0GmEeveFYfLFHvV+P14avQKDqIMYhSeTtOpn2
eVmkI81eKwZpnvNu7xvytb7aj95vhS6LPvJO6hhO08fLcR8ho2JqyZAYnOjARFw5vwpoXpsk0qDx
Er9xLQpvOGusZt6DZQJxO2m8MzUG6kJfRWGLkCcTRIMNqdgZvrX4oak17a7mZ2i/2KM+2j1dVxjY
WTwmQu8O4R19N8iMzA/6xHKrXSwq965yPAYWUAbaMwZ/GUGezjTdsPBEN5Lx8qGCfvQNwgMe2lX3
BLZAGe1PxiDQNz/fQj8oYDjk6i6NTUaA7PNvfzJqUKJp3QzTV5mZTz2j+aC2qu6hrpMvStD3JyC6
ZRS86JYBiKxDx7eXQkVRF1rUAf5l3BuKCNE+VaeXvdAVca7URJRArWYvYFoUXyTpVJ8NTHi/OByu
JcGbDgV/BG1jmriUMgZjz7d/hN3UJpsm486yFNp+nCNwyHJ6AFBhXQ6qMb442nx4OcYfDCMM3tjj
e54GupCeSy8UOo8JaLwsnyZryQ+YEbA2keXyxbfxrnvB7TFrwZRDuYbv52gmkLPLaHpK+0poOCk9
oK/tRiureSWCx1uCH9yTMVq8m45J1Lb1Iva+z9+nd+eM9Q+gv4USVfg836NasfbiGR4dZiq9dusw
hbd0araL+2hn2cuQleP9lFj2z8+v+f4d5pqUZfRrLIG65uimdY0QQzAj5N2kecYELW0OE7IQpKix
+8UKZ3/wgxqGYH+3Oby5wl3/lr9KwcifITcwdA0YaqVpkCJemTZAUpyHcfRddeYmQ/dA36GI91Zm
06V19DQ9X6KIrZ0v27ohhBXUv5aJ2177b/bOY0lyJE3Sr7Iyd5SAk8Ne4JwE8eAZF0hEZAYM3AzE
QJ5+P6/eme3OrZmSuc+lDyWdmeHhgBH9VT9NcQWROFmGnfak9ewbVkK1LMFX4k/JxWTSTv0QAX+o
KE2LIGAs0vxcagfGiY/HcFcitT1DaxUf9H6kuLO4J59GXUc3S6ZDUs6u9jBU9Xl1HyYQiWN/6gh5
S0stO2AyZbbOSycNN6rN6485sGgzqgxHfsIXvgJ9p5HCjdnFIUMpG3EToHwwXkfTEN4ucFL9jfZ8
pXl2S8uQbYTneaNx8KiLrgSd1KhUQcTgS2fsqIQJ/042+KuvgqcM6oBl82X8fi1h9ND7nqO4EU3l
j6ry7fNU8ekMTUFlgcOj/ptH+y/+PdYMhE0uegyh/pwS/dNXTw9WtuBN4gATWWRjZzcxMGYFsloZ
rGxrHmzz75bMv3iyHWIxaFj87SRkflutyG15hsX7hOt2WW4nNjRa3Rx4QKAAPhq6U7ai6ax14NM7
gCTW4jLGbA6l4U1G5rzHtxZuqAB26BKp8vZv1ra//OHY6C1uv/xefi+uNNQYRrXLrUhZU/bqCIb+
ea8DFCzfX/7mnv0Xy8q19IsDCscK1rXf9g7I/qMwnIB/K8o1LeRKneWwmCdcpvTQqkZQfSDmv/mA
9l9949y0HWZ+nDOC8LeFZWiAGRoen1CLiEgUgBI/OdWFL9ytdG3tc0AH5AmmprRfhTKIT0aJNGOr
xwhJh0+m5zNvJNscrArfiVsAPl8yTJySQWCuXrFo9Y8esfFl1Xaumsirq/COv9MNNsQcho328kLt
pMybb6zBzAgHQ/fh3yxp/78kyMXetq2Q2Jfr09Tw25KteXGnBIWPdPbQvmQoUlsEXKC00qojuArX
MgzXgWOrca6JEroNNsUeyMbkd+dWRe3+v17O/+IUyc8TBhS9Me0xfw+ztJZMIszT+DZrWWScYpnP
xIyO0r+51xNI/v0scE10cfZh6kPW+fchXkv+NJLdCBggnbP9tQwUCCdG2cscwJCmSQ4TJ9OvXHws
KED92gLupbCTV+lHPmFgiMvEEYesTWg7dRu/esCeNIKxdDl+cynvLKClwTxdUI6AfJWG2a6WbJxg
vXYCmiFGlITKFoaMpwIsAB3wtd/85OZr/SrsKeAybnr1AxHe/BzMkQAJhpU49o2+S7ahaeLRzsdE
vVoL6Nq4CPCxrbAR+d9losplOwuV8mpADvm7weCf+vm/nKFw9TGKZI9nkgUZzfnXPTDtgzBPMglF
RgA+WfsGuVigL86IJWbROA8D6xVxzn4IaUDG9FfotjriJ66eqAn2Hwrt1umFo0fnbhOmbMPZSKbq
o55JQlP5EyBURPz0wyboVNQ8BkGugg07atb+I3v4P1iAf2NT/Kd3bv3Rf/yvXzVO0xn436///W/v
H9XvBMDrH/gHF8Bx/uDaS4LKJcbPC3LNq/+jCdK2/7jO2REfrxrY9RD/H1wAI/yDST/Qqz//D8yt
PFbofycAWlegwHUqSPkYMgBbxn+HDGBxtPuXFxf92rnmHzHb2HRMOtbvzpee2oXBoPgoboukj8hH
V3V2jNDo4tLuspr4oQg9+EUWSLbvrrWmV9UnVUSLS2altMNkYzD+nJx87nd5WKfqGDHtnaxVr7Pw
l1cPbuZfbdGVuOVkWQB8wuzfvGRREnblukgj6qHy3LfebUS88r7yjB6xLbfgmYTZbF6AOTnpITJI
nsVJslCGkGaG065hEC3DphrGN1fW9bxdDK472zAtK4UqVxXVvGptsso4gfvJwbPBJt6egAbDbwby
0U3Mq9LZUJekIrFA3wn0rWpjKp8jHJ6HARKwCOpi5y8mWBtHAYZa7CxucNLcZL0WT4th6ZPwzO4R
99fVz5pNb6qjLXvGp8gP1g2PbUciK0uaH678U1+rf1ItTofabI2nkV9u3M9uj8YSqI/giq3GD7Uc
kqgq95lC8vSmJr8xzeHOyNyab2PAMg5df2VFotsUYoKZpMfh1HVFvc5M58fcZ/SBSzM8wZoK7knb
JtTcUAHnYxRNTDXs6ymAUCWcV/ir+oT6oo8ctOpvMXn9kZIwZwdCy8R4AQJKdeRZGoZM4LKC/s2r
mGvIfvZidNNRqRW4dhD1sTc2bn/Xl34B9y3vpQLaaoSA3p4nX2qmgFj6FsQaaTbtxaCoIvox0kbX
naKi44+geuU2pBXYT0hLaKBV6wYrG95jfiX/pvqOjKQk05+eyFnb4x7ikCopomnua2Um6YZ9VibU
2RV0NjQDjGW0mMKOIXLic7RrBX7Fvnb3Qrd8KnyfnHfODmiGwHAmw0UeDcBA5RXKW9KCrKPtrgfT
T/YRWKtLWwpDuzB6yDJaJLe+EQ03XQ4vZ0rs8YIXvsYErUPlPArR4rccvEH/0G0SuqCKoEYiegon
v+lS1aDGdgCWz5DRP/Ewm+7BcJKhOHrSxAE/Ou17Bxv2sfFrL9im8zQCAk5xi+8TuuD2ZVhfbNBs
cUvR/a/F6z1yA777Uriw9nM5W/c1clQ8zPU+cnwaxSLkwhMssXBlmy2hEK9xarUux4xOrZSobbw4
dGx9dRjiSGYVAt41gt/OGoMc8KEmjxGP5Uw8ZJ4KwI1hMkv73hcy7OOM9Pz1PVjOrk6ZkchbNSwl
N7T+l9NJUtTMbEmuKOeV43bQvHXhohqmxkXOfYJOu6Mxk2X4TK8Zu3goXTmug9ktfZybtadOZeAj
o2dBia8q6b0x/9JlUUQrcwhujQYvJ5lUuBlNPAxjzcRRk1JlUvc+5x69MxAuv7IGpJbu5JkFygro
0uv4TkWoqIyTqcq6g4Xp7NWlG9Tlc9ZbKD/mp6aGHvF51C3mn352pp+sBRAuuG+X8Hn7FsZuXqKi
bQlHZUwYNfnTjbE4ujtmAH5yngkud6CARPupS51gbKWvU0HDwku8jnCrezHYV69Zs2Mk0Z6xhMgR
Pw3qFSXtcSk64LmvLevCyzttQNY1NzgWh51MM/Dbabn8mF2k7V3vjwZT1c5cQ+z/6eYlTXgY4vGm
ueZBQO3EiT0uz3Qd3BlNCxaMURZUYAgW5KHoIwnmU8OivyXMFZzCvHdOfSXco6sy4yscMrx/cKBQ
XdH5zYPlDrPagr9wnS3cOI+b0fCLE1a0xqU/v6u+5uStvW1WBfOxVE2zVR2gCqtu43lp+NyFh6fS
8X4CnMpugHCH8TLWCkb66L6OMNjjes6Wo59RajBWeqLOFAAfGQpXF2cmSTiWE+YeZW3+QpUWD6y3
yTkKF7lSFOXS7TXTm9iSJN4FfuUfvKrp4176y3vep83WAMP1jriTlbQyJfk5J995wC1SXELik0dA
IXeWZ39PirATdNAkPPph0pwxMizHcRr6bZN49kOxwLNTPmxlVtrwkBU6PV6jDM/OVKYbj2VQUWvi
jgciauNdxhbTbuSI8WVV295Hob3ohzNz+o/sbLzXKs8vM72qbkiYnoOms5/KrN7TrGOcJRSnWJIE
h4ru80ukSKXjJwn8M6OZU5aVwW0wdk81zlhv7agIYZ8hyjfUlAfPq91DTpXMrs2Ts5g1USjN76Jp
9o20P6RF+oNwh1ENuLbZLytVm49XGyXjtUs1qVMaOqsg6Lg4RfN4oq94oXKU4IJw+n3eDkzP4IHG
dUktqZnRv2U3xEz42ratOz/YM2v8XPhr4DbDSpjBwbWWbsPv332J3JG/auzlah7daHcNs95MSWhu
2fVZLUSZHP0JN17qGumnaw3DcUFT3sHuYAqgg+bGomgxgHCwqqJr9MSbv6hwGC8h5WhtJp7abnbj
2rDvPMnMXzbj0wDsm0pJw2dAkopllzjDd6ObSyFlnHTM63rnvWsJ+Obi2JFYKwRRqXwK19MiXlM1
rvVg3mWtdQxsgha9H26dLEtv0HeoN2vzBxGoc5SPRxEu+cbEBh47Q/Nij95e+CQ9OiZbsUcPmh8U
p1xF82EqpA2yt6vnnd0szzldNteJYLX1AvPeH0M+y7SNGsdce7PPztu2P3ynY44ycS/2+hlhaJk9
scmYULAuueaDKJLoidCAt1p0NtOYqtKXUNUZmDkXFWxryZR7U61zMnGSCiYHFnyGGI6WZdCdUgoa
GdvOLz9sZ7mT9AttSECAGfZb4I+6o2h7WHgN67wVX/aYlgydLKpTbyzS0bEaBkmxJbAY5lJzsc0i
y2KxLsyTWJLqNRzDGdbikpAspWcxXlRQZf6ON0heTfLOIZx7ilbyobrrFixinDLkcLThhv5oa9vc
eu0cles264g/I8FeMCpXQdyh3Vixi/7m72AHTB96Zuhw7YtjGEzUybLVCtwlHEOyWQ4NxbYOXjVt
FNHG6nVO/Z/u0nvT7vu7pQPTA0/fuRtajxgvJXig+8dZQeQUUucHcDX8Z7cMAAM51nIf5bN7K4Wa
1rpwis0yFZABGCjE08CXbldWRF+ZDwswKSHRjhnV1Wlv3tjCdeISsQj2rB5eGk7Tl3GmLpZKgLuC
iu/V7PDsLpz2d9qWM0U4Xnsze8MDiesfUBd4MDiCQ1su7jgCTmd3UGFJ5Sn1URMVoVt4yo9pxxyj
x/m0CvP2xfSndo14frbNhXopl7hg17jmmt609I5TC2HsoL4dO3OkwG2mYbihsiVz+O0ny6/UNz5K
lMujCHS6EUG2n1vj0Pn5+OHRzUd+GCF4NIlkTY2igYWUnwlJcKyf+Fr1j0oM3dlIoy9UebXVSsJP
6rxXaXTtLVcg5xq8bmD71o+gmtnC5mCmnlbS+8CFn5iiISkRB4REooS3VpxDj/1khZqb78tJO/ct
V/HH0VsK7HQOCEs7vCktEDIe7VcH7bCXeNk8P1WTqF+tRCa70Scl7eZ4OjQhoS3VC94m0gaba9T/
HAfnQqW8fKuulRdBRVdjbzEwGc3qkgAs3FjVlH5FuR2d8aSYb9RU7UghcvbzVfOGeglwsU7DBxrQ
H0llVW+UBf80Jpg6IYBsIgPzD4ZV21yP2b5MK/eTrGhz9CjDeOgZQAE0TdJP2QfBZ+N4w10rXPc5
KtouZI4b5JxUEu+xHnnFUr/pHwdzKU8GbTZEW3RE4H025q1nVJpgMF50A5XsEtqdsfNtFbzPdjbc
lQBT4hQzHMf4TJHEc8un2ePHDokYPpqaQjYQ6TtTuhb1jQwaESoMuM5T/d4VZOWbObQ2mOzyOy1B
tgKwru5KGDY/MsY9W9MvQUWH9at2Jms3ORrwFgUszSjgA2cpRsDSbw+DS8RSBjZ1hDgyVjgVl2Np
Bs1u6axsp3Q2ZbEJeosVKWqT05RYeicRKC/R0K/DNhxWdtlWbewT3rovgHCjFANQIhJbPC8FlvEs
9b0dL+qDkEV3nE24zLNMLmJGp21Eb62nnBbJMRAeKcwwWjf0e+mMBgszKDb5kMu3rDWtC2ymJ8es
1Gly0hsCVmC//UHExMmuKdOwuAPT623kVcMynDT68DrB+xYOP0J3EveVlfonuVj2o9U54kyQHrsu
wtXaz1K66JP5mSHrkcqMcZ/TwfeQc0TapoZJbbw1leurNkbddVuLa5dQRnwomZ+0zqFaFwMIdUo0
Z5eQDxe+mY3mZ15T78HRNrtvKqoquaZzu0xgWN76hfqiOp3uuNyRQ+yFIj0pkjznOjGIwKqui7nC
UMm1IH6PsyFZQdzlHm1VnwxvzM6DpR40LiEmEBZ3n9RDBjAq77ZQZXoT5g0lj1yy2B+ta/OqwgHi
ZNFezXR9hFSIrTO777ZEtLyH+nr+QaBriGLJL0jVvKGKukAYYLFKGPARavODwziyp9pSmVun7V4I
5lFJKFLuof0ouXvLZj/ThMNGRCnkypvcXyqt3+jktJ8X0Q5xrVwqFK15+uT78o4oqdeLcvbWcel/
43E+JA2JwGApxTavXLLUWkvFx/ergytJtGGuqKAaR3OKH4la5TX9cXSROGaHU15M5YaJlHN0i9zj
GJ2GeFPyc6rDcJd4yQ3hggfbztNVbhrZ7SDC5ybTa5TPCOdOeIOta1hNivrVsSj4TdXRJUo8CmcH
nWwWlX2gk1Cp1JRwaufCPVGXuKevCWaaWg5mWr7r6loGpvquu9NmRP1TZq8WSwR3zLbLE/NHOa+s
hbLO8ksQUdmT1R6uTcog6BAL3hOwOCuU0mYND4/0VHSixk8+GtRVfurr7tyTox4MWTzSVHku/YBG
dSpItymOJVztxRPCUffSAaC4wz1irOdBOz+5H3yE0rhtrPqr7kT9gUGgPZdzQaDayen/alLpryyz
9mLDIBxP/Dc8BpLydHotX4XZZjtwmf5Hbvne2zS65s6w1bmk6GvFIkP82sYbxNneoWW+19aeS/i7
c0XWD27/5rvTTx4RICCD09zJjqHzlIzmOasbmp6ddNMQctx6fel+0+05PvmIOgCSNV06Eb4XIpiA
AIYEDyXm4X1vOF+6KtUUh1WXrW1lemsaxavnCSY767Zo76Fq9AeubAwn1NWDNVCwJaXtUX6bYo5A
RdkY0QzHHxDJ1q8IG5oN2UjPVR77GIgDGVnqWWmkEWOik6isx+Viu255JHPNDdj8Xib6yCPLTIlF
8z6sZW50j3JefuaJjWuMHE7M1KO9qY2KvTJUeIAau960hke433G6XWMS+QxBBZ7sJTJBpiy3Fm2C
4xy8cjziUA5B5monrWiIa91zeSUuNvDKx5gat+C9zrgAR1J8TzN7eRkGat0RkT73+SQ3AYbyc8OH
W4Vy3pjCeyEbrpjQLiKW1YLXasBv42VOtSu6evooe2u67VRT7j1qztaqWt6GRS1bZx6CcwY6k3/a
dn8ZKcM+E9r8pYRJx9vjJGsr7aubRhA8d7j+HtFf7cesNpttZ5vESczrvc5Zxmk1hNwJlTTaHV2V
Lvdq1viAe8aGYeNFSVTvpjXtGNW92s/Jog6qoprZ6klQtJn9jQIVcoXIHzt6cuJy9K6lXLj0A1FP
F1201hp189vWeXSC6uDvKzsAgGCB3VItTUVV1N77AD1RWrD2jX7msQd21XHk/HQbYfHCotjl9Er6
yB2UFlnjGqY1Nya671a8Px60gnq44KpqKPHCcZrINkIeLbt1OYWcjpIxwtkHDGStu4kCU4+OPqoG
V4YxLxu6iAJaa2WHeRQTdyuMd3Y8Ax7IaJ5Cim0PqT062yr37ua6OkgR5icrneSuZZ6HehpwdmR9
4G7fhwAAXVDFYUG3aj6hLJGTsnaO6iZI91g36PjrNpXXPTfp9DKnKIvIixgGy/azbPw7rIEtQGpv
fOn7qLs+W93BtrJhhwh+Ny0tyVDf/cVAqlj1jSg2Y+sXW2kEPYrPPK1af1RHm2qlc0I+ciPrnAxB
maO8pnrXpdN4WFLat3U/oyC64mPSSeIcubP3yckGAjbFADJEsyvAlOiz3dMrq0TteVtaq4flPklR
4q8wQ4xbgbZTJ+5sy5sJey/5OXNMfrN+4lA2enXTJuhmkRYvKgDHV9CpmtIokuf120ThNzdoc3Im
xrBV+DYuXUMbFSLua2mN8inTPG+xqiVViYNNee66TSVMBlxy3AlDYZn4vzunY9SXlEbKvRLLHp1U
lWTJ68ySW8o454/S7GhiNXrkukvgj6NxzNvGNtj0sMPBXXGm3r702uTCnStQ4WsrSgZ544ytbR+V
pSKujVFviZMEQ6M3ntUWwDkh8S+k53zII2OKvfJIDSrH/0X41XSufHNwoP0k9l2fB/O3JtECKkeb
qsb/DMk6zpCW71H+o33QZVSB1elTtQz5Vs8+x7TqBlTNc2kly6rDPrhKx7J9qFOPeZ31mVB2RWGd
1W90VdA3MAU/dW8tLzwI4zP6LU2I5jTT5cCc7JVUIQO3HKmDJptp2wH/cjc2aXYC1KHEcduZab1q
sqW+HstD1a+NUucvYDPa/gJNs+Z5aKdgH1FSZ1Ohp+uHDAEp36SaqsnHuh3lyUQQWgFo0nHH2PiV
ehAMgtUohxtgQ4wlYMFTFA/wShQwuYCPbdg6m5dJ69eyqZ4qRTF8Gxbuw8AE+0FaWGFtMZ8nmyOi
r+Dn9zD5OIN7j7STcS24oqZYlMCJq0HW9xWMk0MRGcGVxeHol6VLgoMjQw++Sta+2YuYv52kVrvA
zsjRO9KvV16TvNEtPdMjS/e0o1PrgADg0Tqd5N9RCxmG6fEUhswMmI3i02mBRJCctH5OzBpZQhbp
zR+VTyPAvso05mqO4srbO4Mr0h0PfZS/ZFmHv5XSsKk7ZILGMgdDhGrhlTDoxGzj4aBZuZlquUDY
DH64ItPbAPwW41BSxxpWV5SxINBerbtmS/N8RfkM/LD6qXC9dkJTKzJ21ZlBMOZiCOkKf47aA8mo
O45FaTCO51CNH4yCMOfYfDfbfonEirrVZbMMy+skmnuk6WM6m1hjqAoCztm0EF5QaiszD0GwQ/AV
kElQFWfzyIwic8GlUYPhevW4o5Ld2zopMrbHahfbY7GsyEOCWzbzW+Yd8ch15UfatnclwfuV0lO1
s0c33RawkPeEdoy71htglCFKQgcNGRmzulveyre0OiRSEoQAQWSfaEWQ77S4Bm8ptZtnZbnZxlqc
8V3ABT5OSKRU2QtUWfLuqLzVQsflEIX7UE3pcRBOBY5F9q3k+8k60LQ2uz3mpsJYlzwyq6J1nWoT
CNOmwwFk6bU/+YEs7/tCrf0jg4FzZVmHcRZy2HowAb8XkC07q+VYbiZlseIIXm+07UNO6PouoOxu
tlfsn/IOyj1NfktouLFEqdoGunfQ4ynJQcNH8nlduoiJfGog404cb3/4qvvVNWjMZdv7Z+lIsHUd
B2dOKRDCJOblflr6Ty3DO9z80TofMoLY1hwdcnOajmEmaPJLK/siGufWj6gAbft5F+rsVhXdvpV+
dLJ8+F7sR7m6i0KdAr2DHjWCf2EkD0gC0LS0Vg284U3dY/U22KKfMOzfMu1gU+QyfVEBT6WJCPjg
uPmND6dIL94xY5zXYkWqrrDNH8CbFOIzbjqJTu26TJlElKcP1iz8PSqAuJRB3mwi7do7OCOot4If
OqKTdLaj4lOSdOoi/VFLSlmoWt/DIHbGGDUgoTapkub0xXpbveo2GHkbVbLFi37nGh1gnKDH0UVw
aV63DmSTGL/juB9k6z06PjD4GPJBfrBHy9k7+TSu56Wwn1BlfxFqeq48k/EX793ZozF4H6TjAnto
6SGGRbc+jUn3qeQ7pAyEs0LpDS3FjVV4UBOzppa26XWpeuozNZUWTe8Yt4PltWvLktVpMtS4ES7r
My90aDyWYaMetS4esopDbNK4ehsy27yyXyxqF+gpT0uP8rOgag71ELxi4YZeO4dyZVBZegPOhktg
0u4oiOk+0xbMmzWktzgQmk1rtcGGCxwJ1MqZ1xmnOWoS31oixXudDBzfCPOJgsbeIoTTllvjx5gT
TQkBKjOSEjkVQCwhp9qpq5u0l/7aTf2vOvAY0gCzfarhl66cQt/4nuCuBbTt4KTJlg+IHO3nf0pl
t7VZoB3X8wYnivEeuLURSxatI7XugEWH5Rq0LYR40nTAdadi1Lq9nTuOSUQgusQ/Vaj9yXtLz64H
onSahpNKyjnW2nLZdx18/uOYTjtjck7mKLl6RJLTrnJH/+gnlZ09M/iAQl9EXIT3xTw2/ZoboVCf
SWD6pzbxE2hOsBjlP6w6/+PUwKmBveI/b3B4z6rPj8/x1z9XOPz5R/7Dq0Gs9OqJA3dMlvFKIvq/
Xg3vDyDIFDhgtwZHyzTp/3k1LO8PjPNg9jHSkbf8MwT6714NPB7u1VVBIBNvz9X+8d/xaoBE+M2q
QfyOxCtFkkDNTTv8vcdBhXQkR3rEFNf43rCfmyHp68dUQtNIbqZlgcApWsrJb3LSiaAxnObkR1b7
NNWgb7oEZpGDu3HLsLJZVUk2NodowhSRyYGbby/J02am9TAH4StD9FPQ2dOuk9m4U6EXR0GCcBSG
MLYqo11OtUj1nuNTzD7mfXFNZ64pu6egGa/B/+kFiFuwahNTGJcwT5supjF4wgbnzvWXYw7lYSYc
t2/9AdatWOpDzo+/5wXRj9IN02EzOk14sgms7OyEJbFOGnvFAbMhFUNBXGlaXPRc+eZa/efgiZPj
V+ifJnjHIWy5xxbQAAa6seBYXLML8/2QW9uIImEodbfKyfOVkwkcxjOlD+t5Ljh9LcRlsm9IVkSG
CHimGOqbxNrBYjIPyI9df2zNwj9nrJgfSo/M3SfCM5PpPtaK4i6E/XHXX3MgKfvepq7qcitKc0/D
H8kdnAEBY9S53hJboV/7T73UzrLttOivKuzHi7RnSWVtSgCKBNetzzqxpqh62Ji04cZFlzwPbHcr
hvu4h/uGsgCjEWzoortfol4ekDOmg2WK7o4KOYqFOt2cQOf6K1L3MB0Jux/ya6GMqlPrSYeApmKp
6/6rHZkMj1lnvS1UY5xmXzjvqGDGjrlFtRf8/g4hiixfYEYNl5/ZDpf/vpbr3mWBihLXXuMKPA8I
djFLNjDHMWnZ8cW163Mc5z3GG/BN0EVgDxQRt3lP6uVpzCpQBH2DaJsH3qUKhbEPZJutJ4d2Romc
ewrnjg2FyM8uLQFvxr49QaTsyuCrCafmLcwrWqNDqt0WOdkHFw/SU64DKIALOzsxOhBdVdEcRWq3
J6qYrANbP8cwPvVtmHF0znI3pQlJ9lG1mazC2A7Ccs8jCs7JpzwekmbajT7ITLoskrZsPmboOLvZ
M0zO9QunYnth5XZUaNIKlLPdYv50V2WU0E7c9svBFmrkuQ6B4XYzvZdwaSmF1BznoaV+CW18ciza
BfXMDTTvRuMlKq163dDhQ2NaE300daeeDVe4jzw4C09KUKw7r5gulKJ726lrKEUK+u6LUjDjSLJR
P7TFYqy8NnutKzfYebU3UCoGGQt8LLe7RYvziL94xWnb4TK+WJsIn/PWS03w3kg2fWyanQBD5ojg
W2Hy2RGKdU/AvS7ESFLsNHV2qaHz6uvBeAC/CpNr3xledTu1/lH2VXvGhbrvR1U/BostGU6IW/Da
j3lUf3CHwIygEPb8Poe5i7lijDSzisi4WZr0wdXu5+KlXjzkbrsTai4R1pziEV5t0MROZt2GrfUW
TK7/EkVWvnVqc9jbrbvXQfVRMNra2jUYxKksnVVuLF9Oa+jPUZd311Fp0zSQ7BClqNxdU/J6JxbQ
6hFM+664VMP8Mdrp26yD5wQ9uENtAwmJhhk0lJL7HYBakzFT+w1qIj01pvdGC+VXYMM3qNWYwEZP
ufWqO7i94h0MHBmjpQwY7E3iV+LLh0gEZHYZL5QgnprM2i6d2axoe6GPIjvhJzn4wnjDbI9ryzXm
TZYpRpcMo7jNSKcTpMXFPVPnowN9a1vX5pFqTbl1betMMn+nSf2j5sqtkaXX6keH5SIIOJdL99Hv
7W5HmJSlMbCW7Gkijfct3WsRS5A+Om7CdMSfIXrx+xMj1zpZR7dpfw0r1FONdI6NitZYb+Nak48i
EdGZMYSbsPrpOoXcOiojvuiLm3AGC5gYUXmc/cY+Vq59G6XMgqSBb0zLaNm3pXcmF7nE/VJ+IZH8
okRg5xHXxxYjrtHaY4bqQveVIbnViq+0JzSq0qdQ13vf5HIq3GkDTOHGaZA8xcie0rfBryRBpClr
/yLG8akqo9PEmxGj+lA2CYB4PWT5XaWDbj8J7AYBh/jRdjZUmN2XRH++aQniOgU8dit6TPdNa9zm
GbsnkP2Unk2rJmtfTSvfaegXA2eaLj3imLvgUvaoIKMh0lzbS3BiVK9R5JZnqmhk3OZoxUCkKjat
vnsUimb62VnehytjJcnD8lcIbfQhIiDC4IM/u7Ibury7vO93Ft7Lr7CNJtoPJjfm/tb+XDoNWpVP
uotsg2gX6NhgnepR5KcxUH10GQKfB3xZevoa3D4at3aAIknoGPUg0RnKNDmt8nPAlfkoFf+7bs26
pFpBDJq7x4xurgL/MoiEMtgh4sbXk7ofkAxikD71ETBysoo6BeRX56vMtQtcMhlq5EKis4iuIRoP
JZkv27vNQ7UjMtXsjBr0NHP5YuvPHPgh7k4fyqx8ojK9Y+KcoPcyTjsl6frDXzYdu/6KqdFZp6en
ymcbPGZNWqiNXfl9QiXzxLjiniorzAeUiyKjydU4WtU2rx1KF5Nsn5IPyIbmg6ohgjgE46KGJnpm
zbL4YSocl0Kb6Yppy+uUD/2BX8y92XmrQNGXB5d0JShpHTOo79xUErcACYniLzJ2gJWE4ooaYp3M
cv6UpBGg9/TrZDIvMmcEIKR/b9GctGpMdtY+IVG5aMVnVJhGk6L6Ds3ZWgVNVpCBrqf/w96Z7daN
ZNv2Vwr1zgSbYAecOsDd/Za0ZfW29UJIKTnIYM9g//VnUJlV11a55JuvF+ctE04nN8lgNGvNOeaG
V2iCXJzhQHfTMG7qLHtSHmqALvKIpqWdwmZoS2U2of1n3zXF8m16jsGsUmY7dzCep3JUn7xSN3sC
dL+UCGRWnQ7lmjhSSZdyyAH7ePdJPZ2Q2LSHsHao4/hSkhJMzTkyc2jHGaOUoKxwNaQTPlh36o8U
hB1KRiZAWtONyB0RcjilhozPMRynB/q06R7pBX+qi69OgG5g7Q+eYa6iMknQPbXRRYm26VLA6dwE
rqEeBhoB530ftre97z76cV3v6iIwLqa+/YbyalfX/BSTIUkYZ39kG+Y9Ktj321CJVq/mZqDLEYc7
qyn3mo6L1YJi9sbP6RTVu2xI5baRgJWTqT0nBfwLDmG9xYSg7vKcD74pzYghUC5IcdpLAzay566O
krMprydY9T41khrV61ONTKNFcM3mhqPqAptcjoY01pCs9YldgTPhsL022jnnAZSLQjiVvI8tuYQo
h+1hTJERF2+aYguLNgJj501tLEQFNadsFxWyM1kjkuRkqjOKz1QvECs7KVb13TAipdnZsvsip2Tq
tgYWHSrscWDkp+BN/dyj3pZHfxFF41dAH01DUze7nCyp7MqQk2M9akrbx9oNiflEP4OC8CFWWpmE
6CBwvcSrbiLGJnbXf60KOSDSRkhBgmNIkFO7p/4yvJSt9Htj49mZCmmNhMX42VyE36MlHRTKY9IY
mG3jXiEPl3YG2Yh+Wrhp3s6pnIrZEhrL8bV4O8lWbQA3eTRcQoDnt9Mu3eg5ua+WQ3DldeM6NZjP
KHHXcXKAjaHXs6nFWbMcpKGhcKbWb+fr4u2s7S3H7gTtD0fw7O08PrydzZvlmK4T4J80CJKtprHR
nQPbT0gSTzILGZITNIuBy6VDkoc5d4wsnWW/LLDmQW3onwJ/Smtq0BP5oUtNNyVndK4U5b0+j+xL
15t6Tia20fRHh/LMHbpG9zlUuTRZ/ayg2lSzp7qtg4YIs9886WJpWc4o5jyBmu1K9UrGR5r6ixho
XOqGbVzoR1i/nrspvQA9DB03iw5/l1T2F2BcBl2wBtwDaDrUHBsHRTPF9EErqoRybEbjJiX9HO8t
LWZ9UyQInT5buDxcDnlTYu7MjN7Ynm/MxF/ndUMHgT0pW5zSLG3tqrLRNmyKvqmNfVGWRcEWAKLr
ybdy5ECjZccL9TNps41toJteZcwczYvTtwOrT2wMRBAD/b5InWhm3cNk9CAQrz61AdPvijzr5j5I
sgmoLnKe4RA10Y3ZWiSIzpOfjCdUPPqAK3m2XgKnD/SehoBJVGVrWRxZVvXUTedzr8pLo2UR3POJ
ecNZScOSbkJgqD1JbkH/YOjWrDZKjcS6mvWA9hjuFMdjRyVsCdqKSicFt6UlZ7lbuu5fyjwgX8dM
8yMqTReWKWtOo5Oc02yfrJt+TBFjqHCrFKU1UuA43tl2dwxmx7zyazO9QkxNh2AgiwNFe4QqrTXt
+itBDxa5skJ8jeL4nnMT49PqTKQTcQG3x+bjW3dWmH8Zek99spIedq/ZGpDXiqbtYSN4kATiaTSf
wswT04ZkHDpWld8irWAv/pkTXws3oR59fVbRozWBA0+Um0aC16St6x0qhdZee7UVles0atrwrA+D
grRkr0/vUEc9tantnRJA+Ls6stALB+Jytvtum/ECCtmdaGkORPypa4J3sJSrirwCvyP5RA7EyDdS
fZtqhRlSlmm4m6hMrwcHOGRdCzpxPSiVFdWM7skQpLa8lWj+t1r1d/A3H1Wrbsuujf922708FT8U
rJa/9WfByv0NbANeSkLFwErROvhXwcr5TWAixWq5cNuA31HKKkpQOP/4u2VTy/JAZREGibgf3sG/
vEX8pZDozBD0t7UAzf5a6Og7lylwAhvoHy7IgLoXdIDlz79z+MoYVbLfZF9dZZl3LkvltuBodgbW
sN3YlA6w3PS1+GO0/McQMX8p0n3PJOCymOjgFwVLvxrU5mK0/e6ybpgLZyLYvWxKmoDQsyjBlpMb
YRNKCAlR6N6WCSHPrpGEgI9EtOjf2ZVqnx1vnva0Th1ydBEoZgcDzLC1r7rWtR9Ggro5AHt6fEFv
m5z5HkLiHdl1/C+UVSt3q7t2lLuq6zj2YqvwTiil+i9YqgSep2lq3FPqzI631UE6fZKSxwAI3nPR
7vnd22yaBr8XvO30BA/WD9ZJMKaU6Rp+S7cG+1LhPfR618i+tQki+K9+FzkpgdKJvZzwfZ62XW0x
RY1NueWc7ifHmVessyO9QbZFOIq7ZGXJECPQqhljhK+bKrCBrIQlsfAb3E1VcW0npfnMllp9LWNo
vPsxpitxEySlcxJDMMgH/mj0iKoLwtnYsbcF+D507GlWwlLuLUKd8QEYHBHVw6Rn4skhNVQ7SE2N
pylmY2g2KMrITu7zuBlvqgyvDMoXHdBe8QEDQX0xDzWDirkmnBd84DC6yb4bieTZJ2VunBI1pgua
aCRLM4MGRPVJo0coh2YAhD03lXUYpRGH66A0aHFbPb68be6/SSfcRbC61roTlNsSCAJ3xOg8Q7St
Brg7bjBsSBxnjc1n77FKS1K3lJIGOdP0ADEKcaho1zH6uW5DLAFLOLG6NNcw6EwlNROrpmVW5ekX
uFT919any7fqJmsKNmYYYdEqWkuwzzU6SEeT7VAMakdVVauc3rZ5bkLT3gEzr+6TpvdYSAJiAHqP
57YvCzo1K6NrEW6XURbjpwthUh1G/h/HUAp5jtaIa8e+eu1ovbzmpN3AwUGsAzhIu/GrJqRNgC2O
OQDLgr4GapdsPWMMOMDwkGga8jLLV5EtZEf9KJfN2o7y4WLp4S6SS3Cq1FS9EaE7p6wXMx/RGNZO
1KDviV1n5cBWepGaRuoGREN1xjJc34vKZqffzxgPObi41KLMfBiQ/EHo2ueC09N6nJxo70c142XG
BluzCBI7u83SKIeH10n3JlSVfiGAILkZZEReujnmzWWCUuZBmD2bI0hgw8XSSlu4rGlzU7p4+9ZZ
OrRn/hJJsYcRle5UbIJKKRHC0xRtJRfOx/kizNOZ8O25INUsc0rERYGvfYpOM9ejsulAOo7QUhOL
aZOSs0qnpkxX4Jg0sKyBoKNV7Ixpt8MhyNYY4UdzFzRJda1SZMLYD5r5VBMC+3V0tftYwhr+7KDZ
C1a017sr1wqSW5V2xeWcG7PcTM0QfiMLCEQvT9d3ziyZAWIOqMJ9EZFLitaARO/Sgtp/R2AUH7FH
QtENvqnpAclL9oQsGJ1NFLUWReGSStAq6DOOmPiApqtS5Pa0DkJ2TFvUKqnBHtVS3ioYtUgXnLy0
NuzYqaUScRXblCjc1ERME2Bc2xBWlgL7iVxlim1t2kn1TfCx3Kau9JvXxJkwi0l/bk+k7MLHZdtE
WizhVEQZVKqoeg6XEvsD+Fc6b+gBG3OFVJnjKvSPItnN05RYBOO6tNp3WMAC8ySbynVfcp9+yxnm
OQ7uG7fCI7fJ5ploeo53I5pKFAMhfbW1OZKgIHcBmgeyitx6qQH3nTYeeMkUoWccfGKdek7sbSuq
x8GK72lRxSjXSn2cJVOh251BZW0kVnHQgffsdQbqec/LEz/dES6SDthjCc5hKrKli/dmjmd24qey
IWtho5uhnSngwDk7xAWi/wxDFuXRlUDOWtj8rx2ntS9TQSwQQ773qPpWeU5yFk8DKViFSjKmP2yX
Jpqy0E+nQ2S0Y9mAuCs9cbYsUdZapzSH/UOtutLbzkEeMsfFmInM5sJvCfc+TTrEkbEyldbencwt
gaHHQYrMbjHuCn9fkfoARm3K7Ly/gxcU218bs8pHPGjYNTdWWzfRZyoY+tvk1tHDgPfYWgFJMF+h
9VX2kQY/jn0/M7t0PamBsiNpUax1bmwC7UM1N+shRjho5t8UacNHalmodaRBcMlWUxMqcI7idyFH
KuooF6ZCbeLGobMuh6K88ZKaja6U7Zlhxu0T2UuU9TAq1s8CUFe+Vsj6w3WPVQP0Di79ZCXVoKoN
nDmknVjQ6ArVuEzvmTyaeD3ZfXnJjGUAQ04X3QaoGX1sCHUctixCNqa7nq0wDS3HOYfCaC2IFtAh
K+JN/ad6jCACEFch+PZHHCAUXMr5d6IekmmlRdfxeae5+eIEcXPXFaiC1w4LHa7KLPVv5Fhm3dab
gLyubafixxOlZv7eOAL9dFhl8jZEivgM7Zh1Z/Ioh7NOVCOdkdroGxZdj47PrkKXhNCkSCdmm1iN
1+4QBA9zWrctNmWOL5sqKXrM/KY/NfuxdIibbnSdx0Q0y0Fvs0L3XwHnMWWVaopRPWphMdFRbYk4
Z8X+PcLutN+FuQbCFhqp1W7CBPUHDjw/y3YyKBW+tcF1104o7ReaXTbmXww7T5Kick9ybRGSSSrT
alyZWdepTRiq0iZMZOavC5RClwJLZ7oxbcr7aztIqWaOBm35FVMwJzQKUkBHYjgf0O0T9iBMyH23
AZtVeae8bzJWoUp10co2mL7Y4pB6RPNxuXbjoek6ql4Yn9PBwYXrzngeNjMUTXRlo7BIPQGWVx8C
GdP7RLDBjO41E9HDiCkw3DqZhyAJOV497eeEiWk3UfC5HqfZx1uOpTo76qHsxTYQAg/mNLsAXVtn
AZTAxfGIk0rqA756vMA9lD0TvUXnMS8FzLjNAKZnHeM4vKAL6IeEWBmWtYqmqHfWnhEzUnuC1dwD
av+Q9IV5VJ9Jg02YfO0k76H8WfqlayE/7EZr7imJk2o/ke6StbSv8lFcKasPrnu6MEihTAsY6+gy
f8iatF7TM9xLXAjFY5jHw0m0HnO3ylJ0bqk/PrqWG9s7AUtrXIk2MzAy9v4ncwQ0vkI9kbxW7Txe
DTOi1d1YpcZn7tzzMU3L/s6gYgnrcvLRAlk6li1V20A8waYqWKJC5xWUAWDCSESWoprR5sx2cY7t
qFDGY6CC5vepUVKRgUweDLLJRn4Z2S1cRdEQnwY9pZ95W92x6pfCOmw/VN/wW6tvBWYbRRkioQxa
z5azxqOC1nLMxoZiBCXBPVpVWtidi4Jw3ZeB+kq1Ax96RvYOzaohoM03GUY/r2WE4YnucZ/mhHAV
CD1MrDO3maLuRZHRg+7JFl8yQtMxw8hWDPA3CYroV4TKeOwH2eozgyV4/1dY7jGJMTeqaC3R+qNa
qRxJ+cWtXarQ5eiRTCXnGzeLMQRFlgCR7cyhrdH8J+lVEmjjm2tL42zu2TBS2bH8LwUD/kpnSlyH
bRsc6WxhaAlUKqx1HEuSZ5GqaH2sQzoyVF2kEyweO4/CtBPFl7Qxwtcil85jzlxDTExseMbOLAST
gssWPIVLOQn03njoLRyaTnpB7WRZeoKW4n1edipdhckcAB1EgQkuke5GQoHTymv0jBO70Loto5ru
j9fcWNRQTHw9Emvr0LrLf47cMVmjFKjbfWd1HRZ9I0cIJzPGYBKWzScNk16vKy9xdmrGxrLyC7f4
5BNv9CWv2l7AdJkdZIj4+I5lOyixU1J7mIpzy3gt/IhMryCRXX6holTTPeN68yoNMjVs+P5i7zYw
cV1vA7aJ4ypW+fzJM72cFgje2Z6dQC1Nmiy9di8Sr4G/HKk6OA6Nqq8yCrfNGoJXu+CbvdRbp3aK
gcqZ3fDFijJyKPkI7qlU0hzhcAOsoPKnIF5XRpQ/y8Afv2Iw5HEHVuk8BzOO2BXSsVZv+L7NxyIO
2bdWth+tmAHEfWNbUbSOlhj0Hjg2QicggQV65EQ9p8LkR9h9FN5YZUrkplZVcJfVJOZuBpIt90Jj
imMvNBgMi8rs2YJYXY1y354b7+C7RePRkA6LcJ1VJn1pwsPmC8kemaRWp1ts60yryIsNDcwzsTsH
+atD2FSOJz1ZDU6MKIMv0b8vh5p0mnpcpilMFqyGsTBMFIsdy/EqDCc737AY0z83c7kETATTtQLJ
lG35otJ+SyCKxUMeKh+hbIfDaMUWUU07UuWyhGKdQ/6cGmKqXz6O/r1jIahejb41+iQGJA1ecdIk
NKM2Hr9ojiJ/Usj+t7j0d4AuHxWXaB3+7e5pSLLvS0tvf+fP0pKAMgOYD0GUT9YFtaV/lpYg2liQ
oj1UUsCKIBfZ/yot/YG0McnCIjWbyD77/2JrbOs3/j8mwJsA9jXcGv+vKKGsd7Ap23EZD8L1Q5N6
FWWed7UlsOypHcycebOw1wjO+W84t8+oQ79FlRPXaHP43ny5tlTa4ox14f6iX6CiDM1/jRp3SbOl
tOLe/PVi5afqtbhtm9fX9vRU/dcyFH8Hp9AkMm7/+8d/1X/8u3wtF6jQD/+CchXA0HX32kw3r5rF
6r//648a2PJf/r/+4Z+YorupAlP0O7JrIBU3rzIpfygo+jZKMhRvC4zPs2zUarzr/yyi+z/P02vy
/aj56d//YxQteR9/Kuj83wJAXeDmTLDfpruwO/9ZkDT/GFBU7BholulSsdNL7fMffw9/I4KQcrbl
2QtNFUTRXxo1fAE/lgaFgC4N3hygEjpa/x2BbiTPe8Bj/IiwofK2os+8uiEwUpqcs8cU8R1tV6+o
jvFiCWmcqTnDsSiYqBbyJ5hPzrtZRA5dn1XNY6mpMKIeStKGgNrMNye5qc1Y+L///z+klnLzfx5B
qydgJU8vrzr+fhgtf+ePURPav/GKyHp0PDofC9Xnn6MogH21hDahwTQZdgv76p+jyPZ+Y5DYSDRh
7zlL5flfo4i5B6oixENS1ixhoZz8K6Po3SBi8kITxaVh5Hn8kjcA4Hf1ZfJ9UbuQjXeAMC6wq0xq
LzEmrD3KSHvppGL33bO5+oME97eiy69w/7f6H39/V0ZnlC6kRua6wOczBaD4Yz27INlR9wXuziki
QVVYOrpDQpYfJyazE/sP88LOGJUfX3Qpkv/xU44v/IS3i9KMAyEOrhHF+VJk/+4mbTJku74U8tDW
rnGhszTeWAXQRUgL6S/ujynh/aUEDQJaFMJ0HM9bNK/fXYoG5DRXng1qoMvVBcZkYxMzWaFPSFME
k/jzktYHXL/8UxyYw/3Hd/ru8rQ5aHUsKxNhWSCbg4Wf+N3lXQBKQ+bSHU7bDvpPhjCuLWfjyo61
Ma1qCjxvpFk0QUH9XOCe2398fevdo+YHAEwkh5iH7oP5Fu8mJWTlAG48qz5E3fKSMW/fU7pKHtM+
yTcxEvEBMFUszimmbmRWd3v8jJy/JDafBH+ctm59+uj7wIKENkygcjcf/8B34/3t99l8ONCAXYfV
4d3vS0qXlSoz6wNGFtIRiP1Bgzh6ByIgx20rC+Pq4+u9X9uXC/4RYMP+Y4F8vxvwRtMGbd/C/DFm
LktfobMtNtxMFlsTE8JNXNbqRmHpSU20/Xlgs1dOOx87Vpmm7fbjX8O+5IfhGSywaYJnmXEsx7KQ
eP84PvIOBaDRRemhtzVUl6qRFGh739ZntW35xLU0sbpA3gYRoqtePL7xPZrRGXz+JBRaniC+cebI
fBSoHwFtjQ31ysJJxINsu+pIPMO4UGh9iwzR1sK2NKCYuViyNy9yDk9H9B8DRSSZ2buoL6OlO28+
fnyLzvIGv/vY324R9brFW16+w/dfIHIXi7kpyQ+UowJrNRe1Jp8WAcs9KPEUZkM1PpThcu6daGJf
mhkFdepP8qLphN6nkdseyzzSz73lGldzO2a32E7MxzGcvMPUq4wqt1V9DUo3Ovq6Uy+ORRWmnFv7
qZuNEE1J0Q7murZ754HCi9lgeJ71CRhUv61lmN1+fLvLB/1vd4vklEgyx6KP9m6+QWMZpYERZwf8
ZfQluqX8jaR3/fFV3n81DBuaqKw41uLYYdH4cdiwP6V7zu86+ClVDiNm5EStPhKl674Gqfmr9Mb3
k8jb5dg8LROZw27pHdrYH3UdI0jODk5eylO6wOYsOnOhM/a/mA5+8j2wMCxLLEOGDdnyS76bL/OR
VoGjdXYYeilPBGuN9wrr6O1s1Pqsc5LsNkf5ffPx03w/SS+3x06AvQBppezg3j1NOtahCe4mP7Si
lc+tohC6pTLMl6hQLTuYtz3nYQrH6msKYKxcNa7xqxf6syfs8iN8qNVsk8PlhX933wbefNWbaXVo
EO5tEtcsGTddkUzI7fLoF9FuPxk9vMllL7yk5OA5+fFiPXUlNGiyOWCYzm4FFI1tC2ZzX7LbWMVZ
2/7+8fN9M468+ygch72/zVTHsF0Obt/fXemaKqkRxx/Mup7ntUCn18L/KZHfibbsKWAb6Xxl0Tvc
xIaK5CYqg+RiAh+GDRS7pTqWhDqdiijRz53XdM+5XfWs10PkYC3wjItItNXXj3/0T98IB1EA4Xxr
5vuVG0loSl5oUB2mhKJbarAzweBenNMQre8+vtTPBj0yisUUBA6OPMMfH08RQE6puSW2Q010smwM
t50ehzPaCMEZMujiPHZ67/DxRX9yfw6vA50u+SI0upYf9d2ImwcIp3ZhFLR5C7HznSI6TQOu1MKN
jD/Yvf9RNfGT78sRBCt4XIyj9fvAQuAAkJUgpxFoOcTUAT2lLnJnBncuan3dtdZ0tJ22lWv64O7F
EBAp8dfvlauTCoX3ygrCd/tN4Eb+ABugOOQ0oMkR5A6tqQo/dUiWLj++1DKU3w91KOvoZlzHX1b1
Hx8rG3RvmSzzg2DNOhsLR59pb2ZtRrvvPKCm8tWGICV9Ri3sV6/0J8/ZIr1kieWj1uKJd+OoDtIM
YoJXgXeF04f2PrnB5uDU69HPopOaJ+auZLDxakxNzLeXSXZbH9/+z4ayz4aTIzDRy//2qmcdRH0f
uNVBxKZ3kLbnHVHsmtsy0deU8CzK3Xb2qz3dT4YyM6Zrs8PAuAYg/cdnHjh4MmvN5CmVCC8jo2dH
59tLqyrxIrX7+A6Xh/juBVu48fDJBVQMOKX9eLGKE1KQDkF5QP8dXuIyuqdT/6s7+slFMJMxVuHY
B3Cx3u2KEVw3LnZvZgRJq3BlVUaoVobUv0oA+cmTA0xOSAYjlrt6/+Qy8pWMyhiqw+jV0F4TDcGp
wlu8hkOHBevjJ/eTT8Ne1F+cbYnVtd4fRZqSAKBxbJsDO3QbgU6YwO802dHOXpCfx0ZtXOFLorU1
GN7Tx5f+2fMUDq7C5WYJLn63whuKLUA7Fs0hS8n7anACGYpV7+OL/GTsAxMJGfzYKP99DQ8Ns/ZH
088PNSj1y2hm0wBlRJ9JiH07kGfAJZNQ/mrz8pPFnG89FHTLLZaq9weoWcRjPGVRfjDaQjzQzjWu
gnms7wDxqIPy8l994Uvh5P0H4HCSXYRwwg7ZDv74AUhCJvJsJk1QgQ/xiGbqEdaoxIi/8TH490wM
obHqwnC4n8lPuAqLIdR4HMp+ETqpGnOQld0OyuYU0OCP31Myc4LNNMTPLib5dAfRdXCgumBka4M6
dLYUXPtDWdv6jo1L9fnjl/aTLwAoLhbaZe2lfvNua+J4JJ8IQEAHu6KDt6oyz9n4dWR8bmmCfvrL
11omRhYGm3fF2fPHJwczqAomO2Vz6xly01pwS+fGIOl9qUX89UuFhN4w1kmCpLLz46UmE3LuROrd
4a3ioU2fkJ8IxBTgafWLjcRS+no3ICCR2ZQZmPEX5ee7R5gn0hjMMeLjGiUn6hZOAfUCr0ILldGZ
au3Z3YjGLWcw3hOLDyB178WM0+xWG0ORrjPG2dUU9PMFMY35vZhHTEy8EnrcpVE+f/xg7GUx+HH+
JpFk2WlTrmPSey/grMWk3SmmIJKT2XWO6qeCSZnBxtVjjDYPEOtzZyK7aN0aiktqwZIqG3u+lhhL
PqlZIHmzzPa6Kdt0nfucRRBj9JvYazWUYdrmQ1CMezMZug0W+/wchtOvYsA4cP04lVIvYCtle9Sy
TbLreerv5jOlG2LK7Kw66NIg2oGAx6+RbYt8ZcIqgUnZ1PS8aBfmiC09gBhdKhPO13M9wFmaezLu
auAuCdwtDHZbVY0CZlIQxgHibEM8xPgFitVABGMIwdPz831C4CPExpmNy0h7fDygM3GiHWAaI9ip
SAFkBDLXPMUiqJJtaoKvWHFw67KVELMvoNGep6nhX5NqWZzViGJOkxijk8QfEK9dZJaf8C/M+Xoi
lZGElZkz+74e2vLZjTNlLNY0wkX8cABZJuACz8o/i8LUv7dESy+/E8iwYLlujXo8RLaltyNa9Zb+
Z5ndJpk0XohrhqLcqqx/9fV8M6fFN9OCy4HaYN7GCA+TKV1Qkp5EYBJ185OJqvW4KNJo1Zf+ZWYb
M/ffV3fu3LwQzZWcUN6YBwoKcHQB1oj72HEzD+FH7B3tUPcniG5ztyfrLjjCQM4+ybjOaIROvI4B
XuJdXU7Jl8muUb2U+GbA641Lw15XS8S8gCEPALu9cJMsvEvQQn4qaGoyXkVRbm3QldW6ais4yZV2
ocTNSoBCQeMBqLFvT2XG6kr1Ieqf8GUhtet7N16P1fBI9Jb7zEAAddlC+PiKBTA5alUbGNzYQ+1R
/RIZGzRQswokaDfsmrOWokz/lbkz/90a2/FIjc25yPKseghlDwLO7dqTV+BLXtHTpsMaDPFTLqJb
7fcPpA3kpCWKORQ7WwSlt6LdP37SA+YGNeL2gjw8o3cSIfKyTZZk5S42TY2ODRKHDawJoa1ZXhl1
oS8SVvDPiZfiYGhwWAVtVEK5L8wdduTgNIFoAtRctsFXTxjNEbJMiv8HIXg89F/8CnmClxvxmYIW
rhqY4hGWqUPuOWzI3eBWjOWT37b5AY2EcdvCartzle8c9MwhtLPL0cG8mfeXeWeKdEVTJ95qy+sR
O9f2M0cWfR0vemmEsOkZpTz7KGtP3VsGnEu0Q82FGcVbLId3c9QrTKOLgNQTDXoQY8g2sKVmfHvz
sC3pmm4TTRLFukzHmofkhUm8azra2pFVe6gRFPYP2udwVGTbd90WglgFdNLHX7OGn9pGCDHJr2UR
21utETyPxEly1BHBzitiQFVjROhxQYZQhcxvk86ZvOjm2tz45KGd4hgx4QrLV7+RwB2O82xNPrGb
pD4Qc2SsiwQiptW7wWM/KCbrIkBRhSpdrxnj1jHHmWqs3N4xHoIpPpF/On9uxqnag5a1XtHgFd8i
6cp7w/TK55l0DMMnabhl5txbYScRQwoF3y2qLvyCdCNaY7hA15x44F57Nf/uD2g1h7zaB8lQXZL/
ZT7j6h8P8CLGM4J7zRstMvnYWYa97bOhOKJ8m89Ej8gobFyWwaGy+pu67e1Xr0Nfoqi+brQ5tju3
sD9r06FKjq+UZkQztjNZoLE5nae+AMQ2yYrHVZYVEfBVjZV7MLrPIuWYB5zZBYw2uUW+Y/vcH7DL
TL+j2SgwnJEuu04HJHVbv+qR2OSKeFJ0hs6nyQ2Yst1cjNdFhHy3S2zr4BajvRn9rq+uEqfAxAPD
ECe/gsyfmXa8VSTCP5BZHZyPZlqs64axthH9TKIcgukUFOCAza0vUnDCRaK2EWD8A5Di/swNI31n
QPlCHOW6jssgtqsrt3AwsE5xjxwqzSOxk2abWltLzz6p9gOKjR37oZC8tjDfmd3cbRJZOXduFS6M
LscgHxEcer0Dh9HvZZrnL8RYqNteOM6zJmULJhbYIpG9Upt0tn5CgNJwAdOv3+C/dK81eF8kGZG/
jucl9xN6721t5eF523bQxyQCRX5Fz2QeO3X05PU6/NQi+z1DPVeftZUwgCu6ZvfFG/LxZCHrXLt9
fO42MjvkI97EAhkSHmgrW0+omtZW3dR7PttuB0Ct286z4F5du0Pu1Rs7i/iWYz21ywrCHuJxgFsH
gIry3G2iuzAFhK4UmSN2e7AEQhcGfpUjWppeXaPqTuj1xXHKpuorojaaJnGnrm2Ex3sd+NVtZrsD
VgEjfkEkNT9UA4DYui72rW1nGKzFg0YytDKNAaDTMI7QF+wR4FAMJUSvu1RxpxHHaxDKQpy6wJVn
udN561mmoDFGsIVHd3IQ/1XUcNWa6IgWMkmT3CEStFANagNPdS8GICBeU55hO3HtLX8BxKQce15C
nMnrWSjwtA1aw9woWdnc0Fb8JDe5swff3KEIG++a0gBQGwf9NnBpIvkkdBiih1GOOo9Kd5G0we3s
l/DKKWoiL8o85EWxP+bXOOwqzAC2ESf7obXYnWrfeYXaKncic0icKKY6ufbQEG6yPK6tVRUDJYym
sDqi/yo3PP3sQpjGYaLd8EwiWHhEAI+LMhNuv/eAW2LcR9h50U+zflkweQj/K5cI3kzA5ViPA8cz
+FiJvR3DuVvnMiu+ZUZnXVZe7N73YeHaq9bq5UWfJQ6I/wqydBCWqEZ159HULwuvu+4lvoY5KMuj
nUta+2Vin09h4C9hEfFlNTnL0O7m8ybnNg0gLxhQK89aaY8U5kg4T5pzAKypDLG0AdIdb5uZbgYv
k8yzLslkwrO3eCKAQYuqns+ZsF5jJyy2M7uVc00G0qFUffHUj5IB78tNVRr9sW3DcCWCur+QCU0H
RznZp7r1SbCxAFECNMGPI5xn1Q/NZ7MB74rU1vqS6MA44Ht8sKqFf5XWRKymRFWuyFhwjkCRR1ze
ebouilAdvLmM4R4O2NIL1zgkw0RMh1U4FxFbBHsYypwJAcmXZPZDgsq6b9C5WeNCjm9po+V7JZv4
NLcYGPjjvgAJ0Duf0jR2bpx0mC+NaiLfDfcjhUA/vMEBqW8b+nEtWjnYPmVOtMIAAezI2C8/xwA4
Ni3J6A+jqvW1MZSqWSeoRXf58oj0onN3sUIQme6Rod0McuukX1j9mMULG0iNsNKZbf8E7I8CMAcT
SxbJSWrvaPGQz0w9PwUxlFxHt8HO1ql5sApUj6QTZTEp5GZzwwbnm2fk5WM/F805RN/PXTQ2X/0m
fNbVxFbbZw60mH+H1E02eWM9RtB+rxDAqW0h8/mG7MEHY4iinUJ+eh3js0hWFZtpOLsI4HK7gG/Q
ecOma+hCdpBMsOYAsjU9HW6F19bbqM6b8/9h7kx2K0fSLP0uvWeBo5Fc1KJ551mzXNoQkruLxpk0
0jg9fX83MxuNbKAa6F1tHAGEh9zjXtLsH875ThAmHuGSRbhNYgy7WHgPrp+mF5qQ3cwFm2MzmS0i
OZbkXcE4O8ylfIL491JA9AME2zfHpYL4OLlxdQ6BBd7fgX7dxu63TvN7bTcJDFT8QrEJeahJP9JK
iCMWK3dtEX+6z4KlXreLDDZG1hlbhLNISUUZchhMHXiF6l5oEj2QaWiOqn8LzWHC0uTpI6isZo5M
Kw5W4A3Qh1oCDMbWj+N16hriNZvLBWiIQZoPgJEGhXeNwbSDKbCptCEIzUBYaC31sBtKw0Br7SDH
Gkr/kgWkr0yZ1/wmv0uAwZmeNXErZH8tkEh0Wr7rERjsSOuzsQn1aMPJZsnTACFO0/yikmTcdBgz
LokRhmsz3ZOQQASN2ZgHuxjNq4J1sZP49PdWC7m7L4N03RpNd1wQyP4eU8fc9gIxatL6FGc6mF5d
dw7psowGXIQrCf/o9KaChpQWHtR/p1g2RT/yhN+hdiETCVWSlQQpk1sRWw5VkpFW13Dsm02uPL2x
x9a9BbXjHyxZ/La6tH8DqksylOkNR0y6jA0zK9+42ku+x5kgSNFWkj2ok791QusvXHv1Y5iK9Jc9
mJHbetUOgSVpPWMMVzugMkfqNByNgWTJfVoxS6hdoM0zwBi+u4I04lIO1Q/m0RTuAHjQbNlJzZg5
JfLBVvIaCsitbsKlaxqxsTGkbo9qppqWQwyllryPNV8ZGR+NAWLa6y1McsHO4TONuBwCJBoDhVLX
r4w09zYepIwsx0FhDSjrDYiz23LMMUZ0YfM05UWyb0h+WY9lTjoO23F0wpw9gh6G4FyyjkQ+TTSm
QW+swjSvtvhR2i2pvsbWUAnZVi6FPeLUDKrfTAD7gy8GcWJGo7azcBaeU3FUCHKrdeiMNSZrz7pV
VIB7g6ruEOQEJKFfjrddmyRP8NP7iD9gJBATXBhrezx5YAX2hdExjTcbjG5di00pXs5FnX6bsymu
ResOj1Cvr0NFgT8Yyx+37TOSI/JLkBLZY4+2/VNLYL+6rebHBXbz1jal+OWks3EqahyW0Txpj8QD
oV/jwa7OZK3Oa+lV134YPtkJAJXpzPeKhPOboYnB1dI2IrvB9gAFd9wXVke/bvf5I0BS7m2G4PCx
rC+3aLBtqNjVR2uwyVUY23iHT0vytk85TMc4xLhpZ6hy09+5Ny7ntmNeuaqzxV/5KcsPdwDC6S2y
/DNQW217VA0H665FH4lPWNs2Z65vUqxESrF+XLVl636S0IQprSyMTQyy5hVdenwKOsJy8lgAd50t
wfIwRsM/JfMNych3kDTzWi8pXhsl/e+8JV2Ivsna4w91X8gGmaOqFM3a0lg28p4M9SgVhc/1kS2f
vubbsnAnRHez12tNxImV62kf+GO9G0l3uxbBUr2WVQ/yOa1jIj+c/DiyC990YsaVUdjiRQzxbq7H
7hC6UuyQ9auvXif4adR0rSHBkxrKw+3Bv3kkON37bRbtmw1N4jxUfgNhZCJ0lEhsIg5jCEF+50O5
Tu1xO4lOn1Vcd89z3o8rXdI/rkb4vFBcpjQ/OTGokSSRP7g1oLSURrKxClT7yzyURzNmrhqRzzpt
ewdzBu7KZZ2V2R7G/rBpAuZYyLNJmNEddLFM53vbc5efiYqUsE/f2oxLfDFSp392RC63rJiQxSCH
W2MoqP84cVKvnNboqA548xgheWXksyB5yJAHoOjhdHwHyTDuPLc56ly21z4Z7dNQTJ/EkfyVaeZv
fWXV+9FT89a8Q+ZDTKZgMvGmRUUjhr8G8ioI97geX4lSkO8koKg/XvuTKZ9e0yNixo4r0kIqsrp8
eyk/kroFuE/e2lENo3vMwf49oJjnChlF1W8w1HTQQKwA1ThMip2JmW013Xt5yAP19o7GfEpGDq84
WchK7KvsmduVnPamitdZArgpbvIJZpjvglmve96k3FjmHNR7R8FY580n7tZpr2G9M4nK5aYnyYqP
1ZqPjh9+K8BaR/yY8S7HLvXGZJrMhWoCHCsz84yDPoESV2TkhpP1sFVpm5t06EqOW0mHYQFWjQ3u
UcCymGwI0Rs2RMawZPPcO8nWSpSZ8BdqCb7r7BmxcsEKrlvX4xIpWpAXnKjVFqucd/Dz/EF6vrOp
E0pwSdbDyp1Jq8lyAnbMeskPaIZMLo6geVvKep7wB0MUXtHg5Q7RKcm8Fb3Kp8iztDUTuSStjU7T
J2ZWbARyRkzNTDno+zlI1HCCTyMWa5VAhtryx4zXO5h5Z2Wpvk5xYQK9XtxNUforCyUWuIn84uv0
a6gWzRQx7fcVE7OtFRqbdhEtMTYm44k21KcR3+u+GN0HNdaKKY2i/JR282oOkO1bc7KjJQatvanH
eHpnOZKuSvJ8N7Up2p+RRdcXBv7sMTOGeRVSfUEDb+TOEolzQfNs/6rI2eJYoNJ2IqJpsr/YCC1s
xe5n2DTlZgwrO9IoR6EjYuuC6XVKau8dfmx18MuuWaetfoWWnp8K1xkAiXfEJbYufCmA/h+D0CLY
zfGIcdbFTo86yfV2I/atZ/gn+bpwdLtzmkJfJkRpxyYmYVHarvx0GLoCeFIyWLfd0FzsIu42hLSk
PzZh91djaIMdndawFlR8R81TeqIyuKe1+eG+cxNjpfq7+bNcTGrY3nllpBB++bjwTkqK7uINk/8Q
hgkLmzHkKaxho68IgGy2ouOVpZ2ytwlpbSSopuIBpzXuRMlEx0uUvtdi3omAAZeiLXc0IXUVPEPI
gy72ZD7DZ7N3yEFE1Cz+ABhgVkn9oh4qG2eGr6BE9dQNRyhZ3YXLGhZUEPunthdNGlWW4e81BPdD
ZYTYfv2W+U4LMffX4sv6kPmDeQjqxHoDYSS2+ZIPdxiV1Bytw0KLjNLlUxGHvSclrd9aJsC5FC89
wVHd6EKW8bN3M3DUs6Xc9ppoSJUR9p8lWU2cZDXZLoYCS0lCIWk6WZV+JfXMz1ZiKDFZQ4O4CLZg
a2cppt+9zGAqtLLY5bMFYDKul/G2GIZ6hNhln4q4al4yK8mpJqqZXnDIISxIMZxyMZrZKsl6snD8
JfSBcuWW9Qe/hTpjviy/gZwxmpdiyh6GWVbVCj54KkCmVRQBmKqzcxf0bPvzVgeg4qfUfnfBYfx0
Olf9arYGsPYY5gAtZH5gREZlxw/VmGquXjrus6lRB16UT+rdyho9sW9b0/8zpyhoF87Fn2Suk+BE
HSb2Fk6wGdulBStUY+42V16uqhOMeY9JUWe0L6C9oCIXZf/brJqGaWGcwFeue3akI0cVzDpzWMMG
5a+rMyM9Jxq9V+76zlsR5u2PSxr4J18yCW12GpLiiFsz0hKyAeyfAIhhKPoC26BjIANCXBhsO1o6
5ve5vY+lYz8DgeiuszQdKKmAycmssmv3IruSXdVo9kDbTND1zlrquyw4TKbXagkQTLbgIMAl/uPv
5cQD0RpNZmZbCsz2o5sngJskNfIrQazQAypMWNryw5uDvOQCykExHgllvJ8nf3qtY7swd2M5h8dM
QeuG9KHz9pJUPiQetD5p95w1wD6T2EySnV+yJk1JcO+eh6zJra1b4lQrM6OS66F2imfHrJL8UASx
TFf9EJCpZ+ZKpSuY0k40x6HLZMPmrY/JaQI32bEU4kKQiCbLGT1bSDTkyR+74rklnxMCSTmBmPY1
H0g3d3ykFnIjaCQewKgtTyloWxZmVBZlx+qWmDE+7yZhurEiA6h4ZqSR/GIMTwcdGo271dZo4l8A
JsT8PMMAnBVv5pRBOAg99kwkBvW7GD7J727U/ZVwpfkoPDjup5B175WBLD8+7xDqLPeNZdDjZoZ7
1oIgrnkwVwj0EeKFuvkQFZUJURrJBRcy8qx2yPZBLFjjVoB3vy0jyc7enKFpGNAEDxuFNS5dAWvg
n3OGlsOqMcO+XpvDTHR52UyQB7scqBRRazyNJKSxp+wC/lE5MeFVjMbfmAikoJzSRnFYFN30RX5N
+5KNkG6zIbbBVgWO8WUQNvDLq532hammQXMHKm+dBjkJAyicx1dlOuq9DRlY5FYVvNEziKvvJMAr
izzE9i+oD1oyArjkK0NEfsd5xdqUejy276qJokk01IkMtVjnEUsxgUOMeg5SrLkEfazwPLNYzXSB
htGx5qRb203M8kDD7El22h/NX02Rp1AXehSATLB4shRhjmQ8cppEcevwRUCdYSmhzIIvM8+a05Ai
z8W20sVPKCy4dxkGlzfghca6HQIQm0VYPIR9FRdbgjtcKzImXvqF75sBKDD5DQqGWR4RiHlvTlvy
EOAM/yjsXvwBnpCdJZmSjCHnkePB7FE99obr47KlM6/YEpFdwY7B5OUp6rtOJWsWV6+9wgtfpDR4
5El4LiKjafkSKs3maNu5GrXVkHkYcCo7QH41hFa5Z0Y1vhpBmu1NBA43h4XBM+tRDXiLB5drIb5I
XxTPs+e3ZGAGsjumXuf/odkZy3U99LwbaY8EmYJgMRCpGjWVWY+cbkcdnWTb2o3tmiitIflVzItN
nQUJhfwa35FPXEUt4GXC0LODmHW2VwTrqHPC+1GuRlYcn5JIho+c7dW1ynk7Z6/Ot3VTcOrmc3J3
8PJx+pY9V7eRlIs7kjlZNhB7lmz7j8W1RoD2A+aktomGGzjuRQMyIwLswPvdNzQ61+Au84Z5l2/v
YhaPJruq7I2Vj5z3/CH8UDJa3wsnZCw8hrZ67jHqs4qKM4Kr7idzxQWwDZdpOsNwTFZhVTcg4qqJ
zZHVTxuKem6gXPCvmTibOzur5oswA8VngO73ofPj2vvMC1WktJBSMERlrn6fUPElTSWJZXUlaYZU
WQKrnO1MFDfZT8Ou7dv6YBoNZPGaxLmetBmWjtiCBVm4AUNuX3UOERX8CsMs52wfzTS+FZ7gjEwX
h3POi2sOEbM1HPhunQm7tiF5EqTPk+L5vrVTHl9G7CkbAKXD3khI42igE6pVWS98SGAAyv7kDyCX
135VMWmtgJIa4B7hoER1zQNnD57jroY5G3Y2ZItxXeUtxTZJGaxkWNecWZiSEgUUg5Ok8gOkXajw
kTf3un0B0se7iMM2JBZxGNZ8DmIft6Gxyp1StetR3blBEF+ONfuEJHICZEW21XgvLk83OVlGmVCX
1d5XwYVClWyRiNIk4wU/YjecWYVyZfUCkXFFtjVZB1W2D6fM2ets8nBDezwqAxvaVQNqYDVWKBwj
wC3jK6ZhQd2IAZjf46BvBIP1TKFlZBFlDw9vn4XsKGUT3OlMfsGFSXVon2jj9W1uhz4aGwnOTXYd
Mv5ssh6YUd205VKw3CNHRMXdYBgTEuhmMrAAj92R0QT/Nx4QyW7FaNzYT0VLCVj6A2e8UXUgcojw
dpN/CtX+v2y7LwTv1OW/Gyr/YZL8P27LS/pbYcP76f+fv2v3t75+lX+7//s3/Ztz87+HVROR0H9t
q/ufP4n8qtKu/3deHP/NP211vvsfeLlwe9zF9He7FRq88W/X/+f/EOZ/IAXFc2fhwfyXb/df5kwn
gAlnCtO8W4AdH0HUv6yZNt5MhJwg5vCI/fNf/W+L6sM/1Tx8ZP+lANmiR/432Y8IA/suvbqHGyBE
99EA/rsgSjeJ2SHbjzdWNWZnwwn+EvNF3bSMZzeVYlV445FxmzzGNfHbxiA/AMiY24DH2LRnDkel
6kstOJxIOiD1x6gsDF060XQn9N7kQhIMED5oT8fJphvgozHEJPvmgWzHDqeJdL3W5KdwO8EXY2xW
2789ANoMMogyOi0Trqz3JiT1GhxjX/4aen+49K7/7UM6eCyqEsC2xVq/IverHMsVe8lNokV4IHZ+
PTAIg4NiJMGjdEF+MiKYKLYvI1Qo4gjpikN4lcHYE22eBguj7HKluVMY85KMTFLUPbmqsI6D7OFz
tZCqmDU/+IAFiEfvkKKk7bW8g1mN1jnJWH/OStRrDYS7iSyYrezXy3PnVSlRP4nlr4v7tqmyldhR
ojHSt6qN7JyTxd5jV+RMSbYD+jRCH0wEn0wTKqvcEHNSv3W48dGtUbJaNYMM6GhADuYmQjtdntkM
0J/Ud6JQGa4ZtBbiVjJgjZjf/JBYxRHXjc9sTpjNU8Zem3Kc2WCavnpTVGse2c6Xjh+pI7GI3Dqg
4+XPnU0pb3bONJNAZsmLjILDW7Vt3oxbZcvwvhjtpb0GK03eJrizN0MpiHhjkqDRYN+6rO6Ejsq2
SaaotTePb/NsyWcdsn9lZvPWIlRAeqJd+HENDQT6kebk8bE9mFlz0O2yTtj115XuN7PV2mvGrvY6
UWJrDd1XXhMz4FncU95SkFAQ5h2pD1rtBhYBGdM15sLBfRTta2INchYZAIZ5ZIbj2HvyIYF4YkZG
7ozjoZHF/Op3rLXXc9pcO89Hj58daxJ+5Bb6qgsGcCmaeAP2tSDgQBMLAdzcAVIXjJc4Lg6qz1GN
S7cem0f2s4s8NtJiA4zLkzG5V4ywbbwMFi5YVCbH9F2RmxWUFwKK2wrpe7rr2D7piVyb0AbHmspu
WA1Kk0K+eBN7eCdjCWUuz1PhkcprsK9d0w28UE76t0wTiR1xaNR/WKeiqBUsA3qrcm9OMGGFowu2
GnGiVdfrnttry4WCOiedP1FM/GCK2zVWfUya/nzHvZR5+C1yZ9rmjU+6rQrPvpXGb+g8YLmQ27s1
uTRHouz7HLMYEyGg4qKOqUzA4pR/bV6mLc/0DAKY2nhaLcRGC6+qtjKvqmeYvHMa+ZPWl2VqwiWS
HD35EcnC9EDLR+q7kQ0BWWwE0y2EDNdEfSfEaE9LhjPANsunSvn+czKYZ2E3NtdcY8xHrYYT4O/s
VDtEN0R1GxZ1JDWBewyyKTq2Y+36SOgc6PtLXXdoZCCsrFLfZAQxZYv6ouzpXZwB8P1WSzc57JnT
yTtqW+ePiPW6JOo61YCWZKcdQfWrHmzdAtxtpkYaux4B6DdRcUnOxHYEQE2AuQ9DKpxZ8yAvyqg9
fpZsFpxzUDjLkmDDZczFozHjYY5a2JLh6Ga/ilDreDekkuhhqa2KZWpGeRnE+bShx02f4gnd2pSH
xxYp+borrBKGtswZATvOS17I8egbA1DfznZ2yE9J2LWCEZ1mSwTXBo4M4q+iDiE9hs2nuxjdMZxb
++Q3lLbMo9BjR+5UZLu+idmDI5Z0xm3rFQQAt72aIsLRGj5wZdwbgq++gPvLCjjZ8sHymKXFpq4H
hZhyqkk1bpRWW+BWdE3EZ2Hn9VD8HWvtl9fMJ0CGKf5INChJEDkzAaISU/TvdfCC1VfL9eS9GCJm
jA/cEDwTy+PXxLVvRcO6zhiCvYAfw75sCnY4a35xvqpjl/rDOfTGFYDCvNsnc3PxS+FR2xe4mMDp
N3SDcwSGMA7WZUvFriYx09l79roXnj5LEFQkt4w3LyQ3APpPQQ7W7N7b2hILjWCPlorH3ABj7ZAO
/zHkmXxdNCDWqLXtDydsH7WhiqiSSP1K1bzylIMwH3ySZx2qcct9FASK3KMg20scen+zOf9j+6OX
k3dgButMxua1gBJ9H6MxNuH4rhfAfaXS3mpsnYptsvvEFRWQqFYAPwCucWnNpkTIYleQQINy46C1
Pzd0KTzGLNuYFCgQMJm2l6+6Ueuhp0+DWbP27jrUXlVcuWnZoRkiX8xOW8SqrJQiJufDulEKh4zh
4oVhzbyIdUHvymyWdWMM+7G2nQv6uie4h0u/HTu34oTFVhK/txU+8nWalezXKxFuY6PasRwJWbEa
yf6+RG4iI7X0J41g9dKngXFIe7u6LS2xQ+jOHE0yhWI7tkp1WCwroaoXdKUZX6RcODXDiknLo2GR
eJOZDvP2OGnJKpRcY19zD+BvVbLPUTs39ednO0sZMKbo/bsIpPRvLMS63bpt6FWrgK7ybdFBenQq
UW2YdVNpDJaDfKpPr6HncbGQGUliL6pBGjTzPN1zPhxoe1PgG4Dppey5BRhFRPDs+4/c91AP0jxb
DNvCuHygkXVcaP9mcelzshROptVNxE1MzTnEePvhJ7myz1NnX8kOvQOo6h2AoJzFLCnPmblm1uUU
q1jmLbuoqu1flvRuYhVWeBYxEpIIJ6OTbxzwaWg4s2SXZ352tDsnfHH0NHmrICkFt2NRbTOuyqoZ
pvTcIitJYzvQEY+JbDdJV4YP0uTL2aYx5SqAcRIrEqsHOhYIK4PNtzS0y6nbxawrmljW8FqBZaJq
dfGDY/l1ml0/sTtf9TjLgZSZktjSpId3X1TDY5wxtYDI1/sz6d9UVjR+Xc/yYcb79uY2yKPAlnW1
YiQW+F92OpqXRk+MOFyK0vgqWaqhYCE/m/FawbA8CrRBGtI9/JdxtUqNJTLZY7APVPT4u8E1xp/M
8lHIGcp4S8saGwWP0t7oTHsrKFCmCFPI4Gw7rxa3wealDSAxyilLznNdB0fAT/0WZ8a7klJtG8uO
jJnDVOqVFbYxuD4EtRNP2jqfUM/SKSMrc+HQ81XVzfuUm/T+szAna82Q9qGzANLV9rxt8GKfiKAb
tgYTPLrZQOfTbmm0Ya4J5zQhzpV31C27DOQnE9gT0IrLchABzuIxYym9CuJ232tWn57JKw8K7G+R
umiHc8e+pqbyL/E8jC0LzoQwFqNq7KvJVfrNNENtmL13F5NZwkrA+c38JnuUE6AzXoQ5wU/pnrzc
snd8yxTtTuleZseTu1AbzwpeXLIe/JSJj1ETj5GpVzsRWOqXXP4mR3UP271aE7vbvfmMfGVEaKfz
TTYvGSdBbf3wxeJCKzLBDtN4pOUA44X3vQqoweN3hi9IEJgRfbatZQ5bOXXpET1VML7eDSr62MvY
Ps6eQgZcjsGr5J4uosFsiK1GMzV+D4aZvjpxUX6OC0p+UTsM0YaCMQCSTIOZiFN8oUImE9nE4Rdh
JG1+L3VlZRvX8n48hypmUxGEkxvaJTE+YYy5WyZvLs7a8e+K/TYRyzpEmPhrmYbyT+H4w3wEIOYW
u2rUS3hAvWJs8ERYLYkEJHaRFqLzF0ssbFlmv+T3BXapq9U4WqgH/WISySXAAOJdpAdwd1PnFfEf
YPrIC2U/PK4gsbkVYR4J2/Fs5riKpGCWGY9B16/5fYPzPPlh1h9cxaR3w3ivD6MxCUcHtUNh3/Mt
QuRmO9zkzaovWyRHzEKHFcxpJjEBsgAGa8NDIefEJYCIim/cJLxjRAgneaqWZwhPXvMJYYf62m3V
gZNgLKsobBv9hQ3BsvY6Teb83C0pCwqG8CtTGwDFlJe3j4WZTn9yQn/S+5iSMnSOXe+lJ7qHwlL7
XrNp2oKLlxn3BU2D271wj6CvKsxExZu7O8FK7aI+9pgfhq2wJwsEoyagY9owHen+tLBKiG4dm1s4
Njvmh+WrqebuF2awulgZnQzePXvgZM9U0Y7cE526NQzDT3Gcet8Qchk4E4zifgxuweKb6Q9KMeh8
Vb8tSSMG/60ecJzzFjsy/EoL2qMVBfHjtCC+pJCDBcogPizWAyqikMChfGLw6jHejGQIFHVTFhmB
FOS/p4AAubwkUjq++50Jkxf7hZuQ9NznWbKvF5K44dEyetq2Y5bhCdB3qaAxgrTp6RrF5zR0rbth
JV40a7Pp3bfYKAURSAWDSuZuQJ/JWBHeI6Fr3G3ovVN9TsnRW4mBLX4kFTo/oG9l+aOY3BfbOsys
VyoYBYXJZUPql0m+rwbi2eIyqb8nggiZjxmp+X7X4NNnDbIKz6j764ccHVixS7O4oopz6m1lmc6w
hVpcZxePTo202T6zuPi7Rpi/QlDYaAdwaV6KNBH7oR7iqzLvjGQMQvVrlUgW1zNq/ccitvpvxvsm
4nsn/umqdiDLbmbEH0qz4mmZqGYL1Ti3whyHBkBny6R1AnyJVgFG5NWcnHZ88kYW/YwmFydqFo/9
WVybfbDpU5Y1Fx2iuKQm9SkiW4nhI4p1QHcUj0uFeDnw7JYpKPF6W00QxvvUNOoJGLoW0bCM6Z4w
aLH8qgG5x0eINGNHXR8U9VpCKFHo0eyLbyzuk5sPxyIx8x2iGRoU0U72wxA2AyLWeNbdTnpUBdE8
F/l0+Yc3hLzi3lwjrUzfs6WfymM4pKjHO7SXFL2SfCBEZUlyZrVAEzSqySmZocDXmeGupvI5KOZ6
Xk+tLej43HRmpG2NYjxAEPbxI9l101/kQpP20CWMIteIFGx11HRbvxNiugmQlmZMphkGkqgjle8j
dGNA1b02SBzPAntDXB9ljcJv9DjLgtkiUSCCm3B+EormSgdmumbXdae2p+7V9jNxYBLTPagC3wcZ
OnVUGKL65Ts6OVOCBIeQfuVZWY78LJLJpWgoAoRfNOncpazvUctKgMN4o8jLWgU2Uby5XdrgXiw0
F2VZb4RddSjP5uWWunwPckqvvTQB2ZITs445DtbEAc9E4BEU0O9tzCbzc9EU7o90GOme8nYoyn2Y
Gfk+SVsfRwnmbJjLPOZqXYlEVA8BaGdsMkUtPDJHehwL4fc92wlBE4V+jsmjbM6q5b27+Y3hlfsx
RQ4Jar3SezcGmeOMMbpixfqyfjYDvtrQ+4OlwnwfC5930mKiXTcMcAy2+x4/yiweRzPZQ6fmfzzO
5pum3ntG6YtY2PcuiHP3XhAYd+3NW59z71WEvg/lN0Xrl5G1j2HXPAG3/Fta2dnWpg/SstzU7OGI
30nXrt8fkngB644Cpe+KL2hGuIV8791weBsHxLcqqB/Zf3x4yn1OTeM2oh0/1wk5KsJ0qGZkfSun
7sbk5jSGPGTKWr68uiawoDDXgZ9627JB7DhxVEcSDRdZPvYfBJp0BT2agF4lX5OdoxTPzwZqEhCC
zFEKjCeeTlIkEAgAHRM+dGCAvs9pqZE+FPGqdLI9wtoXkyE/cxiqTp72v6PDU4Lm7kkSWKw6OiKP
+O5ZNCy8TYzhSZp36mA09Dl7MzNrxH9BXYzea1g1S7upmlnzV/CFcpPXfHHICyPLmwv6Gs+KO86B
/cwW5+a14V4u4omhzgVVGAh9sQky5h6Fx7ll0VN4cw2JM983rdkdRvIl17GdbX1zOhlddXWo4eMc
3vsiBiPKF7EShTyPSKMvFUtzKoP6Zg5kGfSi/4CDvWxzlQJjb9PwYGds92Cr3Ci4upXBTADBIj4J
jQ/K7PvXcPYflBXWN+C355pOClUoIVMs+9rXtvd+bBy70Bzc4DgOtLkMbdqTkbfL1RLTlVrLjmrf
3weKnGeP9LpMxH8TJDYAlZcvR1gfFqK2zVjkhzpFfNDVycMwofib7CuaRfcJkPNI+zErbBU6PFY8
zQdMl9XerbibRMOEyteBE9H3NCe7a9ODm82/QmlgBOIvyO0fUbgeJeXqKl6MuwHF3xFUcoU4Nh2E
zIgUQOdHE4lQniRx4Exeh+f5/p3H9KgII75J33EjG19sxBLUZO28NGuW6jBc2bAcSJa+WUb2vJQF
Y6ShmW9hPszfnRscRBK/aWIB01rjFRH+zsnnG9OENnJq58mier/rRu4UpXRXEmfiNJa3z4DcnaXl
dtFces4KGbzmORsWNJYgSka/uQdlDBHXEI8Tp/cK4Hv3zB+DcXHh9bg31HsUfV9tQfWLERcXbUMY
J6GX5l50eCA6ZV8qe9S3gIlapBtyskX55GXxB2oVZB3c4FQbDAbM+G/BGIZUV1Q1VKZgdns+VyIh
Mx0+doGqjjWMf6qRQqqwoJHuNiOr/3WHGZOgM5Ow1ja79TJALtWeaoucBH+A0M7++l4XsfINMfkG
lfPB3kytknS5Bj6psLPVnRNirD5DOSChxiLZFu7R7NuACIm8D28lsmb6yEzYMb5Jl3DZThNXvmfO
z6C08kRCDHFlt8UfFVoj2b95eE6xWDx3d0B020j7EeWW8yKWbEH9Saqvasx3JHLIaT2CSXVWG2uQ
wZCdIVeP+7EouvcJP2pUDbOPjUr5W23381MXy4XYzvgOyp2ImCUtLEJ97X8j4UEHoRmsN5RF6GW4
aYapfc5iAg0VvNJVUEpUIGN+SAgY3vr3cMy+YfiWpcc6r1+CcnmErPGSUOdHrW7906DKeZ/NGq1d
c7Nde0c1d6mAjq1MXqu1TOFqe2C5tiKTZCg7/ouV9+2KORMwYLxtp5YiZR+QxsdE8sSLi5uRyVzk
LO27Mgm8Z2Fb7sseU43dZQsSW7/cWOkCdqq/+ITOrco8venMfJ1bsTc7JEBYBOJTLpv2r7FQBST6
nv9J88SG3T2nVedFINAOVagPo0/+Y1nG5Fnr+ZwkmaXWaNMOiaCDjJ28+9V4FSNDBNi24+8zie7a
QTm5UfaQn1O2/h9pW/x2g8VDJWQTdxr0r4s1yhdWQWQgtKALxuB/sXcm23EjaZZ+l9ojDmCAYVj0
xh0+cqbEcYNDShTmGWYYnr4+MKLyKJTdys7adZ9a5CYVolPucBvuf+93u/OUTR3Ixv5r55XVNunE
uUPhbHBfoZOX1ZNIwbpNqn6Pjfi96atwjLjRl3ICj1+MP8D+H2vKXnBPFHW5Tx1W2oVbI9dJG32D
Kyk/NRear5Lq430RY5qm9QSModl9z9ai+Xm4LTrrIFlHTqlTfOeCwwZPqTBElOPgJ8+TH22xoj7E
ZcsNOlYPrtO4L/ES23uePX55v4+rbaDxnZve++KP8vso8fZP3muUVk+KN9S3LH7nthUHsp0nJ3dP
69hcR8uHMDGol+1Y+iEZCK8KxaTiEwOxEp4VnHMKpG1nj6UV6PY0k+WkfSYmRNJFZ2g86tE21XM2
gIfyW//RiygK8uIf9qJu8ild9q0YrjkXzltt06QZK3trIY4wJEex4Wd+8V1w1Drio+u65c1xWIBU
1nq3LT0bLa4vbfsDcoLliLcig1GAM9CeIroIBnBSdRtz6NM6pZ9bUaJNdm7YpBP2sm0Ko33V27yb
MRn4NH1uC6JP5GXg2f5uGowDCoy3i5OgfoYQ5uJa9Kbv0oz6N8uQzybVFX2AO2HG0IQ80N9I5lAG
A0cZpSGzveCaE1dlHxcdReIUOd1EtnDkLdhG1E08Tm2MhkHysJ7j8azjqpGbxfeWB5JjILvGYrQG
BlIUSqntVMDLZuMrdH0DicePeY9hyUT+xqnrIbvXS4sLQlk44/fcpMbkvjSELLZyYFwzS+2fO5aO
HzkS/pWpxuxDuANerGG00ulB5oU2WRG86ui3oI3yDrzlBsMXVtUr/nVecpO0TirPBQrtvkTbIr+Y
DzadEwqLekFNUROnchul/utcllc54ZsSIBYbKZmqoKFEps7MAsJavRdVTm1laqK667YnY+jLqzKq
jG8pz9qt1c+IWeg7mH0pmRgjpOaBbW0xz3BQo71F6J/l5rpa7F3hDTLs/RgbZdJOWOiSbRVFmYOA
EOS7TA/iuxQjPsl5cMKpbuvnlpsNYyCyklGW0DcY17DCAwy1dtlw/uYJG5o9CLtYMjIBB4e+9CNx
zcXILgeuzoKew9KuR84UdrzPs6jw8k2jl57TQNXbNFQYhcApia94r5BF6fVyqA9sljx/x+VH+J+5
82RtkoouFuWSQXSi/4bH4f/OwPD/GnAaE8FvXAzLR/f+lmZ/NzHwV/40MUgTE4NpMstwQHixhUEP
+dPE4Dh/eC4tUh76IEgmIrT/YAM71h9AbAH3kgECveWuzMe/bAz4G2wwLHCiIPvZwI+cf4cN/AvF
yJZwUhGZLeFD+gG58gsVaknMhN03MXfeUqdHg4D/C0Je+S8IZr/yXNaXwcMFZ8CxYU+xxf/dKlHh
+rIWRn27PKq808wUa0dqgqZRgSlstp3vo4AYpTvBGtVX862bxQCkcit/c6eCtOCi4ywcaAw9apnz
nSsGzYA1as8/fXB/mTx+Jhf/nYECKFEAc+LqZtn4jQT2jr//milYn17kWLJwW/WHiXqDflMuQXyh
hukjppP4KqV8JBywnmx+/8qf9JyfGDJ/vjSKYmA70pHy1+5BDLFjOvu52HGuK+7xbg1PQzmau9Rm
GLgoj22VjMZbidOZk6k5PNVZ0j85iisVzRZkc/R8+v2v9L95NOCfOSvhOOBxs34FwiQWMV9VWbu5
E0pipzPzfeGV5bd//2Xg+IEK4/lbn/m/v+dtbw2l0+Pwq5OyQwNDgpeS2f9/41X4vmB9o0dS2L9w
kmq3QRT2qadOi4WOCfKBe3o3/gUI6Bdq0foZuhJc1so+tIB//mIIiloySgGIlV2RRvaV45pzOGuK
osiixdj3AQ4UgVPsfv8v+7sLiWeWFQQTkg27x5V8jdeP8SfoorD7qBqwCXPhHF+pAExvF+xyG7o0
4lca2kEZzHm57ymu4PxVy8ffv/o/PSTrq7OCBD7v6oqN/furLwv7VN8GYufq4lYGtXfrRlrd//5F
gEjyY/727XAc4fHjbRxfHlTLX9aPuOE4UCd9tqOMeQ5HmWA+dOPsjABRIF5w9H6JgplrFdPcq27E
kLyI0mGNWYqwUP0HSePhtTFn5hityYSY9KA9vsaKuyklceNFko/FmXEmWmaaa7Gexnceh2Q8K/6c
3VU4HoEGLIqWw1bjjjRyEytE2UtOc5lOd1rCQVmHehrFMzbVg+rmdNcNtrjoO1ncrQorLvHOfcnz
ejlkWeBtI6fIfnitY3xFA56pfxvxTvIx07LNorzLWlefncKrroouoxxlnnGhNl3GLbn4YEbVfCiZ
cZ2YOOUyMZp3IwmnHYGw6LqccFdv0Ou8C3MsgrPdukS8Bm0v36FmcG/nb58TphkPPd9/BA4jnam4
iWnJjHmnyo3fNNaLcikeI5v4pL2hI8CEeRzbquNdZiX54cQd8Kp58TqQozcT877g0EsuICTTOOyD
YtZPLrXO6zQ7CAFjO9dUTfUo0b1e3mJrNnBJ9FQcatpPi23jpMuuG1V9PzPke+7twt8RmW02IqNI
FugisUkXyAmljyidc9OeuM6hCRCkQ60w8kNXS6M923yEWzednpOasIRrd85BNhM5XhZxcJmkuzqj
poUrcy2AGL4+KUcxBOEXvW9mfNJ8OLe+Z++XxQ7ouDaG2wxZAAVocHeDWcOMc3IzhEuwiXT0ZVbG
fayG+dSaNA9yFOdOW++XtK8ulSTjqrlqU1qP8ho1zrEDIokEmavLAUDSNqH1j8mEPA5zPp0zUByg
puqe1OhwtN0IlI7iCWoi3P0YLGzsv2pMnwqumGADLhRtbKpEL4wdeYtid5+52bJb4rRhZBcHt27n
l6facOjAq4uLpM6vrYrGV88jLgbcnm4rgA/1t8EuLntDPVYxd5h4Hs6RWT3LxiZ+HPOOFa5kNFeS
JReMxzYYmWaYOYLRVG5pHCZrZjzt5mWnpx6vFRKkXBpyOFO2qR3xpZZOcMSIYx4DFZAfdBa1dxMD
+sZw51Nwu3Eqpw9hNdyYfnYNN16EnemUu8yrsk2TMwveiC7rr2nnwjpkBafeT+1QVWK5741JnJJW
R1h+8/fJd/sDFfT6SiQJoLcccM/iKJiBuEpCkrC7tCznK4QsusRxQG1l02tAZ/bF3I5HGqFfepN0
PJno50qbMVZHCZetujMYVjwEzP5uydoELxpn3Ym7xA3DruC2KuW8Tce2Ci16M3ei099la2xmm8Ik
ci63bjwdqjz9DvqLfiYcfiFXyj7Uhuy2TKceauFc1nIqLqKcNy2wXnVK8aQn5jfuNMTRK5+LcnO0
eksjjQFd9vGZiOHLgIWNi9fS7bQ/8tVynPJbLOcD4shF3DYAjbgxWvhfngwmiYbvMyIdE3glhXF0
Rm+57ifjm4EBeltUQVJgGLPnm5lD36YZZ5skMLLmbPJoDWRC15zwezSjrJduchiD5BX7wE1dd09+
ihfHhRC1N8qeL+i6CM7yhIE83wb5lB3mFBdI62EgtyIchK5Bv918Zy3FyWoXua8Ncq16/vw6FbeT
WfuUC9uS9QCnRBKwgPfeoe+G89hm77Sbn5Wn7LOMFQz0cn7TLTi5xWEe1fARA1DCcBB3hHzmFxV4
14oL564dgzQ0O8LFDkDid7c0QZGuBKrUTB6qPnueR2BIv9+rOCv+015FlbPguGtzAiDs98teBVLN
RIX21oJCErz7Qo1NtTcJLkb4GT3jA7UnLnDQdlBCToGru3TXMD9Fm6pFG+2nYUju07TkWYgm24rB
1tT1+4jS8RYVnKH3ODer3aiH8asa6/4H7Oja2VoGVXfHvmjhQdAsN7/OaZC8G+lixpAt5lUyq+Ko
3MdKNuSbhvLNdiwAbfSxy2/VzJE7bQDkE47HqB8unl/+gGCYvyl0nJiJvD98Yi7INZhmVnOrjz2g
HDqdynceOXEzGGZ3a8qYuYzQCRPhmdnJLSiLeiE41jIIjUwFPqIUfXlOe00X3LwkDD18+lzLkPFO
fo0py79nSrtkB78XujlNYzy9JcbIJdxT7vJGRd4Eqc+T6XJH+C5SO7NF4wxrEOE+0b0RttnsjRhu
Yo5i/aanytBDQYvqbxTft7Q6a0MY4dhVLGZONJQ3vpOR0EIVkw+Sgm38oWLIb7ka2+woUve8mYY/
+RvaDIJLI096jyvLNKHcOw4Owh72yhi2w+i7G5DY+t52a2hAeOocgoDCw6TLvYtZR0nxA5aXvCuv
UpFp/CWkR5jsCHsazrbpjcGus0d32pYmORf06MrG/Fdl+dMEUwrosNJBHhpDzeTSE9lCPVxMbHjv
K0bYF4FH0HvfySE6em4sra0wc3JdMAwnOuGyNpiPlF3CAgpE4ckQe1Yzb12q6b5Lr9KAkbCB4ZMj
shaEaHzph9MXLO+lLtDaGtSfjV8UFYeDpHS8VfMz8UubY1OybeOlhoGIV+rI//QrkoxwL9Jyatud
EmwV1+5ilPmlJzs/Aj/jVL11LnzqYcipAESMTjwWdQ4xZpp1aMQiPWVa6OUx8LWxTiXb6AneUYpV
Dd+CJFebOucMsnAHXWstDFBZYHE6IgJk74ZyUg9dZbIk1140fRl1m+NNYjdoNq0cBRYLnoO7ViRm
EZK5L21KlBLgEI3MMcMtc2/tmm4RNH+aMcRi4v4dCzpgNYvBBSwInq68++LW6fCcWJYBVmqZnvmR
VFDnSZZ/U1zW3tq5YHRItuSWR57JmzZSqY6z8CZigXGmb8Bnr/HuhUkvKJ4uYM5PzcpL3AqJ6TEL
COPo0WPqzcKZMl4aMBfzYeCBS9U48XHl/fitTyWLmxEp3GB0Z47JrpRWZ/G8anmfxh6JYlJyHKBS
TX3WniXcc/EuxtmTwegdtTbtFOnOetGXPv7fN6PXfRROrmALc3CSg8No6SMGosMbMTfWpHdwFzQp
W3xWKMlkwc44gIb8xrPU2qlqCDx1HK0vq9xrCIRaI4F7eJsUSZTAA2nGtePoqgvMmXnOOID8K+Le
f6UKlZpdviu4jwcPikgd52O38dIgl4d+KJkkOyTt0e9yO3heTC8rLvAGCXXGU+awwy9ugszn15jt
cmVOJw4m/ptE7nyg+1pgebcK2I/pWNnDnmVCPpZzhlFK12WTgzLKFhYwNZQbMWDhR0qbve/FzMxk
Mrq5vZiW2rgeZzN6ohBXuOeAp4N6SD6wkU0eEzTs0gwz9jLFistCOrEQUVo4jcfK6gIZgvZcY/iV
M99Mo+j7LbOe6K6le7jAUaUpFNYV3xlGMN6KKqVA1sRmYSykC/nwvrO+OtBDG66NwH0hJm76IHW+
2FLHyW5mfnG7jNaS3hCfsdpDLt3oGpXP8bc2UUx6I0VGxsOsOH9iElidzA3KxtdAps7XYrQN6njq
FshQ4k84S6XXjjduO3fvAZ5iJoOxS327OQ/LHbeM7DmKE0CjtZb2jUMcsaNS3orfXR6RE4wZLg9E
f5GXQW0gm+Azg0TZr4sV7g3fapHVu+4Rd7cHgYfQbrWduGt1DHAIpuPsT8b3pG4MgBWd4cjQI94Y
Bm4V4wMxpuC+qhfbBqbaCrYjOigux6Jp76gHT74B7Gu+6JmLyzbyq/4tIipwKnOfIB3GwN7fTpXU
w7bjX/ZiTMlCL++Q0T3JkLx5IHw3JDttFWCyqpFfA7rjSAGunSkpD1Y/RN9EOzkfpnDrcWPbhr4l
BW98BJJQMTc+XKQh5kfwxAACACY2tnw18QINuxbTxlPJyp9DPmt1TWm1j4u6gtBTX5ZW574uKm7u
1Tik3aaQNfIw5bQtwjXGYSp2vGDBPztbbE2AK1HnR4uTYzFHrGPwGBd9YOKWPxRcGkYGZVMTnzzE
sRta+rK7jkwo+wAmTfxLlcm4pskVFBuQjBgwY44vyymnT+7NjvtpHxNp5BsQE9Qz4JDjwfbS5IGR
SczRys0LcDMg6wq+I7ZVUjZnkK7IFX7Ubb74zDKWBvmIfvZg2bVzMn4VqYEyXvdLfY89bH2w1rtM
IPyv2BrH+8FV9hRmflnejkMwct5gY/U2jmeQBaGJOGPDS4viPdEBDnIYbRDXur7rH3MCGjd2ljn2
tvNq3Mm0TlP/mQZjEsNiSIo70eVev4HLxHg7wGPBHSaOOpZSiObvjRYM5kpvyZ8GPXCXmbyBHR1I
NwBgQ+uiPVSYKZKvblngb1NZ8mKUzPyhMhj6ovRUIS9G02+vc8SK+26q4BMJEWEHrlnPkm2hnCLa
lxqT3pZSobrdkpXyv7Bd4HLK/bi3t6DTzGCfuuOAkdZQFIWacMk2FuCit2kiP898tej9Jy5GaR/S
n7YsD31ki+ok0z4+e5C8XrSoM2h8bEjTFsR9NO9QKzG8ZIRUt/ScDu6T7yvHH/l0KvivfqapAF8w
0eEV9jpYSZaInuXgsFOXzCPvCkXh+M7jAKE2jCGIr4t20DzSHOIOtg5aY5fWc/uCdTMN9nM2z8FV
M/aLgeOERpgN057VXhR54opSY9DcxJgmMpV+bxZ7m//jsJRoO3tYHO0XDJjwCUkwJR9AE9kIxzLg
4amThCmoy3kOK7DR4esMCFF/4N9mARE5LtL19IJXPWZOcuMQoSHRX6XdX0OM/3Ou75+lJho9PMcV
JklBQbjv74qWcIPJE5S673pHVl+FE8PQSeVKniFyjQOwdayvjSyty4wUGfGgodupslEtLnPN16UI
ep+yYz2dugZj60Yyc8IO0JuWTSvxZH2nlm0KP+8c/1a49P/PwQtv/m8GL135AQ3l50pG/vs/py4O
5YpMR0zfsUzXceQ6W/lr6mL/4ThoRoGNw4whi+R+9ld0lKmLbVrMQmwfYIBF8cnPUxcuEY5v4sLn
USU/+u9MXSzT5Ef9rGiaqLUWQgsoO1pNGPD8Itvith/gKAJtxHGSIpw1Sch1EnjWknhbdFaaa1qb
CQkgmQfMc/6B9qBXBkkhEKSrxKDsefIe2XZPpHWe7Nk9025+4eFmzDvrOGCXqZv2OI4pE0l7cvaT
Qz9oXJWPOQ7fC+JlGCNIZpUU2dtd54ZWkBavdhnA5Y77vVcsd5HbRKGobHFmDkNeJX6z8pTJCNAd
rohqtVRleKamdwrKgcBxINwa6+aMoRgGiD6mmR/sFtU/GrQdQR0lLtjKTNwmnQU+alnuh0EeYuY6
V1AQ/Xs3K9XdmC0ZOfqh2GHctY5T13JsZLrRQ12/UfWXPqof1lyszQ5/J0hdbSoYBHhRJyroIy51
mD1OeINr+PFcoNbI+0NvNjdxBNY8KPPrRtkD3qS42S/QEd97be7JYGS0lisCdSXIaauKODYY6WnM
5hfCSRJyCcLnUk6XdMAQX4Q1BwMx2BfpOBzwPVCZh+HhosvBtkT+Q+8Y+IXKASUie5igdB9LW1t3
ood/G9gYnjWudDEbuGxeaj1rmNBsvbilNq4ZeKGJmjgs3lNj9B+2UBrreSC23NicsG0wduB8wpZ7
kCPRrZKt1UqW12hNgZQF0+7VdwvfQ30RacXZoeqhC01190C9LeBlAwOj7w3ms+HasAR78yHwUd6S
63kA6ZT3z1XDrgaEM7AIH3RufOkOfbN18OhuYnbRTVZl22EmUOKMKXR8LuaPHLYBhKBIgFlrXhEk
x3d6A/sjlOkH3Xn3BgbGZSuz5bbMcKDX/sp4XE/sFqaWdeO4FNz8QuoteB8xLkL39uDAwyKLBEem
tazRirKPKliBRxOnmNI92zU3aigzCxGP/DoySRgRnCDOoN4z87HussfOzwllke58TyrUgyjNh83U
jdD92jG6EWxAnAxLY58bY3/0pkQ/auT1M7nyedfySO67PL/HLGFsW7+Ib+2K3p+MbZ3hQS630FOj
j7TgiUmj6cF3TXuXZp19bSPGb5leMKrDtRv6gJOOMTQtKFzRfL96pMFjl5y20PesbeTGOPDQqy+C
dmq/caTIr7RFehLe6EbpbKspH0TOuYLZsvKTi4fF5qbL+gVhxTkkXjzcEfFunquJltXCMYsHT2Oc
T4CZ7gsry7Zz4fOgyJL2xrjkYq/udee3VzKmE2322vJOivk9cPLxynfq8oyGSw4FdBqJiKEFeVoM
iHudu+BDxbdQhGbltVepbOdNGYn+Afw7TrJYgB2lv/0plyK47T+PnTODDoKjQFizXqpvSFPlca2N
rLZdJguYO3q5Y8XMwtQCi7PlLJo9WEZk3eRV6+mw/DzilosS6wPjTvfcraeboXLHC/LA1b33eT7G
GsJZOQ9aUikp95Wtitykgz6lloNehNyhBo2YVhPWKuAgzitH//SsGk4YG9hhfJFUvKB3VF0p+GZ2
9ltKtPmp82ih2GP+rHfwrpadNWfcy0gk0LOQ89Q7/lSeenfCd1TVZrCzpj55LBX/GNwz1kabpnHp
FjP2ezvirU+zVMKNbcfbCVXjW2/j2k2LSZ0WmQ7vWVsjpVdDNO5nVQUnEhisMEabv4OZsbaD1+E5
nQyFUX9NlmDMd7lC22WyXySWfNQqVz9WYOVIyuN+3cYLmX3PWbyNXS4O2fDa4tcclyW0wZVfdAqp
DcedOJltMt3Zy+TeT63ZXTiJHD/aAE0K5j9Swtw17sYMKsLdaWOcxs+7lTeQtOF7pzxEhur73Cft
0WRacdnZmOBLaxRktJEajCRrL1akWliyFF8LafjPeKGLnbE2cHARj2OUZsnFzsjKGuRfGb21aCwC
dajQr9nIGV+IeDi2udXfobxBwpG6OEQscVsB12jL3K7ZJ25SPJj89J1aLHVy5Yjm3+TRnroiD/Hu
84Y5W1wP5nKQH6QvLXBLefU6fN5JSysFn1zI9sHgzL9l6Ie8jp7HDw82SUKWh94T93JAnryKeto3
N2Uw44V2gcIAO3aXbYAEDxOQXIJMBrxsXBCR3nEiMd1h5oMqm4QKRYts79Jf1vnaqKkT98KsPfXk
J2iYsTTzuzSK34YosfYxVSAbqyDqjiO42k+K/o2+MSy8YLX3TFi5f5+NNPsa2/58tpUQF2Aw+OnI
njmU1rHZK1dSBW6pmO8+9rJja8pmj6WxuDViBUlg0eM1KIYHCfWAdIMEQwMUEO+3U95xJPJCeirH
w+Q5Q1iXrHZFo9vLXDE0iXIQDMm4eEcTdGLYlSC+/cQD15fX9utMYgtWKIBHw4ZrbRskWf14/uGU
VnmpBOZMuwvuQDfpB2m4yBJ9v5/scWfVw0tksG03c5DwYVAYW00nlOJTZ2v4STYs+TYhI2Nii/bf
O+JGqDBhHgExtar3evLOUwnfGUti6Ay9QNO1QnzB9RZAGGa7eLXdtQLGRCdoqojlIdHuM/kvoJNw
Va/45be+VM/96kR3JhUGap0zQmj/0P2S34Owyx6HCce+4jb2HLkeb5hR3ZSzS3I9s+yrfB5NTBFO
+uRPOrifsRliMUanrN0x2EIBIe6P++zMGeLeQcrKR85bqbQP7lTtLA+UIkPam9JJ9mXn0+vQmmE+
kpOvE3dfuMY94L9oM7VUCBvOy2waw7Nk1F1yj7iUjEeP2FGOjTrakQh92e/pGlUnGG4heKZlW81j
sR+IOPko7SdiIT+MloJmLlrbtsI9Zirok/gcidX3lIY42ZHmG6wCkAIZ32HkdFuZ7vyy/YrloTl6
xtrekEe7fCaMVzZkt+f2w+d7i2fjfiq/KG88+o77QsZzx8DyGns+pAs3xls04+yUBxV8n+r5vuvy
cp3NcKNj0Q/pKGUjH68pxrymkuRFpaSxR1Pf9uykeaaLfYyexN56GFoyBLY97VwlPFjevneRFuU+
N0kFiT54QDZD8/DmH2aP/kIxBvdM7UwhVFEm/kaGbRGdFazLwdcunGwjPyOkhfAmfrSx4A/HL41m
fsMQrmmvHVvsGzn9IOr+oEy5hISTF85GaMkA9VYv7KVLkSpJ46bZVrpXR+G6kJlbERxkigWDvc94
NgcrPTgxE2O8tYcFbDhk0HAJZnvjxPlyNMxF3vtUWDS9GgmVRXe1WAthB9s0D8Mo541yyAGnVn0T
S786y563q2oIDqazc9F2qNdlwoLuJ2gLYyhm36p3Vlt8pfqCAUNUz19mgVuqdhWHtyS+LDxAI8ie
8MDTH8OUc1sX2j0xSEfqLpjCkUIlFjtZI1uHuzzFwYSmxwDmCtIIfJqFe4jt+heBkfnHIYi9C9jo
oAqoKK6fxo4cYzyV4wm9H0cFJSLY+5V9gqDaHbquMrY8u9GDGQFj0UXg3SiC4NvMz+tzR91EGIgJ
VSEl8tG0tsGctnYOcUGCEe70jWfC5XWLQdxCbNVXthfoj06p9p7ugOTZYXvbi8FcLhhkLYz7qQAk
+gANMaim+StIhLbZCQ0UoQnIdKLkL+iJHhUOduRwkCYJ5Yx4Vfs5d7ZOx2G0t4iakU/P9MdI4HgN
mBN8a5fbdoGfG6LKWNd1QEjOa5rszJzJAqMRRdumrchzj6Z4gh6Q03bvZrcVZywa6YfhuiFasxsM
fPcNJME7r868jbAL45klwH9VeS4vcEBDQPMcdeEPvD2jsEGBz/lbZHMEdss1KuK1xjFuR7hdw/cy
xjvrRmqrGuvRb6pDlqQ7TxzmJX2qU/fsLz9oGNhizfshqBHDkk8UUwk886q8pAbgKOAdRoKFOCc+
m9XRwSe5mhv+16HUH5y2+1NtJRRgOuNLRwXovsuGmyS/na3laLmcp3Q9H0owf3xN5zyjpQxOWTfC
CYn8haqqgMFa37Gv6hGBn44cjv+L3oqhvcXIN9i7OFiKndvBC1/dGs91kTL2LZd4p7MaH8gkb7sU
mI7noMKYwHXIk9fGVx0VWcTG4MbfTcgIO9UPBP5cXdecwnOgX27p7ex0Ke5Slbg3qaG/StwQ1PAY
tuVsOmG3L0qAntmUw9RsI8DJ70xw+l1QmSWGl7597o0AaIBdR9WhAal5KHrV7Yjbjh8CIjZg3Sbi
OaDk9hIPCtmrRsK1brJpT7a6fmxyr7gUbf2Qm9nwBRFrClsLdR/05NRfsieyWWADPqt+5P5HEV5G
3AmQNHlHx4OMHONVQr90zLe0V6bFWk04u7UaIBy+We/ddvR/TL6DlU05pAc6zNrHHD7woVsHirLJ
s0MXwXetUiSoSTbqAOcJgvCQ1I8G91to/rX3ZaLnG3lQ62Ou6R8YAnzIWRpFxxZUxjvok/girszu
XtQK4Vk4FqDtNunOWpbFwV0NONZqxclXU047us/kjA7kGnnbTJsYkkSoX+0P/g445fgMgrtGAK4X
VLPV+GN3qwlotDBr5KszaPk0CaHi2tfJ6hzCKTmzMuf6qWelAKyPw2gAi7mPPm1Hpa40cirCJYxK
Wg2a1L+sOX9xYx+bbuslxRNEK71+Q60Xg0BkifOaUYUBKKDfdn/an1YnFDCs5jyv7qjEL83vXoQP
YmMO5LPE6qMqF4mlCiXZuNarzwrzqTPvMGZF53IqrtzZaz6I5nw4q0NrWbOd+adra/VvpauTi2lI
toOOg71rKYhapqvnC56V8ZXZTvYjXR1hphcvhyry5QsTaTYDYyjuqkKJC2H26U6tvrLs02KmPu1m
yeo84+PGhBatfrTg05oWrC618tOw5jNBvnM/bWzUz1LztFrboACgN61+t3x1vtXTII/26oaD78jy
Vn+a5HijhtdENB+5qcRtuxrqHIi2V8FqsptWu1326byr8G3xIGDHc305h8E8v4l4edEyumWCxGJp
1BdD0Ycz6Yc/jRb/I3r+B/bU38me54+u/5h/Vj0//8Kfuqch/jBxgnI4cG0X9VqaCIt/Cp/8kZDU
c+NOsYUlbRtJ8r+Ez+APgVclWDt04dihSP5D+HSCP1h4HFB7nsffW03qv1DyfkfNW/8lP8meHK8+
mzKxcvIroKXav/hFs0jhj+0cZC+TXxANqebYzqCaEhCHMx8c1ip/qblPHIXv0JU2D5Y/kMrO4g3z
i+k79Snty9RhpYR/lX+NRgXUq1FZ9dSZ4AsyGmtenDzwbn0ViefeGt0fY2u8OYkXffsf0R1x8fv/
+g/xW9X9an6ryrfu5+dv/Qt/Pn6WafG4SJcnCOCAjQv6v56+QPwBJ5EPnVpoEwbu6vP+6+kT/h88
GMjrFpzlzyDEP56+4I+Awjq5MiAtRqme6/47T9/66j89fZ6/2rNpEA+kJ316/Pxf0g6JVJXnODWN
9D4JwZDbAsT4PAmF968KVQXfkV9ejBdZzdHSE540XcrE+fOfjNkkIQISERV5Nm7G+rIXi1j2htBc
VsqlK2/wRNrWXhUC8R6r/RDvCsOYqK1JFnLiIjWdrUf50sBdrBH3c+J1Tw7WlnmbQQ7/Zo5O9wzY
uEEXxKKMEt6t6KqkauAYd5oOpD1e/dJGNnaKNFy0wsTi8T1QWwFJSQPAaTrqeWYhsQrnUPfCFhoE
xlkP0Z3ME74De9L1mkh3rENZazSqdqansmMsTDkcuPnqWNA4hdRR1UjXkPRrrgF5EV06/DJvZWKj
bBtdg9+yHmfjg98YopoYi/ZLMVTjRwqQw0VQahBUkmKIDryqdTkVuG7wqzgMHIZi2vtz7pa44iSR
r36ZE8XlCVMwV2TcZ6t/xxwBLMA3D2tHOd+QWAJ0e6nMTe6MgoG5aS9QqslV3XRTsyZMGQ55m5LP
vAPJ1MQvQDtXyBkQeBSsuOMo1oO+qrdZW+mnJo1aFBmRuF+ZqcN2o1oYiASqTcdoQfSPYoYon0wF
RPHuPzk6k+VmkTSKPhERQEICW4Fmy/I8bYjfZZt5TMZ8+j7qTS26Ktq2BJnfcO+5WuDToFOF29CY
Lr9S6lga0/UESKZG3ak3nre4qJPMdvk2Rm9FGSZiYW0a22GGwWHWXJts7kkk8nrwU84E3GpTVr1R
hxzgxZmytqCndguitaCyVT+dcBZAZL2nrY3pq/ZDMhl5cZtuFBTzfpeE0s/zi5YsYa6Th0MP92IM
r9JPTPcHhQxj/TX3xm/Vd+aHa7bdw7pqysWZcJc0VKUi1hBK9fjnYZqxEMLNAVJStWZHRG5qPnHO
Sve4xsJYft3Outly8R/8LVNuHctMNu1B2VZphIPrDQyOZnv91fNaThvEtAUEzWG5lVBTL8+xmHRD
R5bfLCdk6UFtKAykIeyyaZazafFbNix0JyR/S/O4roP6T1F6ghojt4N1cxykwW5IFfFODdprUGlJ
OxkhaeY+OeFVIa5dYnVk1hnm+CT9Mf8Y+tyuTmBV8neJT9rfxhPu2I1bKR+RSIs9kviWChQnUAR+
rm0xUgjXGOze3qYslw90GwUkg7nNy1C61thetIf6/uAmSIxqp5tuCAffpbHK2uVpVeQHbXA4kF3C
Q11Dt/MlL1tQev95uWlbWw+QuLkbTfjPG+AQLEvmBhg/XyUq6rDN2XRuegXujZ8JeG6bL9VCirGo
5m8xlSysFmZDG9YwKdbStYcNgt5gJgAsmzPSSm3b/GmEnV48H7zFWlaErUnSomh/b5lTUTMmhPSW
PQo2QKoWsmSOgcG4N6Qa72Xq0Ytqn8yniEUcW4FZOhwbrUWmV0ikWry3hVg/k75ZPdhFXvx/aCe6
rjJg9dJIQu1idXMwslkv8cOb2BN067+DOUDfVXvM21HFutZdgqb51DJLfAkqZ/AjUceZxi/RGSBY
iAl8HeZivo1hciznzMzItiJYdbo3fQInt+tgqx+1EKRyXDneUNIUpv6IiwIhgbdCzoqCZTZeu1Iu
8T5IyUTcJZJwMboB2pIdJ+cyHHqeyCWSZNa+82P5TJmYNG0EbDDdU8K0pNQQMUIwjz2iKPWBlT4m
HDfG65Q2qDpuvl+m3JBpqi0gbu+KxIHktb7pIB/AYUGbQUUyPrrINwk0a4nz3SCyc+js4gwSAgxL
VOReTeODFnsi89WVI85nc0W/HCGNy159gJDoWlQ7fMP5IWzEbA0J4rFXADtxNagmXBRi3zT12m8I
RDzXg0R5uU2rhuTSqlNEH65zwFZqHBTXTJK3VnnDR3BIp/bkfukijq3tIMb8UnmkscCskPk+n1vH
3HXZFJRHu5VEYHq+pf/zJ9U81GuF7hltORFsfYlkMZo40/TOF6iId9mNy77L+4lVKQqpVB0JCqYv
kMkNOqo6G9mgAB7zCJt9JmrVnpd3RxPzvrGwjX167KLtKEcjTuNm8iywYVk4uBWCarp5Ko8FrglP
BiuwqakjPtPqyZdVm0QVx64NJpzyEKOKRZttL276VSyB+siqGi3akEq3o9FfpmvCtifGgxPb/3RG
JAUnvjtAXxsCUgDyPJ3+HNdTMPT8xcX9MowVyweyRk8Z7ovgXPPd4R1ZgJVtXfTKd0MjcnLo2GhA
GkTJR0JKXzreTrruTYrVJKT4okNsUbNbKAn90ac8drRy7F2sZesR59wipYwhs3mRgpM0b3RekZFR
QMrd0gQE4jYnczVZxQG/OXsz86kxCnpi2SRccgAxi7ul5eSMYAOiWkMyFOehw7FvbTR7tUfRBDZi
PWcm54rp/7+m7uzpXM8JQ8257fyROqnsYEkt+H1qA9JRyMtjMhxumvzNXGOE9Sk6TiYKzHuNq4Mg
dT0xeqoJWi5jclzQfhrfyVIPaUQYYEVKxKxamJlk+Ixbrob+5jLE8MABXWw1xNarS2VkHrH7o2Ms
7ayXTLRG+CiOyuM/KTO6h8DV88Ep+oDvrxy7Z+xeyYTHTmG06YyAggfDiMsoaUZ/ttfNPDGg0gki
CU/PGF6EsseVceVacstQym1VYvsToUCW/z3hg+deZnS1z5WoTnHteFjQi+y8Mkk2yLCB5MdDq9df
om7W16bgODab9lsOzjk1+gv7CIa3k2S/Fq6N338Scml8KuL/cOFU5HH3cDfp8ls3T4/ko5rhmPW7
GrXGzmluqO+atN+gD9hHlEfEjMNplKSeMrXX/NuhssxfV6K3YMLrITC06aMcgtO8TdEgiIlskRR/
GohPODLXimZ3hoPJXjoq69gt2JlpFN4oGvjThTG6dxbQr/KQ9g2XskQ1aoQaHULIYS9fxeodqjF4
KCYEZuDGvO1oNiIicONqtJ4ZWskANUKKh8p0FRFMIyXQZkTXCoHUT3Gi9+BQ/XQw0N4NMmCHRqpS
lS7xpqYdjakfbfnkaKt4az2maBQrPSFBEo8A4Bcm90hoNpr0wu2S39BQ0D5CO8isb2jbbkhqzyK2
jM3aw8rqi4GgJz/9quZQJ+avcrgoCFnryFFYdzxcWJRkZ/Hx1M6OzHqmvLMHeVAs5Pomgf1eGVCH
Fb4dIDvajD9mMKjbxfOOAKim5VBB2cs3BW33L5Sj6r5jyXSw0A7eQqb+/9Vy30YQPuOLNxd9KEZW
QCpz2MPG4FkvGpOKhk0ER0omSfA14LnqPAMi9sSFSgT9fRdjD8AAE9+7GqqGSagJDhDsgjkWa8wV
xXgYQWDuCyxucBUNPqRs0DuPRJ5HXQzGoUkAWffs/Cr9FSB0fe7GpDiPE4GUN4xlmGXdE7Q00VMJ
FhO5Q14RAexD9ADwD49S3R06r+Vnta5u3htH86IVXdR0NSiLVlX2m+r1YFMTjQOZ0Zlxwe9SvAgt
7lBSa/5DrzqNI/YczlB2EWP3Fs/lcYTX8ajp9gj+qmVzXM3c2LdOES1E4kVjQ2CnGIwlxEq5xVB4
Pzg1D5SmNlkmDl6hFRNdpmYsINy/fGRWQFzq+jQr64sCHhKXadnrgd5k2iuDrMM5qfnoodUMiLAn
E4uJN74uZlU+tkFDdVe0wW4UeXwYDA6B0eraP3eA+O70sBMaM54isoQaVtwVJQRGBU7Tzsdz1UwI
KJMq2QoDcBRHcEFkUZ3mTDTS+dBU3RZhK7tKxfmSGCQ4t2LPjgeRQk8xaioqd/JMmePWHA+k20Fb
d2GSpfrqj1kbpoXnnJGpPxFM9WjlPsqeQThI/Nk1yLUy9lNMUNxovYsgO9VJ/6OgR2v4Z7gi63ab
4UveG1O+c9axPK3p+oKJ/m3pDXW2MPRsTLlu4YJ9Bp19bAQYMsf+hkwkgS8WBv4Gk5dSdBZNgS/Z
xrQkraad+yfmmdAUhCa4DJibDjyBF5bR5dZ35nln39INMWXSfHg4m+LWuiFzfJBSjTcvIACRtJVc
6SwAjLG+o7qzj61c691cNtbGnovd5FRvFekix0mmMMDH1Qw7jae17wfiiCbWlIlGuTugzNvAv3D2
2YRZBn/VtwNAIINZDKK+6K8cSV+pN73I0RqWMEkJaoJMXws0YoTKXOAfI75iL3eqKEchZpQtNiRH
M3mdX7q6eB5b72HIrMe6Zw1l0qao7dhV8X3myQekQMZusNEsgOzm8zaF/avdtSfnCn/23gvqL1Wp
s2cqPuuC1yvIzHehUD0tdqxDb3HKs2HNwxeDkJ/MC/r96LCOoGVnvp9kd7w78QZdxKdvsNoJpodG
Qv9M1ICjgpvMJSCiBA/e20hW4LPcmrGJHExn1M+Ol3yQH0f31MXi4Nv5vMssI/g3wiCqNliKRkLt
0DcfS4D5t/4AvNVYSI+/qx7eKxXcYY2lBRb+jmyVX6x3BK54aa8i2RjHsXUAttodW3X/gYIviWqP
IJ2Wpb/nDTReFnqLzIWbIpyLDNBaxZlzLIkQP7mm9YsVLifXjP/JraTJzNxHCj82Hxqsc46IBirl
hoGx9WlbqfcKqe/Uzc1xEZ7clqOxUDtQJ50LBtU7GNYBUpYYLYk5EFYxkUTh1iU2g1juh56vHDDU
fk4lIeQzUhZ0KK08w9n5jJeFFHNP/jfcGDnm/BNIbz137XD1bRZVrLCDAIK59QioMr90K8QhOS47
+oVd7/gHC9dLmNmFdwf8L7u3E7HvuwD+PMnMJMP6/pV6GzG3R2mbD8aHXfNHybnst35GpENhlk+r
lzhcRYXzISjOKPbKQ7yaL+D/HvXK9rM3+CSbzmZo3ndO2KgpIv/2L9HzXWG1yd42UaxzlSEUdeeV
djxZDtlazpsy62n2pLMQnFeRKu8g/fLtdr5D4SiiWlvv6zCmW+o1i/rViNnXBVWpDqz1oBY3qDGZ
C89fNlCOUMmRxICEfsdtxumYilzF4dQnmuQBupYo0B2gstKs76p0rj5yYiu/knRagc2p4pOnafwY
ldcRs5A9gEALx1ohhUyq4F7jKJqcFqyzSvTEIa77e5TkH+xBq2m3Dk0OH76nrEbWZT6W6fSD7ziq
AlNvYFeBzIop8iVEnU4kKO2Gb7RQ4362jEvLUjUCwd18tKn7OM6ieOMBvmOJzm4FJOVdK4mAbIJC
f2Rw7n5tLXgkWDo5TBMe4axtArVyNKFuQziC3z/d5Yswf4tROse5RH9jD1ex0Ib6GqPFaPmfGn/d
wbNtNKM54qHY63YwxYYP0sIWly5CdqcmaD8h6u59ErvPXTPdTXBMCp08D3nOnx/DWx7bGe1Nv4fT
/x339cMy6TtEjO9ObTUPgH3dD7ncNERm9W6V3YswWc4uJKJHhGT/sWnLLi6IbehOaAsAlW+qbPwF
hD+cDOYtFrlbSHhPs+V8FMawn2zH3btiZUzSqLC0XJ5W1SBtU+yB82IprvPoG6+BTu+NqkK9yIgJ
QVbv7jp8SxhHBn8F7wbjr0aGuPCQAE22DWSDLhZTS9BnpCRoYkSJP6m5i82QZo/iJk2yx/TdtMaS
stb0CREoLh0Cpt4fD4aFn4hOtUXrCCk0zYf7eJy/qs74ZUoLEVRhv/NnyrWaWMLIqPAxrNLPuOWm
+jtJSduWY3EBxAyZ1ajpnVumDQbBeVtyV/oX5c9zQ0IB2OaMTgoPqv9XzMSoBbWKIfNnt+Q4cuvx
jJKzxXSGER7iSRLbuzv60H9cmx6yDeOL+64OXcWP5q9x7DuTn42qoPW2jWVeB9jMm7ieqg3jh0xs
dMtQx48JWwu6de+O+qyDyqJLx0nAK38g2qzZxal9Ow76JD3PUnKrGWqLhi+iwHopvKwMyHXwpuSM
JFo/JaU4ou1MUTmPQRa6Yvn12P7uDJ8/zZfBfdzD9hucAfv1QrTJEINd71svstwpLKrmUGk+NQ3A
5InpXr2fauQsHs60DSbuh9keBaE4PajR/iYr8MjIg+mNSZCDAbh77hT2zmtomNohuf36td6mjdgS
COlEkxW7L63mgFrwBYZOAIsbX6+O/Cwxg1ChDbuYLeh8d3pGLQWbfdk3xCg0Qq6/CKKLUMGfrTYk
0frbhFH3pq/ICOKP4td3mS+jMSdThAMBcVniUmHNTLqimfE648B6Zfw1TU3+tXbkZZDio7muFp6z
fO67gzFiXkZInG4cBNgRejjCjmCjnaRITm2CXhN18p9Zr0fLZmg4Ovs1GN4VY7qLWyTGq54ROMz9
2+RM/zVmsw1iTtJb28ipBMkSC6CFIsbnO9lqFb/0rv/EBs0nN9LqFgZ7E1JHJ8DOmLbj1+Sz0g+M
ghnEAmFyPybBGQM/rdLgMP+Ib8xsmZNiwtTI2ZlGHOLrZFFsS4JLfH1u6vmPHOhd3dwylZtlPY7Y
HrH1D7+11apwmYsXTFp7WKPvGvP3Mll6Mw/tARuq/rfalFMV6ZB9axWP480GZKytPvmm9wrQ8tjj
sC8ASG9wq9sh6vtoLhhWGmlHpjxCuheExHVYUg86rcNkvvjgcGBel1gffJPr1vYskpMQIq80motA
3YmZj/G2PzuMAPK9PagzamXSlvIc2/cgmE8hhDZDH1kijVmtz4GdilMxVhQAdf8Hew0FIsiqjzL5
/6GXTD3MRLToxZp90aWZWzx/EzKo9a6a1QdCURbQU4q5qEx9iN7tfKm5VXpQhtAxgzPyTdC7rYV4
FgMAZae8asYGz02/nkfXs+5VTLBtXlrjFWTws+iQRZB724QZsv9k5C6v4TabnKnELT4wJrxm4Po2
WbbU+8C33LfYM//YRB7wYaHWMa8rW1AyXdq3roHMxgFsh+44vos2IIg3qN49f/KO/YRHjSPUZEVB
hEUP42YOig/gszT5dExY2yArJDCIJV+HCJr51ZtaRlWs34jwlWTPkjy+cj9g1rTpsm1M7IhMnkhb
UC80Eh2eRG0drGRVu74Tjyji/LM/zt3Va63T2OXla+U6zY/qBbJ6m5xYdCbFLgu6ht4QE26Qyn9c
z3VU5wgJQ7NZqx2JzwrOQH51sC/iiTIFUCxOwaptYBmWpsco163c7mrEFFQ7uwh+fLOc6FKNg7v4
yf1s9hZj0yDYVuxPcC+A3gks3SCj1da2s9hTxAQlbvXQDCcvX7o9w0ngjdVMdjyshODmfg78+Wdt
FhI9FghVjDSTFFbh8FW1XQsVN/AxxQ/jRIJhPO0ZE6BDWWPU6uWvkCWBk/MhCPrv5Ybf6KRSb91s
eiQC+XQxqGdsRGiO8okDqGNhbtMOTLdxU2CHPJAFPtWhWN9pIaBzyIpPrEuoNV1jMTRKPMNH+y0h
zzKJpNfjSv9eTVOAH0GQtzQkfM1jtz7PI+bu0HJd58yAhdEcMaz1hyPpuePW7P7TRG6g+YD7TnJM
Y6KHpfybaa1gLOv52NPs8hStLUkxpr5V+gVrO+Tk8xP33xi2c1/sSXF5bvw6CPM6/bcWApYtdHOS
vmBZzqBxWRVlIU6PrcSXgDi/A/zSIRqmrkVsC0Ai4zmr9Z3DrRmtimKzd/vyz9b+R25ZAgK4gGQ4
6h+Q47xWiwhFit9Uy6F6QfMOVxj1yiHNPWubaDWcnBQWzAQY8Qf7krvvU8Z8OAiGp6TVQ6Trer5f
HAKZaTfhUwwVaENQBeANkvod/G2orOw7SPw+6tG8JJa1xWjACncx5L2b99ahG3loJyOujxYOxI3l
I8fZrrWlmLDK1N1NEIKf20I5n1aPwXDO/q118liMVgDsvicsTiWH3oxhMbAiPTvMyM6Ll/1hYRyj
Np7/Iz7m27R5XuEZPZPW2kStt1QviYqTr9hKX1gPXlHpPpZ5KSFkryOGfT1s3bx7Y0nIF2looDzi
OpEXFSZTh4sWrcJ7U4t3Bm8qYr75n9Y4tgOt9hLvcbnJOv9fmoPMREnEL1i1LM6WG1RjWbkf4Zgz
WJPFxZrZ+uEIYorTjV+yXrqtsOzvqrDGXxPZYReOKP2P9Wz987O44OVtKCaylf+cKAgpa1qnIL1L
SHQ5qSpHPOiyvsvzp54tYNSnmDXBCht7TdVA+euAmhG8oDg/yZcIB2nc19MAGtOsz4RW7MieIbGC
SWhl7pyxeBjXQTwQYMYwMdPkfS3iZMoRr5c5nwxytQ6Kz+hI4XeclLx2VQ/cGz1ph/YzW97mAWaw
i7ANjy4sV3TdTVj7CBmb1YFyAQeEwz3xdm6Mpxym3Y1r87fk6ZNh2SwDOgdRG1QOnpwnOnl3A8iv
4iqXKVEIlX+2GmO/BAhVvfHcId6LQyN22lOgsj5HVzm9jISEIQjLjkk6jpiYCBZAmeg8ZjfkcaoP
JNl0N4IQqxotltMyVwIzH2DlYiyYc0E6JwDEEE/d4gPvneZ5/SpZSN87EGFNFlobUu7xEC3Fd0VJ
zXZhfgMDVO1M4Bc/M8Ie8B2eIh0F3/XJ9DpxVEH9gDPiKJHiwsRo7A+QGHkU12YdFSbKS/KMibDZ
9IBoEGab/a7wZPopkja9MEacn+r25sWLqdEY5trIosnv7Z/4XccfQjGsU9p37k4g8yed2lf1N2R/
w99Y+A8IUmJXWG8TiERs0dchoE1pKUvw3LAbiAlnRUyMlyvqtNn/mlZRQ/rqbz081vCMRDtgIGVL
ENmABm7PG7qc1rUp7w2bbTW3MWM55TgURY4Kvay+sX6Ucv4AlyQRQ4d/Nr0b9iHHvCeS10iitjC8
F1xLpsFhYYl9sSTeI8FIGfeIVM636DM83h55Mv8FCo4XazYmOBUvIGJnRXKld/N6JV7U1M5d6yzG
ecjq/wYNFkWJCQp4gwlKutScflZ1z9rO3wPsU2FaeunWDtwDi0BuT5FQsJoVWnjAFZSvgLBKgFEA
sOv2NWG2/2lABf/oIU7p2cFARiBFuglG2z3VlaaIS52Fs3/KVyQEMnfTS6/bpqXuQnawARQ9sJkq
DWyLkFwwEC5qelMrkRe4H/uPrlomxFIkp7B2MZKOlYfjPBmNzZDGZjHtRbDHp5SVTu5/eQWMoQgE
gn7hU+G4WSam6Vi3KGutNtNz2Eyy/uw6h7HhFJM/pJIUbIzT9P95t8Nn1AtxJi74EZP/O/OWs6LZ
F9pp0hzAYTB5JAbPhW+B8TAyyyD7Sc0l8znW8FEk8XLvqtHYDijSwkoApANX77yzc4LDoNb3ulfV
lewO7g81Z5yIQtxNeVKaoUEmVVOXgwBHULofELYLd2spxcZl0S9tsqS7zjO7iLBlNt8xNxmOhEKR
pTUmD6Ps3+K45ijpWQIbW6IWsgswrcHc2sXsHkwCRffEIvNgduSbSHuyLnUcJIRWr2qB00C25xEo
b0MlD8hvwQp4FivZEtWs+8imD7t0s96VGAhDBTDx6Pg8fbmVMcuAPnhnDF7HALaIX5CRYOso1hSk
mOy6i4U45SQLtj8Kahpw8HrDYZ0d7ELz5CbW+OqVrcX+HY+Iy+2GxcT4zkfr0M/mH576MRJG8phO
Zs9A7+bPNVMfoKBrtF/9MlKqr/I2m6g8es1yTJ59xRtEhVJuXNc2nwsriMnLMCb1WRjNuilrdW6z
1b63eUN/RSCTD2p9vziWdq34BNJqbyrbuFOk3+yTGakfBV9GUlos5+ZVsomIaoBJR7s2jkypYFTf
2Ave4Afs2Qm8CsjZuu81yiKbhZk7VHeGwVoMqpIPsWDUza8YRiNkhT4diDy4OaOYTorOHc+051No
kQxPYcauWw7pDmrr+lqQmAG5eiZvLF7KNWp1dstbddKr7/nzf7nNGstN2Qz1QXxr2OEuJEY7fndE
3YJxFvO7n0uBSUYtIXFEKU6hcnlnKp//jLZJzGHeeTpUqbW8oI5xT3mhkGmMOk/fQGovh8XDi9Q1
i78feUBe/cwhFNTtlRGi3yFmdAhMMFzpLVBqxpKKGoFxwcNYYIrAm8xmOqddZOZgRKzlv2iQe+iJ
pB7i0bMKdAnZX104fF+1l8ptLmJyqnD1hWKB0IPatghHEN1/dWuN/6a1TA8wjYAW+K64z2crD+P1
lkw5vBjV4F08u8AhwzQiImGJmsLXAP+RKy0rC3U4tJtMDflWW9gMN/zTuMda4LwEKHdeDSdj4Wqs
C5ZdF2cFgZwWuqXYgaM+LmnFkjm230hiy5Fg2abC5TrZxdWwspX3HgHEmeJGm5R2+ETCTGuuqwpQ
KR0nrK+T6czup9TBbV3VY8W0Sek8LbEm0xCLhk9CVYmei5ibgOjAVbMfLOwyPQ/V0D73qqHl8peA
+PfEJCyTzfFgRNKrdTQkkBtu0cKMR21dpzuXPl1KoJFoE8AsCSWoXqX6LttlvuKiBSAU80qAKQb9
JZp8K3N0U4WY/f+sfJrOiGmJz4BJxop1rkghd+wvcOMMojsCUnEwvpvzOlz6mGlEMvoPaChIuSFq
kiyy3lgtQoxhsfD36GCbmOQaFooC/CbGYPWQAw/Jpd2gHlnmIxHO6kgkxgctW08Ywcz4wcm4unt5
aqEgcRTamsAukjji4gmdd3eyb1ll0pJkNVbOFRFRtPYFppjYkA4midSDROM1Tzi7oF1JpOCbTMKE
53T25wMgSkxvUvk3TyQxqzFJI5bFLDfsidjaurBDIsGMI8QX+aValCZwkZC30LK9sYJQ+9jU/l/s
B0jwnQZxHqCQ2iTzFVvEv5TOhyGKXzp3yk9fiBkCu0Q0FDFhMTKG27wHYl+Jvp+oJxI40ql1z6xZ
qwNmjRaf7eotUZaO5o7akxoQmcktv4Q0ALcjEW8JFuqreREF7TIKtBcjVvA1qx7pwHBTCnV59gAz
It3361j964Ime5eyM94tFBIOybM6+GTfSyyWI7PbWWEGb8xwaYfsfrpPh4R4EgBadMLW4FgpMzJ0
HVk8i5PyS+s9Xez0CZuJszEccwYQwvzwhxFnf06sQl7JL/kBx/OaQQmWeGp+ixq1ETQYGXUTqaOD
CbgrtxSgJL2FRGFHElVZu7PYaCH7EMU3dqpXqIo8KFI80Y+ehzG/WxF9vKmm9nKSKaHB05HimvDV
T+IEzy1j86OuAgqwLL2HAHlm1PTTixhc26h+hAXMMhtabjdCM8fIRLvHkow0PSi0DnlK+7EePijO
vCcNdfErwGHKxXdzEteELnnrnVFrYs3z+KWti27r2HFyqJWmRxHK37Z42TnQFA+pGAMLuq2D9zB3
8+8C6/5pnoxPXYm/iovrWMwmwDLgdJR8L6sIxiseluaMW/jkk9K1iT3rOCuMGZlNUJUPRiAe3fus
Xrt3b3XPhqAmHJcTXAWGGKuoNlKkiOSQHcehJJYGmRDLSPpAu7XvaEbBXfYFjIYNo2QGAYszndzZ
urnQTHVwAxYTQVvcrTe21bJUT+uSPtepXqKhCfZmSdBSmCj2q5vYyWYIdWTP/lucWT8U2Xjvm8WV
O73+KQix/ORgQT+jzCV/mhmZHuGbt484dPiNbRBDDfN2cFlA7ziDLDEwSCpE5j2g6MirPTN1G8BE
ybVzc03P+lTUsUkLwluxMTHfv42uIOGkLw1idZ2kJHG+/1ONm+5kXBmgecxSgGTFoZ9C5LTXa+Y1
KsLhlH4g2qmvckkxRJkzhCpcVIhaSOm2G25Bg6aXl9x0L0MX9FubSu8eYlvx0tlQbkO6BM7fqquQ
CXcLxkxUl2SOdEZ3Joc7ytCnGs2HaPEzdi4pj+lCZ9LSQ+S6fRja+b5Ok63uxlC1I5LAViwrLsPK
PSWz15M135L6HnWB1c+hDf+ZQQQBIIpsjdt9lgIeHhgA5DCi1EAc1p5DlfVVUsbTf5mx0HARXCWy
75b5PInYnCOc8Lpk7/jXGiWkkIzugp5u0phN3dQbeqzFon3tADI85hye7pdoq+Y5mLPhFYcYQKZk
SrUg48LmeyA0x/e3vjX13XZuyvpRTc5oRFZLbPhPMFRpeTtyZXaGwOdkRxsg23TMCnQQO0yhOj7W
qrXNbdCsdBX0YBOR1/mykiXeN5O16WE1Bdu1bQkelmg7652RSVtAjwiC5lIr50YCHgppH6elAnlJ
2mNdX8RCMmBYTgMzy6W3Uv8NYZj8YdZPUKrXwXn44VFfX5AMstLAty7JiE7JlP2tuJm4Lw3WbozD
zCL1dt6kLYac0q52cm1sP+qzyfXPbkWgKrws35u+NFyp+tIWZfk82P74DNHtRhkBaoKkKmbJHzl0
3dZZgkRft8jbbfGS9gteIcQReJSXjuijcE3YGB0Ab1jBIyOKgZ6CKb2MRIrLmm+RNHuW9UPtRgDQ
GxffFA5YzM8JOWmZMNw3pJj4+uz6ppEsYsvEARij74x6ZoDmxoqLdWWp59C1iARmALjCMfiUSHuy
S5HQ0vAbO9WPmNPu4ikrNRG7Gs68GxOAJWfMg+KPdOnZQFXhFw+NyXCU11QLeSigt/HI6RU7Qcu8
qDwFOF1vE4MCJcXari4db0HcJzkoyMR2a4ZG6ZCZbTLAtaM/P1Rp763A6JlohYtVmN116SrrnZDa
jC0xKYJq34BAY+wxVqWxd0ogxiEPUUBcjMUBuy/NofJC6jdEpSKz4KFWABuUEdVZg9whGKsRRVIm
Exm1sx6yv5Ygmy7yBoFsq0rVLF/yJu8Yk1oiuyvb0ZYbl8fAJpSsFS5Rbx0gulmsN8J5oavxnGmn
aKOWzk1eaxYIxrXMgGeCFCBGbEvO2QAEGg26v+9mp3APCF6Xsg5JT1b5YRY2BvWMNSTDRdgVSJ+6
LngfxOR194kvRXPOuqTjZkZ96BB6hzfgjHB0Jm8cWwllNwXvx8qumwkdUcWoA9lr2UwEyoIc+izr
h2NQSBfHmlcjq9XuZFg/QeV6/kj70+fOJVd90r8LTZv9ObTmFKM86pO7GFBodkTeqJdnCoCGajwH
7lZFQzZVVG4eevAocSoJmBKl27IzuDPt/cRHlt9j3iQ/bDSsQUIwkEN710Ao+W7n0bJ2QHOAOcxZ
b7RR0SCJw1WNSfkiG1Y8XK8I0UKqUywgbQ4DMmJMnXymAUpmBJBsxV95zObHOCaIkQSrttAhnOvU
u89B4a13kgZ15jgtki8GJzVJz00AoV0Mjfc3+dbivPt977UUWV3ZPKYdEIxjYfbmbaaNJPOaYsOg
e5OmKy5oZlHzsRZMhEU2KmP28tjkTuc8I1Ekk8hVnljDusOtvnXxCtYQJAcSWSdMPyDbAM2k1zLl
bGBI3Ljje1vWAo5dltjLqS8Bozy1/2PvPJYkR84t/SpjXA/aAIdD+OJuIhA6IrWq3MBSFbTWePr7
odhDVtXw9r1cjtkYuWCzqzIjIxHuvzjnOyZKPm5Yto8UhyPqXUY7rCFeJnvq/ccS6duwj+E/pRfw
4KhVrGkkMpCgC55FEIGz3I2ZDa0DjbVy1wZYvU8Li+foNXrFhlwbwp5YoMhtCOKqSzl4jKuHW8TR
Y73BGK2u+kA24xVD6g4sgIGJDqM7SquvHtxwcTK0uHlAys3yjPeSAkbTbZ0KIYh8dTv085juHMyg
YgVxhIK4j8I63DFOSqZNq4cdkXtmRSuFBL99GzuXFgHcBiJUotp6JD/op4hDCnxEZapqraeSIinY
j7rW2gzKHYgyYVM7ctPj2OixQxPgQyFucEkLNPwE/pHIxwPClWtDhq2nbyEaV4hDoZ6YP6zqwKEk
gJmtVdQhqNyRrPtt77fkfDWaBfNQ4DlgxMGy+Iv+FBVU3o0tvEJVGtnG1IP5A74t2q8E8K/yZDu6
j0pT3aUQBlLKNK2M6mrqsAoeeI6TaNs2hf0mLUCCGyMmtoRaLzWgUtBKf/A2jcRSdon7Xkxm9CGd
oUAuLDXrBtmP5LPM95qvVdQ0u0ENIEFIh4zSa1KDM0hMo+y6CyKn1EEkONKDoJYU5h0VOafq3xZy
3P93k/5t8aX91wy9Vdi1b/nPZr7lz//dzLdY9kikgXqFwtYyLBvD6N+tpK77Bw46jKY4T2mDcPv9
bOZjVIw4WiAZUxb7hX+Y+YT9h63c5T+2iwwROM2/Y+ZDVfKLwQ6mJG5ScB/qN2NdwORG4gcTe8tm
XlBAtPUiUyUCkTpxdKEb1UdR6c5nnYelu2b+wThDAgOclnGr0T5GqZs8abr1HEoy01aRKpGypO3Y
sJMg/jomkNgJb1say5TBjNMTR2ajDHMTVFUe6Gj6Q6MMXzGX2XeuRtQY6FKk++igzc6IQPOX7v08
NMxRW2w1wZk7xzo2/Riw4XLAh+gprtZVjjgBvIneMh3II4nYgW4BHokInipX+NPeJPKRiA079IH+
iareGrKc7uzamqIbTRB+uNaIAmHbWzsK08U8xUj47YlcMgiiSI8j6eYPCTT/pc+Yb9AaDkdTIfzy
zZR4RQnbF2dcfmGelb72djAdLTzeZ4H1cG+PwEjQY+IEQcharA2cXO9+1+RbXP79uqrngXIhLC5N
mI2nIEvDTWuIHe4GeRs4jK0rJ0MBabQCfZxJ1t7Oqkaxh0eILpzaQVGz1UAOV5WLwI9VvbufLItl
VmpH9rc00op9EgTyDF+wOtFfNLc0W/cVa6q97wcgwzodgAk6cRYTDFUIwbjktjl++GzZmflM05WE
JnB00pYwnkSTD6Xr5Ncz8CMkEeBFdqatKSgKffXcpjpxwCn6kxXiTMKpCi1A6VI6OQxhOT4QTGpc
u+y9HnW8nltnXhwrRTLfEhGCdRI6brPhQItGj0u+uUMKw/ze6JdRYKPoshbi8M5E9rEatVTy/OjV
qYrbPfyIAGJiqR+YxgNc6hN8A4Eunx3TNj3u02cNE9mJOZG8DKD+nv2+wwA0c1DDL6voXMsKSHeL
QaTnClrCY3/gzN11mNnPMWf4Cu2A3Ds2SFgeSsU0rBodtDAay6d2bWUafbhm4e2HaeL6A0N1fhjm
mYX8bNn1YUGALXnQhiLaTJFr7FQtsVCVtpwuTAW0k9kl7CbnrmNpmkz1kgLBBh3mXTqSv0vj2t0M
tubfRbOVA1wkmYbX66eG5LaqzOtuIpicfMPULw5tKhyXQXRsooBCQnLKw8y4EIg6PzmW5rhXBW6i
ct8FgXFOa0t/iJStzbsoZ1hMrcVi0nJ0adyB1IAgt5qEErAiqpgMQ8DmQuNvVgHT9YSg7iy0iuNQ
juM2D9yMYCZDarcCYronhHB2OtxQPnZDpaNwtloqtbgE2t+4OIUnUuLXljG4bN3tdmcisMvIlklg
OQ0yvmjdgGxWH/ITkYYSExASfLY2/IoAFUtIViBNXIwdUwhdtg21R90wiffpl+n80Op30ioEhxJ6
fdw0KCtWJkEFB9vqrYOJqPq7Myn/NjD8rPamshUPiGhaKnOAOIYXGkQlbnz0BwW8bb++rqwlD7vw
jQCsbliKZAdudPzoNAeTl4v8dNW0WnqD6G46dmmMJjOOFhn52DS4oUnQKq5nAeO+sIWzZcKDks8K
g2ano4pHvU0VjH9ggNeN95Ei3FUxYeNos43X1o0LdD5qyNnpMazQTbdmshUt4894cOUND9cEF8Wp
fGaZMyO9BM5+tdLrWCHvFES/pxFrKhI+w5OJX/GmTWOeObsiMSRldW4w9unFeeoTHUiem8SkUmPB
26kmcw5En4LzaYYkvUJU7Jz1vsIXnTJkYWE6SS8LLIRcY2gFK1F12W0fNC2R1RS3B3wcNfrd3I1O
LrjlM5Sz+rlqR/StKMBQCdPD3gEsgIrnRPe2ysZvpWtX7y6VIwIuSxP73h+Hr3+/NOGU4b8/ypkP
5Ax1FITtDwzDP/9p91VcvWVfze9/aCmB/vGnYDX8WRJ5b+3bL/9AlBNk8Nvuq57uvpou/fvXD76K
5U/+T//l//r68VUepvLrP/72UTAYXL5agPH7lxLjLwED+Dbyr+j3P/8nX8Cw/oC9K00QFz8qEu7+
v5ckhiH/YNTlKgcX7p+JiX/yBaw/KCWljqJbSeC+0vhnmCJ/B1YGMkbDNTHpUeb8OyWJ8SvdAqIA
SBsh4A5LtUCE5YIE+MnyP+MsxvE9ZIeZjFdGDY8a48UNBQv7cjU9DYxYVio+J/2BKVdycGjj9/Nc
Xk0qfv2piqM4noIi/znJ8Nfa6M9XQqklbJrf5ef+9ZV0TZhkPlbSQ5kMB85dVHFCRt8sqvzVX3+n
f/lD8x4KUyIRpxz8rRxDBWbqYYYLsiUlAWHjRoziPPq2uTdrsIalz6o/CQZ2+0ZQr2dI4hu7TuPt
TI7UnvG42vz1C5Ji+Y4/pcUtvwbJr4HiVFjImpe69edfQ2SAxIkspe3birSXaMLv5O9dZeT3PWqi
DSTGU9K1cKqoYHHFwW+QXuHq+kkxZdgZMspO04gJYTU1wZ0KrbegmVCXHWDDkb7TbJuo3/gqfqMb
MQhEsMPm00dggmg6AxJUTmfZ7oQr2n1XEYoxMSqvNPuZwA97My92pI4IHPCYYffY0ethf9PGKx+X
/4yd+CLjg8Ja890QA/Nf6Xbvy4HY6vFVBxed7bAmPMilZ33UWc6jAcjih248heoq0E2ys0A7ay7R
7TksWLIq3BWpQVdFDyGT0In3ArDX1Kf9vWGM7UkWWnXjZiwT2smwb8Kqji+THSbY/tiUhHNJ3E9Y
T+/hPKfPReRsrB65qzWF2BcK5v5Vdqns+ZIHToRljW3zlL0MFjDCfnDJdDCxvjn2xQ4VaAeFhjdj
nezaS5/Y3fhO+TiYodxgoWGiFXNvruMpSoh6FiHe56YpiDFuqnU9hPXGwsS/Zvfkn5waMx/nAJK4
Ek3/Gs+EvXb7VN/26fwa+wHK9r7yc4pNvHHaMGBfE80x7/TptmiN50IUIHxr/VjLUruQ3PXJciy4
ctg9LWHLjEoDwKrAG2BLl/F6FHyS48kYdxnztB0bUPdopyE4Zr9gt1ajPcmChKIryuw1YDlsVYu8
pDDra0J0Sg82xg7b60esyisz44MxW4/TbBxzXR5MESUbMotfTUd/qsP2hXW0XAO5ANk42WzZ7SHa
5xmrhUBHgFVonXGaERxSMPN7DRuyxScdvqM1ZjO2T5aYSe1Wl6RNIK91zQMqdYz4lhaefTHHd4VJ
EdumhnonLkG7URmyWbbSM+EA2uAeHVmHH40vmmtwDw6ibQRJK5uD+LUJYkW0WJwe+R82d73vhIdQ
47GPZy14Nirp35lI6sEBF9b0jopIXJmxHl4rvbY8n4HrXUQo1kJ+1njTnESoe9WHyBFSllfIXwxE
Fowa31U2sa8pR+IO0rzsb1DXjURkIbBtrbQ8tgZs/dZBVkww9XDXymbOPDqvaj83UfKWx9P8He2W
j8AFxsZk5h+iM+xnXZf1G3bi/KZXwXDo5tC+G8ZguGSNnC+RjlcyS7T+0v3ABg5aWZwsy1LnBpIo
DL3WJXcEc7J15U51uy8nfXosq8i8QQveX6x4QjwRDB9kU1RkaDiw4VJhXuwuD+/n0kAaUuFchzWz
N3CThUjAx1pqK9Mq24/K0j+7tivfcr19s8byGr4AtUe5CdEv7uJKY62S9VFLv4N7qnnNB84uZOGb
UoULiXF8SjLp72ujG5+d0Ti2vXBu5vzZXv58OffZuutoMtJTmcYZJ1PzaBoUZN3k7nGqbPC6XpYs
cRmANl5NEViUZlnOiX4gWV6+Ts4Eg1JWn7wlpocrb4Oct9ukkqq6pGPDOLCKhsTLk7beLmi1tD32
1bjFc0YG5LUP/NFEkAYpgH6TZxKZDXTjB18vTyLbWUywOWmNguHhe+q3IBMNhe8p8oxxS2oW0u5Y
HF3MpHNiPJcmxSU41wjLm0as4tAfOgIzi8A8ReMMqFOehtDx5mI7lM9Vf0KTjlYGvZIgfsUROIRY
pwGj7oacOPek3c2VhuWvWjGeHQTYPNQUKS+v7y6CgXYcHwXWhyB20D3W68p6CxGcF124D/QcFrRd
2vsG8SEzbUI12mwt85xAwoaJ4tzRWVflPjC7/WzeUyOxNddWTf8d9B9sZVgwAYgdjRO217tTgLt+
kCn55f5NJ+sdgH21CzH2gNvw+hlZms1J3ma8EvKP0asRS9+Hm5jw+NQpUOOxrdGctVbLVaTfBnhe
lVkaG3u5aeZ5l04PDgdaF1/HpTzR667S/iENo3fT/bILjZQoBF67Eumu54fxVT1eWKvda2PlbNAV
pmvH0G5ConjmcnYvI9KEMUD3UfhUogs1trTxc9NDXtW5ceIAWf/1XY5v+v++y11oZahJXShKID1/
vcuhlYW9ZRXJIULT1BcRpRPqcemnXsXRUdbWU54DGrEKbRMkxxIRxqaV7osAT73Lxh0V47bpbbVR
RhEc4E+nLZv3LMuTq7DApSpzQXw8WUA+DOBB14o7wxLGTZdXxMdp8h1z/nVFssyqiI0XXy06dx3B
vjD2uHFQ98oKXm7zGGsuWUp9x2cqBO5nWC6/BpxQugTeig+QSbrjrmOofN4o3CvaZ/J6Tb94qltZ
MhPp82+i0ZirxsVxMsMHiLb11or7Z62Xa/ybxyQCLF0LcW/MYiLuKggvCN8vapTsIlhO+CFuLewx
CFySIzDFrUuXukefTSoB4/I1E+cJ6VL3yN21dF3o6IvMN+55VtBW5Li/ENHVJvTmafnRnRnSeT3C
Y7Nw6fbqDoJCs6qMkYjTJuVM6BHncBR1WvitTbUzBvdVqGovI+5kNU7qqmYZ7Eblo45LMOzAvwhz
od/viubDFoMG+C3y98xcikNXlKUX6Li7x0aRySn2FKov/dReR4n4SuIJvJNlY6RjXLDADtZDJbGG
2Qx6GA/vy5yrMB7Mx4Arutabd83H0ddU5A526St8CsZrFU13ixoSpY0Hqj3knaIeru0gO1td8IKx
Ut/1ENRXmNPwcTcwEaQr7+t6GdNF1VUTuOnK1S0cJwk7Gr3xbwTBXmhw+AOF/eQYPCAKNcmGGCX3
qe3sZiOmmPhlHd4iQwIY7xMG4ZKidzYXuLYP1qV3kPsXgnwN17LX1bAEr/ZvZePIx6LO3kfdqLaY
jFIvNhv4wt3GVbSgaM05VUgcQMEw6WI3aKhGKgL58uoQO9WH1FCzJtNtaugbLaSIY2uFtS40PS1s
j1qGkpHL6xQaOXJY4KXIfe58TdxCg2kxJ2hH7GJXOtYXWbQ8AwAj9L4VnmI5wO7wbo4NfODRgEok
3ZOI9iTm6G407QvtwVrrubDG+NnN61Nj3AuVH4LxMwjFORXjmn3CLiXgpLM8dAoIf6HSzJ7V1wfX
ry/U95sSN1gkWIyG4cEp7gN6iWKQGyjELCRRbCMoG50XkzEYm5cNYZnHrNPXDakdNqTfduMCeZmN
g5aOt0mlnlyQGlgsVVDcIOTBQL+T1hcpR1vCp4R2ca14xSbElMkVtcG5xH9mh1eLCaOrd1M/0L7M
G332dPZU+vjK6KNjr1kl3bmrrpOy3xZoH+bq1XKnNxm+ld2nhjW+w9oBmsaJP1tNJzLvJjAe67by
NAaCurhB++ONJVtZrdyzZBmCzzhniBl+H2dQAdG2bD8jArEWylmGBln0W7c8Ij35sUVTxgYoc0+q
5IRoX9rtVZZx/hitBx5qpTEBX+4NYdobTfGpe01HzzHpYkR9bH3ECwSzNuPdSIAKK2Zu7quyQLuS
8g4zhCYsz3MV7k9QD0I/Se5NVI0sqeQx0pWnUX/FFPRJwFMLJZy1zxrrFSXdrVl9WNmMN2UxS+60
ma/DzsllEyj6HteJC9uRzsZGzc/SsPU9UADeYtYWLR9F9vMVoj0yQyQMGkUYYBJvqZTvrArWVXBP
EbbpXRe8XLljuuiNJvreqt+WUw+eLEAD+gLtFKAJbHi8UzyBKZCQbhz2k8L9EQkScajMxXSyxVsf
1NgASA1U+rmf3WNQ8KHfVXr9ZJMJwpDuIuLkWieHZ7SslaWfp6xGVlKfYKLxsSo8HKn7uZebOd5Y
EmhJoVgt1GemrUf8fZ5tn7CYLKfHJccOZcvrWLwaRrTOMsODeHCLBOqi6rchvw5IaJmDD6twt8lw
icbGy0flWTp+RiDxjn+FN43QHy7sZsbKk/HmrWswdihpUrVjhgKJz8R+U9blFe6HDWpPfZclEewC
9xZv0kPkwxSaWC8S+kofoQeBzVdhq2uG0zbpe6bKM3lhnAzzRBE0ZsVTVgffq6y9DEE4H6N0uB+J
vzr5BlprcrezY9kvopAH8vy+m6K/wcIllb3TZOB6kVafCtT3Y+vuyAjgyaZW6LX0y585aWJeZBth
3rFjVz4ZTZUyqsx2/7uxkeY4iZMcKr+ur2aUQpdUVOqlqpAGB3G89GKZhlRHpinfugq2WRsRBJ0m
5o3pjtErGZnuKSFZaIf6tz39dflhiGVU8M9RAjMctPtswEzbkdyVxkKt/HmUUFajlk25CA4lQoHM
G5xqvKM3bJl6Gi7/Z1ce/aU/mV1MpGWt9zepgfOInwoI/iKfYGtCd5MtfY7/o+Vxl+4n/9EIxT+a
Im3pj/ylU5JLz4QPWVyNSx9FViotVVkl2p3GYgqB4th8umDsD9x1jFxRjKTHpm4UeauxfG0cKlV8
gdK5uEbYXmNsCD8S13KPpkbNYEXsq1dw2LUbC8DVewDD5bGDQ35Xwl87Yxfg42t0D4lOi5aUWX1x
7UyH80RvOS9d5hzKZusTMI9IdDTo8UeIwQwOZu0WwFv30SZFf5+b6llmQgNayfFayheYOgpwR3CT
tLAdLVQ6edq/zTa6HtmU8WksYAo5vY/WnzYnizeYURhcYOHSO1DPYU27GxkBd5gIOUXb3COy73lM
a+4ls39JkJ/zcAa5IgmrD7qXcGr6Yl2PqbOZ8bKRWz0lCqb7bDgrjMR9snE1HfLRYgjehGJxqk+q
Us1txuN03ywtXbE0d8XS5jlLw1f86P3GH30gnuqCW4TmkERt0MY/OkYWTP0lXNrIdGkoWfQNl3Zp
Mgk9Hw5yaTznpQU1lmYUWWL+0dOfItfw94Qizd+npXk1lzb2r5/e35LsljGYwwiQASfLVpa1y7//
aRrp4FCYlK6nB78ABx5Y6mVwM3IYS3lATuMgugZ92ur2419/238xffvl2/72kdHsBOkIIbiHoSqA
j1nUVUZC9KHhurd//Z3+xZDz5+/k/IZz7QykQUkNtC4Mh3dsRTu487DzZhJco//upzJ+bUSWk4AV
FFKP5b1kzKn/9mP986QKiRw7pcuJw0fdPREIFL22y3nEaFwBsBmCbbycVqh1swOBLRxhU9AYu2Q5
1/RB5PPfJ7D/lnbhf7Ag+J8lBP4/tEaQ/L7/a2XD+i17Lz5/jQdc/sb/ARU7f9hMiIUFoVeZi4Dh
zz2CLv5ggO/Csbccx+Cm/oe0gQ2Drdgiwmp0wBRb3BUNzPvwP/4GptgwlYPcQWf2Lx3h/FtrhOW5
/eelw+pQLaN0BfvMtlln/LiUfvrgqqr5EX7V7fnw4JqvUpJpHPzn0YgSk/VDfcVRR3JSaGHpszMo
Im4aPv30Zv2LBcKi0/j9RZgO8gppOcidrYUW/vPpkbtgxQC/tnuUsov6j5g1DX4AirxwAiIMslOn
Kyz7dx7oFGFjO6Bl7HE3rOs2jx6zBEHvX78kUGC/vSZHl7rFCsdFl8K1bP221VBWMOLqToBAlE6q
w+R06SwxdtPStWGVvYzDYvHKwecx9AKtBKgVBGoEHG7wRilqiKCwP4nkNoQzkP6mNdF6GqBsvg0W
8TgWZHR9BeGJ7hDbh1PuHBaT4RoR1PySsvw9wwbrPoYyqnFPSFawcAzMnBiUwKULEiS37I22aKqL
6Sdjv9ZaIqunRnMJXam/JODV7yZAvHy1PEjWrcwGP9hEKRXtYrMexs3kupp9zJMCrgHEoSreR0bl
XumqZ/GuBsPA7Zu4Y3AygsHOdoU19siCSWRCG+nORY/LTyurY5IK49Nx4fwxfw8VP1LNHbMR0s+a
TZvVZkXSURkMq9AHFbDtR5XD57MYDZPZW1QZOqtk+EyrRWSHKvNbYBYso0UKoGprhBnp8yHwCxBf
Nc1Q5mfFi1aSp+SpRqHLtpqZA5EvCoqQoXQF01XEaqUFIa/HCkiy3xldmZF/k+nlQbBAQEIuBT4i
BzXIG6N39DpxkTeL+QX5ID8DwnwacY3NfkD3QtPAZ5oI+qKr32dU16i6jbYm+wJgVnmOySguNwxv
qSOQ/skD84K5umlYiEdr5degcUU6iGv4q9OXH5mE6WFi0nEcRqi6EUJo0vMDQqgwHxfZeZgC+W2o
5x7wRA+CQso68SI3txE92sJ4Woo0YvJ8Lb6d/d78qPH1XU0a7m8GlkP2KEMMTOtGsWwC4hroiTeN
jnYVKT2T6zFm3s4vBmXKNk8HhjKRQd5cOxLNKyQLNRrfIktPvZ+NFvPTrsKWQyckoUxlOG/r0Zjf
u2qhs2HHJM9bdnzTpdDpkHU7w0PZ2nwYlO4j3bT7qd6JXhBRPthNznM9x/kDpxngN+UzDsM5hS9s
3fL4BfFGy2UrH+YyDcQ5mnJIzDW3HDjd2p5gk/TIBBhV5wO7M7JEqAS1krCquBrpp7OsBllGiYn5
ZAyHtUrtkO40dafvzDjnM+CKCnm8i3J5o4PDKVA5tD3jW3yzJuyTAreOGjurZ7Y51ed2sgLrdqR6
m1ZyZBGzNsrJrXm9hUWUGsApbJlPJQliTjx8cYiDUoEFvOkYsr+hRr2Piahnw3Rgb/SOJrs/mNjO
LkMhPlryeuz62PlSXBJk8sjmgW27qB6Dafzu4A/DC6ODzyKKa1sTkUN57E3+MEUri89UlNgeLI9P
vRzRPKlVwBs0WdFxbpttXjuXEsML0OfUs7Px1mn7c+wgBfWNhwK00USETI6LntexamOZbFnQrIyC
ID9S4MuwJJg9etBVc9cRqlNgeh/Z6p6dcT4WJTHZtL6AhiTSLc8YCuN7G8nxxUVeJAx+AtcK9whd
iq7hF4fVPTAIJu0RdDojXyc+s+s81g6yZBOgE/AoSz64AXMfZaH2V3hyFZ70JHeAphQO77LeAQWS
CkLhRM5dVZ+MXk89qw7xnGp3elETwVIFXjur28Idmk0eEW7aZ5C14nF8rTNAcLFb3hoF/UM4Wc9N
BghKT6/xHsM1GNpkh7IVdExT+mtCIOZTLuV1Ll7Ij7kJI2M/w++sE0P/nOlRhRGsJ/qjNYFVx8V5
groZ5/gJvH1zAdVirJIhi54MVT76pXWlmnSrzXhtmK92XifLCujX3CY45NhVlOGIHGfJrCLoZ834
D2RSU90ibXv0a/PWavIj6qC3fmyPmArL7/iHk40Bkvqbr4/MniSxuMiVYL0MZIKiQk53ppWpTR2Y
d1mHQse0mxX2jvsmAHKZ+u6DNgpGe4AhA4CW90BdVqKAba0Pm8lAtL9lCLbWzfJ7ALnTc+R0Bzht
S/QKQzQDpzYjWqAIpdkd1DhdN9porvDOep1Stxi3n4cYYsaCnuNYOZOy8WTY2b2/4IpY1DMkA/LT
MyteG03Svs1zdGWX8bWQubYNpw+3/jTAqFdNfVGA1Ie8nHaNr4qz65sFTrUYu0ajmupFG4xTXCBj
Zua+V6V/DUwX+xl5S/37NOHGc+rIXNuN/qhl4a7p86sOq8sr0knGYqVunvNuBqmj9xiy2fXI7mKw
AgpSbIKFYc0rqnB6TrCRW5UzV4DN99wH1TcFUdlxb+kqnRW69XNpEmmGQJixtMQDE20KvT4mgimn
I7+Z+nhuEsloCHYN7qEcj9sM3k3lDCCjLt5riLCqJD0PTnA9kZt4nKV6MUaz2kUI1HFgBwCPdSDb
W40u8VaP2vqrLRlUIZZq83PsF1tkbemaI2w3Fs6jj1v1wh7jLEySPR29fAShN69brGjzkjobYJ3Y
lVEf7WACeW4aj3eVxNXFK9fqdRs0D3nZWij1F9x24frpgwZ9AGPwy6ypA6aXbyzHD30PGSWwybCz
CgMnSm1lK8u3oBLbdiduR725cVE6wE7TtdLcc7CamAwUI/snZcc4OSO48HMSbmqj31Uiz1Z1pHbc
KJjGg4Me4xIb/KfJ1kFMVc3eRLty6rXmURUYuTKG6M2odVRIoLFBuN3UhEiykJtPGv/aivAlY2xa
yEjc97o9XmJfL5JTtsQVV8J6MJw4ZWkSHYNayjUbtugTNuKpqwt4HOhK9XkZ8Eo38PC0Fk4io3UZ
OtkOgkEIQwOCKjjqXFzElHEnwcHv12C/hk0VkEwmG9v44Ae8tuss2ylTzNzl1iMJuB2li/u90siv
nkjPJOgTSgdU/x1e9WgHSOk0lQQ1xg24F1u7phxznkUyfYmhPtUVWK681y5+4Lg3Y9GNe5SkZ47f
/CayyupDucCgx9S/hiwCZ67Ot47lrN2mfkKusZ3DEZxNoMBsBpwN1KGwFbo9l1e97pVFZKGPqGQC
VmPl35sm9Zhy67I/I6KmKAKkuS5MqjSkiglGhK58iPLhYMT2SiY5F4uY3mKtSG6sILvBpBYLry4H
njULnGisf05giWXwgU3+7MThZsi6o13UTznX19qU/R7d8OdkZdOuNSQqfDPgQz/DfzGuy1qFLzl0
oFqnmnFKkAB6KbR1NhEYloXBWweRgmPfOuitBU0TXMaxSdzTpAcbGHLePGTJoxO61v0EvIMytGjK
p3SssNuLagTBB84n/tKagt1QrKV+vG2zKL4d6iks1yQZMP3Kgrjljk5McycbprYEBFVAzKzecSao
ahrYqyJzv8XOiLipSIJmPemNe123g/Y9ruCD7fWGTzy4aER+ndkNTIGERsBf3oDpOmRUjJQ9uEXK
XaI7EfUWLmz03kUzv7h5mb249kgbYGrDt0C4MH9AyL/brZ5+5ek8PlZE0NGAILgmGS2dz+ZgZgDx
p1qinzAduSg1yg7WRDxwNPbEiPBeumHiqdaRb4HSqNwxE7Mbt2fbPIBvBgoczQ3wkChho7SbzKGE
FqTY7kq4+lj72oHQO61uw43DW1tecidPl2DwcGGB14vnHaJidZ9kLTEqjsz7YFv5Y/UGWET/QG6O
KAafcPRsBBLDmO3WKqHXyPQDAZDJ9dSr+jpWNcD5zkhT7SpT8Me3aCBcsZu7drwvS1099i38x3Xk
64BGAjMRJ6idybhCDgo4tUftDC5xxra6bIth6oD3GtfEtYNTdNBKsFZMAt0B8+Cyhxh1t71RxMdR
JWsiEOsm0Vwi+/yREorRFXs2X1UYAPWJM4MSKfcsS+O5KwiI646tGc7PsvAhGJEqqX0ZUG2sdZKH
3e0UY6jzGopAdkqA5PGOo0cHkYT4N13PsdYxtw5H7R7OwLsfmtlZLxQkm0EeRjfT7E3paN0NGcHh
J5/0roNi79T+OtOrAGRw7cbvXca5uK4ye9i1U5B9zS7K2pUzjF13RU9ic1IRwuNvkEAnUB6MIRGe
TLAY7SsScNjBAB2J102TxCWiLjldmR0Sdm/Ih4n+NKmlgUijqN8rZbHlSuop1q7L2AReJnyCHI2q
h0eYZ/AekUE3mBlMuyvDFdBRle19w/a/ZYOmMFgNROHCE8fSlkhK7PUQzWyY4ThF70kYichzCx+d
Q5onJsnPg6RpKAiiexnwHyArjlVhbRLR9RdETXnuhUGIDgjNMiHqjW8Al8T+1s0vBBpb9za5OTqc
+YB+pOpN9pMqdLN2r6ENqbyMculBj8rwviLn4T0bwT2EYA3IL+3R2h8Cc4ErD3VXfVWRi7lSazL/
tTZ7lmsTCsLvMAixuFpR0b/i/C5tzwHr+I0TKm43Ou2NgpCjS+4yrPicxZZbffRp4X8FKJ/YoZsD
5x6xHxBHK5KNcq/WatD9vahAjGZDgOgpCKPqLZgSbLLoW3V0KJXihg0SK7+xg5gmeMYsstK6Obqt
3b5dwjwGXMho1pp+PbV29WTFdj1sXYggb0FtJWrNykqdrHCexjUgPLSF3Wzr3/j+c0zdiLv4vxmW
/DaFZURC0prlCts2EEja7jI7/WmGZApNZ1ndYWNPhX8oAF7iUjfAVE914P31XObXySgm5+Vbofuy
DWK6/pO982iO3OjS9V/5YvZQwJvFXdzyrKI3zW5uEG3hvcevvw8ojURmswqj2k3EVYQ2LXVWIs3J
zHNeA4QWdO/bn4IdbaNdaFa7kP8FGksdLS2Vese//RVDwebDIillqWSzhV8Baq6oQCTB1ZSatOEQ
pbiJitnMr0ytvE29odNIaonbI5kvSwbU9f5bJC0y8tKmOAsGGTSU06AUBOO4uR3hMT8FPB8ecejp
b/71t2kTdJnfVB1u5BOu+M1kxVwWkprq/m40edZRCvIQYAnTKbn5dwL0g5ze7xNlwB0BCG2Q3NQs
TUhhQzR3mj6S013gUwew1HSS2uqjy9O/8sEQ6q+Jcls3LQMbuPcfQxnahxlOPbex/W6Tgul7NF2l
vRiAQN6WOJ0v0DaN9qd/9PflbuiQyhAFx1ZNhiLz/kcdhDo5WOEgq7hUY2eAMI9f6UDAOr1en/4p
oazCcgf9h7gz7uoapDRT+D4jBHyUy9NbCN/Cn2YUkn/S9QpNk0p3pLvWbJCw11K/2kCmtft/v9kM
HfNG3TJt0FCvaOw3S0UJmraWOBp38hgH+9DpyYUEQzODu/p9pYCYt2VbY0PrOivz/XAWYy+rRVEh
LFqGygYw6hfPQdz59EB+8CMm/0wUQ+bOFj/F453UhAjmwfZNebqTSn22q/DfrwyiBml5gMU6XF5H
WBl11ReDpZXQ3nA4v3SS2rhpkhBaTRNEMwW333LmREJLk20LhRoDQqH4RQGmEnJa+BV68XLZLYoA
uQU57DCisc28fpB0NAWBiGbmkz9ovNx6clE/tHAIcaXlvYHduUVpdSak/b5emUNKGRpEHZ5qijCX
Y1jXSIkE1Y4j75s9gN9sqcOb9vfB9H4qmFgvEqmYiTQTpUKIo/yozdrhTDEUyxJ+VG0SJTdQGd7l
bNeNjrTnlY463V5VXX/fh5V6V1Z2tFaz2gGPj7KHk8fjIfd99UbTYmtv6zwBAqvorgE5krFXE9AN
XLG6TYE65cyOnpaAEPQhCcgaZRe+GyDX+9WONkEwGFjGI2CgtyvT9dKbpCuhimm1m+N5q+PecXrp
/x6ugBSoqjqRa2GGvhY63uxig5uOCmWw3aWoq23TInM2iiHjYMP//edW/lfVwf9Z6e8m/5k+kMD4
WV99zf8X0Ih09c2gTyylv9hHEw3q//zXQxn85/JrGrFyf76SkiZr0+mv/FkAtJU/pn1KjU3mOPzT
j/TPCqDl/GGoGtHC0k35z9LgX0Qi5w8CIqUFbgf8LZnY+HcF0PiDItl0PTFl22G3Gfq/qQAKywOo
KzV7KpMER3hJXEjeL8icxK4K3bNfK2Vr3AGALw61qZD7r8Kk27wZlQ8uBcLi//O3bLhRJNQoaorx
MegRHcO4oV9bCJxSspDSqzGH1ui2OaCNUFVmjpaPvs1CKVMhOFBLF5e+1eMQklo5KdesQge446ae
JJwtk3TozE8JQej10ywLkjrXHjhQqhD69QCqgArcdK07rnOrSFX5rXGH5tHqVAXoNhJjV5MbCRAj
dLet9elx/ejHYc1bExttIiIJc0gxxqmGQurXvBrSnWZNQhfoZKUgwgIk8Q2lupXV0L5AZz/8fvqn
hYP19buhfMkglRVV5sPfLx/VU9DEsdR+TVEquVLNJNppeRPMHN/KVG19Ezann6FOitA50iAAmV9p
WG+CmBUPsTFkdQ/KEdBx1tbNpd1l4TZHm/ehnJaUF6SIlqP6Ed2aFfhSsGXD7Ri2TTsTTz/4YsrC
k1bBZO5ri3dOt9brsE9AwSI9Fa0kpDGXnZ9lV6fH9bUZ8Yun8x1ergKzzhGufh6aWBQxmFPV7sZx
kyiRcjkWMeo+oS4NL4DhEpzKOmprG5SVUHLjtuo9KnZcKzODP52fYk90+kHUAaKGpML7Kcam1oEX
Qk+cpjJ3ZHu9T3rd6Qep6b3vQdf6ePSozv3p7/9olLngEJSY8olj+f5HbbuAHEOxfy27IZPrcH0Y
HG/773+ECdSMiUT5+484sKUjsqjtmjK7u4gmNhrx6IwFA5zHJPrLxFcC/ftPKakB+V00LRjN8Q8w
f8Jl7ZrxzKvkgwHjPcdtkIvnBFsQb0Gow5otVhDrPorcFWqH+RLxU2cmgn+wFjTuEuhY8KSzuG8J
32LFLQ8+t1vXla2tFcVrJ9+zIHsaeAyujB7ZHhNXx5kV+EEc11QOOgXcgkKsEb4NCVv03suKEexQ
qdbhZSNmTsyRMdqdieOv92ZhtbMSIO6y6Zgrc4pEbyJNXOQ6VMCxXTcBeeWFkwbaV9vOdMxPxhLl
WQUeRrrtlZZMvkSCCl9Wawh/Ivle3fhK6OKBECF1dGFnSuTPrNcPxgGIKKCgSQgFQU1hU4whwjYk
OXEoMmpln3ROulGyxtl3uurPTPQH8YeJ5OWnOOBgCEPCTNetjMtq3w1r20QHWcu3nC+PgdTuFdm7
RO3YXxihtU5y/xBJbvFvYyyZJIvLrkqE1WTNFj60bVxlUGxsajrL8Jaj6ibrzNbnkkm/XUeQ1UNh
gfU0QY9QJX8/1cBGSjzF8no9oua4zNC4WICcIO8/et1Ws6X16WgDOZwG360tXvAIBpFUMuFKs1Pf
/yBqBuOIzXQGY8PS6mXcx2g84CUI9qDya1db+rav/sjJwlLDiXq81JXYCsBT5xage7OT0Uf1Klbj
RqVg5u1VuUGOoi/M5hLRAZVMUt1m312PCvGqsamMbuKYauQiiSoUm0LEt/R1bYBFWSJxJKH1H0C3
XFgINwQbNwXbsNVDdJPw1wCMTAY60e58mAnh0kLa7pMV2hToY9v1PydNrKhLNeAwXmGigu9mHUOt
WlaK1ijrEDVQ9Qn0b+9gEWDY4cpKUZZfma0a+rdosmTDYUwz074tcOTW1gN2Ke0CVQv/O1gLtJbt
AYAJRdMh26V6S1EIuHrzUPVK+BDZLkbMKoxidCwky0ke0jYMKlw9SNnlKL7ohrcq7JYQkZOo8XBZ
x9p9UVemly4bCvw3dhlgGzdibwNDQiNvbDdm8TV2kQXBcCRI8b62+KHML6gJuYYVfnVrMtGTYebw
E/+sELd2Oa5+Iv2nwgUg6Mo7ydPhkVA6CC7DxkHCLmGujbU01QTRpycpu4jsSAfMADxIv1YbnGEP
BXj57NKw8hFTSNMesDOCP4Su8nVGuVJeNa1RYqTstGoLvTDMIeE1HBwry8gVvHPY+dEF3M1KvlBd
KX0xtXpECiWI4F7kael88zLkBS8U5DjwjhqTYIMMK45d5EegRmuUHOsaLh64JcsN13AmQ/u+dYo2
3Fu1Kt3ZUkSGNXNBJS5QekTf26ZOB0yj5M6xjJRajha9XTXtpi6LgAqJ7TlfcxNOy7bsa3hIUmyT
l2jNOpD2bVSgng2rs6mXaa24yK21g3uAl4RvU4FV7B4HHLy5QPfomLMgkp0d0G6TqcsSdppVj8fD
LSo9WrmX1IKyp8ZoPqL632d7O21Q3tHGqKwRm9Wbm4Q3tL7ysNTwqG5K+XOE1CV2NbHny+vU69Wb
oHWDyz4m6QRTqUl/cQcYngl2froNDL/64g0pmiVIq4H2qdVGMycTgcLblolN+kTzs+B7Tb4dhko6
1F+RSTQQS58u1wt3TKgaEAEoXKOg94DQMW30eRGC28B4M9xhbF5sDJAb5kOvSZKGFYAdDiuyE665
LifIzO3YjziALHQ1Qx+21hp94yDOhkB5blQ1K0KuqmYp22isrWTcLMGYUeFvgCjIsX2R2eCtlzJB
AQc3NS6k63pANfC75RWATPAqR8vaMZv8KTczs//se2l117coEgCq0qZY4WtUe5LcBYAnGax0Np/v
O0h6E7iwkjfkC61pDFz6oM7XOLXU7jN61pgDcbGJ7Q1AdPXPlPX/Tyv8Fwf5mzPkt7zCLku9/2C2
5f3n4f9yf/4nt/D69/5bpkT/Y3rdAlHVqIcgRvE3vFjR/uBQA1fsqNNDZXo0/ZVdUNU/IA7wIOaC
QwlAnZ5tf+GL+U+KMT0kHQQ9KAbYyvnZhT9104AXi/dETOsSpBRa+eAZ1BLHvcM9CfP6N4PxQTrh
/XXon8anq/CbKxrVuSQt1E4+dHjJmk31KQ+8i9ZRZ87rqZl/Tut/mteE5q0am+KoQqLDQsJYWmA+
PnO9ma4vH7XMqL/tuC3noYplu3ygqLuGp4ipToU+Mcz//ko1JMjWP0+P0LFPEC6xoOxQAxn5odK+
UspLS5+7oB0beuHKlDXqqAa48RwaeDe9it+aBI/eHv/VY+bvobeFC1Kg2a0E/ZcB6iHhPVk5GbdT
ValpM3w08uKFEiIT8SvPlYOijxsdRz6YmiDTpE1nZTsjam8aIAVGz6Wn93YcMbdWCUwZrT4i72Xv
GDdIYa050Q52UV+FwKpVeW8izbbokYk73cf3T6x/vl145GS5gUdbhjIMJkufsbmH9gVWO/rl6Mle
MdqZp8SRlSHWapW4VThcGWElfdG4VPbhzK45sjLEaqaXSqAZK3a8JX/CfWRh9pvEnkmKHNk3E0/i
7b5BKpUbhUynkwY9Cm1tjdzBlO+WfyOX6g7j75kZOLZKhJ3vgUa2kPeXD4b20+yrA+kWNN2QpIPm
Ceot2cYSDLcMr8ss3meysfGUBvZBuob3tfRsnisDAs0SMrCuCwoOJJ813hRwb7lyrlAB2ySetA70
FJhahyMdHgluVyLIily+Gq/bXNqosL9HXdqWnrOcvCf98lM/POdNvUHC5ECFIAX9LAGcNlr/eiDD
12APg2/cBj4Al8v+usObw7MxXzH2WaZu4gL4qFeTcC23BJ5VoCJNhmR1FXXXEj6RDjWI8gck3EWL
VoFOGsm1fvR4iXAnXGLjs7B1DNy5c2jl3elBPrZOhBiYdjgN2WMoH4b0oShfqJNhh7U43fZrEfuD
AMvZ9W6hhGFb8jRhD5lIyCVjstDrGKdALkQjctD9cDHgPefpt4HuLyHnb/LUWGsDGHXU3/IeygAu
JnYsPWqlt7PrZh856Mpxlq0kkjZD084stPcck3+2uhBFcX0rmrxkPbctGtYqprnQB4YXiqvLrPw8
jjbIGWtmTF4JKx+MiahqwbbsR0Wq5YNmu88DJdbKJkNaLl2SGaMzOeb8VEKLrWXc1Ca4zFpWVp5p
HbSgBs+IcEjtcXOXn70YBrSf+QuPBV8qxiE3AZShvBnF+Q63xCUWREgUT8JSyE+EewekHbhYg7Xl
N9KlUmFJmf9SaKScLD5MpBSiAtpGg61GtlV7oKumjfrQQ6d8Ip3qQqkwsS6Kfk620QnAl9Nr5EgA
tITUgivZTYdMuXwAQrwIsbMJ3JmW1WNNixFc4T2SSArTCuLZ95FO53VO3s8v+U68nSWskkvO/ZQ3
/4s97MDFAjPSVyoPcgwQF+b4jPsff2RwvCiXIfxq0wMbZ67Tib5+3vdPOYo3lyczC7XCmlC2KPTt
PJ3TTPp+uuUjB5g17fg3LTtYv7vIY3K0+Jfw4IBlLrGTS4qdkigz94MjwcMSDoK888LA6ThkaokT
+1PbfdWkn6d7f2zyhNgPC7mNqoF14TiLAqSqMXPgHhsVId7lmGyGuUK7JmHExcJXqfpFgRBFjY5q
+XC688fGRYh7Jg5arVLxI517m5nXYfHdDP8VbujvWCUSXzOzM8fMG+SDX65SAN7G6nSXX+UBP4hL
It0d5wuyjm0vH3KcbWD7bVO3XptDvEplZH6oVlnBl7LCo6QEC3WBsckSz5zHDgN2K/fQX65WClJG
aLsA4MPQAasLpzL2gZ6sDLXceC4w5rHYSvg+FRGKMaV5ETS3VdDftda1SpW9Sr5WqH5IwwXmv1Du
LwJE5eHCeM+6F87c6Y4sKjFhK7W4dQ549aIkB46sgNQjndmyEGvMHPvEIEimR8p9OFxq2RwD8sh6
NYX4kGNqDFTRHA8JBpBdhxkYClC+ede7NvhweW72iQkfTb4QK4Bvj5LqRoRKfyupF6U+sxGO9X6a
iDcxqAHTzY7jAhAF6LN4l2P4PA6/BuxMUac+L4KaQqTALr42gtAdD7H3HZU8FwuumS1xZFDEUIFy
RacmnNSljw0z+aeZDh+JDmJJo8Nxx7KQ5TuYkEtMpVthr3EjeTMx+dgaFy4z5LnLSoOJcUAtY1W3
Gy37C1aCWCySr7d/Loe3AqNH+m0Ir0Evkt1Mjhw8pNyHCokPHRc9OBgzo3JkqRjCRYAys6eXQ8ll
n4yzFT328q0P/yPkzFa7H6dn9NgXCLs0wBeqsfrpN8pdrT9ZUbUIanPmA44MvCHs1CCLSxKq7FRY
ggV7dO6Nf6xdYW9i7pPUdkK7zVdcg7GzOj0Wx5qd/vzN1sxrWwrAlo8HyNv+sHbH1XntCtuRIo7X
Y/eBOZkOl0h5wM/3dMPHJk/YjpJKvrWZGva8m1a+U3iDadenmz42FsJ5TSKcunnHWKQoqLYrP7s/
r11hL6pOFQLDoMsO75pxZxjnzZ0IpPEgYnl1PvXX31r3WbM+q7u6sAVBSlVlUdAsxqgQ+Npxe167
wraLCi6JZUW7iXfXay/FXzLZRwPSkWnThR1Xw7BxTYeAFFtf++jKhx10XoeFLScjFKDDGxgPYHgp
c/rRmQMh7DkqHqMbt/p40M0HdXyo5x6w00B+cHzrwp7zg25I8RgdD2F+Z0b1XQO1te8wey/tiz61
zhwVYQN69WTsmfEr+MtCYN5nqPKdN97C/svbqmjHKpcPI2YSw0Xfn3cWihXlxEdTOMCo/BDFO6R/
w1m96Y/HW0TTN1IeNoVOuwOPBsRLvfNukZqwAbVRod4YES+6ZJ/qG/fMR4MmbMCuThQKnU5/SLqV
ke4GaWZFHEmciNB79CwyirqMw+h87cpf6B1tB8hKGopzTvmoe8UmqG/PWiKasCUjpVTctsTAMkC2
KWkelfTb6YaPHCuTB87bczDBWMSC1zvCb6SGJstb5OKw+N2cbv1IiNKEnYkSuxPLHnc9ZB0wLoan
/HJew8JmRHhdy1OLoW/LtWnt3ObMDgtbsU6hcLk91ncmrhwjtdlzOyychYOGpRAXGWJffos6UtPM
CLYdGWERxFFqQPotn/lL/UMMDMYfwpnVfWRlqMJuLHWvwluIIXb0cjERRBtEHL25aCrg5f9+ySMc
9G7hyZbaefZ0AVPCl2rwb/3J8LbZDCh9Al1eO8bTxPAuomrpSeliQGfdU+5jZTvoG03CXXaQd0Hg
zXyrgDP6pzfCWRoAGpO0kt5UrbV0UYzWIa+iK93UOgD9AJGKYNlY95Smz4v5UzX07b5Dz5dfSOLh
4Mb+LToZN+VM0D82bcKG7tvSwNqcL7GabQhCInNvcDqZ6fWxxoX9XFeUrppptdWasiziaGPLD4Gk
zsyCOu2yDw7y13rZm0t5DMeprEq1P6gluZS2XzTIHqZwSf3sxUUeW0Kv31OlvTo0B8DPSHeEqxzj
nA6f+MlrBjfETaYE11kqrWJY4pEl72vUMs+KOa+9ftO70VQqJKfYwr6MDn940eMUfV7LQnDoR6uI
uawQdYalkl2k1kw0OzJdivBk1cfMrZqIdgNljyTgQscJTPaHmfF43aofTNfr1n4zINDRh9ScYlpX
gd5C2yAagHpAQc6Bcanjtg+1X074LLfOOmy/pdajrm4NeOhGaq7S4kcMarfV8dV61sdkDRUYRn+0
zVVzFY4GwjnaRV59MqT702M87eSPOivEG4j8iHd0yXCYtBsRC63w9MMTbamDXjr9C0dC8Sve7s1w
UO5BM0KTh0OGrWoY/xrq82K8IsSK2DByP5DT4SBT2+NhcubT+lX4702HRwXZgCEnawcnepI4w7Cj
3J43FkKgCLCSV/qQ0R6wFIgQcZ6ZxWNjrL4Pmxr6KGXZKAQgC0V4aPw4j585fcLRX8QJJDfs33Hs
XYzlonk+bySEve206FKbILoOY7VSb/H9OqtZUZRRouYLJlUfDh2iANdnNysc+k4Y1aDj3P7QPo5B
+y2Pq++n+3skFMnC9ssNfH/LmkJrW+5C6UsPcR43vvMeDrJwejdhDlCu64cDsv3UDMvzLpki6Lgd
uBpnKc32AXoFizmV0iNreAJdvT36e7f2mD6a1S6N+7A/b/nKwo5DwT/IkZXh9u7fou/4EkvIxc3M
3bRWP4idsrDrSlP7a9e5aF8r7Rc8ZxcGRmeZuzHHCwwYwQF7dzJKMFKJeHQGXhh2o2//rLDarjMk
mt0HSco3WXZw7DsW7hJ7PcQQovLZhD081CCOQ8RCM4zGxuKih2ORht+7UrowlGFnuzujua+7vWnv
cufCxTRwQaYR8g3qbaW+HAoNtZ11UqM1NWIOj2et4yuYtz+V8ufTI3BsyoTYUMNSR+6gGw7gRitz
6Zar0+0KOP+/752yEB0sJwiKwZNxkgRXY1oPnu+BZpU3SffZlVBd+hHHP6XkoeiejfbF4/pz+nc/
/h7bES4Gfo/yf4r+4AFYORwtrJTPa1cIH1HQySilSWQcvrYZFOqzTpPfSNlQg5EMRvnkEP1C2A2Q
7+nefnwlQMjh/UbkxFMGFCm4g4fP2LyDtL83ze9ud15xn8fM+/Y1TA+hstPtzP2EuEigz6SCp5j5
+3aEdfm+XVPPU1Mtx57SdrpokUpsAU/o4b2RfmmTucv4sSUixBMnrjVu4CQBUcry2oWbzyz5jw8C
wKDvO19YctWW+jSXyRZ+AqaDDqj4ueLSsV4LGzUacC03I3qNC0adXSAhdHqpvGYsPhpzYaMifACm
rG643LmXiqfdqcPeQwDSHR5l/8kHjDXity23xibOwtsAkqWkXCuOhNCMvwirYmf45c7Qh31K4VLz
onWRNys5s+4UYNOSxCsF4/j0Z5PvSoQPAVqnSoU5TrAcPYTzkL87/RmwlD5eOyKmUW+V1kZIl2R0
Za5glqybXF/Z1Jy74kfoKsuM/BLIdsrDydKX7XViFIuxxxS7xwQOo9LGuui57VfldZt3QNJS7JKa
jWTGu4iDvTTXqjwC5vFAqSGwCHQrV1N82hFAxwkhI2BHMY40T73+Q8NNJ4w+W7n0oCvtxlCTmyz6
JtefrEZdV5h5+pN/p2TiX4FaHtSAQf+OXLvvSyBazE2d3fr+M256tl5cKe246rFhso2LVGZPjHct
WlZVjaIeXkulgQyB/aTlyarsv8Zxs2zlL3GK3pJcU4pHTx5BUWnQ8diolgjRLrzkaTRurUxdupG1
NbBGSW131cXrUX5yBxttLn0dyca1aX+ytcsIK4RhcFbO4Kytbiu5eKKF8q0dmkv01NalqiAz9Qva
M5j7F62ObisNQaWiOi/mWsKGGnXXywpjqrJoSypkaMDPrJWPX+O2Jewliso2ikPctfP8MbMv7R/Z
ZektkJINcJ1Sdl6EvPrM9jqyKkVYR2B4aBYZvCTdeA/dCv7R1ixmK5NH4qWI7WgVqckcmw+RJWVh
ll8trhnDr1i7zOPHOLtwmgtXu6tjb+lY3yvvAYnRfVw9SNFmUo4sfGyGTYTXUJ509CseTTs7Lh5k
HHh8hdSD5S/tPF+49n3pZZ9wIYnjGPFHc5OoylIFUS058NKiLRi0Dnhds1aRHFaRZdbVvR9+Cqy7
1NvW1lbK53CHR2KgCPOodat3B0lmQUCKcSWq4HenV8SxhoU7vBuXQYkYEbHDwQHltmwfT7d7ZPZF
ODSGAQr+ycy+XV2GJSIZO6mfwepOF5oPwrbIQwUeXmCuzVHZRjpQwR8F4m1QfhapH25aIvZgFnts
sVenP+TIhUKEM7talA2dO/SHyL01qscyutIRQK3bmY851vw0fm/e67YS4GyXcQa5Qb8opWCdDy+V
EyxNJPZOf8CRnSJCm+FPyVEz3Vjk9ADxdOHYF261Z+ma0cw3HFlDtnCtUNNawoGXA5qnmtZs4m59
uufH2hWioBIHsRZBEzpExqbHb7qeiYLH2hWCYIeeNBoLZDzN6KJHOtOYebIem0vhPpHmeamkGG4e
SKiucPYEPp0sK/22IY82M5lH1r4ItS2lptXtqdzaFZ/i4kWXrstoUsKtqPN4C3mYAMdzF4sjwyTi
WDMzaqQ0JEXV1+lSbewtQLPzoo4oqNMMRZbqfjUc8DT0gkM4V208stYt4favRLE2+FNVMKirK6Ub
sC9Fta9RGJ14LyOFfnphatMK/CAEiUBUMwvqNlaJbhbKvxI8Fe3SQfBolG9HzMKHONvmzjfUISSw
9Haw01A+lasbAyp7V4yL0J4sajduqSxkPPQ6KdgiWbvs8/ExL54QKt+OQYjJ+s8ouZKQj5eCclOU
S9u0N6f7fyTLi7LR+6jTY/KDjTk7K62xAsALD33/sOGNnbTr1P+GvSbXHBWbQFQu8jvkkGPzzrK/
lTnmkRx1YQLqeERwOioOI3k1CZ3JFr1ThN4q/06JPiXDKrHmIvCRo8QSwkvfS8h61hQc9WjV1at2
q4VnJWERqHk/DDZselzumUYPLRVIoCGy36dH+MjeMYWw7tbw4vxiWiD29zS7RXD1dLtYRHy89Exh
6sZa9psR495DSbFERf/XK++j7gWB2zIlTzZ4Lx4VgTh/ucNwDHc6S9/H+SfFe9GKAUZCuCxIdlij
vNXVYOkNvzqsCuTwc4wsFawBYGpfkF9fxfG6KrYhFgI6/m+d1WJvZqxbS1+YnoIOKsSSHr8B6TIu
D8ivy8m9kl8ZySFPr+TxKjYO9fCzRi9L3yjSFzN6CMZbqapgi9ePlQz6XJYGfJ28ewvd0YVdKs+R
HvG+25fml6G78VCIN+yXurwsEaRvn9O4CJau76zHvFon4y+rvtfrEpeMq9HE90HngYKxpGIsC81a
ocSx8LXqyq/RuqwfreExyG/V7rHo7scGvXTvVk4xlL4s3AtZuo7SHcaJeXEzFA+hfjC1/RjYK3/0
VpZ/CAv8fLubCDHasXyK9EOu/ajg7ZrKPhjcbRBOlOUfiNiuZd26sYvqeYD05JvPfoedm3RH1/Xm
x+mZPzbvwi5oPQ0HIpmLGsSSsL4OpDP3gHDI6gniqhnGC4dOhYxyNc6F4tea8gcxUsSEFpBBEFbt
aVh2N5RFURh1Vr575yXSwjeeYgUB6M/h8xd3Y4yXkvVFMr67Ee5c9oVjP5vBT3yg7/MyvjOkndFG
O996UEJsRHmdZh4Eu/OAUUhNvI8B8NWRZlFAYbg5qqjWQfZmtuqUH/vg+0VsaTEGWhjCjMHk2qDW
vvKLbds/IdONnCzCO+cFGhFjGhRa1JRVzf29oH6+4n1y1nITBVFsM011K5+QAhEuD6u4XZ1u15jG
9aNhEWJuFJvpnwAb5FUWZZiuHeur325UjpRUQutBuUfzR7O+F8MeVx7EfptVl+2TFL+Ecmf18GWh
plsaxcnWRSrlWzlck9KI7X5RFzKsppWeXkvVNbaRpbLGZm0hu/E6UH+pToj7+E/Jzi+aNL2e3D1i
ZR/10tK1x40XtIsxf6rKm9hd180VCvqGdm0Y8OKNM2dKOBIcUxoU7FPHQ1Hco7SEFs2ZDQsnQtii
C617rGAF3eTvTTBzSTgScAwh4CBroknJlIOQJXTazc8umavTa+BYy0LIGew4lxqMmQ/ad8lTrnur
nAG9HrkpvBLU3jymUuSi5A53vEOFdn/KS9k3H1t8f093+1Vj8qOlK4QKP/WxnDB0noJSsSh966B3
kKlibHGrut542k+bAqab4qIxyWokUcx1RUYWuwiv61zlaJZe0O3+6UjyebFbBM2OQNcTSA7DITHr
H9qzr+k/Tn/qkRkSYbNe50b4VWGCYDj46uI2vjqvXSHb4NlqkGsl7TZcZ/2V//O8ZoWYEkiUq8II
fIxqPpfy/kxQsi0qF2ZaYhZSRncTEyWSDU66M/09EgT1adzfLNRWDhE2R+LiUKPoYeHW7phPNiZS
eXoZTb5Q7a904GFRr8JCWur+HYnMZYiDiN3fp/Z3PzSg9Q7wfdWbLISFEn/GP/ahg0ZZxy5Wlk9u
AqNP2fb4hcl1tqsmQZLPo3o9ZrdesY3jXaNsx5bXen3TVZ81T76Y+bCPg7uI2g3VWNaKnAHTX7R8
X8ypOx5bjkLAqIY+HBGdJ8EQ3XjtVq5m9s+R5+IrcezNNPitFiq1olHH1286Y0B6BtcOB4vpQLcn
E7Yf542KEDc8/OYayHiEJdT+W6veVNbjWS2LqF18HQyUm6b91O+aajWrOXlkwEXUrpS53ojvEUeK
fNl87ub4DkfGWwTt9prWeKPVgm4vH024vWlGjfSp8dZZ9XDegAiRQMPCx5S9htxgnVw1FSnYZuY6
d+RsEdG6RjGgVafSd1P7UuB6qWqXpe3MHC3Hxnv68zcLUTNSHUErGh+NdTNsKnmm3WOdFs5wNde9
ugi4gxrhF9P5FVNOKS1/fd5YC7sycHHs61QWSQEb213qc50+NhhCes6SuTdbGaiHeqP3uzSfC7of
xyZN2IW9M8RIdNNdy/3qKZe6d16tRkTrYnVUOgV6Wwcehpq8borz+itide2xJxMkYx0mKSsVM51/
J+f43/AEWwTpDhbETs0KyThv3dv26ay1IIrTBo1Rytgg46x0Wa7nBD+OLAQRT9shjzrG+p89Je1z
uqevee8PbnGviZU3e82tUt4ASt8fOiNfhhE+RWNifuuUZpnp1T5OqmXqTgLFmzDWlhEiNEFC9RNX
K9u+zRFDWlRmts14YYR3EmC1NL0q0k9J/jnWvR3mV6vAGFeB130HLLcuEImwYqQX3GZp1NW4jDV1
XyF5YARPdnAbwjgpL4z2WlNJodzgVLhtcgOvsWdUzS8SjfR0iFZ9ukzlET8d3wD+asbKUoYas+xl
CxvK/MKNkos2q/Y+flJGP+RXVX2NL+/erre1e9/3JFQOvrerYnWrVg0m8r0K1BUNOxKXq9wNbscu
OwTSejC7HZ5G+F0NHW6W44WTdReOk27Rt9tOuudp5zw6gWngkeaZu0yLz3sOiNipzBsDy+0ySkXR
ys0W2EGenukjwU9ETxUyq7y3eA0E9WWlfjatCOWJM0EJInzK8ZogTzV2Z278aNSHIXk8r9NC8Kvy
SA7reIRdMWxaW1nrzeeSRXW68SMbSkQmVUnZDYbqcczAYwxXgT5T+Ph4pBH2en98lclQ5q3CSPvt
lps4Etib6RZ1utOvWNvfNywe2ULrQVzWCChxziDZOGrKqp7c3+RPpZ9hgodfWtMvKsVbJYmKJuUv
yfycg3uNKnert+0dBsczHfl49CzRRiK00XkMTQK9bH+Wsk/JeXcWpGHff18gB4rjgXY4qPkn3L60
5rzZVoXDX2mqHmsIwqe28Z6Gb6dn4+NBwEb8fWczBLQ13wkoCm28q2Fm/Uxf+vsMI+P5vlG9yp2i
af3hYGHHp5PTHmsQMpIJ9m8m6ltHfkE4/A2kT4uugJqhueYmRQZJNvpVzG0/qB7j4fNZYyNC8wNg
pXofMuDxRXF1Zo1CBORHCk4f0YQBRejhqeBf77yrsuikIVXIYuvk4Q8hpjKJdp9Drjg9Dh+HA4xs
3k9n0XRlL8NAPtTlRdPrlJCA5YdzFIUjK1BEzoPvU3ulod9pBSjnAXOlmXPoWLenH3xzMVCtcfC9
nugYWi+FNN7ZMZqjapzMjMqxfgvbMXGLqsO1DWfB8aYarvFBPD3aU5D9YPO82ri86bY0ZD36yNRS
XdvFUZVaZ4mKJiyaxI2WkiyvSjXAXfr+9K8dQbfairBXPRSGzbaiKqz52zF3VnX20pNpM+R+28XV
VscxECnJdV4WJGWpyjS3iIWf/u1jIyhsYs3MOuzOiD3RPSWbmcjwyuz8YPxE1H2JoW/i5ASf1PYO
frOuI+zMbOMmJaPuIpBcDCUawcY65+40JNlaxr81lS5yHdRJmm5xOYdz8oUWcJrcRvanRL4Zs33k
wVduP4V2c+HBSnFBEGIb9a1rv/4/zr5jOXJc2/Zf7vgxggQtBndCm94o5ScMlQzoDUACJL/+rTyj
PnlbpQgNuroVqqYoJgHsvfYypbiU18AjpJHKeHK9gNMPzf3JWvI/Qo9/+3VuTsuiNufGtPmyNQ1g
PZtrwHjb1ZGCBRq8nLdg4Vjlei6PUC/U4uqnfM7JD+/GN5vsrR6gyGxIngt0m3W2H1kOq9q1IE8V
3Srvl3PVW1XAjJSRAe8BKCGPy10Z/+q9utUEcF4gJdP0pm1V4rN0Izn/tOZhYE/+dXm6t4RhS4Fz
U7UNqls4UCMTmLR/HLVj+rMn3hXYhbW5YvJYdjRo3DeZMQzdN+CQwBOUB2Pp+lKuMrbzugleZU/K
ffKcjTKe8cb6iCtMPKMNhQYtI+zWqH4yxM411yb+l/HUpGDU28Fo8mRpx0QDwa91VvB3XQmYoQ3Z
huKfyrmbrHTT0W5r8HeXSj9HcqVjGn46wWvF+mxtsSbuvca9QzuARWkdALFHnu0lk94lJIcLRJuH
sp3vlomEZbcZ0pMyYF/vOWHapCHS0QKurVIXrZXTQf/tIbi02be0D9k1V1uwAFL5kBd3NYCJekFU
KtzLJFN3WafHtvbYdJ+da2Cgja8oEl1h8uxVEUkvDdvAUXubqjyezNOy7EBsDpo+hF2r72r7tt1I
ywgyZQaD/Jq1HcmQAmmsrILFSLXH01Q+otqjPv3U1ZuaPB9+8f5sFF/IWl45EunNo4o0/YDsSV0V
Ee/bVWnAzHzmk4/ENF/O+npaRDLrsDTUPlU9nWbsun3z1eubckDSsPeKIHD4ZbeAcGMbs7SCPNXd
lqrPXF+L/JG0RaDDUnzIsnDWDpMnE+S4Por0rgSHn/P6DlHI2YwFjKhYtJQx/BBChYx2e/xSbRc2
QwfNIkl0+0SL0c/NQ18tvoZtyVdzbDAaVwyRCS6/Gq37WopMZjrgvt/LYo8M7gRxPUEH9YMxdaGX
L6HlXoCaATHyxeQl6TwEY14FFHM6Qracl74sP90+P1gL7LOg5lTmATbSvicQwkpBgaZv1ZSAfxwi
bipZEI3njnWEgxRsEKGHPY2sqLAuNjkJes+me1nsZHWSczzhy+H637Z2tZNEuiScJR+68oA/G/wp
72kyRksfY3LKaRSUWVgAN6/VAOw8EYT7BH22lAcJHkqG+Z1zqPm2J8/D3INVg40YBtzkRZTvpnj1
vESmL3P6YoxfFb7nGkkJ67vchfl5pe2rIiqqfbq8pmRV2OAJ1wiCOE3VsasOpFqjnA40PFCDptAu
g40Zpmpf13ueR0q/o7kOm3VwZrRDCi5FkXWRPh+B48RM61c9QqBF/SyLBucLlFKoLvhrXaybke/T
aoZR4RTrpImHHuQKiF4yja68ZlrV1hGE4GDQDrbcK2cIhgG5x5BU12+efd/MbegiZXnm4z0s60OE
uQRwydujTooG41gz3LDY8AVBx+XT0q7tYYolAqqR2O2wHrHWG94gsBwvqQYP+Qm7jmakPr0OZvuY
YCNyofUrkB5plaBk45GrovRHgVxSAoLJMgUeEbDDT8wUKY9YU1k17ml+sq2jq59qD7zsEIR0zMSM
MYN3wpvLzwaZdswid1MFFopp+Vr5WABXXcB0ajDbRZ/uNZdyyFeUayHsIyIYpDYa5sNg4VbjXd19
8AkZPJ69KarWT80iMc271KsRxMv9VoNJCAYkkzDBNFc+qW30o2NI1T2ls98JK3L7F4eXULaCf96x
cGDTQwUwZWx5WBgX+PL6tqV8Th9GAQ4U1p7HrJBmE0IKDiWeAK3fkHQPJ303gGf+CjP+QIPTBzKJ
NNPeOWD6t/zBMsDLE/lqqtY2dOeuDKE3ANGqDLmJ4PJLSh7HnB8IrCeR5QoachYQs4tBrY868cok
cJdGPHN9+mOA0edSbT8JHALNUl29M4PWqRGQPCKlFNnY5rDm6JhkCQ2C3r20oMAjmNrXQZIYKzvs
vKt3U4k48fu5b3w6pvE0jyFfcsQm2HExr0U1bBGMfE1Z0AARO0kzXRYJWWoRNeO2Es/KOo79o0Mg
4D9rzRMgVK3b2Ch48DcmxMma2muTnRXeoD5FQi9I+tcw5AKU+tI8GnhjyHhhLWbyhMWOTDIeee2x
UACqHov8YmGxZM2AUf0mJXSL4VjQ0CJ0ytep7TbYrCk0ZxryoltLB//aiDr9ThokKXDySfPBdO8W
AbJlFVYKyrP+qU2h9aQlftJasX3btJHVW4DVsgg5Uve5+drwjYF0CjPrwloDGgd5GVhacKDV1Kvo
PmyyNgWKvm7d2ueOvRuLwIrYwURnVfSrofpjDJsCt9SyDchSa0cOqAi30iZ+WtyrOdHkGM7pIxhE
RmuE1CJI1Y51F9yr/H2CyI6qsy1CJi60f+ZeXE9HpJ6MJF8Pwx3AHhyh1azeF8tA+HoREU1LqgVv
0YvTvAn0UpnBAdK5G4kttuhgqFCsSQFV9b5pDLgqtCi++IohCaxu42o+tEiv7RvsXlkojJNRtkkD
N9heLHHqFr7BWJTbJ4gB1xU7LECwK7FS2qcDD0OQdhB2DyNkAJ88AEyIzsiGQx+M/v2mmYOupv51
v1laEaRiuB9xyItzXcYzO1pmiDDWDDJLN090M8FhDO5YUOadn1ehbrzp+moiW9t6WMajYT0a1cms
RozHzj0ynjMImEfLT8lRel5sYAYFH4wCx6HKngYWcmSQjQymDne5fNBw9nEPTupDB//jhQO8xc+A
9IM27MgYuNSFtuXDG5MaFqblK8nXZEzDAsSyVo8kRUEmV2477j0kn/OhDiwPdcHSHwlPEdKQHqoa
cwhULXVZhrAXDtiwxvZ8cLvtiN2p7RDuyFiQUZFoyg6Iq1BqwVa1kRGBNH7sLlRjcSn3hRIJbTQ4
5I0+zWPoyE4ZwKtMAJ7F2DfPvvR5j/zxuv2EVaRmnKpsM4yXtB59u38ZljRi4pT32IOnfZc/Ljks
cRceIidpAGxt5S+ifipIXCrYzY3xCH2NV2IHYzjexyJ24dXSKgRdF1+8WEGoFORNjpfIRZYTjFGw
A0xPlN5X7moZDr3dhn1uJ9W4bWl9MDp1KBl4WjAGQhjcroen2AC+vZbjfEECBTqjTyiXk6kVd13f
B12ahvlSJZns3oepX01j5OKXTilHEne/q5WCM+4ZxSG2Ai8G28ap3kjdIi8mD+dBCxGnFxvkHuwf
v0HayOLtpP2HGOs6vT5X8yRS4kusITGU2wGPwEGHkSMZqpDwk04avYub8n3B+VajellQ05seMAi8
xCYq7N7MYlXaIZn/aDjgHLgBj/wws7cWxbQOhwo3Wy14yk0vgsxejqONVA/Lui4Amo0rJuh+gNDJ
tD9cLuLS9SKmQRWWNuth1n2TI3AE703RtavKeJ2aLnQqhHnDBmJvIFwjtUnEhzw2cieSYsV5H04V
xITa1QtjU4770hkvhfPlWKfUuSvrEwrQQYiEtypayi1loJcYfdAWK5jEBM6I2INlxP4ONUq9rww7
RMqNXzv23moRF9+jNmzJqu5mXyx10lY42PoqET3kYMgUcZC4QbA9I7cnaUYCWZWVSPtDUXj9zRg8
SLd7Mt2DOT108zNqhpXU1SvCIPDjzS0zkI09pdjcFPhb7zMy65kdFYBiF+cwSddHYFAwjXgZUZZ3
vTzldRUgLLVRIvQQsTJ2Q6ChoBqdCSRthYZgSgz3KavNeBmbnWxsf84m2Dv1Zw63yowbJ8vGkaNG
X/TllpgNegE3YsU278MUWAStaCCkF/Q1TMIcC4hw69MF1Q33ApG7gauve45qscQFajwULkK7jBd3
gqt0d5rHY981cVeKPSIkA4QOrUAjDzS4X3i4qAt+RtHBKNpBJk/vrcyu3EkYfpt4zIu27GgD/phl
v1TYUDnsdQwURQv5GiD0c1LEfLX1Wqi1PVVBDwXRRFHhw4iG2FVk1tNduaikweL0WgkTltGXqOSn
Mjt5xrRfBphvmLYeDM2H47ZHkm95+ybMNHI8gsNLhQ6yol2E5pDsIFponLxtV2o+TKgjOOmht4XO
rU1gbeynXwimCdPhcXToSu+bGPblW5Nu8HtUxlNmZ0k2x3SKTBN5i7AdkmYy195nIWGVg1z50p3C
jIXdVTG9G9UQt3M8uEckbPkeVH2NAlF9HA9950aOuiNkTgZgQK3u+XDii6ccQbldvesHECI5KKwe
GscuJE6G4djDgBaROY8sa4Me5HhUjgVLI4+1Ub64kKuqtfT6Lxfe4L5CWBt2OLHvugvcW3yHnMc2
/1Nb2WnGTgMVZNMn+YIwaX1X1/BFnnaNIVHcwQ7cwK6di6lZ1zCWGcz2QL2tDZ0YDHZ85TTQbLVg
J3urtLsTfK+Yg93xOad/YMzX+R2MPMs8w5GGDigfQOHHLg5PYHM0DsoDzrNwFiAiLzb0Niy5uVfw
GHANM8TaSrrloYFakuHgtdUFNopR58GqPG3vlT3d6/DvHqsywNAHwsZEGEmFKO5u0fxymndUU5FU
boysCBAFglGlUZ+NvlPcG6wKEY4YzDP6CTSSqlgChSU4pU00Lo+uQElQW0HtOCtaGDjQqZY0IEHW
2CrLAd77fDpRE6erYQxhb6ePCy+D2s4Oi0VDoq/1sjzR/svrERcEAacwp3CBPHkB13yarABRS/7s
iYM13y/msVHpdhlIRDqsR3tL0/OCpjzLhiSl6IJZH5LBCpAzkyALDPETcte11pcFV3q49PftaTBj
tzkwYwNPaJ8aLyR/lNlZ0synww77FtjsPN/3BWCNfgQTOnZgrY+gsnstK4I0JUHZVieMuVA/IB7K
6xJnpmezyFbpTNdDyRDbrGKbkY8SFaojs51yH2fZY1qFioHWgGAWP+dmTGskgkEa25TYPBwtQazi
RgcVS8gZDTkABvi2wRya+KYJB56a+R16CQx5YyfVtqlzMNFpCBfDZHU/ugvyadD2u4uZMHMvHQhw
r1727eRXDo8IbX3b64ISux2xjGOuZXuFkbHSQwtSMA2VTs2gUSKhRhA0MDuvk/dFq2zbi9I38j9D
kz9gKnMEKgLzBmPTZDjhqtE9eBa/F0OagG6HbuHkte2xy87FdHdtTIMaxXA+mEGh9lWDAbNL9o6a
A88aUJ4t6Iu2zOGHDrl78/IGW8TAbUyfNFq0eK8FMEWFVQTcCHzcKsOIXC5+hQlx89pWkK1fkZzs
buBvBeAa5KWjMqvCnn0h/QK4FgsE1pqAUf1svk0gRhJMfR36nrrZxUPWJwpoe/RWzohWpTd3WWmG
nYNAm6uUhkdZbSc1jTjuzFVfrev4mnBXdncA4hgY+OhhJZ4wb5U1LrJaZUC1PHYAvVnSQoOPNYFY
gMGDRnu6bjxrkyEWvnuyh6fU4dhkvxZsnAMkn0XKDrUmVwxFa4UMgtEowUAuEElXfU2dCEBNR/jA
+QqLGDjHlDVcCrLy+gOGblDBwNqs+cz7NyrSba4PidHj3DHmEyKyIrf60pbEru2YpOvKM5MJ6VfZ
whMdb21hov6c7JWN6gG9sWEuUTYjdk3p5rp3PfS1bVjUbFVX8tTQ18YYDy3QKNs2/VGiVmf6YcGt
DZC3CkQx5O5zvWx090mCosO0z3Y+AdaYvYsdlpHKPzjxdhSoUOkeZkHjEjVVo0qovF+J/VanGwWk
na/U0CTCigW0yFq5L1HJSfFcNOsWIIY1Rra+T/MB8V496vM/DYyUi8zxOywmnlvxsnxNKFgWdJcT
zLhNsSsNFfUAiAuYKtmQOwFfA21bIadce+IwthzL5lBgn+4rhCfU1TpDbmJFF98oQEfrzo2cwhJR
di360mUKa3Ta4H7vmPR2bmaukJyLQ5r5dHqth3Grp8cuz6HEP7bMC7V+DAf6ZgkLrln5vsDoQsf9
Mt3B05frwSqPmt2jMv6qPYkUVRnJHtVfK8JSylCyHLk+KeDKB6SXraiXeJhxOUj1yd1qW/NHhF0H
dEFt1drb0YOkRgeSO1z7SHvfZ/OGigC6gIC74KY7daBVoJaIOpjBU6eltesmbOKU+04moradADUZ
ED+ooEZVMPUWEDsQURG40ku8gL0B3QuUyqicePspxubRZVdr+uLIZjfSEWvJHBrafRrWncJfHcOs
6IOMqJ3y8KLU5Y7NBwS43RX9dOJTA6U9NrFCiy0jT2SbAgeAtr9RqxJbFXdfXWTI9+C/IJANejqU
IUg2zAj2DedpgC7L0Ixzb9FHG64uQCceoNIN4PW+7xf6UDZqbQljP1hyP6dTIkCl1YFsE21dV7Dd
BwB5/euFpaEabyJ3KvxKamsch2TmGXpMlGNM7of5z3TnDeZ2GIYXokBFIehCx1TFDAGevtPa0ANr
l2wExIZ8Q98AOGJn5KRzD9UvX3DAw5PBlflKzfxdp11SIz6x1yHZq61NbWjR0NpaourXJbW2NugG
s43okjIiyDyEAgrifwQGzu3LJECK7ucDSY2wkbsWJh3Ti+lOfpne2+yZcboZu3ILb7uXbMHOTVXC
lzmwCywQ58mTiLsxvnr51COfw8pcxIMiRGdIo6zsopqoo+DV5LtOdoemBOyAUDZo1OlzNngbRAi+
TQrUXafdz729NkoORwldK/3CHTCSwhwKjZDCRlQW4MErvF9zpCwtcPudZqidyfGM5wubd552nAp8
ZCuR1VmgswekrbYOynw6IKbAg1cFaZ3QsjnCXBY96PnZhofbqBUMRZQdLOnhrs+Xr85KOt4hSkUD
+ibQZ1A+xAp9f0YfdH7nFu1Z6/uIlmTTiBn4dR8L2PowE2yo6UJRroqebnhH0JvhDfMkhWFQ5zv5
qxKXGsBFSslGH1wgm8iMH7iNmmlpQ806FOWagbR9RetixtsVIWdrOWTg4ntKhS1CGiKz6ivQqe9s
BhmLbN68q7KxHOOMEgzBxvj6NcJiYhOzqh7/HjAkuH591Yqm7RItKAaV4fkdZGpD3lz7Hrgl4cL1
aKBErOApaV352Gsddi1mvxtQMIglO7tIS9TsDFiq/TWlLdyFYEUjai9wEBW6OCfIGcMSY51yq2qA
MByl9GTyi2jdZFLcV5g6p5MesxH4Ez0yRJvqIL2Meh8M83hBlMtbR6E/4EgcrV9TjFynL5vfu+n7
MuKY1NwYAatJbwEOhteH7D7c7r53NzWVOHNFxNV+yppYjHlkjkfH02IXf71bPtEdR9LuNqMYE0Gt
EGav0FBQHwXAdhiRI7XveZGw+bWZ15m9rQni7psddR57XUSdMny26KEG1KDQI0+HVtMgQe64kOa/
Cbz7HSBeAzM2QlGHtwCMZ2gpDLC+jCzJNf6cS/LYKbvCclQJoK+72tto3ap0WaSG9WwvbzrKToR/
wmgKAki2TtUq7fvVqMHYs9HjLAdKNY5xatixjoUw42GP2cdUNm+5qLHCqlBzFI7aD2+egnbyHnMT
NpPULS9eYQRGCTK9Bv7ZUpA9DGFiVhqorTdSbXFsrPGCJwPX19zAPlDKLwe7VCu61WLcM0SXOLj/
Hk9/zkdAjKkbzp71NgwSTLn8TJnjmxJntN3ATasFgLQszaqRXh26uhVOyxlBQUZAAfdN0xw1Zr6D
a8sZmTE7Jcqd5yyrLCfrVNNXeuOhq7N2Wd6cDRC5hkEkKXoCWVtxX8qVJZE8grGFUe2Z+VAidrR4
p8V7od4YjgAD3iblbjDfWgWofTgy+6Ccs0TP1sArmAGJBGCiaVVULu+FeKLzUzl+TZBbNfPBkitg
+KAJ6l4MBNXM7MgpIVPYX8fX3GCQYJ4wUDR4gyucGDl7QGWovtaGzaTOJd+z7mBVeyPb58Zen98n
cvXzvuA1DGVXxqOmnWEK2mBrWvQiqFIIk0s1P2cQdgr3IO1jdT0B7/usvJsdNKR9HVW9DPAwPtr2
ndtxZ4LeKHDiIqM8pdGUB9iJPDi4ZBcH9a4NEL7J4PGJ/F6zCxZQU2AQuHEtNGDQypobBONe28uZ
nkrtyEegR81eS827xeQ7G0caszAKXMGWHKO3RNiQDaP6X062Wqf1F0xKQbfYjfq7obGViTzrTu2L
IhLa45Q/8AmRwhtABQ1co0p19akRW2InnUnDup03aP8r7/p5b0fXPGj5QQxH24J1Caa9GKYxoJdb
VW6a0TNfioUkUBdtq/aVTHRnjneWmODF3Ohwo6FvYzsebSQNhlS+2frjkBkxOq2Y0RyJh4i7GqJm
+IM9/7wwurI0c3+1x6nGs5c91SOI7eODlj/WmBcNF68Li87bWNnGQ2m+stwPTV3sl6ZYa1xEYrYS
oR+M+ggpP8YagUg8Cbopi1gKwx5h3s+1EVTYj1Xa4709mJU85+XBFVkEg/SkIumLk50z7Ai6DYMf
1IgYGKDx83K/cRO+RjtTO1YwepdRq9aaif5Hxw/qkMx0D6ZkpI9AJbVLxz5qVr/Tvo0WSXe6ybYO
WXakw+hZCOTfuuD2woC1Qh1Ocy+ysX3nfexg+IgklBwowKVES2o1RawQncsHb4x4Bt5SZoZEPiAX
ED7BAjPnrT68E65i8KZ8AuijApBh13o4GNpl6j4gv+oFsIwO32mKh1G1F2+8GPpPMd//zn9xbz3C
rIwJPioQBSukCjeY3//gPfbddW+YScVUtzj/cF1PxD3dd+6vmPHurS2Ynud6a8+4boFB5rjSf0uY
vKEgNYgwI50HBtjMYSaNj+gHJtU3Aj+X3hCMWN2b01BrOJRMZ13kr1KTkeEYOGMxkSVWMpV9wCoS
1/QTIeGXKhN+B/yVUR4ySN6bP05Z/nAv33wmt55eUPnbVXH9HXsbo6mw/N1HfWvLI0vleGWLj0Sv
DzNGWRiA/4ZD43pXTtD7213eMPG//2P8P29xqMzrGoohBMMXEeK6/37df6eGurf2O7nJvTIl0Dfj
sGnsOjG9A9p2P62WH8g//yGZ/l/ClOtd6YD/uPNcZ4Mmc03BxRRwXR+My5CwDjU2huPSWLuF7k8a
MghNc42OcZvbdmSRp3SuUIYeG4rZisQ+DGTESNuDzuVxqH+w/f721q4vxz9urZLlomcMjOMaqDfi
YqFVX8F7gHXdrhw/MINe9+OqGR7A9rGcfQcLdQcuFlrvwsah9Cv0EOiEkAq4S+t7Yv9Ovuve2v3g
42gBJlDY1NYhMGckpf79o/7ulb8yqP7x2/ZePQqhg+k6YDQ7k8/xd77s17zp/7qwannr8gUXthJt
8JHh87v7vdktXFUalkYdWDaSQDfRhoa/uu6tx4/LrbJXOcftziRkYB/agEF+d+kbciAS8UizjFAi
NsNWr+J8+t1Of+vnkyFOoGFynrfG+/LUfvz9Zs1/5xO6/8fNJyeaa88utmML7CzQPKR9daMFfDIh
HB7A9zGvTZSA6Zlq15k1jEE45ouq2nXWC0YQmrazik2OaqIrEItFrDUmEXGJpNx++WgkbGXVdLhO
53OdJtJ41tM32d9RoieOdp8xCULUxlgc2A9jMdXG3d9/reuz/pf9xr3Zb1xSZAYB4r+t1GWGV4ni
ElkMQr2YXf+Wd/gVs3T63St66/Mzl3btVD1eJbc4Ljx2vce//w7fLNVbSx6zscbGsHLs9mzXFtde
4e/X/Wa3d2+2AMcaO3ht4tlIrcVGjBRGLQWw5CEB/CeD2P+8k//2/G92A1nopt7bWAMFyYKlOTft
TrfuW/k6VBQoY4oB8lqaO9Hu3Oq1EUcc623z1GsaiG6lDxQT0HUVtP17LV+pdkndp5y8IF7dmQHY
IlEDSejiOrXUYLPDAO20Vdz2nybmpEjCdkiH4/whLx/tPASX2fcwsiloYsB8ye2zYHD3ZExcddKB
I+p/8uJsG+90eQH6HMjsaEynxblmsZ1qTg8a307FIW9BO2h7DBlfO+A7Ts9PrDHBiwSDh93BztDj
CzJ228tk6WFXP8p004OfTTds/EH1/Q0n3HVvdkIHorChGOFJdPXmQDMI4hNGNfDWnCcA/Q7IjzSw
mYHEjTbs0AlbAN8py35lP4dk2f/e3sVEW01B6LWd+j1LV+onKvU3L/mt5yJpmZVp4A9sxy/vvvvh
TP9uU3NuCqU511pP9qDrN/LJRrwoqKCAxwK4blkMyl8BOG7k8cSM0JgdX9cXJExjIsHcsBPrrFyj
21dDYlczQEM8bEw1XJvsWbs867k4UqsB28A5e00WwlkwMQAuT7mzZsuqZmaQ1fluBp5cmrsa2Sy5
+ZOy+7tndV3Q/zi7B6tSzVIaqAk2cCBQv3OhcW9ttKTANJtnuGx+wDQu/8kx5d+VHu6th9Y1bKCs
a7wxqY2x3AeEEyuH//IsvA3vzIUaeQ/vuW2+wIMhqosfCtXvbvpmbzS0GorrDtfNWB1QCaQDZBL1
u+xE99atSUdcR62PMC033jEd/V23ceutJDTSiGqCVsR9Tu+dP38/I7551W59lUqHCU2CpnP1JhFF
KH7Zcd06KTlKtKm6PoHleTn85PTxzYFm36z2eoRPu5XWqOVon3AKPjo4SK4OmoQ3hL97HjdLzyqw
oajKnLbt6xg2n7+76E2RUsCNWc89vGz8uXcjoDi/u+z1M/3HNlHzHE13izoRLEaMuejL3y/73VM2
//uyxGZcU4SghTPHlQsCcM26wBVmYlY/GfB+9yNuVl9J4K3pgYkLX3kMJT6lcy4QVE/LH5yLvil1
b52LRr3ITM0YsH/Oajcx6dNKbT3AmTM5QczzuzL9P55c/3j8RWUpZyrhnEtq0MxXdGDx3z+Ab9bk
rRER6S05zsKApv6R3Wu/e7FvTYgcq8XAVseIwDbSNUB9aNr/frff7KTWzaJ0UgbrzWu3kperEiQn
1Fdt1kR/v/h3j+JmORKKSOEaascrWqvkejZ/+TRuVmQ3FzaQcTxiIeL5yhf3/36/37x5t1ZEsDDo
CfzDZkTCgRQ8wLi+BGfu3M9FlFrLDz/km9Vj3S5Qp/TYUOCHABa98jowX7DA+jLF7w4a62Z1mjby
QpiAp4PTi9x3LCNsQTf8+wP67gO96ReY7Rnl6OEDtVO4wcH54Yeq+bvr3hTNHvzE63nGPRM7VO9a
kfz9dv/THf9Lf3PrCWQNyqYlVdNWhyZshidgAU7axHYF3Fm16WNhEoxH6IoEtBpzH2qTDgnX2gHn
Uie+g3FW1YLNdXSIBwIwZB59lhSdiaFnnajlwWrm66R/m3kkAFny6g5qdtkDra3Im52kXYDKmonh
yBCAWWDBQiNt/lzVEVqpg6rwuqDJQprDzoFh37RUW0sfQNW8CFC7cwfzc7jJ1u4bRvSRgS6LAepz
MHLJqiZZqmlNBh4N8PfzmlBbnF3F5jUt8O3x08YwdXhYDBZnUCbJ+iTg559adx4BM6Em0KM+wMAO
7II/f3/Mtnv9/P/tOd9gKZAKGwZqUwXn7gFa28d0erDBN9JAoGy9Szvj+aSvqtASQs31TId4KPlm
Fg5mGBt3mDGXV6va3TcpnMvBT7XgXD5RjMo7X3ofV1SibDfchZiItMnVgmQyoxI0AKZvQBVMmAXB
Dr47L8e+/CjIG6QPUDjcNxgcNtZqwex5GuPJAo9lYbA3DFVfhzl43rl6b6H7goVRYAnhVyALu9ME
HdDKMoq4xHRjASmpwqDe/kBqtKO25vgiK5rUnkrsDCAJGNrzn5b8KZBUMql1AV6GcRyqWKPg3WBm
2xsB79YT+QJMHyhnfChFc+y0YTuXGCpJTCohUhZmG3BQylJwTEoTHrDqcRZgSsvTDMo8q/EkioOL
mRwEauBIwQUth+2+Nt6JrAcHzFpVmRVMs3bXDuB8vhnG/P+ZO7PeyJEsS/+VRr0zmzuNg65+cPq+
aHHteiEUComLcadx/fXzeVT2TKaQkdE9TwMUCoj0kMvDSZpdu/ec7yw6DptVXK7lLB9H8r+z5LGc
x1XZHCx3XerM6uE5dkaz9HhxyB9nopAHZ7jVcJDXNj9sJj0KWU1fWgjGu8lc8BhU7hUcrMVYbd1K
LZr2lgCNoEi6lWW/Z/XRmZxl6haBNRhPRVtjU0STzqfqE+ubC8adqKlt4kNdH/purc8kW+NJyeP2
PNbVRf1lOe156tVS4KToTG2JbmMzJjfopr28WGUAyj3NCIak3/Wo8CMvC4iVnCtiJ+J5p2Gwsq8I
2FtmyNF9RxKUIQKDj+Dwq2uULH2EFOsyYFyZdri0w2ZnhO26H1xIp/7ewOrphyOeqnwVe2rbMWtT
SbzKECvIZtzU7qfqw3WS+NsCtqYZW+9FhHQag1bEgFbk+spNzGWR3U2NdUHEBK4G2rfJrjLze+Ld
TFgZaJIGtEOQpvrk5+WB8Lqdip1guvgO5xAx0XPmV7dihsnEBMVZaPgRNO3kp+pUMfitx1VuP0/E
787J0QN/1205CN3QL7sW83A0/LMRf4wRbk0DSUKFst0pg9G+14dh78sNHSXmouHGQW/Br16M0Zop
HQyOwEeDjizIb4lwOA2GjlysQIRZr4Zsvu8EhqAa2ahuLwqumF08NeOTzp2INGpkSBD2YZCHJVKp
fNFGWtBMMEiIfZl9b2ENT3CP2yQO5IjFJEeZOufrwdrryBxcFSNnY2pZofbNMAG8ldLCVrirU2sR
exY5iWD+cpyNzTGZxjUUKNCDq1TeyVwgHPjoLbEgocZo91qBOZ0+0dhzwXs3sOAFWfrZwXWNcQd8
uAk+q3Ve2zJfx0wzRHqfT+dWR2Ae+QEXA43VwcQx7Bfo7X3uY5qRSj5peQOZyMKLYW6zQdxGjn/X
ewfkWzmy5yrZDxDNq3HtNu6pY4H22mctwxMo8Yom7VKvgDWnlFYQtxiboJ7NYrnK1PPo8Hx2yHRI
HOmtD4iNgaljwJrsZeW81ahb1fioxmKjJx6z11spwGaKLeIgQ8mgi8mOvJgfe7kv52uDLcxIntoO
VXz65rv2tqpc5IbN1vd0unP9osTKmTn9QtN56DD8XLv5bSm5jUdnIdD16/528k+hR1xb60GMLoNe
PQgD9SYa+2Up4w89zfZRfJczX+dZumyIg4MAynuyh4IlsljNKnoKmXYpZMG5n5/c6FVESOG54RT6
uYF8mMWEaKjiEdXFY4rSoyBCp5TzjVvrDzma+CnHXjwWrMup/5prrIjxKJtNNrpLV41B49B7dpry
pendXa8fEaXG0GJgPGAdhkDqFmsrOaj+m9Gckuxk6i9iGNdpya48MpRsL8jc4WDabPvfJ1Xv2sra
yPSM1nA1hcWJE0Bgc91Ig2nknVPBZMYGqHz0tYrhUZhvDc8/Neapb77VTOSjIVDA610FxzCqVpPY
Oc24qL0HJV7pLS3TpF/W7qOTf1ruXZ++kBu2tLGSRBQdXfHNw8cwk7xjtt5tk95ULXEp0V3aPObJ
midqM4S8m5Mlp0hONwOZYIm2l4OHlo4VGA0ubNWAiQtGPKdeyLTFEyz2baEHQ454IG/TVZeew1Id
+gKfBlocF5l3jXbTpTLhMOX6/ks4nXVZoMNFwBLF99F8x8dY6oiOdNF/s/rw2Oi3mv0wJBtFTxgr
1ZgMu0zbeyE9Yf8kGSFViNgvuJR88t67kh2n/yjx5iVTts678ag8rG4+z2/9HPrGboyZsrYoOzVu
1kzX8cuEC4ch3SXSVktGSuGBQu3sdL8i6P2EaeF9ZbzFhCeGGGKGgz9dqdZYJqzNbYMzvP60h3RT
UFophC5JUxAChZ0d/wDpv6vI1YIhxvuWfM5mfpYhm1t41+T5Mnci6jxzWfJ4piV9R7FTXY/oCsN7
ooIm1rZNV6IK9/Fq3vkZytCiXLsKURXC4L8vuWznJyXzj57qH86vpYo7WcU9nd4evWKG6x14TX0b
m9221eplwmKM03g7WJu6mo/CeGnEdzSwCzNzl17ZL+IZ7yVGrAqVx5g6OLKvSRhZzNgihhkDqbaq
7e6ArDAZb9MqW1Ug51150xWYVlPz0F60hBUFKqM+ZeOK96ogK+6lcasAH8xqWIrSWunhtOSs+j3H
hOrLeZ1EUKkYGky3BKavS4ycyW7AJ5aoGwcVkzWRQaQ/9KAZPcwkaXjK4nektE7V7wf3nLJPpUOx
ijhLis47pRJFGt38kMoKAxtzhlISkzhgnW73kIKMRV4nWMrXDZb7gel0gyiI5WBuXuf6APOHSgi7
slc+6Rroa1qJFwxtpx2dOjorFq4JJ8DYrv365DtXTbNUya1Zzls93U1c9xY3VxihKtbKrWVGAeI0
6oJ9WG3CbGcObeC68XJmOXM89JyYLYSNONuoVra4LliU9bpbmKpkFUfyiZHIerO785CfY/xndGHL
S6s6ua0QykHM8Bt/nUgKULHRXHxqln5MsqtZe2XLQJE5LC0qp6o/Tylz0mith6eZzbOp78QslpG5
0cbFcPbaUz3Oi/Aya9EP0XxrFveecePIZkXY8cJmSJ50p857bvFlZruRZc2lXHYM7uSLLh6egOS6
z8mrADYhsf23d+HwqOu3cfStbw5J+hTirU64F3LuP8u5qqJvfoOXijdO78smuSReU2uw4Aqs+4y0
yFcII3ET48IZPXTLBKGtOoyITa7fj9ltyVzdI3kAoe1K5ObON421cMMzodwr6R8IwhCyWVcV8nvT
PKoy3hWcfkIk4mXmopzi8vgT44L6sWxf8/CuTR6M3N9jEgIIaN2HY/es6dUh45EuvffZHW97sj9J
XiDmbVkQfNbSf+rKe1uxQugYGeJyH6L+tBK+ANzSiRbdIfAKWmyivc4mMN2WeUhU2bjow6uJ9M4K
pVv9Fhrn3iwXDUYM34NfYD84AGrzBLesLo929dBnm258TuW0LLs9uLJLUChlKyosm4XRsE4Fj6JV
3ZI6vOAhwwOPj5noBh72NyM9d5QXOlfff8DfRe6IGt6a8GAxFTZvaJdQ7q9MhMRqPjn2MenHjRD+
EgKI0g8T+0duv6Y4HUb/0RYfBpF+blKuor48e3b0UGDWTsCMwEBRYOCXXYg0PmYHkpw/I9jeG/6j
kQF1mOJNbryHalqJkTIAVXjQ2Fs73kxDjZP9YDDEzFzOvu2TTEsM0RLdXIepHQxD3z4IrT3oJaEx
daw4M7vhdqa8Lrv2OQaQ7fodHqx4Y/uADJgSuXgQe4XOM1erCNdBa9f3bufvYOpfDbj6vQlVa7bM
XfBpBsY7ww8GInbSy1F8oBTC/d+5Nw7m/zi8urhogKeEYq1Gn9kcy3iEWxmwQD7HawxNNWeA4VLM
Eavna+M6Ru5bRONSYJrw2n2iH83ycaSBZmUTRpE5kCEVOV4OwxXnaiYn5HI9/WlT9Nu23102ITOr
PxM726ahFWA5D0SDIcK+m2gh5HSbNCxZcxYtMXyArNglHTJodzuO+zYV156dY6xNTpYFJDdDVFir
VRxtUqAros3PoWFvFE6YqOmuQtvaw03bTDHSqYGwt2bczrbYeZ1+aDPuR1YkAYh5cF40bD9hwQLV
niME/k3z2jfh2svRN9+T2VNN4XEqvLtMDltDoDwEhPOL7ewn/YMvjUKcS3wZeKYPE8ZCfNFx8/H3
b/yDN/dXnYkvrcLB6N3BNuvxIDr1wGJ2FYLpGV3qUAswBBlRE/W/yBF9ig9wDdQgboC57DBrxrUc
xU5v58dYfKZ+dOWHn3//oS6/+68+02VL/8PW3cx+jX7eBRuW2QtJEXSRKA9Vufz7t/9Bf/ur9//S
YbSl6Ps6Y6RX6dZSzfrDEO0Lk6ii4TPR7qLOYDC/MwaUxmo/sCd2U3qVeVf1L+N3fwD5/uoTfOlB
AigvXe5B/oX0UWYc9uaU4wepVyjJ9uHg47ogZbK8HslRSHA6t+xVuckuUxxVdUDqOkJVEKb+/9br
t760LWOMYIlkMH6ItY0xPMzJL/qL7K4/uZRfGpeeW+DfYL86YL5f1GTs0o3Dl7hFGnHH4RlzSHGg
ACLKIwsKpv5F8l5ngOqNpT63dyU7yhzbyxqTGnvBysYqPeJbyAqOv7d99WJF9tpxu7U92/u46lex
9mKjEC8tce2Xz0PVB1OUrPL8sZ69YJC44apd2x7D6bFQ9RK6kY8j1lDXTZoGOVCRhkZzHd5YYi9Y
TVnTgso94vyr6yepd7TXYNsoPgOGMlb3tsQQJOfAq15AhWQhbra96iFy60tUIF3uUTxik9fUU8xC
OeI4Gsv80kkIQq1dXCgDdVdRVbzJmGJRItQFoJEpnKGxOCl33Gk2iv4LqWMlsqOvrzCx2jN2xfoq
LnftFAYOLUKTPsRo5dsUEJfkWFAqzPTGzq7kAqAbHtVyekhVuWy6eAcwFdLWi2dRtic7We8rWmxE
LSXR2zx+FmV0qDD61DH6aVyMEFpMa+MMRx9cdUmuASOy4zwnV02SsBtTt7OrDkbKs5IvoxEH+ICd
MdqE68gxoE15XGqsr+NLapunovy0ynqbiWmZdRd3/76K75NmfpEDxY+Lb9A1Vhw5gyphx8Gm1xb3
vTyZ8oRQFLhTmK796ZuVG6tJT8+e+vDjd9uMl9UAPC73aHyknLXkojH1YCy2WnVWXrWcrepzaIut
0mbObC+efUBIjt1VHXPLWsEz4SBvB1CVFr2b38yYyQf8Rk0/rocypIGUHTG8/UgYj+LsRSAsiLNy
1VXPkgZxd7FXAlL05pQ2knfIjat4Pimqx2aKHhztaUqbg198eDGuWidfjla9mvAVdIN/ZcfWXkXW
t8SiA4Fww9c/tN7Ce0ysVuuAra0IWn9K8W1BF+uqtQ9fo8jtm9TTfzEH+ckwx/yyp9Qy7bllwoGq
o6dreDdG8VITSEhi3HHzrxQOP1nLv3K5obUWJhCh4aDkQ07MsNMefWytf7+S/+SM9xXP7c8FhxQq
qUOpb9OIwLxx+tX58a/XLfPLFuFFRmLT2R0OY3vq+jt2gF+88U+mW1+ZuK5vlUPh0SnvwEP04QwZ
DIgcYceF/qvt7SfDhh8K4T9sn45XZK2cHS4sTo5KKjIEXdpl+xRkSZI+xPpmKgTrTBL4tgj+/kr8
7DJ/WeeL2dC96fLPauI3y7tUhnj6QAD8/bv/5Ev7CssVMo7zueM6R45OEvlhNBUGVCB0w/e//wU/
bvq/2JC/knPTUKGkdSx2QHe6rNS7pEmuZGV/MyKa9ETzJqysynj3+pHjbXaVh8+i4UhyScLDcAdl
adlVgMOiaSsrTrR6+c13853Cb8nwbt30xipNs0NBNf2LT/yzq/xFyaa7U6SH1cioEYehGzNWcMvj
kN3J+GWonqNRQVmLXmaQXDbQD1/C9PE0kGZqoQ2ouiqsnS1mJFHqjJTeCu09BQL/95/tZ4/ll2lX
G6YGdDlBLxHdIZvIRH/w79/ZuTx/f3WdLovZH+7tmnOw0dncCapIb3Jn2tR5tPLVsDPdaVNiS9OM
atGW2RJwPZQfaBxF+ehjEDJoakfFVqRDkLqvRoqSsrT2TJsWYYwmNQ1K71uUsnLLu/oCKqGtaRiU
GWSC6jiEB1hQUQtOSwfpFsptK9TKil9k+CadaoU/bltN8rGcxq1EbpwlNxbD/IKY1c5/DUM7aP1N
kYB+mMdv9mifSY2mS2D94lv52ePxZSWfpB9HNUj+g5GVNEGyYAQYTNgbk9zf9ev//j7+r+ijvPnX
V9z+53/w5/eympokitWXP/7nKXlvyrb8VP9x+bH/89f+/EP/efXWY3wvv/6dP/0I7/z7b16+qbc/
/QFfWaKm2+6jmc740TP14+35jJe/+d998d8+frzL/VR9/PMf72VXqMu7AdEs/vH7S7vv//zHBUH/
7398+99fu3rL+bFN96Y+8rfs7euPfLy16p//0IT4zTRsXwhPFzZJnRen1fDx4yXf/M00HVcXgv8X
lnN5qSgbFeNy8X6Dda07vmGYjs1f4Blpy+7HS9ZvniU84TuOsA3dJUnqvz7cn67P/71e/1Z0+U2Z
FAr7DL2yPz0qjuH6nA5NlzmVbtum+OpZkUMue2su5MauR9iIlVEvSkfJJfXuDbqtHPKjkwcyjT7x
tRb3utdoa9Vrt2PobQGUN0szrlrSVWhlQKaZdqEjo50pPUavovVWoYw3Q4GkYjFFQ04bwfpmMoha
Tja6rW4aXkvmO4sIbOZcON1RJBRODlr9wLZ0xjb9c4EChmdqeIMbplMG99GnB950VU8TmMOh/nSM
OQPcxPQInG8we4Sp91V2V3ias7Zt38LC2k3jqhEtMOa4MwsGxiRML4wsrrYFp4+1GvT7yEiNhZUw
NctiIZ6UX+M5ziK7SDZZw4NveYZ8n1SljuggoLrUunsyYTbdVmkVzaiU02wbJhaTQJnbbjDg+F50
SQLYjVQ6vsuToM5c20m172sodpaoTRriDWPOGhm4NVTtoXM0plVFXJeb2Gqc1zrsLHquSgfACT8l
NR700IBVKiUuzkKLPn1Ha3pAQv5VGcXAzCYyepZ+ar4Iia3PKFt6XbkER2MX2hazPOPxaHiO8uRk
t828tnPbeZjy6YEGpbmtBz06FXEHWqoQ5lvZFDRP6knZy2R04tdsoNVaGLMJdkD27R741IsOA+G7
49XtkT6Mu2sNHP9lrbXfTFp2+jwVHM8rO2YAadXszGYz9hs5T2DqLM9nEj7k9FPSsaGJ7Wj+NSQa
awEsrt57ZQhZIC/qe3UhQ1QuWA1G38BezOwZgGm+E4BDyAlmIC/awf0eNdiDi8aV35OGiGwYHn1n
3sZuYWknNdSp2qpLUcBIcsyP4aAAJjlOLPdz7wAA6sewb4KxybKl7zAFJfuvLrZ9qYXVUygymW6Z
4BfnOMoyBk4jHXJ98C41u6eOc+RYx67ozoZjjiun72OYuQD4mjkWAbCIJ3fI4EKNi0mzpiCvsidT
0bTNpwo4Lw15q5nutNq278iblgcP8VgF7kviBO04wXWXydw0PdGJsOvnXsvKk0Ma6lY1vVo5Rdc+
jRp9t8RIvHdBXkC1lL4237mtDPd5wgWMInd60sOhXY8DJtwU+goYKye818vcB3rpFS0WGEcczAYM
aZeKfu05tXmWZZNdj22SP1sTj2zWlfrR0+fUwo43pQA7pgFbRZFbCaQuoT1x/BsZbphahcyw5ogp
0h6AppsjRuo1vdxWTgvgZvzUw14PpqE0cIz7YHVEly1nA6cf+12HwYYjPdUc0Znhs9THpdZ7+lYb
ruvS65ajA2+cUXGyrZv8oxsHcGi+VazrXl/nKf6XvAD7aJH9uSgs+pV2YY/3BjjcIkyxfTfmqsij
dZdG2jlMoiszbb+HuqU+YPRU6y7xDc7Zti1DrT/YdHE11CauiJNjE2lZ1l5VtkycifFJO6fTqvVs
J/HhAYEZhfU3VN2jLqzDHLrWu9VI+V2FmfvslIV7E7axva9rTAuNgi6tMfiNFHoBzvCQpeZsW9d2
vq3mxoQjarnebZo470rhWU9H5AUmI5Ei7v1VZhtMH6K4f2zj0LoqtDMatYmcSJejrM36eOpqimoM
w+nRpyp+SX0VXlv13MPUyaNT15F+vIJ1F6Js0iAbd62qMZVba6eEeT0kRxV6dPrQbIxj8c2crJ2v
A8yC0U+ztwI4nozJLgwbDoNk7ra+DsYDGWtVeMuhUnNgOSCXwbaPa03WzNbrl3qEIWIxOo8quLDF
VIubJguZUdCOufYBxyy03Eofc4/2SZXpzFr1kN5VBZ4HpwKEjjUKJZrY+ggRJfS8fGMYBLGvwnxY
QmF5zxz7FoQSsA/dYqxV5QwWiyS2PnvPWWlZB9KJgwEcUYmFxnFPs+31W2c2DlwvKzBdvdxBrmRS
XFMPhmNc3rtARbzENa5FBjCrGPXxu+nIbD20rXtDAU9zTSV3re1PaKSm8t5yQyw8AOyCSnd02Mne
sKrQJWzzXgO8CfWQuaWJKKRQ+l3WaOW5x2G/SMb6WddEdlA1rBQvir6zTq3HutQCwDjWt3JsiHPs
/BwQWVzPd8oAhxOVHmCsGPOVDyiwz56iKgE9bpPAZLnowEZ9wrFjjtyP46iCzISa1IRHB7Lmq5oZ
qosoAq4dwtdyoQTk3iUBmaNAaGCwiXPyqZWRB40pH+ysjzY10yRmYDDoBE1RDCVddO+pCPUbEfJt
2grkB95dP6By7wd518PlWIYMB45Z7+TAIzCwlyOYh04PiyU1CNQaOwossB8GdfdVNHZXrW8C06hN
cfBTBr52Aj1Qmcj8EQUa26wbmiC02cf0UPAPHSaGeb6HJ5iRQuvpkGQKvHdJrd0KnRxQtHAcdNLw
WobGlfQoP5h+9Gtpp1ixPCZspotGKYc05jaMcyYFY6cb53Xa2c/gxwMr6THQnOOxaxM2oNZ0Untv
9fGFgwGiAsmbORkVBGQv1L1HLYvkRrNEb5JeHwv11rZVcT355XVhmCiy5oXMikeWbgfwGwnpqlcG
IAmtWKkG3qkNFlwVvf1kKOANQxujcvFPplfflgXHEFTFJ6tE4o+0gB3QPZWS1SaZlgXDzlRHdakl
u6gpoJQlMI0QlK8Z7oKIf2Jbfev7aJWa5NX6PhSEidtCjAPSItBhjCbokamrdmZYUITxwfWnXREn
q7F0F23fvHcVfqqo98c7bYAa6Ykz5uV4HXuGu9VkqRMhJ22KKHY7d5mNPchcDFo0LEP5XpexcUef
DULspU6L4emaQ+g8OEMVL52wnpZR2fl3g4kCyRz8D8fvilNntCwyo/0+whVdl4T43mpN17OJwLu6
rmR6dH0QMB19936gp+dPU4I+I6PwXlXkazgK/H6czKemiUyYXGIs5ZXdMtw5ya7N4btbzph6O42T
IErVJJy0nT3FQHsRtyb++zS1kxn+67T1PzoK3Zc5//t6xvnTqei/d1rafJSX40b79a3+PzwuGZfm
/s/PS4AUomlu1dufzlg/fuhfJyahcyryHWxDBvulLy4q8n8dmFz/N9O1fdvxhSWE6136PL+fl2yL
l1wMMPzMf730+3nJ8n8zUK1Qn5uGw8yD6cX/4LxkcQD704GJO+1y/NLZh10hDFPol9f/0GOYtEKi
D7Pjbds0BWitZJ5XSZhpm7AzTdRsrYOqKbMJYVBzt5VkFO88j6lZSmkMLKyoDth0s+9ZZWrXWdQm
N0Yo79zYmBsSFLR6pdLa2KnMHJjPup2C+yKbT3QHKEtkY4RLB93XR9+DgFo4fa6tuy6372UxsdGM
bdxHrG91s8lH67EWU0XD/xLM541FgX/SSdJLg6KwnyPbD9+N2tf2aS8azggtVnHeUAtJq7mIal0H
IFCvI1Epo61utGKNyPCKApVIv1I55lOVpPaHkSTRpgUkRtxAXu5gyIy7mgc4C9xYT1dz67m3OVpE
GNXmvGpyr32Kk75FuELymXCHz96vGjoxfVZtdceEMiWtSGfg0+nx/aVVuddLi0ksm+N7m+fusvGy
EEFafD3FzGx8fO3JMmKObyv1LWnQrkZZNS+5AWMoMmmy9kogkq2brjsP6ro1oYjMGAQleb9II2hz
2ntb59dCAGirnax71TJ0ZmkXuQtR5aRWDBHgTOlcsboY9jZq3I9BKfad1DgzbH2tvPS5ompi6Jlf
yl2EYTG7btRhMDQvk/9RuKu5IIahAKOzmL3mG0qaIKYwqX0PjFVaZi9JgmpwbgQZLHAEncpqVg4o
BFnkh8Yt1Z0n6+nRVt1O+pArTKBEeDCZ3/MtDitbxyzsIo3VRbKP3cjeF0X0fYCi16dId2UXOkFe
09JKgT/KTYsA+siBCO3INNCwKucL+RiWI6J5oPWd2ZZbJZy3jhQZo7YFu6CPEDeH+2pZ8Pi7nBbm
ED8jjXwkRDIBaq5xGy7iHM6tbtFqDI0AfDSQPk4hWOsNFFV63GorDouMYRqisQIaauZ7JXSSkTXo
D6j42cT7W00hGpNIrlKz7ciLTJa6TVyp3SlmdlnTcWqC9HlJhi4hpaKWCJ1c3Ld6lgDrYfaGZuk8
m3G+NtqeL6we0vcsJlKFzUcFeg263W/Mbq05oReReJBY5HZ258SlOaFPlgDs7ffrVLsErMs87kFn
OSc6e3fuYE7PFhwkgGoj2oNi4UxAxUPHrXcOkv0rYV6yL9lpHrvIyp+Uc3biKdx4jYJwlrloXrMZ
wq5wvGmZQx69qXhlVcmh3lm2tIityAVUQK1vHtDQLNK+y5e2XhRASA00lG7V7ZvUMD69sI926eWE
qnvdthRtdK3HnJJQs1FlqgQRvpLpbaXX1d60yzkQg2+9aV6Kx6Ea6YsbR7Nziq1E4zBEzFRrj70/
bGv3hNcoWjthtc0KlhBvbE5OmaEOTZX+UDQd2u+8bt8cuM9p5gSZJNnF8AHpWV2A4Peq0ScFXtLb
atDaa6b9ctIinhLyEgSBRAtST7Ii/2y1uFxYUT1z98M76gk4ifThIZ1GHQjlkiVn2vFJx9Pgl08J
jLUxEel1ltYvkcU/J2/6fcssyuj4IiPqrpTZVFaM+xj5aNGhcs+OsxfejgMT+QmpRwetPYofp4zh
ap0PSIoM+Jpp/JqM6BaGWJSLPKsek7SngM72yi0+tBjZEEWCK0/+OM/bbIL/nLE4+z0jal9/cd06
Qo2TpGcrCShIOJNFntICo0mXStdOYZ4ax5651kGjT4q6T6wyghLCmW5OztgaCY/kjr9kekX5Sc30
h+G1TxydAzCN+UbDcgRV02PEDWHdFAV8VqcIFEBXfR7jra7fa4o0EKPTcQWbyd5q5udKR7RYKNnR
8YaZ1k4OHu7uyaWvN3kZZgibTBMD5LTIdOZ4nGQPWuHO6A/bF1m3L5Om6qBlbVmi5bpKhTksrKkf
qYhtRJBDdLYwGG07u6mvZy86lMSDxDHIwIjO532VtE95Kquj5zS3o06i5WVBDOH+qQqdnpj2o+5t
UJWtDCFOWkqh3WhsM757nfaE1EpJU+5yiKEZNa0rt0vhw3Vqn9c8Qr58NbMh4ZmrV03VT0sZVup1
ugRK2ML4RC9kvY6agb+dsYxbkzCjt/2zb6AqS6XzKvJ4JbSQ6UxX6M/Afxu7ZYaNX4obOK7OjkEQ
VLF31Wfrj+0jTwcLYeJOV6NnMhSnpEbk3O4YukYbpx02ke6H7G31FWkzNwSULou8Ch9K33rwGKLs
2oowSM6LKC17y3sK9eEwt3JCXx49xYN2cMcCK5E1EJ1UE+NSdz2Yfpj3bVUzaS8T5yFvRvvGUjbj
5oawXDt18JGE7cpWDJ8nE8akVM9o9SWeEqXsTRx6u951V7Gd0bB0IrgFniRECQKzmcyDHUQzusGS
nLikBgGbSAjaGXGHMilIOEogJzp6irMh4ix+YUaKqiJnDbJrkWZna6CZ1kwWELQWTN1UfpNV/dr5
w7LuGUX3MSqCMUaZGkfNVeFxCDCtazpd6TKSGWOSEMOX16Iecwzo9QLAPRFUcTWRnuL2yDQrgVUA
HagKc2MZIsyr6xJ0tqH1JJHUD7QBtkZE4Y8fxjuVlWcC34O1DkMSdUFDs6dsULIbrLbEDxjw9Qvz
HMGip8cHNTRSClN36BbbmYSxx5pOyCaOu5ULWVRFg2K2423NC+d5Nicwcp0fVG26tgZ7FZUiWbld
gp/Anf1rnOLLEglqUfn93rVzoKZ0k31NztvSyDemprmrbHDWc0zD4aJexkJFOYB3fyF7sizaKNyM
TbGWUTnA4p/bpa30p8rpELiZ9cYsxUJOlrEeXXYmU8A2tJP7sJvtBSXcSfNBM5RRVweW7dBVpLGw
1EtVrXqXfAjWavSTodoWBDMp4QIG1dVtEpMEpKoCxCisc1viTxEFsTx2mK1K4zoUkUThTv3g+Xi0
ZBLioGQ1zmrmceEFJdvqd402Hl2H4DjNMK7MqATWWtT+sYo4UUVSfyqN/03See1Gbmxr+IU2AaZi
uO0c1coa6YaYkWaKRbKYi+npz9c+GzCwbcO2ukVWrfVHnE5EqKH4JB4XrfSMuJh55ErQ9Rdn74Mi
3z7C8kPCmTyGI8PCaGYSUMPhNSm5sjTxuAPT/hEbPtVKQ/pcpO42XIwPlasQ+2NL04iCpX0k/rel
Fx7ZJfS18yElEMRUte+8MweHVPxBF+7Gacfsb2aLfqdSRZI3e/8mmAmkJ/Dyjwmr6nlJmydwarBB
tHzbjgnLiVGGWJrDF146sl4YSFmUEySkCyGBPlh7KdN/lWWcJxI8uMmG8toXzXG5V6P5aDmTmlWY
sQfVf2/NO1sX7c6BodiNJRKdVP8NFtMDeMUHyjWIkQbrSETSEitp3J0XT+nvkVgJKlboCS+Lqk1W
bh0Mh8Ct4Adre/nqXOWvRDoleyW9ngpqe75YCwNbP/JYLVHpvMVN8O0lbrdvRG8jQlchE2SJ3LK1
Jx4RS/YvdptAhXhxOd+aof0UjZ7GTZ1TK+KLKqSCIJHE1eT1o3Ki6ZAFy54B7Ng7zUsYzhelZmvr
D1nzopU/UMAS0VWd0a/QVqK8wOIuFO05GRYASha6WtIkVHTLQcwOeeN94/7tMw3cMMct1EFQnebB
+ddFHnVIFUKqWiKlJLs1ab6EqpLHqi7qrai6kHh2j/By8c8buTVS33uMopnWHrxpS4NzT1SUJ993
k6CE/4Gu7Vd82cOu8N0/aacPsZyQ7OpoHzJTh1mOt2smTy7Jg3Np2QiKRKy3TYFC2g0xMw3qIRhL
jhvt/U1bcr/h1A6I7NqjHVn+o2UE+p7HAU7pagE1bvuwyJ4yqg9oy+D5F/NzpLxXw9d9FbHNH/VX
ZP+OsS34oflxkppQUwPO3uTz+5J1f9ooe+6k9+A0EiNzSCRPEt5btQJ6C7O6JWQzLBk68AitUf7A
sI05GTKzI8aTxxTzuERmuclyWMijlelZyNijyYXZHskIRYi46h7M6OwaWLIkRjvs0Du00JoU0SYn
85ZJjfucULiRpuTU3P8b3lYWaXUdkeT88hK8kkTyD6/sjWScV1h4WWTNPxWa5DWpJD6ToRx/PFVj
14qj8cGtbcKKCbUt/sg2cS+g1KbeloFJtnOjDJPXUP+i9ICCmcT1vpUAkiNuAstUxvgy1NYTKLF7
XFS+g3+IySzOVgaJVoDCovN9MlwFv4LcLd5T21L7fIgVp0b9CS6+NlaygDA53HX3AHKd1clmiOHU
8KUuZPNHKHi9e+47yDEVNpQy1Nmun4mIj4w7XHKkf2ZA58dbZ9Ciy3pHwkFNP9W0STJOzzIhpjlU
3XfvL9mKrPwNZlw4vgAzTpMhinQwNBHV2qD7Gu3rMjgPRaVIhqaoqbZ0cBJS1vQTEP5NcnuWk58s
Q0zyok0pH4nN1SWHMCLNNfbGedvI5bNcOpBPwp+aG5qC+IS3Z1uPnv8RjdmL8GN99E3usfeNznHU
8x+d3tUUsit/ciB6AWwbNh6XNY17kn80ltjisOT7D0RBsRgcM/yPLipvOBWruKqyJhY5cH+PdPJs
RUqFSxsdvHR4YEVd1kvR/m11vKM5DpgVNDOHvMVZgTJ7CjcypiJwdEJ5ycMkQI8n3Q0raLMxJRlr
Zd5hHDHpGiBbnH1N/V1nlzTXuGSoCUNb4lzfqr7cgdeblzoAQNFucDCRTy/aoo9loM+2YIoZFzGd
khQCpbXs5EO4kATDOFEZFjYo/ypP0N3Y997jNONLdgYZnbwe4pvBOb5mhk0zr7wG68L81IXe+NOV
WbBpQvqppjp2XmJExRyq9x0hkGZWu9Gt2q2snWmFhBEvUlxjEEuKsNiCXg2XqXHrV3oB+gu4e3pH
auHicspHn92EXKx8Sccd2yR1OXFeHiMiM8i/X5KNGZwIQDobzXeXLvjJfXdv1/nvwqI0ZYPbnHfX
CRHZJ/3wUrdLRD1S0B6F3TOkeMXOTTFWkeddnOc5/4BdeexrvALUZDtX7QztSxPWl8FLGXp5hxGE
w6BompWjrRWO8VkMzWkw+O8gLJZjPlX1nubne/hxn+3sKUIJMzrqPaEGcuNWlbU3gT38+BkzzbZG
4hhO3pf0uFWbgu+bIYDN1Undj6AoGDebIK83dRETdanKrymR+zjB+RrVGHdzcwoDLJtiVA4ru8Hl
21kVRmqTYJu25ElPU7yRfoHhZtHR+9zMH+nEoFYUQYUClEp34fFyx8b6mmpuGuie12ruz72bl3vT
AszgGUEdnVRXd+HNtJ2AwgoQnRJylJWfiAGWVGs314F66zjUorZxuVbLgqK7nyHwuIzoS4Q2iMqj
nWG2qUNQEid332xTY7eUUHQywo8DhDkfbSe+jh0XQepNLsWNLrWMTsA+399z2BIMTdHsl5fKqX51
hADuwJxpEkiNvQqdxtsvc31xuW7cjLLc0tcupwlcfmBrRLf6z1TYeofGlMIvySCVhfnJ6mLMtPB4
q0Woaz1a37hnnpAL/6XvB6oMfqbO0vcWA/fGabB7i0CPlCfTlmRP8rFAcfIeDQHX/ViMdxRMw0sT
GlFNqfVTOZC1CETewnByEPQiA67scCez6OzpYLfMtAcw0c9oN/KzLui4iVXGrCPlizO4N11N+EbT
dGs655k59c7iCftcB9F704FTToq12MNdlClCdXxFqFj0SFLjr6abMM7OR27+B9N326kLdqIh3s0l
wAzhzNpFGB5G7tpf8gMiwtcERQZe4WBqdo5rP4cN9iNBUJgdlIQzDlwUvOIp+6zHiCbJq4gbmf5O
8OUnjMRTtlOFkp8yNSQTdOm8AlqRu87rmMl6cvWXgPKKYnl2cGP/Tkg1uCJl2KT8nxMiiRC/i/Xu
gI/+rSvund7ok+jvdRc1KrvGoxAuyX80rVCsgQ6+2ZkNbMD0N4pta4p3k1EQmJXlX4QR/HiJpH8N
JomYZ39X9laJ6FnS0JFF4X34VFsVG24R1+sfJjGF1D56DsTd9FprMMqya4cPPmJFfYr/C4yXn66U
4AwhJlTMYeU+Qfizc9so/VvO4zOJnR5Wci6wcLB2929k0wAYrDoXQKFfhtexBqiyW9aB3CBFriDZ
QeaANmt1z8OYy5vH7xuEan52vQBgMO2GPVz7Pi/bH5CYdAvfHm480Q/bmNVmLUoHGBjJyFfDcUgB
VfUqWv8YdOVzFtZPxTATEzJDerk5v+V49j/0PD1aCVjNoIy1SUeP3qEJjaIZff1stHKf1Xg/PlHm
+GPyWdUQ2zy/q8Kznk2Suufwv9aEpT/1IbletMIdx6VEw5xY63iuWnptUGNA8IF5EYyQOsPpPzUF
r/WbJdPwD7UByO9lAc7nAbb6Jr4QHNLexpKpfSnbA+m4f8ySrEu6sJ3KhMRccH+68QnLwrKqtfoC
P34rvekfRzz+pjhpHqpyIDUgx9bqEwAfBiG2wHp6Kl1CTJRMKFMZw3vzcG3RGAOOsm2zeDqI3PQH
CyxY0YTBhjmPj42uzjCt/WaSo2aToM0g1nV1JKRA5+okUsh2v7JmpIXkVDjhwlTEYb+SCWBTnlzS
yMP3KbK1sLqFVoXmCytXs9ViurPnhGPADpz4hMNDwvYsOtDq1k3uq9AYUSZBAojB2Fb0S09iR2kx
oTfjG0oZc46r5SSHJD9XkZYPDIod8HL+lo7AiKlwh00cT+Fr1/LYWLlFd0Df7jr8CmqIv5axkI+u
J/ZJI3DS+ISfNAspH+7vNOwf3Xn+FzPlTmqJ0XCQOglDgyYaGCMAfv5H8MlT1xL6AKQZ39saRJ/s
kH7So9H9800YbxKL75V9HcFNZz/3vnurltHekaWidnbgFKQiMIsNaISIuknQxGIzCYVVbLrGw38b
wWK483OPISAIxhmRlcPEjhyM1G50RBtl+3ReJUinpdvg5ed48vN7uULTXtqQWhOR9xxwo8UJ0VVE
UcD9SmmvQ2Rit7zka+dSVbtqJIIg/OzDqr6UDYF8WUXpCnIK3EjA28yhL0Fk1Y8ypSu0SVhgtE7N
rWjV2fbhpSMm0VVW3lEv+EypzUvhhpSeDHC7gOTMUaTR63spUlXt66Q7leHdKzyB3OWcTLZ5CoNb
6gRy63S23JVhg6G4yqaVL71HC9HNOTbxAgsNAtKU4VYxF7tWN9FN6i4nH8UZHr0wQP2Blryn0NL3
zLWLrSM7KiiLmP+WXvbXa4NoVbj5E/dlcdS13NfUJasibA7RQP2V9x6lrv0PXC1nbYjyLcuf+hsZ
6zNhDEKQ4PjHNsUH2SUONuKBiSFX+7Gwniwh672XNfSzEeJSo5BAChgep+yWheHBMxXtFzT6CTD2
vqd+yJIhCwRihH2NyWnTO+ra4h66cYpL2DY7PbgCF78A/Ds4pVT2nhyKDtDpV5m58mQAcXgMJ++t
ZoMn9yE7B1VAF02DpCBq4CH6vrmwXnwHhfciFYQaX+sLtW0bhjSHXM1cZrT4pXT1pk4/rCHT1Lad
abyLMDSmadrRcVPu02pkpDJZ8lv3M+R9PUzbJuZBcx23PzgxURqklrbvpNbc3fKj37zYszGvUKiX
OjM3t1fhX9bL50YvztX0o9IPouk7RjmRZr+VK44Vo9N0ZzPnSl5KiUV4rulYZtIkNy4RtLSriUCJ
Rc3tPrlTBY0uiKaRDfEp9rdfzMV2yrQG7B8OMAVU2jf+S520Z+DJhePT7EXcc6BWofht+fZDSMGe
7VwibA2+jqzj1BRsJ20JATTkNsaiZPpTU1a2Tabll7uUtD/eO+xLzVlgwHDVABaWNs+O63W7WtNs
WuAiz8FKRy9cR31kb/PaO8T5m0IUBzL2zJlI6V4zD+tOytfS5d2ZMho0c2egWzfqfxRqA3Y9L38X
gc/COmS7wRC20bs47l1NHxDpK60zQfFK2AQre8wzYTa1NbwMOUm9npHbOtEUk1XYi5Cf2fFwIyhj
w+rr4qfOKTfOElgPuXxHjG0nWXw7fUubLzIn3P80QoNT13Sn5dbesrT1MPdiNyzq2pQT7RojZIJv
VbLC2irMKjNDdMxby9sEyfKg7KHdV5PPX0/7hPb0mABihihyqdHGieYhwTRs2wB3zkzwiNVFr6aC
f5z9gO65TM1PChEV4VDUrndxK04pdewtwuZ322vkNuVCI+l12FXhY23a01C5Tz2ML2JU5W474L2V
s1BsOhvyKlpHX/Mkfqgj95YbcO10yDbLPSh4kBu/I/Fg9OIcrfxycEaPwKIaJT1OWey7LhDVki4g
CZaH/suPvJfEdoPN1MfEe8y87KFeAzGqTe47V7b7e+dlcAjYYThvjKFefXYuXun9050LZEE+i03e
V6ODeJeYKqF7PVpo6qMq9a6uau4BRibdVwyJ/kqFo7ujI8CnLH5yjmXCoAP9lMyrmaFebhxd5I99
VlubqMncNwjYs8zdXTARSxRmj1yZ6P5D3Hutni4VrkYqbVVYFUhXO17/2bL37CJ8XL/canqFP11h
3Bch9a+hXsZHYU+KCBs/6raoLzO57qUj9ioexlUzUBpFKBoFmRmmHPKs1C11CW8ofTLJssl3H5Ox
nr/agP29qxP7HFn6HcS2xqQOKpxaoTp7Kk3hnsZ0Myzpc+5P2WYKkt8u7VcOw8lY/uI3u45p8B1F
mW6zcdD8CDC0yrxlXG2jm23tEKeT0eLApHmh1xhKwJws7MAyph836SiWgiK91UnxPHdT/dwYG0BD
sy71077KASEKgeBgobE5+wy4l2yqB4tlusVzTt+F6acGcaj8Nt5vEzTQygq998qLM9jNb+E/TIxT
gwh3zbw8RTXoQJZ5J/Krl0PskNaXNsM1wlpEsJDKw13qdVeR4QcilAqrYb9B+SOfVeX+RE4zXq2J
BIz/fuR8/omXYjP43aZAQ7RaqpYTyYyPSVKkHOXDukYuNljpdz1WHzI4lPOwd2Ry7+wgvMlxP5O4
wWsYj8dlripGPmeMdwVfA/QDcXOzAwIYDxAUttWvc986xnnV7KlmGtbSy2Fni/hTW+Nz29Rb1MAP
xUThoO+DY6Okaev8pPpyOy7VczYmdOgkBqnc4p1Ezfcxzol3bj1Ijqq5UYtV7f+DWnUdgVbG4tFv
BHSTyfS2tIW1CRE9bmK74WiNsZhoFZn3uRzjTTDGPn+elO+jTQ5LIiz09U5IS0V/nQzemKD4HoX3
VPfUwmYNLfWlID/KyhE3V13Lfww5PFEi6tQvgIlhQz1ykZYMnLhZMkHRMykUBwiGfhu1FQs3mt5r
6Gh3a9sdTbVhqQDrqDH8KXM6sLpWtjsPkcLrMqYaSU1bxceuqQh4i6cxwoHVeB++O6GkmAPEitJx
revwHxtRiCLIKEac+aURt6g/M8TZH5Mhu5wAiuCh9RF57JXT8CBp690vVPg0J2F5zTogxV0WsFpP
1BZTzOP2D6Xo04s0gfUYD273WWShuLXVFP8kA4VGq2Ua8wtgg71LlgjKYm4McTh1jphupqHzCPmY
UBeVeudOJRH6xSnxX7tBVHtnmBAoWmG+DWeSHbQoFkgSkg9nW+Q/PgrNNd1foDiN25V7WrJpHyji
dNwbNYwPxiumvc1jt3M8FdyKuvR+SYJrV5491g+hwEehw1Z8T5O6TJ4zfAPa5us5Se/dRU/arg/N
5Dygts8ufFv1pS8r78t2ZvtxGfAY945XbSs1MNbQaIxkWhNURkqLyvNlP899vxLNLJ69yDg/NITb
W6ckGoaIg5lhj/KmQIP2s9xeUEF/xKJ/RzHgQqMmeCAQujb+4P+p/eoY2lc7nq4zov4VYUfZV4bE
Gvb7UUz6pbSmj4Fy5RUOBNrsaob+2K/vBGvwnBRAjhn/o3F8KOx/pRzlrcwaPiR6/kvcDjkxPNE2
LOIYkHRCbbNLCsNgbb91tCWPaGQtvLiNInSi7qgoJAp6PWfNf1pPWIcGr4WvAzaRQk/njORw243k
GmYofqyw/YmKq8uz6L6txvtr1cH5ot36IS6BHnWRo49xERpwEWwyuMov5bLODtMwssd1/dbNM+8p
ohF7jctZr1WPy0DRzIUEC5/G4AcExLFBIHVw7jL50HlNq2JYze29gZTzGDbAVV0GGxepv2lDx9fc
OU5/IAgBlLtsM4Cb/x+rxaYj4fBzwAqLKqSGOxD+94D9PNTIdKM71JIugzwFoVVuINfYh+2oOI09
RFjYgunqPh1PSNOs45DP0UfTDoYCnQaaOpxJ1cpD/WR7EYFIvrbmh3a6lz5GcBZgxvNq6ZiY5YL4
lww61kjTt+W8CvDhfMu81ltjNcM5RFO/q+nD3Rel598tx2obdbP9sSzih2vpK/TiY6NGcQF94Jpv
PCv4PSsZnVsqh7nQ5vIKuBfAbxbqYk1SYMttphf0yUj/vdgCafCdN5KdqTAFnB0ug6mrnwzlJ7Fk
EVEofR/03MotsT6G06a08FbXHslwQ5KYn6xPyTQLjPmFcVCkG782MzGaiQSvd8clGTayTsJXUpnG
gzKtOgBXZZtQ9s9lMbZPTuA754YX/zg5c0VoYSzOZTi2l1j5iI2ESPKd1+npmtul9ZN2aLXa3Mg/
+K/sAwVVGJ8Wm9BOO+wxS81jQnhh6jb3gm49bItuSm6pX1ImZZGIVuYR1dx9xzWGXIRFq7g5it98
X19dhucty3X4PjjyPgWGWG9yABodJDV96g0KlgC9ix82zsvs6PQoet1DUbHfrKZgqW8lwMnBFPOC
LmwYqXH25O8Cz9haOSVquXysj2imiw/0d83a79uYn1n8dBZtiqJu6qtN0OnZsbwUhbkZQwTp1r1+
Pb0hzLLvs99cwXWGcjiWsh//hKasXykBnK5VNY9rid99rPl9OzaBU4tXPC6xGj4lrTz/7Lp3kNuJ
Qh+8xjVXD/EOQIOdDr9UFxFRGlhxvnacFEi5NP9SkmseqH6yt4C40zZrEczRcJI9u743kGSgEYlM
Q/Y0FIJVss91dsiMw74vxzx5ckeOos7m1cb96Vx4vwiVjOyQ0Fkwr5kMwaNneooBlSz4jXVTxCeI
5afVh/P1rmCnVpoisDZoFU1QeLHoz25pESRsCz+gOUdjazEQUuiRDgmfuyCdvrHC6YkwtuHdapR+
4t+Un9nsgj8iIIUEnkj5VN222nlDJZCBOmLvuqVR8JiG3Yef9cU6RW27KYKU1Iwqig+pcaJnG7Ss
3Vu2m9/SJR6uxE0vX702UL75oj/jgcpamXvxQ5Cjowidpd90HTKfNsjsnZe3+qGuqgAojGTgwQ7A
/8K+upCqFawqD/OtyqoEpVyekppRCCRIdXpYEjcERDD6KUmsaT9Kig3wFsIgLFX44BSdIlGqj7dj
k/TbjNa9iethbcycXjon4rmaBgp+pyg/OQUc24oIQnlrVD1+STGBCs4N8WBt18d/hmRKXrR0WzJc
hoIk5yb+lkqIf3lBf+DkzcmtE1MzbmG+igOMQow9WNYxJu7mPgxFUfHU8iPjnCjr4kcvg3q3IOhI
ErmrCeM2f7DS7j3DJkObdRH+zsxUre8LzTZpm0hSR1pNF88hMFejw/lhMqlvs0eOB83y/DW7Dnaj
xVkfO5b7uohB2ausVeSYmClwXFS4KK3YaevoSiaMf6hcb9xIb+j/lb7j72bino59BUbHEciPEKay
PuhSqZsZSH0sle7IjysASB2EewWi2xvLa6oOFihUu0KaGT5Lh9Or026/yzBkAa/NjHKqAlEc0qrE
rkhCIyBo5zms/1X/01M54q0C+uXPtQ/nOYCCHxcruLvbkedN0qI3ybGwRJZCnIKiJq14ol91jhdz
8YeErMPGiAGyrve31ljbv0gXnLewZlBv3ZPXSoB8VliLp2cjSc9rohccl/Im8mx5nQMSIrqUVvt1
j5kEHV6pn+bCR7c5lM45g2nYYtIExrTA5pVTWLsKw9bZwY32iBXf28TJPVzMjgioTsrmkBdt3a+c
ScizFkDz0MkEhvUwP6Wpxg/l4tWpR+KmIPdQPCm7/PGyIHqa51B/TzVK8DVWB45aHyCl0/ZPJkYX
wE5H854xt91ZZflvHk1JlU9W9gQHFnH17Q6BtcE56W38wEOjIobiV6ea8nEWpvnD8o9SBjmhrN2j
rb6rMVhXHpqoecqzf05PSkxlYQ+Zm6DpVlUQN0948yBVdTvSilsMwUOWPHZKjuCxXv1CzTiSQ9hh
+y2DVOZX01vxK6we2tra1lvseOoQBImwV9yX6q/23I7Z3RHLi0Kxuc5nPf3UHqIEhwq7P2C/6TPU
D8DwUuE46SvrQxkOW2pWU8QlRMFOWETWcLDBQ66pmwFGb//ao+u+ST2anWyK6DJrw1ARVMtZoC6g
0ZHeWatqUfLYkDqrseQIgQZXACpZlT9ZfMITugwKgYjNfKTIaXmWVhTsjDfdg+V6rEpxq+uNa0mx
kZFntsWMx9TRNLiOKNYCiLeeBxefCdeK1bIDZU/T5G0sOpyeZ8UQjEwo4yMjrcON2NAN5qMVP4+S
2vCxCOtHTD/zqu0Lh2J7DxerzxOSroACzYurwEQxKHXiicpkb9u1s3mzqPl+81WPIXmp4WdF2oMl
TDXBRjNhzijZu5Nft+U3vhbiDudeszNSl1y6S8610MRvrTbBj5UwBWOdoZopdTABkhEuyaY8M98h
77c6R64CC1iILSElkFRYW6kBZNJQ8WXFNNSWOhK/0C6Ra24l1bNTLBroM7sPnJMmKS0iLFxGufVE
wqDajiHyPFlUxbPdN194uCH8Fsa6EBfklpefAq2kmqBSenXJFid8qfw7tdnadyK/qwNkWmjg2aUy
sfOKMfslu+Dk0Jx3ZU/JLqK2gs+hrrPNkPfqLwKviQRGRqXjPIUzCa6OhZK4d4itkCCgj1mJ5gmh
gHUpiqQAKMdqfVCqrx6qATHLSsSLRmxANhl12cBhTMyd++n3QfqdJpQw4+mWf6x5Aq7rWaPSQiW7
KEJk5POqtSffBdIE6h3lL69BESXKSF+jKmqPKmlsXrnQS2nNk153iC3Q+Il1bzVqzYYUpAG+VKfY
REmRI9WabX+N69dG0qa4/bCRvI3LVH9Z4HjPYZy256BDDKxzMaNmdakCJySz5hlsolenBmaylANd
wN/FKBDHxS1Lig7qvIVEiQCuXwt4nAmCxgmHkxl16YKf9d6mGye9zWYfwV4jZbn3VA+uiWABkiUb
neLNSPkZLizMuyUWxC3lAliH9vHwuggI2HWJG2uTV7NDiDwdSesqSMWFhx3HIVmzj5OuHT48u+bK
qjR7SNSToiGDjIQqOzHRtndb/zQMQfeW8NEpK4JD9BtimgGTKcirDUJjD43mpmxIW+3wq7x4injR
KEKkOxlitMK7J74Z9QsZ+zdXWMnZjMrbTlGynOkI0x/1IpJ1ShLyGu9dh/nQxXIqWTtZVnNkbGX9
22SNIQ10ju4cvpsdWlt0W2dS2a4qUWfl4D6v2EVTUkrJhkmCtN5MViJuTo+RrkQ0fJ4V/+o5nd2d
WVBjpx1Rk0uYshsuiFg1sJI1vUoG6XPtWNZKd5775se1j4HC0o8yapKLqePqZW6E/qkG3EgE9A+4
7YUD1duhINr6URncKSgfzdMi7S8PidJNtwnZNQ43BpEQ4ilzSBoHybe/sg4zpU++Ix0axr5FUsg1
z7i+eXFP7nA7ZR9eJvtdh7jmQjS8uo3MFifoe1Bnt6WxxmNj4+6AVaf/RG0BCKJtmYvwFo/htMlm
V742DFYfdQ2CPeNlvRDGPO+yJoh+CiWIXUZz/HcsIxy8KHDWweJh5Ux8vYsLPEerQurgwZu78Cto
MVpPfk43QzOrmBh+Wm0IVAnTNyX1YoHUggtbIwrdWdD1CevgHUGEk087zoon6UXTviZp4dcS5Jrs
0HD5IxuvQtTg9+fMGsNDV97FVv4iZ6BlbJ/GAki0FT+4JazsWyNXfRVRYS5D7VCPUHn1SZULUwCO
0EdrsvDYhI6/wccxIZUnQYv1r/87plN2Hn2TfY9DIbdT3iIC8oWI6XIxijO9i8kcX7yMhdugyfuj
WzpCVr7r4AuIQQxr7rTfThGrn1blzwyAJKWPWBJpRau+EaV359wQPpqoMOiQ9vGecstGdrPq4yH9
HTXVsE9jDrK4i6odEF1/ioCT1hynMNQJhoIO28u6pP59lweTdxxxqXwxyqd/Y1SNby7q13Rv6Vic
7EhyQcUNTMPdkxQj6NPyVWYj/H3vWPHBCyd/MxNfvPdCP4IYHCe6MNrqOrmYbaZ2IXAzJId9j6O8
Yh0SR2vOW5fbaum3LCLhi9NkcHhYzSQ1Bb87N/bfayfoD5NxPCo2VPrqqIr1f+oEMGUOOIMjFMVZ
jZ90HRt/erxLvXnhhzlH7jCQDK7E0uDqLekEmeaR/SGh961w4dHd5KYQP/6zogaUpL/b811rxGjU
NIpn25kWPM86GlL6aymq8Koh2rlIoeFj4vLgZLJeC14hhm2qVU8NLyhTkNH5sb3vWAAr80m0zfCd
xG7yJlNBZYAfw9hNYdT8tP4S7gQVDTt3avkybGK16Q0BK3HveHA7tbf/VQP86twspOF6OruN4eAR
vz2RfduApr6GJitWKdD3Aez8x00dTxMGJxLwFVLovCRJiReyVZxuF2vQBxfPO58QWQr6vyYh6bGx
3ScvSvl7gsCxt6AxxS/mlwiLeNRu/gdnHbcVtb4Hk8TtQdde/y9bUN+ga+ag1JWPkK62kJo4o9m6
toNQyyTL1jT0E4CqWMQKyO5IdyTYdedWYFvLX4y31UMQ00vBFTJC55gyYBqMHA9a1dfFq4EHLbY5
bAQuwRKGWPd+DfEL7eMSf5q5F1uY4kBDh39px/senedU+cm5PGS9p1i1JeRLFE7qYwlruEueQhgr
xqInJolr1CvzR8X5tNOFIunYssgB7BElb+sQpn3ykDNmXmMuukFs/3/kncly3Ei2bX+l7I0LaWjd
4YM3iT7YUyTVTWCixETfOvqvfwtK3UoyUhKvNLv31SArrVQKRADw7py91/YRkW36ggGi2zC+y0fj
vcjYSbZNZp8REBadlXGjH8Y5GnFs5O5tiFXorGjcciPNFrx9MkW3/3banjO5K+ODnknHdGpD7SpP
+jtHULGKKzS+0FdYn+jGt4vNoQ1iRFyNN3PaMOr2cxgSZZJZKW4Jp8qhcYbEmrJy2c1HZodiy9Fl
3pUV0Kduyu1q9W/YET5GRUdhiwHfx9pl3Tp0LC9sD7hjZAT9O1T/1UOIUGbz7xjxzViag9gn7H72
SRQhBtEcjP/d6ghEhZNhHkeSd5OAoLk3xJRuLTcZ9jEHmT1ZINVveJv/e8bl6+qpuGubp6f28lP1
P8C9rIBj/di8DOzpy1PGA3l6QXvi73yjPQnrD5PjiYL+L02J1xhz8DfaE3/km8JmTjZt2/0LBPVf
tCfxhwcdyjFd31Te8tf+pj15f/iODc+B9cT0LY+4q19wL78kgLFmWVSvhBSOsrmQck7Ia6Jy8fo7
PSSV3HoXNBhVSxdv5TDqkXnqtXy7rx/3N4Xtr8t5lqU805JKetYCgHvmlG7cgvyylA5lE1AOksqD
imbDn2ZM0DacB10jLoMqBX4jlNGXEoBRcagaxzqa6YyPQVgxNUHU5vYH0CjZIS4CNAdlzTmccrwL
fr2zwag5XpauE37y3pucZi/ZFu6yoGb3Fdfx2Yxw/izLbPs+8vIKj3SrUFMtSp8xN4/TNI8cvTyg
5JuJA/kuFBM8JoYwpsUp6NNbjDx+yjmKWuCzV+cbius5est9Cb396/YIf3lJfNvnoZwYyekLjVYx
L7dHZfXHgsPrgxiEZ22FQQa4XVNyWomxh/44FcZH/s0Nd7abBSD6ilYhhk8i6NkweTbIeMyCoHaB
0VPpMnxIKvoKKsVYvG6ZRanCL0ptAZ6FJPrFXrrqEahvrVJYX3SP7H3XdUqcQUqajrghPDYnBbBs
s/WQB7HRPycQtsK87hgXnLo6Ur9mPol+OajdObfCW1yW6fsEi/kcxGaz+fmdWoz9z3B+X+8UpyXp
CxNFC4WmE6zfPDfUmAW0JHOc/RXed/Cxfog1yAh9dqaTRf/Kq/VCJwZlaSELmBFjtFEOJTy27PPC
Gsc7KF8eQufFtqYRL5s0aAyqE/tcj9krwFHrJXXx6xdWcoGL+bZQnnUanJaFqIaxKbSbAvQQ7HLy
CPpRvY8b4rjhBumVZ1GvoHIRUaSb213OwWyfpU3/SznG376HD/3AUWwpGfYvR2CbeXgpvLDdzKji
t5yrEONbWr72fJaPORnofL7gETCGpfX1djwb6ElS1wsmC/N+iG6K8jBg97GxFn4aZ7XWGQ/K8QTI
LQV9Zg4DwIqJvfZKEa6tLChfu/v/nOYcivaWsFxfOI5rLk/n2dfx6GFj3kQuk1EKBiyfVUfsw/aw
jjz4H0E0LP2qwFtwUG31KUG6hqXGPu/SpriWNmTM3p+hqfDpFH76IsAOwzbxFRTqS67u8mgc2/Vs
10dNJD0IFS+/5NjW7A4Ck77BIOwNx4fL2SpwIA/mWedfI6/8lj39S0CSny7HL7gk1/1T03bN079Y
t/W/SNT58qkFjPg/YAm3l3Xmx2v43aeC39QAGHq+hn/9S38t4pb9h2f5FksuK7UjfIvX6681nD9x
Tdcz+Y9kJXcUeNu/ASSk7yr8yzaPldrN38BG2CS+4qOgPCpbSgegyS8s4V+jSv8ea5IvCubEY6yR
ZSPh5J28Ny3ZnXQZXW8l0TeQKEbDQ/lEhnmoYTflpNXejpwtoMD+Gp3Y3iLCheZPtaPDc58l9rYr
hjsvLvqVN0b1Bfa9t04eeyv83d3W8DUcKNTym6Z3mqPIUINlOEZRwfblLkoTfy2N4Ak2ibuyeyeB
S0QlCHP3n2zk0Ykr2smqeCdhcNDpRhciOgu5IwQ3GUIzN2w42oRU+Z7+UIXdscBKTHWe9GmR40kP
7kn0+4te/Usv/f3/jxQe66cUnuPnp+xT8eX5CAC3859trOX84bJs8Z7bliNsx+RF/7aNtd0/PMc2
edU5PUnqJbzo38aAkH9g6GCDyYzLLvP5GBDweZSwpeLvAPrCRvYrY+Bk6nR5923+YyqbIEB4QCer
2tRMHnVHcALQaJDilOEW2QYZg/6oYUPNGclYNGqfTRLf2a2drClcc0G0wkl1FI5gNrQvp+tOeBHn
9UpvG6njT5jOip01WLcF+4+bnp3FK5fjBj9fUb9eznUAgjhwjWwew8vLtXTACPOr9baQyt3rBZbK
dj2j3VyJV1bv715K0XhnE8pRQy7b1GerZdBlldlZWPRCyzDZnqiIMkg3wXoxSzfd/vw2nuzk/vpd
LPYwbd1lo3ByG+lQ4ZdHJ077j94pmNNuD5HY+VgnaX7XGgRRcXCvwF6IrqFuqtxXrv+9x+hZUpim
4BTE7335Y3sksGLMDHoLws/Pq45mmJ82zQWopmQz1EQV/vz3fvd6gjOdy8lPMGheXg9ubWXbOebj
GXPzG3+u60tqeP25Ofgg7yhi/c7llOWatrQ85/SAV+c0urzQbaiVGHKjjKze4D+ELMGrdhiUnx1+
/XrC89hZCksy8pef/+zd0VMFPXGYKNP4o9i1obBuzCFTl7kd1teD7XwrPLDz+AGumM/7e/HzXJdD
tacE5wBmINbmk8eXeRie3XRstkUyuzepBqOn7SzaoH6LP/z8p53u4f9xrRPGPwgMjlNO3bBiFvqY
ig7aSUYOsgk5g4MHLuEwtG9GGvy3fmB0V9UwuhdBRTHxlYd6OkCXH80Li4SK/Qj7kpO5YEimPssz
vsikcsDJEl/XSkXxed/Vw+PPf/RSADi5vzTu6eww6YOGptrw4nn6eJJCIDw1/l/MsjGuo5U3W5yd
JmBA7OSHzyF/kYjXsA52P7/06czgUpFgyfFdn8MKBZSTaaiyUlVPdYhS9228Na5ce929x3o6bea7
X7wQMx2LG7/Fc9iGL3y55+9sCEjLCAwfrPuQEoPKOFpTLK+JPJZ0D3MVSujCbKGMrNewvbJu//Pr
/+MeW5RxmA4cVIrS9k43/j28qZhGd7iFsYkqGyMLEctEPfpRmBKnan0ZIrc9wjSTr8x9/7jDlGJc
do7LBtZnMV7es2eDtcvcwqp1lG37DBMbF2mY7P3kbKoncxP79GRAHvf7ul9aVFjSXpkr/nl5m40B
JSiWNBZRufz5s8vXKlVWAgp3q2dv3tkh5nknqMGKVS3RLuQqWmvfmaAjiLb1DyXbi9fyIf55513K
LPRD2DkzmuTJZKyzgnpSi8QaEzvuUD/5Ersl+dXEI+ytpi8BVxVqN1hm88q7/f0L+xwbXIsi4HJu
eP7TiazBwF1WxAEmFp0zVaptaiw55KZTXIVJ5z6MU//Gj/A1/PxdW37Ri/FsuZz7hSOXHZnJ+v7y
wuYUWFY8+SXsC5/8oHHiHODnBNbmNmwtlIIr1KLdK/PVd36tjzNECUp+LHr+6XwljKTtQeNuafeG
FwNix50Wdo+9UEkQhbb1ZvC1f1coL37lDf/nldl/+uwOlbQxKnsnr5gz0NTU5pBvHbIf4AkZ5YfQ
TN9Wk+tAeXCd42zpyyw0vVdy105Xeddit0v1w/Oc5WR4OqQHu4bMzZKw9eoGovngW1tz9pxzf3Ju
rRD/28+f6nICPXmsLLZo75cFwRXe6RkwLg1b1Yk2Nk5izQQtxBb646itgFEO5sEfg+Yi4MiFEaJP
0K4jkryUhuE8th3ZkfTOMFG4k3usoM7fG27TozFVwyvP4h+vHmPcBbdJAdhRJkeGl69eOsVAbrGn
bkSF78ToIShR+i0Pws2SgzFGREdrUFSv3Bn76zrx4pWHHuor/+uei13mkt7wfKxJP6hb6NRiE8ix
yNcmjJH5I2J2J/vTTdu8vpKKJPWLHBAvGZ5tDNI8CZJZ7HuPPsoeJ46dLJy/MbvTcTkjhpsxHLkb
swtsjL1BZ5pXikO+dRfQSwQk1OgKTlpdeuSFjEWkD4FbY8Hsca0XBzMkQn4DX5aYr1UCW8RE6ZYF
8xlNm8WI6VgmHUO70u3OSLIsv3IGx/+k6zkX7wKaO+Fl5fYNhsDSAVmSInLJVhAK20dzFJN9ZkAV
eDtPmnZiZTRVuUI1BZXOtGvUUQ5umTXuRN6D3E6JaR4JzKNFpxG/1M4i68+R+dm7AniHed/5g/uU
VuV4KLxiej+FY0Gm4tSQOd31KnzggGTGSMZbqgx9NfgwkpRR3MyRM3RgjiDjQX1ALs/0XkGYZBII
gV/k+hN6Y6faRV4DcFqxrTjWIaIA0CGUYffIK6b3CELM26aWNQ5A2qMfp2Go+7OQfj51aoiRV5QS
QF4RjKTgFfiBV+1TFVQNE1okYVi6jkHKtp8V9spcyg74hO1039hT7Kx1bOtP1NYba+tKo33rdw3t
wSbJJ2dt4L4bjwiVxk+jX/RXOOLEsBuMNuiv+36EZR53VdSRWp9bxnqyqg4bNQbcI+FIKNHxP60i
Pq9e28gcroo5IsMMSEexx2+vvOMkjLZb87uJKcXDMoeHwI/xQATNXFxIy0QQ00VEnONsIy7YzFNM
KQ0w43CHZwufFWw/qJselk+XDkoorrAy8D+Ipq3jDZUXdNvK75sej7wtMRbTqLB3gxjhRCAFRkYZ
GRMW3MJygm3Cpi7cO/kCfbKIsky3pp6Ir3LDLsJxhIjkKHSOS74D+onNhG0tBE76A/HOnqrgSSlj
uBJE17V0WtJm2OJ8gKCYyrm/d6pmooFbVWzE88HGA5O2RpAjsenLd1mKwmrrNq0FQoHZjAwM7aT3
Dm5aHkPTwsOZdNDunBlJ1xu7S/BcW1guk1tzcPQWH8UI/GWa43yf20lLZbSc/f7ocIa8GobACc9r
tlt3o3BQ5ESlKuXWnKCF31Vt0VxU81g7WxXJkis0w+RvWrofJEnndIWI2ojpFzWTNezNokvKfee5
6MKyRkMvl2YCxq1KeoZTrWs2wnmFHqxg2YNENSYtC0xmJg+WVsFb1rMEEShqAeC0KlA33RhA5hat
ELTgs4zQVFGhcIc5O5WPItSsUexQDZceigI0U6A37m8iK0jMW1BSOUFwzZTdunZI5r1TmtXONs0i
39LLIZKcH9ipGxgmtbrh4KPqdaVjp7ocAHfclZVtpWcqN7uLuLGiZmtPafF5TGNUIe3Y9QCEUb8d
gd4jkB3ZsiVgPBBdbLzUxumKlQbfS+rVHQp7pLLlplCowbd5mWEj48TRG4QMixBLBBm/23D27Usj
c0u1wZsfHfqJig05ub553ZIrHyTwjQFFIqaMA3wTzCYcnqLclQBZswKRTQcts3mHC4Bae1vpot/1
aUUajF/LNrruKgDDW6uJqugszYeqPZYlCiIeNIXR3VT0OM5BsgzDzpsqy9xkyGCuOjDR00OKKReE
K5MNhrgWmdsb16u9fuNif0rW0+T5T4izAtjDgiPyNhZ1gDoU0sRqTPRifXQqqPupQfNP0D/azak2
CtyNdCN3dTOYEPtohSyyLjUHCBijyjza2JGwSFRFtsmApzrXnel2b6XZEGIRmt1wqxQ58YE/ifc5
+MtpRbi8hgjDa3NIrQx2lugDA1zdmNJ+1GwMac5SUa63Qi66w2ksZgHqzkBBE/RxReJCPQw50tG4
eEjDAOtUjALjRjQJTsyyBrW18vNWUg+o/fxuLPEbAYMX1p0EEvxZozBY0gkm6mYC2/lTOrGfPJZC
l9MxZZyDAAhxZu4Xppo+uooQgKGMJGu6jjuWIz8On/IwBcVXoi4L93VryQc1xlG7sQcLNpXtT0Gw
knnQA2/1Zpw7VTbtR91C3OyCAvlWGbR31UgI0EpHJIzO2kUeMS3KR6aBMcRrhoAdJGQpjfeNnuc/
0QCPydZKbGEdgHD4a607vIUxPEH6tlMDyJkCUh7veKWYlkJ7Ti5n1QzQpiCAkM7s4X6ryF85Tn0A
ZQ4lFEuqhQ565SaJRdQeZogz3JVuv4lTTfEb7rGPdyyhpr4aNCj5NbszVqKuKHGTD6Mlow2GDQ9t
tyBbA9NYb3SA+BcHXThP9uMQZfoCUop6hM5BvEQ0FjTCgj6rAREh4tuQ++li+lIxmjcL/9caYW86
bqB2zYQOG0AZahvLKywG0XtbCckp4g8nqMZtgPtonUf6LCrLL6HLtmLrSFwUjiP1fTvm6acOotuZ
9pYEwXlAYUNmglc8ojivcrZlKG5YBTV50f0kH0u31jYKMqvyEWbaMSZklRGmPKU5IW30MVNy09sa
YSXJT/rSteL5PpRj/SGbWhI8oln7zd0kh0DtKySr9VqGVvjF6EJf7I3OtyLwpnMKe6PMBuDd9qzR
7oGCwFubEa9UutMR7F4ntoEInHzfl6G6Bz8wYVsB6+itWpDSdJzTtNk0ok8/B0FSo8u0Onr22hfo
jMp+XPa5Dlsf6QoEXwNbuPNJdh2oCXfUBHnMKj0zW2v8gGXaPlR+ivk0cQltXePV0fmmmorC2MLo
Ch/CUfb03JlctgNg66egNQf0lEC9Bjy7TL9jHHsYWiQBCQx5k5YHgnlTrolEmbINOyb/rCwM4Apz
Y4a3lZvxtDC7LpJXgO/WJX0ereGeVT4/q3FUuEWhCY7VxfwX7i1hRHIzuo5TnRuWLmAmAbr+VJJH
UoN5hyC5ykSD9K2mbVRsFQOamKW5J5fZ7tBxonnL1NuhJBQ68B/ZTbrOpWOBWGSpokyFDcDhE014
KWP1rkcr+7Zw48Ul2yzC3baS8OcIQB0fDLMrwT/G/n0xJzXa+TqYhrOI/feXgY0oBSEk3/eF0Yf3
01CAEDfGLH83V+VQfUHrau2V286kZulxzC+LQKCL69UAxHXO7BHwYxnW7QXYnuSia7VXXfdeU58l
gd9Xu0oWFbOYUTmYqyHfkbidT/lhBqlH6mxKzWiV9c7YriavF8UZloQyWgtZUVkwhlqH4I5iiJxR
0Br5VdObfbQjKJ3I1UHonly+oR5pTYGfjA4TUklnNdYobo9Z5ePKRLyVgTOf+uFDFoINB3ZbNOCw
BpDkhwTfOW00ctrA40GQ+KSmXDL8g35hCDdZdo7E1dT7NARdYXd+EB5ArDkSOj1ugGgYI+dgINhl
WR902pFLb+lHw+msz1UbAuGesG2s59jDE4F/ZFZrgkjycE1Vybo3E4ic5LAaQC2yNmKIziYisTXj
ORvXo+zynfTq4cqAEwKir/F5YSWkHrXy3JmvhzVV8YHgqJl9IBBj9YbPCydmCtBPZ8jzb5O6ZU60
a6s42JqF8VCNhPasOHpyzWKy/S9t7GIOGN1p/GxEbqfZ69bMfNIdEBVB+QUckydDyY4zQolzaMMS
3ljdG6a7cjOJ4W7IbTNYNTJxPjpFnHzqU4pBMAU0xMysUwU8MYSNW4y/ONXL3sneJVRYik1Lp97Y
4lyXKZWqwT42SB/ZdrpsddlOWkiCKUx0cNhIHMCn4eP72sG8wJNqJ2lE9Lwa64KNMDbZo4+HYW9q
lagVMHYPH60/+8nardq4OsASM9iFDAO7bC/mDEtbo5q2EzAHb1O3ZfquZ+0aN1GDSxd5qyhh4VUY
gkaVABoF/Yz6aMzM3t3abPUGoDQIVnonrW+ivJP34WjqM4lBytilQ8BBT5jjsCPRxyBXnKHd0AlB
asjmzCCJzfDARzuqyQ6Foe0eBXTXvU2piUi6wVVnAw01RL8vLdfjgXJbeTEhukQgfuYK/kZo91+S
geojbl6ycc+TuNbOF99vp4Pbq7LbJllcPPoAUeHRBmP+OeEtZaS4Hd4Oo5AO+WIDrb+Va7DSbTA/
gCfVrlxy2J123kvVIlsQ3Kev0lKyhGDKJLvC7jJjU5Egh55YZPOhl7nxmXuKfpuMhwSmT8XZd1Vk
vUK3PU5vOMXC6Y/nBZeHEb5fYY+D4mPgUDw2dq6KFcjU+bz2fIKAOtzAsFN6OWOtTsbyTdpXLWfX
wSO7yuuWyM881kOzkbk7X5dNiiiF49fw0KOMXv76pBK+Ut/dWGw83hoi85p1T6uI7AzLDm4714Rn
XmBsqrbxXDvzpgjJ/Agh8uYXUHkSZ02wonxIczPmNQldpj/qux19bTu2VyjXOJ2NDNvmoDKk+Kt5
aNnSRTj2c4ZgwY7FIkRoZHsuSFlqWXIajnTdRuLdjdcNJOQ7L6/ZMvhxbD5kOEc3fQ2hettNup/3
bqBd/pXgvTMde0od/ZgJEgiXWa8XQ+S4a6uo2XXhCEbVHFvwnpaz5GF7sUPJmU4cudzgMCXOSlje
8HuErhlXbuZvIlVYj6IbIVnWEEfufN0XpP21ExKaPCLcOooS1LuynBS4BMtv7Y0jY1Y9h7JIeE0/
Sty73Yx312hCh9zBTrpMbHarVmwKconWjcLFOYY36G9u1AFqR9odDVuojku2Yd9WV5GS3XSsKnsI
dzTauHWwagpe+QI//rldR7LbM+nPPcl7Y+nuc7Igod+ESmy5o0Fw53tJuhxQSy9ew8Fw9c6D59Fc
d8LQ8VMWJyEcS69jrt50/Cr6PGSk4UyHEc+LluoU73kiQ7xfNXph4sOW3N42ARK2JYPIm/dhyfaa
ulvl34Op6Ob7ugdEy6a4m976ZgpWxiNJ+xhgRIGnghNBrElbGz/OdmUcRqLmiNQOE9YkM666JzfV
80VodDPTCDrh4SKeRYTAObJBThMloK1NzLYDxoxt5cQvFBK+NAktNL5Ln2kYgij5iUfwO0m3ddK+
vg3MUXfrktVDXxcGK/jKczonvmoNGamdz0JG9C+WmvBQdCEt0To1VL3L2Bv3G1EqGW9mo5lAn+o0
Z2sGDQw00uTVeOfG/E83MyQEW3sGZx0uj8RsXKifbl+LDeTQIFpZIRVqHJQUKVe8BvqDpBzmg3mw
WAgZmr21wdEy2Gegx7GczaD0z0Y3MgTC7Rw1n5fbxK7B7/DXCT3qW4kfNLobI7chUqxTsdxYrtXC
Ivchw18g9rc/l3njBium4gQuq1Xm3Wq0cHHBkCaF8AJeY2LBD2cxR35uKHvHaoUhu28DNC66rcIH
kx0YNtKib9DotbpiuKR+SxNuHvxob3oCMlac+xh7wtogpmzOTUyFM4ANuU0zzpAcLRo7PAxp6ofI
sUd6iA5/dZMABbyklkCCJDPIEG8K3CbjxqqKBkqMb5P4ZnbxzGlPGvEnnJTdVcSmloFaOqJg19yT
V0J1A615lDd4Ca1pDt9aecxZPUDoeNGQSyaAu0YgelyjRRsrquDPmJn3MW+F/9AYenTJhAlifoEL
iWQ1+1VzxyW96WxWdfnWKaNmXDlAzb9EU1POBxy6hn2IOEmyomgP1nlR1fKaHeI8HUQf5+MNiaJw
FelNVtUmgek1rVNKIMw9s99I5uVWXyU6jIZ13pXNowRRHq+JqGyejCmTj1gNy2t31h1Vi9H32c0X
os3ZUlN1OS8p3ETkKXveRUKgpXVohT3Hx7quzLcNS847t88xYk7tkD6ANDC/EHQw2ldVvbAn+whv
/cZ0+YvHORvCfVnVIaAIZK4H1wtt2tbUylp0ie5nWoZ7eP+9DczcQZyIsDHedxqnxqps2NivCJqY
b8SQuMcpmdIvTh3B+SoArT4yfXT1G/bQkTjoYJIE50g2EIiK/ZT3neMY1njTYzdCaQgyFGfk+kuo
8XauOTWnxZoKmbn1tEPFRsuZB+3OwvioORpyYFY+/5SwbUvcdVltrlyzJ05EDWyiKgomesNCPjsc
T7XhHiZCYQhGi/FYmlBiKCc6zbTzcIPjWQCFqbd4ayRH1xT33MKoat/nuGohnTisxrve6s3HDs5U
AlnHoC3moUS5S4SbQq5vYO+syGmqsI8nhMLimOEgeS4838TX2xV0ItqQ6DuTTJR+06D2hApGTO0Z
C1Oe7ngX6O3BdyfNsXDS68yZR/YxZUvmZBJqO9jbvlE4uyhRS+aMKzhF9ZSLPzLVwUnifSBaJlXh
kwTVabHp1Um1pQ6NnJRc3W7YV/SbzFVOyO247tyZjGCjnoyS/n3OgMGbrLotHfVym/IY12Vn5PUB
Fi/nKYwbZCPUfassgrY6fJ2hWEACeSab9YQA7oNB4hX0w6AHpCrzfkKcMwMk1CHhe3jvx/FotXj5
mBAEKrdUU8fjCpp5KCUz7G1o0vs6Ij2vjDsKNrAx8tklB6agjOkCeus8sljDFo+vq8q03KWwKuI9
lRBO7swUVsP+tATVn9ht2K5F0NUcXIoqdOgIoIkm6MVvr82SA7HlZYqjIYSjnQIA6nMmqXqNjTfS
VG79uUQCb4Q5vvdS5FdR1QHB7SNvfksth+aZbwIti2bYQxtTJsN77dZUGmwRvetUB3rBSwQxty3n
EFDRjkH++ZTpiadN1Rgwaz/1VCTDyvmSMGFRVJIkYATo1KH4en69H9KmJlo1s6q1Y2TReUWrSq1k
P7fnsmQLtNJ24e2ZEDjJEC45dusqz/xy45cz/ihOfJAus0oxHA3cxgH9FluWB3YW+G+nue6I0bAq
Ku8F22dONH7ij+sonFEUWGjVJcD0vO8u2jSero04CNRuwuoOCa6J+vICyn3u7/0ZqfNh7M0FXUZW
K74jL27anW1V9QfquSknIDDBNiFEMAQmyeuyBryT9XujtrP7FlcRni1cDYcI+Y+1khz/PqRUc911
YJj6VpDvXJ4nGZHL3HuwgwkSkuvAw6kJ3Qr47bpKI5P9S5iQ4mDqwL2IoSnBLPBiTl+2W8fplipX
NK9aCV5ihYlEqFVt54EL36l0SF0Nw/SNCuGDrsj8Gj5FcZkDdigCCRF/cPq3RCsZJKXBA1jsUWQF
V63fvMdIznF7ou4QkOVhyQJqLdJSrKJDBN9JkJF2aHk/PjZTY3EcWrJhLyGC8RaWarYhG1SkQhCX
7H8mSdW+d2e1hLNS6yV2gXi4imFup7twipwnqZusX09FV78TjePvRe1TSlSwWulvyHxKWCBFQLxx
5Djmll62A+PAGd6jbegfx2GgThLEQbkx9FBn+7yeJ7ojVcDsHFACcVYRryWx2Ap6+LYsSmycrUGH
a18aeXyWCpl6axXOtX/INSgrxckIyoruhL6JOClblIN0eEuBe37jKZ1EW7Ksy3g/EfOOvd01ObFk
FOSgxeI8DN7E9CeQnBeROfxZQ+LPGh6l1PKBdovyNhlUL45mNeP1fLGjR7d2LnPnCr9oP137ZDer
N6XdpPJiwT63H71UOSk1gYTqMl1KfWN5KZwiGo+VeE1W9Y9+Mh1aNBECZ4XvokY/kVW55CEIDo3j
xgni4Ti2jrg2sYRumeScnT3zUn5t0/6SKvd/p3/MclA7/Fh8flU2bfSv87J5+vRCe7v8rW/qc8f8
Q9BDUmD4KA8pk2f1X+pzd0mypKUtEb2C6eNP/lafmyZqRl/Z2H3pu/NxmlpS9H//jyP/wPC1qNnR
3aI/sX9Jebtoo/5urhtUEfEFI4NdhBfPtDsDEoNqIam/URIQEpQBax/5s/mKjOJHn36iy5EiMJni
auO2SLwPOV1v1pN59+w+3/z1HV+4rX7wzZdX/9k311a3iCjy8A19kWtA2f5Ge9L7zQ8/0fU4bdXW
ud0Ht0WWfKwQhkCtQpb8e9/8RKfm9BpgT8A31wNWNoBilIDFa/rU5Rt+74GeCIOUN1PfAjv/Bk5O
sO0Ic/+UFSYkZXB7r6hVfvRUTyaVgSsYM2fYN9bUjezhl0xgM/glg9PfLyQv/PPH6lcYhEMWzds5
oygXuO7bsTUZc/8Zmt95ZX50b06UKxqu4zyhfbyVfYlXv4FogP06WqPPeuW9ealX+s+3/+p3e/ZS
tuU4zoUA5BrKar7Mhqo6NJ7mQOrFLXbpJS/D6h4NU6av6GN+8Cysk/GbobkcW5hEt0nXXc00BWD1
uNMruq8fffjJ8MVnWhQF5a1bMxTkp/aUIRrv3c+fxddb8p0X9asU6tmtSsmm7aTu+ltdIxKswdPM
JbnQRxspx/xQNhQrADmk12mdbI1CwO0nNZy+0FG2O/5Zqs/gql/5ofYyaXzvy5yMd+qdmlOZ7m+7
oF4NxPbNIaWrN0NyKeiXeM4jTDLOiPOqt4+9/17Ssi0YslmNl9+8yAlt//Zfde8t/5+cjmLUS7h9
09ZAPILm/pXb9qNvejJ5gAcIiDnv+1vHiI6O8ziBTRPcEWc8J4bOGqZVTt6f0fiAmXdGV7GlbFeS
DbdZKIiO9frn34NV5vt37GSeQbCSGAhxlmrhEq2jCLxgs5q3tLa4Q4SG2fAsIIDdghRHSQ0O4aKc
qM6SzgsBPeDoNLYgzsUxTXdERq2QUPz8m31VvX7vWS7f+NmLBQ84jTujim/rvCf+q5HHgehKn7ZR
6iTVqs3M9dCUSA2q6s4yMo5TlD5vAy952/vNhTbrP+NKXcRV/l458Rt7Mi4pRL0fdfhg6O6pIcF1
ssazYREbRdO5bxmXsgMtPEb62AbOgxiaRwrGmwEQDZ7M8SO04y1FiY2KovPOoCwWBIcGdW40z1ei
He/YF5zhXth3nTxH9oW4xzxb7lhMJDTMmiuaWfvZtW4TQ3+Mi/qyQA+xcuz6oCCDR3F2GwvOhLVB
4lJG3GiWvR2MYZeN6bbxEk5zQFntbDzz4uoM8+Re9/U59KsrxyreZFm1C3tqFFMX3AAd+81Z8GQO
t4Y8rL2WTojds8BxfMYvRljfvsvs/NLUhQuR0NGrgBCwnz/zH01UpxP7CO7Io8R/A0R1Z8cNmJv8
9xZr80R1mAx2TCCXXd24Ay/E3ApECNWH3/ra5snk7eKh90Xl1Dc1eVNoDIIr34/f/Pyzf7DWmSdz
d29ogtLoFN6gQdGg/gHt3ibE61wntUDi8POL/OC+L1va50MNHDslgHDSN9Og6KZkZ4mZ3vzeR5/M
yLLRliIbtCadgs7jnJVvOgjpm59/+I9uzskkSrfNNxIn1CT++TQw6MGtLJ2a+7Q1v5lzf2hs+dGt
OZkfR89XVS2s5oboyBu6uZQbBE2/n3//H324/fK+03vxCHOemxvANN5KeWFzGJo0+r09xanLGp1l
on030zfZmC14sZUQ4dPvffGTgYpMdEKp3zU3FqkvUIzmG9cEpvo7H45O/eVdkf7/4+zMdttmtq37
RATYFslbkWoty3Tv5IZwHId9z2L39GcoBz+QTyeO8ftqY3tnUxLJqlq1as4xlbwfRqadPNRMj/4Y
UYCF/aWxaroXYzU1lLI6M4SCbHLflhy6TZWon9RCf3+c5qXqO9fbOTWrpA+KztmWLZkgnUbIyNfu
yv8Zo3PXoOfqA90NN3Wnc+obdrP/tYtfjNLQmlqSCh1mmaZFIygMy0/DNv/kgZ4f3P9dyU33fL/+
XMkHiHpj0vUBfCmJX6naDHl232TpFaTDX6OZHMqemAELgtf/uov/P0ctTrT/fmInxLxgA+Nm1dkv
3icP2ddnhtOPnvLFoEXAGmUj3pxAbzF9cvZpA2kxd/9+EB/UY7h4//vNOZB2oqQmQmjo7fK1LCzl
GyyPDglN6KyXZlI3Ga8ZmeqNfnJsl2Z2Q5iel1naHSVDc1MOVgj9A7jltAjjhOJJW5U1YeUKvqMV
YOjxCPnyZwbpEC0jKvx/f++PbsrFhAB+2Z4mRe0DVGXvaCagUg39J9c+D82/vD7OxXwQyiLkEKng
YdqZsiusFiGHYT+pqEfFmLdHSQuVfrPa7b/0W86kgD9f16Uf0S8AjQqQhay0FoSL1nMs/LWLX6zn
tk58VysVltpZhJy52z26OObmf1/97wsiTpv/fnXNIJSLlMk+IN0vAepuFVdofQq/k5r2pQUdOsZ/
P0KmFoxMkbVBrFTsGCZhEhUOvfvfP+CD98g5//2PqSJs0BdxvtgFdj/rEA27n2ImgO/fF79wjv6/
bT2Nsv9eHZPCXCRgNgMs5OZe7SsSycbkzcbEsjKaelmn00AWlhNn11g28FPCMVvnMaC+f3+Bj37d
xdRR2TmzrGjbYCm6u6pur2Tp/vrapS/mjUpJOTcv+j6obPOtVs2f8DJ//vvSMAD+PgAvBjc0e0Pi
jGiDtJrkXmtmAeCtdNmvKmRCRcQh+jUZN36W2s8ijk182px4ZExWBwXftidirHSIsMnRGF15bxel
ck2sSbgZ3aJidzMrHqylglMkVCdVmLXbRRf5uqxVd5vH1lmsUfjaMiJnKBx9PShLg68DFzyzOoo6
zvR2PbQ1n9gRY+MkhOGi/GjIbrDqfUzy1aoXMjkpLrQ9AJqdX+iL84KZg3DsmLgNY870+2qe+pcw
G+eD1lg1wjcyfmdHfUPBk3rqaKf+nHU1yiCtWMGKIm1HuC/2UMAuRlmINHSoQeRx6pGQY9cgZ/pk
RH/wytgXA6IblXyep6oJwPDiU5ozcMB98clM98HCfOk+hLDqmANirGAC4+wBBbXP/Ox3wg/pOZBG
D8arPqtDUnYeSxVHnxSmH8xSl0ZTzvHMLlJFHTCVx3sCeEjMcotmP+nDJ5/w0V27mMKRs+UZZC+I
0G14VApIvpzcaJ88kvNk+pf16NKlmuljFQ6qWQe04qUXI133oBMqdA6Uea/NSvbJ0/noR1xM5tOS
nUUoWhdghr2RbfhdLauHfw/pj57AxSQ+JRn6j2ZsApJ7jG9OaxR3pboQDC8y1f/3R3z07S/mOs55
s9JO5jpA63BEyP0zzZxP6uyPvv3FXNeiCk/HiBqpzRP9qpckdMzA0q8tNsefPOOPPuJiypOGntnq
3ItAT1T3WHfKAJu1rb0ajsKXOuSA/f67GCENRS8y6yIQoNMA886PqTsev3TzxcX7v9iiSYaaayt5
K1cyba/r7mudfVNcVDAZrPwI37wI0hzp4zb+2mbYPJ+e/bn025mjzBZHq0E+9PvCHV8jw/1azSIu
Xnd9mkTTdqoI7MQFUB5G2SpF0f3Ju/LBmy7Of/+jZkGbt4QzfsIAsRHJXYT8YUWMD197khclizFO
Q0NkiggspUphr/SnELXMJ9/8/Mj+MpP9XvD//OZT0+sSInwASL0+jSEHKZFLOI50NUR5rkmwnU10
0r9/yQdDSlyMWvz+kHkGwwqcqYFOn5IL4jitcgL4X27+/REfPYmLUau4bqZbpmYFY51gH2ie0MK/
f+nSl871CIiKXsM1osenZCuUQohYLCjeX7v6xXh1BPFF+B754iAtERuX90OsfW0ZsS7HK3KrBrB/
G5T4JQH+4F6rzZd/f+/fZvG/vEHWxaDF5O3EqUWGzZQeyx6ZvpN5CNr08iGMQ7+rr6fE8lVtOxXv
uvEjN55Vc7kyBDljxJ3w35oDqkbimT+Z936fl/3t+1yMdDOeqjlLCztwIKOJafIcErQ1XEazS1JH
eOSgwpQ3dpPus+FUYqCusOjIxtwSVZ4250OMBkPov2/OB2+jdf77H6NrTNNqESKvAoqDDe5Mg2yw
9DOWw0cXv5gXSrCwNVvJKggd69qumsOoK5/NxB8co/0fflccor3DGVUEDlm0b0TQynMK8CvN+WQD
E5keaGPN+ympf8Th8IDg5akuVedumhfDqy3YnUSfgz/FDb8eBOdW1aAlvoE+/GbQzOi26vh3Xe/Y
Z6Hht6TDtVtM+ncOG66Npsm/ePsv5puJw39Lhm0ZEDH1Sz+7njFjL59c/Px+/+09u5hplqISDcSu
Imim/BopPIoINnbEoxevejR+beSaFxXCyAkSQYJjHtjR9CqJGxPj05dezd8Mwz9eTdISKhjaQxGE
EyJHN4VLXX923/UPJnrzYsJJ+nhpSKfNA8mZ5T6eFu2+Nqr0WleIJK/zJCIPvcPX6iIm8/tImU4k
iOR3iyRhqxtrDIDkjmDYTMUPNHHD0TFKpKsJrcOenSBaCO3B0id9E/bj+9TiK/KxMAm/ONOBi+Rr
J/KmeTGzRRgBe1kO3PyexFw9hv76xWaZeTFJEb9RGnkbZQGjaCvs8snq808m5A+mhUt2ku1Y7Fzz
Pgsyp3x3a/dFE59MrR9d+WLCUc82WkyGaRC1FmikTrRkbHXbr72P+n+nSstusW0tYxIUxKastajR
/Fk2nw3Ws8rqb6P199//eN2NUsFPgnsyKOwN4lePqobm2G0p9xy5FxYakpSk2+rVOC/tCbEN2rYw
XXb2+/OxSaYtfpxbPiGL9A+eHDPeWMhOI8xL4UgYi3bPOCVY5iEjItOpnxE2UCNjuNLvw6FZd3Qn
+aTeeRn5q9Vv/vdjtcj+WlfpN8b6j183qoqeamaeB9Oi/sjgJXUqMtwvPZhLTjKn0VpqZFUWQF/i
rHzaVIn+tWd+icIjQQB2ArrrIGwinDLdTS2/Nm8aFxMQhsMUm1Rxnjdp+TiKWEdT/vi1G3IxLeRM
MDFZdEVgiX1oBs0X13PjYk6oiryEjT1lgUFkBRloRbQnAMLefO1bX5QiWZiVBRtOrl4111EIuK1f
nr926Yt5oUTOnmHlKQIVe4oXyazeYhUv/a9d/WJiiK3KgauuZ+RIkvHRVdnJDHX3ixe/qBBA6wiF
yI40mPPoWcMv5HXn/OqvffOLCiHEhWSgjS/BgJTIqQnowPb/tcepXxQGmamif6OqDbTU7dYDpiXC
bEJ996VvfqklXeg64eFJisBszOciLX+UNVv9f19b+92C+EvldIniCqM6y6Qok0DVlS0T8ZFhb4kn
5lqrcfYqouyk2HfT/jxHkx+zjvtnQS9Wn3VsiYtPOo/vFsptNCxrLHLbFsfy2P2EWMMVchrDRm4d
da4iiPIzBFr4cyRRMQOkORJz5GcGL2n1XLH7FMztRqaSLIu/dQGU9FCXFg7w/aBuzlN1Z+MGVtMt
f1l4LZRR3bN+AGbal+L7hNEDS9A1/6OemRQIJNQ68w8n/Kk6j1qooQO/YbN7ZDEwFudnO+1tEfvM
/oANVw6BnA16dVaCSjbk3plbPh2gCmHzzWrihyT1XVrsM36PEr+HMwZZ962T1u/P4ZIavWCisVZD
es0/c1RzzfewyGnAsXm+f79vY0fKbGtse5P6ZdrXpGQVw4nflobvEt8+N4TVbFDrQ5ibvkxU/2yO
L/H19+rGDSP+6+a8xs1EzBRDflNp8qqdmufQRWlZP+vWPhujo2Rbg7WN4CrxzHeApQaEk6gcDRgI
bojS+kbu3lVYkt3blJ5QidKJiKXpr3VxxJS6iiPC8eigyi73IlVbT4uO6k3uzrdQm1RyzPdS3cgW
qoq66ftvKRlAIB6uyAPz8xj5II7nmtwbbaXLFycT1zQBVuqi+s0Xmwq/N0l/LK/xyHEv4Rlp0KWA
urTQ+k5e3ifD4bwi/W0wXMz6UQzIRq3ZRtj9+GD3+sgJFF5Ro+JRgmfriWTGzvPvofdBAadfrAFO
1Yp2QBMSZHF0xFT4aEbi6muXvlgDCK0g4E12WSBkbO6hF2FAn+zxi1/8Yg2o5eSK6LzV5cTmpRgJ
Ye6LT3qw2vkb/u0BXCwBDYfWljUaSVDy7sdT7GntiN1/E0sLDtzmXPF0RIzw6g3xLl60k9Y//fue
ffToL9aHfOpLTKhhGjiA7zjzUoLQ7eqHQjjZLwOX+Alv8mf6ro9+5qWeGfyXKepFJIFjus3VCCfx
tuzAKZXEJK2kVKbr0kkTL0obyCahdEmPbjV3XxudA9lHk3syGrVPlpcPfvil1BkAaJ63eVEG8Lvq
a/wQ+anvnPwlgSjMrDlHa1K5uq+9O5d4ZzIzoRPMaRlY0/hKqukLXLHXfz9A5++vzqXwOe+NpWgR
sQRalFnMz3ZEzjEhaikZWuTjtO5OcfPZJzCl+toWTLuYLWyyyUNnyvJAL9PBQ+DCaWP+xYPGyywg
TGR6YXFYGmRj9a0krrFQ9e//vlMfzDy/38o/ZlAcs52C7z0Pmmx+0sTwnX7nJy/TR5e+mBtmqWT4
/PU06G31KezS56a1PmuDfXTti7mhSrsWI52WB0B7nsPM3eRN/0kBp38w75zR/n/2BrXQqWTumknQ
2npxmGaVpE6rMB86YovXcQrYiQwhh9PlCr8i+Jn51jZtN0UjWKR+LBPtDFTQV3mqEMyA93U9TlWy
TiK38WkqaLu2iGC4DPioM36EP+qAQPw4/BQK/dGW+lJP22InHbXajQHpldDoyApkJoHU6J2ZtVN5
Sz0zI6jgP9SuWGUD5wmUWqN4tgjfTa3gXFEtGIlY1bslIPqiLg4poI08JYxX3bCpJnNindnFmmot
bs31uXQY4Fmcq63E+F5kdxIolgGWCyTZrh9+qvJlkJ+sCx88+ktFryhstbZSfh2FbzJvtc8GmU5A
2N+njUtBb+tW7Uh3NA2w18bYjGu5oXm6PJpidHYDKcdrkKntOtMKda2NebQtFV1BTe46xhZ2MQF3
EE2ocFpIA1Yf6h4yi+IpAxe0HpXOjFZlpxU+zIb2NLbQLNVKiNVgp8PWkLhROVgbThOAKkLPkYY1
tdXvykGvgHSJXtv09ZhdjX15NjoX+kFtayoRcrGHTYzmkCdkKo9O5d6pOcibSbuJIW2sjMmICS9H
kNEvc07cNt5zcHsLeMGScKyyHGpSlBLjqMSuQSU/ExoqC+PRHHFr40TN1kauJL8UOaavDkHQ7wMA
0/e4TrubhbjUVZK52drFF79Bwm2RTq5JwtGSaM0IsVfNhAfWAKbhJemkHkNE/BtRT/neSBVQqIZx
S2zbjzQ2ZkJX8OYSJN/u0j6eDujsQKqUenrETBRts6Z5TZwz1GQczGvHLN5h/EZP8RJ/czHEPzeF
aV2ZehduR6hDG0uFz6YWKcKP0hiHm1LN++0IwXE3Cyn8HIGKt0BROJhdB8XLtc9snkWB6Zo8gYms
T6mC/18hCO2JPZFd0p6uxavZaOZN2re3LNdeD7VpNzdmtObakE7Uft5ks9T4B5xKj1U3AhQCFZrb
dnQTZl1yk9QDMZ+yV4jtTL+PU014eMY0MhcuVJ9i1v1W0QYvU7vuXkltxmlt/kI4ZG4dPSpvuCxK
j1Z5lDiSodlOqASHSHKrhmTeA/kE/yJTofxIexeQTClrP4IFtcPhrKyiBSZQUtg6fJN42EVZqe3T
3w5l8jmjld7P0V4tc3srjGL6po4WfITGdPdpOanbnmSSVT4bAGWrxF2rrbACxZHlj7iMDNgqCII2
lazTA2yyaIW+m6rMnueHvMwXssKUmP4+WdqApXLhdKuWuRX5GOHvsndRIHU9uxap2VKsXNcYc8/K
0+Xosobetr0ZvfeClKshzI0fJukMBfvCsPqRDTLduIrVrjWgwtsq1B1/dpXmVDmT4bHJMJ4LgBDE
lyph/5rmhr0vxzpad3M+e2S/WQmbkqH7RWQRb2ilZgcHv91r0pJPagLhQyNJ+O+sKdkWxpG+gdqZ
EoZLijcdXKIzrdoFwyanfrfkXb1vy0q+hlZrHerRJuyW2KyJEdGbh9Gu9nBm2fBKtlRGo616/cWC
6enq8b5tR7Cvkxh3TWIvWGVc93bO4/IAF9P41qmJca0t0gFKMLvJAZCUQemZR/uZWOzbuKvdNXi0
aKvCBG/WgDqLJ20ojSNs1HZbJYPJiVk+A32zc+MdAkshvNRQ5QaBSXfVSto1NE4T7RTHbkbImlaS
3lurU3a1GNai0CVNtb0j9fLGadTMXetnHJq0rOJpLK10W+Coeey7gRhfC4QzWaQx+GAX1gQB2U2i
qeiSMFAtsc7erGmL5X52GThTMy4/O2vBsUKK5yz83prUeUOkNiYExyk0xK9nyBygjKq7NQRhR+jA
p/4tVezwfCFLPkk3o6kFSvdXTWr5vE6lNqE20w156yydWA+AA5Z17gLClGYzKpxOlMDpwiL1YAlj
HQxlfcLwP2yXviLbrZa4q0wbfuES6eUhTfSFMwt+TRlr+artjHqljQ5uH5zxx2Lp+qum0xS4rsQ0
rsB39uvFrBQf0Gi0dstR3qo0CP0pFeq661G1ZcMINaI0QnrYLaqMzK7e075fXju0cStrxqZejPCV
msYDVp2QOHisR1LYADAiKit54afVCMtyl8Lr9MF3jP4sXDJnE4s0qXAQOsHSnKX9cIYGJ9OoWoER
aWJZMVWYPt4CvHR1D2LI6kA7RkO+nnRyVaQlzbUiYFrlGgAlbYioX7tR9+oYIJBDuG7rm2nXi5PW
EYRCHnD/vR97+TzKZTxGSHF3cEOmet2HTnZPun14G/fJQNekhf9l1TCwpO7GpH2HuLJWZklETpFy
ZlMrjYWuLAeikQjtleSC/gf8P5oXpCycesLAKdWj4mBOU7k34okOglbaHnHP5NRboDvcDps95Fay
NzNRUd7MnMuXoR4d4nYot5kOM04l8eNRadpyF0OCOtWzVvxKY4FNb5puHLAQwNY644ZfBdkItvN7
GM7z7UCEmNfX7vCjIMRus8yD8mz2mrIfZW18k4VGBAR8SLJ0E+Y2SHmrKFW/a0n6phb2TQwhy0s7
zbjNK7iC5pnmYWly3ADjux+J/fIKkitW5EUs/uBaqS8cguBNe5K+lNbrAll+pZON7jn6lG/ykjMM
J4Y0gYGzuEYm1990BTTWbqGsHAbDZowu1FxaAQfRIITUwDqxghlvrVuD2g4WFTHqORLNuA9hkdu2
p1C1ruaCv0fGa12mngKejiiCwhtZMm6pZ97UUgBbJmGQf+cq1zjn232BOha0oeVQtE7nnKGN2+T7
OW6TLRwlflEEeruNNW3rREP9jRCNcuuYvX1qiePduFmt3o0i19Yc3GXrzAwNVL1qZmwT6Ix8fpvx
hpZq/VDWrmFswHTl1FlSSXa2AfjKb+Sg7sOFoM5kmsGxSTFCI3TFZjacb+0g3yqpRNt51sN1XmUs
Y9TuBBkkip8bjuTln4pDprqMCMZoCCd06jd2JsFQhZXZryvdcjdDGb0PLlCtyE6A8rltCb46KRRQ
FVJN2gcxOzWTVWH6gItCT61Ftu3cat4yGdHDMzt125Ydj//szUw0ZTkY2mA7Xj3iGq3byN0DrTWO
aNfuzCSHK5MQFQpkCuo1BmaUDs37ubI9YdSFAxnqo7qK4QFZK8dkJ1GBUvG7uE1XippJL7FqAjmN
kCCCEi6UTZr2upDQZApWkkNR6RWMIKFc5Yr7Ei+pgFltKseiHh8jFUSTitp3PzSa8U24aeSnZvar
nQd7l/XVk13DyDIp5GidZuhDwMorj6aSKq90QFWvra1yU1LOPRdzkm6s1vXTeIZR78hvHV/Q66BM
nhLF0nZO1YSPQo7tcWH59M/+Trec75lMRr9XpuGxgZ/65iRZtp+tadnrTdRsDIdZmxFbrSYbKtzK
7Nxka+Rk85VJB1UUgvOZA2fox3IkWK8pbYLnjQGnsNv2nmto98siKRRdvLF1Z4tjVdjRVZ2KjP5j
aRxSapMSuGXpgM9tp3e3IIfcGztII9wyoAErxYTKpzFBrGDOjjYVjcseSoHKJUcrP0H57Y6imah+
I22QweJMzkPVthJusZ4Yb7GuahsxtNHVsNQ31Iz6QzoMT0OXht6I7B+UUKT6MMGKuzSrqDTQi6yB
p7o3bdjKd9WExBu5yS/h1uraqBP9cRFky6ywtle7MdK1XSyWGmV/al/nlYakOVTpvFcyno9hw5bC
K/O4Oa/ZzaqSw7xirgy5MUrpq2MDLZ+ptPyWlT3QP5FlGXwvgDgiyfBTp66zkUl3mpvIvlrmKvlu
iioFP1yL1VIUuW8n8bybnOIXPXz2N7KLrzLm3SuJw2Qz9UL1w7B8zy0Y5cgwJp8bFp9mQ2fkw17x
an1oUZ1q86ZNrYX0GMPFAJG1K1MT+U4z4EMOZmxyajvKnO7X8haHyww12EknUFiJm6yhjDKNguBt
N26rmj1UuilZOPDuV0VcvxTw648p8LINSWoL1tzsrWqGBUZd1az1DEIP/K8FJddgLjjLS5XqonX1
qzGOilXqFPU6Ont7K3ue1kqSvZvqKG4NGGBrSYN2M5V2069kpxQPbm0WWCAKOut875+yLoZ9EkaQ
t/TU3kxtLbaQIop9k9su9a4sN+Ddkbn3Y/2tEZXxvU4sxzPsBTYg3fFVGyaE3WcNWTPDKLdFHXbH
ES7tLh2W8lrCh9q1/ZB5Wjh3qwFNPGw66Z7kYJiPbdWT4gv10euQAqzgutH2x1CxcmKmNwBxALm6
OF5XFctNqswts1QFDUwa53UeEDinDvZeGHX55Iz1uW4Q6lHlKxCVngjk51TEYm5jmKR5e9LiqGcH
y9lZY3b92pwqMH+tGSNJlNl9OvMN6Jzbeyw08ZnkqLjPXa+wj52G8lvR9aaxdqrIeWp6uyfhd9bw
eFtqf90C5L7JKT68vLbNXwt9hWWlx20JT28Ku4dhVnXPIb3jZxRm2q7SgYtlAnKVM50JcUBFN4kl
Xio5Ot6gwp8wXeWXaajqBiAMMJ4pNJlTIWL6Da7pB9KqSCPIo+IqMqW4mitV8+vKTa/G3Ch3/Lxl
MwL64pCoFwe11JC11KX+o5rS57bE8tWyY2B7k2o349JBgbTMst9ZSfcLicGrlVkD4dNjHq+bxf05
hnGyLrS4XkG9lLuuY8Xu65obJTv1xE6YOHEIMh54L2szZ8xQjuzmm0Eyu80w3r2R9IM7tlLu3awr
iRen8bSWypmAqPKAcD0Iv8z7hVMoUJJtaOPAMJ3qujzvSSxduut2KtW9QrjV2lCS9lA5Nkx0bbbu
wYOxT5Ymm7xZGUrP4e27q7sqXocYHFD8DDYjQRj3BLqByGbLCY6S7NOV1AvFcxDlbXpNA8IW8loR
3dU8pRNJAHgW2SHFya8omntv6OtsFY+O5uNSyjeaq5fbtJRAnQYCrMYUZ3AJpXYVDVN9GvSW8O2x
q3/FVZi85FkSXbFQ2o9V02d7xdLP2/XGXGlgBbZEIoeeqbTsHhdZ7WOw+afKzUPPyBdzSw7tfAq5
6nZSh2VHbdD4moMMMlz62asl5FSsRuMtZ7Tc/CpWdt2gLz/nxhC+onLEVtTuEiQzxz+Qqd+KPFFu
RT4o67qtxKOzFOGupvy+auj+roDDGeupCOeVMy1UHYaTbAgToagHKvxQgDa+XoiEvR2Aq/mDhf+h
oDyhys/j5FpWmnGn6X24OYPO91GztNgBreERTzO7CnYa+4E4m7VoxpfRFNjqOnj5xCM4HFTa3a5n
gVopcBmuQo4UVsls2ycxcsIqm9K57lRZHvuJGIqeGHtJkRkNu1lDclDCdOW9KM8xXrSsRDQkL9C1
GoLRLTug+2HCNpDfQ3jVK5aB4hscs25DKsxdO5g3OqEV22mOc98BtHXqsOMBtB31QMRNcMboipWl
TOZBrWLgqk2k2hyi2kq86RvnSRAgB2Q5eXFk5ekqGdhqv7yzA3vJ4/DbmQH4C14vFF9p+4k9qb6E
qw+5u4FSnovpuxpW1t7BBr4GbJd4hk5we88698BpdOT3NHI2XVJn6yqeBkxBQ3KcLQUbksJQjkTf
rBnsr7Mew1jTEUiw+r2Htq3TKsvHtdazj5VGlxxodN1mqPD8CQDkOsnslrHai4l4XyVdyxiURS5z
66HVWx1iPbOVWY67eWrknbZMyiZPfpCQsDDnVYTvmHPA9gi4XUKzxz7jiWRePadxdEP2AW9yC2Zw
0sX03Heq/TPr6IEx5mrnLuPk+UpPFf0uNhP8lYYsnto2MoOwb1UYxM20Guo2JV+wReWeaeJA40Q7
JRYb5Eq1Yeer7ksnl5MRm1ehyTm+E+ZEJEx6tMkqMV+FcUZkBpiWx4J2w7VKafozlSl9JAVw1dDP
hJPE3XVWpY/cs4SE8Ppn3msN7aQzGLIghWSu+qe5d+4pyAJYAmybNf01caH6FWW6R8xre4UyEqAc
Wg7b3JClZhrpQszGib0KKU9Rc10wv4RjWq6Xccn3bcf4XNmwFK9lonRHBU8P/YZyCvrcmb/bk3Eu
MloNpnAye+HUQta2NknnHl2ZgtYuFfuQElXC/8eaibafwZeKRYVAndDsdmX8pLmgGlPn2Oe6se57
8UJo56NpWtOTweu6S7SqPYoiFg+0+knGKAneEj1s6rYIHR6n5YcShnLnFD9lJDVimOyx4jVUq0Ms
crEZy17dmeBnPTYDMB9nMUWrsUR+ApoXSfZYG7eKAVyaONw1JPd2qwBIOShGB3GA/bxfFUm0oYFV
+2rsmruireGStIW1MZ2y9uymgOhIHeQLhdjSsjdnT2um4rmJXXGQOue9MrZ8+sTpadG7eWXbMP6Q
kRzI+fUhs8aso9q4KXHjAeTOlNtFb9JHI+Wu86TdK0cvm7V0e6oARb+xHcDkI3RGv3cKeGAlO0iq
gTerr+hsV9DBqfBvmLeE37B4XjeLeSXDisimRDvWwD1J0BjaFXtxkI3G/DrMWewVNUWKZauDV01F
vlXMbKACWN7EuQuF2u8eRqTr1T35BbbTGj7nSgm4jfZNa5sXgNfIEtXkNExI/TjuAOffardkKFzp
IPk8epRPSwGGeSYWptHtYzNiFoIMfGxbUnZaXpNV1+nHrjLJ7nEBvGaD9mawtBFu4LHfS8/AWIW9
gfw+0E0xqEG1Kbw1LZdN+1LMO7Vok2dBSByKiDK+AbgJmGeu9CugcuRj2o7wIGLiRCOIx170g+g4
09W1bWMQMU7X09aax7jRncAh/YGpRXUOjdtHnqKzz5sUdnw6fFlncFQ/E0JuCEncJ3E1rWOSCFZ2
xtusWmN3i8A0fdMkWNlafeSNYAlUksQLrd5eabq6G3soWTBrqPXgDufHRY1e4fMemrw6NYVIV4Uy
gci97cjJsdVpm5A8wPHEiNrDIkLMsUS7MU2dwAzSHWzFXS3kAFD3vSAPvjeS0vWHmZl+Lu6GJTw4
jpLtQGTDWaXMvM2zZd0Y7lXPAtf3zmZGGxyRY7ZeeOfPMOabtDaOrVLqB7uQjxyeBrB1rrRwuiWk
BlDwOUpdyyzgy/ky7oZhDCKkUCsSBCSg4KQMQNtWG5D7w71Dvst+TpaXqNTrTaK8tnX6Cse3PpFR
MHrC4mCkyUZ8o7OdbBy7FT+sYjmQSDPs4jhMVwl5Bk1MmdaQFpvXT1KmDzlnXm1vP5IECugyom5V
ym921rxHXY6SmsUiLHPCUOrwmLDQK3aiXStldMcRC3zr5VZv1WKv623h9zqHaUszR0iC4qdJkb/S
wdgZAvVr7U5sgNo72gXZNhWj4ztLGa+iaTiypzvmo9r75aLtJnSwXpaFBK92bnYdT6pysmO+vjYu
azNVrxqUzEw9ReZZZezeL70aoyPinmmcP0wh3I6lN3Ovaaw1aKN7S86lJ5MQbJRb+G5LJ2mM612S
Rahj9ULQgyxBhOeyf26cbl6bBHqvyCA8Zo26s9XlBVeVuh41yiRqPLmboo6EjDyk+zRP13WNeFeb
frRmv6OQJGSIjfySp2+idYfD0seSPli7c6ZyW9bJN8DRR/bnV9bM2h/2cf0AvfSqsX9alv5cqe3B
UCN4uTeUBj7RXBwhuFlylaY9qmBa8+xrRnVcPFF2yXMpyrduZLpwtWzTGsnLGPb2lTk5w8Hp6fmR
tWz8D2Vnths5kqbZVxn0PQukkWYkge6+cPou166QQrohpJDEfV+M5NPP8cjETIU6J2MS6OpCVkbI
5e4kzez/lnNZiOqOWa5cYVl/yJiwr1q9HLueTnHPIAZtWJreWFc/g8ajM83uLzNoALnsb5y5OnZV
9Mzss1ol/qtfVgzA6iDGNt+sWqs4mbAHtm1iWYe4FX2g7cssbGEQJIRbxkFcCwO7fdRa7fnZlB6a
gayGvzwVvtmtHF3vZowtJb1WwYCWBpanbrjOhHNclmgbRfeUmlxYxo2lOddO3guP+8vQ/tBdXkPL
sNjtDUt/Obk509d8+ogcf9jFlF+uZsf4zGxjbwnVHMioHDjylAecXpR+QzV/02GVG8fRmj25Ix6T
MsheIhcMRDXnKNq5zNjI28OKY/q32vBn1hXPBo80uZOPl81tXzqh3zsDaQqV076NxfgtPN+qys8r
RASX45tVO2xWDOqQUasZ0I5hQuGxWhnNcDW3HNGLhh0Ex/3sgfn+h5Eb9d4gVQpzVqzzrL41J46/
QtJrnBDTjE1TbuxRPTMaV2tRW59d7t8p7INWSTlcFOd9wFCz2dhhVeya8C0ZJ048Ax24U9sxfsye
ZivxwAeB2fFP+MfNwBzHTdZxzxpjF61cmm5BM9KEXX8M7P9MQceZG1oNO9kSj9xsovyYDjTKcWP0
0BVHqS7ywQxAMaGGgLIiolNcjHxE4zwErplcZIN54Wr+KOnecU+p8f15ORPNdDGYbXk9qemOqMwm
tvud6wxPrp+4q9Lt/XeaPnemYsEDA7xCE/8RUc+81nr+SLNuZRaSgbRXZUHbEVibqUIz8huvje7M
hiN3bZcuouR0kapwO3pVSkFwui9qI6TOp4wvZQLH0xf9o+5gss6qvETjzHkMIZPYI8UmIRtqpjNv
1EyvoJkx0kK1GCKIAImVPjPqYjam4oxmPIS2YWjWHXR4VY3lRql45tlT3BtT9mDCec2H7sqGZpuE
9UvP9Rl0Tf/gdancxOWwkDZdXhrLfwMv9SL87g2NcdkYnoC9Vk7lmgVGBUZa3Q+LOKXmu+W0LmNS
ST89rurToLMcBmkvIbD4kILZrG/sLj5atOOtIR5AfTHs5m5upKTCudoXSc/RKU7AYQjm4iEQ85Vh
Nfl7MrUyqHPzqR6Nfm2kDB2auSgCuWBOa2wWKFeU9d0Qc3CKQGJzlpzbJ06BdyEtUrustrF4ulPG
U2l29hRWt0HijnVgOla2V8P4KCujuzKpZN4snoUVVZb9Npmy6T53muwxHlMGw07c3Xsuo7g4jvQl
yp/aGJOn7t1hdG/ranhuYmdm/+FZFB7E1XIzVX14ydHGuS+MxHxgJbDv3Ajun+9OtyFiAY0/rbcV
YmCLomL3u7mMzc4tupLPmmd5aGr7rqlLvfm5VfWbLLLXJH2GU80SeLISSCJON1cP9lw5GynTO7Ad
VKdQSLviVFKuF2vwb7VaPFAj9JLnNFGBTUheibKWu4JNcqAWTZWBhYyFA0HsUBZmpGcZ7ZemeJgb
YEa+ZY+3eSvpg4e6vPIH+vriiuF3lNO3YHSXI1uDCwXnKDDILewrI8zWmTWEpJDqaQ+3bbtYXL1z
nBob1drRd57YEXps96IXujdXVY+kAqSBsn5ZiY2poubCymrnYExCbBJQJgFFDBd5IbqAsnz/CjyK
YBIYDoROiM49xADETuKMVfDIZLAjm2/F4OICyEwCd7aV0tIoUxbKkM68PLWvMSZMt3FjnN035qfd
831lpbQfHBv6oTR6hMd2WNZTYTw1E9qA7vOW0wQivfbDexf2PKMVHpx1wO1hN9yC6bxmvmB8ozWD
wRJYlCMXUMrusJOQcsVAUf/IzIDpopLwyr3lYor5EMdZtoco1FzJ2GQiAeFxQGbonOShzLr5WEmj
Xuda6hsNE2qTO9oNwPqVbKSM5FEPNGNC0PVvhdYA80jrtMjoDs/zcNgvY+JfTYsXnUTfF9twyvET
aN3uxqRZbj2hRcPGjZ6s2k7Cy6mf0oOaEvu1SRyq1UNfnJJUYM7vHZSs2jkvCjKOd33CUSRDY9uh
+tp8Z3XhXCROmDCGDb1Vo1XxDtSHaqCxsNgg4iOBkWcsZvimmzA7KF+KQ990y0GLwQF44i6SYsC0
+KG5rYAF8s0HcWMuj2rsaW/K++pyVp1551Z9/uJkwj5OuuR0Gof1k+Np+w2RTOGBCYttipIXYO9i
rWBi6sCHm+NLJp9RMEWRuCq9FoaYbRZMkBXD1IQE7EmU07RDBaMiPQFOJrOuO7RDzjhvHr0dKrT9
1BamdTPypRxEX/YXLbubh4yd/J3fpO17BC3ZJTmfQOoozP4stuHHh9UYJD3WGUs3BgiaIb6ZGJp9
OkZc7KyFcWswhZUegzHMGHzDCivXVZrl1MU0BpP8fgg5z/GYwV6dbtMBW8LKAvJ7XMYsvYIqtrzb
S9lzj7S0eY718NqazU8sjL/PZpMnY5ZUuygKnQ+u+uE0Rk4Bpqvy7pax76DVc8GjMhXQE1J8vs+R
iOPLtvXKbTYuHPGtirrdFQotyKKu6qcYREPM76BjBYyhS9qTtqf4pi8j6+R2kbEuErfapE6/Tc30
Jw+r93YN7xNvju3if2sm73UAGbGHBZhtk2E41w0UC3DiyhPiRampZrsHlvIjzPGGohYilkZl9Doa
rj6Ypu0+uE2edlTMOHotRDeh1/DgRZBmxsc0AFwPFwAoJ6/yms+UK9dKS8AtLl8mtjjHe5VorbeI
ouWrSJT+rPzRW6Up1AG4hfKmb10e9GDfPydwIXdJX7hrd7CR/cJQH/2YWy9vK5Qcy063hcM2N2K5
P+VORwIHHnEOGOGQKwfrxJSp5mmpWHz8/C2O3Kg7T27yvSEaHeimpZ7Vd8CmutlG43LfhNNcMVUy
yA1U2iPp7sVX6GKP0GSp+YcFyzg9vM/9tP62tHNETIOpRrUpukL9cCKIC53BT4/0lB99wXM4zfp2
C0rXOpUSfqPQyEGQu6tNyLT71TT86Kp2R2SmLGkDZF/3egDPsYEU/AxXumlXKScUnonxIj+cIh+J
tzFnSdMxxomVuLfaYo8W6ajPVjWqyU2FLW87dCK+77oai0BiYBbw+dMc1njUn43b224qlq098uuA
1KwONXnVdexJsTFALVxAwbAvSi+MX9MMEdKM86cI+CSYYxSzgFIwmayh+TUvbqSqJ81nsnHlxOpA
vphiNSxA84itZpUYZbZr4u4VUEeEFNq+JJ477chOdzdZoyHuOr7YC5orr3JH2Y9u1nd7B+YYKpzN
aGqCJjh0cuZ801rbM+F14445Tg8J9LNYatxqUYwebrGZbar5RchZ7WZTh1tUHI+js+du3HS212Vq
Zbjx0YsXX09b3zPQi7XfX3YLgCNvQhsCNRNdWNruVw3CzXsd4q/TgDmDAeMPKDEyLYsPr8kOJwZd
0NgvI1eOxaq37WgnbIeLMiklPFv/USYedwLrc/4c2217XU0gLHqzPQkd8VDooLA4ANm+8cwf4V0y
8+wfTEqg7h0A2UevrexDOLg5FDM3u5iZkZ1KgWrelyPs8Kn9LAoFRC/sixPkiobtbUonJwCfe40/
E11d6kc5hSB7NOAPm4pwAskgYZmnVd3lIrJ5bYWCk2DIrQ+iLuTi7Itr6bTPXP7uYaln+A19U+yn
ojOfMy8cj3OskZNdvEtdH5nf0tbAyZnVd2zH6mDWouDzi41rLbtpLVzPhWiNGS4u8wyZETNsEvbJ
ikJLztVRx9tPsXS2zvIyRHrBEKQA/CKhbdy4qjbAQziv1bV/hek/3YIlScg0jXztKn+PvdrbjT5D
qzg2i71tjrgi1NBdKJahCqVNi4ux0umpnhxxl4jZOUzVFO5sI/wehr3YTXFmnKZ4EK9h0/KPTT+f
MneUB7ieeueYSXzI2qrd1dUY3WUTc4HVqKVxlTSjDpzRHn/0BdQf3ptz70+ioW94XPDXxEm9c8MF
Gb8df3j2gImY0/5NlKdzjbLsWScgLuCiJYpUY1vO0cHsU6+Lbmhfsyqc+AoHzhG57//IBqu8yDtH
3dDTiTE/M74P0Zyf+gZZUjii2DQhAyfDHfujSXhvx9RvvlpSY1hHRVkG/dIv3+Gaueu4cO3Adubu
vmj99qHRRbvVre0cqOQUa83a8JzocovjbTW21cjoJA6cBJeFYQ53DNIZg3e2sxqMtrkOJyvbJEKB
9kbQ5mdXVRv0Rczj0BLXCEDvEXrdme06bmsY8diIDgjha+3N8QogV3kElcenpc3xYcznZmOMc/KQ
LJjG3EgMPzxmVAzdlvYIlwc2MQS3FUMNFAj2ENVKTs4jf7U7StbcPc3OP2JclHye/bgD7ZK/LvTi
fdNO1m95MISndhjjixL7J4UTtr9RC7GH2cr6V3iPzYvhAPnlzunCdTGajwPvasen69yFUdXe+8pr
4lXdDsmmqZZmHYK1jiYDlnpZhBfWGUQnejHfE5Sc6ZBz7DWM3vK2tWqsUFmNJ140Xnod+Z7cU4fG
3ru1hiPGhelukU21Tqe5X4+i8S87RKknjsqcMGPHLn4YU0zkLqw5B9Wpy2h7EP0pteC6cIL+5trA
uyhTldQHR0Nziiz9rV4414pmaYLR9l7HRIqLlj5sXDAMlhEeM6RIXJGkDe/o0HmRafUDfmzKKCBh
vkpZA2MLVetPUyxIP1kxzDxUy37NWfXMteeMQVuf+Sbc0N4VlUwPTu3XRNuQDEOIRpHdwN0TU0sN
PP9znlfGfpZRtvege14Zcfli6BkP6EJH3V75SXUqkhlflEfS0a27FGW5LtFf5a0NrObGCisULjdp
b+dumR4Sl5K6GrWOyB2KeVxkepelxksOiynAiSX3skY6yc7dkTtaE6OL3AMOjyhqg53k4UDp6Nhc
4V/+Nhuy2rVOnR9KejODsVwIci/yWWJduUiK0f4uPewoaQzW15/CR5VPbwnlfeusKByYzecwYMUl
1YZ2eFdl3t6UV3rBcKGS+sWACXbVeG15J1vFQulBlR4+rCUxyA3GCx31uN6B1pLlzI3rJa8TJvn2
W80DOWB1/0w94HFyFzW3pt31V6KvuitFOnEZVLQJXdyJXhT7l2Y+v3UW2FqrHhn2dhAGvWkoWW2Z
2+WFyxEHqLn3w29oYoPnhJsqXhy1mQFSbqekoZePOcWml5hAITxzXFHJ97Gr8oDdP6U70EmNNaZf
dQ98sr0WXRbfNDggntOkWj7FXJUPYHY7sqKDdYexI+NBNJTM2w13ZURj+iSNzsZRnxawBDE5rjHd
49IE+BcORn00fE6Am1KK/LbPJ7xEzGwbZL/Qbd58QT4Wu069qTFh7S0kWHzaCWXZZ9C4L4An44Nl
+dBwOWeyqUhcRn0TM5o7TL5I9nMVcjnHVneiF5wtJUCCsNPFRZ5rMSF1hcjuUaTvB4x3O8xerFg6
Dzc+rsSHxqzyNbv6eQ/zKQosZu2nODGjANsEE5+RA45CT1n9LKkNQX1tIj/zGdHab14fMmhzLYMx
YrYY/rWe2IjrKPV3Pma79waNleP4gtFJjNmmG5PysVFOhf+wZRYSDKafrqVqxI4UgeldxF6GfJdz
trjM5g4ABIHLBLeNkreJ27NW0vHQc5r47BjjXw1OCmkqUqP36ZYeFrUB306IIroLi0VdmSRx2E8l
5T18ZEH/vc9UEqTYm48z9VgZxAmhgwnUd+I4YTqm30aMUwykRn3RtzVGiBBQ/Fa0FGxZwIF4IziA
jdlvLzucq4ziU+wGUe7euWaBpcQYxSqdcPOxUzF3tWi+M3yMd0xP+aERFvIlHt/pFCnefOixV5zB
w28Fc62d3yzVsVqyifUs4VBSc4G2iZr3nIiArdlFe/QHoOUDB6PHJYFPSKamZx2yKNOMVXRUVdYd
x1YTBnBTvByTAJHlZUV0VYal/zrCVt60qgsBUU3tPs7YzVRjNQGvQOE4LnoUeyIbI5tXxX7G54gW
z3gopyxaYBeCfX5uwV1vJp6FKwWm+eQmBBXZEal4L9k+AExA3bStBKdRLPuPXhhTEjhdVX1nXF3c
TR22jyoxwouG+qONa6P1LlaU3PfloE/TgJmSUlEyMwVnErsffTSwXN25Vnwfm024M8sUPa6wnjHS
DCkkcufRsyHW4ZitdmD/rAMETRxcAFXTVRUp596OvOY045jj2m+zoOE+YrYjfW51FK04VEzyjUmt
NBXCT9zk6VXoYD7lkFw89j6NAyuh1cz8xuvijT/Y+lo0YfQS8e+D1Bs5FacsnlUdUuMxJ8PRKrx0
01ERvKn9qF7TPRkFuWSqEdHMRqMVz1zm9fcSa/ua/kx0xChp3jqQGZwHUr2PMG4HljEPF6O1kF5P
dHYofa/bJos/fboy5F7wWUF3LD91ULGUI65qaBpGN5JJ6QDHbYjj8FzukpxRTTQ/dR7Rd+bDPxZz
GDagsrODacOLC+htN/aOal5i0SBbYjDaYNwBiYApRZMRgb/BnJSIh9tM71ou9SrKkD8HdwS6qpN4
13AHXpnpQtpoMPvvSMb5poLQvVk4rB7M2VPHvPZSnARh+ZJl+fNomQw6Y54hjkuoI6zmZ8OoFqIx
DlBaahuDGj/v3RnwToQ+51aepSsz3CPAalQEwbJ1Gu+PrOk/gqc9VAX/95/nv/OjqmfCSHH/3//5
yz/tPqqr1+Kj+/qHfvk73X///NfRR7V+7V9/+YdNyRRqvgVVMt99dEP+x8//80/+//7L//Xx86c8
zPXHf/0HBuayP/+0KKnKX/FnhHf/D5np/Jv8+ffOb+C//uPidXnN4q5//Z9/6Q9mmuf+y7akEp4p
LQw9nkVM8w9mmqP+RTu7sFxHeUJZ7jmZ/CczTcp/IfSa/CVHKumIc53+n8w0x/yXVJ5iCIIvXDke
NUc/P1ze/M0fqW4+t/9nSfyvQWTXkr4npOWYHtNH2zG/NlKUMVP8vse+WZGbQNubwuzDqrF/MBA0
6BeVhbxyEp38s5LuP1/3/Mu7yrZc9yt1I4kZFerQXLYdxFKOWE645exW74XO1W/aI9UvYcM/Xgrj
pxCO5zkexWS/xk2LJU6XoScBMxIdOub28OhzmoEcuIyrUhg3//bt//kB/zvK7ddE9J+vZims7lAt
bV7211fTDVmutJ/mLUcpvPwuGMrRZNiI4YD+OK11wDPKCgpV3f/9C//F21RKWiaDMl/4lvwSkE40
s1oiPnyTHrnDuFPm56CKeZOki7UhBlP9JnX8V6/nK/B0nmkzv/sfsfp8hsCcDcu2iPNzI1RKpG4d
tct4q9ju+VvGSv3vMvy/RlLPH67P9UonHxcsN87X7pdO9Sr1MCNtRxwqyPcYG7zK8nZ//0l+fRWF
jmnCMGQgZHFvfG3MMlqH+WDr6q30zonUuo/3oNV/V3tx/j7+b+uCyyViuqQe8BE4Cgvt12A4NdBG
WSomR5ylqJAHhZw8pTUiy4pkqPmbNqi/ejHbdx2WBMuX/+OqBNvL+VVF09YM62Sn4ulbJFgR7UQ8
/+PPznVMR3iCsxgh2i9XYW2nZZmwIdoavnud1bJlVudPv7n0/uILcvGHnZ9bkpvsa+kXV7TreV2P
x9R2ftgOMmu0hN5vHht/9ZE5ZJGkyVPRVPaXlLodh8D7SKFvLU+Nu3pZmPz41SmPkt8hpn5NQ3Od
ccNyOVCzp1z+/9fOQCVmzfAwzy/MTbn6HULsyw+3pXleWUzpQcf0+O7PC8C/9Q9oJkl4wYBbx5A0
nNWSmGF7Z6vU6m/p3eqS/dSLmi3NEjLxG5lQ1Y8YE8Lp7u+viy/rzPnXEBBDHcV/uKO+8ngMDnHe
wrRn25uAvb9Tk9J4qzgRXYUDK/PqvVvG9suEg0v9s0v/5yvz2GcgwweBcPflgSyX2c7bZci3YeKB
oWagup1ToiYtF9fDP3+TfJ2s8ljOMJOfv4t/+6ydmGxo6Zu49mO81EbUtT94pg2HMXQWav2L4S5r
vOE3XNK/+mTPtzSV7rYtWOF+fdEwFSZCd0tCOLE4VA4uyPkRiYqiph6z5sQcDIfYWNkf//DN8vxV
vokx1OP7ZBPx5XWFWZWZWRf0JEX9vaFcyorisnzucg1Fuxuqm1LkztPfv+iXO9+WwrJNYUpgwLZl
smP59UUdLRy39K1i28yWd6t7T+drWyf2uPr71/ly8//xOuyyFLhk22Sr9evrxEno644MCln9KLyU
2ejc1MKVt3FEfv/vX+rr9+dLGxa3aXkOnyVX6Hmd/eWiwWiNCwz7Ehjzl+Q3ECBhf6kndjHgO6Qv
WGb4vkic+18eyfbgkAG1hbMb+1i6G3NeyuMYZ2ay1vk5e5eivWMCaAsO7G6VigxMtKepAEPlLlfa
wmcCXtBgS2g7BNXcGlbCakoj/7vTS8cIxrijTIx+ayxRoycjyrMkrmnCyY37XKF3H3O8GlFge9PE
/MruiCjYY0Jtrt27QW2UxT7VhMyCLmvt47C0nbzMxWKQIhYw6msngb5dGEo/ucgjySqpRXxXZr76
nnUQgpDWnCsr7eUP3EPuuzma5W1upAMD1K53n5NMRj1TFhvZhZM3BSntggkwiDug60Hd8JusVV/N
+z6uOqzGEehs2o8sdc9NHF4NXbt06056/bhN8Ojdtmqxz6O+0QGRYo/RQfadxBZl9Um3diw8P3um
d8g7QLbdh3wkT7yZvGZSxFQjPn7OCJOzL39qyK5vzG8244jvcW6DPZ1Lq8hXfgH8PXAi0RxTHu3n
5oZe9oEahqrGHR2herg6Kr9HSdgVREjM/LZxVU1fFnHDi0hiC6ZJRC6w53sF+bzxzjPFlkA1wxVj
BJGeyYbxKfucipSEdruHMKOpuUw8i1aCmdLaVQ75x0ZhVum0J7Pnmcz2eoAkNqYR9idFfnAjgylP
AwYl2+rcq9/DQi7XMllMUtBzayNcZ3V+WTOfsG+Q6jRFg+QJAxrFqv40JEs58eTXSGB6bstyD07C
el8SVXVoSqhc0yzsF2ElGs049jjpR1yD7rofS6oKo95o6zWzA7zS2B7QKjOJiZvx5KhxgHs2uUUV
9/bdmGUtERG84J/+mNYeZFkPNSNm//gcuklFyWkV1elNm5rTRePkvrGzcQmqQMipeGbTZ9m7iuxx
ty0q1rB9HpF2R5yKi3LlqI7fcLJ1uxkpdTb2Pdtyjv7U2KRbRulYPPuFoHCVKciZbdUYJjEf2nuD
tGiGH6hHFjIxw+QywM0vLmolYndbW0NmBeUwmLf8OimpNbODgBqGg22Q2GksnAhqwe3WNnUdoRPX
9TnIqfT1UlpQMIWy5xeMJjU558idug1F2X13ysK5p5wyabB9GUQJdyaeBmgwluyqTZTWRbG1c3xV
BzwAfb8S1gJdHute6ND64FB+oqw53WTsUi+IAJyT8dVAMpKej5zGP18yACk7szyG1swltwwg3YOl
SnuDuZSveaTYsYvOgGuWkTuxg3FlDH5rreK+a/yzXT8KOUM4tiyo1yVAH8xOjc1zMfvorW1Ry9ZF
k0uH+BmWoaDJcc/u6HXoywffqQZvPdZZ722cZQxNMi6epddxi6tjFecuaZ5ydpdA2vHwZJH6kd+0
rN3HJIlMghl2Nr8bfi8FUWGzdw7dMoMcq72pog3ETrrj1LhSkjmv1HOI8NIfIhoGo6ByVftECD3P
1qPR6fcklKWN3yZXFDskmRp4cs1Y1t1mIKjuDnWot16+LE8OO/9T2ZgkHmUpYo/hFmBu5Cwzcrba
LKo+KFWT79p5NuINIbcZDUQZTrT163j41ONkWAFTwewqFLKot7LLl4+6KfljjhjkI5V61hB4Vckl
UHc2bjrX7ePX0Y+ru9FNkIstzCjtihw3Xs9MlRUVC/j351XpqBZHa428u6tVjIAZhb4xbqYMMWNV
ksbzV8oiQ7taapfOog7JbV94E5BuYNpjzmhXmHmQQYk89PrnpdYVzZagfl8domwYxVrgxmD6OlXl
QIVhEYqNiJ3wBlNF/mPMJsw8s8sfa8wUYbpZMsrQEsPpbVapXn4MpjLcUyQlVz5TJ9/f0HOg4EUz
Ohg3fBegZ5O5POOw25FASK4HxfQUH6rEYh/1am81fiZ3M/tftNRKE4Kmuw839jLzPCp6hEjdITJk
BT1Dwp0kpZB5WX6vW4pQ8rTgOpcUzKzpqCsvjbFP3tBc3jkraNyGoXlNQx8lRAm2YnvJzzUd7DCY
tTV3dsXjZ13lgCNB73r1888hC0HiEEHF5VDLJ5t1iHdsFfidyDZd5DOunx114QOz52I8hpgGTgPb
MR4M1WaQ/ivtSNedLPxNWRTvpUHqhwQUxjujf5dDt9xrkX0Kz93GptjbiXefN0NFh475fcYgHZvZ
d2TnvVOLOxlVVWA2Z8aql6aXRGaBTC2EdLycpiox0yphNKcmbueL+WxqrhJurZlVLnClUWLm7o8O
BnjegrvzlaiCfCzaU4tL+dHu+3jt0CYiz90dFO2FK/y+VVCPyYDSikG0dUmAYATqjimE19VQRluj
XqAJtUV8jdo8njRtWh1d0jz4wJKds32m5J7HXtp8UPhSv6uuGKZNis3hoTXH5li4s7fqCk53wflM
vuuUhWgsffmjWyqqR2KTa22FaCvuqfXp75zCZh+b+PNDQkaPQW3NwCvljeyGUZs7yy/Ta6eJlken
s16ocnFPNhika2S+JAqYryTfozpCfLJKL79u0EIN9lO6gMPR9857owoGJFYxhOZD63exk/KBKP+b
HmcqbTBmzPJODURLs7H/thjYEcmd3PeeiTmum8QdCEOJCzicm4MabYSRRNufw9ipdcToeWMyTEcl
MNfLxKpU4gobAtsiDrRpW7N9C9nKpnQIdeEceNmELW0ZW3MjMwBiQcl/GWs71OLF7mzw1gKW2kqh
nFE80nE3VLq78ZRFJwp5kiuDzc9bythcP/bFrO1NAp4QNXGo8hRNtZk/SEBNx3laPirpDptKG/1l
yARgPVaFfBojM3nPk1l+dKPXkyPL2FgMcfU4Wcq5nTzGIedbhMstNZU+Ur5Ul/TR2OK5Nsfh4GvH
/IQQ+TJRM3AryLXcz/28Z3uUbyzDMj4NpOZT5YfNOZ33PaZi/8mR59DT0EM2MyO9ynRE+CAEO3ul
s/KQkh0IXOCitw2S2EIkGDeJjvwCqdn7HCcSzhAmkb+mVGyy3l02nZt263owmN8PWswPme+QlS3t
aGM7uCYSzN+BacWYxB1J3qgmX2WZGDoyDapaJXrvm8u1Z5DNWOHfcI+NrFAVo1Cpjy6eS5bRygCx
W8P0ftX45MZzElhv2JWaK4VStJ3VSNmZNvN1IuytDiUGYZEI+g2KHJN5i42K4DGCAZs50uRyouJ2
KbhlLQqTGtxu63FQ/jobKFMK6s4Ub44TqsCPp8dwUNl9XQHXXkW1Px8bE9OwH5rUP+iwfLbxkDz0
Pq4TLyWpOGeTukmH0n6gPjS5M1NBsoujPEaGpLeI0bO7vU4WRBQ0Ii6qwtPZyWFNW7ltPRxrzGQ7
bCN6rRZ8iBPtVzTa9Nxyc2rJvYGsleHm23jjOAe853g7Ee3FNNV17Fd6lJrOPfealDP+92Ioj2bU
dddsAttAFkWH30EqvriCig4210YHHjyXNykR0Een7iabJpfk3AakcsTEupmek6XyVt48zvWmyFnQ
t8siomumuQthApvynJWfjkRYRDXz1Oi95aj5lvC5WLERsAmsuY9md9uP7AJXbZkj9ehFxLRtKSNc
EAl1zDmEeonbVLIh35PVkD8KqxqTi4Kgo32wqZJqLqkn6nsSEFiDTnbhqQVnx1CxY7FKepS4lrqN
11TsP7yMJS+pDOvBiQ283h4bW/oB6BQOMidZdOBZ5lJsl6Rx+HmFFPNZtyPZy3ugxiztr3HpVS3t
aIrcuvab4dCoDuua77XxA+HdarhtIL3R5GN8EKSXhLkQjuzON4NukMbWtquCXyPqv/nscT4oqBpI
fdD1cYce1G0q2CbX2kmfB5xJuO2y68QYmkAlscUizbaMniSoSIHGqTlga64x8ZFKHXAhxhFpkoEN
12qO/Ol5yWjwWJudXe4mPWfb/83ceSxHjqTZ+l1mjzGHcIjFbCIQihFUSZncwJhM0gGHVg7x9PNF
94zZTN/Vvau7aeuyqsoKMgD3X5zznZlLttguXVfRb+LwL1v61yqzrBgHOQetz8ADbQVAstS+rVb9
pizl3aQqwRrp6p1P8XNTpE1wGwjo+8aqxiffSuHpeIBNcL+VKZtDIDkm7yqk3z55SkORZf1DUyzN
JRu9fMfL4zx0ZYfZ32/81tt3QuFPi3z+vtf7d3JGh2XJ7mgsSrtVK8FaPlPqgY6KzR+u0A3jmfaI
AH6BfjkVZJqjRe+gAhzcYLG/EBMsr9LNU7oSh+5IWgj1kcMsZ5fzKYiZAzV7fgOv7BpEizDFDvGt
sOFAiw8ux9tAYIdOrQovooGEKHOiNAwObtdiwqxlrQ6+Ti+dDr+cFXAOrcutVy2ls5kLc4VZATc7
Bpn1Vi3N8AJrx9yFSSgeUpwLqIVzYDDr/Mef2/K+sWV537X1/Jcn65VJG0YrxNH1JmiC9AKXy78p
W/cQitT8YjtyCqYMvMJSK363SPXEya7UArur/o3n4npvYoy0i9Blh2Hb62MSMF7aOO4qzlqF0dFV
WCk8DsVtVZXOG8VD9jwUIwKZzmeavgFTopqd7pJiOkT9rJ6BskVwzxajsBUkOU8slf0HNyPy8Gpo
4pCzlEqqpMDAL7IpbHU/iyo5hZ3fvk9NK9Kthlf8YhU4jzYTIq0tm8TkCeG1uaD4AlQUBWXg7xqb
HX7qYibyTW692NUCjSuHlpJtTVl28TSKd4+/fipqv5u3U2E+l95+YcLk7VWOMo0sY416XZo4qzo7
30zUkZgni0tmsHvUmNepLetgbjeChhuFeymeraGdvgEUZkdVNm+9HDHShVaCp1U0IEwAocEaqqg5
vpuo42B3UyQgOFvmZn4RXYf4UTbJnjlw9Rv3mfc2qMglrgiM74407PBPMC8JXomrq2OzDsImxIbM
0r0yAudmUJUCkzFnchxm9TdwwmzT2Mq6xasblje+UdZjW1x7B4hey2+0wFdYOkXEXQIOwhyYq1Xl
rpwW+ZKRp0JbQXX3IULlxbpcim+H1O9bwA/L6ySNeHLt5kpIsHDL1HIADwiYrMA269TmICwbEfiq
qxBvtMbR2QwufnuyW/dpuuIKCCqHlf4Y4hdp9GrFTWVhpInWNKD45NeBlKUflg7wEeG3uzLl29+W
GeoZ7Q4OqEG5ug6qUoOonrzF4XUMFaX+XDf+Td8H/puX5uiy07H1DSd2OHa7fhSS71PNVRWbNWhv
g7mD4cUDUkxxVJTwxvCkWZsGzwE2snrMPkeInyCxQF88kKoHSc0FZiIonmxbxyWcHhNP9iq+sp5D
PY7mxgfKPjFG2RS4aJ51JAqK0EY4YwyMBBmsPyE52XF6KHsXYCz9Nc26ACLSgwvYBo1xym0YBvaP
FV49E2s/2Cgx+6D1IYsmKf7ZvBB6U81G99R31F9x23r1gZFCfvV5Xfl7RRA0Pwl74ilOTFngtWTe
dFuzjL1ocp7HrdYBp3pI9sxD5K65HYPXsR8sE2ncUfAB0ES3Ha0Etdw8XKJZoabBq8NOjFkvXaGj
aU7I2vKQeOLdwFzbEqHVGc25t3jj+s7AhrztfuoHPLzuiM2CTHcDfiyV/F6NxHPCBb4eajCIaArR
Q1K5d+S9aj2tKauPsbKviqOCbaK3JFDA+4XHhFcLJ23nLao6TeVo97sVadJI9WjLS43sNWIOFYyP
iqsK8D+/2Sb2OGpn/INBkVODFoF1buFD6l3QwaLZdGndPRdFj7PRny0mVQGWnT/GZnQLHiaj8WD0
Z5houwXJccikmnuhBZdm3WhOJFhOCBbbjGlFnEuieCixTPmRuWPLATqb0mxnM8oft1HyvY087Ft9
E+HJsguJeNy36lFuXVcstx5iZ1Iaere9D9YAszluLvWHP9H/gaxMqZngxvwtnSH86d15vapaq3nv
WvhFt9pH33ZYojyl8Vt639tUbB1JIc2cttnV/sTMVgmGb/iYUIjvozFw3xeMzsSj+ZaQR7+tOmrE
xfJ1HIHGWjgkxwW4UmsP1yEY0w2wFcrsmGyZe0UCcLi1wmgGfxBZUG3bru6ZVxNDFMYdVRGvPYnl
tGq9HbWnamwV5AZqxccU9ad78gFfrWBv0uogE6wr23Vum3Fj11YePOC9IXiLePilAO9Zs5OK2uyq
x3JSEH0FlvGPIMjkCz9z9JSFS06J5bgKyGYWdd0NfB1+rJDPyMUZNLl3Rg6dz6ciH7x30aZ09QNt
7LsZqDJ2a+I7+Gbn0X8KtQOBqFVIK7YJIc7LvQJr3m6LyBlfM9HBo/OjofL+LCECijsAT9NyS9WL
FU2XWfM924Aw0Pcgk95MIgq9y9AwIke0S2gMMCdGX16MfVz0KOVwXyy2cflP1LZzKvU6e+4PVaoF
4F5kWvZYuZMZSMKDyn1VZOeoR7zPnRkE0VTvEEijhcZqyxoRe3nOr9XfrjKoLXWsa1lgPTBNUS/b
CbxP/RByGU8bPJGKbrrJadkdUYHHKljqIBuN1lzAPMUAAL6H2h68EsK1uOmEC+K4Btv0JtwKYzjg
NdUeVN6aYDtGc5HErAx7e+sz12uwUYjQxHnejlTcHNb85IMtwk2nC/B8PZl79tbkV28KrNtAJ+cy
p3zdJW2h5nfTtDYwvCEPNZNHWs04nQMm1I5FeNIOvbgZS2hhDeQ9zzP+IXUnt34bPD1Rf+A0z3j8
deWcUhgkKSo+kKdn4dljsWsbu6k/uUdG9+zkdf3X2KpF7Rdm9GnLRFZWzEgYAYPboz7ezg1V7SH3
+xDsTZe76o3ZQZeADQtLit16iTAqugJ/maTvgSuQs8dnTGBU+517fWMdCA+r5K6ZSzf6TXIAi9S8
tXvqK1hZ6Iz5idIbv9Ljm9aMR7aWh2CO8mlMstiy9FCerQVr8Y0pEw/6cXDttu7XtOR9DlUSDsyu
pPfsyqa4/rIxuA9Gil+N1/n1BioyBuCkSOY3Z+kG7zwZMI6HxJ4xd3vkUBoOtTS4saQ7B7vMmAB4
mol8/2HMa/WLuW/GcZzOvWXtRZMAVJQqVBHP1DhVSB7ryNkYZJvTe1JZQl08abzxwWOmkB/8ILEW
6BseerYGqu4n4FVE2zxKwmdkhkJg5ykd/OhptJk4M9uIxJ5Cghy9eTS+FxueE3FDsHQbPLY+lAmu
/5wSe7J9tuFi0CCna7cKrR3z7KzaFomay2PDKzlgtCyb6jgh5Puh7M487hhksI/ZBCrnI6sUUDfV
2GKO0XVU9S635gFGeJvTzsPMDtzir6OSYqHQWXARMMu0rn7yFJCgZdiEbdmfp0/hSvkUh/ayLjQS
U9dtU7dt0m/0RVfvSu32T1GSQjMFpgyR0ctr2C11bT2tCurUoa58MwNXUUF/gCaCPawN5kHj+hOQ
NXAM6OzkT0MewzogFaO3cZVuerG6D6XXeE+43AJAeKIc/0YKEdN5ZXMGEgbr4kPjmon7F8fQk0cz
/CmdlIDDJV3VjytQ6W5krhrrF24p/xdmLYA9y9BH0e/Fxef0wDh1glPstP4Nwth2PUde0KijWegh
LyPM73xfkDwQHVxMhbj/F2Ak6GwLHcr7Ns+Kp1kFxt737iIGysoufY2uIyGa6QG7i07Gv8zI6MDX
Dg7xYe4YkOwTTsvqLklHRSvPk2YgYK+4JdNqld625+m+X/uku6MOK2mVe0T3ODeqMD9kYvGnC+ht
bni0QgT6uJkFE0jRyu7spKX7DGlleSdbnXxRuoznsuZy3axhoRZ8V11q9rPy0ifVRtzMUSWoHwmx
Z0reWh6pXivV6a5qVf7S9hoZ6OysHUXKKNCmzjCDmObYMMxztG1/G5jk0FNTXOxbiQQsq2PPT6zq
zJmaO3d0xWxFBKPagRfddvdymMsfARohBR4WyYLHEqX0vnOEKeOe3a99yhddFHs5NiWOIjzZDUEe
Ii3NsVkLPipwaNy7F7fSFP16MMF8n1sCoMRck+G0D7KsrZ+q0Qbn1eHeYP+xJO64raOpAz7pVOq9
rMKrp7xkSY0FPLDNua5K2mzompAAckfmQFKYwZM10Ev9Ec1rY8ddW0UfJbhVayfyAcIfnkXB8xem
blnw0iXZdKdsH8cLb0MqzkM+MGNDTe1/y1VItLz8tY4T0Y2gRAbIHhsXGzcYnzQob4aFnWnsCnf+
45WrPrPIy9mh9bk4gyRueOWnuf0tgKfRQBvm1pSFU/piC17Ouyhlb81+IF8wnHhsb7AhpP7OZnIY
xJHVr8dsKHxW+aDTFmzOa2TtxhJC6qXjB6G6dj3ifymGu5ahTAqxCAO6Wx5WZL16oxfbHw6zUeRb
MFdm6j+Jhg66504EZIrR+cOZSjbA7D4YszPtYY7CitMSsE6K9aVOi1bcRICVpxsvoQE9rWFAdajA
V3Y7hT823PUh6QI31/03ok/NeBQCKdO+WQTw+wisKGB9DqJh9eRNvb0xVQbZqJiqb9E7qBlT5JzI
pttUmw2y6ZlUilbDTZWKCpl4+vmS0D/jz15GvjEThksNs3H2GKVKiux9ze4WGgCj1wDQirdA8Meg
Zm055MQ7IR31ygFSreqmZNX9Z4kUQKU6kjUDrX641l9MYcpd1ti+fZtxOTZ7FKwrtSh37y8Hy14I
6pvKLSYapPIPYeCmEeQYDnNu/8adHgpDKN1GGN3av9nVOs/dyHXkCvxvR3+VEMNA+BcWN9Yq63jQ
eTlA4mtwi9hJaX2v0Dq8Y85HOhVV67xSlOQyBsSP02fWMnnxamfJY37X14Z0zTkcoJ54I8SyxFt2
Ye4syRFbnrfERTbbJYx6UTMsDO0s7Y85z9tbwPYd13bPEGmHqAOKykAGgo+I207zpywIMH0SL+YA
p8xAeHX7dfJl8TkNfjI8ylZkF2CCSXMZ3ZBZ2+qip9m0lpPNZwZI8qPKZ3uIr8VkcmobjxVCSw1p
9vDgpf8kdRfdA30x065wvP5XmGtwhkFTNKC2ioZwdPaNjcvm2p+ec1ss0yEVg5Q3neWFydFCHRgd
x3biI1Le4NOjekLUPtJAY8+y16m5z9tM86EVnfydKbA0xlE+4ShmQeISApCMQGJHa7YZuS4yrPF5
VMEFB30XHIIx6duPps2F429LyG/2ToNH7d+RBPQfc2oCkF5pz8JeB1cUzTq2uF4S7X2pVunnlW9v
BmcD4tO7SJ93dmf3cBwJQVwhUflLzUQ3HDViGZmU4yEzTAJPGEECn82+ZAK0c5cJ/BwFdvCnDT2Y
vgMK/2AzzyWMeJIV6k+FE7A+Vih+ou1SNKM+INUv2xunsBiLr9hb5c2qUk98JHba2ySDyFEuTOwS
N9h6zdL2r8HqMCS+IDCe59hrcNu9BmlJJYIpV82w47FLQMKegpL+y3aycjqnKzDxjQHLNu7HwG/7
UzPXjrmZc9q8XTCu6XT0udNMidDGc74TyUEZT6mbgwAyha1P2HAnvORhqL/cYmJBCiRLIlWe/c4/
TxRrf4F7FV2ctQWrxqLtZPA44pyRT0E/TfA/8P+lG9YC+bdBIuGyjqAPu8mv/7WBGAFYixEzmG5q
p/aISmXE3Tq3HXgpSnQf4racbrq5c8Zfk2Pm36z+0mIXetCENr0xLSN8kXo/fZ5b1h2vVPHSz0a8
pNKfPoIhw99P70VZa8bmD2ImXWwmN+iw40tZPhqXeiD2vXZiPxCsTRoHDeOJTZKwOttkjj3/+J1O
1IHvOOhPWknoLNXMXvxW06/zD9ZFwh012N4HZRjzhlqydb0w6qRwQm7TZhte5vLdWSz+r0XXh/S6
C7EyLlk2p6wiuhZQUV44Grwdv3D/sgSWDgEhCxvvkxsSW4BWrHM2wOKZjbpzZoDAR1EP9akciTsJ
23xt9+j59HiwaukVO0g04XsLqhuJEpk5wxZaBjEavuW4FTX1NShjgbkRHIVSmIdpwbjoMhAI0QXV
tm/H5JQU9pGiOXln0NBTFeSWve58BIV/fVla7EsnXD1ksiSgsvOyz/Y+sq7PvrTb5SFdFgpny6pE
50CUlO1yLHCXrmfwMTm++nCgnLDw/bEkxb2vLovjlFdmQICjei0Sj4n91NRnxYj96s833q8IgC58
Ky+qznz7OtpaqeLezpNp+JvB6iS03qam3cxttTbbIouaEukoLqhtlTEe3JIZTjzJWrRQxTi56f/g
u5XlmSwW6t7KyRKk+CP/9ildjcaxX7HM3BbO2Nxjpyc9I0B/SIhTmxd2bOvpaiqa8hZSRReyz48E
DqgpJQclFmEBWj2AekA5PeZvQb9Q5XdFjyuw12w1t7rTzq2CQvOl+KW9oI2Q6ybx8uLH9lDLXAmt
DOqmWfKVQSRYiAmpIuceCS5zaD5WdsgGCBIbFAE9aSrS8h9mQwUY40qfPkbGEcCaqZx+EVxUyE0N
/VIxWHdBN0nWrcXGpeF5MKry7wZ2l688xuhiJj1hsrbU3CqwBCCBNoyy3GfP6+pr1AyPJEc7CG0s
vHX14EYDiPgOXDUlTYFocNOC4XhP6P5rAiYaBUZYRf19asZhRh+W84A5Q9HuM99bvoR05GPg5u7v
Vhasa7RFTNkmYsZ6n68zdDKlqk8mmsEpn8Z5eTPwIj4nn0yagBko/M568Ag1EqOIm6JwfglAa+l9
1bQWo8ORlyuGGiu/LK8kPAEyTkbLqUr/S5ZLbT10kTvA2LRRQx09nfiwbvWVcuCW/b5AIYUIajU1
ZdjiZLeQcRjU9xwNuCxLy05uxmzM2w+/d0E8CEBVuDubfJk2uoYLvC3zpMfB2A4Ly+PVEsH9nCdc
46rnM0JfBfOHwAQNwYXFSbBCVuwtExMV2fGueqbNqeMbeRvCjoKVmgWUd6iKKTK6dch+HF5hgzc5
cEH1l2CW9ui6QuvUYaLjO+4zxjNY2E0I9WERR037DduwZLJ1K2d2QAbRXkSAQ+BcUq2jab9EqfNQ
l7b4gdM3RByoC+ZcR/X1rfS8lZNgndcfWeb5i4WI2Ww0U/2/XGcjagoLC8Nm8CbQh4ME9YTcYNDd
84jhoE43vVTu384rdHtZrxPonyzTIvtqwxbqfVmmOZZ+r4bMVZRR9of1KK7ccRrr+VQrKuBNUBjE
V2k0L9hTl3aIyUHXty3iJxCQWtTZizOCzoLakcr1EDSpcr5QF5hxlzGfW9/4E2HOEn1Cm5PUAVNP
FiOm2K5ThSynhpGMXmUEkFRlaygJnSqGBVNi2cMJ4+dgFmhwfNeA0EDrgVxJGOmXUtFqbLD8tq6z
ReGMRq33MPLurA6EyIb5Hvs3tjbpuJWC2T0yhcR/a/yklL8hqOTrpc9XQsBWE2Dl1eh8NlJW0wz+
DRTfCaZenT/1DrChPjEBOK2w8hgZw8tuj2KEgXdk7QcDUAT+kh9XnrP8LoJVSkBAGCFcJdmReYcU
rkmw9SkBF4athwUGgjqUTg2wU7qdFubTDSNfRmnJpsBXn3wAy19Jw4qU6F6NaGrnngoHH5bmJiu/
9EouxE3Z2bK7tfBTp9ntUmQ1G1A7r+cmoTOrwzWWyuDHtPKicXYhPXt4Kduaz4xQr64ulgpx77FH
wD8dm8SC72SPA7JBSqUQM03jC4tYvigUKgSDaQWjQydTKS5JrKice3v2dNrbmgEesKSKsKoakYXP
V/aVeq0ebhp3hUOz6ecpnwj8masvahHT7btZ6t/tDJllPzYre4SZB+S5NEhFgIKOCxN7cEqfYq1U
ARcgiYLdhFinPEdWmpUo4qaJ6b/vzepxqadues9IWRpvl8qpxyN6vyLbVdOaoDSds1o4hyUX8l0D
LPjpeYrLLcDZZI5V7RTXpSR0K0QeyCJhD3MfdhxWVlv8angV9dZBVTsR8uxKecFBqt94fOfuABDO
+4aEmsGE6AeDNnPpK0a/BQ3fKdFArfb8jD4Ybg9JzVZPnpdjJqbL/CxnFXrx6mKO2aYIoFNxhXKx
9LfKhvsjA0Wm7jw3AL+qTDK8IWS7Ykh1zjrcQ2mrjgl8b8ay2O4RkYW6HP/IsQQAYMPF8dFSpD5x
hy2BeDcVW++QQCj2Tf1xdZqrW3/Ghx48okopGUusnvuVMPfVO6E9TzDfqfgFM8pQ2S5JK+gOW1Hl
EglpgaqribVA47X3AhO8w41GoqBLxAD7ljAcj0G035gbWUA+3vuqJkocPnFa3iibvcgRgzKkoabM
Cy57K9egrWaQaQzoRp2BSZwXcsKh1FvjIRgwDJyRFTZim66DrPHhLeBja2dkdTmobooOSYS86rdl
z1Qw9D9Ld3SWUqRnxNmVE6dLC0vS6zOsweyXsCajdgTw5C5MPHF+06jfj2IAPlMwHIJKw/fe33qO
RBfJVy30eXamAbYhElmOGXye0xNvQ24/C2e+LigLC3iU1a3WY+I0jX+xrUSQpt2tLT7UkMvs1BIR
bW98bnRyWtYQJ5Q8o9kwvDcpqIbqPfE7AHs13SkDnLa08sfGSZaMTs5lBlQ7jVW+9f3KnB79u+o/
Lc2W8CFvkrp/7WoEopfI0QvmxaiZm2Jr114W/s06UIOABFMG4jb1WMmY2pk8LMygqqrqsZ9qe3wb
FWlCFfYPz0KXsybBsO5sL8/73z5jRYo8lvYh0WyuUxCls1Lk8PRPth28T6hOfIrApibOy3GSZnzm
+QfFs01EEZFnnkPGKe883AsFVL0CQZCVjotCNMT40cRRZnXdSedNqW6WIkDNsTRNx4yCPX74t87C
OnsL7EJYJ2gNlnlcMQMjXwFYl9r360SEFAqRfh1/10NuO7eNgOEXA8kK2vUqF0clTw2r2AEXuV6H
5YwhXuX5GUpYXzn3JirMGqKMt5IOfjA7kkPjkWx0x5Stqy+sLOWVYI2M5pzVKbkTU1+j2KvKiFg3
rj6H0DORQ0Lqe9DTPkEQpIFEDiLESGsXjl1DNFmRsDjMqOJQgnSIFXE1oBbcCLqir2Jo0A2anM54
EzH7PUdwHCgxDX/jPGIrDwg3ozRU5FY4EmlAcgD5prz5kExUq81TpEG8DidNxJGsjixCnLL7DEVW
80bmBapFIkQaG2vAKk03PhohRodZkiyLYHg1zFquxMQy183yVRI/lLp7jjZfDDfebNI23E/zwJiM
C0x6KnbBmHjF3hROaiN7yJae0K9y8RGCNk0SXUE/rUQPgPdftZyeDvtAbmPV+RYq3LRcAKvPa8oe
Mh0MUT67CcaJ/ytJklR3G1acodufEIjJ+YHULsFVYfhs0ZPrZ8l07FisrDAEWsVctKjKbjNNfXgY
ale/gtJmDQynQzxOZBz/ZLhixo3Uk/zmWjMeJWkbvgVrlXxE1wCCTYOs+FmPYXSYhb12x9Kx8g+7
a+VbZUmiofoqNRhiyl7XxHdRGmzMIOcCLu9i42LJaogpFdvt/wcf/m32xSq0/hn+1WX/v6z49813
9TR039/D7Wfzr//k/4d+fGxn/8Ng9X/48VHPmO8qI8f6n+7+09//+Ld//Cv/dOPb/r/D3JG00JHA
3OVdo57/6ca33X93A4kkGENp5GD9xYj1X258jPpcMT5GN/4Ho12Aheq/3fgY9R3M1pj+RICJynH+
b9z4WNj+xXmGT/Efrn/++xGfL/D/xa0194Xx51GS6mNZ+etYBMnXKGqmK5qlTcVK+roy7lvJZt3W
aftLpN06HdCbkZoU2UyOUUBNAXSsMU2PtFODvSOYqLvvmHwPpCdX/p9eVeCuLe6Pu8Zm7XQUbLec
eGx6kDH4rktk4HaGxNC7BtyWUL9uiNYiQM1xD14T9c6hIp3ihSrPrneNVw/pnqU/ierSZOGvwO/1
k9MQILwxnXtlUbdi5o+Z/YwJZqXDW6w/M5g94C+E5LbEw236AvAIkyOi9+KcEEekiRycdBaYxQjj
SmiOkBLYd3VjBWzQRx+MOqGQ5Y2TSnWe0IlwXgah82lrAyOQXXpRXYHEtTi1tsf6LlEtx7MBuNXh
LEnZTw5Jd3H9sLwwDCXyhN1riojCqRiZXJPhaD3WvoZwNBrXuZcqw4GFW84K+cQgBUmfqoZr5Wez
7mJCq45t1AQmblc9vzurh+C/4qvcMPJBBMaYhJZ5dL2S4XvUvZcsVX8H2MFeA4jPH3kbgULzM4ZK
NlGlkD07l1K+IeW6Avit79wmYrAx9mhPCfYgzJbYNGrpiNHoUIevkerPNc2SS2eLGAPJBeuAtrHu
g+S9nB9ozc4JxNJkYXgfeXCb2TcREwHtFLlVBq4oRrtBgOL8GabVo7AvNUIxMvbeoHf5R6deB0Bw
WRyp9jqE2IKrx0UIcGe1nJcwycitLDG72O29pK9ql/HWliR4lOv9PI7PIolAY9uvRf+tm+mhVa+F
n317rKgQRb5nhOaUBozfGt6Pw/VXPBN5nJxsYD/byXMPSdq/M4uhKtV37bQcQJY82g51zUTQLeu0
Qws82Hbq3RTc0GOiXB7nzew7+7IjugEx8gGl0mUNy+7guHlsDxE5rpR4NOqD8xxJUpeQh9RfWvQn
l9tpEwJbitMAByH7X/uZ5qyIK8/e4QMInnKZNfTZA+/cxgqltzP2Yr2zK4XB0o4/Tt7d+qF+kGRO
nitJILiZ+um5X0JMDrQkyUiNYbq7gJRNj5mxMu1piC6dk6Fe6n55jqClBc3rRW+R/SmWOyhB2zyK
bXb2k3jzbcHOcXkrYGOWHV/k9S5PHhYHAndB3CONITC94clH/ox0mmEVUWS4SYb1w/fMI/s56HIT
8HRi4hQqTViXKN8YCN0VvtyHUbsVRCkTtLXlnIwBre5Zq+2z0D9DmdnPEzJiS58V4YkIbvbYey5Q
xGNKg20hqiNi1XHn8Vm8pjvWA8Bw6yUtvpwxObtACtXy7jDnZXH0BVMM3ck5S6gA4ISBByCE7Sv1
MYOqFEjfgKUk681v2CQbH9VukD5Nkf3czrD/Uy/6Y1nRJ4/amYqBNwL9mGwdAPKEIkesWWjZrxxZ
sxXT7GACcQEvN4/lzBrYRxfI1oKDqnr3h+Fi6J1CYPawjwC+Do1zGvwGEfF68EBExzNQLt3Le2Jx
wAFO32Q4IGv1Rsd5zBB9xI67IM1S+UPmsQacikth0ttVuMkhYatJhZKXezuT+XkuxvnXzB89teZ3
YBH8Empzu2j/Dj3cm+PLQ23YmgaOdejz8STX8Amx39YgQocSzhLpXmTZTVSwsCug6VJHb0xf3Aly
j4gE3rC8pw7JM7yxLqP5CnrkEu3xhN4QPe/vqcLxiLy7xv5oy5lpaamfKjza3oK8pXQfQU7ci/Ii
M3FReXhoTPE818FdQPCIZFOCKJY2oXtCZPcLOcnJQxVi9w8WMD08WL8m31y6Nr+phk/EkdxB/dg9
MWO4VRz6llKvi9v9ciCZTlA7uuCFmDJ6NQxFmE8cVp0TWuKsma4Ihwvu4w3SJwXXN7tf/zFPEpdC
LkfvKlqe+j2ztrSZcVVZF/JEdlFxVzjH0u0YyYZXIjyOm545nWcUZF/tbCCxBDsG7Cs98sQkfROZ
zmHU0YSx2ywcKkWJHUa7e2J8fvpZnnSYH7MpSM5VFXWfJfPyWMB/ChqEcsbHC2WtOaxy8+JNLFuo
a10QrqAJryZP9irTYdbdYSUqcCi8g8zotJ14He6zQV765KsrxMVmAQEEmcq83OU5Z72edx0k/Cx1
Dgjd/7QZHdHiP9h1d1U97z0IIQgUOHn/rM6JIPh7dvChhRq3fxDlFbh59mjafQaFdpMeUQiSgYxb
MP102cfD5Z6QSo85A1cMliPazwCY7WfW9BekQO9rTzLkOr6XmX0eFzISXdDgCzulBVpNO5DgZs/d
PiBjEUnOqPznCcrsWzixVnSCi0UmQ5Y39+V4PWxZYr6MnfwdruwwWv+rBfynxfBn7cY9prr6D1LK
uA+YOk0ULB5tvQP/EJnIjkkc7lNGbElXv6cWcOo+Ew+kePrkHjxE9qkcmVgKzUtGlgTZZIPABRGA
ai1XTsHsM/O7Twdj4Ub092vo3DrDfGw5zG27Bm3H1gfFxkVFFrA3JFwqwIhrIgZ32XtnBXxf+UVN
rf2IxJut8asQA3KPGSf93drRT4hW6p017Eli3XKBzscqlLypSI/MWhwX971PVHju1hlFjbydg+6H
LMoLVL08npElDB5qjWU61te7NAcxFN7bGJOYgnI/vkZBeAPFkUZ+iR6H5CFUwdus8xM6n32ZFOwV
/7AZJqqkns+tQNkuR4b34MLc7EZHitaj0RtnNrCL9R6fBCHX1zj4BZE0puY39BE0CU2c6ebYdf3d
yESclK89OWJoP0KeaFfu3Wj8q3yGSlJmt3044mzJH3w39VtsFUM8LfYzOEHezWRaTi7D3Djs5QUa
/MkNuA9KMga6I+VWeqf/k7vz2o1cydb0q8wDDBv05maAySSZPpUpL90QMiV67/n083F3o7uUqiNh
H2AuZoCCUE6KJBmMWPGv33BtRJRiDbxqpU48+RX7vNISWgF59j3HUoXNGt2ani/BS1hzh5dU1xfI
5OEx3SSRD+KjLcv4WYlMRsmeCh8SmDVeQxVaImxWoD6EE/RZbIbCOqL3iw4gftIArIdpNgqcLTMz
LAn2ScNWoGdL0VzrmvTe6v5aZoGPO2mf5BS0qc89idjptKUpIwKrocuEmaulkkOOKp2K4WS1mtOQ
2IEKY9GYOvtyfk9PBGj8aSoegqgeSaAJU3Qt6CAhbNC4cKGCLuceCA7nyIeF/AhzGDyuU7EJJvJw
a+LduVDT2l9Dl93g3WGPHRc67nCxfuTUiGZT9B60gv04iNZUJetKk6hI8W/k7EuP1/E5EABLQS7D
E9d/72QwPxr0FdWjiFp23lwHhVRJPsgw5U4222vpOtMTIf0oTneALc6koDkwqzM8ieocRmTE47C7
KKcCNT4H2gXM50MRy/dd+Qvd8WrMrzq4MUXjWF4GdZ28hEh1k+IVRwdHD/ZG9zLkUDtne0yN6SWt
UkyiM1rM3SZOr2pILsSX7Wox8R/R76/qbrBnt96YRNN0TD0WfdlpVGhnFsVW42/0pkYD0re/VA1m
ZItKo0wIkYasy2Om1eXn6O18Thgx5xlkL2S21MkjUlBq4OwURv0CZkZzH/ZludFEE6/PyK74CItg
hBebYbOPB6Zyk6UwNBgxLgELGxrdArgDny+PtBd4cxqGyGG0zIZxafXGe61XhAqLt+CmJGEWHDnK
oGEXh/IuGw1WfhkHp8moX0PJWg6y8t60XX8mIYpdmf0HF/rR97aq8UslVq8kZIn2nTdbOne7yAwO
I6o3ODPaORvapTjtQkH+leJUXJN7P9C8hnfOlmlxhBBlXnLeIM+b1rI6EXNTItaInLnekTHrqPXJ
bQPZRYF9C/HGTbR0EwyvfTKsycY4REFFF8Va1Ym26qpfvpg5GtEGuvfmBf1Vo/Sur/TLKIHq3ZK5
k2c730hcHQ1FFGSu1F3XxjpNr/msCK+FaJkG2r3OpsNZ9Uxzh+OZBKCaHSLURK1prFU/dqfuQ5mz
zlBMVrV+QAi6N1ksjyocCyye7LavTlJEyzTFfNxEpAWRX6GnLZxxGXuR8CpEjKjYxBDG8gLLDvws
FJAjS6gAGYUbhYSJwtD2CLafBzrNa7ifa5ph3gZCc2Mrk3BFKC2lDzGOUvSIuWgCezghf4jAM5tg
OSQ1NChflAyrHMM8ZeRipfFWiqqT54mG0020hRdJ6mdb4nlt088OSkFIJYzCJTQ0TuLVx4SbrzCC
UinAPZhc4rBCLur9mNU2bquhgjtKXUYHf0ItOGC3Xar1qgs4aIayQapZ2z8HBITcylm1nigVU47F
vvgSxxHLgJKITiUTNUpONOzu7FbmTYdS54yVZCEJgfgchN0WOA0KmWft5Yp3sEEUFKIDX1ta3S0q
LblJx8grHV3gBTY5pC7VQbIn0uVdad43RGt8N+I6XmDAWW3JOWsw7W8Bsv1c+CWAMDvowPZQrt/K
GvNzGeiR49rK6pXA0c1gRBrio5bxoKSqgkn2a8xCg/PJXjDhn1RJtupaV9J7erSDsoOnt1FbhKi1
eWjVCqEZzqzQu0aAWmSKCPkFn0wwq34hSHVllLKAbr4kZXdC+hfR4M4qp/Gj+FQqEb6iMtX63EFd
JwUgc4VlP3mTKLQWEHeWMnWqCs97Exbnol6RUaQTwgXfJ9/oY/tBrMz87Fp3Mgt+SKSGFDByFY3T
gpJnuKf14tV0v836KSzRZZIG4zUfnqx68hoyEC6qRPtWngsj05ztdCa06QDYIkFbA5S9ZTtZfNPY
z0YOsTSqV22ecpZK5Cbl+vF8sSFj5NZRbBsL9LKUhgPYahtuUmpWHOalwV/7uO+LKz3Xof03ZVlc
dWiWBDufEmnvZSW7T8PbinecJEFgHKTROFmWyblALnxuqFym1mM/cbJYVY1G2GGV4zLMpeLWvAwK
sZorP+i2To3oPVqWgSmfcLLS+TiCEYtcZty+/wXLzYjhpRXlv11A/+lM+e8//q//PxFKiMDfIZSH
l7eX/H/c/G8c1P4DUf71Pf+CKEEidby8sPRSJAWDTIDIf0GU/IsG71k3DFHEy01hnH9BlLL8DwzH
RJq/IsihCRD5b4iSf5JE3VRFSVF0XYcY+rcgytn66j++hQKjGAALosgAv/tU4VZrFgBV3c7oVMez
jnGu3A3Kofdn1vzJ0xy59x7azu13DcWvpTz9do8oekc2kt99Nf/yafvTuBc+YzQ36gabuG7Xje6E
l5R0I/b5MfPvpABj3lJeXmlN9eIlha1zXqgNTrj5FqudVr0um3XCf0AtSYX6S2StbZPMsQhPyPWr
ngW5VznbWSQKxk8t57rM381eLePw+v1nx7b1v7hpFyaChtV2aeQH3S4ON4P4K9Jek/BZUhx1TJZR
hlG8WxZvmfRhDMfuTdLXgW9P/UmMxoU1HK3x1Fsc2JKj8MRJfzylaIbyiX7rXpL3xB5ty/TGiO/I
VF1UqSsj4/AWvb/MahT72/y5/Ig5cRHNGGzydb3ODtkz0TWsVi4yPrdaYZ3gkMpm107rDPZkA2Xu
pwWxJQ5GHTZhX8vIjp3sSli8Got0UTts8sE+2ssj3Wcnp0y1VEAL0qtv5f44BOuo3HjSk07ySnKX
DVvaooZyF5fToie6MnmwQARiujrmnBUGZZYkuu4K/q7pux3M8WT7XJMVtgXE08KrAqjmWgC8qdf6
SIQ4v3C6QcThHRuAC+w7SJ8plXM8XiEuIrXH0NdJdcuAXbZoKshbNTCX50Y0t6Fs0Tls7stsG49r
RVtL5LMGa0ldD92pbK9MfyuVK7HbKN27TvyCLCzabp3ilTLbpUCPHK8xhYezvMzjRbqGBFq8kvZ5
h3ZHi6+D6YBhGZqzBab+iWVr13D1UH0Xzhxvey+oB539txlttboiRYdf0jYPbAmaYImWN3zqOQHJ
/aJ7Ud/Et1ZhJV9mtIJ1hFx1hH8E5yWC7mnEXg8GRR8SXGT0b7l3Zb6qQfKUrWpubK2TFLXub8LH
QW7c0pIeet1fiP6RvXqsb/HhWcLcwYcCV3aUgzGPXTgQFynlSKM8SIovhMZwrK9Io7S5T4EzGAhP
cEFZKIYdJGuOeghZifrli+XIAGaYHW3C8b6l06vER13fNtZ93bmlK7udA5zqJNvkzlrLW821XM0V
HYsik0C+VfyahT+4IM7dma/Lkgod8vOyNOhSGjSm1e6Em+RE1O6WhsGVctQOyjY7DkcKtoN0Snff
v9DSZ5fffy2CjHZhthiRX0rwGaNl+/a+PFan4SZ/Rtyx0pzoWB3Tp/Emc6qDecz/uyPO9oG/2QPi
0oUABkryTroSt95Wv5825Sq4ig/63rzStqCAe3CFB/Oo3P5wjRAr/4t7emFJ2HHykgaMK3fKVVku
OXLDO0Z4Kz1Yx3ALyrGdEUJQxkV6P26lTbnWncmN17wCW1KitvydW9nKpt5me+sNH4V9dWquyAne
cTYDC0nQm68D7wANbaDuQhKHJQKJSzAtXRlenOz4Md2bZUjUyLicpUupg9dc4C1ycLCDhfT9VcKn
5RxyjERVAvlqJCx1GTn4mnMCg5ay3B9z98wZbgB2Hzc0b7THYi+voAtQkDbdWazwO3KLZqXhCVVv
/aPVk0uzp4Iy8DYAP/kYM1vgsu9h4o8fA3G6RJzlC/2Dg1fAsXWVnsUDGXhatjBfyuvyaO1u6xUN
GGSxkKYRZ8SHZk0cCrZY7WMFEfeE9YnnpsIiJKiBITcMcAXrXFpYToSVml1oK6yBABPAxlKIXs26
9V0T3CDdtuUvi9U3Lz4sXA/fkuKpUe7l7MMXN5WxNqP18CYf+p3wFAsgijQM7Igz+BZhVYtT3C/x
FVOnDQEPWIQldvXmv05P2BV1kU1Qcvo6nMTzfYhsN98N8XPXLv3UrhRksZgK2HNYL3mkyZp6lt8A
AjAh6g+DLsBbeITkvKb5da+UZ0ud9xFlyUOy1vVu3FHN9w/6tXgtnglwvlUeiUdcQFLhlUwO+bpd
VrxEjf2OHt3WXSQTV9aJuy/1LI+u1Sx98meYK7JdsPZCz9koduLGK1oNh8qZFupycuVzD3F+Sa77
AjjhSDNdXBZ7JFeudSV+BKedbwNbLUObB7XoGR7EZ5M8lg4SB+JYmHwLyQZVII3lwKa3MRxyvhbm
lkssNgC8UC2Z/DY7N7YBD+OVdPSf63jVWGcfg4rxvuY98In9xCiJTqdIhHv2Kv6yduV18VQ9MQlK
fsWOGq2qya7qNdxmmkbiUnOqdEHK24fo4tka3hGviQrS7DbwVppb7DOXwRUM60V+h26Ub+UHgGW1
EE6vxfHGTFzlLJ7Mnq30WjNd5VrcCOfqJTpq5/JROo9X5l5wWKEdZS875RJiod0sInta3OpLRLvX
wqPhavv5ZoJ4LL3tc7MBbeQ7yiWB427gxgeaMYsn1LZue0uOzCpwxnXpPg3Lt8EhW3wfvxPUFz41
L+EpOXo37WNXLQcuCV3KKd5CLZ5/GtKE7bRlz7LhIoLwvcQKp1I7woCxRAcNXu5Ir1hKZDYMbx1D
xR3GtYtiVB02frFcztiGDBHmmnk3sAfDvlOp5hbWwnIzt9vxtqnvALT5ozgbPOyAFJZUigTXTkTJ
LnS3vikOOhzEcQWER4tole95E6dVCv3dKQLsMfbYIR79cyjc58+Y9+zpRQK/pKndf/R4j1qbkYkv
Y/W2AiAUsaxU3MFyYb5o9TJ+hsC8VreKG1Et6RvpQXpQ1qrTbGicmKuk3khue5w27bE8wvW6F3bT
qT93b7QvoSbSNquI7dUW9bgImMnlUoB1+4aJQHomKQPmOgxrwKgSe6hkE4pLbPdCrEGsvRnv2nLR
t3Y9nDVlXdW7qTnJuC6KSO4IItSg1NryhIXEcRidaTVIQEPb4iG7iXf+roGZus2Le1l6KoxXK37W
hQfj0Z/ip1o01rAIvBDLE9qG9a0/ftAGzYBZ75JzMjS3dZa8wrbn4L3ELEkGEuFzrKPDAIpBK4rG
q+kgqqBdC2EheBceieU6WQ/EOafLvCyfc5mgH8vVC5l2HT270OLBx4vyV/rLfDKu5ROo/1UKvgtA
h8jFe2te/Kfmujv7jyXCrb5ZiXrnyEOJchohGjWh7LRluSarzwuf/WSlZRLY5AIDoCYgG+VOrTZB
jE6L/Kl8UV1DbVw2N+av5h1CM1Uz4Yhxt2+PzZX6pN9Q5LTjoyroG/wSIZfKWNAhXmWNQD84voTh
Vdet/G5DvmDiu+p1/o6uvMvWOqylG/Ne7F7j+n2UNsJjet88qmdxTrXWFiVGkhS3wOvWK3x/hRg/
7s/sIJkuCSMsuvupdb3MDQvo5NxDqk+ItkY37Iu5n637B6t+V2hXxCiB7KKHogzRdBPcIcp2csKp
mwfVNg40JKdxEbJss8iCoWPzbl2nkpvRf21OpeQWMBOFFSejakf1DM6j79GxXZU3ZImh0rrH27Ct
7ATbk3aZAd+M9hxFWFDqIYjENGU5UIhiJtLtcLjGt6VXnaG7m1JmGODRE7sbl+btVds6e2/+e1Av
NOTd2PyexvRJJ7k7aN1kXArjplNdtJHoJakye38lKksV5JYFQlmkv8BLA7BX6Xqyzlqzg3fHOscz
jT4QSMcned+cMfeTi3UAXke6tbdP1VdLXXgcALVNbW4520nVXVjBbsTJwerXMbwCGo6QTAdsS21N
2inQMJNXCbRMp2GNkQ5uTMsgvk+HGmcOrDxv2TYNChhyoq/Ge9bGswFLhbde2CntUWuP8Vl1wuv4
RbsqHpX8OcFTYJE/hDf5lXJH6uNCau7hg+ab2h6upecTa5LTLIu70M5LB/kCpMVkGcCBRScWOwW7
k09w9QJeG+I5syfXR0Ec2QN5PUDI2/mShGCRlvZmZNdbQTo9oaFMxvX46udn+UaDt460DNUNfga3
7Q3omQ7c/yAdxNvyBI2wmIgRdjh1EMbH4XI492/KyDJB6xVDEadLNhMZacuWlL1l/JY72j6CCP1g
3JpufUpwP11B5SaXCephfNM8mx4UOVeQV1axM9TbqiAfeAl2ZaROC6K3JurcLl9p3yd36FPNXXuT
nZNfQGHDgRkO63s21qNj+Bp+RHuUXhhO4Tp4F+zjB+9Ih4Us80FbSv7aQqv+Xj5Y1GTIHoq5sJFl
rAnhQWECS6L1onLFax6ziXBNXP7PcDQRo3pxB7uALgDmBguxVdaQMs7wNJbqHe1ydoAYryKbJHRJ
PEb1QQAz97YVx6W6vpcHG9PPwu0ByfBzd2alj9ivCqjSqvAklS9tkjh9mx4SxJwcpy3pEXG+M+Qf
f5Xf/xfgsSMJfNlH/v8AdU+a2Wz/dZTO4YWY9+5X/QkXm7/ln7iYASymkfNJlIAkKojt/42LGfI/
gLUI1JDh9UGX0MGm/oWLGf/AJR5CH190QDE4Zf/GxQTxH8Bomsh3aqRiGLhaWn8HGft8JgQUMyyV
UZAt0LM1LfWCuReOwxjqdSPaYXdt6eT5+XQfG2aplDBbjaoKd5K1/+0G/QEVm/3u/wOKMaYpKZI8
Z6EQ38MFXuBLnjUEWY6Ww27KDHYT6jsqULlxvh/F+OMwKixHydBlhNUXdviSV6QK/oWirZlAFYbi
KN4a5gDu0u24UMOnPH6IE1hpyzrZlpOD1XpYLMXYhodGpHp5x5lGMLZ6cgSy9iCtoSVj82ZN85fE
UmXyEgVAST2IGg5KPvaxtDslh6OSuZeOgB4ET/fdrhhhFC5IHMfY0kf78BK/Ky+gd9q0FDAKkDFT
cCNQibfxrcTGuLdpJ5PJwBpPTviOuPjMv5lgTgy9M2+ksWN063iyvX9Sbz/h2r8jlV/mAc9ENnQg
V4BasmouTs99FZai1DEPSnnqF2KMnL636IzAn4kRVC21yR+W46Sfv39If3pGqiFZksXg5FxcDJtk
hYapHsOKQU7Oy4RGILPq4gecRfmMCfxzxhmyzIUBJjP1LmDgrsYNuFQ9PHSNTVfZpWGr2SqoD72V
U9e8UVcVMtsq5JnsHo6SpF2lsBuKyDWZ/qT1UUYsKnUDnSvHiQ+N3kPMFpGJV4a8lYxdWF3h1oxz
prcZeixD7vQUm6zuyW+PQ/zaZT+8P3+8HFM0dVJXJEKM/oJAfoNXqjEwBkIuRds36eRd5YCSRhK5
gY/psEgFyTE+mkGCZElBZg+w9bX+FGn8kZksrnNzhXI0Fd0Av+bpRQs/hGDTlaqdkFNf1Xe6v0+q
2in6TVw6WD8b0RG6pabQCKpg3sVnvXVxtVoY7eb72XCRKvHXwmDqhshayCSU/gKkf7sulAwe1Crc
QxHX5fSUJjcczAGZGeofQtV5W7Dy+n5IaUbiLxcjSzKxUWaRllX9AopTtCkNMlmDWq+C0oQvSRh7
x0BT971WpAuhBPwL43adWyyHbaEEK3My7O8/wzzJLz4C7Qm6HBq231z3xUKVK15hVJk+2K3BURGg
XKkrJ0UfhhROXP39sUxDVHjT59f9EnlU0a2JGSo/vA+90SYQW8QwyzW9nKNlT1T996P94b1jF2Pr
s5ioIo5qXPlvD3QslBxPAAaSG2WfR0S455FK1qSsAVYl1X1sGKTCQ4uKzB9e+T8sLIxsqBbbN5us
drGvDQNi6LIhMX2g/0/LhOStsSND9vvr+8MobOxw3g1JEmmUXuxkaivKmco12gEyLEzAS2ylVWX8
YX5Inxsxfy1fEPUti71MkciuubiNcajkmdKKk211eAuMMVU0+bFKKwEgdA35ENFVJkBBQibIAbzp
f1ik/7A3aBKjzgFZKuXKBX48WX3SqHo32SH0RTMSX8rGGmxx7EBV8CLZ+tg3M4N/GPUPi4EmUR3g
OCEy6mVlAmGHjh4OF3aeDfEqINxhWVso88D8MZ/DfsErFt8/zT+OyKpqiLIsmjQrP8/WWCpjDBHx
dYvyFj6A1LOIBx7HwymVloWA0gmpsP/Dw/3Dy/9Xd1RT5olk6fOH+u0VwSUDY8BugBolXWkVyKqv
02bqrPxjNJUfpusfx1IRg/De8zJepvZ4GAIJccxYXsFZYQwFJx9oUsFwLkAMpB9ewT+NxkioRahx
WW0ubidB94kP/WDEtvuuG+kVqROZ1vLYAWZxJPr+2c2vwMUaSuYkXWZSgyim5zL799uoiP5A10Fi
pQn7filjVAlkH6g/zJCvlySLiiEpGuu1qMjWxUrd+lPvixajcFhTHS157rr4ddQA/WQl/GFn+rJ2
0kmHUGqpUPJ1KGMXEyMsLaXta0O0LSTcYAlmvyakHEwyFu9Rii7ECjvAGmvgWg9+SJGbxUmf7yZj
63P+mGFQLrGyfb6bWGQUrQKpjwIjfJuq7K6OMP8aVIKrkMktY0xM8R9w2qBP3c6vCfme6rsyRCT3
/VP98kbyOSxRI3LQsLB0/TJhB1/PEBmgu56ad5m3wynoxI1evIpl6GmhgCfX9yP+8dIpRykEsMfU
NPXiEUelOaUYkoo2ygAPb30P/rt11jGXWJQW1D8jhEjf5j22Jxhvtpb6keFt35Rj/NMnmUf6NKXZ
V7j1nP4sTCZh43x+CKJgwno0EFwizMc2IG3gVsnCVoxK4b7EWG70MQXCc9p08S+4HYZeAKQ3txqM
VkGFTPr9jfmyCXDg5JAoayxUaJ/li02A7j7xR1IE0Rr/jGWMFovVeEmAi132EHFGOdimRfDx/aDE
wl7eA8IFEbbx7FWiIOdz9e+vtQyTCVm6OdqihCYr/eg4IPj+Y1784p0BJtMWCkAggEcACci1pvtU
P6rxUayfk+6+bTey8BzQ/ytRPxeLczj3HklY7i07xeo/W7UodLVfkFEBZ1UaKcmNFwBfOXBuc/8+
Gp+64CM1z318wPzj+0sj9OoP1zYvJMSYyRTP2sVMmzBwjQZsne2oWqviVuD0aWjvo3lKe9+t6qcy
oymoX3njbY4WyuTUeguIjrs2Ps92qR2r/l4iHcIvzyrIetg86u2qMR5x08w41uYrcjVmRUW50jYp
ABI+HslSAL3F9tcp9ZMP17rZoBbTeteLNomyZ2Zn7Vnw3+XkQLSTUrzk2YH25tMQrxVoEbrd6mdF
Ao6zlcfhKZHdtsH95CZJjnKz1to9wJeOpcurFjwO4WOHQ6vw4Qf4PG4U+irhkqZnSkfLc8brEfPi
CQ/5dYYj4qidmmond0DJd7m1RuFeZrf9G0znNLzOPCf0VxjueZEt3yFaysRTMB0px7HYK2mXIKko
bAB6jtmasiv8s6khqKBFBaDZ3xneTUmwkAHfd0X5IpibuRQFIi+NnVkBwa27p7p0Bn0xO+U0sBZs
SC17zSO77IpYsDQGvkQwiwUz1PVjNL7p0okMWTdsNlP3mgavQ+aM2NgXBxFe/6w7AFQF+pWI+DGV
F1E/lJsY7Be6dud48OGbtURkm7ohFz0zf9jhvy6YnJ4M3nmgJZGo1ouDrsnulJJKR0GaK+YCA+4d
JWGEfXn6gHkozjus6z/siX96RXXqXw3GuaKal5G6sYfooxrmGp/fLNOuQyORiOlPq+FfqNDn5ZDK
V6QwI+KWQGTxYikowwGrJsEY7b67ggUFQVqXzwpRR4T2vcHBMcXnorod2+tBfVfUX9BW0RutzVlo
IG4ChCbEzBD2g8tlZ2MoKBTrJnQ0a9VLK0MOllJt6+Zj1MpuRkR69xic0aF418IOfjSt3NwJMKlb
qLCDKQPpR/lb4wBXONDdYNccGg35AJ1uSKBLa0Wr91jeyDRBk6VOzyC04WznZyCF3FqW0srHQG5f
tIiAXCtdbGYBJCLZt665NcObDNx4/Jhcn2BVGo4t2hGbl77gFD/OOXYhfqzaQzG9NVgUersayLmD
i38M6w0SCct/rKojmhpZcizFHrobEAHTWDSx0wyrdrK7/qDQVM14RZACuaq5resnDYwcqd1Dntyl
6rCYpYEIr0wSGZq03zbStOgg/ujCC9QzwjUUAlAbPcNX5dSl29llZKY0vX+/QH6ptTgzimw1QJTq
nDM7z7vfCuMmbxIDvjHPW49KWwu7N62iUyto6m7yRs/++6NhWa5YcBFNzhwXs4vwL7Wr1R6bKmxi
CVwRFn1Jl8WoPYnIpuiH0b6e6IB8waLQbYvQIrE9/XxxFb5KCjFIo40VBj2CtMuIRTIqN57ig9oy
8wilGlwTwyWvlm6sStV+2H7mu3fxNlEmU8tqEqHs+l+wyG93NzIKeOAx1ztMFtt5EkY2nrr1D2/t
n0YxgbF1vDE4jF+eqCqxnswYNrWNwfd72M+RXFb30yH8DxOFH67IOnL2+cld7KNyYnXYk/qcoAzN
TSbSWdoOnUMjkTxhmJP8w7P7WgjNYwEWqXgNAmxclGURkTFp20HeqbBqXEfC1hKB0Tjt0MPOcCbG
yNUwg+KHhf3yIk2JIoibSE0IWsrvPk8Ys/CmUhu6zsZS9anA5geN0EGeXss6FH64wMuDB0MxjEzd
rVB2k8T6eaioGzJf73NgbclqD2yvRWwqeLJYd4ir0O5uu7CyDSUc3e9fwcu9a+4KmFwavYHZTuCv
yvy3KSkJhFXg1lTjOMRKi3tgtEglGBZGphG709v4hhg/DPnlPTQldstZMI1HAsm56sV7iA2v1Jqd
AbCuFfq2FaoD5i220Y8kLwmxM2X1Io5kedW2JVTYSfrh/fj6VDWLI5YJrkN1y0Hv860OE4J2iFzN
kScRYxtBtW9zyqZqBGtoJuv6+xt8OXO5WN5FNmnAKmrpy+IAeEn30L4Utjhc4XzjYV4ID6wkYbVo
jMBtTfO5yT6+H/PLQ5U5xM4uEzxP/IKsiyss9K6ZKGQhy5hDBdMDko3h4VBbCnAdiNT6iNM8/GEC
/wUN/b64mbJC6QPowCHAAAC8eFlCrRakvPVSOzdPE84CseWI3t6s7owSOgFNUbGgYsTrtcpQkMMa
KDZoiflDJ5wmrA2Q/gh06uGmPAfdXSQVrpC72KssNOxp8Z4r9mOOcsniyItWA4oL/9cqTq10x8+A
BMsP0AQ2exz74vlbBWSTkref8rvvb+6X6cN1GiRoU3iBzNEK/Dx9zC5XNeSQmT0W1Y3XV4RPFojJ
sVBFXq5jd/v9cF8WBjAcZs7cRrEskIn5Wf/2gg59MeqYgoY2BYE9tkieg9Kajbpk3JCTj0nBPrIW
w1OXqaf/xsgSw1PcKjNc9nlksgp1qcnL0B6j+FcwSL1j9Gggyy4QVmgLXAtZtyk68mT9MPDXO8wl
AwiCmFMcYJryeeBWxr5TwXaeLqW4GkWfSBjMlbCJbiyIGj/tZF+aESb3lvsqqTP2AuZ68bYkONUW
WjMNBArWNKpquyIfap3Ww0br9fGY14ObWV12pFHm23pSI8Ikufr7e/0XNP757QFxph8K2sxnoRnz
+ZoVNGlDWmEooZCrQ2hyiRWc391JHdWoDMlcDR2xv4NRLvm35J3WCR3WcKPCf8kSQkTcKYcZJMY7
YnTH+CXN9wJ2AJjvQXyAqc3B7CagM2U2rqifyD7hYM85NIXyKnkEX5aYV7te+ULzBVoYLxNfeQml
DvtiAI7C30zJPa5hDd7PVDwLpWCwPbE/ywBrlfxv94d4JNr89FlHaFLSS/h8N7pIMv0UTSgw9DFE
1LQwtbTZJRxEoBlJS5I4Fnmba3bla+e8qWe3kSD44ZF8WbjnZjk0AoBUhVrNvMRePC1syomjgNQl
pL6GIuHc8K26e4MEELwj4Mv5gvv9NPg689mJcR2S/+oLs45+vu7ETPAsrMoWJ4DJbonxBvwmN9RX
gUVUcfH9YDQx+HGfJp0C1AVYDEWCYdmlPg/XZ2019UKPHPisvOXXrC3ivaZwenJinzg14pcc/ii8
ZcQn0s6s7Lzdd4A+mOrGSznG53Ih3k07fzNk9qxN865K7Z2v7fDQWlcwuKJyZUqwfxoWbKzJlZeh
xdLEBQ2RSS1SN0g3QrSBxBrI1/n4RNx5HGDKYwGRM/GWqYjwcMFXIohIktGJtGkXSPRxH44CmxD6
UgN9cDRMIUsk4DbCzYF4JzQfyloIV7iqpIGbCOtSW3nRUikXc9XtEe6+wK72ajo1PV3mRXJrPEAt
hYEQQH8V1hIhetHKUleq/56Z7lCswJ6no8WRriNvaAa15Bvdt1HpVxgLW0ck2BWOktGyqXBR2RSY
qUmrDCncdIRN1YxgmKvaX/GX6uhiRDPJqxFNPRJyyFe9Gz3X0ZXib2FZkksSLIM9AQ2P/Ue605/l
FQHQv0pwllhzfO0KQlQ/7gl+RHZCIPWdN75V5V0Rv4XpORUQjy+kU4EqR9qKFqR0WxeX1jtWIz+s
0F82pXnikCeGNRZlK124zxNHSNAmprjE2GI9Mg2swlwqBqCOgpGRNCjBdkoRBYeG7Nsi3dzNDxP3
j/OW7gaTd0bLL0HaUMsH/JBxptdQJOeY7o6Alf3YrYQ6MnlaGr2cLkYT4BHz1xOp93fPBVy+DhUA
zMdQ50zbz5cvccH4ayIXroV6mwZBY+tle5NMMCxxrPphsC/rEHU5QI/G3iTOy9HFmmCGgdEYtdLY
kVr563r0Dt7gu7jzw24Zkxe/YTJEY9n9sDrI8wnuYnFgXMhCJvuiSSvg80VikF5WVa9jsktUwUrq
5Jm/Ics4oUTqilU73YXabEUDAwf+wHBFlgUM6Y40JXqkEyHsIZzTJNihSantrEWiPmXmlrqNJDmc
AQO3CQXwxbDxSMCAwPj9HPl61yghmJxzha+KkKw+f/qJbmNHFFZJ4nq5q7R2TQtuGfbUjNhgw0fq
84c++uF4Pz+Jz3eMMWWMqmcqhWaZF7uWnhZmbdUNWXNtCfVSG1a63m47QrVo5Agsq+lPdKsv+4UC
hwIs25IlQ+aUenGVeLNaQChQogA+mm0ivCZCgS9VKxz7sbz9u3f0n852vHTYYFjixTwM87yrjbDC
94S9aFWKoHHGQGeE1JLIaO3Mt6wtZXH2w5b49aYy90SJHVg2daDOi4OxFTYWSR15RhnUlYua5BDo
NuIq8eTRSSTxMY7wr/r+Sr9WhAoTZsY8aYXTejQvwA38uCStDOIck7UOonEDyth3YJr61HqbTCaU
tNGTfouDKGq9Vi7dzOyDZSfFf3uZtdiaqf05q1qqfHmOa4tY0eNSwesUL4Oh0WSQHBLqVHxUvBJV
TskUHnSoutp0/v4WfJ1Yn0e+uOukHbZGY84jY480mJ7TWbiE67VmEKn8w+3+upl8HuvitSnAnw2W
MxIFSuF5NDnvB60CDRJnYezkmv3/oe68euU2trT9i3hAsqoYgA/fRefeWznLN4QicyaL4dfPw+05
c9RsoRsyMBdjy7BhhWLlVWu9QdpJfbAUZcDbfZRX25V2OVY5CsiSgfi8PCLyuFB+1UckAVEH3vZT
iwGlUYR33m+/G0nCep4YXBSgIldbNJxVEhrRYviRw0SLTYSKxLBpG3QjPIXzxe0+/Wbp+hKUEQtX
uNTm11dTMrXKnxH0BcGefYud9Ge5GFprK3g+cHOUiDqUxNQRVpxnKo8hVZF7t7N9fTsvn6A4AIX0
FcjGy3ENG4qVXI6Ya+q/qmhJpxduRN0+KZ4FFcQ4s8HIujTgfXTS+iInA7IbhYAsmhF27KzhWUNi
Y0sTzb7vFXo1CTGnF2E7hXt1smmj4s6gXd8VfLBrLxAUnl4M2+UH9wK1GAtY7C5KjJcV3opWKCtk
TNJdhmIH6aoBmjE84dtTdbUwJPVlUkKAcUm5K2cVQ2G9m4NCSVJUp2J9wLfzLwPRdzzOPoo89f5J
Y4JAH+cIwbNm2Qu/ZBHKwJOdbqMU8eMm5PZOqWmk1ue+qo4tdds/7Rn4SJ/8ukOi276CGoNbMocm
ouAxhs3Xpm6LU4XobZ+76OnUzp3Jux7GZfsSg5I1XTL7q54FbR91RuYh6K/qk+c4WHdKvbGJT1Fe
d37e7tnVZSRpjCoC8Rj3rVzvrskYAbVZlJZqigcHF48IYnvvSwHB3MLF8JxHg3PnlLLutbm6jIyc
Yo2OyYZ4uFpukJY74iQMuaLozU99C1lkHiljw9pJLWyArag5hZHtP6SE7tsi+zjPPM7wkJWPbuBl
OGm6d3ArV7uHMQEsQJ6GgpFjroFq49QHnH8S1c/KQzYtE9lLu/talwEaJP2EX1OE0edQnW/PxDKt
F7EW4B655OVpdnnDrqNTnIZEiDQ42UYjOGfG/NXCb+3O2noqo/6nFY9skHBckPrkq5eFvEZTeWCP
QhTGIYXiAn9A4hpgL5L0GzMfXrf8r69F57z209A6TcaU7Hrf+o4s4ydU9h+jaAJsPszV2Y6iLxy8
1Xkw4YBWlnjbNugW3R6Py0v07y/12NeYsZpA69enSV/KZgjwwSAr6TwXfv6iqwM04tswOVe8cRHZ
iOLwWexM8s70LzLIv8wELduk0MmoUwMS3nU6HTcGdC4znz0Rd6dkdOAvj9OpqTELnMrGPqKseGwV
iOLAQtF/GqN9PGF9eC5U0/wVDvOH2wOxqi48fY/jkz9ZrnWwk2p14Y4JosZmk0K0lMrZiRrKmLcz
QrfZ+y1UtLAskfHzP4G8QVArJb98u/3L7frfzZM0krA7iJLXCEosyaBfJTSPL3KJyeH4Dg8byATm
q7qF99hqDGlut3i5Af/dIq80RdFWXD3UKlyC0Sor2ApFAkJNze4ruH0zbiY7FU3iVGv3LAJX/b3i
/hdoRy//j+mGW0vIcpN89AXfnC+X5CN+y79Fefx/UaqkVsmR8ZTD/rcoj+//ixufmEiQtoBCtMDe
/4d8tIQBYKfJ/3Hq8Ev+h3xk/utpYtGr8ECqY4bOz/3//3fBMflbLOk/Wkq/ck7UxXaFFOU46AUt
4Q7/Zrsu9+kvkUAqZ+0UGm0r/NCrk6dIL6KeGWNbGySnX4bl1d/n5L2mGAHgVuDrbeAxl00VtSx4
MSTtsRO9RFIt/mSNprmfbGTybrd0efr93SlqXsQ3KB1B4FpC0l86FaVZOXIMt0cTfxOyMh2Wmzqu
9lgZtIeS3MUbQIs1qrtN9SnrZfr+dvPrqPtpUJfThiqqlMt1dNn+nLfKBsnfoj5mjG9nv28PerKS
g4tE+XvEIpPjHNTJN53ayYPbt+ljbU4CKbK53N35ksvD4L9HghCF5DkVa5ThL7+k1n3VGzbTy60J
cbebq+6150SU2/DMAKuSA3aenCp6jAKrQcqiyJ8XQRS9CQaz77d6woKg6oLuXeog4RIlHXXLbig/
TCp1T1j2+M9vf+/yOf+5YJ8+13WpdhNT8cFXOCY1xphkjHN39KcG+Uxblz0CmrC+nGREpttNp3e3
G/zN8nddbirKsVRb7PWjL05tf+xCGkRqLTgUtkeyNEBOAO+hewG+fXkz/t05cvl4qgM6WfKFl3Mx
+YA7zL5hVZgBdOG8K5JzaZrIb3aizD+5rlvsncRDsRgb4hwT3wY55wzhUn4tPkQvU9vTM0/+vIN8
Drv741xA5sBwzPL3KtIZyV4kVh+cBJV5at2z2JvT2Bd7tE0D0sjIy6GICsAlv7PIrseQdJKkwisB
LHgEYZf9KjK8Lqc4aI9pGweLljzGsAlJkQBr5Dt32+VtugwhTTnkjqnQYZK7yKX9urExQvNBzJSs
j1gbL3o5cmkTf6Nt33ruy8jBFKwvtLpznPymg4qaD/MGP+D6ER0haawij7jFxpUVfUscPV23bbfS
6uPD7fV4tUYWfK25nMSUZwAKrDpYNDiNdZ1ujtNoDg/tqPydJUtxZ8Z+1wqVNPJoNh6RVznkqmhl
PxZefSziCi37QHmnYKCbd2ZrFQsyXQAr2MTLaxZsBYmry+lqrCFPktqk6tNCHzuLxki/46mEKEAk
Gv2XmnT1PUinTu4GRr5BLzdx9IZQBfGICSxO+jzpscBGekb14GVbhDnvfeLV3C7XqAszymPt4u+x
Wrz+pGvOQAsYslFXexgAxbnChOhrEpbqNM/a3cwR8gXCMcJdrik4MqruKfXsYef0vfWQW6N8wKy9
fuxKtJxvr4b1cQj/BdsQD2yaXHJGawKVlSPBbURDcTQkEh1J077B4vEZTlRgAmfbuLPMr66tpTmP
gIQyuw1QZJ3n9PvOyhtT4cJUxnvXwrZXi/691PmHJp0AafTw33GYhzpGeWu2gLWq17c7vJ6Npy8g
BYK0LukinliXC8ZRcWzWtYPgZ1eiV+tPOfors7PjDLSOt5v6zdhyybDHyJUD1F0XjdqsjiveMvkx
dtQW7oexiWwEeWMNCLrGtvN2a+t7mOAfoCHyigt2n4lcnf1lowtk5afsaLkJYFZpIHnT9RZ1deLy
+lXnTUgSto4Q+8TGKOLPG6eqy4wqCulQAS9H1fPgUnRelR2FTA3eZdVk7xJX2w92Lpw9kLB28TGz
vgzO7Jt3jpr1iU3HgQEtBHPWFo/D1REQol6sTavOjnPtqeeWE6UH7Rn6ZRWCuoWLNH2IE7u5s4yu
GqXQQ74JQx7Hg2UpVsuosDTuT4K6ajJY+qRZ1IeZZcXOQVo6RdEObzc17f9wlGnUpTIm2bIQk9Y0
iSDrMMiM8PYbu8R71jRejAJ3j9CrcpPTlHvWEW+Z9NtQGPkdWsjSnV+jJo6up5IPx5hLmLdGQ6LW
jKp0i95XOqInlbODn6muse+Us37TiiRlyB8PMdgjFXK5iuxc83r1InH0wlZvuT4sxJbG+s4oPv0x
q86QGucvXj+ErWvkY+thhAMpQ1C8DerD4OH8YRQWJa2wxINAouT40GfTeJqmojq7vWE9tjbca3OG
pouRcfbCdQOUx27P7dW5BDXZhgpGmANDkB182XcDYl6ODLB9bPK65Xgsw101NrsREtb5dktXo7zE
vhz23P1LTd1dDpJfni7N5PRON2PpENlu+ZjZZgRvY7rHCb46/GDjEvSKZd2QMFtzy+CQaqdejCNE
jetF68fuEaOQ8Nj0tjx1GhD0H/bKsVxgcpLzj0cw+aHLXhHv1PE8y+xYuVZ6cizI/7g2Fn96ztHK
wtZCSZFCPK/jy1YSXYQ94KHs2M3l+L2cLedZ3eYoxiSeEz84bYiiZ2ibMaknJJFu93D95KSaA4b0
CQW44MnXqWDCaj0MzoiQVKuDetN3LsrxiQXiKigFJH6cm5AnWkD7sZ2FAGBQxrhTHrye1OUmWw4+
jmycglZLp5PtzKFjZceUSOS11yHEVwVdvm08bxH9Guw7qb6rU5YuA5OjtwinsKCWpfzLUo0rxzNy
r8yOOd7ZB5wGyg04Vuetl1qI7+EOekJ9vjvdHuernfjU6MJEW/IVkOAuG5VuM0/C6DJkulu1M0Wl
FTdaj9KQKI36zoiukoeIsaxaW4XjCwzSEWWbHevARyIQZy8MIawm3XZGVX0oHTe3HtponD4TADfT
dnDw1DinIkrv9Pp6am1eH/AvHEDZcOqXn/9lqHWEOSAhA2pCC3M/RQxQTY6AH9JGeyMt75zBV2cQ
wg88DfCF5iyiVLluTZjTNHTVcAzi3j0UbupSrbHu1aCuXgcAZiQbFqQ7eUoYrvZlpwo7SY1EIpDX
wdJAM8my/IPEXOfr6BGMb5LKTUlBKPxHMBz14t1AVf1LioHio8Ql9D3Gs+5itTW7CyYs5flwe6Vd
jwKPWaJDaAaQUFH6ufy8BsubKIra/GhnDLUHi+Kgk8G4c7NcbSLesrj/EfguECL4KJetyNrrM7Oi
lc4jVd6XQOCS2Ubyd3IRUG2cD5YB3fIPewae9glBYKHFogBVXrY51l0xFFXcHz0i+U9xoIoXcJzv
vf6uxm9pBRDrgtpcUtGr8Utb3K0Ne+qPOLL6Z+UGwQGCj3Mn9rkePwi4PDGhvlFbtuTq0OMkiMyx
Nvsj5gTD1hBZzUtusl80iiOf6KJ7OdeYJf3xANom1D76RYaP0vrlAAbcL5WBux0YPrI3eQYB1y8B
Of1xK7yabaCYFqVTXg2XreB2Zxj86I6V6cxIW5suMFsrcd/cbubqRCVqpE5EtY5LEwz76kQddIgr
XakLYgEKdlMCeL32Vb/Ly7A+3G7qeklQkLXpkUtNijLharK8sR8zO3BrdKUVuPxIOXunNL79g0Zw
6SSZhno9IevlsGF4nGGz4dTHQQsPpY4oeOaHgb7zNP9dVzgeCPl9Mvj+mhU/KJwwZwMztNxPfOwy
SfaOvDfvPGSu54YaGjYmYC+QT2EXXfYlSpSuMQIswDf13iNJ9XTb83J70eumvrMMrjv0hHJaKPdA
f6nUXzZlGWKKQvzFjrHVTI9Zk47vJgOrjduTsxwtF9E9tfnlWcb7HsNUsGqXrURU5UmkQQPOwjE/
kZUxvqV9HjxQDBzexF4x3TkelhV12R7bgrMVBQMBgX8dErphgEc8EgnsIZ0fm6Bx36gykIiBlYg3
G6PnP+QubqJDlPd3wqPrubto+upVZk+qwONnQOOqQgQ3w9+5m/CDjNoxu3NSXI8qPAWYRai5kTa/
WoyOSguVh8tJ4TrlM7vNLSRN+/EHcrbyhISYvocVvz51lYUYAjJJFPihgyyL6Zd4xBhKe8JYqSN5
MjsPTmMl3gbtHBdvpbh7TGKYPHgHxfvbi2cNJQKFt1RQ4YpRI4BluD7s66AJpinLmxOWQIj1t0Oe
fcrSQj82qcbvIAnT6NMcp4WHoDLnGuhvkY4HKjHju17gdbId/XB+owxV9xiHmoWzD7D3Dk8ihx30
aqoNvMtlVjY4dpdafSmiCSTH7T5cRz1LgnAR+gO8CFgB5cCLoSuFNhI1JvWpM1TzVk6Lc6XIUsgN
yJ2heO/ZIOpSP6IAMKQAmA8YVY8fVKIDY+do0PlbhHFsJPPnBBZ0je1Rf2c1rRTxXSADpGsWwQ+C
P4LONcwB3ZbKkYEvzg4ox/ZoJ9n0LmjC8ofTi/C7CPHmQ6w8sUEc2z6ujHOPOQ3y6BX2Op2VDPWG
Z4FhIRVmB69lFMaoZMoWOnqbqsm+M6BAXK/3ONzB5Rgmb4Bv4moxxgEOPXaBeTw4HQdBirTxcvxE
0+57DWQEJH9VVuk2DiBq7XFnsz/VcTj+kJWIv+ZFJ2CPdQ3K0YU5QMULiqSo97LGY3abcH4lcLT1
9IKkCgLP2Ie73d7MIkwLA0caPhb2Kku3ysGrtBIEtOg2SiDPDcgm7Hu8tDyno0r3aW/JcFPlhvsB
n/RoY4fqoxm0Lv5g2DYf8tYzDiCxsCr3ZEayQ8XogG2b1DSyva+leJd61ZxhIT6D9QwDG1hvXJG2
3mAFavesCLcINo6aB/lsWhizp7okfEb31I5fMfL9m16Kod0a5lx8a4t6OPuarNR29psWdQKt+vx1
HRbmuC+cAYx8QVD8quRF3+/KUoWvpJXH+d7ozV48dlODbG+apuHe0lX+aZjI7W8aPfkWrH7djIcy
KaMXGaAyf0O3RX4Isjg46jYV8Ncja4SYUMCgN3aFKTMY/+5sJ8+WBGmDoLo1RaesnaLqeaNloLac
KulCOau9L33VmPkmd7MOxLYOKxXtZVujGRg2nSe3gwyzz70susfaG0jDSeQU51M4u83LGTpPe+gH
JcKDj3/VOzeyW2RLvDH9IJLe+GLUmfghSG/lR4s3+3kKui48zpkY+31DpRSDqLCo3md4sqA2Xqsi
29txByU9cF2ALcKJnE9GME75T1cXQgYYR829eXTjUG1xjxvqL2blz2a9Eb3hfXNgM37KRqA/h97N
8vrYjag1PHMm7QHDzEMU7CcyGPjKNdpfpP90arHfY987RcjeNN+Daa6nbS06Qx7DsZDdphmcTOzC
seteNnlrQQbJU/v5nAp0M9JEAJ5trRq+gDlHefBMd0MGmSquUNq0uj4ZNzFVcQ+6NrDXTWaasHBG
ZxJvzURh2jvhZ/zaDKH/bewkjzFQqWNMeacUrW+89MYXsg/Mt5MFZBMbYcjQrP9cvw25PRB7yNMR
F4C+64aDA8cdzf4qXgY3JoTaag/EOgyzsPkeBr7xV2WWxvcoK1x7EwTveTkiLTF6ybYhH7l3pE41
p340v+69guWFvaaHr65ZOs+KZi4OMKhS3HXzEuXeIFP1e6sZ5oJBV20OXzB23vTQcx0SXlZwlMod
54NhDv7iT+fxsCYSQUREUEB926RW4zFmExbQIvHT/YBP9rQnkARGNRZA5/Bm62E8WmY2nlOiWmfT
mSEGQVM/hQa1/HKekYWJssc2Eck7VlryKg2NElFqgmtcd3VJIqrkafklbRLMEUXLqtqO6A39NZaD
62+a0ppeAfLGE2LCwhT/S3eIOZpCFT0C4MTUKIwzbH9k2qBsP1peVG5QCEXjq0XKuDr4UareR7bd
iZ1ZWQZeo3b1rZ3tEpKGiZCmDPO+3g6qlDnSqjmCLz3350LNksHR9QKs4DP05RbjY3t62Y12Eh8N
npPjDvBleqrRjS3eZs48IIRjx5JlojuoWjbIcOeonQa8rpXnk7NPyjIu3mJPjgJO6gqEUdyiR8l6
mBvrfenGXMbGICqxCWXu77NC2frg6xTr9hl4TIszE9lDRnecTZ7h/UzeNRz1c5YvHJRUmAP+eHYW
qAf26zQ8jhTIP9ql0X0T3G4uAGHlfnXj1EcuanTmt+iiIOHhJ7r5KGepBqToAenBUxqxtNCOyH+Y
CAjYbIkwwXSH2TS2mYLclFYiyam0q+ZbTC/cjTknWQ6oDp+5TT9NKtunfm2kKKgnbb0ZhZ7fTXG8
WPCy9Iodnn31vGtF3iBBG/VmBbO0yFF/pLj3Kev0IBZyYxriJDuEEplU7bh77n0btZ++5UMDK6pa
Ctwie1VFOre3eizjF91sVM4Oj62kWyysS2hfZK0eB68gNCsCgyvM9pLaeT7G2FcWmzDp7EM0Rw4d
8OIaG4AwCoKXi+l0sbeHwkWoJOAg3opqIPnu5m3NFuqE/eBXpvXGwSHu25z5AinexIYKYRK8pIeh
jWC2DYXltu9zJxfTO5E7etp7ImRN9Vbr/cyFH37gZBfmFtM7DBDneNRvWvIvhG5dG6Ak1AZC7xI4
ZgItmMh6Jluv0dshj/B1aUaOlm0Yely4aThyxuVxZ/+UYY0qIp6eKUJsXGqok1WZdfCtuW02sa/h
gIdhi8FSOlKr3vpOVH5vM1JL+7bCrudRdih/bscRtCQ+ppH8WqkEU1gr5aR7ZXam+ZGCSOEe/CxD
jHjEKlo8lgBlkhO6HgW659zyiNnoVpjPBVJleuOFRi+fRYXAYxg8omnfeUM9aQT88qh5is9ITAqL
FCg163WVtJ/crjADFJ0mls9zTrfcpZTXRGjt1xICb1qTkcXAvMYnpzOBXhJ5lOhwFcPwru1IZ+zk
WBFrFGTjEf4HdWHtoXd4z6cqDv0dSpfS2qYic782hucUhzzxx5fFVFX51k58brHbIfESn111Z6n2
+FSfgQ6vImJ/TOKyqEt57lSAqafTAGDuBnEn97CKEp8GjQIsoTeYO7S+V4k2VfgqknXlnM2MEEEO
6EW7Oo3Onj/cK6T/pineY4ryNS9pRC1Wr3YgnYM7xqFzDgbKHhvkNkhUtp5HdC8J6G+P3m8bI3sK
QJXn2BWqTtfaqqs0x6LSQw4bN1DraEwNh4WCS/APmqJXoG8cUL7rqtFkUsvF/tk5ezY6EoMczV2m
YHBwvER3MmyrF+0yWxBKSb+zzEl5rxF0VS0ae65deQZNnr6fEeA5WbFtQAbGwvpgLGyC231bJQr+
blAAGoSsx4+10iPXYOqCl1bnMZs+ETztu7R9b1DIbbvk5zDyJvMnXNn/SaMIvCyiICCoVjmXofG9
DFieOgemFz3Wc6v3UYdHWgJvANN0g9g2NtFn6wN5D9P0m02nWKRkRODvgX5bpeL82WonZHLUeUhZ
J07XLvZt7nyng9eLc8leomIJJpw0zJXmtzZQXin0fC6CJdpxa/Pzko3ZRtwfd/bBdYdgs/BYJSQA
XMckXr6roegU6RAbI6BGHk0SduzB6/TH2xP2m/6gwEgu1kUDjXScfdnINMdZZbeyO3dpBW2q8m2y
mJX/su1EfQcKuS6EsyKhGlKgBcZAkY0mL9sKTJlWU+X1Z5100UMQlhYWwrX8qynxbxxbbMbdKXS3
tqvLPf6//imTfv/Oz9P+3I1Od6L0p/54kzC2HhBeIB3QL9ep4hD8m7amoDnnDnZhuTCsT4Vj9M8r
hZtaNrvzA8Xr7DFLPfXHC4mKFHl+TBL4ALEuIIdWEYpuqvSZwHLczFONWRzY/Z03m9Xx9hxfLyQw
uzTyVF0EhrocTb/ktqqiVKnl9fJsjjZxPxAFuGjhvbN0zadmeiW5acVRShWeItBqA7Z+F6QVnvVn
PwMYE4YVRlCOgR9J0o0H0lz2mYS9h8CAa39zGh3s/aBrkO/tywfTx3N0sGBu8XDHAXqMjF2khvj9
OAj0HqcpOiiBe+NcWRX+NPizGY4y9pYJnfHP5wUFaBtoO2ldcBurXpCMjiNTxPLcNo75vrJwOG+6
BGJDsTBTb0/MsuB/iRMWCP0CYOJspvgLUXO1+SxRowAw6hoYJlZ6ygutt3XbEb9T5T5KOeOjFmXD
cEdBebUcyDkCr6GeTkEdSoWzxomNkPJUYfjJibvP3fdUw7fKx6r6dt9+08oTQ4Dji5orypGXi85V
0TimttuezGKwwDzzqjoBDrGLO+2s049Pyw40ITxDPDlIoa7CoKHOWtdPFC5QAPXjo6oDs93OjbC7
h8DWEY4x/cK6dQNMtESZvRS8cfAVnCdGt3A1ZokTyUkSrFzPP6kQIQj6RyOxfCCJ+qVeSDKbx+1q
lsfQSxIc0cVZ9kgOVgKN0WKSxenPW/EW4h6zCsByjfuucrKU3nL9pVEb4iAbYBGf9/cwhqtZpS8K
sQGoiAv9cUGmXM4qyrJeA0hYnBvt/QWCgApvUQiAILc7c30rEfrBiQc1TOYWDMplM3PjW9qZQ3Eu
k9Z8x/sF8cpKxad68eW+3dTvekRZl79xSQBtsjocpZGNJD950oAP0GeVWFgrk2O4swZ+1yEFXBh6
KiRp7+ns/OUIbirtxTrX9jm3cvUisYLxlZrQEgG01N+BeCxj88uh8jRFCzoZ0B7lDJq7HLsutvNh
8gMLhA5mqbvGK92DHMV4kjLqXqRVMFXkj6oaLcO26P68nxBUWOvg54nC1owAcDqdHZW8fFA1qJ8V
GgE6qP/Tg9MjrHV74n4zpMQr3vJkJOlxFVCbaSshukj6OZNOExbGiDqSpDvT0vrzNbJIhdPa8g+F
y8shdWt7aOYqtM9A0JOTpTGsq4zwH6wRFG/h+rK7kF5bn8tZUEsRjFKcw6LPDnQu2I7a1GjPowt+
e+x+s+hpCgFwgg8gButar230ntsTrp0nuyB96XrIsJbBeCeA/c0McbuAliVLSXVLrIZN5mHV+EXG
oofj8IJs1IwTUdW/4Sy/Vy9c3aTLoqepJ2eHpbi8fl0VEYbabdrZ594ZktcxCeN0M5lqEOfRyfFO
k834Pi61Yd5ZhL9tdwGFLPg8xA+Xgf5lX5vZnFIZauxzUUWfG7LjG0MjrTT6X6Wcmo2pvXe3Z+63
Y7rIdi3nIi+sVYOjkr3vBonNZeJTyPJjylRg2bFZSf+8JVbj8pZa1j0yoZdd00OftUkWC+i9vfW6
Vj7iJKXbvyQr+IfwLJ/HPoxWKohAhlxfPTHEfxlFdwg8UCnckPYQjoCK5/Z568/GnYPxaq6WVgD6
srdoBwTWZYe8xqi7KWPR48yD2bg71dWrzsUuS8lCOJuMYofiNY6N+O0pW7MQiLXYBCTfl8c/T2Jz
NZKWnbk5DPry3Gntog0PZvydpwr93pBVgxGwaj3SrdpKTp2pQmeXm+hfPXqRDklcFg28gdsftKyR
ixuCBAQsSZgyPDvIHK32ZckhZ/pzX+DOlM2YkRbxu2EU5h20wDKc61YArUAFBSVCDXOZjl8m1RgD
5YTTUKIB7wd7g9TmaRrL4GCFWKgmo3nnsPlNp7gG4KQu3nWcBasoy5tGPSs55+eui2BIVgKHzTq4
J616tYaAaBLIgUiQpAGEuJzK29OAdtLVXU26k0gK+csFe8W9eTlGnpNbSdAHEV6zSnxog5wqSWSa
/Y9ep/UPkukzovW+A6WRSknbbXLp63abUxB41YaD8Wkgsnk/wAb9qUbc37dmMqYNyuDDGOy5qjD9
joShdlVRoBYRFdJCH0Np6kBVZPVo/symeN5OJf7eaVy0b3xNoWpbD1lUbOfARPnMrIvqQZQOLLGq
kqT2ka+zw00WRw2/fYT5j05hSg7eD6PcPIZOWQb7Zq7tAOuXcfoyugh7bePWSMx9WfRBvW2GrKFQ
SfXxS9VVU4BqwxyIvW9JjfRdHoF68I3A+q7QXEr3iF9UH8IMass2SSjxb3SQiU9lNxx1HE/mpmhE
5x3izEMDYhgm9aYCgJltIVZ1yGOkpgKPYBkZchZopA2JmKc3IygPsJieh49LP2VhurH7kAKGdqV+
C6nWi9BBcBHeA3GYi+0E5PA8SzIWxylqojdFD2RhR6AXvRiduMz22dASS9kUMb7lmNptUu3x0z10
mDBtsdwLsgBiY0diejunU/12tmALb6K4QmGVsr1LibqvxfPaNdCft8D21Rszaaq3bVtA4TFwc/g4
R2X3WkWGdPdGkiAv1oST8jeVdKrvZSjn11GAYByaqXGPVaA7UjdpVIECLhkX4BUUH8mNz9OcBZtO
p9PJiKxBb6JO+ttOhdk2jowR/fY5xiK856N3HiF+w3NJuZ/90MUCQcPyGZHcyPG2zhuwBDtCi+yZ
kU4IEFZV4L4dXcN+LyqPFE3adv1HXDSmZO91g/05lUn2I+hAOuzaWIV/hXLMHIr7CUbYYRo4LFDt
GgvjoeRrNWRj2ubETDbR0LlnaGyWwbBiShvq2cJHYuCFB0jNk3ugHvolL5WONemwpLdVlxB9Qgou
v5clLl27xIwTJoGX3gkFC++bEnP/GNkAQXaj6Gekp3lO+Vs78uWA08mQBhg2W31+dBoPq9y0woSA
mrARkpbwzZlVJesJodGksb/yjB7jfUPVueU34W+5jSdLW5TwqvqhC2ZnxoSiyh9H0ZT2trSE98Wb
2/p151OJKXUWDyQzxlSR8ICnvG8n4Oe7QhTRRzP052eWXVD7iIywez05Uf0RPAEoxiGLAWuEfT/y
RcWIWGM4W9MPN5n96HGqylZSOw/TM0Uxja4PmSHKalqM/hZRjxCVDFN9wyfTo+hom8NPq4yw+G47
inNUkSPUJHLHaEHlcWN9Mnx//monQf29aOPmdWwn+n3OPY6mo5EUn9My7Z6PNbRnTOlr3E7CeHQ/
+nDCnV2kARxtM6PJG1RZo+SHm4ahPJbSzO1HdMfnj2EW4SfthRKQSTkWICHCzve+5Sh25ntnrryz
U1ImPs1IZH+Ls4ZislmP+PoK0jOvcI0cvw+FoNQPqqj+1qcdWbxokOlGWnGNda6acZsXjflyQtgl
2lMUnd+quEZ31rQpJ+2tobGyTR3OxfcWbkO0dZWRVkc1hNSdiw6Q0LZySDsCDMOh3myGSG2MFnwS
ji4eXMUydBqxk13u8uXB1OGuqdFN3HSyrSgl9nFhb3BVcyn3Qfcc+e/Je2mzohvOT9U2Wwoo3Qw0
RU4vp8IqT2L2u2yhqGdqN8KRfU1x14og8NWxQjua/jyGbux9s0uTu4DyHOmESXo5MupmxkqxVY3r
sA77GiNqPZdnf5hwkUuNtLZOpSPpxTzX0fdQQLDeyABW7tZSxBxbsvV1tfXyCEK1LQr7g13V/OFB
p7zXyi8lR3jfhIuvScD+jqJiRpuz5qhW9Rh9QS3e/DZ4aWVvZj/Gozs0FcZ4hrHMjTFMC45NtmJX
z6E/bsu2rQOKsAkWLBUITvtDWKUtp5ecnY/1AEDhRFmmNje+qZ2PhsfW2PjkkKg/z17xs2mzYNwr
rjRczftGxYdptkAmUMkuPnvQtx7rHEHbHeq5BANymlOMpAtnxvHCqrLi1JRN+S2z3Zilh5LE53Io
8FN2+hZIYWL5nTq6eWapDeiO+UXiTO6XSTdlfNSjJRGk9vt4p9VMZTKi7O3gCG+0XxogJ1h+tkqh
VKqMvxKogzilh8o5OSFgse00JMmPzjTYhFQLwmInzbR2TyBzwh9jH9efxnYuFIrERkIRDxEFgaVh
SSk0TbPG2E5moT+DKKATHYC1cEfi0rK2cW0b+lG7o+LiiHRbvcvqyLFP5FuFsZOVketdO/GBWxsx
smwri6Zxj8aoofqCCZkB3nmyfkneLLNg4TvYf4WIjJrnxXkli7ellinG70oiS+24tSe25WT15jtn
sGJ9wu4xTXepDL3vowWadxMXERNrhkLzEu8M42OSJ604mplG7gABz5SsrYeGOmupDN7ECvjCNHbu
D6mL8UegwhBID24ESDhlboupDEXhYDMD2sH8hPnCFgtk4UeSGvZru3LHT3wEFvWtnN6ksk5/Aijw
f+ghY6F1FOof0cXkQ4zSK/e9M+Jo1GfRZwPAxH+xdx5LcjPnmr6ViVkPFAASdguU6WpHkN20GwQt
vLeJqz8PWppzWOiarpDWEwpFSPpFZiHtZ17zR5sc3Gj7bu0pT0mi2DtlTsPfU9hlH7NKmO9BLzrv
l2GOiG7SSkV4sjamG3togVlQhqTS4LZoW+xWlX0aWrHAqhDEJWC7XmlVBz8XU3xrykEmDyh9t0/c
Uqq9r0ZrAJdU06jd4zvTZ7tuHJZfaMQNmLw76ljB/G9L1yu6EjROaGRNeBwsbEP8dIrr4aA1bmkd
DZnpjxzhcNrRX0jTPU1f+Qv9bis+Thr0E3+BV/NR7aMUeQxnwdUwNew6aMw8+ZaGEb8y10QIUA+z
s9arabwM0IWnBLstHv9PigsMcOfMFN6sIXNLf44wPIa5AYQHW7Yh/5B2xXSPQ+Xws+0BA/IZ0k28
qWiZzzbpitkX7jyjfFw4oco7j3juNOmL8MOp7FLiwPW00MgjVCwpE+MSmHRoTjl5F71vGnMEXoLW
auCw92PMYREOwHUPbzDSaTBmO0JC9OT0QbjjTtpDyjbqVlTPir556qcpg0ZkYQ3igSJK/gykDOqJ
0HW6c5q4mW+csfupztHPJDWixCNIIfcbMCI7dgScz11hoXYbmoB2vNkxq8dMJGAT2Wb2Q2MaEZOU
6om9o/amDjvD6a3Gh0gqQn/R5uQRrQhBAXEY8L2fFrvGOV5vwukT3Mf4m9rm6sOiptWPUVHGR4Ww
9ZeGA6x2M85IS+zyCoiQX+XajPC/XHCHtji2qZ9qCquaFEXe7kSK3PBNl+v8dtutjV9WuOjPEVjx
9tAY9XibptJ6HHnn5N5eGudxDgcNHGOWysgD7doT34PUCQ9DEg8FGJDU/bJoeZHctlnFagmHF3Q3
Dgq67NShtOnOXdCa3bV6xyU7KbHyS0ZT5Ls2RV+zKnJx25D4jrsmLevpo2JFy5MYoh6EhqFjzhVr
i+EgLmoRdGS9DV8y6hC77oTOGqKl1b1LVDH+DHFqRti1djv6O0tfPxg9Zua+MTa25feNCVhzwKyw
8uemJdbr07QGi5kaabOv83RxgHi48c2shek90EUd4F8CatkvbDX9mZm68tUAUEXIS1zHrsSBTHsa
Stf2c6nfKXn/tRHTTZNKhBmwQfaiet5FUmG7x2HnmXYb1OZyMA1nbwG3l71ykDCcPoaNgHe+DDJG
4KRpeZObfPoOKeWhdafhaza07T4GW0sQyH/KO/fJJBJ4l6qp/hWIKk5qS0Tf9zCklfNeAaDkVU3k
PKIUYO7bsdtndrVbsv69mHgCAaKaQKXGVNtTrQCxlja39WQ/JUZu7ZDWP0wuwuFFyJnzQYKTRCnm
PcCf27lFWb/sAQKHxaOwYTq3Ib5nJqBcA2i4r02J64W28U7vGkCgmTV+00J92dsYtjwXSmyTstnT
bZm0apCigRtog41fuaMnt9KtblO77/ZKYtjBoAwD/oai8pK2cD87BnioOnwWFAJ2SRMu964bZh8k
Lu07tfmOdnfSz9P7SbceU0BgzZLcjNyPK9+cHigqKOr3iSvRjIZ305J9D3VAoRBg9qBb/cZSfLtp
9wARPSe2TuiP3gzF9M62lx2ifB/U6AEM6S5Nox8RWWKWnVRtaGBzTs85gq/jktcAokbM1u3nljBR
0ZGyy9BIRSZhoj4eydKPhfBAalBS3qVW8mXBNh2jHDIVHLmUPDoo4Bo80o9dPC/7PL7HSdfd9SIp
97RHsVJ34ajWLAG10ZFYYO4Dx56pSmqRfZB4fImlzO4UUXT7Xqt/2ZLUQqF5dG+jf/OZF5+TACAb
7V0trcmbLS2WRzOfd4tlIf4U9jdlvOwM3jRcXXkEmjxIs/pHK7K9Ew644o29ESSNeV/E8leSF3hr
KFjFWVC7jm7ffCicKHlW60S/G4dO/TE0KLYDknN21hL3foaZYTlr1T6xnd43J/O9BdVpVyiwS9L8
Q2wJ5a5N69IXhfiqEbD6Mchsr66q1iMJeIBc3r1Tm9b9advVd0Exb6dZublfyMl9s80f0Jc8Oryz
mNsv0hva5Nuqh3oXNXPhF057Y6nVky7SD5KbAbDi5M2orCMl9EPqybNoPhVa88sZlkMvtNvaUYF0
9jtXIkCfOB+Adx5zNfqoOksIjA8exGiRxXAruAh87GrFxfyCf1SDC6i9Xjrfslh8xZvkW5yLz4Kq
JzrEqzu4FUfoAgzkj4AyP8oZOh6NYbOoP+pG9NPu6uh3lB5yrl7dyni/snCXT6j8L3n5nsYi0Pfq
S6TU8hG49vxklLF9p2Vm6Vmd5nN+j5llU5rGEGg0u1Or1YRxRSe9cKybD6IClqzbRX9b2+UNFzQI
hDxTF9+MDIWE0flNSsf9Yuo7ZIwR60/7g0ng4xk1yuN9faji/luauLW/guZMMsfwnki5+mUklvtr
DJ30iZOPI5IKWhXW35eQFPwwu+IhF9FTpiN8pGB/+xha1epEu2Rq7lMc3Scp4H/C/LtZsR9n3fAF
UMLZrr6VRod/Rlw0+Hc6S8CzdhCF82gk001LSD8A2ku6aPbMstRPdjw3O9eZtT+zuyRYbrowXppD
PE3v2Cs/ZIXnDXWQRnmuo5zIvzU+otb8LlJCG+xUPav8uPrOmE9zaoS8lioNhkEbrFtNVOLWNb6x
z5cdsHlR+pANR15qyjiwJ943eVpkHi63uL+5vXarN53l7uokdf3QEYCjGqQQwiKS484txHB08yoS
9GDSZj7oKL2mRVvavDSaSwSs9tRbVGoOvpEPVMeikRDqwFObn2yE8Sy/aRRVPTkhdzBSV3H6wVXn
vHhQu1RXnoy8hSXmAYW11K9ca53ta60tlFOb49TyLs6b/nMFFJcJnevOeqRcmCqHqSj17lmWcUV9
ZKmb00AFI99DGIJRXIWg/4+05yKwuPwPFSxSO55+tjRPoBV0Khszd00w1mVdIyJXh7lTfpxYifaH
cGopeGDRHDWGKflh6LVUDvxxLnLKZeGB/KtACz0DmLGP0w7cuFOOExjNYZ7iYxeLujxkWVv9hh6L
CCQ4Kf0GLI9GFQWM/e9ysnjy+h4Zh+NY1v0nHQn9H24pks+iTAfbS5txovpCdfrLEk32B54B+BLT
aFTfqavoAhn9ZcZRk/L+c68C3McnpYnGeyaq5r1AmNXwDcMsgykWrBmwKkOech161U4dqjR6RzE0
zLnbsvYpjp0eXZM43pP5T/lJ79yB/LapECCbKZeOPiJy2XTQuXt+hnbX8FcvswK5Q5sxJjDqrn7S
pyJ5HCxcASK15hIr0vmxoZxxcNW6+apDZKpvjAmywyHuFODhoPqp6ys9caY3LpxAX5hyuWtj8FCU
dpdxCqohTn6CxIZRIhM1I8t0tLjjxU86gt1hKL8qXUTUvhjrGZCLU39hHS00lvvBhXYgkhGE7CKa
H3YbqgJ+kmNnLE1BDOs2uUo5uVPAxdJsoOzE/ueVzLSh/sSTkP+2ZQJmuMVOy91ruZ49LDYif9jQ
56L7bcytReHMFIof61BYYMoN88+8z2LNy2ROKSXCIAAT1RDDprQt64H3q3R5wd02fM7bfPqqyTIM
d/po6b8KgzKFn4ZCNr6s8qnY5SXauzeJ2jsTHJ08+9At9kNEyfV7OpTT8E5gP3GL6Vo48046kpur
szPq1AmlVG6/JKEgHQrld4+x/FeRSXGvxWJW9uqsEp85bVZr+7YOrQ4+hLV8SAqpPI1t4hb+MBk1
FXYN0RCvthPtszUs9pMblk150LV8fJ+HYJ+9ItW6r3ps1R/rdimezNBKeo86PcGZ6KN69RRaVlRl
mEOxUGFwHfGWmvIrbZXXfQ7HACi9Eu10+irb1i16RmbXZGF/MmYlRH61HN4thtVdGeV1z4qsCJwe
WglQFLEgOW90/J88kTiqq616kkqtjUdCd3SA0+pLC3QBZ9xMQ+jWCm/02hVPYP3y24lK3EGUZnil
r/Oq4QlXHPSQoIcGco0+2nmLJC2disg4B6LbxpnljelM0bBU6ul+MeNrUs+ve1bIuq/6wkAhXd3Z
tpHnONeyDPW9U00579iTxn2ceEL20jI5+bVpPV9pAa3U7fMmGavJYoKZW4U9t3hZbWB/kc4OJydz
w+6n1hnWdwTzgL+Vdd5Thhw0fPyKxJAUhsfUnI4uJ8eLKuQSj2//llcbi34WGn0rHg11TRqu5xM9
NNNoN5gknvTRqBlm7o6VXl5T+74wCp42VITxfHFopK0r8FdXUGvxtpEmHvO17MajW2b5vVvSlnr7
W1616cDzAIEixUO+ykKK43yUCZspkSbhcgobS3u0SftuGkuMHy3gRKRb0XAQuF/5bw96YafCRASw
i0wgujlb4QuAXSizl/Zy6hIsqbHtgK6oIfgBdGS5ciguzSI4LFwXQYqs2KXz78sSpW3F4CynWS+W
31pfi8fIMborO+LSLCL2isAbR2/FlZ2P4oQUy9pFXU6WkYl3cCqxOc5HjG2Gvq0OhSCVVHGavDKN
L3DUszPBB60KIuD5cCajeXw+rBk3slVaaznRsYoRUgwlEabVZ/ovqrETGRQiGMPazpo/mmKSnyVV
U2tNi9yM0lknZloS0xpGq5lxr7eRQjG3UelRdtpKu3p70S/MEQAawBgoQpIubFESs2O3qjtP4MEn
Kl7G6rGAxfCuXRS8o5IZAGcNBPbtMV/dUjS5V1U0sKMsv7olfiQ5TMCKrvAppsPWYSa4K0RKXy5O
v5S0f98e7NIHEiit0s3cUJaz2WqN00wJEZd6KoVE4K6KRhTZGiXp95Mdqx9KmHfPi0y0728Pe+Ew
AeJHvhIWNDIAW1RnbLgzbGKbyl2fZ3ehCXqiLMgOKoyVrkznhaEAuqA4h3DPCm1cZ+CvK8mSOaDN
Rp9Phlu2+8Yd4UWLyB5ORVlmV7Agl8bizGLZBMEbvMv6z/8ay0Gu3IHou5zc3qi/6qakkSooJnl5
Lt0rON8L2wQBYHR+APgjtLT18SSGj43OHLgEK8uKSLRz9HOdIruNWE6HII4y3tuLduFagkKNLiMP
2iotu7l2O57pWV1vwCys8Awy8HCkmys+vD3KpQsCuSyglDo3H/iSDTp0VCpg5hofholu+3Nh976D
JUWrvY8r/bNijepDkUATBhFbvnd5TO9o7lrf5wIUoqeLZL4Pw2TeD0kImIKSYXSk7yyvrPSluUD3
jujffIG/bH5kl5RV3RrKcjIApu26BVfNfuiHK3v30iirsC6TsMJkt9IwUyTdeWxdeQoXRz8WCV2S
RouuYYsv7Vr8Q7l0+BxE4TZY7rjQ+nAM2+UkbSxs9cKYDpKODGk/4JKXxf3/ovv/e12b/7fm/lOV
V0VV/q9Tl3+n3/y39P76B/+lvG+r/yAoB71GKrTSuv6v8D7uef+gNoi0hbDUNSDgLviX8L5i/oMY
aAUY8apqK9Hnv4X3FU3/x/p8rEpdQAppWfxbwvva+jD/z8PtcHcaK+QfFPrafoRjcH650aAHK2ED
bSgGQ7/tarU4IKQiKcNiJml24XirdeGwS2HG7nN7MfdZn8yHLK3IrZAePnKY3CuiRi/Qwe1vcohd
VsA6fYjtAbELCq+ApqCq97X9JTQqzfAKmozPUAFo+cm8m3ZjWjyYpFOxh2BR9J54Mla92ZyWERiA
JmhZCO05lXlJt8xI8JqWAEsqvGfK6edfax7883f9bSjwEttsfy7EOaTq8LcyUZg+n0KRNYOVQa4O
crVHubYap/q5Haum85PcVgK0n2pOuKzdU5kU44dZmlXki8j6YWaj/qjOmv5xrJ352ZzFYlKOzdvf
eYxTjUKy9l6Stv/RwzH5idfY8lF2WU2hb/7A1al8evtDzu+lf26FNWJgj0LMANN5/h1a3LeqEbdJ
YOlTeloxHqArTO3w9ijn99LLKGxa0mC4lcAYt7khquPQvfuZDYcO9240tMmv5wY7xBSBlreHOn9M
/zUUCjfcgVy0aJqff9CYUUl1LD5ISYY/Of01KOX6A91s6EGu+fHtwS59F1DRlZAHAwIi0vlgE41G
YAJGEsS1Le5VAGv7skwdqurdfEVO6sJCwcZDEZH4YA2B1gT1r4CE0iHSqUubBmkZJ4cJUZU9XLRr
ZpUXR+FmIM+FmqBuQ3qAtcTClpoGeVSkB/4f7R6vYXFljV6PYqL8xjBEIKj2b5WZET6cwnnR0gCG
KDHq0OAY7aTXYPobCc11K9CMpxq0Ek3pq24pk/1sJEAdMrbCYqm7Ui/iG4U7zUuoyAG0YwIbXERt
6cy0OyrpCbw7rlApz3Gj//wJUNTWsI4Qg3Lu+aqlZpna1ogAB2CIPyh0tkehj/0xjqNpZywJIpNU
tnZ9ZV87cRemmIQTHQBQ9kBztjJZTp6HYw47OmhLvMKHOCfRra5q2L8+bPDiIEojpYkq16vik9O/
qO4maaA2NIFNhKt0WX5WMP1r6Ei8fdYuTSUPJhZ1gN0FJZDzqRxTYvLOqNOgb3MKhGNPk6oEI9Y4
dbyjxdLcLwZ+a3lhXbUyOU+tXlYR4gI3CsQBmL7b/TrGaL4AOskDZ/6WdeODIcV+gkLg4LE8FMoz
6tq+HsECKcMdJZt9sTyR8YE2AoRIk3LIEAsZfr09Ha8XGGIIiEeCCaRwEbY7nw5rbCjxVkscuLmS
fHKV1P2AO257fHuUTXlx/XQLdQT4OybqZ1Tc1p/x17UTil53qHWn64uWrc176J8TWLvJ1RK/i2P7
BuvV9KvVDtV+Nem4SduwO9QGttlv/5LXy08aBjzdZrtxqLdmWpNmtE44pmkQx+g417XoiUqQjcoL
+o6hWhoHM1mSD7rd/nuCAP+cArhPK/xEgDDdVg4KoSlFPbPx5tiV+0omxi6xqnHvFq75rkxS9cqc
r4/GeWiBRwuxBUxTph0WxPmU61o3FWbElyZjnzwvYhKJ181KTethEiCNqeKWqQ9CGRedPDnEZRgt
Vyb70rITi8J3XWtKa9Xz/DfUMkG+qS/SwK419070nbu3iFnoIAH4wtG6RB2h7Z+wxkm8KsYRHTy2
9E0R11fiwhfbkfPZoLqr8ZQLzDIMEvzzXzLUGhVeWfRBkqBy5IE+sXvAXmgJ7WFi6EALlAIR9smt
ojtFaferlBUth3aqah99Idn5TaGMgRHmwBirsMg6arWpalAgsXRsp7oZ3w/ZCbAVWR+int+X+tcK
iU2AJZHreMVc9l/s0Zg/FOngDH6nt/I3gkDJn8Zxs+dp6KQFNrZu/9SDHK5VYV9fsMTE6xnkXxz2
rX9C4vYoE8VZF1QKIIguJ9TstBCssbm4nmwS8fT2KXsd0PD0o5AJP9WxCNg2sy3s0bFooHaBaOmJ
4QprEsTauQe4zjy8PdTrC4yhuLhoAlLLYX3PF5ZeFkgGVeuChKf4VgGLjNyYav0no1gQzvC7hd+8
fQcbOSTOHCt8kCrYK3P9WTGya5r2Fz9l5aSS74k13zv/lLgZY2sUVR8MUq8OOUpYnqRbvvu3J0yw
CdBXX59byDrno0jg9bqZ9n2AknyOAl74AzTENVeaC5+CEC9sFJju9HfNzSvryD7uO/ocQa4PAF7m
8Ted8vZK/Pf6PaUiDsNrFefgirM2sSxQEOH2thyC1G3zU2TK9kZx1fxE+hntl0Vgyz7hIPrvT9+a
XK8MOZ6PLZkKXKwpbCkYVO0rH9XLYV84+TVdlQsHiJgfwxxOEDWv7a4uSq01Aa+0QQbo1XebVNkp
TABZqlle2Q8X0njKrigKUaPUhGD7nW8IEEnOKJa5DdJKAjtUc0QC0lk71IMdPoR6797rRjz7iH42
fpXoDZaTjXjKEWjcW4CRPwJxF1fakRe2DwooGnkxNEsqwpvtY5ljNhdx2QflsrhHO7J/h4pz1Vr6
wiSTP9CaQqKYpPKl7vhXUNLX6C2qrdkHGWCBT2gO0WjvwMtOftYieluVMxHBUk57YzWA8UwIR/iU
R6mpA/yYohQ1067vDtIpP6M5oHPHuRUKZG/vt0s/kjYDYMN1gV55IiQFIIma5nqAbfy8qxZ82SPd
VfAA7eR/sBPWlsZ/j7XZCbZd6wXlgyHQ2tg5mFJE74xYaYEWxeKkzkZ8qEbNvK9NV3mHBRxOLZQn
fGBQ6Q1GEbNvL7F95fM3UmFr2OSAxOJ+5zSs/2VzXZU98tdSM6egrpT6PkXLzRNtja7nFI7TT0tL
zAZYDDhjH8iFYx1cUO8BFaBa9TuA6D1gzKjodtKJ68iPbfDyfhzJVvcm3KJsH9/7yt03FgaHsakg
PYiGoZb5VEjqwKrU8FrT8IUxuAlEqJOsikJkcuu7dX7a0LSbo6hyB7B6Ashn3KaHUaJVB1oGBWJE
DKmNpb9Tm+JT2HXjbdjfThmt6Un38G1r9xL6AoBju9u1tdN7QuqUjfJcf0Z7d4QgUyABABfGjzu+
NDHNP3E/GIFjjNGhwqjovgzn8jSlk3t0EsfZTXHXnRTdVfezncodIsTTlafz9QbmunxpelO1IUnf
PNCA7mDGxOoUqOga+XHvtp8tq628TBXp+7fPyutrw0USBD7oCzebgOB8bpt5GA1rsadAaaU4xl3+
u8lG7eY/GISGOY0P/g29+HwQRTR9y9U0B9TYQK6sgFlqe9dEgV9HbFS6KICu6ul0ZI1NBCX7rFqI
E+ZgTLvfCLWCu50OKn1NqBZwtt7+pEtLZBCskZyt3o7qZt7CyTCzAj2AQJctDKkFZU6MhKl+oip7
5TxvmjnreQaxglAFlHZGQ9X8fPogsKch5psyaCOz9uGlJacGE8uD3uT6biwVMD+QqL5riaX3Pstn
3TkTbE/P7Cr4KsVUoC2bpC2aRsYSFfqxRzD1DzhW9Voj9MJmAhkC9IZ0kT++zV2mDuNBfO3mAEnO
2lcHN/atNrpmxHAhRaImQG5MN3Kt7Gxrmg2+KHiwMB/LkqKghJhamqLdaLSlN1ltn3gtHdcbzPxW
umzXad+jAWLdYQ6j7gkJSnnN5PPCxqMe52hrqYnHd1sghJYjWoE0czAtNHkXZYEspdtpABkRxsIM
SvPtvXehvLYS5v9nwM1OT1QYDkXDgBi8he/k4ubH1tDx782t6PYFoDYNdfilVKX61Oe5OIzzVfn5
CwdglepZG5ncHq942XFkW11azEvQ2HqDarJEWhKaNdzM6JpO0sWh2FDUKw22z/asDUuYZEkxLUG4
kqwnt3F8MeA+ZExdd21q17fx/K1hajlidPHJ/6kDnJ+1PAG2Yk3mQsHJEceRfuLOiIzoDtCmAyl4
NCg+lBJushz2uMe2u1G0EK9NpUYtXUuv3DKvCxL8GoeIi7owbOGtLIJSt7gjZMMS4CGgA84YzY9Q
3lIf2cfuNsucztPDXu75op9tOypXQspL825oSBSigsIjtA324AqbfRqrS6Av+Zc+suwdwlifOoAU
V6Kol9h8O+t/j7SZdZmisKBPihYUQA0eQjV1tYOmd3W6c7UeNxfDAp8IpmPA00p0WjBGrU4Voi4s
fNyd2fUEBbhnKDUQaSQinaPnji1o96Rwq4NS0gJHW0gdbuy80dR7TqhuQZ5w0nskSIXrN3UcNVe+
6fWtjdURE08yAuKJGsrm1jbBb5eaqYigdYBth0mtHF2chQKwwpqyc6ZaulCkZAuSYtar99B61M8y
q9TRqxsnzA7GYC5HO3HtP2HWKiov2aQ8ZcqofXr7Ntle2giPrQCwFzFRXpct3oJ+uCWXtOqCUFNM
iFRiOU5udw0E9HoUm1LACpRkPORLNlcWuOZM9H07BIbV45EoJMLdjhy/vv0t25uYshkZJhJ56Ijx
PGzbq6Vbj/XUtVMwg1a4j8hnIe9l7kclKe0T0uXp09vjvXQR/t64CDnRa6ZxSqhNo2ML/UF0uBcE
TWoA0cn+2WcE9qALbMTAh2IcQZSkNqX/ijB79Pk79N6LcgHMPCH4/9WJTDX8Fos62KBjnHy2m6HT
dkZawvvEqgS88GIOSU7OUGLpZvex9Q5RfoTw68ZKvoGtN4A/YowGDaMcuh9tq0UP3VDbd/EEs5jy
oKmCMF5GlQdpdfjeYfOCnHJdtSbQjy7p6X/qWQczuDVHWtJ1O++gh0vHQ0rITVA+iM0KlUFRPyQK
8GAvpYzz8+0pfEFGnE8hvAL6eOQsqH+QWZ7fuMOgqVlZdkPgJlpMTTPRlxt3ctRHo/mJ5qvy0cwW
+RV5CfCtJWwM1Rryake7Ah5wYaTurVot9a9SoznnZcuAPECRJiL3IOspAN9srfPkZKu3cSu7+h7p
2eWUIKqtektv9D8AudfN0bZ794blZWWKyY0DtbXa5zh36C5EuWP5w9JmcJ8HUIQPQypgqiO02d8W
Qy9ANltSpRAps6T1elQQmv0gRuPTMEQr06dLlSOiFxGCIm6Oy4SV6tNDvDSi8uNKdp/qJdVQmGkp
kviU3+0M74lhqL3JGcz3NABrfL4hNt1KszfQ0AjDZb9Mfbkgcy2hJxtw5Zc7ZYKQcwsqtf+oZyVy
FRCWBsePkKGI7+BEhA9KtIzvq8pBwTyP1G/ssAHCPrJFLVziUFV9aaNb75HtTQ4y0FmFKLM+ka/W
TQSuDFP2Z/wf0BiZp9nJ/AJ887wvohKg/wwWtigLPByGhB6A15Zh+0k3SGGwNouluRqZfwkhBSD1
oJqtc6Vov71ZiDZBioGAo2qqWuq2j97JItGHWh8CFR3SvVZSbKxpSh7e3qYXRqFgRl+W9MWiJbP+
878KH3VemHpVlsTgOFQjr5ApeyTQryV+ryI7PoZhLD7IpnSK6tP5MGHVF0OoDDLIuw5GEK6ge5Qb
ah9Zluko7fm7uXJFOinQihnItDs3664ka2sytjmPqN2uAnwUkbBX2bzFsY78nTKFA41TTduVADgg
WmJQp1qln0cmMOHUPtiu/P32BL+Coayfvrq7E2Ch0c99ev7pVT/C63EaGgYd5Fg/hknyuWAaoDSi
sfGn7Ovxj0sQghm7vViPtaUVh4xaV2ApCkYgRf5Jw+EOwRpiw73UZIus6hTBt+57Pb/SG1l/y6s5
oiHFvUUOCL7i/LfiDoMNwGCMwTyiiWCXunpKEcPYG/2s3sy125N72fWVYPDSFkQb+OW9ph2obUpN
OPzikZhbY4Dcd+5P6ir9T/H2yijbkJNlWNG6dD1Q89MJhM8/DZGN3kYAZAomR0lu1HExYt9JlhFM
EOHU174sYscrZRP/6RNkGfywCeW1is+F6eWM0XAEjITA5bb+kY7YMOaIIwUjMgQ32uwmxwhS43sE
wVDOhSpT4LT6fGX/re/MZk3RPgOaBXfEQOl8O71WboVjhP1Goro3Ro7b0Vw+kjg+4zRMwwdnoLn+
PubGLnP6oOZWzzXdz69qkm/EWkk6Vi4H2mukuCvFYOsz2MPe5s6NyHbmfj45sW7cuejb3xZtbnuV
WPlnehx6Ojq/e9ICtKxMDEwaqfT+NITdHu6b5gPTuVr7XUO0zQSRcrLx1ruJ9HMzQWhSJRqkClKj
ERKyXcV/HIVqS4OS/02ncys2JjxnODHZ9zy1nMNSQU3rS0LXt1fqwu7gFOCJtS4UN/nmonCrEL+L
Nd2OpkH31Bl6z4zNxk41V3kdUc3QV2V9envQF5DD5uvXiJJQmcr/ekTOz4Vl5mktakkyBBroGFoj
zpaIshynRQlPwMNKTzOip0bLh72hGKrXpjmTQZ9gh6ao8578CkPVstRo3WfNvZGa0lOSqL8DWKQc
WthUpzGz+p/IREwnEYe6N48oXOijZtyOqvFJLiLecyGTM7DyHu+xcqf34YQW1DTtkxJtJInSl8dx
ornSZ3taiflOK6V4MJKxvAKJ2sbZ7FG6YWsbiRnBTnST26D0EKYjtOSgk20HbTOHn1q3xS4uUK9J
dWlceZO2meg6HlK6CDFh+UkLbnMpNaiaR9kQsvX0YQrgBLc71C56NPPb6vj2Ql+4ZQlEqTajYcpG
f2n9/PXQK5HB+wuVN8iAn91M0CuOo6tcyw4vjbIq5KNdALAMpPb5bkoATabg9NWgQypyp5ejfTOq
nKO3v+UlXNhuWjTDXsCwtFlfKml/fUyJjVE646kShDnvKyiZNd4TxNPvRwvgfjTP42fTjWN0oPnS
DxUOK4Xf4AnQHJTMUBsfXzzlWg/y0re/lIFpB5q0ZzYnqQ71BPioqwY4dwAgyfBQTrhrr1VyXl8T
a8+REIa6nMstsbkmKtNJRcLTHGTmgqLK6EZyF6lFAkfczbNPokrjzxRv5bALo6gJ0lEMZGdZYhN7
L13yjeahkdwgtl7+sJy4exQzmjuejbKPC4VWiZwr19rraeH3ujSS1iTWoHd1viXS0aWcBu8rGFUI
n2FoOjtNjv2V5/31yaXeDyJPM1beCPHd+Sik+M5iIREd2BaXxyDimDxL9PdLl8c36bRMxZV1uDgg
NeH1JQdDsj1PPHXRInGgCqzQQTUvQS0EAJO2x5et9uckd3dX9vzrAIYv/GvAzfaiOqCVzSD0ADaO
F9lJCvl/uUV9455icXLQpsq5GZU+3KfuFOLClxhHSjXZbhiq5gOVkBJRl0neVl3zfc6cdN/QqTih
jqUc5n9Pn3l96vmpOEuA1aNcAcPmfDFKw0xBtvBT0RdK8P8DKVsDlsS2sM/+k3X/a6g1+vnrJnCJ
eJaZBkHgGkW/o1VAbSk3NM+aMA5QivRaGHlpN3O6LehQRMkUxs/HiwyJlZJe6AFCdNEpwhwU4b9q
uvJVl844J5sVQD8fOaTNbg5rWc1TprO5zMbC+L6xg9LKkBogJjnMJP97EGTu57d32OsEiXYMp0dd
BcTpsG4GLVVtdAsnEwEkcsuf+vyPWpvOMz1u675T0bWjlbp8DxHNunJDXDpK68eiwv7Ssdu8usLS
JScsFQFqZskNt7bEpKJaHo0C1UpX6sN/MB4eLjRzwIHRz9l86FCb5qBHswgw3KbwairJg+22NSw6
Q+4qasFXsqr17zt/rWjPgeUmyXZWX/RNjZBqdyLnoVgCkhyCuFQiczOI32kdZVdGurA7wTKCTjYs
lfG2dcIwGecpMdslSEWjHhEdeQD7eg1Ad+FzAAA7dEcYhEbVZrlKMRuO4hAkDUPe3BCTxbtFh0ER
Vm105Xsu7Ay6MOCsSRvoSorNaXPdQmuVWllYKUfHtq8SyOJZxSEf0HuhCphfOXcXxwMSSvJLAGO/
+jTEVCXV3P/i7Dya49bSM/xXpu4eY+Tg8ngBdGTsJiVR1AZFSRSAg5zDr/cDzthWo1lsy5tbV0VK
B8BJX3gDakdi0jfIN7RPZdJ+kzQrvpviIbzQiHinLII7NY1doKC46J7VeMa8VvA2MOWDWcjTtu6d
6qghpuuVvi8jJWGEm8AuFbdI7G5jNFV2VSN4eSEDeGc6eQaIO3j44gxydlgjYDimXOEHm1r+Jury
lm6j0LYaBdYLn/ed5UnECwWcpACR+6WCeVQEjWmCtj10kepfjxhRUcqr5Avn2FmHgutnbt+RC+JO
TBd7Puh+uxPyMrfTbo44RssufmhSy4WsSerayHy4SahyXaOQ11+p1oSEjd7gVdOj66UVaAflZp6i
Wh29SgXabOhBZRucmMLVxyftW0ljcSJQ75j5V+ZM6VqGyXYl7BEPYfkwOq3YBVYf3hi96HZRHT0P
9VyjVLToKknSJzXIshsLB4xtMcwKsYUwnqQRtHhT2UAoOrDhZY8pr4TA46rJYqpKFwKd99YHs4bq
BE0fOoeL9NjOynikxC8frMautlLRpg+dpc/puX+JOvTODTT3KCnTzdSXMwoUZrY+SlGBcoD2Qv+b
tsPtUCXZXQN5Hyiwo8x8LZkbQm1+fjwj770kNwLMXNQfwEkvwog+UutQoDAMsQPlyTCavtVGb+wS
oXTrj0c66/LPq5Nrdm4NqEDPl0xZ5LummNlXDyi43GHPNG2VIG2+czXgQKqhjkyNCOU5WjDflCFX
Pxt1Mu40K7pw9rwTYnDOkerKs886INDTTTKEUZRPVaceAhWDPY67u6y3zRUmx/JqEjaQo0B5/PjV
347PxbKnq86V8WZ/ZMrzM/22MQurk/DPNbRDoUTVzLMIkxsdoYHIpXGZxLjhxldpZMJzs/O4U107
qgxrk/dJhlqjOcaHrDR+0VmswpVKP2XtjLLzZDqS+V0i0JQ2oYU6Bn+rAAjVohDzS4ge5a7UrvHM
hvE7qz9JloY2tSXZE5I/jvoVvefxbjSGfjuh7mfe6kYdXlklRQqXZV56sZ2m137cmzRjJ1E29CeM
ol5Fua9PWIH03TWUJPSqzake4aDJYZKuEHqbCtdQJIyNh1Ax7zWfrtmtgqQOWpUkSjnwZ8mme2W0
9YASoT9Iu4alsoWCm11jbZX9QFLexNyXcOu+Vk1AanJZ5NuJmiFCPo2dP2lSjzhjBvt38tDF7J4K
/LRd5FTET9+o8mLftIExV/sqp3Dx46Ab0yAXt7V8HynLj2f2vUUNWEjhoaicQCddHLkTPShHFbV2
AJlzb02FclNH1vR5yob2lz7K/RV+Zw5WuU36jNsnClEpslZ3ypQnu4+f5J0rhkQIggHXtwKzZxEx
oGApSarfa5RYs2BPCxH2oWUH2z8eZd7CSD/MDFp16f2RWbXqC8nXDqjT2xsfCbg1KhEvfziISqVG
AQwk4zlgUrs93S2DqeaD3DTmIWr6cl3qaJVNUXTpTj47+RjFwk5kps+psFEWwWmrhPog+4p1GISZ
uJYIUJglydmVln7p6Ds73uljsfNnTjJhNxHk6Qshz6prTRRLuLGjctwmxUMsjw3Sdpl01SQqqhlO
OKxQzruErHpn4BlsRoLB0QstdRGxGmJC/a7XpINJN/poVUXvJWXarqMp/WnLaHuLGEvkCNuTC6vx
n2WAkyMP5DtJMLkiHm/4mi6OvBLg6SRpUXy0a4sklapOuKnzKbltayma8Iif0DTKlaq7pQ0odkZt
FOsimsAdp5BM9UCmcGGivXivN47zI82F9QU39vK+k+NY9xAOyvNPFFZwZi1iJLaw2OjNekP4g9Bw
NqU+yWNY1utKU2PPqushv0IiUcUCpQBws+J4te5jxUKcwGnNHJVmHNXwGIjDbjfbHiGHqU7DAUOw
AO1rDM+PpuQgipWyAdHu6rKDUqbOXRVkyYvIlYSDu3ZqBPmxIzjEkhk/iRBZfBc+Rv+KoEw7uWZT
q6+KhZSXMfaIKjfo/4W5rte3nKJC2WLtPj41KLFrngPOIdjUaGujXyvq4efQGtrPtArkXzm0X7JS
UauFO4NJnXUTR3CdQyNU96MRxcio21L9GqfJXuJk4vgPfFg8WsNi2Elx3N+MwtEfGwPDaWQrE3NX
9pOJ6jNCM9O6deJgbaXgE2bH7TFcVY3W/uzCwai8qO+CddCpWreR0Uiu19TMox1OE2qwmvKWYgpi
wyj0ZlTSfWSUNnIgfWvRu3xKdTVNmZvckd7eSlxRA9APFArFk26XdehJfmgIr+3C+muj12W5doi3
Dohdio3uFMG+dOL4OalaDexn0Wp3oQHjBTcH7E6wvMjqS6oeZ0HCvHqpQtA1Yo6pCyx2bE3JlNAg
Oso10i+DI2O8GCFn0epFg+X0iKKmaQ+XLpP5YDvdMxA/4R9ywuqcfUtypCyVqLbjRI0wLo04oy+L
LzAGR6+UpGKnIqi+tcss2caoSbmhmNSdRjN3mmLl2qrN6E9TUHjQpCwUYujgwgCfz8/fYhZhMr1O
7KdHngPFQB1zPSwbdLfuYMEGo+9cuFrOc0JiaayXmHn6lJTrF9+8RWgeW4Q6P6LT17qaJU1bEcMz
x6y7vp86e7yWY1Pm66cKgsbJ+KCgCv78p1cP9Qqd1J554Epf6sfIthTadibUoxX4+bU9Jt21qabj
hYmez/vTecawh1I2kfCcFS6BzWprV5HZhPph0uKtpKOY5If4wyc5RFCM+e7sqRxQ73O6dT9GlzC9
5/fe7BaEWMVc6eLmm++M3+aVA021wKrpB0OvgltL9xU3yQJp5aMp8PHHPL99TMqQBAvAqN4m9XQk
ZM67Sa5iXrOGJxLSDRmzUWwzNDnWfZdbVGJbjXPadP6QKj4Le8ziVCDUKDqRcZwOnI0h6NKo1g+V
il8DaqD1SzCU+gbJ1fEqNvt+lY1+jlb4JF1axOdbmAL4jHWnEIxYobXYNbU6GnZapsbBT8cvY9yY
n6zWFIBKjfBKicNtk5fjnjMnXJl67twNitg7ZrJtpPD7n398ihskdhxfCPQvvoFZmCbGDYZxQIOk
vTcm8mm36Cp1JyfSMx8fAiqkkpQIIJ4+fzz0e8ubsuZMR6S8A8Tm9PNzZ4oijTQDaOA0eXYbpTeR
NQT7dEwQs6rsa1EksI0FJ2tAlvLx4O8cI5RTYcrQi6PrDnjwdHQtzLBGHYgeuyhHHiSLil0XjPV9
1lv2NyuPdTdE2V64PFZ5BLCTrIfcqO4/foqzehor8PeHWCwDx7fabspCkyZJJ3uDoweboCfBNhrE
JqDZR+uPx3u7Gk6PFASRMOiadUcIxpZYkgEmQY9Nhnmo5FQCciaS+Ct+F+mLwUXxYBRAVr1GtrH9
aIpG+0o8odR4ncQVmBN1RP2a1YA2VmBJWbJpEZBGsRm86lcCCuByUTKaKL2DYC1cgbbTjvAVPbqR
jAiuRBNJX2u8gSSYY3G7SxSlr70YdOuPoSLm+fhNz1ugeLhxeGHYhpsvFd/F6irzgVCsss3DONAe
z2tJ2jt15dyJ1Mf+jG6c24/I0gFYMFwujGuYSK1bNGG1qfHku9SVPJ9onobIfq7TypDpF6utVvO+
6/PSPACUq45Z5ryywfHNCFP7ulcxxPr47c+yvPnlWdlU8LmayV9OF3cERhBjnME8KEqk3eBFgFpu
1IX7j0d5841fribSo1luA8YdpPXTYYwZn83hZR30UjK+A4Ynsx/DoxKpzr2aJ+xbqZG+aqNUf+qS
ER+tQVxjGC39hC5GSK2mAfrAqm/HK1lN/YPjO8FKTrQ48jKlGy9gF+a9dP6wcKxpTHHoLKMmK5Gj
orVH89BbwQQYMlDXNWBFFySduvn4w5zfaFTkKZahWzFjVZa7LDaL3owKzTrEfT5tMQZQtr01OtfB
4Guu4sfw9nNU5FGhli9s8POAFClCXo6YDG70WcE8S7RmElYYHBU0IHfIPwb7NgnqfVuHvRfIIl3T
+M4unKXnBzk1ZMI/Wsuc5WBkTpcBLlFYjttGeEQUIrlOu7K8IuMrcDZQdZyJ+slFhw28qdo7exD+
0+rjr32+t+bhDdXmCp/lJheLHQsm9PByhu9K39zRTGpptZjtCtXwyAMpdYlm+u54BN9AUzhb6Iac
vm4sp1YwJnZ4FG1Zby1M+5A7LxQvTqTwc99ml1r355t5RtvArEIIFyz9snUfm76mgNKIjh1tFkoc
oBoyX/IvHBnnOEyyGGqdkHtmcAoKgqev1YJmph2tREfVH4bH0YAa4JZhmui3+H2ErednSfEJziRw
3lhtLC6BLscNAGOjmQIUBGI295k1zzU9Go7NZGqveI4F8soc6/ReaGigXXjkd24zHpngBcAg0hk0
TU4f2VZG+l9aIY7haCELHIVcn3Gqfp2wT9vKmRSsisZWdoWCK3Fg+8UeZy48O2pNeiSNttd+LLSd
acf2LsK5Yz226JwoftEerTqLrhptHNewtg9yUMcO0H2tvrJqu96ZSlBcqamlrAQmPQihae0fJ1WE
/PQOZwdSQDzLg9V0kODN7Vgc8etym4rCE56OOmm3jhtxoX77eAOdn4yMBu4QxAHiI9xTp5+xMsLJ
aOxAHI3EGXEvacVKNWp8UqgpXwh831nLDAXaF9G5OV9eLLKEknqqTHZ0DNQ8fsrlMPWwgqwvfL53
R+HDIXLM9a0uq60Ij0tBNdTiqE1lsIXAIa0aLL4vLL93zgHixv8dZT4Wf8uQJCWtJkMwSqhVltdi
eLz1HefBlksFx5n6/3HMkQaCDp/RY3QHF59OHhChtjtZHK3R0B/Ltpi8bhwtzwpxHkHQ9FJt7vwq
AZJumhZKyoQtZ1K6IW5detJBPFYB+23gkTarvJiNtFTCQGMYUViPSvPPz3JKapYMEJ6XpKJw+k2t
MQ1auA74VEOU2SWlFHroZpjrEO3/XBOXsoB3bi5SP/DnQO4xH1pyUMLAkEK96eOjUKTMtbTsuhmk
x7TUf6mddnQGcaPjST/g9Hph7byzQmnvkNKrEL4BIyzSrpDqiIG8eXTEgirdRIGlrYsUX42PN/Y7
ARq38SxsSWJNVKAulmiT+bUfytSnkDGBwwGJqnnK4M7IGENybLlTIhl7mWBsReeZqmcLkzPAZAVR
oQjpVvToel1+xbAV74Kpx38PLy5jbfcCd5kOn2QXyYf4Un3rnX0Fr4NdCwV+1uxcHEdD7BuTL1ES
tvp07u03JX4KmCrEkzCxnuiNC3PxzvFHUEhFlhILR9LbR/xtH8MQTEYsbSinVd0zhvLaXtTdK1SY
SxpP70w6KHOwLjN+iCHnF/9toHLwnRSTpPSI8SE06VzoXqNaw4VJf2ff2nODmGrcXLYxFuGJmY6K
nrd6ekTlh/aaLJn4oioYGiICvsZ0IsCwDLuuCyvtnUmbRyRygIvPOlqUi9KhIthsg+zYK5XtAabE
QC01ymvMvP1tFeb9MR108PU5ymwCm5WXQp3wejSR4rSJNbwukvpNW/rZXdXa5Z0+XSwcvjPNNkHx
3PmiWgtV8PTr962dBoE5ZkeRtPG1jSXVNVILA0RBu7kwBe9MNLNMYZAGFQXKJY6jaRBwsmDiH1VR
Dl6VSbhFJ3W6+fibn7FnCfShVYI64EJ4CxdO30i2eryTwjg/wl/SAYlrxpVfGenXqezeNjTtE/qs
N5MIcKnQynxTxGp5i/oopQ7DKDfF1MDokYrXqsijDYCpbF35ybDppjjam13yrAoDYrdaTD8CWHWz
Y+305zc1OAbuUORK6OUtgcoYd6IA2dk5sbSscADXJrIX4SVeyRuC7DT3I1h3bHLVmbYDAuz0SwUw
/gD2OcUxa/SY5Si6aFukBdJuUptqOKJqRfQ9jGEGr0q10b5MY1BYbq/r/gvtCOXYDerw2cc56DFD
TP+7n411vXGsShxzQ/V/wKBTMwqIM8q6EniWYcTj/5k1PZuL2Z4r33PJ+U0W8fQdJqfUyiiPi6Om
54mnIJ0WulOdOs8fr6ozjaN5HLqBs14ypEhSj9NxAscshqFxoiM+mogp9F9QAHdD/HactqaqX691
nLRFaXP4G7WHv9G+7uXbfLJ2Hz/IO3fz7IVhU6mivAbZ6vQ5NJQFmNBMHM28gOeVF8NeGFrnacKp
t87U/5q9D1q/qT5rQ3bJSuadr0B4ShJvg0c0kRxeBCJKXMoCBl52rLTOgjKqDF+0cEJuAqLIFtcV
NXYLTRaeIefhbY/q6LowO3sLR1V4ZlgZa0xA8wt6nO9c5xxfM00QjhQwoKUcP/S4AHkh6pGWNgQv
VR2PUHhBbj2PZifhkVeqWHvKox2gVKdH16KstJ2uQZ5z20CR/XXEb31PLIW8aIgElJKmHH71w8xX
xXJYprmHmvqlLsZbzHa6+QCcUwmhqU1HAaWW04kUfjokkEnJCWu9etDw4f1MSYLKYUD3Aa0ohCXz
FVmH43sWtOk9M1JsUZ+OJK+PCrv3SsPHOgzTWP07PpzKbcPLbdRsqNhng9QByjExoluPvoTjRs1Z
OJf1WhW4/qjGh07SYeRYhVQ/K1HKz6AF2j3arJ2/jvVB3NtjNNqrQiv7Yq1Ag8YxyhHjrYEbsbGi
ODvA5wls6AK1k2Ve5xeSudFKILnr3q6jwGsrLSlWk1xaVNlAKO2loA3lK2kK620cWmrqEl9kR1Op
MIvWq6nCnS9AKxEUgbQi9/MaYd0hYjQdih5gxmRM5o8cUZjS9XWp+tQ2Kubtqhz2L3Jl6bEH4hNv
x6KOsx++3+XPTTKZ/ZpgOts1NuIrXlz7hgphN9AwNpY6H/jQMEjyVdTHZkvxFfV9T+F8R5wXZ7vB
LdPMODaxUaoUdoPxZwznCOspZzajFqgm4SuWoDjptnVt/xr1gkbsha1+dmHOW23GtFGoNSlbLUI+
TdKNCF7MdDTLGNgQ5wHikGVeyImrRHYC4XjC7HRsJyfbSg4m958F4NZNp2Zo/oEOUeJr+oDY5dZ5
pb2qw+B/MroGQXXylwCXmdxkd6B92OIYnqjfCizGGg/mXH8NzV6G38oUPODjjfB6G+jqc4Qte4qH
WAUxXNcqcyVGZbhWh2aChBtWJUMnqjbbrcgvUaZOX3I5YeOUXVloKz+Rk4OCoBadpGaMkzWE3cT3
8jzKinU8FOl3HV1VdZWrdqOuena84erO2EPLSGyyOqsrtGe5ice9Xg5B7cZtaeMHpORa71a6TqFi
SBq18oBgBRurHsFu5VrnGBu7LToF9z8FWBPyIFBrrDCT11mOQxI0VSfxtFLJsHU3wp9+EeQRIMkg
TDxMvc3wCj6fROwvtPCXPDXBE0qe4lEJ28G+LisTvcBiZifomoRrKE0ZZ92nE5i0PolHKG1aOl3H
cKSzNRek/ox+LSaRShsEL34ZwLnvVQizFb4okMElIOWeJJX+bRincX4XYGDTX+GvJGN8OYI120xV
nj9+vMbOarJ0+2aQCafHjOiRF0XKMPJFErVNfeyFjcVrUVhXulodazmo3M5AkdRI+u/1oDkXys5n
gTEcBQhl9KrptszC0Ken34jR6iSmsToWcYJLeIt0ch6oiC76erltcOK+EHu+854zU30uQMvQ2JZ4
pVpkymBj/HgsEv+6TahPtb5mA/BNr9sq27K28nWtan+c0BI28I5EmtTiaG0uPq9qBoo9qV19DGcW
9CwIv05MBPg/nsSzGJ6GhjXDT8EoUQFZxnH1lLI95bQ7KqV1HNrwJZF156bXK/XCanlnIEKfWR0F
mDTrZv75b6ma3yCCE6hte8wRwF6RtMDLpJmxicvqUhj/zlCA25FZ5gDE12fZl+gVkArEj8MxQ2DY
40yY1tAp7Wt4a/GFtzpvelKt/n2sRZYmtByMUjsMxz5Gx6gpaQEGE+JhWqwic8FFuMW7wvpiGNzI
RShwfdSNfP3xHJ6f9bhwoCPJIqUCgsDR6ae14hTMiG0NRxV9vZVZm85VhvvqhW1wjrjkVclj51CZ
pUJB4XQYsxJxaVTScBxUJd9Ks+19JY30P/R+vAb4YHtl0IsHOwE2lMziw+DQ2pVUGvaflhd4kDcN
bUpMZB/LBxlGgQ5u2fTk4zoGmn1prAF15KvYCS++9HtraUYPyuzF+fUX3xbBF4A6STUca0Pbxknw
rbft6LksS9f2/a3WhqtYC7bjUO5BNlyDof7UsPrcwtKkW6saZYjD5oUw/p1HYgLANdL5pOyxTCei
VovsqXWGI5qcyRaZyP5e9AAaK5VS0p8fD7NiFemwAy6Lyu/pnOPi2Y06VY9jZTQA0WJhP4reQiZS
QyXq41V83nugVGTS9MT3Ag4a2JXTsUwgT1IY6MqxB7BL2idbmbzRCbnwI3ccaH1RLwrJc4aUSDed
9Qs/y5Ii3UT1gBiu4JOp7mQZ+aHkvuzdsfX164AwWsyyqTAZGj/F0Fso5vcJTuh9EnHnetXQ/xqm
PP7BZdOO12mPiRJUX25kawCGdjv5ffbH5TFelKebk8I3cdF5gn87CoEddVowmuPR0HINZkgxuSGF
rAc6CeUFzP17a4VG8j9RVdQtF3tW6tpOGmNpPDpjN66yuEu8ME0h94/hRQHXucJ6kpXMrwV3au6U
Ui2zFvOH4FuuTiZjGU1keXlTFvD3TWTNM1TLNSm8hQwjrWJI9Dvm46ZXsWv9eAnNIyyewJqlo5AX
IL8EhHT6YRNHMgZi7vFYJyD8EfjCqjsIUDWVJv4XQfhnTGkz2qZTeukePQ9KAIDglGSg4DdrdC/i
bZp1OIS2yXQ0SGdcPU2RozL7kqRIZ+BB+fN9SX8YcjNcdGC+S0G50kyqzrJG+ehA5LEitfyMN3qz
H3pY5x9/03eOfVhaM62JoIusU1vEIS0uh1ORJMZxAvvx2XcAIQjHZuuUJSwut0Oud59LACfczEzQ
I3UmZ1BXQRGDQCpr68vHj3N+180AeIq+zC/lwCWzMUOytsqVGRE8OM/A53SUc+3ywgl7PpkQgsCR
UeGaCzbLlZypTlSWamkcKz2MN31X8cqqLvZKY5fruGuUC2WId17KpiRizFEYIoFLdAMFeMQ2gko/
yij3uH1G6avKnWbz8ad75624LQGmOdzic6/9dHe0RV1RIa/NY1YZ2RUu2eauDbRwS/YwAGyQ5T+F
YnEczIVr4O/zRC11tP26TKZRH80jrRTFS4lm163cU5gOEmfXlOMlYvb57p9NDmWEJpgzApTFQk2z
APUHJbSOigMMyYd/DvOlkfZBSZlNmaramzLb2k5S+PPjD/s2P6fnDrfxG/YQXVmdM/D0y5phg2BI
xZfFB6v/peuE0oGUVGujlT7ziesHvM2RjKtt8PVyAv2mwEOUlq6+Rg5hvFNCI/EcoX2vCQ5dNKez
o41o8cZvLN2NLOOSw94bNmr5vKCckQHlxKIpvjgn6xgjr6HVLPzppWxtQgzyrLYWz36ONpvcoxDp
+H20Iskab/I6K8iJg2itNIW0qi2zcEP49rOz+aWq8vk+AP4BHGOuV9DSWeJA/I7PYQRD8OCrwN7H
oFE9gSjlpVvi/KKCbM6BhNwKY+Docjpd4Ml6Q9C9fpCoRx6dspTIv4fWQXimaPqXfPD1o1VSNPAm
uin2RgQICHlRpCg5+n4VrrCkL/l9wm0H5yqM7O8YTrXqlY0l0i4TgbMNhQD7ZvvQsN2hiIKeeldd
TqvRcJrjWBp4h5kZ6bUrG6LScYIz0i9oiU/XpplVKeJ7oQPvAcg5+GRZn9ZWKOKdcJwufQb1NCFq
0ZZl7CaWmawp1eRPTgtrv8O0+oHbOf1pBZHe7NCeyj6Xle4Abyki9cGfLGtDMpO+yGUeVohz+EO6
MnmZV7AF8uRyCk3PqhZjzlU3I6oSWl9VV0PRVv66V0plD3hF/IwKRchcbEkceHaqVyU6dWZxXbeV
+FUSkiJjrgbTU5mr5r0o2zRGOD7W7lIVdcGtZeFwg/D30AVu27Vw0Sq/CJNt0medl4SJyboqKa+C
8xqatZoUxo0UANIGfa73OJcIM1YurIezsji1BOJ7VgMgL8pm2ulyaEbEUK2kiR5Eg+a8Y/bqSkut
5mutS4i3aF1zVVmSts5LmlwTonEXQrTzY4vh36p19LXoZC4ih2jCf0b3sf3JYu1rOoTQVPAe96w+
Mim9Wu2Bdsnk9h0aph8fW/M/fHIKIKZKjARQnBQGteXFe5sRjjQtqIEHmjnV7ZBb3aoKTeVKUAzb
GDiV3hLzXzRcnk/hxahvqnxsPTAJZKunX1tK2JfsJ/WhadP8xjeopfapNOAqbFn7krjt2shjf1Ng
OEaTYMrWNibpN9BzywvX01vgsnwSMjuN1uoskrAsfTSVqvQ8i/4whSaIuqG1DWktVKO/H+xRuVNE
SLXXz+VCc009aAEtdcazVuN9AFm07FDNr/L6uiM76jddlul3ldMj35Slk9yvCgIllCULbDS8zvGz
TS+CGiAw+jwu6nptsAZMqouVnuvOPiazISydkNhfKUpWoElGTTzzRAWiHrx0iT5hYDXcYB+vgLOI
gEngKOQ/eIIhlLPIDsxGVH1FnPPgUKcFfeakHiTJaVNUfbbG9yNafTze2VKfK2hvdTTaq6jvzc/z
W+IToLWNI6TQHmqzim8xM9KgHft28hnH7E9xJavPZd4bz7ge1heICWc3yzwyCoNzn5obetl8qjSp
rlVp1B76atDdRJMSD9DNpfvrPFZmGKCTiPLyMam8Lz5oipF9rxal9hCNQX4VOQnmmEYqdmmcWFxl
U4DenyruFCb3mzHGX+1Gj/YoU18SdjtL++bnIF0klyYYokF7+qGTQm9FFLTaA3yJ8ZPcZ/nOKWjy
hY0UfPl4Tt/7sr8PtYi6iO1SXefkfEhtipNDIaUeEVK//niUszMaUBGQG5C/2DhQqZyf4reVE1mK
jMJSaz7gaa1sYjlK9yDeNbw4x2zXFoVyFaganlpyO92OsaJcOCrPy3wAmqh1gz8A68/3XIQMkd5z
7Zu+/lDog70WdrqNQpG4elNeg8Z97jL5rp66fa5X950VXRr9/MwEuUPoTlJtmLTVF9+46y1JbrLQ
eJimYbptY0U7oqIb3nZxM62qCJwoNNvqNdbk9FuVJJ+zPJqFayux+3gWlPlKOD0y5zh3JokxDRT9
F1dG7bTWZFWp9CBXJBKuYvV0shFlae4rfnYwU+xg3TIbCs2zkbb71QftruGQhUba16M3NUWkrMrJ
Ed8vPNjyC2HQTY7BYc5jgTtbzk8dB4DHgYYd1XYMtoNs3NjBqO0sPddy/HLS8Qrp3vpgxGBnSpFK
1CPi7KUOtOjSdlhuPehPcOkoAlCdI8pcAsQUq4pCk2rzMSvUMlzVo1TEazUkiHfiMs48SDL0Kgz0
T6Ybp5AAkRdpiXBboDvNV5u/668G5NhH0Gutoq0wHE/mBlivR+tqQpHJlfXa5NgE3YycaDZlN76V
9JZb5bG0qxLd+FFCIrihs9BXEEGj+tnmLm1d+C9F76JR3n3X20l/cuQiuilzmd6CRuLkeHkG3c9L
q7l2JoJ4+GJrYwNGWaTXOAUaiGqJTHWJ3gp1VZHKSEiXFNPgNVOSCeostHtdZUijS25UZ+Iqc0JF
yDCLVLL2qHGf7n05aDKlx4T9MdDjSt0PE5gb3NcDlB2jzq5Vl/M+fu1iNfnkS2pN5W6Km0e1abUd
8XfyPVKEDsKaYjFlQ+EEoYcAL1UMBbedXxfW4XwO/L5BeFaMRUASQHAHr7RMLZLJyOtU8KywchGy
jO2k8bquVLapJrdbXQ3zfajk6VYVVfw4zoKVgC+6ldLHsUf985KSytmGxbuFrgvQk5lRwv23iLZQ
1o3GqpTURwnzEETSdxSn14r5LbQpadTmZtZwyc2XVBF3xsSXy7udPsR/GGDzEFAo8FZFHQeuyHIC
kVcxWsNX5cckb03PxHHTk6fR3HZE3ldpLZduUYT9tx5NaJQ7L8QcZ0glAlzqn87Mi+NW5gQ9XT5N
2xi+ZabW46QeouS2Vu5zurK21q7Qp1zNPmo6krxCPJiNg3Hb1xGimqYXXmDcpkSklb3WM8V11CeR
ia2cVhdutrOr5e35AEv+6/mWDmiD3Q9SrCTWI9DYbbq2993adod16B4/XpvLK3QeB3UKGhmsTup5
i++g98WAXxDfIXZVDykUr3P7FVvowvc+i4GW4yyCvEjzi643eR/ZU9zaC1eoQK7WwgUb8s919W8/
hn8PXvPDP/dV/Z//wZ9/5AUqKwG+fad//M/b6AdRdv6r+Y/5r/3Pry1+6754zR6b6vW1uX0plr95
8hf59/81/uqleTn5wzpromY8tq/V+PBac6m9DcKTzr/5f/3h317f/pVPY/H6j79+5HBX5n8tiPLs
r3/9aP/zH39RPv9tcud//18/vHtJ+Xt3r8VLcvb7ry9184+/bPvvhCckSzTHSaWAZf71t/717Sfy
3+naIXcEwJF4AG+Hv/6W5VUT/uMvTf47UTFrA1Fidisd57/+hujT/CPV/DtlX0SKyRWIFgF7/vXf
730yQ/87Yyee85SXTo5I6e0coE+5LFnTgaGg04sK6xADlEBatvdh6Kf7Cv7S2rAl6SjDcIM91nSA
lCOJY3arVrW0FYHVPnC74S4i5+Xar1J/F4VjtCaZb3+l1DFXMcH09x658p0dW5g94Dzb4UUfGWu5
SRMv71t1hVJPv0m5a7aEeOFj6Yv6Lsy72NVDBKc8DtLcU9t+uLVTP3jkUpvWAW2DVyoRzkroYzW3
pGJrp+UAqR3kT6/yrpc/TQUyFHAzffshTm1lbzqN/bWjT7AXaZJ8n4xBPNdxi2tQKZXlxsw10MMN
JEVJmcsogRzbt2oJeMaos3hlV1J21Q+kwroVYU6VhtaDnwbjnRb25RNoNH+a9SuovOjQsKyV0uja
Bhf6/JXbeTiWaqjnXtuG0rPV104ITcwv7spoLG9NuTPWIoIg3diWZ+dycF1HsXKHIPCwK/1+fOhg
B39NVSP4HMWlabjgW/pd6cgjKpChNn3r8qa5TlMJRSF0wqKvvhWXw5ok36Yxqjc3baQW3wYDvpIx
mvUvrS2lO6GnLeinRr4RtTPUXhTQDZaGEBhSG3fKvhST/TRQ0yGkmLSrcSiCyMWOPkjc0aLmvipD
vXry9cCuPfAZyo+CpsOPXE2z/USj9WcM1o0+u9SBvO964WY4NeEua2qbWtOrddXVj0pGtK41n4rA
gbWaB/p/MXdeS44j17p+IugkPHALAjRFFsvbG0R1dRe8Nwng6c/HkbR3i1JHHfHqREgR0hgMB8iV
ufJfv/EaALMpV7cWSGvA1R4lUhY2q6Ue0vtIlHc1V3LVfMT5DJqSKZExzbLYMGa3PCVyfSuDOhfF
xjZW+6OuImhGzu5HWMDfV8msbsNU6r5SfUW0iJtEpxVHH9xA6BmCMl1+IN7aqm6xUdSs9W2zTb0x
w7hYokgajPuuRJDUFPmyDQlGiN2IkG73Q6bYiqbOrTZb5ldaKurKVicdJIGj76fUhtAvHfWrZuN9
RgTSBQ0kVNyHo9Ez+K8zqR86No1bN49fpFvIm05vs31LAt/U/bC01nONdlz1CmmXXDVW9dR5Qns3
VX4WIvUgjJUdo9+NrbjluzZP8KKKe9UY6zU87KdsdL1cPA74t1dFfF0PjrU7hbfg/0sABw4o+JLc
gb/FTMXkrdRDLLH6YRN1+VaLy8+mTBw4oEVQqOGLVU47Ql3iFX5o1qqcDbRajti1orlBEJtcxXbi
R5X55iTRT1tNb4a2hWekmb8S2yKtNJSEjtS1j70MyMoMOmtMeOzbS0jWYK7skWIciiWOvS6DV+zK
WxvSVWzLlYHhrqe2OcHURQIeZN8Vod0+NZihJB4GQpt2SPGJ0cOjORLcoZZ+YRGpBDzlTVx2/XzI
iVMSgPe2k6KOYyVahlH6fVK8CAxbOyim62oYQw9A09gVRv6gNeXXkD9hyy9WodkMXqvPGH5Rn1oO
ty7pmQ4Ita+uJvR3UO30nav2EL6oukebNC0i0vBGiadf1jInV44dPuEtWt4OJJn7BrewOrGdtfv3
sfcus8d1XAyzB3ngoWwUUlKiO8fucV9UJnE3t5FNLMSCD90cBsNYTL7ZAtnaxvJhhzWk3LAunA9j
rvuC9Gr3lNMVmxbOFYgirLYdPiaDj6ZOZXsjDTPaKH2dHoVWu4kXwYnf12Du/lir4RWxTCnkNuyR
nqpR1H7MFrt3Y76vKevPWS76h1LJ5BMEvPylF0K/jdrO2DGPk+vQrUw/d070ISmfzV7puIKE5tZU
1Oe8anLskGuWW6qggDAHiTOZbK8WhKSZN09YDVmZYX05k75vo+qvtCBjtTgC8tbQv+cOZoZzWfsG
rMe9ig3QVVnjAJ9PUEzVvjs6elSv+mI0HmsXPaNmTPuytOvbZBo/hlTFKU53kPOM+NbQRoc3p57z
M6xC+zMvsKTw9AGE0E0p1YwxeM0FBtxnpeLTGjhKWt1NcwmgEKUzWtvuEZc3lCaReldE6udiLD1j
zkRdm7GlPZIOOvpFpYoIDQT0ySbLpkOuOfE+jBf7tZ+ah6YQUvUquw8/aATrFSEL9Hup3GCAeUir
WIYexwdbalSY625xOHNcNQemmphXFHLjhK7uq1FnSD+ZOlP15xhkYhXGVvujtkp7i9e63PejsexK
qL9Hu1K4A3K4nxDNRZKnwDaW+0YylESSy0GHnMM6a9trNcFfDGe8naHlYj3gJe67aWN6czmsxsw4
6EVvHYf+NccE/0fVAiSkmaEGAqlPMInSDHqrpL6LvzyIsjWfouAwJjU3Vex8baQKVifcc62MlPtY
U26A+yBoCh0fKNXmmuro5XuoZihlcNkmA2+SLo5RmY6P1MK0rSE0wCsxm21Xrdt1ng7GSzLQiBFa
3QbQPG8jZrUrx42uSyNc9VFeEvUJzWnsTXs1peWqwQxrcdrXNut9ORlfjphsj5+vBrHVhbyd8UlW
CL+GpbHJgtJHEmTxdl/nluKFRXtVg0x4Cc0YaUMOqe5FpnFlWuZVa3JwcLP1pVK8ZVUTrivtp2L3
I1xe92Oy+Z1WaQJBWXzDQf4oCEdwKtteFaCdPmOZX1j11p3XQhZle5GBJtn9RkNAZs5HLI0UiBLZ
hDepPV85mVy5pG4NNglrBrOlztKYhIe1u9J1+J2KKa4WHMfjJN+V9fgsZuV9spryuOBMQozznO7n
ESlQvOhfMLhulmjICTSUVxCTAULS6zQrvX7qYEotUwNzQHzaJPl6CUlMHndswmP5H+DzTYCE5WsW
1nGabiyzfRsLXJuNaN5UOnGdo1C90HFJW2qKX30fg0M4xH6hd6mi5p0mp98Pvcu/R43cDQW96i+6
vB5GM7uLhr2A4O4VzUS6Lfo8e34MwYc8S+2GldVcd5Y+vibjsNWnezwbxWoIP9Fma4dItUgVd/w+
7zM/Bqc3uv5YKvF6FDYpVyPDs/IlLgdmhmXxrJpEgdtiN2u3zmBc5/28E50lrtJGdT0+i2/G8Qeu
3s4RWSO0mSKCUgaPxIoOc1Idu9y+HXuwhLgwtli7hVtTy18WJXPXztTvzKy7dhJLxcm1jyDgjuPJ
LSTejUXiTXQAV3YZP3e5YqCzcb60asbs8yF2YKOXffZaTws7dBx+uljyBKI4ZHJKV1M+/rAW5Cqn
1KqmYLEqiFUQwL07MkkPDflamRC1t6jLXRyaRztnJjcmul+K6RWNSXJTD0brn14T2WL52kK2do3R
v3HMrIcmT58Rcu1MBT+WJsnv9WH6mizMkIyqwmSsg4AlHaP9qSTmvotOtn1h+TQm4lEiiPBE0R1Y
sxlNV/HquEnKFkDOFu4BC1VG1l9WSZheS4HTJSEXFld3s8LNrc+ZsLhK5qzaIn8DMUN4064iy+jW
5DtrnjpTaV5RKuHGxJV7NafQl7IyPYKdHwpkBN4wlfdDhB1CH68mxXnUB0mnAc/74SRyTxlp0mOU
fpdUVHQ1r4bkZ+qYt4MuNjKyyH6rWc9466XN7B7UetnAE/AtFdQ0yvfYbRFlVjPvHSPAhqQct3WG
56YPynXASj/2oqhG36E1fAxLWWHPi7eRVAzGSJm9dsfPlKpamzZcMm0q441pDQwW6ph7zfyLjV8p
ov1ML7ob5vlKi1R6qmVLAt5prL3uNMJGmMrXD+YcKSs7E9aTkulXAAnmQdQVVi4NBh/pPQjD7KtG
vs3d5uQruk8V8djS8miN/qMZW24KvXkzdmyi9aivtEW9CU0wyzGtDpxJBxFWz8rE/BqS8BUetJ7j
VDAY1W2c56CZaX8j1JvE0XYd7LgyVTq+iEXOwaBRrBpiIXup9ygsHgwBWNN18bvSFddQr7xRRuwb
pEUpCft0Wz9anSwaT7RueRxlaL2FaBnMVHANG+UPFizn8NzGmwTCPV4M3ZoD9Ms0Zb/ieDykc0KC
hRYdlcmwPUe80kwhDsMHxU+TgcbHFTKw2/LBTuxjRUwQ22qVPY+WycI01NOelLIcltzwrIrMAzKN
K9KFd277syUtwp9VPnUSLw82ZwsJFc+KOl4xzDe2Rf6oTzWNa65UK1Vwslh1R7RHPnphpsW+jMxl
VaLA/iyzZHofLPeYKFeJ0k++bsGBL/QDMHnn9f1Ye7PmKNx7Gxqg3sj9OHXk2u7bjZtVTwRIb6Wl
/cwGKMtlP0J7xN4RI7xNWUdPpAjShrjN2u36fudU6El7PWR1t/1DIXW4vWFDtmE6aOvUglGUoZ/R
kv6m6pJPu1fubHXZjrZZbGDNxNgVXamtFm2aQaxIGqdZViSulBjorEbyBZNiPGqp+to2NGm6Vh2q
tP812UtyZGaFXEQrf8z8JX2o5f44hu06UzREK+rriJrNZzF392qUTLtJFPzVHXcE3BVTjy3yPYEU
GlRTRCajUyx3TsySUhOxsk65jRgNtthSlrdV098nhJ+s3FMkbE3ID9bc7W6E+OArpfKjGOKfSxN/
oBXqVookP1xU7ujpVvtqI/15xeHqBhuPxOceUSP8dvnXqLONpeYHYcN4ssy096AEOveE1z82CvbK
aVibHtTovXRRi8a99FPRTntdxwyTsajmhaEabSLSAsx6utKluOfLFwHToSQwkUjlEDQ8EBzHF50g
7xB15HXfA30g/AjAM7CbisEHrETb5T1OMWOj+QAbD50xrWVbqxtFQXuS9uO+CYutlUaPalvUm6lJ
+k2nFcIHTL5b6ATS0fjsMICJ3Js0IghxcD4jQmaBadJfZeo4ntYaAYaksSeicitd7bZw0d3MtNQ2
nddsoERzK3rZ6mmsahSpjrqJ4mTfpEDwZJlzZUtV1BTM06WUMS2pUnlyNnqvTwWFqtkB+QWMwhtv
jt3Fhw81IA1r1e2itPyb2lw7m9wPrbliHNCTUa8YujeOiXpAVvY12GJfmMsYKGN0Y4hqvXRyWTUy
CWa+qtc2LzijmzupmqOPIiuFuBi+sdUeDTd8yDWMjJsU7CjjwNBahl1aG99UofZaatPt0MgssKTs
DnHoXNW1+JFI59dQYYq8zCQYD0IhWC+b7tSSgDM7dWg28F7wOFfXytgPd6XevKij/uTEnLrW1G+a
cAjiwdwIld6qR4bU56i+J4OYtiHQag0r0K6nSOOdkiS3htb96IvsCV4+OR3VLWjZgPkH/ISlTB7z
Ob9juP+F+fJppYQzoHtVsckmKyVSlLVilocmzr4y26oI+1LudSW9FfXCSi9UFIIV4sWBg4dULC9j
9RhxSN0uyg+psNcuc7qwG+cmQI7sPjtVhn5hGutIi+lHTXctFuO6muOgidp1aMRfqZqsZY8zmDqN
T1GLflqhGa2BV8i25HZSz82znmg/iAqNV2Pd8Vd2eRqkQrspGI5u6kaIXT6F2sAETInvrHwZ/Nml
f+Di5Efj8sovXuljcQ+/OegzI4Bt0N6EcV1e4QHcvIy6OXpq5wAC9cnb4Cy3M2kIQatbD1XES1y0
Cf8NmgCGdc8Idrl4zLafS0CfIWse0jgP4jB5La102jAle2xV+7pc5HWajFwOiuvcfMLdyPGzonxJ
mFPBuv7Vme6hU9qbmBixgUN0rTvKwv1i6AOiFt+K0vAVW0uDhPdxcpyv2eiDnKVoFzVBS9VOM5Ut
zEAkZ40eFCYjvyjHI1dG4ZXFSMwD7UFcaYv0pT1tLpbhhab5kuSVp45ZfJKi77pyOXTWsm6d5H50
6nI1h/FzNsTrQhXpejCyfdOMR3XAYkVt7oZouOYKWx2zCMtAMgOXTGLpa0TZAVyA91ruW9SfaxfX
gWaRa5G7t+SX5XDY5MrWiLia6hQKk6iOg+LcuA0Ww/qU3YSGkWzSOdqGZYlZHGAt5xMz7Pt8KV+M
aRJra1RrH/NXAJce9n6mZow3xR26Vk/HKgVCVCg3tcLWQxyweJi6l8Eqt4m+hmjirgYzalcF2M/s
TnhxFJ8AYkGXij4YYtW+JbBg9pbKxPk+3KQYpK2dlkaFpb4b9Rt3SfeK4RxsF1Zf3V4VvYmcb0Cj
rT5OI1pXrBuf4woIq6tsmvr5ZYiSLQZa9AD1g2UjObPh4GV02oL5Z9cyepbTg3DpfFru/sgVNwTa
z+tUDN07Nn3viuj2Shwzhg7bK9DTblWRfDvhs+vzf25714xWSzw/5nK+Qfd4RUkd9CV7GkfX8qQt
n3FXTL1T5HU2V3uzdI7Vglba6kuIr7V6N1cE+vUTtmhjv6co/GQsVugDnkPuBJ6hKFs9rW9T2b6m
NV0bU+thg7NiHHmMb/Za2+yzGJjPNG4SU38QWr5zBuemQdraapk/pfkvewDkAo7MVioYWd5wtdNO
d+X2va5JFBgsYFlNbopoI7T5aJJSHRpdeaWlxeITBLVyWuSe+MW3gd3kjS9o9A2L5nORydGGyqEW
c+vBPV/FTbNKsel3SmP2QsTAY6p+ilh51vuS3JIaYZXQ3V9JPFQexvPlSozsdVhHz/dDNySBUvX1
C9iinlYhmczcZCK681iP/GY23+yxf8u5LPm5kNkhnIgCFUsbHR233ZqZvLIanJCJX/LnFkKPMi4r
o+j0bdU+GGZ/pSb5l6yG+MkSVrs2TLvdLgsfZcxgqJeLRuuTzOCdXdMGVu/IDXFHruekwx7hX+8p
eXbQQ3Vb2q8Z1w9CDruKy/hnkg7BYgCeFfHokSy3USw6pbZ+cszwLS9IpQB/8RLxARn/UYzTwcH5
uVjuc7ypjcb0xeh8RXTqBpMJZE3vWt5+lqJex0sSTGYXZKbyYrb2Dk56sMh860zj85LFu6VMf858
WxKSvaKPHxTtTuGe1xv2Xlj5nQZ32est/TA40SFMsQ23u20qLATgqpIGSEMqr0uBUxNrxDOYgft1
YiVy1cZ8BRdgan5ONSTRANbobhv3tlrSx6XNb5mP0N46DAVCoKOW6916TIcUaVf0aLXA0A7GovSB
OfudmfmNoREAGX/0IqONDde2m+trvAOfrLCVzFHUW0Tsg6cYNfreuJPrRMLFq7qhWs9AmkEzX2uJ
8znV9+1gxDagqPTsufzk9OZK2EfpyIVDbrQ4Ova94mWm/dFL/F56aa5tkUGFBRyxO/qSfqUpRbyB
tq2TQQ0HiJXVWdMDF7gbk32CP21ZB9Opdq6GtXZC78r4NDqYY2777YRLNzy4EaJnqSQ/aSlxnR6z
IKtZMxn9206ZVZgdk8bsVBNXcXHCQFvLY8Zqka0GiqgyIEjcX5rD3gRJeEvIxp01DcNKG1XTR5ax
1UC/gYnbrx6sQ+Hk9EcjKfclI5cpH/ykqLS7Cpf/LTf+eu9C7vUAoulwOS89pXLrYET333LVXnWq
sDbM7CqYu9a2c+J1JZTbehCgLV0IvkpkL3mb1prQilWbaO/6QOEseIXFdbo3G9NcTTC3GFtAtPVz
raJvmS1FXI+m2W1JIAfPSRfrsWxcpvIJaSW3k16ZuxmE5x1S0nzdhmX1YXaAaGxukVt4naoO68Eq
ehrSLjb8LpsgQ1XpHojoTs7SJZYDAuQE2D9Zj3kt8HFRwqK+lkOaMxgU4divS9Voduw7gAckf2lJ
8qOYRYNZW3frDlXsq1b6Keb8UKn2ekqLAuPz5VpVjM4bw9zvHKs+ktNR/2jqsLyd8jSiPFPnLjJG
gPthBkrLncYoPIQP6abuMTrkbtl+pGIkZaSgB9ZWoi26dYjNp1+p5XJVKPg2cIGZaEBqq9mMkRHf
lPMgHnCrMDZWM4t1CRe5ADDW3Z8QshVGNwDXbZ86+0qHrY+aPg5ww23WkwaRkzZDDZZ+SA4ZnNxj
DE3Ar+WAM65hkhkSlnX7a04Ygc5m2wf2wG/MykFUJ7fJfmtyj7iSeZQd4W+Le2KqCI+WjrnswqXk
6kdnD0U1Gzoo7RGa8N1INOKPyGryHTHTXJrdZllh+heEZs3lX6GlrJuFZQN39sAb7dcO57G2VlLy
O1YT33bb0+doq1BrSToBri+QsNtWFK1KxJgbYSbFzaxPziFUbKdfRRgSfk0R5orc5ygZV9rp00L8
SrIyhhG0SKiK/TKkjQwwlqy2rTZzvV4yV98VjTvuu5beap2GCieRGZfkrS+doR7Qs9I3jQXOBmGU
r7XBSd6zpVB+Kup8Eu21A74VrRrtQrWo1yb/uJJO28X0nxWL8/XE07J0OZp1vKyZ1NqQfFHmv02F
Ot0ZC0SqcHTbdU+JZF4aht0Gt996HwEEbbOpeHNICHhUVaXa6C63DM6r8LDMzXR06GeIVQ3nXUp6
3FrHjjFQcwOUwayNnYUs9V6CYt3gNZAFAl7gZsy5xHsluQfyhrsOYzkH0QrNe5e0y04d+ghEner/
gZWPfezmYbo1KwXvPZ0L+0qUlnJNcJUZYHMyj56Suslb78bttRE7+Y1UK2OvkiX25rphi9N3Z4p0
C92/OICxd6En7ASzEDuz+9UyTnSVsKqLrwjbjU0dKeG0jkrmgFsnitSJWVM6AopE8ynOdZ+XAzOn
fFQSv4DuyNVKDiQDmtpk3rKBWGA0WeMcMfdI4m1e9HXk2zXTbHzOLW2tgV9sFkMJ70Wt3IfM70tP
cdgWQ7UsrpbenZ4XZexeHLDcoMnVYZXbY7Rr6my6bp1K32jOe+E05sbqCFr1kH65DwkhEf6E4D9Y
NGHXAXLH+K7LMGn13Ko3aq9qi2wzsMXfhzLWb+c+saoN1R5GB2OUXAVlMoG1O1JatTeVo0v+V7js
Gz22gBmHtlFXlgMis3a6/paYonBVpkN87XCNbD2hKHhoFrhu6iEGFD/5Y7X+mQqgPGOMq3bTFngp
nQ6GfvJSmUNwELJ/jDBV0JnJSvMZIZj50li2BNywZ3k1GMN0AGXrd31likM1T+E7Tq8mkAj4ObzA
ZfadWA2vWwJPgioDxQepposQafRRGEN271pzPZ66b2cfubnxislG5I1GoXiiLIe7xm6Mre4s5jor
p+m5a+IHeLa4vUZjtCaXCcST/dN+gzAQybU0LHK6AS/WBtG64haLrEGBKyexdJH2m5E3+OeBFXtJ
J5n0mQYTFKgA3NdawzVX0i4g1E9WHd6qeWk94ryyPBUcSlY3nTC3+Yl5pfswJrhKe6MCKlzPpzEf
il8lmdgVppLwVr+bIEO4KCLv575SXhJjNgKZY+BqOjjJnyyTBiQL1vzC6y7wS3AB9BQlzPaCiy/5
SsA4pdXA/Ses8EBqaxhz1TJwIYkd92U50VBNo1jHKfBUNNqRT26x+TK4hX0HRUPYOzfmnWKjPapB
MvXysUileTXCeAkyBDtcKcwlR6ZlpI86JCPPbZjZJrrKzTHmpaYp46Gu6FNoB/Y0+HaTFT6MF85w
fHFRLo3dHh+V8K7TZPc4w6X0s7wvrsN4FszxtIw77VQvFdgR1BgS2pDPyowRAelkzhHTszxm4VY6
lk3lIsbVkqNH9yLWy3VrtH27nZkxZpgfFeMtTD+g09Cujet50UO63nKWfiHsRUWWVHPbQArWcVmY
jAP3vD6I8IgC2sbgnFwK9vIBZ6hKD0ECuznU2fuYoNhtI3+ECq2hjZToppoRzpGbUd+YRMSslNI0
c5+dGReiRK3tR3x1mdIjOktQenGwfCD4sKtAxxQvgPUK3qpEKIBoJxpEg4LzSMceFkukvMpeZgIh
Ii+Gr3I9t+P4YWaqhuWdytwqw8J5bbFgXtO/Rm266ZDU4mTc+Bn9FjeaMVjdVnNb4esssc1SwxHQ
FDc+2p2i+4DE5dXcy/bLYkDlycpebjVTdESU6dFO0J0GJxHbPwRw/xVv7rEq+M85Fe5fKHSbX9WJ
btad/0X/P/LlTgFL/+efvLR/48vdfmRJ13/8K8Xu9Lf8nTJn2387pWifvF0MzGyEDrv875Q5S/yN
VG14cQjbkcBpJ+XnPylz9t8EfwuYCmzvE9EOScI/KXP635AXcl12iVjnz/On/vnT/h8ocydpw/9S
iv/Bl4Nrf+LR/SZ5UNMFGdhSWkHFsGSVu3GIYC9f//Ye/vEP+52P96eHn5E0iaigMwh5OKm+z1iM
PWlG+41q4U+PPuOZ9pVuZClOlYFhloM30VR5Ll39hU8//VN/eysZPTIX7soKHGu6gai115PuOxfs
P/3yM3XDPDNxZ/e0YMAo7wWxShHxYN9wof/07BNx/LffHcu0y8JBMYNKMx7yKfvo5Hchw3969Jk6
JDIY2ixTYRGrwmQDuM70pZn/dwEI/7sMz9j3OgNZDLVYKSE3F1RoFWki4juS9h9++rmViV6b9jxW
oQmOhiODHMyvRic79aI1fh7K6rpSDjjIE4iAknNF2z75Q6lcVkDGWXXaWouHWB8aATdE5W4k4WMH
1ZGZzGW//aw+uyjG+3AaTIQiw1s4Qmip9afLHn1Wn5VECV/UPNrGjswz++ZQcP297Nmn7/zbKidH
tMwXDUPj+pTktmih6bVt/+uyh5+VZ5gOU9iGFd9TLX+meXNIiub2skefVSerxIVOzZ4VzRCMc8eX
XfiNL+vptf6Hbfw8cmoxaqvTRAr3VgdL6ulGb6Ikavdsv/+VxvF/KtQ4q9BYj5VUneE6a6rY2ULZ
R/LnRa/l3D1mMVpcQUkrDFRpXbXm+FFH/WX7+HkY1jjGjckowwxcqGq7wqFzHlTtG4nvH7aVc0m1
BXkDy8BwCkbdOFhLsS2aPrjslZwVJsMwRhunujcA6mJNu8qE3F726LPCVMMhEZrimEGjWLAjbKX7
cnVwjMueflaaCOigWzLqDLRwfjGG9miZxoXv5KwwNQtmaSiSOVCE9nORNMswMt8u+9lnlRkTMWlO
QzTjDDrNa3Mk01XTjeaybfbU+P2+X5UO4Fo0dmRimdZt6JpMaZrHy374WVUq0GkbfZ6MIKm1J2ka
P1EIpP5Fzz7XGOYGnmNDMkxB0ph7IzePYzZ+40rwh9LR0Ij8/kYKcDslT+QcYOOp43mZHnPp/rzs
Z5+dmbNeuGMlpBGUKH08Zxw3pj58XPbss7rE2DBurGSa2E8YpjW2+6UUy4Xv5Kwwu1ZWddWPc9AK
+QvX2+dIf7/sV5++wm/nZWFMKmJY3narFsehGo4kd0aXrW3trCrVFBGbm7VT0GR9sS8Ta3gctOq/
yyX+n0MHVdC//HKrnRUtq+spkLrzmZvGQ5G735yYf1qCZ0XZVgDScIbnQLNmEKRYvSrD2LmsKdTO
ynJciO9Sx2oKwkFu1E5DcPFdXMAffve5i1MWkv86uPXMUFe70wHQwT0uW93nphk5+Q1NG6G2Ge0T
id9MDjEaGf+iRXgeVpNGbWiZdYviOMmgN+R7tfguJe9Pr+SsKiN40rlzWiUELue+i2yBmb7ZXrbC
1bO6DJ2aMA5WYuBETFqGmCEfuq/LSvMvD6XfSlMvtYLoPhbKOKB+KfXXKL2wh/hLtPvboyMlGw0F
t0HMssUYtOUEbyXPLmtl/0rx++3haWai79B7jrS6fxUVOq5BiG8ceP/0Oc8qM2+WuDVstpSqnZjE
2MjT0QVduAzPKrOp8Gppag41gM97bNlfh8y6rEERJ2ns7+9Ebccw5j0HOs3sPSFm40uat5dtV+fR
SI0Ob9LpEezHYfmIqQvyofyyzUqcHZhTWtmdHRWncz7DPHt0fhnmZZ9SnFWmUU5W33WkgdpSvypc
w1Nz/fGi/eTchTHGoVGA2U5BZ2KdiTv3Y5wtFz77tDJ/+5IRej8Fz3lWoJMsQd6rqzyvvvMPPj3k
P1zVzrOL6ATxzXNRjgyt/UWSKfm8EO/Xl72VswNT9oxMsZtgDWpYX1lR+dGU891lzz6ryxijCdkI
3jiKxGs9UwOzSy7rv89jldxB6HkMTk1yvfILscwnqplLCgd09awq48rsbBJh5yBFNeWHyEQ8NH73
F7wSHn7Wx44MaHt8tDgbyvkeNg4Mjyz7r2wb/9H78OyzsmzzQsPHhKMB2wXG66YldxrGsZcUPU8/
q0xb9DBSSXgI+li4QSQRzsxKmVxyPPD0szPTzlKFeL9mCWALiDdSjNyPMJRyd9lbPyvP1JrUwunM
KYBq9ySs9N7+zsTyP9Ymv/usm+11dUinyARVxjM8kYmOXlK5CG3j4We12bXMFNuFl6LVxl05M2lu
y2/uDqev9m97Co8+K01FS0eGTs0cCKho9SgQpMsfsih8NfnOeeFPr+bs4ERolzGvr5ZgamLELNFa
ON/Zzf7h0f9mEGaG7oBr10ymLOoTpR6eJIjKRWvFOavQaNIi1CrVDNmkVgIjWyZvNJVflz38rEQz
0c5WVrVLUOn9My5n7029uezJZ+WJ2U6sjZrOPi7zn3lv/+Iu+53lzZ9e91lxQspBDj4tiOqL6q3S
wlvxXTj5n558+uO/nZsoiCbhLiFHW9rfkmjwEi/fOSD/6dFnlZmLNmnKhf2qi7qRxO3OhCt5ESaG
hexZZeoLoUWppDKXZH6IyvpB9N8Frf3pd59Vph2TAWLXkCnKutgapYU0or7krOdXn1dkUVsOO4oW
NL1ChxUSJqNd+rvts2Nz7KEZmCM12TTalQjFoztf1ILj839WkvECvaU1xRwgmHihab6yeuOyU80+
K8gqFw5kvJoPiQNNGlkfS2VfuEudxyFZCTibnVhTQDjBAIvYbuF5GE8X1bt9VpNEjRhZJmotQIez
nxxxt7jDJcA9r/u8KJO2TtAyzEGh149K02VBhDL1whd+VpYp+lejnrQ5mKsE6pC2VaL+st7KPitK
iMxJJQoerZbaa2JMD45RCO+y131WlUnsQsI0KZ1JS9Bwgj/azvBy2bPPyhJpvv5/OTu33rptbQv/
IgGkKInUq9bFdzt2EqfZL0KStrpQEilRF1K//oy1cR622bgGiAJ9CFpGi+IkpybHHF+WODTcw6bj
V6f37+Ki9wsa23dxQhoHDIFEnTp38klVPTq38eETNrYXlh2hyRCXCt0GS3ceSrSGsvqDneoSfr9J
TzIvLNE9MuwaDhIn0nbsZ7NCaobOKljlFByhnyYiMIx86894cl1kFCqdnHXfIQA/dnP5Z9j0eBFa
zrEk+47lSPDhndnk656JP8KG9iKUE2MvinHkP/X8Ii2URSoPHNqLzypbVgAiUC2syPJUZfmxG8bA
ob34bOH5ZkyDp9aN3g7o3UR9SYWUxWjum6xPM0fXLTStp6bVFtxRZ28GFbkPsuXLvP5uOXoR2pkK
CC5gU0492GLfWzuZh75szAeL/Z3RfXdW6wDt5hU+OIeM/qrmFo0wa/YjaKWkXowmPexL5kumrPv+
GXhfqOimPGzf8pVAFhAcC4A5jEKqFd5LclwLkg5hG27q5bNmjloCkBoCc+UPMWScsC0KO998bi7r
4jKDtxbu7rry3q0QuwKw+CVsvr3I3LoMOuC8RkLbfYbJ0I9+/gjb+d4q8QIT570pOav207wN4qpf
hvauzOb9gzm5bEq/WeE+UCdOALcBGtWdIBo2aO+vO/vUwevixdQ5kElBk+Pf24PQ48ya4icAjXGn
nfhGtbgKG9pb57VmcEkyNWbH0R/RBIcvF4eVVVLv6HdaDXwWuIwtL0y9lahfi2vCtsTU21hmkvVo
UUNVPCbzFfqNzzH7qLD3zhv1NUyw5SV0Vzj5hWnVDfqzDys8vnkWlWGboq9jWtSUdY1rUWBW8jM8
bb7uTvwZ9Db/oWLi0lLY3+HKaljSm4TB8SVqKhu2VhJva1kIfNt0h8p4V5u/8gZIBzR7Bl3dg9Ti
nfrJ1pmozPF5RWqYPqEN5WtF2g+C9J0tILn8+f98LZsW1redu6zEJn/euumqtFnQpRWe29tebFSB
HokGnlMeRX1B6+zXlqFNJex9eid/3MagZKd48L52aBW27bm/uACGDe7F57wsilYOZXcQLdGdDSnQ
aPokcHAvQOsIto9gV+Jsnrf1YC6Ir5VFYQvR1wMZAx+1NUP0b8RdVwO85qb1U9CkMG+NbwR2Lj3H
64yJPoz5cgtuwWvY0N4Kz2DK1DRoiDvtESxn4AjVHtFRGlZ8Z94Sn9HFYRmurMEnl08c/mZTGrhf
MW+FVx1wNsOA2R6z9idMlgtK0uewKfHWN5R0oslHPLWuS7h8u+tORGGla18KROXglOKbPVEHNbRb
7qBwCNvAmbe2s2y1HBBRrO1kP5dGPi5tfg6aEF8JpEpYcwgHq1IesaFAJeRu5R+Ru9/ZBX0pUDQp
iCKb1KGujOYeC++Q+iOE7HtD87cbbNkbGAJSZBElhLPXvNxr9JdvYZtg7IWkcjBF03mOTTCNrrTL
r9FWdAqbbi8kR61sjm5m3J4kVsNX6OKuMtqwrST2QhJWaS1NIHI9LaBFFaZ3NexMVVi8+2ogfEDA
NYQLpPkjfSDTcFeqj5ys33uZXlDCzHWJwUVHAsTsjCbX7G8+BH6d+Lg30bKsnUesQb2lj3Nj7nII
Gv79Xf5X8vObVNyXAsHyuEa3JcqGaSarHX1G3ayKgTb5LUkS83lNOvLAdyue0e15yFy3PVCx7N/q
JN7uxqUysObpMvQYrpYly5VdB3QVo53qiZEMndnTTMobFMfrZ7eRSIUoWynodG8DBw68xsLGAXPN
2bckvhBHP6KDvfMafX9mgFng5LmpFT1e3Ws8zTelnIM6K/DYXtw4mLDojvXrac9/6jF7nvfA70Bf
prNR3O/OkdKw80GnHBrLYriR/fsCeW9CvHOssxP6B6jVJz7Ie0BdUAHOwo52X6QTrQ1szSwqv1uU
9cd4bODjwbfPYc/t5Wk1n7HewGxE97eBMRD4OrC82oIacPAqvcOsqTfAxWfMykj6/ryX1ZEIGX+Q
qF226N+EpC/UibuS0LLH27RQcL/kakVjrjvAA+rcd9NHHPF33qsv2DG8HBWki2jf3eaGnLZyzh9R
QJzSsEPC1wHmfJN6r3Efm23lPcx8bqucfjD0JV5+Mz++DhAqDz3OBNuhiEz7OkVIWQozCtjvxANm
LWj9+Kqj0sG9wsSwP9R6djAZhO11Dl/AY9jo/umctyaR6aRPppTwjeHzFUzfv4SNfZm2//luc7tL
aSzx5GSJriSJz0M7htU9yWUx/c/QMBenjR0NFg36UtVibqNRh9U9fNlRH1UNHSFRObWdgZ0Wn/IE
3bWQ1YZNinc8l1MKzyTQ8yA05An8A+v50EcxO4eN7m02Y1Nlc59B083c9i2GS0s9wRE9bGxvq9nh
0tsZVFZPsHu7p/BLLnaSBL1P4YuPXKVTMQiJTiW5tKe1bsyhs2ng4F6RDP41o5snmBXD2ffiH74/
TKkK+k6BC9/bhVjxxK5cYFK2af9l1uGGNyLo4ADA7O3QY8JgJY02/RPs4UzRbWYrQG0KaiSk4h/K
o54B7mcwehPLU+Ta24ZtHxwbv9/R/0G2VQ3Ilu3iUjSFim9w8bsXNqhRFk/tJQHUcG6TEv2mdQ6K
bF3lf5UcmUbIAhe+7qhFNxsVE56bLNUNn/nDysLiUvi6o6mkRjKJtk02xdEJyKtDzXsRtIeDtft2
ocCCAfDGVWcns+/imjTx5y1xXdik+JojCR8+yDJaDK7167LSbzvMcIPm25ccwQOz1ZuGiAxmP1/G
jB6AhAgqGQIz9HZKGlheEdZgnWQDzMTcmsANDO6vYc/tBWYC55u4N+jdQg/xfmBGfo0VUJFhg3uH
ZrpXsspKjkVYkccLinCPSOCr9A7NDYdDCqptdrIoY93M0wy7YlPHYbus8EITL5OsSYUHt+X6ihr5
Nz1lX8PmxDsz6zV1FwAeht74Cjv/6dBMPOg8FsI7MYXotHVJl50apeFAPt51Iw+cby8uNyfa1rQb
Gtg5rU7rJJ/nLv4Il/vOJuvrjkCE65ZVYU7kHt01fIV5Z0KCPmv/AVyvSQop+oIHJ2KXR4LatVNR
UB84Fb70iDdVn+xw3Dk5C193PjymvfoUtE585dG8pFlfNQDrRBtYtnt0kjxMwCx83VEdyTLboWGG
gWpWXl02lAp2JmELxVceAVvQwS0NU5Ju02u5kKt46oNKtChDvN0IMw2D8YRt6QntObD4j+Dsq1XY
PugLj/hCYrmBtHASDkLdviWva93roCtCwb24LDcY2sH8KT1NFjaHqewAW9Fz4AL3IlPQaFitRNN9
NIqH3uVftjAnAgqv07cTTtCAp/p+zU79ApeptvnUCBGU3CN5ejt01HASQWV9sQrQMM5KaZaj3VTV
t0HR44uPqqpe5vayxOH2fE4t6U5RBdPrsMG9M9NGlMONEc+eRK8x4Kkw/1/C7vBElr6dFwoBfTN3
KBi4MvlhJcrLK0yvwxL8zDs04S9FtvyyVJYI7m8NUCBXhFQ67LT3Qcg40wBHhbnXiVL7yJLuYQ+7
QBE++pJa6DEQRNkpmpbb3W3X5azD8jZfdGTAfTOsXbJT0sUPK/Cp0KUFzocXmLA1XRtxqf3wJFPX
MTPNebJj2Br0BUfKxnNsQBeHGWN1Vy7tF+m6sCnx9UZ9NTSgXDXI79PoiUk4grUSgPGg2PEFR/TS
+FgOSFE4cK9Xualu3DTxsBn3BUer4jaKNWZ8yGx36JVtfromysOyK19zBAM8bOMJTF+AFOWHlJn+
E+7eysAX6sWmVtTWFcGs09al5xLlyqdFqvRn2LR7R2e5rMm2QBEAywAWH4yQcPN1Jmxb8YVHpbO1
NQsGl6r8ZTldih5G+GEP7h2dOsY9VVPhky1WYP5sRA5oK0w/+mq77Kr/LHoKX7tjk4jjGgUbYp+w
+mFv2grNvj1jsEbOVh2WyfkqnlEnI34DOk5lWT/W41TMcOgOmh1fv5O1ssdhcdkFppQCsFythy1z
e1gq50t44lihdq2xJLsa6SE4hsAN2j0JywB8CY8eMPhMMyT9U3rbzNkXO/DvYdPiHaKyr7ibADQ7
sTVLHsHM1q+z3OrPYaN7kQrj9y3vJJYkEynw7PuVHkxQvRYc1benfxt1SFoG2ITN06IOXRMjW9Qq
rOgJ87m3o3OreYV1DnQSjE8O5Qx095btgXPuBeqkunW26Ak/LeWSHnVsIYEVex22O/pGRNE0xPB5
RXmlblOYXs/X4J6ElVd8RWO3NdHGOjw4jB3Rq1xLg5t9eIUHLRbfjGizYAzmGjXVDACFJtnBA7NV
GfbR4ouPkm4HVaxCIppXSXUsY/qjU2H3iMJXH7U2q/fM4pu8dOsdhTdb6T5qXLwEym92XeaFZx2l
y/8vlbw/25X9Tdb1JWy6vdjsbA7P3xhPLbOyP/O6+TWINgucbi86x4rpNe0YVsq83+QNpJg0UX//
+4Nffvvv5sSLzTRyfQ9JMzyUbF2/6n0o73E6NWe1rkH+JFT4MiQb43NfDJgbk6B5PoZj8m1+MVT9
9x/w3kv1sl2R26wBIhczv5SPErZvNhNh+YWvRKpHGbNox9AC1MxxFj/bfg0Lfl+IREFCXhuOOUkN
vOJR6AOTVIalLv+lVf/PvR5JNGzOOW4lIuMkyMu7OKdyCPI/ocKXItVw4qhhEJqeuki82gGFEIDZ
gwx+MLgXoQN4UClad3ChAtTPDZjIUB43woQtFV+NlLdl0seXrSVv2I9KbhNaGOMxcHAvSDe4hqtm
xuC1mI/NDNal/Eha9k6M+sZEulmqCtasyamSgGkVAyBJv+wQCVUw8LECN3VflwSLbIAgDf6WDajx
+2mI1kNiYSEeFKa+Mkkp0K7aGIvSMgeQ4JptxypOP8h035kgX54AIqgk/YQNcovW4cXVvzgw153J
kg/Gf2eP8TUKHQdkISkvD18tnwEpuiE0rDVD+OqnJCmBMVwvtUUNaLUawVgXuQk7OHz9E1zISzfT
CoRZPTzkar+umQirifryJ8ile20zPHczAHNjRtAqUAcMKy36CqhRQeroBtRySwjWTv1AbodoDxOF
Cd+qqKUjYEwKL3NR6mGmw1PW5WGtnmhBfZvpkjhZIwUq6GnIm0dg2K95kNEcFdRLc/fO7GQml01d
JC9L2j+IgcvAZeIdoTEFij5JUCa2teZFu4zfrAOqJijwff2TjaYJrfqYknVzn+u5vsmBFwwcW7yd
7jSJ9OgiPLixe1FO/edIybD17SuGKE1gzbFhN+RDfNHG7ucINoJhJ7TvVMSScoBDfpachIDpVAbo
OQAGe+CkeGcorUcrygErZSrr57VfnnRNv4a9Sy/LxZdzotIJcQkxwosjxJxaNNsc/33wdzZxXzMk
ZQ85AgQrKBLH30pwptALByrdHnY+k/jtWoE6u16nCQahWT07eC4M8wtYSjIsVSReeM7juOpyxhud
QVc/rhUYQ6SO+7Byi+9YFGVkkABVoVwkx5eUsZuMhF1YcF80FA1mG2WJEJJSl2BGp5+qNRdBS5H7
jkV5hQQaeI70tI7dbTt0r3sdJl7jvmYostAsgzCcnJYeQMtm3/TB8jUo+LmvGhqStZtAd0XFdYuO
46zu3MCCXiX3JUNZpPA1x5GqMLUPBTMtiKWp++vfQ+j3eQqY4m/XeNeWnICngY+5XD5U4x9Dwj6H
jexltzIj695evuFEMwMMmAKdzLcwRTz3NUNEsIhT1ClOmkYP/fBqE/0l7LG9sMQeSzLOGUbOs5/t
xP8CI+Nn2NDeobmCTbRNMCQFBm7OCyYBrQckOqioxX3BUCfYwkCIuuTi/AW3UGcgjcJ63rivGFrW
NauVibERrgOBtkfGBcS9QQIW7muG6nxdbbZgVqqUHJJhfhqWLGgD58K7/ZxjUHViR5PTDqwbWHLT
s7Fz0LUt+gnfBg6p64kJhvlu5tYVWrPCMdUHnfZceFGZiEUOc3M5eeQ4PbeSdV+Em8vQ4b3QjFZJ
51JjXtqeHRoZP/R5WCGe+1ZF01otPSjyCfYTB+5iBKTBndggGww7H3zdkMkjWMElJDm5fXtMTH3M
axG2z/p+RXRKdinYhCu5BfBltde/auZeg0Lflw3taY77VIYZ7+P6cSUZuRNUZWFL0TcsWkdKcmLx
4EvGH+dIfIb5+CnsufnbVZ52ZQwAD4TNIDitpJircblpuW0/aj965/jxpUNp5qo0KyH94mZ97eK+
xg10H7hWfPHQnkE63ddQI9pSnEZWPZZbmG0b96VDMH6NhmTE3bAe1/g2W0pyoEnvPgj/3+e1OG3e
zvocZXLeNIjiaVwDx95q9lcVN6oBbhy03LA36yW3NZibEizCBP30myhGvgEDxtUHP+C91+odoqR2
O741oYIg3QgAdgRPYjTMhLV7cu6do0o4+IwsmB6UzwDwYj/B/RrCntzXERlQLpvG4AZ0TCcQ/6S4
mVq1HoPm3FcSEdx/9nmH5NaZ7LjWZXtIZLaG7Yy+jigFTkPU5NLhIGmji9YA3QW08Ba2O/rWRWAQ
A7cXj0A+LM2ZVP3nfQ9rRQJN6u1y1yuNNrjp4CqxFBLkzF4VpQvzV8UX8tvBZd9VFJsuBDm5mw+i
2w1YpQC7hb1RL1LBerXrxgHCyHh1yKf8iWRhF+bQNr99cDqiPCwlRbksA6waC/PPbQ5cKl549uMm
ATaHPKQHkhSo5VaeuioKuwBFvvz2wR2Ap7kVHDtLstUFI81dNC9hhhfcFxMNneSuAoH3NMBo+jEZ
quU0ZYCeB71OX09EY7MANEcxejwDMtmsj2qcXsLG9o5SIF1bDSflDCo5Z2/5Pouisc0UlgP4eqIx
rVnL+kuKPv2K2/yPTgSxRyj3tUSjHbJqHC+qZFf+6LLaoHRWh5lR8dSLTnx79uOuOtTMgHsdCt64
6T7KbP41bM698Mx11EtAbTO0N0LMQub0Gq5AOiyKfC2RzsB3G8rxcoXArmBYelo+7AC9/Px/XrFy
3wSo1GLocGuGj9AlLR/2fv4pWCnDvop8JdGM5ELSBbkoA2r0RNTyt1HzHqR+4P9QEK2mmstJosiy
5M2pzcYW6g1Qs4Pepy8ikqOVUy4w+tCbo2wTB1pkYHs2/4eGaK6Vwz8oPe10LlrKvrN6DVLLQEX5
dk9UapF5tuCDTs/kTo7xD1HJwBn3Tk8KJFCeXuqItCw/XYbO0u0cNt1edOZVPpB5xE4+2/wodPtQ
JTqo+sl9+VDHwFJON4FPc7DHDxapUN6RMXCZeEenMv0y7iP6bAbZfiqH8WH76DvuMqm/CUyfY1ZV
Js/2dkdm3jByAp4u/bmYCNWcvd7yL2Gz7p+fqgTdGJ9YJ0gebkoDvGyDOmjQ2L6CKCJbryWY2LBV
l/NzJ3d6BTnUcPz30S+XKL+ZHV9BNPRjysoBH+ddadt7wNTLL+m0QmCJRouoK/Iu5vcdT+jfVmcs
sDjlK4vmvlzbEWj4U2/6+/1SgynhcvbBHp+/84u8uJ0yBkZbg2MVzcPkSz+lfXxqczGhJ9TCl+00
bjaNimHajTqUJU9geMgiE7YQfPGRcn1uGhExuAVX/ADI6us4p+yDd5W888suf/6/ko8GLcVrj3el
4+ybmmZ5oLQMs37mvvkRW6YuyauSnazZZLHzJD52+cLDwpt54Y2L9ahxDos4bclTovf4OnNjErYx
+dIjuDPbMp/x6KObblYNvWdJww5e3wHJ2iEZItpebnxQYMJy3Z6hF+4+cJJ/J/h86VEGDG+uWyNO
Fo0Nw6kRVHwlUuHKd50bIDlxZJLxzIfO4d5j6cUUdrT5uiRilAUrEiWcfElSwEKSKL8HV96QsIX6
D20S7iMB8kAUZO2qi0HTrYioDNsPfWnSnpuZ8LLjJ6b7+MuaLO1Ts05tG7ZSfXESa0glowaLiWf1
wVRiL4ymgVdlvjYp1nO8VRUmptu29uhqdqurOrCa4DslZRnI48JhcJq345lE/Y95d2G6Ie6rk/CN
FU1rdNnYalFedcOrYWoIS4d8TdIKWYmuHY6DMjfPSvb9E5WEBmnwuC9JMpfNvak6YEzJitwzE/+5
9OH8++H5TmrhK5Ksoq6TJIe+rx6XnwARtaRAYj6y46w79/nf/5J3dn1flmSkriWJMDsysq9IoOeC
DvQlbGzvA5cYtBG5FdsyySZ56IGcPw1dGrjafWFSRvpcWYPNM0tZVSg4SJ6nuG8/mPz35uXyUv7n
NLSsb7IZCCtkLtvPuJT3cEkP2798qyA4SrFIwD7htFp6gPvyo6qSsI9+XyjDKe6cFcOc7DtBcbip
YlgRmbAWJe47BM2JUVx1qG11O9sKgS9z6oJovZT7Whm1E9KTFlqZaDZf4Gf4pHjUfJCzvfMufalM
D1r8NC79pTwsI/SCilNTLh8VLP4rKPtNjutzvfZmnttmTaB+6CfRXy8V2XgR5XWUXPWd6T4NpOxd
oXLsoAdRN/xrBAXpeqQpnBCKsZf1clwggrv8/yAonTddxh95GFD6383iN0/ny+CqXOykWnHlgR4k
Ud5XJjNz0Yg2joplXipeNFOfvTTVIusDzVSqrgfFrNJX8Tov615ot8MNF8Ko1lH8mUVXR5vQ+qZZ
uPvbNQPPC6in5bGq8uVmVXPsznUayfmo3QA1sgPifoHN+gK7uHSLBnjsLA0vykz3r2pvM3HKt8b2
x3ZfS3mIl6H8ma5OD8dGyu2rJVpWD5Af8qUoxViPB+fW5WVz687/jmVf1jDAauV0O6h+e3LA+iWP
bS1Fdg8zrr2631NAGe5kNNQVMLb7NLzi9pFvd25rleqLjaZzuRdimrQFCJ0ACMjt3MM2EgAoYc9A
a+8S+lhFISBkXTlfA9Mqmyu1oQD2zbjY5VfOiS4+TGYqq6/gOI6feoUPv6ddpF1XSJYNzW1OkpY8
Du1E2SHXqGbfR6rut0/pNA6WFTVscVJsYFTlKIp2oLX2h052bL1fptw2/9loTPVN5WS2UDSRZVPz
HDFQdu7reF/gukQXwtXzkiyVxrUthUy7iJdtpc/TQgZzg4y+EkVvlTAg/nRuP4MuC+j2MZ3KzpyS
ulLpf+Yh2kZeTO0Sd+5oCDdCwPFcmg3Eg6WX+a9NjyX9G6SFafzCOJRP97pLt+EpSniU301blPdP
i9hXvACxynIpQG1eh/SAdn23Xx4S13j9gaOrof6ytkuqnqo2FW1ySEYgt3TRz1TN92AJZOJVxhMu
nhYj97K+bglmGT0iTXUW9V4qXWRQeb1US0q3p7nvUYTgQ722h63fBvNnrrZyWk7zOMDbn02juYPS
WcwM2XUqMoJ2Z7t+HsoW9wowaerol66sWXzUqhLHyWjSHqO9p3jraUJA6RsSVR/IvrU7rmf6+XHk
8fhYrU0CS8Sqz7+XidDVbSb4hC89U1bTjh8UtR2+/cZEHTLRXyZHXynMAj0yuk3mOMu0+UZ2pcwV
y/voFhXJKUKZtu7JyU06+UTHnt7MYmXjYehVGxfU9Qs/K1ZJUeQJcNKFGDswMmH/XKpiXTvUpjvg
Hb73zbC5QlSiokUf4b5KGjJdCUAyzrCQ49/R+o07Wz3t6jDUc9Mdk3KbXEFFr68mvbE/tilzaWFS
rSWEyo3YjmAdV8uVThP2ZzOvEUiobfaZT7lSoEK3e3lMeVKpazVq3NKs014VZE3zL8yl5jjk2WbP
BnYn9aOt8ugcgeww3EBeaL6PI61um6Wuf8SS4qmkhF3hoduyjd3MedmoFx0B4XWoKTx1jnvXj3lB
dZ9Pz6MT8rlT6JMvpq2kn2wpRX00LSHimHWiBbmtVzcq3/VzqSN8rLk0KtfjPJiXzozZteMgbB0t
49t0jvrB6fM8UbedkD2nsoDVxvLXVA2MPJBaqrqAAmVs76p+wR2aQoPYdjO0Uh2mMuqGa7aXgznh
zHXmAargm0Fs0190rzA7fdUeTbRWFfaZkd1IRefXoU7wn+PGYpwPLe6Jnmt044siJi79ZNeRy1vw
l1JoAarWpGeWWPFZjlQud4nRaAWqld7keVn2JrpXXbuYa/Bm7N3QAZdcCA1XpsNasXj7FLMWHods
3LtzPzlrQX4mbv+qB2GvOO5I7pukbocjZWgwThMUNe7zPevIwWZOoVtSSXPfZVs2/D1t3cDPVbpw
W+RSTHERqaGxz2Ne4y6kYnuPfyfoWMYNoBT0RLe0lEfXDysUQTZv9heV1hs7wkYYnXVkmfaXJMWW
AcREruX3JZ9hlQ0i3sqOzVBvDyXUvbjgFrPtTpuLmTuIBlZQhVwyuVw1XQe2bZGytSsYOr3vKKvZ
ee3b6TV3YBlubhLT9Sih6L2dnHPTp60fdIk7J4h8s2etXLs84Cwq0wcz5+6ryzVtztGOxuurVkTw
XDjIkQGLBkhN9nfFM4P+8ZywEu2AjcxvuwXmfDcD3HmlLNpqZPq4zHDBepjXJm+AhaKkvcOKGh9q
0TRoa9/6CrevQPWc3FjT7Xm4UNKeWNoqdlikpv9JOJznUM7rK1jMX3xTvgrNx7q7YxW8T46wwSRl
A9eNmR6bRJDTrKq/Wx3NryjY70c0o2Ch13k+HiIOLzt8HiT8ucOd1bfMqPVXvnd2LGi78PxQ5mV6
oxum4cG/2YfEkOWlaRORHdQES0AtW3Zn1nUdimRT/R0qNtVhRhvdgeqO3CRmyO+s2mdy3GD8AOYG
/qP2uza1/k+C/t1PUunatkVS6kwdE4V1/wKBmEmuJ7aTobDckPrcdjJvD+3WrelxjJfsOy3zDJX1
aLb7AVGdRIWKl5G+IqiW8mhzGY33VbfXsNBrd3WWpmySK8isWl1g6Zm7LjFwRCc7bW9qBoDwIRJL
Mhaw3uPXqm73+QAriqm+FjLnD6DIjUuhmqizV2ndNskta1aql8NkJzdvxUScYU9a1jw5bAOARcdc
dtVzN+psPGpDmi9VPJmuIOXG5oNpu7kYFuDAiinL5PYYtTlfDo3J5Y0aur6/s5zv3dXMZWRe4pju
ywFyHFz3sQopSCVcw85C6EhdN23LUflZkr6Az8+fPV2H4TylaWuOeVrRW2lV21wJ8GvGk9pIc+wy
YQ4sWZFOGZmqbyvoxmsxG5wBhaPd905M+V2DjvACXrifWjkCZNuwNsZOjxYaeawtFeYcI+MoLIKx
LJijOKRXItpH29V90RC5EbDA1+tZ4huCb5QXTFFW4G9Sxykvn+zS/OE0sMHMpuzaNqtAFUZnuPNm
M86xJWnh7hlZ6NKfZ7L06W251Gl1WK02y8O8T+V6yEwFoJIe6yg7Mz2ivbRCi1+8FEhiqu2GkoGP
h27uW1nYeLfyrEU2j49srZflMM89q67VLuEpbJu85rczRz5SjKNel79d3KV5kewd0H4rkvDtaMpN
dMdxrGJyaChyB/ivWzJ9E3UZmeNIRbkcVQVQJx7Imi+ok+nmsMN8+h5JPXr2WVquf26LgD+NSkrS
HDaJ1XSX8TF/REV2L6+iFMnVVadM6r7k09SlWMvxRg5DNbv+01iv7A+d6hgx4iKFDCUvo/EgYEHb
4148Vs3RGFi8XbEILgRnVuYJvQELssuPTJCqeqnQ+0Qe+zzdeYF0oLruBxrFmIE+nh9FjI+MY71t
ZX7QXU6/LTyyErW3JpPDdbSAslkMDfLWQ542PXvsoFCoD7Ix6LtZrZFPazzjGrROYOJQZDuketdp
XsvubqwF/YLa/MoP2DeHKx5T8dRaR+Zjm+nGvOx02l7w3OQnEyVMERVMD5obsoOFUsCkVqy/9tWJ
+ASaN+p0tp83d2x5Y/grmouz6TrD25f8MHGaVz+XfgYZdW9wS1tUdsi/pELZFqbOdUZOEaC4zcFF
MxnO1QB33eMyzYu7g8fUMh2SaojHY7fAye6ApJ/cN9VgV2S/phvuevhcfYNTiiCF0gu8J0c9WxiL
cm1/5PFgaQ2RybYN12bFBn1tunlQJzNJdMfhWdccfPk2rSGOxNF7WtgYdU/Yx6X9rBb0GN3trsa3
amyd7G+sTfP4OHEwm46lpbs40jlOksNOszG5brZYYL9Z4xqW3fPs5mu6Z/gM3FrQj1/xzll6B5J4
P/2lBxyhV2mW7OMPGaO96MAyWtlPLq0dfWZrtNQn2ASV4ji0pD9nCad//B9nX7YcN5Il+ytt9Y6e
WBDb2HQ/AOCSmRQXUVJJeoGpVBR2ILAvX38dvDUzlWBe5iXNZFatppiRsZ04i7ufitHuNuZ4+wNG
614gWig68B84SMVB7tbhEpiy6vtr204pD7Sbls7OxEDbPcAR5b2PRptJ81kXi7UfMqi9weMaygmp
j7hrLgk++bYMFziYRRHz/HPKRNHfpKVQ5quTC7f6OrCCyDs6daO+nsHi/TRwwS3OWW7vqqERyXWD
/j4igFtNM7+G3n95MfWmZD7ID8Q8cQ5sYeUldBkB+5t758ZRMuz2rkXZw1/yOre4MbZavDoVBghe
Bcid2uPUG6w/BHycu4SEoXOPvlBwB9LQwQ3CZqexzEGnwj5d8pnMI0onED/zqOx6Ar6C23xyu1zi
0IE3PlXfbNWn408DEcrwZ5eFdPnTDDi57S/GcFHJ2qsxbxCiGi1Dv88Z6b1ZVRO/aOu1RVySmPHQ
Z22TBvmE18vLmgjBbZR0yQ+3kPLrhAZea1beRkSiXbzCDUCVaIwu+wJv5hxwB/8N0QQg68fpELpj
Xc33FB0u49k3A88GG8AWxCU2tdeQREkRNFUBS1tEL108M8jyoQZpLiDz22YBT7K59dEHgREPSJzI
wipMUAkZEGx/GTKQzpGEBjWxUAHcRgKxd6lCgIE9PeSz+5WylCt4GhV1fDfOk+huoCOPnmBm6zIY
Dc7SZdzXSu+0GCy6LQgzNeabiRvWfuxjZAg+lpWyud8KWUaIMqIejYRzDuOnYEfDC0FplBgAvDq+
fMC2yuSwoO/JIytlkl7RgQ/1ndNyyoIBFibdV1U9PqIBKjq22rKP3QebZAO8U+QKyFMvuEsvFAG1
8BqgpmHxG7jcw2M7t2TwxFIU+X5ux3C4ilvKUeZa2C8ge0bijVU0/SAgETzqPupBB3Fs20DZtOdl
kFe9aw9qHJOnspzD1notg7YYXPgqwymkaHGYXY45USlmqaH139rbwurqGpew/xqTPNQeH3p9zeSi
f6VEIVyVJFfCn1EsaS94lqj8Q4ddsamX1T2y1N7cFVXuLenIsRP9Iu7R/Rqkt3lxJ49ge4Ox7dwh
YKJm99J0rDxwlOs4fB88b16Ul6IBgDPvGaSHWzx66Hxp+CWroal6YSzj2c+JRmV/AV3R1kV7w5ga
3C042L61DeoqnUNALplELu6YQXu7e4GOWZXPkYYu/QVBch4kS9fGh2VKRAv7lsfcA1gaJPEE8We3
4xCg/zD3fZR66Co16pvWnRvEUE7Fk9ZDV1n5u8hb/SefHNJ9I7Rtp7tYgYl3iaQuRGVZJUJMYSoF
OoEBnRb7Eo3oH/ARtbgZtKM72CFKeyw5VOSgJ1zUaXZN5FigYXqvK8l9aFfQL5Qg8+RNkJp4zKhC
VgYtXUJEmpOs9A7vDeiELsBSO2TWK4nGZhk3yOdAgsEnTt0kgArAzEHoZZgQBkhL3KAOK+DY+iKq
w0NDywWdyKkKmY8QT38c49ooj5hRl77VbfJVQhRt11Vhw/yIFfpz2GugpWtr4k91VMvfs15lwqck
S36A/rU8arSJwJcc8aAj8nGNN8Tc3MshTL4r0uc0cMas3GGQ+Z7P3LmAYc0esijtGJylaSz8PtTt
lYimjuyKdAaC2oWeQujbTKBhSTpo0V4ucAOiS4hp2wjvXI/uU2MIk7l3mrGKH6MV+PvdZhZuDkMl
xv0FWm4UPxaA16NEQ/FKIV+jETokIRJtt5np8pt2FuQi7R3I+CRYjvqiadJMf4QoLhl95TBY3RCv
VtkHKJ+LMGh6OPc1DphDkUpz8sYTE7JI/jLFBUSnkR3xRDJdZKa6ZULNn0eW9ddRrsl86KKqbH62
EwnxWBRdF+2duS3AgiQ64WbwUlBq7ifCee6brC5qz1Xcce55PccfOh5r4kedVbtFT064a8sJ+t9V
FkbJ5yJC97z7UCcug49Kh8nvkyh6IIqhA5Np++JWtANHA5I8rOYPE4LqHa/H+jCHzO19xE5QGRIh
HtIOIVl2X7qu/oMWeZ4EmYJn4lUiMY8c3UX3KIVbyFj1QwMvc0imL8jRlPCgHRBdEdqkVXdwGiVR
mG3G+XdSjeMudJqFe7kJ01s7VMWvnCpVl8hDUFiLcM6X4lAMCPgOQ6NN6vUL7Sd/zibE+aLMHYhD
CezZlU7zoY09yOgk4aMSkdUHJ3WSfW6zfPQbN5ucPQv73mI1VfeEJoJZ5Im+i5VHF3eur1yITH3r
9TQNPvy48C5hI7txQ/PQ9zHAoxC801MAs7l8aHli2U2OIvcTiPTqAUIQ5tusEVzsy5jm4XVDcyKu
iCvn/gptXprO6+ox+ShAT3xwuzCuvSZU8zfQFtVXVo7lPut4eUHK4XKOkWsR5c+R40p4btuOX1E/
cD2gY+CtoVoPy1mR2wjx5R1H/hu9s1pABC4GuE9fYrpMuxpv5wM4NK2zK+SEFGkuw/HBNWzZD60S
iTeHJt9H9uqnXUavm9HpbHLJGKirzkBawpdrJjimafTI8ij+SjUOV6KTEtglV/RX6B0JWl4D+KL1
uyLDVqRoQ3Q7Rzm7ldEy/wiR5PtciLC9m63p6LUp6RdDZm8em18iGj4teU6RWO6iaJ+KBZpnGpDO
g6jjeIeNcTzboskKcDRjMQdd24yFh+UXn0NnmYZAwnlu/N7JE2CFkGP7xRcIzOE2cOSg0cnRfDQI
mu8S0+s7h6dFi1dnjlqP4tjinrZz/pCScRouF8vd7CJOZuRdB+LW39DFhTC83JwjO184D9Q43Y5y
0qG1SziWP12xzE96HixBAnIWNZ6EQv8qoYT2pyuGFL8q6yHzQ9jdEHkPpOaRiYzZI4uQoAbFbuy/
1awsmDeWHGIGedN0YVAZlTYei0Q4wTmcp5t+mpLUF8jPfwIKhk9Q4nHKCEFpO35HitCWl4Os9RMu
FruWcrktHV7cmpRmH/jSDJknLe/vammiDzDX6o+sQDPyM6iL/0exaSsNAF3nrrUiASxeDWwH7urs
c27ep4OjtuIAOUFqg2UlECM44s4AdytnzvsIg1t5gCixST2ka/GQptfpAHNE2fi+Vjdq2yiiHtyk
atE0+GKa1vNj0Tk8WXrnfVyELe+b8mqOQzyjF9DapPo6kWTZsxaV0PfhHrfEb6DVUyS8AakcR/mR
hDfMpF/fVSPfkr7nOUWqJV6AunJbb4nkvSPZ+07ilvGN4hIIHyXOShSFf9ix+EYbfQ7Yd/qUyy3l
uy9VHvIYny2i8PdWL36q3teCT24J30mb5CKdUK2NnfK7KFDHiobv71lsuSV8c9hXDmUACJqV6OQg
RslRBH1632dvgIG8q2ODqBCk7II9LSiwmJpO7ypgA7h1DEZA6QiEmHqlZyrnDzSJ6wIa5e67QGiQ
ADr+cEQ2U8EFCJpQv0mDFAH0F5TQ6nchEqThx5/O3RkJxHY9hD0NbyhSFZYv7/3wDe4vhhUfi6wC
GLNvb+Wc+sy275KPkdtGEdCKROJdgjzldtMXpBbRQT3+/X0nZQPn1R1qZQ7YPBdhM/P7JItdb1yi
/l0GRW5p3yiLSrPEMVj2Dko5Y+3sVBq/T4FJbnnfYiTESGIh3MWRm0XtAtAFxNXvWpct73uIplAt
kO8C9M58GWrUpJCge+dnb25nMUGZH5luwEsadp2r/iIv6bveHrnlfQ9yqUOl8bWRy70cy/S7yaof
71uRzdVsIJ8pxSqsp3i/+CPP5uukbZfgfZ++uZp6BrAgCiHvmPamRcPwJqBoSnHmxVwxXi9xJ3JL
+xbI40CyF1yYfOzhO0Y8RCPVhkyAXXCLujDSWmlmrwtJp79aaP3Hz+k/o6fq/v9+evvv/8Lff1YW
OQP0Ztr89d+fqgJ//mv9nf/5N8e/8e+rp+r2R/HUbv/R0e/gc/8aN/jR/Tj6C1ruAiX7gGLw/PGp
RRfE58/HN1z/5f/vD//x9Pwpn2b79K/fflZ92a2fFiVV+dtfP9r9+a/f2OoW/MffP/+vH64T+Ndv
93GSJ9Ym5VP74reefrTdv36jTP5TGETkUO7gipOVyjI+Pf+Eyn+ilGCEEFDHIBA6/+0fJdDdMUal
/8QJoFQDiSSQI16Btm2FSO9fv7n/lFRSZlCDXMUYCThg//3tjvbnf/frH2Vf3FcIf1r89tEZgTIF
5EQ4oS4UWFDLoFvsVyZYOzcQkrhp4sy5ZGroIf1gmjfht9dRXJdBk5cKkMiE2SqE0LSw61O33JhB
8Is5qWu/BQzn6m8r/9fcXp+L67qAr1MOvhAXW+r9PHQ6N4OZb0pE9P7SOYuvWyjWvj7Ksy/+v9fq
eTL4bAnynVqXbgv11QbKfRLlixs+VgBWx0a1EbLhsfzsUNPcAfg0/iKtqD/lNQXgW4aRFoGQOU2D
xMnYOTbEyx10heaaGcEh2yi3hN3ebSMxsRizJkMbEDTk288hry7ePmvpMsM0A1RHkq3XKeticuLI
jjdJ52R5sGQJEFN0QWLG5/Fi0bho5Cxcc4b54JNWF1+Wpe9lgAZeVRxUDpARr3+j1fE63gYBMRzi
ojCCzSBb5hySI02I9qvDTbJUf6jSzS5pU/05OEt9xoyu79NmIEqo5EThski21RCGp9PZhNXDzRzF
1c8ICCSAMGWBLih8uq10dY5Jf+KAIe+uXUxKitUqbB6HKO9buIKY2aAG61cxKEFpNk7fBBJzvztl
mKeeUwzqF+Bd7Z+U2vgXao3KB6caqdHXF/nF4XJhaygUfGCBMP+t9gky5MDoTFYdUGDnQYFyqt/h
Cp65Ui9HwZ0lTKBHFUfLsS0yn6bWwBUz4uC4hF1FVv6iFXmb7gyurYvNwwyMK4008JWwzX9DFWte
UhxLa29qgeZJnaL150RV9PfXFwx2+fiwuAwQesmIkpxpd2uDGiTvKnQqyG84KivLZVygEITeR82g
L5Y6Hb8hLd0m3hIKfa4T13P+4eicYmgcT6WJMNCO2sacJIwtXYa2ulFwXqzvRGlWBk2t+aEbpnhE
BUahZpxbeGECfZdTT8pR9F7DJUdxMpvjB+T1ne7jmxdES1cw6WoGquWWJZoPRcOGUjU3KcBdqGHU
duaebUj5K0/TWl+yYnF/1WmHqtzrA7+4ti5nFNlKvLDUhTDnZr9jxVk95kl+Y8LYvUqUKIMC8CMg
LEl3U2dudPn6eC8P8Tqe1BxYNy2RADw+X4Vsmwjps/ymiEbmjxMbL4yqzgHXjwlF6ynmWEaF+eC2
4JBsAhjXoD0Nagb5TQX8ALvNiFpiTy2IlC7zEHm8w2Dq6ZN03fSpBVT0bcK+z8PDH8EbLrlZ/6zU
vL9dIoBrprwpquqmagxe18yBUglUz8/Yg2f10eOjzPGSUcE4LjzFWT4eBqJfRVTVurxhi1MALOzk
mQSkpHS+x2lu7Y7l/fRzkCRxvKit6s+DUcXvRtZZ70ezar8U0gJkKlunmjzI4zWjn6UAB5/7mie2
XONpIOvZxnXfCuNnvLJoysTKG4fG7PPYzfEVa5YiUGOcXClTDl9sNC6fGRKmV7K1yufpku2MIMCg
dmUIBKNdYQGQj379KD7TGI7WTzEkg7kQroFAqtzSV+ZxSEdTpvMhd7r4ts+ACCScldZbQXf7Qsvl
EAFHcj0CUHrtLtATiOck+/P1b/FidZ6/BPJTOC4CnsPmrNRNNFIG9YlDFKv+kxJhsSdpfvasrPdq
O1eBSa4OGTdYvOOzMqGmlNF2Ldavzf28HAwPdKzlvIz80QUPOI3z/Bvg2PzRZrMbBnZJVOMzkupL
VJBToKWnCZoer8/9hXOiYPxdBQVwAwl8shVo6Zqsmtk0TQcHEC0/bk27mwUbL4FfIWdO4YmhDMIA
is2GyB5q8cfzZwW3Y98BD5UKHgcTJNYOybygFKUT+ev1WZ3YUcOhOKdcePT8hTwu9FRLGzlFfzD9
wvdcNG4AUuy5pngvDDeCJAGpXSi2ISSBz3k8IbIAVAP4bQccR9df58PqQ1tnvuxH1z7UDQ/PpMdO
jsc5l4wShjH5ZrxyyNnCMR5hThdME+DXqJ+nvhO6Iujpck4b4IWLoAQyBxCSgt8KE7r1qboRxa46
UvUhmsgChJl9QL3wS8f14+SMYMgz+eYTIinBEZECbQwp2+qd0SYrIXRUNQdgg2cL56MNUQrsqmsI
25GH14/I8+4cX0eDe28wOTCJKJ7+49WMmjkKQ1EuqKHC7fDchFbKc4sqo8HY1GT2q3ElJQyGpslO
TRNAErKmGhktDc0UrxqX7hMDJNTxY2CUgDCoYOx9mMsyvozL1on8TIQUnUJyIMV8IkpJbxoSlY1v
ATAHc6KD3JWXDhMQqamjlzmYhzXzIcRcA1zZMwDlnJKOka+hz/Tt9dm/vCCYvMSjZRCeE7ZV2xnN
MrVA/5BDylokWCJgUNuqfbOnsQbrqMzivuO/yBwcLzGkiMayjFx6MFU9PRVL7/qx4OLz63N5aVcw
CgUcExeDKL71n9y5Kh3rLvTQNsX4IQ/NWlkuhosQSIczB/TUsnFEsbDKwlCEAscTQuklr0DUIgeJ
llA+T5IGiLvkHMH1xKuIGSGOWxMqiJe3lrJAvAYmhkMOCQfaHM2VWnSDlEi/A9mzJvrGOf+Gr9JD
tg/kmM6GVaDavnwTNRsuFHbPpS6giBqXBHmR48nSRmbwAip6UNkIWPVSjV5W6fHMkr6MBtZhXEY0
IkiwMLdKQSwGDTGvkGnlurM74AJ6AFB0O9+FskFBt+4YqCxj6JaftUGLet9Fj13quWmdgzoDwJ18
AMyrP/cuntppZLQ0Q0RA9Ys2zcziHR+7kB5svJS+GY30ShPOZ17fU6PA5LkuR95JuNts9iwaDnUn
RsHlaFqvMyq8Gxf+Ngng542ENUXuBZElHo5t+TDsTdSDJdIdFIC+vzvIE+xHW567Gy9eJw07Iim8
S/j7BKmt4+MCZKRukYmdD26VxT8INHy/I8Fr/AwH7WOHBO/V69f+xeuk8VS4DE4jcPEQgN28hqBT
jgOyLeMBAAYH3mmomk/Jkpdfk543NyDbhH7XJPWZS/HyuEISXyGNBW4XcgFiW6siatZqiDp6KKAF
fShtWZPANC15AG2uvyQtBdYcAO7kgZlo2jeU918oaJKAvUWFvSYLL3avr8NLawHPGc4HIjmc09W9
P174geWgeOU5P5gR0DOvHNw2KIrafVBto/Y1kcUHmdbRhw6e9G6pm8IA8+uoy9e/xot4b/0WLpwE
uLdYnK0z1BZpiotU8YNTxEBQAzsOmJYd7GUYhfFFTdniOTEXfxDnjZJUON/r0MD7U9dFKxdsy/EC
cFNmJowGflClzL6H0xT/UThv6yX8PAiStohpDVW4sVuRt8noZC5lxw5LUQKHFoWE+BV/Y//C52GQ
SkMHULyWhiODeTyXCvHBgkQZOwxhCo4GiCg7PEbOxeub9cLurGG5wnnBwwnfZ9ukEkSbNh6Skh0k
GCpgfNbFJUF0Vb3VvK3ZDAJXDul6JNu2J5M5mYUimWWHNMzcYIx44usehMK3T0ZSHD1k5pggW9mz
RJeAhZYpO9R6JYwQllw4efW2/ozPG7MmrdYg0QUGYOsuZqquQH+oMQr4UHtEil3QLJqcucwvjRqM
C97C9d2FV7bt0iJLUIuLoueHPg3tRwCd5+8FMOsBSZHAYEMRfchjNznjCr+03LAfKPliBaGBDENy
fOYaNS0Jc/LiQOOkPvR9Jr/AWDnXIEPOVxFgmefwPSeMKEdmU0mFnK2E772x3TwTcQQWRXlQaLkO
0FtdfcjdaPRyOrBroy0orN2ciH23uO7B6Lq9KxpnuAY2q94VkSnOSVo+r+tRMIDg1yATigSAYQh7
Nksw5SU6QJZ1cajlUOSeHm31UTalvKl6MjxpNso73Rd5eQHR3igPeAT6iAdt4/ZHA4R+FDjJVCcX
reaxvcpMbwt/dd0eR3AoIGftluW5FionrD7eIIOin4T103AiNpsWQuy0DWVxAHuvvUoA1Lxh0NF+
ROVGHCKbDNlF207jL01n8PqKwaFBP3bxOT9pjXE3C4cI+zlNTcFR34qlZ8j0SiDR7UGMYRJ7pNDq
sjO23IVySLWXSp6XfmVI86EKl6T24n6J+zPW7EUAADMpUOlhIN+DV7gFA/VQ9uxr1Ov2tVT9LkxG
Exi4Bl4/k/DM/XxpOFd7htsCY4MeFluLNs0mx2Nj2d7Jw3bHwpyCk8/ZO0ZB+cogKSPha7yodbaF
E7cW0jw47+oKrLB6F6bROR33U8u2vgBcIX2JBdz4DWNMkiqdCd8njbpFo6mfzuCC8BbW0xnX4MRA
YC+tWRKpKGXbRWMcDiFtinC/Cq/ux7ITXqedYp8M0a+3PgXIK+H6Al+CAgpyCceXwuTAV7lubvba
SZorYJtLP4l1dCZkOXEIMIrBvgLUTfFKH48yw7lgIsIrEA8gp4nWROAVoHry+lxOrBq8GsHWZBms
0tafrkRdoxUj1/ukpQyUxcReJ6VxfBCO9JkJnR4KxcnVAuIl3SwbKhsQF5iN3ldAnP9M6vYPhSVG
EsKdzsnCnBoKHjveT4V9gtd2vHZdhQKKE6d636OC/9OtXXXJpZveUIhZnPE+Xnqkz1gFINz5mvbe
gpwKSqxy8zncF+gMBUx8Vj6mSLTCa3NsEaDI1h26SiXgyIClfc4nWR+MY7uIwRViITzjZp3q8TzB
X8m0iKtwP9ZJFvkwwlXmTyBN/si6YUx2tEjcH6arCtDIXRd6C2A6PFWVsbsk1QQ5PRyKRyKNdQCw
TXIwecEcGC7TNqv/kA1LJt9tJwATCEjhkGOay+amU2yAXC1UW1JkC/iC/zti458NpFgGD85dmHtQ
7AAJEXoT5nO3FIsI5kWjLg3WpvbxRMRXGYgmMfgWcAYDW5v2Y82Ia/0hVNEt/n3c+66GlUCTSks+
dpNl8wVUIMSPum3572nc1tmhAlcMFKTahubMhr50jpBJ4jikGvlqhHabs1PbJgLrMNR7XpnPua0+
GSDnvb507os0vHfi7kyEeeKeA/QCDBJSMesp2uwhn1DrJfmi99LCsQRDddwXYZOcyeqeGgWRJJLv
1EAuyV1//rdKlSBkVvl6z8EVyIIy1MJPIUBzBt974t4hVkY+Bx4Dig/b1gNsEqAYD5hLaITaOS4f
790S585lZ+/dqW2CvUfW6HnptmpCFko5chxGvS+6pQukO5W3SHKA/0hlm1wjKSouq9a+axnhOqOJ
0goQUpvDodNoFduADYPQR3WVJXHrNck0nNmsl+7Oii1ZH2aE/1jGdZn/tlkQcY350hO91xBggHCK
6S/n2fY7OzbDfbRUFLeGj3sWaXbd9em51g4nvD5URBHjGwLFFBzNzWEBdHisGvA29t1QtsGA3PIV
RIWYT4c19Flmu6+MCxQG+OK2b5M7w0P9tu5JaySE7yCQtEL2HA0C1br/f1uDrq/AtSJQuoDfh2Yt
rIUWRibG+PLN7x+oT2u9DMVqVCA2ty8HG64fQG3bVwtUXZzBFiDJqoTfAKFpzsAyT22roOY5FtEC
i3s8JZGzsEwWbvascsJvEHYaHwbUjZ/6KZuuOe/CD7bv/4htzu6caJE/X5/pCQuAEiiyvYg91hro
ZlNtWgKoPTrOfhranIF93rGLCFK+58orJ8fRcMNg0BD9bzNmPGK14Jly9o1t5lsCSSjQu6n4+PbZ
oBhO1irnCmhY1/pvxyMBU9Y2xoR7llp7kF3eB1Mv3iZD/nwIcRPxtq4YOoqK2PEoU1wWZgTXd9/T
Qgc9W5qgHNC47vW5rGds84o/I4oAxiEQQt1GFsClk0JAkGNfJvDGF1XSpwTEufu6bONPLbdnS4on
zDQqlkgBYG6YnLs5iCUpVB9lHVzLaS3JILW1H3ubBpF0ztWjT5wGgDRwwdhz3mwr6jjQMI5TVuv9
wDv3GmUVvUM8ey5Le2JChqw1vbXE/PJmxRGbwYsUel+KRe8gvCFv6y6G8EhVZZ9f36wT7w5kdoAp
EshlwN/bXCOIvkV9r7B2ehGVn9eaBGnazPeZddT1MCT0Ew/7c12Yn+WUN0fEANknkBSEn8e2tZp8
QJkeKU+1N7Nb7qeSOR9WENMvkPTpTQaF23E3QN7lUfVUOb7I2sHA9wynA0FZh3vNxORXlPeBtnQg
gaE8sBSXb1NXQTwIxdmQ+l2fky/cVQTsPtt3UZBnYYd3FXmBzoMa0dRAWyYS8grBgb4xM+0yD7x7
aHTQrJTfOFpn3+u4nL44XGZfGcwoxJSGqLiCGEM9AwcZkTl4fSdOeN54IlFbRekdwdi2Z2+Mrq5h
w2e975y+uNJaV7veZcWujBvnimUGajVpBwhEUSXiTRqrz3YBQ8NXM/jfAhT+Y7tQFVNe16BY7+dy
IWhQlOn9lI/d298mwERwzAQqHUhxbo5apvCsggwJTxTdiX3Wg4SfTgm0kNzxXBRz6gKtJg5VOGOQ
etwaurqCRGJpYYJAN7mOoPN1QaHQ5ItGiTM+4gmLgGAW4FGJdpHMbLswQFiC6DLs1V7nobobagZt
u1rZt3vVmAbWbEVMwOfdBJsutMHSDEHOPuqn5hoEcAPuefv99RN4atWAOscBWLHiiGmPjwEcs0SN
aaT2lYK0bEhTsYMGQnGVTYw+vD7USxQsEPNAvxucc9QGXmDGYZ7hEk4TLAB0NXz0OYVcjqlvEhlZ
P55aKBbNVeQ1bnldsD5Ylvkw2erLO76EXIk1igIviHDieMK2iFrHjnC6gZJHFFGn6YULIbqAyDAP
kDkzQW/k93rqiw/YWGcnQrSSCPXQnutIfWrlAQVGVQGpcty/TVZJuwixnSVBgA9SxpWA7uB174yg
RnF5jpNy4nWGB4wMDAqOAOO+mDOEwYDnhjMO2U3lw2eNHuOxMNcE3sDBhUjm29NyZjXzYDPAVcOg
x2tcdkMh0YVcwxEQ3SXoxjYwFKjG17fy1C1UqzyCC/giXI511n/znwRpFNQUhdoj+FTXdhB0zwrW
nLFgp0ZZTSQcDdx1FG6PR0kEFLLQ99PdQ32Q+CjPJIghxLk606kn2Wg4tSgNryHLJlPmQE0sSojj
7pWuoQzLQtdvXZ360YLQqBHjgpYs5Tk23ssTCDwPYmncRNSD8AQdTw1YYZqA6iv3qoXwx6CaOFBF
1kKxhp4zzs9O0vHrj7FgySiKdmDHqM1pd7pROZplYh9DbiH0mI7MqqbcqMFjOfIHnq1M9qnJBqj3
QKAW4OaCh+2NQOs/Ba56jtw8I3FxFbkj4WBg1La+0KBuQyWzLbvFWwi0TvDu1+eIaC/vDvRtYH3h
1gLcobcG0uHaiQHdd/eCRaiZFrP9MLrFcj1mUkCLSDjnCgUvD9wqqIMM/TOsnWzb7+VJb4Hpqt39
vEIAO7Sd3aHxuT5zrE8EyKCNI15kLmJGAA03djAdF2iqIOm973QE+HiEhnyekT0L5Aw1ppRl8W6C
Sv2F0IXa51E2/jJJk5/5Fqfmiiwq8h9AVIIdtf78b1cY6htlaKAvsueFJldTLX5CTuick3VqkJVY
taqpKZijjTUaCKlNjyhxP+RK+5XQS9C5Sxy8bo1OnRP4Unir4Xyi8r0ZJQTsBzKNVO4jdA3wgbYR
l7CQ1i/ggl8inDxXMj51eTUBWQl5RVzfbekjph1t0bZe7Be00/CgmVTvx8LRd4A+5NevT+3EAqIw
jRQtUntAwW1NoFvLfoosfARUl3ooI64iLR3oX/TNBh1VD4QlSL8hmwHf5/g0QKm7juchlPsCdZgP
rQtYSOpkH1+fzEtLiw8HiQC1QOSlxLafRjnnUE8qO7nntlUXVdmjMBESedOBgh906Ai6n5fGPePK
vUyb4EAg5kK5BfcNVI7jmSnrGGhN12YPyMUCAtBA+i9LUyNTMg1Ql2H48Z0ztnMcQF/TfM9nxpr7
1+d9ahNXmgzqSpg6imbHX0HqMGlMu5g99L7dR+inmjvRn33HTpzK1ajAJYZvjKrruvp/u9AIIytD
e4Nc1Og+aofxO1JP0QXp5urMfTsxHxfPiMZs8KaAonE8Ekoxoi3cMtxDkI77IGrSICqVc2bjTo+C
ZVt5YnjBNkfSsmoVworDfYpw9L4AU8xDlak44xmfGgXQPqAyCfKxdBtP5Im7IJLA8ZCmCm/5bAqv
zdPqTNTyMtgEyhsAUwUfHBiTLayeuin+DFLvc1XX124WtVewttlBmhS5u6GebsYG2rVssG9r9rPG
mhgZBEsGthYIcNvWb+OiF+QMM2S6rKa3PbdNAkkudA8/Y0BO3G0YYAm61sqnQdR/fCYSVJyhD7XY
A/SCqwOPQ5dBZ7lm0KEGQDjI4qy9qMNe/sWRPqJIv0pTXessQNkBjoRqKrhCx+OKTJahG4XVATx4
BqUNAmAmaKtnzPCzoMbGh1KIBAEGeT4pcuuvud3sQDctPeTLvDhXTYm2Pf6a4oeElqb2qitGTqCk
ztmvxtHuRzLxdPD6cVwOFtqf0p+HEupZsQNZag/1LcZ9SWqbePDJugxyYEsMtel0Xr47btZFflJb
AkHoPh8nP8uk/gScBNqyUTBLQn/SPZpidDzs6GUHxXM028UbEl+Mfcy+LOEyES+MZQVNEJjDX5Aq
B8WUoc+74xWJSgh2JM7G+xoVb/5/ODuP5raVdA3/IlQhhy0CKZmWZVuyfawNyhGNnNFo/Pr7wHdj
USyxPJupmXOm1OyA7i+8IS6qrC1v1wJfhJAAO50RuXT9h6rdhZD6oZqzL/kmPBkhW46QWyAM/alU
jqHHdMf1+UbXurK9nZRsc1SBdQcMviuWKQHZXXtJh7itHVlrP6vEW8cURf8tz58yZzaquPWnHguH
NFufFDJmCxO1FyPyVtk+pIvTTrGfevq90zkohlfraN3k5QYcPXdHruxJX4Iwa4ziy5gj7h0V1Kcp
i9dmtSS8za68t73G+a/w6sW+y9JMVCEUWD1/a1djaUVaU3e/heF/8ECY+Y0Fm64MNEPxnCPOfdO6
FTZuk9EFbjSRqgUHX1+MY5cNAY3SDFRn6KRV9duqa+20IcS3xmBH6hT2WJ5+ef35+BOKnR2+HdEF
+sHfYR3n5TtfotkuCnc+LcvQfAQflN75jW09FPOooy8r5ukW6z5542nacnAxyTogDuO+s6bB10Kn
ypBF7orgwdCra/7jF38asqhEzTDveXnOLmljbidWv1lPY+2U79U2mye9XzYtQgO/Ra+umNPx9wBO
QN3qJf8jHOtyau/Tai45zV7VfG9t1/iZ1kY7hEjejVr0+uK9vN936sT+8pPeAe/Y//1fr6IlecVa
iKQnTDZ0lMSo8r9znA45/NfHefn6Mg7atBYYP5ix55Vqfe6yQBbWfEJM1EOLTzM+GJ1pHigjuZ9f
H+oPgv/5edgxi5TZAH87lAzO4t3OF2OrF/p48oRRWrHh5stjsGQVuktt1VVJoIIhTxYxIRFgmvTD
5bg4by3O7ifTb4UKc0So0Rj2h+bd2sytG47NnCJhSB7cxMpXsO3RzF0x8/bFmy0rUNACvJ3fW0Zn
2LTm6wAmoFE3drSyZ2VUNuX6JGfk1CO6bdnwxh+3JUDTbRmcK+v88p3xdyweDeC9iQr/5vl+uts6
F6j0zyfJhRCbddn87tCjPcpNNQcJaSXyGrkmr6/4pc3lJd1hO7zdL4ialjnkmDJ4M5bsjfnGc+oc
ASDE2oo8+zfhr/29pk4EzY/UkBYYSe/z+dlNzm1poKrMkR6icTPT224xl3+uEjEKqCp/x6ISiJ99
FRskPQjuxgDpxWhj2RldjIzJNXrthWWDrMzDssc+UF/O4t7ZNtAONPLhVDoLCn8Kxeh5amXS5uJa
onlxKIi0TMf0PU7I82WrvKxCUr0ZTlrrYtxR6nq46jAT+0a75qB9oZZKLrtLhhBQUWM77y2jYdFj
XE6oA33QCtcKGyZnzRBp1Rbxce2c6QNNjfEtjM28CEGl7OZDIM+TrGuuuVC+TG5olZp7cQRwJfno
2Qrz3GoTRucDAEutf+NgRPNOg5kqqOBUMMUy1Q+HrlbZTcV9kejzpF15my79AIjoezGXO+9FedNE
jHHJAqPHG8aQh2b03DUeS1M1cVo38zdN85i8MQaHhu/qIID9XwE7vLzf9/LQ3kchBKTDdPYAodS/
bi3csJPf2RVOkOiaY1pdH16/AC6Msnc6UXZBuRuCytnxKtZCGwcT+LYZzAbADWe4aVx9+uevcsf1
0oKk28TFfg6cCPxgMRUJ6KnVZ3x0qHtHenD1Br0wF9BqtAGAcNPzPO8Xw78oRaFc64RHXrsjUeeE
d0S7EjFfHIWbjH4qWNQXcmkE7RS+RWmfxK4avOWG/FgQ2V17di8Ns4vU0KLh0/fOi7fVFEwOLg6o
MjTleD8sIrvb1sL7J+20/VIOON77CWfzLSKJ57eL13ZeOeNHeVKVRr/JqZr7WVuNh9cP2Z+36/m7
zjA7GJnZXIDUVn3Qkwvm9qnTm2JOEGnVPpiOCOLcm3TQdmPwXq31HPuyXpMRadKftiYDlIP7vE2y
sqoP81wbiVV0CxnFrPAeK7xkQLM0IbxE9XyRbVLZtjjIIe0SKnHyzpS9DLsdFGToPRL7U53FNSjo
K2HYy/uZjjc5vEXXzgaSdFYyWDyLKN0rzRPdBAWDFR8XlPBH1OKv2v5eGAp1FcSRKK4D7zqnJ8xt
juyta8B7koH/FBRI23dc45/MLNfi13fsZTDCVKhNU7+nHPiCFritlOxXch9On2gSQl7jvoO19lj2
q9hVXrPfTVDLK7fEpfmBiCCt57qDgbFfyX9FtGklPdViaEUdUFU329I7dw5ENoTWF0O/Urf407l9
diTpfgJY22k+f7SBzk6+1ZlaXQ2uPNWic382aB1st3OZmmMk57FB814rM5DSTYNLU+pK7pLS17wk
7zc7j/HH3k4gxKwnczLc4jQGCHoEw4YrGaD0QYaWibtGBJwk/Y1rd2/ExH79KcBBSw87px37ROoV
yV/XmNDCCkVGF87mbAZRPvU4v9WoCudRI8chiDRnsczDMkj18fVNfnHFkN1QFwIlwKGi0nB2dCed
UjnWN+vJ8tL8PZCQ3fT7ajn+xa5CTIB/DKPWhWT6IoBJNb0YG4gICCPbxgGNr+yuh7VwQKv1Khlv
jyHPNpWyHQVRcDVc0ef1O+HpyHprdn6yGx0lEN0cY6My8mPe22YeuXMn3+uDXG6LurASzZkblPe7
NmqRTbjyer8k2fB6gx2nHbxLjL3oS4scL8Nd0ePUY9X3gczeNEIP6O+p9oyyCIXmZ82xbUbnx+Ab
6ye/RbMFm6RO/7aqjcJHPdF8vZJiXNgKCuEgJwhc6Y6cpxiTmMHU+l6JJL7KkmpazEO1NkVSUt+4
gum7cLaAArEP0LVoXZzruOaLmrGt9hlq2ZB7x3cdUWsrv3JNXRgFKANMelZ6T4X3f//XjQHBzSMY
c0o0EirEz2fM6Eav3pLXv5OXcTH1MRSneMPAXeokws+HAdRCwtqrAkMYp8gTc7EwSBonnHkQWScU
RoZ8+2P2nn0N5OYUUZn52g9Vqu4B4oCy/zVm4+eAh6O9Crzdcp3zWdeSF13TypNC8zjp5FQf16m/
1l64tLb7xu1YIqJg+yxf0+t61PCzKE/p1i8J6bW87fHxuXIP70t39sWSbVh09n2QBNwSz5eWylRq
r2banwDV53FAKo+XcjveIs/SRI3TmvHre3nhE4CtDNAbSB3h/XnVGEcvfdhcVDV0THpuU7QnkmHd
mnc2BnP/GijCsdtza1oJO5P9vEAjN2325abD6TO9Fun1oH1TIVtx5RK/dDhhw+yITxvnFC695yto
ypXsB5W9k9bNAZyv0a4/ZaWrqthTQfbTDNrqaCNV8NMzlIfx2kAtKpyDtcORSZbGNQffF5EDBT0O
Js1fMCG8amePeNtOLiZAa32aQN8kC5w8H4uDdjr2RlDn4cyYoB4s+1ryemlcXphdLgF8LYS058vg
+xOg6ECrTvqIcYSPEWesyVmPOgxiqTobW//W0EhDrpwna5/P2QGG2M/NsCuI7Q255+OmWzn25oyD
VWYOOs+/t4DKrlLDeOBU49NW+OP0HjvVUfuc4Rr4A7mIDjcpYbs/tLpvqgQ32OZkNO4G42cAYhhZ
paiemEX5tFXz/KGct+6YmmL1oomOMxgGBCw9xK5y4yvo/vwb3jGIQ9Ddq2Kt1cv6BhFG6EMTJkx1
0pproXAkbeQWE1+VP8bap5zW+1aFW0+vOZ9wskuxWMI9McMwWvn34IvSW72TxnIlVL5wo5DM0m0A
j0qCdq4KVhkZxkd4eKFR4KSRR001aT372gF8uSFIg/DsgOimY2ifH4RqWWnMm01xwnNo/pHDBfoE
TCR/GNva7g/Tqlci1Ppy+1nWthtCyuw/v37F7KWJ5yeCbhuoGxhIpNX6eRiLHAGOM5pfoO6S8dKb
GDoJjL5l8xPH4QkvWRG8EeOksnBztWuXzsvPgNuGeM6A/QT87pxbjsw+NKetKnZNiypcRXFjm6Nx
2GBjhmJRnB705/55Xzn2jEVlEBEYoK/PP4HK6Hl0HZ7Hspzc91bRwnKqRXpNjPvMIHsPoigOA+xw
QcxRkDkHdrTYRHSYYA+nfsqDxC+GoEG+cJl/praX9vGw+lhyOZqOdZCP5nMd6qOy6kg0UvvetyO4
Ca1VKYEPOoJZuKBH+sMXgZgPPBTNDDnWRVpg4YH4ttjAo67cFC9fHnT/IFwDFgEigFTH81VKAzJa
s6PXkXMuDmmAEXJufSQmMq+EBxcHIkTw+dLoWJ4XJ60JHz8tGKjpQsSfw0bHShdZy/SE35X/r/UD
ohB2A7UEDhw4/bPn2+k6W2CVPp3E4usnWQn91shxwLgSuO5/5vknBfefmJ7uP2Vk0BzP104OeRpY
Y1CfRKHN8NShyIU4xxVJVwOwzAvNuobPv7CIe9MHYAskDGB6Z8/JUFRzN6xOfSoL5E2WwMHKWa1m
sjn6emVyL69FJvfXUGeBltwWp1MtXHLd6Yd4syEdqvnfdScBG/49ivl8CZWYGqx4PRyISELxy/bn
2MPk/MpVcHHZuPhchBQ4f+fVEFsvpOvjxnWqi+lTjc5V1JeGTd0l3Y6v37IXV40KPOrK4A1hvDyf
DwhaYjybkUzd6m89rR4SuJL+lY/25V3Oqv01ytneYHCIB5HHKN7s6QccRtxD2/VZ3FNV+FDiMRID
JxlvIRH9M3yDKGrHNQAJdyhn/ok7/kpt8gKmV70E7ckLRiTajcqNTSW+vr6IF7aLndoFYUmaiZ7O
pifqobQoKTG9JdAjVQ3FzYhFZtzqZpG8PtSF/UKiiOgMBUlkkM7V5mtn0NYOkMZJmtn4vSLQP0mf
2sO/j+Kx4xSzORNQEZ6fCmwYx3TIGEU1M68Q0I09tmq9x38fhouIj3YX5gPE9nwYr4YAKNIMJKXu
G6F0PNxr8666fX2UC7sDiJtiNlraEG/PBdxqR/idb9MRrIZZfDaWYEvqQKkHxKT/PZFGwojgeeeg
UxI6T9et3tHw6COJaFPfPM6TPyQpQh9XvqYL1zjCd8yI/BSQ6Hn9oSMcErDqu5NsG+fL7M/dQeWm
93Ytq+LBq+fpCg/hwpkjpyQiseFPgVE7u/NwWet0Fbjdaclm+61bmyry6ra4ksJeHIXz9v/9DWRw
nh8G0WjFVJmqO2mW2R0Ebnyhr8v5ytq9DOxozHHm9tPtQPvcD8tf9wF+0ugErAQ//ljnH0q50c8W
s4qKypvuR5b1uFv3XdPb2i+As4d3pyvvJZa9H3jekFd4FLbuFgB+4uy8cU1Z9GFad1lszM5yn7lZ
dmsAYb8zFr0/ZjR/7jzZj49Fn16DO1w6O7vUFMh8mP1cI8/n76kUSb4x7U4jbnoPXmuLY1/M+VM9
28MBkIV/Lea4UMFjL4GmMCbxPMXi5yPCc9uj3rU96RXOotrkJKan8litbpeUGhiDEFk37V7MfpDU
pbWGluyKo+6v5hytuMq/fhn8iQ//2gpKT4hn+ARa/Cr66OdVH9foNXMdMufUo5cbrp6d7gacAJ1G
zc7e9ls1RdgSBw9FttoPrrTqGJvSJRK5vz6CM3NDsQXav4V/f34Tzy+d6f1cUhl7vkTYC0u2f3FO
hk6OU+ZQvUZz1g6vT/3sHvwzCsJq6AMDiQOSczZKV5uFO3iGe6ooK+5aDf6hQhoxTifLuHLl/qF4
nq0ynVDuQRCgtD/OgfJ1oRvThiP9CUa7uJdzgzvxRuA7RKK388d8GkmWkWb0vy/WCN67t7FkQmhn
6bNonTfsZfxJ5JGmrbitD17d/2gbvRHhgl9wEe62y49qMZEhbdIpEDGVm/GN5gzVL2Vq+mM2GE4V
qUmAVy9Vgxs70FvlHUavrfVo4tWTUd+Zwa3vrei8SctcSwhwfrqFUIFrGRGAUWfuZmxXk2a0sHCm
29I+1Zs/4EORrtsbWW2NjMtyM07OIoYPpj2PbjJNFt2yHDTIteTwnBNAGZzrnsqezSqxsOeqMHXt
F7aqkSGzm7UFNFlXwd1QmXjOkjvIZPGa7NbtVB+tiq9rF4JqD1sVXMMWXfwdIIvoQNPS2js/z88q
Bc4MgYvAODWDCbiss3N8KKTRdtjFUzyZI9CEwRzqUMVQ3t82RAM3YaNN67WOceVePXsy/qwJuAbq
grzqgAzOTjT6BKLNgT2chJL2+9IS/fsZ2YYrPYjLo5Aygd6CQXDeDweZMU2FptN1X/3u4JnQP1e9
La4E4uf35J/JsK0cPv4D25azl6kBPLrgqGZi867W/BgU0nCOi7TGH2BJhi++PxqfFIdkwAJ1EN+g
OeKoOiuZf+H+bB7Ii/sifP3GoMvCbp59x7uu9q7pQR+GpvPz3RZoEvpgTLfTuCzjk8Ym/IS0XDxI
AA8B1a50RHQ4SNcEh8m1DqvWz2rsMJ2mOaYNxtGh7mZ5lqTC6zZqbaO1HDDDtfjnowB/WmWUGyOz
XLQ21PtNp8Gn2Vhfuna/cVVY3uodjaGSRaw7a3nrKG/7vM01YrWLOVU3XrnKD+4sgBMOJXrVkQPP
476r9b6MclOH2F5yVmfcW1dZRlIEuUgGWaTvgFbhmzJY43gvBrE9ucOaGYfFLnLwOmOPAhkkJg3O
/7bNRazmrEe7tu21B7XxZ8Oysul5SQvjzdShZpMMQwaaZhwN/0cbSKSh6rQ2PwxM204sFDzaEEBF
WuDHEHQyHvbOW8xOFl+wa3D+w9CXi0pv3QZF5rXDdt4FbPWf7/fzjtLzJo0s3R/vah1kXyI1l5pX
5wTzo0ZX1QzJPaZDDc6iiwKcBK0knwe0dvK0rh8s6QkZ18bAAveTPcyRxa04hHABljZuEeHhg80n
almOjo1GUAXGu9Fc029G2/6So2l+EiKnwYpZsninWxJDZaX3B1zGVtD2eOA82IXXvOvLYXlM6XF/
6d3Jt47Imhq381wPnA43zW8Gd5x/499jtQfX2SY7DIKKxi52ysN9ls34NjSFhSp15fvkTrZWjsYb
fy3a22p2zOLY1IJqo5S9Wo/CMZcfvrKHIVr7rf+iL1twI7xx+InZ7GqGA1x28KxTM3xzfNVxGtO5
eaiGZbpNTWv8KTBrniI3qHwgis6m/2g2Q7vDrL0yo3Yd1N1ED/HrZBT9kd4oNxyl99aJd8y4iITe
t9/polNb0PLeO1FPltMR9K/+Hp93JA5rJ5i+6m1ffO8ztd0Xc7d9kygHfFQYmeA+X9ggmjEiT0NH
iQYFzjpfkjx3m9vOLo3HPh9xpdfg2Xzy+Q62cBr1qeI4mM7JVEr6kZRLdVdnbvsQTBjWRqLGyTTs
bafDfXfduntZFnoRjrPtPVTQm+ZE0/JUI5RuM/tmqhzxOTAa+djXevoNhTb/oZYQaw5L4JVbXPim
9mWaZtx5m25oZWTivNrivCxM+UHR2/lYO66XRW2al120MaXy6I/WvN5lArBi3LRyvqvLwf6ytSbw
3hU/RAIaMCu/VjcDidLBthpvsnIw6ofKro3pTpqt+R0zgeXRAZeWx4bqkRHwjEzPQqMWYni/TLb+
gLbztANbtOC/kfaZE9Gu843IXNYBZ4dcbiJSXhs070pcI/Gb9mXVhLhrqv5OCXt6L4qa3zcvNbfU
Wk4eN0rT4tpe6Q1656gOEGzIvHbDyelglPC8DhHUIJnoThFsyCFWW4/+1DZ8QiCHmuBQOg/K1dwf
SAmXOk++5T2WS9b+LHubc5CvM24ZRtXNtKslhdY3U5vnP8slldnHbOyMR3317RxTUfhUYWkg9vDG
GFeXGHzq6zuUiXoizaHAclBNfikiWoxTHkmEW76bYJZVyNVnfgPLuGUfcseoyyRd2ikIlWaP4LXy
unq7GuAJ3+8awvrRqEeQ+8M4ennYFVmJT/EYpKGonVUkZVv4v3jsZc+pXNTNOJNcRrrbbGmEbZ75
21jkvB68ZdYAD0GVan+sqYM8sZPKr6WhFXk8F07fhgETI7Ex0+7bBMkceCq8vxhGfvCrHEsaIbWV
122UdquUYTo5oxMGvYDNMKHTXYeeGgM31rpGLGG3trwDVq4hCWShHnBje/00hBxKzmM969aN5Qzd
BHq98f8T27hGJiyPIZJ6pr2p/Gb5D9qu92nU5fYZNIrmv1NmoH3V9aosDutqTuJggXuaIq3ogy1s
zGHeQOT0XPTZWqZfts0OQB/NNTfzlJZgmBV83E8pZYanop+2uyrbeFNGWfBACEQASSHXKe0eXaXq
6qYX0mjumhwYSmwW5fpuHlaoIHOrFf/BcUk/5+DRT3bmjLBeMvTxQ1DFxlczr4M33aDxDOGBnn/E
8UXLkhzgzsmQvW4BT59WO0ZxD+HmaOmbLj9het3JGw1u8nDH9401zWKI1XlbjrMKQui7Bf5LiGsE
Ya41/tetWvw1au2tJ2zeUv+myf3sw9RYA2ZqaPe3iVuCY4H032ULO1q7Ipq0zDXDDtIOX3A2NH4M
kqDhZJe1Gxz9udidHHKep0QbmzF/5xsCEEwWNHORTMzJZCO7co18VWwfMweiBDH9aBeRKHQTAfR8
Um8rYdUAxYHNFvGu71OEdWEUv2eTeDYstCaHQ9ZvBoG7P7kB32bafdm8cuiPSqZacwBjyktfD3g9
RNiRbDdBSkv3XUOTqQpbvzCsBztttJ5oo+rz26Dr9ZuaqvSh910hYv5pinTrRKv+OK5er4M6Gpef
rdEXd9k0p2XoZPBWopmQeCJPzTivSynLMTJaB/E6bPwcGWmDbX4Z7LUPqP11250NyLbhMQo294i4
afuuHpeh/ShGylFICZsI4xvpoJHXsE1jmG6YR8c0A8p7EUhsUrzF0kh0lvypF1lxDxPYciMdjRh8
GWrhVtEi7OEBqsegxzRbRMCvNDaNQvFi+PBgzOUGcW+7j2hpW79hqk52MnvYNRzXVnV+mHl2ezM6
LUvcEaG8bYy5+RJQOsfBobE3vrfMc++C0i74yx15cTz4vfhuaa79G5NRuj3caJr+cWGrVtYj11Ri
EYkRbG1YcUWdKtMsTLmYgrBd9lVs0zawIsg7y68mr5ffqWMPY9jtrfkQaCDm7oXrr3GuD+OH1S8g
n1P+rp46W8vWpM4LD2J3G6zqpsZ177MiV1xBmqWOeErdsZF3nqKhG65BxdeGUE5HDYVkMMz80n7c
0jxFTEJ6uggRwO6GxA7wSYxpYYkPsgzK7wrYDzwIsbxtAVd+KzOYWwiKDkM4bXnxMd2cDhf3XFr0
TdJ1bsN06Zz/hF0CsEidSTNDrZqMt3M+Z0OojaiqxeOU79L/pZpvqY4MC7JmeWsdNrFLHvaELGNo
N0sJokA3Mid2sQz7XI1BOd2qplE/iI3KIllw9XvTFJlBjrwjMnAWmop79BXmKVy7yipD2LnSgMDU
ql8bcgV5qNHWbeN8VhWBGp2GKWxGN3vAG1LgfVxk2nF2V8tPKCU6J6cZeVKRnlq7aC2m9bbSB8xD
dLfE12PuxZAsmBc1EUSjoY31NJXvyixQZcJfk58lNNL+Q1DUBHbthPRTJAuN42xPNdKyfrumBG/V
suMANacFgO6nX4UdmHkIQw2FxzTP7A/jHCxvs7XLxxCOHkUZntTRDkVrlDThl7r4BR2/HuJiMI03
YgawFKeVlfK5qImAQdM6BCJhCy9P4FYmm3Reb96b9sLfl4hcIaPTlHxoTW7K/MGqaWlGWGtILQQS
MiBvkq2yvukqX+DRFuT+k2vljheilq7Qd5Aq/2a4WjsCBOgDDEBsXJBCe0CRPvKspR5PTm0v78tV
kY+XPCXUV7IheKj6bRsOFWnfkKDj1/xsVhresSXzoL1F7mj4ooyi7eJKYCz0XU1bax+tUfCIZr1f
ddEgkB4Lg9WvZdhoLpZS6FDQgm5W0vOQJ9cxuX7H5ldtNfMHtJBUmlSiE48O8U93rKtFWx8mowy+
NVOQ/cIVtfxqODVfnFoVKvdZ5n0ShUx/uMMSHIsAtlAihE+2Xq9syN26lAq3KoEydDz2ro0Cqci5
50A6pXq0luMGpahhkePNWqSTZPCzQCNQ7euTDiGILF4q5Xb3s0kpMyIfXO6oeu4KkbOrPtm4YHW3
KWrh8u0ml+V+kd4O8ektPmGXl+6944+eDFelGRlgg0Gkv2y/ZOaFvq3vMq3sJ7I6BPFCq0CGBMsC
R3ziBqdnzdeAB85iVNYUuqvh/pxToz4S9acyzpTSPnvS8ou3SLNgsVD143xvppJrUKNs9dEUoxcc
R9Dk4qazW/MTPnD2O2sInPGXB5bLjEttRHiuKfLmEwbrnC4BLdBKpEiLlBAp7X5pTUtpUw4tJKgW
FDI/CbCuiy2z5wy3yB24bYzInLDeV17tfoW3r5aoIxpOQ9If/4uqWPYwo5j52WtH79EpskIPg8ZX
X0Tmb0YkShoLMlhLii3aRsyv9elQI9Ch99/A0OhvO1+f8nhThv7NG5v+RyfLAWlkUznvnMGFYBqY
aqdnE8+lUe+5zXef1OEdGB+CRGg7Sxa6TZ9mNxuEjZtxMv0xas1t+r3ujmcYx9RpcatNqZUlFpYV
euwgxTFBGG0m60rV9qx/uNdGQH5BIQScuGMy9qr2X1V7DSeDdB4667Tx/3vTdEu3188V5RhZb+Wa
BHbVO0RrU5BzcHJ1TULvRemUBiLFXdQiKWUbdBCej08BBgW9FrCy6w5dVCAwHNWZPv2UW1f9o3jE
PldqQOAF/yCKEcV4PlY21g0Wca1+0gfH+ohKgoO6iuPe8E1dU6c8awbsQyF2zqwA+eLb+AI1uFdl
KsDNp6mz3g/m2ryldpEngDeNpzlorlS5L44GBXLv0TvUCc8qhzbQ67HLHOOUduZ9te4mVIo6aUft
5Th06svrtSvj5XAoAgGH1KlC0/g7d/6Z+snt1ylfT1jpmmXszHWmHdZ+KQ/wpfUi1qYsow2tjRXB
hOfOQ6Rx534RlW39ZxDGynBO3Uq/G3yRgcLrN/mf4eLQFIomS68RBV4eMAAg+xnb7X4Bi56tTe2r
FSuyZWPTYccrkrZoTVdK0Itm/lufjU1HKJ0yP+U8gAX0G87Ol69ZYm9InRD0M5JVW9vY8Wfr/evL
f9Zn+zMK3g8up5gp4ZzxfBSRekWrtEGdXBinbxRAufvFbtvQ0czhEQMmI55GeU1b+WWlFl12rFug
JABvAm/wfFAoBMZYd506jUo3otRY5iig7BG/PrVLowCLoyjq0M2Di/V8FD9t/I1Sszotnt8SQgb2
TS22f4MU/Fk/S0fjZ7/1gGCcTWXeldrsfFQnHgP9hEKDSBZIE18wmJgPr8/nwtmjNYdh+K4MgtLh
2VC90seiJss6oRQqbpx2k4++i7/ObNEdvFJRvjTWLirEGaTfj6zZ87Xb5t7LERXaThMZZ4wDICWu
bmsShiquTOvC9w9rhwsOThEc6HOn7rT1jDlz8TjqKROY00S9F5PnVDNSqkO2ceVQXDrvYEAAYPNl
sXFnExt4ehuvQeGKF1NhTbQi3AhGN33X6QXV8W2skFxYlyun5NJR/HvUs7dC9wuPVLvG3QyNqMfG
7B+DMeu///v5oLfCIdzN4l60/+l5pRMhvIGHiZI3ptPXx3TU0ie1bvPv14e6OJ9dpAk1UnDl5yYL
asythoqKcTI1YyFMdpwoTZftyg146WTsFgu73hl44/O9As9dNsrDuXNY9DrZJie7Lah859FumLGE
valQmf/HidF1pucKyAX+Jl3Rs40yy5TYJMMHxsjr8VhNlCuDoTeuXLovlm8fBb4v0HzQGhB+n39d
o70KQNQBXdeqFgejXvqIAL68Ak67NMq+RXzHBA/wv56Pgr9O05b7KFJgrSOMbgjroZj/l1FsH+AA
LyOAz/2D+yvk8zN/8rrWsU+jsfZJVXU61i9ue/vP+4LCM+A3GPXAIc5lWxzi+NLaDO+Ug+qO3bKs
o6UKqitzOScX7K134MSgjwB36sAOzt5cu/bXgKaRd1oax/xoDTWOmt0WEJzb7dHx0ZEXG2yNRtpm
ElS5f+yHND2qAlj6P86XixdcPwhaOsn0Tc9+iKyLYRrRmzwZLqbl/bR8Nr0xjf+HQfZQmcf/D3nh
+daVad32Gf6Gpx7B/ohyqBYKD3f010e59JSAfiJWJnCy+Zqfj6KatqINYhgnrdfJoGksxESdWeLm
TnvlKbl0ueObxcWEtzDP8dlQpk35FLgKN6BhUvsEXX2rp5Z6U8KEu2emPpXdWq3LlUtjfzOeNV+Z
HR3/ve/KfyOIfT5Ds+XqHyXmrn5puCihDfJIdTQgxRqqdA4dmVefG3NrzKgxSJGujH5h0kB2CXQC
CzV3IOPPR8cSUOQpdM6TkRXjU4bQs30w1zk76KAo8mgYar2KOtvtr4z7J944mzbuAHwyXDIm1Kyz
M9oNBt4LxriccNWsHvNBoKGXd2meJ6th9fqxmcf+a41kyUomJkpoCMHcfrCdBhUlTe1s18LNoOSJ
oKlvEBh06NxbdocgjxOo/9BbQcJr8Y1JxKNtjw8VcNSnIjfd7wgl0EtTjWqLcCiWLL3rW4FAVebT
XoztWa+Q7+mV+mxqffVmLihzxBscVhVZdWp/1zPpyDuwEV0WWhisqdBa9OELJVwtjyt9kV+B0ZOg
Uh827XjIFGWxLRNozKUluNRIH9T0tm5XtYIr9sRXtI0oDTm+QCi5WSy08OyeUmJFfrrG9LSyr55R
TdUhxfgGfUgc6j+JpZ2pcDNdN1ykRLLRssencbHFjV/vhBkE0hqUvtbUizea4HcVB0c7Ibxhlnf9
ogU/Vi217rr/4+zMetxUujX8i5CAYrwF293GPWTojDcoyZcwz1PBrz8PfbWNrbb6SFvZF5FSBqpW
reEdEImx/S5Uxi8IVbTWIVnIoqGxmXVAQowb2IwaboKfQG18d5uEXpA+ZNo3oRdFf9QZ0oX+VGr1
xyJzitRTcVH5nXXCLu60yqCJ5ahYknh1rU1fuKmcT1ii9OmjM5e1Rju9mJ6nOau1/aBAc98zIRfC
6xkR3jKiuLjIENiEVUZFCpETx6BN4pv0OWNSAVE6ZUsckm5qX6a5Ywu8HaiuHSTepbv6CRBEtrgr
J1KQNSM+nGo50p6DBHCHSFT+oajG9lEtbcAMKK7fyHGulb/sZxsWGYAv0Neb4ytyjelqPMpTDj/3
OE9ufqjTtvkjJr3ed0OX+ZBr1L3TivmRaadzQAUxundFaX4su2JCUKtGJcBRtRpl66XaGdao/O/t
F/Oqu7k56UQXsNmQbZgEbjWRbDWqcyNr5Al0Vv1DVWb9aZ6j6Lei962/jMmfVEjFDxl6nNh60V5O
xvDkFqF7HLAfYszjWMzY1NKPokq/e/vHre/n4rdBpuRngXsF2Hce/rrE5tJOKGABj2jP2VTrnyJV
X6UQ1P57LNz6+7vXW6FM+PSQ8KBXsol6kwS5ptQ6qXydYzqql64AtzGFD0zQxwr8WRTdAHlfuUBp
ppHYIxa1CkpsViSimB3FsnYywv5/WeaUwNfyZlfYZfruzo/ORgQhv1K5Vs70+btU9aLjM2vGSR80
B5pQRglWSRkUS9V7NiiZG+tdgjxJsmn8rN0tKlrAaucLmkNEUcv44GTqwBxq9F5+1bVK51eh6+MZ
naIdai0ybMZAqf2ALV0eqLUof8eNbL8BmquYTCg3afXickuBh4TQht4tHd8taXZSgYyYo22caOrw
suM+21vYQf1z007+EHatfZWgJZlIl8Uzzlc9wvydCVykEuXRmUT71IRLmr0/jeLrAy1cbSOBJmxe
VTU2LSZtsXnKRkrWtqSNbmuJ9Bgh3yKAX9lwq84v8kswwfA6X+Pxf1J6nlwM3HHGqQnFH9XMrfvB
Nb8ZnexuZPVXzi46k2ubi0fD5njzTK6MnDRDgfS0JIv+Pa3n8lHXs30Cuna/5Fp44+heea5XPP7a
ulsLsM1z1Sh1ixEG3cmR9O3igukbMikLk0y1u1FJXFuK3cMOWuGXaPScv8IoNAoIpuV0GmZm7kUn
TWZWY7zvtPBW/2T91ecBUJDtUioIusQr9v98qWRY31uExwcSj+apZRyxS5qhvRFmLy9HvpJKJUmb
C6rp1jxcjmaKElUyn4BnuB9U+iQvESzbrxBpjR+xqlovtTMybn072F5dFe6gte4QMvv1pP5nJ2pL
GYtItadTjqA/RnOL2n0d0Bz+abZl8TO16/J+mVMYyG8ve+WVovEKmZvT9mrrcL4s9uGx2U3jQEu6
c/ZaXyNyU7S38KqXux94Lnf+KjcA29PRN6s4E55bYY/6H4TxfcMAnJEqo+IXoonxaQrDW0rhl5tS
oOpKDKHPxtfcalBHozZzkcjxZIOguqt66d7DFOkOriyqH+9+g+hswelCTofrZButXHMwDaXV+1O3
FOqdiQWNP0nLuH97lStvkCYKywDDfXXjPn+DsgIp2ZbZclriTvtkGtI95PqY3KUGBrTLUgNVf/+C
q/LRysigTbBl+88VjJS0cuYTxshx69H6UO9Cow13ypxbxzoGEfH2gld2IjbJ9Mlps63/bQ4AelGa
kiA2e6qLKXrR0nEOxqR2bsThK2DxVdCJVWBacNy2PDJZmQMDYDEzYJrgyVMVfVQHuGRuXGp+JBfj
Tk9i/bAa4gaRDvOrU8N3WpCuUWUFh9PyYJaGVfjmMhjRgrRyRS6nkXBwnG1b3c0FYtQx0PX3v1Xq
BRdTO6wvAIxvorNwI82eQKWewr5SPpXj+JnEtL1x27y6gm0CMwyWVQmMIAKZaJNNuVMSUapZ8ynq
xupuVuvkcw54IugcJ/tgtoD2Fok6gO1IBbRzaO5kVev+yoC7l0yfRy9GqzOoQdaiiSvc73qdTfeT
UNuPYc0kf05zlFdW9+q80qMbVLIrmRniGhAKyXURSobeen60ijpZ0PLNJqgukuk9LvRT5QMaTv8H
gxyWORwi0BhVGqrT89iCQbuDFqb909ooco60fMLuVE8p0BHdmazx89un4sq5Ny1uIrJiChvk4s5/
3Gjh/5EuxgwZ1kKdykqaOzECekpsZBLT0NZvZOBXCqB14LKK+bE5WXKzIKrCcBNFPp+KBnwagkOo
KIFkZ/Ju17L+qKcdgOs2c5sPs5PYEVSkqboTYTZVD10car8VkCZ/mcADp5zl5H7v7YlWwPtfCtkU
THgCIvqmm1ABlMrgznJndHsT19PHKPE0Ob/MQ9bu9Vir/Hcvt040HIyI6D4hYXb+DbAaUq0Y5NNJ
X4wGqXrEtJsoTB6Fm6qftFKfbqx35fKii4gWAiroq5TZ+vf/SQWiqR2AR6XzSZOy8HVbzrsySiof
lOIt650rS620QyiUjB5IdjePZqeKIbt4Nk6YI9YkonYDYLodj0o53SKQX4nvjPQJ7BCb4LxuaY6T
Gup1G+rGyWmyX92CVAKTV1f//fa3urrKK++ZDjcKVZvtC4fLCmODMkur9eFe0Mp47NtWvLy9yuVr
45921kHyioE1Xg/Rf74QlIAiBQYrTrgAZcBVIjhYK1ZZhLlzo2ty+UC4BYE1gezyKkS4eSC17s0B
CzT9VFYJLAaGsOiRt80N2pLLljoP4Iwj14O/ClmsZLzzLWfN6mgM0tFg99ffnDh+hFH7hFdNR28Q
ga98tmuv12+R1K88G5kFzUFu+zX/3FxOZrkoMkef+VTmYbVrZTfvptFSd29/rPW3b57NQjGb4nsl
qnELnj+bARorKTVG1qE0UnoJdZBYYkJdS8/p6Gj71HHeO1tjzkXsBFjClUjg3gJmppSkQc8y91gn
7vRI13fYFcgJ3ogT24+2ruLSvwBUAm6CD3f+YBEQ9VTTsX8sZLaAt7TS9pcOMfG51PWO3rKyWM+V
npZHA/glTcv+Fqfy4urkF7D97bV/gFSDvv2AWHAbZank4dGurHQAmyXgpUZzYRwRYAf52kXyzoE3
9dgPU/mi4b2Z0ULVrK9gfSeII4P93ML3ufHByYs3n/z1d5HdrSquFh2XTT5SWUqC4qQWHsN6UD6b
8L16b6TmC71UWwbh2yiptIFdGAgw5XjmwevoMizTnWFooIyVGhTPvIswhQT6a8S7vjcSdK7kUGfc
8r3Z+5GiF9auRL/kV+bG7mclnaR7t6DEG2i5yZRzAB9ee2nMZABukqs8xiv6xTeBWzYe7A4VbsZg
/cpNzcqRJ08cC5qiMYT35BPqEWKK4R7UyE51OKkAF+5DYSuPsotC4LU26RNo2rn6gouAq3tDuoSA
gNUYksuIKtVOlYoWA25Ml9zPQsfeaSLtqp1QXBNemjrX2rFIzfw+aUT8qW0G7WNt1MOTnltwg6SR
OX5X1dnfWqNjRdd+wWghyRH/2Ye1khu73O0qk55Va0KwSAYXXEGdZJ9rIwTauDR95XqFnhAdYc4M
a4+3nwIbBeIMBxENQX1IILb6YhVpMj44SyISX++M6UucNGbmF7WhI/ce1ckPpUuGxLNzXfvlmF35
KCKYLkD8dazVRqdoNWrVxpIQ5+flrxnl4rGMsxrZGNxQ/jUQB8CMV+b42OiLlvuVVZenLlfKDJgt
9il+n/YYc+Ey5vhuOaffgU7WXxZzDn/W4RBD3YuU/KBDuAgPeU094oedKGMcHiJHeJkD8a02Im1A
shoowg4t5/mHvQjzf7hFzYTLcJSGb+UT6OTE1uXBHctw9CBYwBVgmJJ/zGPAj1kv3A9dhh/6Xpq6
8rtSQ3f04LkIiCBjnH/pesjenhj6ufNlFWmd5wCJy3Ya5Kfntq/T/0ngEN8Nd4CrJ8KpNXeVVLHp
7l1lCA/9YiCg6Ax9M/raoC4/kb9BPBN8d/tbgxqJFG+dyC8FQDA0ztYJ2C6U9vJzRpYu9dy8ywsy
LFJn3NJcOpVNPOrTgYJT5DQplOgDueLCnFPDgHLfVkUe+4PIqsfByaoXaUgTrmM4L5AkQiUZfSUu
u1/RICH/ddmYf2jmdoG12Wrx/8xq0Mw96HAR+qKd2v/lyKdoO3syxF9w5pW80zSlPMW435X7xO3a
v1lRRP+6KFsdADANrjwtVbRvqRFWP83aLT6X3M6x35W5/iSLcvoOU6x/6UeGP7AX02yl64FBIjJk
aU2Cb0qIby1ngpMji9ZLqmn63BuO/pACoGg9c+7gs9azrSx7my8x+k4RpeKgdY2yeEJWAC8VWAJf
jSTJ/02ZIYc90G71qXGLufQ7x6i+R2FTNh4NMqc9Yift/HYa23kyjDz8zBQQ0g1tLwHvU8qh2wnR
ZIMf1XJKca9usoiRBzCvB8wSMZ2IQCI/qeoklZ1au/ozDi2EuSRu7R92qMzjvlC07HlotXDZV6MY
Mzys4lru+JpQ7BW3tB5DZkQ/llH8mUCQ17yy0lsyc1WxY1/9ouckU3/Wy6jzOhT+PyRqEX2hPB+B
mKuVrng4G1TRQQE+Xz6YTZR8gHEQwTgYwqLxACvTtW6QYf3e5qr+dxzdtN23YRV9npOV69OLYojg
Ns3RN8gJ1DNzFQOFig1FMbxhcNkuheakz0qsIGaYWH30xawTs4ZemhgAf/M2+hYZcfdBy9g0uzJx
sUAs3CH/PoSJe+wJwP1+LAhqnmZBu6wsaUNEUZK68nIzb768nWdsSzXOAFk0fYW1VqDxurl0Wmhe
BRa90ESd5WF2c+trZ8XVIRb6cCy12L7REdqmNa/LYWu+KqSu2gmb218Oky6iEFaqBuL3Gd/n8CFv
jfAlo0LfIftqQG9PxK3WxTZle10VLrC7sv6B2mxqk1SbJypyoQX2ovVBA8XrMED0vVHgXVsFbRxy
p7VHwyj0PLORTVV1qpJrgVKH0IvTkv2gZfmN1Hqbxa/PAvzJWgts5Hxf6e//yeLT3HBQcJB8MODN
p9jVF594Cn6yB/Py3r3BYUY1F2QIZTUGKOcPFMcIMq7qH0erNee7SYmHn31SlH8aGvJPbZyl/95e
73JzMCIEFUIiBNuTadr5elNhDFCbNeQk4JT+Luy+u4OCUD2aUGaEN/ct4owTiOIbZcTldwNquKKG
15YTBp76+bKuPi1IY/bu0UyJDkJJ5c84m5MbNd7ld2MV0JPEZioVvuL5KkUIu0qqKVKWuExBvLBd
Lx7hSqppeqv0v/pA/1lq8x4Z/xZFRvP6aFXLvMtXHI8m8lvevhdgrDVfRY5mFTSgqcHI9fyJojrT
igSvqaOVA1/xVJBfj5IXN3jEvlVzsVbNxK9mGlRebrRcE04GVchHmN54Bi1eFzdKiyvPbQP65mzQ
kQWUtamZuOPVynEj95jA4D46s6N9zKtSuXHMX7fhf0sznpuxMiOB1TEVWOwmmtA01DCR7+2ju/Tg
WUK8JJJDPid4QiWNluykaU0f276EmGIWFtrqZJHiWaiAWemLZNHvCrRp6KuGiUM03tQCnZQGNQKA
SLBhjlpuyPfv8NV3l6Lrtd35Wnn8J2ZAMhYxrkXOUWkKY6dNs72bexiAbx/fy9fPSJqyDh0RKla2
+fl+SGiHcvnW5nGpksnHpy7xk1oPb3zki174GgC5OBCUhGoBBHBzhSBDEJpOm+lBDmn7SahKcmoA
tn3JapvSOImiIHJNiFfk3vd6NDa7Ec3bG4Pxy8NM0xUEEnU5xvYE+/NHzfBCadf2ZzCUMGhSdw7/
1yVF5E+mUnx/+61eKVdBMnBVUiyvo4athmGmpsiyzrMamJnKGcJNdn7CLNnwJjsEPdWP4b1SJ+lB
1+wiyND+fpCWXvronJTPbpNVT7aonL9v/6j1aJ8fAfou3Aq8A2gCF6Vqib+IEtutGujNII9qkwMy
slt354Y1vWgdfurb611539As6fkROzl+5uZkW6gPDgpMboRqCzT03cLw+nlJ9wS6W23aC8APOwte
DsNMWmUmF+0meuKnMhjYiMpAU9rs5DYNImqh7t7pkp0Gkjbx5zkt9gA05kdrBOUV4rWO7EQ3vUQY
RezaxaSmnqL0pRo6w4eY6N46AusW37x+og/8DJqftA23kr59Gis5fJA+oN6EqyqN/Vjnn5VB+6eg
F+Jg0GK28ksVw3lUeu1RwRxw//YHuTzruCcw90X4HatGQNLnB6CMgQn2sTkFdQ6x37Zh/MkQROXb
q1zZZq+9SjRdaYpekAHAusp0EY0MFiMcPhhiqT+SHWt+K6vkkM2LvJFbXXuqtTOEHZixXiObTw+w
LgLnKGRQpZnyosM8hGmbvVelbA1dREcgzIxBaD+tm/0/0XjR0ro2pUF3wVqGY28246Gtu+Hz2+/u
yrOgr8oYmeIX5Nr2Cw0oCOkSxdPAdEtzB7fS9iu4x+/fB6yyohvAsa+Nw/NnUQWejWnIFyoqa/Ct
rK8PnVa9F1uDQDedulVveT2TwFnPV6k6U0lxHBqCBnWdHRo86p2dGKU/0DO5EWkuXxvQopUntE7V
+GOzsYu8SlfZCD0Ih6gMZtinXjGY8Y2NdhnPAHCBzGWMQZ/c2ELGUI+ZksweRFCTjz6OWhPdSaMZ
7hpstu7euw9YClNwuq50/6G5nr87bFs7F3kSEehjbO1GvSp9JMBvITIuTyqr6DqN+BW+gDje+SrC
kKEzzqySt5olEQ+SyXNia6WPgVvjDW2VPL79WFeuRVa0Ed9G7m8dM252nqE3cxfOfCibLtxzM3X5
qYyr+RhVwK/mCtU/NF4UfDGy5LlBb/zvWMx0DCH9/1SnITuZU55+uvGb1mv/PC7zmhHCgDaC5PvF
tZjORMR57vSgK2PzQ8lk7yFW2/7OjNb2mF071r5tGrmb9Nb6iGdP7Rulnsa7XAi0odRem55qpa2/
R2OsPyWlyD4LIW0Pyd1u16r5LTbu1Z8LrM9cp+C8yU0WYyuZKyWSjUFmRtFu6EX7g9vO+QC/0rrT
U9PyO2XFpivVLcjkte0CFoHRO1AlGgGbTdkZ5lT16JMG5Me245HtpUGa662HIofxmDdj9fHtT3N9
wdUSnGkoQ+LNbqmdBdB54ujBFE3qMVcUxVO56L9ldM4OAsm4L2+vdy2MMCCixUF+hMPA5gGbGZv6
QYx6MKOg+DyGrnYw3OTWIbgSRohS5J+k29zF25oSaUDkkqxCBGnMVVX0bXwAC0UreXLffZusoQqo
wfo/8B2bpNvCzqJAqFcP0CDKg1yhcV6k4y286ZW3ttLJWAYiNQyRzYY066LuQxVdCrOxikOcVGng
ojR1//a3ubIXaCKAFWCETAC5IGS4VRyWzNAC2k3GiRI2R3Oktu5L1OdQTmv6G7qHV77S2Xqb22tq
yiUye1psVdH3+zQyZl9T0DEYBiwy3n60ay9wpeLha0EJjFjzeRhG2zzFoi7WAhqM0o8dffQhA9wy
dbj2QKTH+GiB6QZstflMkqYpKWWhBbIoEnDk40hu1o93ZVq/d9jKzY+XCURu6npyjG0yniLNMScQ
l4Kp79udinCJl1Yojb392l7BCZvAzRlaSdxsCChd4vy9tXDcM6dT1UDFGtvaqUjR/6LR13U+gb45
WD0G3X6LtMmPoqkzk76epaC8heun7tPcVp/o+JmrUs0UzZ6u5TPikjACpI8En3Mcorxpdn3iFH+M
pVD+rNwo5EbCeoUIT4J/CENRZUdBwzQAX+1leH9Ss2ZNZFEw56jbNtFoqocYirTpBJkxOLt+HmPG
P9MtwYUr54oTs267tTKhMXT+Eg2jFouaCTdQlBlVR+ZQhHe38WecWg9FHaY3UoAr2xAmIAU4EYFR
xhYlZlWKUQP+tgNJUDmonTLeTVas+lNniRsh49pSK1aMvB3QMNn0+aMlzPcn00icIG47cZgYZ3gG
U75DaBb/3t6KV1biO8HYBd4NnGaLgYYzIMepd0WADhfUoQFRXu5k5WHRnOH4/qVQ7l7H4DQ/Ka/O
H8qO0rl2mf0F6lT2P8tOdb0QYtTPtErs92/AVyEOaASrlsGWlBEptqUqcW4HQ5enzFN1d99TJt+A
gV2Jfg5ZF1M70AUwTjaneOwxDmyjRg3KrrQPFtqVCE2ifvfu17YOSuw1y2VMv5Xf6LvJWgy1U4MM
SFdgaEq2z5PauIvqpd+/vdSVE4XHOf3VtenhgMA8/0JuDh8OmrIa9HmR3bvMFPcuEgn7UhsRdc+s
X28vt15E51HQoYpbHSwIEZyqTRLf64WuVHZX0VYoxwOYg+w46Wq0rxSV4S9BWiLLRSfk7VUvdzzE
GWA0wKzA1MDbOX/IbDV9SJkvBqVhVftQNZqvZSGKbzZSZTeWutwgq+sIZRdPyQR0W9+7k94xFqyL
oKdoJeGtGYZ2CO2+/UAXq5DAoMywijpzO7ITzx/I1BezG2ZrCepwGaCD5f3J7NpbLbHLVUj5mDSh
ncEzOdvTi698yXizCYPQhugIzb9EBW02buzANQacbYlVzQbAGMklzgU81PmzCD3FpzZt3aCpoBAm
7twmnpNa5g7if75v0fjMPaGWxaOVCOtGkXyx+1kb2B11MhgyqpRNzh6uioVmVYTBnKDXVkRu61la
+03XzRfZa5/e/mgXu/B1IYg7NmIXPOjmo82ya4ZZSCewUZF6VhEW+4DaenpAQbG9cW9d+XIo1JFk
oNtBR1fXz98pTq+4f8JdC0KQ016bKL1vQIm78eWuPRCJIANChu+rRsj5Kgg/E4pD0w2yLJTHlkj/
gKRmu5vMcryR4L7e7JtdArvFAAu0frCLqe60pNY0IkIfaHMs75sIIdBh1vKHXreifwiuW/coNeSo
KejWA9Jkq8yr636y4yH1HT0rnsPeNY+lmcUB48XF9BDcQocQgesYgEPZHt79qZll0uRZe8lMGzf7
CsxQiUmzbQeKo8z3ptbUgeD3fHfaafl/LMWU1mQHW+voZXPFyq5Fra9t+AjQ+HdRMdn3gHbwO3Ti
W0wEWAAXZ3X1vlq7D/SthbPdVziLxGAkDCLCZI+4JLeV2oN0Xia0JNUVe1BKM9SocECDH7hHYRRP
ddvaKPdV+h+ZtdM3S4658GprLtO7NAzj0u8xLHS9RUnMT2HaFUywoHJPngJu6FuMTNwDvHpRklPO
YRhosZKBKA/jsN8hvW0uvtlzXSMuG9tfJJS4j5bElGslLVbPxLUZgW/ZFJ/13qF5XlZx4kkA9E9K
HGmAmNTaAjKlFy3pKrIf/wDi1d/Duk3aHc0fE5CXjPQnLR7LZ2NR+gejcLMf/aBpmacheYJsctmY
0U5JovGrNdECQNewn74xP6o/Wopd/qyd1iiIapH9L4mKJt1PzHX0l9rVqnIHt1it/Dyd+3tm/d3f
0nV6F0yzq+DzBbAlP8pyNvpgnYM8T5XZ2bscLYfIK7DCqP2uqQcWNMZS9eAMxNG9BBcDRwp3hX92
IhSoA3kqAcdWCR2yGdKDV02jMx4sdW7vDSvrdOSROyH8JJHKx0UHr+/phmLuwLUm00E0g/lNqPnw
EjOmAicaiW8CRbUEhFPbFwcrTbRmF7UmSs1Oqvcz1HVXfSwAvjAULt1e91yMDzrP7avF2UWpidyo
VUbZJ6Rfw25vDBxIxPBEh2y52uH/PDSYvvh4y4TLg92I7IfVL+AAlWypXqzUSL6klHN/JwMuFoix
Uv+fjcxXs4sVvAGhQVv2wRZN/1ThCLjiFRvLCXpRN4AAR+E2+6i0ancPaleoHxUzX9Uuplj9I3WF
DeeaIXLjGTmCuGtKRLF9uzQgdZq5gJQhYq0c3x1AaawgsERpsWJktk1nE4lSaHNaeUK3Gqlai22f
e1ntYJanC4w/3g5Kl9N0MA9k/RDAYNCT8G3SIAmMkF5+0Z6WvtZf1HnRJGIcYWh7Cgn1/3SwYn/1
hUtw5yy8cBBd5QwLM2sd4EpVgRbDrR90GU9W4iLSNLCouRO3VyKQAUDpM0LKrZOZ1m5gEjnvhtCx
fleulVW+I1XlpAw59J85s5TwSNfXVh+MCP1EZM81MXp6MZZyz3iQ4tjuclRMVC7Z9CCcRP+VSDyM
kYko418tdjHtnR47w1fgpMPvLJ8EhPW5yuK9nrT572bsU5QZoy76gJwocloI52fOp7JCBb1bELPm
Hl20IhgBlX5rKDjDUx6FakoFZTZ/C8NtwKsCvFDuErUS6R75UDXbj5MDNiFrCzQmGiWrnECkWfrB
xp1w9GgmWnfF2HXpLg8j949KvyvyhsWuvjeWVgzwiRtt2GWm3XxItLL5mccz7EcB//8ONd659nMs
TxA+t0Xu7heByqw353mXeaJUlfDOcjLe05S6rbzHs8CAK92gGeppTuE8dFWIWYPTz+IO4VmwbXEV
pkh6ZtQbPnllnx4R7y2/1oPEZJo0DInXIc7Ruy6xeLZB+nZD5SO2j8Y0nV/lQ6sVVrSrnamSu2qu
nNinU2T8GekgRsjLS7Qo+P1KeR9J7hevM/PW9ZowbapHKlHsuYtWAXJqpa7M7lxERD7I1crKl5pT
wsEWjfJFSiwrd26vON96vuRPzA3i2I+sZOn47Gn7Es02oZtaaQjonA7NYxS1I8PrKGqwZxDq78wd
pzlwkzDq70qnrIeVWNWXx1FTFlCwGX3pG4X9RclD95ROBTkmCnRo32/y2z5BQX8yq+rU9ZEBYDbq
vpKwGfcteF5f4nBwKPijvHG2LjNAVsUV2MHJionJdjYn+64eM9essChJxkPJ/viEnnB9I4Bd5s/r
KmsdRzZgg8o4zwAZP4iwNLsKmvwqE0IvQX2WiT0cQMaMD4PW30IEXQkYWFOSWlGAC9Xc+pLn5SAb
S42bE2Jq8wkscHGKxOI+d9mg3vhuV5daFaeojVdsxCaHFqpEOgLt8dM0mjYtOEwCllRlEt1jMfp2
ILy6FJNa112bWqa5WaotamRdrKU5QeXDFsms/EWtcNCdQQK8vdKVbQHcAO4UIy3GWmLdrP8dDAu4
77lM6lNjmuOxsBYbeyRLeW/bh4tmHUqsdf6rKe/5Kgj5ShuyHNsiRfK2pXvpabix7DLoujde3bUH
WkdhiBQIC7z/Jv3VdLUNx9CpT/OgKYFMDOexUq3vb7+117bOefUBFXJFbJCGMUzaao/1Vc7wz+ji
UxkqXeGVVbHmBUJbPlsxNgnA/GnmeHIx01OTdSHSvaKNXzLRazWDunJS76XrliizVMao7jFSg0eh
440Dbmuq86DBFhvRb+yiBOmXlf7JQ2v6aUZqFMQF/UmGjTqWOW8/1JWza4KoWwcUjDkvVFNa5C06
fZrjE041/R+hxsKzl7z4JMA1H+cEUNnb6135UkiZrRZQyNTSBd9scrm43WKNZozSQ9p7/TRo393C
dW80mK6tgs6nS3uEcp6K6HzrOXiWrbyQ5FSmSryfpxxrLRWN6ref5UpMR7EHjiXRDzuxbR9a63t1
zOKeVTAPCRaNtEC3MgOF7XmsDzpj6a+MFG7JqF15tpU1BSaSkRIRadN8xHI1USQdwZNmlw62SWKB
XZHQ1ruxM15FXs63O3M4l/bV2hdhz2+ixGDMRtg6fXTCz6AxPG3so+XeCJth8iPNjKOdmSWp8Xmy
9Oh7OHWR8BykzVD/Xtrha2Xm47cIIyjMNoZpeUROvnX8ZIqk4ZWISs33rpaTK5WNU7/0+Ry6mHww
l/OG0cJBCgF1b1CLFZa+SPkHwYkh9p1pcX4g6S2+p9RXo6/HxvSZEV/6aEED/FtpVKPegBbSC0ah
2HJrDGKl12dKD+TRxcPW07J6qh+iuFv6XdlH6c8lGq1uZ1LvjaQi0i2eotpMpl3VDPieGKVjRb4V
0jf0pR31+S6tsvF3NRSLtcMjQX9q9cb5PMdN5+zUeZhfpJrBBZQkNUj+Sy0qfAOWNxYuYYYHloAt
0+8bYNDlrqD/7j4OdpMnJH+u9rGKlOTbZBbaB3UaXeuAe0B6r2LK9pDVUe3eu3ik2F7fJ2bijeqQ
i33plkvvC7fiaQZDy/+oHab2UEkcsz0lMxZvHildOeGAN0TP1JrV72GuFFgQbqJrHmYJWKXPRm4R
b8pkiT2raodhxRbOHyyZR0+m7I0nflKHwVXtQvQvy9QgRsW8fuxTMiRT3j5RF9GInhqxiGajhSQr
E6Tzc9swPsBIWaaBYrjpXRKL2ptK3cAKYA7vxvwWVPoS4rkqTq9TYEBu+orGO18vrppK7VCqC5x0
sU9G7bbfwFaMf8IGwlEhcn0v2irDsiBUlMzjC0S/aFwXN9palyea0cgKUFjlOATyWue/YokXZ0nr
KD0hVDwc0rFZHijcbjGML9MLmoGIZq7IZWRvt93ixIw7Dl6jB27tRvsuxLqoD42JnN623vsZgegY
SAZxTcIpvZTzSaMIFbpOBF0cGX8Ke1afepMTBt+4wJ3dmr6+vW1eUQ6bUMVmQZOMIhIgxHYcnVbY
XCgoVQeCTPSeHj8tGSi1R7Vmt5qFWx30TmvuGsw5npTEmj+5ZhnuCixUnrXQoFLKiuolHaqbGM91
w57/sHXKC1iZTAvs2jZTDekarJTG9CRToX1dwtDSuI5Iwb1cGCL3hwnJwX2ypFhlptZg7G17pM6W
mjJ8uPGO1jtv81PoMABsIz3ifNmbXVYwR1jspoxOIk8snjgO56/MxJ1/Zi+LP0Vh6N/Ai5ePmBUa
I1yxCbckW8WKw7PVQfymwiQMuDAX7sPRXv7kKcJ/O7gg87AbiwHvm1LVegd1sGW0/7z92y8PCCAN
lb7minlC2XhzE+FUuNCBW8IgK1N2kWo1O/gv4saFd2UVXo+x8v3hDF0US0jrF+iMlGHghAWyf0X4
R42sd9r50rUGk8lYD0gDaZe7PYUO6P0E2xUncGLs/2oRPg8dLM4lcb/lZXVjTnlhUUnPeeXhswzt
Z0YOm7w44+eoSFKEx7mocurxsE39qi2K5zQa0n9o2eYeQ85wX9GwOPaQ6XfdYKrPujtXkZfje5Md
3vklGTIS5ciDIdLzijcBFw52KN15MI9xLiFEGkTddirDG/Hn4kvyvIxNSQBX3gTyLucBdVDi0HIH
QOsFfLh9O6K3nYzKLZHga6uAFV8VT1e1jW0jbWrqaOl5m4EInRlNujDyw0kbbgynLpJMYscK4aU3
iGnGhaxyLfpI/T/OzmO5bWQLw0+EKuSwBZNISpYlx/EG5TCDRo6N9PT3g1YmyCJKd+NZjMtNNBqn
T/iDdMuQZ2n1Q5+6+mwpE3IHZ9U2Csd0F+VmszI5ejuGF8FiXpViZ27KEcPVxQ4Ogl6opdfhKQKV
rrfDFzF4G7MvP8LlPbUeMkBl/1jE/SEdyj8d2v1OmGAp03wQcvpQW+ZmMpJjK609QnXHugn7XZFg
wVg6K+XEfIAXv5MAC2iHn8hPXVJkvAxvFqvu4hN6bpGg4dVZP8rBTn8NSCfsDQgDP1oyIwyrcPVc
2aSrC3XeIwfwNhrhjF+XWAMQAPPHzodDl8Lbl1OU7EyF1nZd6MHL/c/mRl7Elwyni3mSTsdjEQAb
Cw7UJIPw1AmETx1MtWBhxBmAXjP6GplYC67s661Th+gYwhPU01QAi8siCHQGeQFzMom4IhAj0/PV
Ud3D1058vFVOWRW819XgDUrx15KLI2cXCCX3qAOfoij7XmeavhsTSD2JG66lJ9cfLqKuyJhS3lCD
AsO/DA+jJzkY+cBuTtp0TIPgR9eUcoW5c40bnnXQSYTIM7hVuHEvV5FV3auuVSWnuCfG+pUpmPL0
wq0Ir5r8N9C8tN8xDRa2r7dR3PtQHk2KfCVtdD/SAkSJSYXtJzUF8LS9f55uHF2MAWZIOEGFVGCx
162mzkbUfDYUE+EODIr3REnHXK2103/vL3VjsynC50vbYNjAn5fbMJrwplJjik95nqHFBt1+11bx
Wkfw5io2RCEwF6R/y0Yn40iDL96JT1aTjFuzH/Ln0G6199LbkKhEs4YOk0nTjPr78ln60taCzMrj
ExUZPsFO0zFQ762VPOTGx86MG74rNyTJiLoogojzUtSKnZyEaVdPgVDtR3UIlYdBx8rXF6rZr1wx
txacKwIXfgXrLpm+DFth+qpJdgLohhp0p1pEapQwQZ5LMMtxt3/3kWDyxFiclAQO83Le06Dz6kWF
Lk4F534TTYjljXFivn8bgavMhBQakPN46fJllUVTZWM0X5y9Fu2VRj8mpi52QVG9dDFz4/vP9Ibc
XNxE1oxdgQJhE1aWBBXRKZ1tII59EqWeioew7qtnPP+Cr6GYutMkZ3EEME7ab6tWUukzcO3/4DqP
kIaXhwUisl6a6/u515Cd82lEaAXb10Z7YKXmZXaSQwugsdVow6C9wsK+q6pNkJSSmak10/UKDHzA
1o/tcJDqoKZnyGWqtWFmPdhbqE3V1sD20t41o+ZIX8RB9qNDlPfV0tN0XLk9rg/U3DUCDQL+HT3r
5dfIyDpqYyfQTn0inY3iNOBPc7Cg1IQoqKPNvnKgrql0VH8MLcmqZ91uOAaX73qKRItrpjedokIp
zU3b2dmPqAqqYlOGRj/4utOXlt8oRadtI8MsTcyEE93Yy1Z6IdBb4cxTRr36qJexEewTFYdVR4+Z
eCeCHtT9o3Idq/ixczEDkIWGsr1oTkaJLClO+bE1nlqP0o2fmjwY3ttTmHeEG5wO6AyzW5ZMut62
6MEo0ymhHb21DZzdNekMK9/Y9T0yg3xnJhstGwLWIlQFeoFiTWXppySW5haH0/IBLd/ueYbivNcr
aqZTEAxJhGkukHUvcqBIK5AWGaV56nEk8iPLzrY6ekErT3Tj2oY8T2qAhANQMALH5VFygUN0zC2b
E+n2JlNkcohrse2S/ASrxi8TsZ+nqbKxnugGPU5hc4zmj2vysjWw+I1zQl+KchHV4BnUutjcUtGA
/0ZeBcyGBBsVdURDMuO95jBsK9TKOWZRls2jp8vnJWdPtFHqNUIZtvutJhPaDGH8bpoKqxAKCMdA
HUCk6ZeroMw+2nVi1yfYy94+VOp2B5k1fP+hZ7qKDixpuY2+2CIMgK0QtaEE1cl2hbPPXS0/FhU9
ifvf742uIbqvzJqA5AKr4xu+fBhPF62VKXl9akMrOGJ/UDxhT23jdJ+mH5SsiQ7aIO3YR2Un3E+U
w09KPwQP93/FjU/PoWcIfIAkgSRzcTqcrh4rjCqqE9YQ1sbWRXZUbDt41PQuXhnkXUNG+NrmzwGB
YhJ00rjLB64MvdDZ0eoUWiPqWXm2Bc1ibowg/oANqwJVPAajqWgMIiozhTY9lOir9e2X+498/UFQ
6834v7k54/CmL38GuXKVFaNRgxMxwkNay2qrwJ1eiQDXl9ebaNsMxGHKxzdxuYpT4Yvt2FzkVh0q
tP1td28IXUWaRxdP4dREK5fXradiuEwBi8Ak499FwDGiXlHDrgdSIqJomyN3sh0609m+e+8Iz2jG
z9o00D4WZ5bBOF0nRclOMkuDjTuVKJ21oKXur3J9KCFuQdjmQ58F75b9e61TnExL9fxkSUQBoinS
d7GNuafAa3WlvrpeClQDlxy1NxGSyHX5mqLUlUgXqUSUYTAUYGCRtXHbPtjRB1hVLLxuMxAjZ+OL
mQBHlbFYbDLczjLBV5/UKOg+ghfRsB7D6sEuKs5J1xqfy6ACB+jVrv3x/pZeHw8GmXNrY5YxnLf2
8jmD3EFiSlSS49EZGGoX2UuW29bh/iq3dnPWEwLpzU3AZX65Sk8GFRWpLU9e67VP5WBOW9MdYdc4
ZrVW37zxzi9TZYsRj0myxtQZNvcinNB0Sk2ryzrAqqW+TXGNOcsEPAT6xarzNBsEHOkiu4htdVL4
6PQh3QYnQPkSIhT1b54M+FVbCQG2pZWZ702E31diwI3teMMXY5lGqOHLvNyOcZiFK5OuO9XtAMDE
TLJDZ4N+xzoqfb2/8zfeLyQ6Onxg3kkGl50Ws5DFoA+qPCFWme/KyS19B4Dw7v4q10HtbQyOLYBB
AKUhdflAEreySQ8JnYipvgQYPMd5E/hTbezTDEW3+4vdeiTa28y0uC64HheLmaUrXbS96hNuaeZz
qwTuoRTZWpy+uQp2EXA55uRiqQKTVhEalrpWn9xpHF8nu8B/0JTtSnS+dRJIKKhkkJqkMbPooEfm
NLVgm1il8oZN4gzfUFOMt7Uzfrq/adcL2cQygxYv9Bvy6cVC8B8xQUfm7QROPT3G49QdEHdW9zi1
r5Gkrg8DR5rUFhlrWPRov14eBoU55IwLr0/hEOZ7dBwH3zYSAHPalO48KdZQaLce7e/1Fskfink1
yvHsITay9VcT4QtfVnHwubPtbGXiYcxpz2VswSICIbHZQdgCILFIi2JaJKM+xA18qUKtfyQgAD7Y
Rlp5R5T+vByENS7kIJEbUpREpNOfHCayiZjhFCSHhKJa4JIeYwQuTUWd6IMEomWiriXxo1OgaL3j
4BvuxlAzx9yL1hy/hvRUZvty6b1o6CqBYc+s8bte5eKUwvRM/cm2+3+CKFe53WWZf8PZWR9mVzCh
vfvD4/p1qdpnOyLiqnH5YivRpBNzvezEa3cPeSr6rSBsbe+f1OveMDhgWh302ZiuXBGCql4P01yU
+SnTRuPTSNvt42zhHfpBZ6sH6arp7xJ099f7q944tFCNMXyEtUgrfKnZhttCY0yRkp8YLWOr3iEA
OQHR7shN/aZYY/jdSHlBIDBDoiWGwBmXwOVWhqleelVh51S2YfpItYgzMaibj5anpAeZQouLalQ/
lRiqXNsKeUrwaac3XqT5yku9+eAUNAhdO1QcS6Imt0PeUsznjCUrNfQTMzJeqVHznUxF4YDXVdSV
1GpOKRbfkDFHVQZoM0RwGb+VDisNKzASuilsbpTk/6Cm9lLnFoBg+U+DzIeve+a+N6b39+xmxBbp
4zypnhsYl7seqG2kW5NIT7bViUM+YUuXKFq+lSjz7RCBDVfy1eu8jrKXzIK8Z4YOLJ1XKM2YbOCf
gLaHlsebmmkH8oOj/SOgj1xstDwRKAxjTPQ6aGO6cqKvLzAW54KkiqPMIBhfPuwwxAGsRyM9Gciy
fAtBuj9qWfpusTTyRosuAjU3RT7iRper5IozCbOOs5PS6dG2rovyqTb7caWFfOtZiDsmRhpwg67A
JaVbpG4Pp+fUAFjftYFmPEbCrB7eHwMgCECIJRcGPbjYsdDu3KFrYjrjWIEdVHPIjlottH1Mn/nB
axNvJdLduLg4GDNwmr6TjtDB5d61RjMJfNaAI72Jy9hdWvqZA9ZrDEL78/ufDTIGs8RZrInVLtfq
i4DLDMrPqaoUHBdLUCL7MAvygehmjUcE2xBqvb/kjZc20xAp2GhCkkwsttOje9FOkHFPoGe9rWs0
3laggfv+VUg46cowIZ2P4qLBFAFPq2Lw+Kck0isf8l3/sTOEtdL6uXEpvSVowLhmBdElAih0JrWP
a3JO1WiyZ2FoylGq7fg04Q/1Qa/U6FFF6uN4fwNvnA8Ox4xXMzlh1KGX7wwLYq7BrqhOwCy6B3J3
awvnrd7mgfn+cpdM2sCSGoAzr2wpBNg4kaW3qlWcOkMNNo2Z/8aKz4DgJor3H/q5RKBTR4+L3uDi
VMT6kCLcHpYnBMizXYdOwCGFV3bI4naN+XTrpXH8VPI15mlYHFzu35ALMXqDCS1StP02ap3u2UGZ
CtJNUiShP2llt8+kWGus3loWDilWUewnV81iWc0LdahzbXGav/mtUqfhJnLqj20fM2Tz1HGvasW7
GeGovHHT8KSsjJrpYleLASFnNRmLU6EnLykKrhshR3fl1d1IFbjMAPbTa53tHBYxxBpbRPIS9lPp
6+xYRyNTIFdRH7H5Sv9NolaszENvdEKZa8+WRnSnkWddmsHB5KaMLuryZPd5OvoEbu3FiDr1GXJP
mG6VclSih6TuoYQS0PRj50ZD4eNFvgYeuBHK3tBUkJDBgVxhceCDWUPU2+VJVob2iNq784jM/Lup
8LMa8uy6OIslzJSGy/OqF/GodFhy8L033kNlyPzBrttidz+q3Dqef68yP+tf7IyxKI3IK/Xy5Iyh
PfqAiJudrcb0QPLUPIoRMnMP4Xmtnr4VzMi5IPnD7Z0D2uWyHaP/QAdHeQrn0gKRJ7DTeceIuzQH
sTYDu3VSHZrKsz8MfbVlVqIi26tGKlOHKIZyPxhwsRPRl76oMP2sSOxXkugb54PPgXkYSB0i6LIy
quEK4jBZ9Kd88Eyebay2rhKtDYFvPBW9OqoUdhE9a2NxH+hG7dSiK7sTiVL9EAtAnXYlg22sKtmm
mFbBhDde2ewbSBlPUx4Y2nyS/jopVgsYOy7rjhE3iXqHY8BDY0bZ3m1ta3//UF5t4HzR4RrILYRM
CCXt5VKu28WtkSnmMUXnL+VLN6y9UKFSvzdbWKyzOPwpGOtmrF3OeVUlZzsDFhDEbbDyiV3l/awy
c9WokkGOXSlj5kaOjSpJ5FF18sx6LBNbfWntocHpWsubx85sDXDDYV1/Ga0mXjmLtxafVZJneR/E
AZbtT/gaWTd1iXl0QzX/bskBI8aqtlNtK+PO8x66WNcehm7w5ENWZ7L89P43yYlB62pWUqAyuHyT
KoLRHepJxlFIgcalOiq+ZYT/z3uEJkXOQt1BV3lxNCsXxjph1DhS74mNGSXWDoVSY+W0XIVKvjNY
gDNCDd4w0JXls1iB45VOcLRKVRzGMHaeDXeA553Vb3Y1YtOlsXy9v4FXX9286NyUx+AKBuISc6iH
uhHQCA6OniWGT0rBt41YozhCUF5ry18D2wnHJCo0WcCOkzsvHrCpjbQ2htw5dnZp/MRJsDuA1Em+
aLmlPClhmH0I6kQ8oXJfHNKyVg6xsO1D6mXlPvFU5WvXaZE89JHdrHxB1/GAH8YJ4vfRrkJG6nLn
AzlGTkfGdiwxmd+nIi4/TqO9JnR5Y6vB08wD/xnMS4P0cpVeNxvpdpFzFHSE/hGT1j5K2v//TonU
V3KZt+B80fV4u/lQ90K/euYQLE6s0Tnu1JY6awn8w+00Jsy1AEfaTV/iquv3Sq63vgrC5EcRqvWz
hbn5sEEuK7A2NNN1h78Rh0/4vVTdFodq8ZVlsmemWCUc6NGLfuMp0lQb/k105SalRoPNy/UBd76K
jmEDa8hIYp+jawabnNvCggWoB9/o8kCtElkmax8DEPpAMaQCvwXOsdYYvs7n2IMZrQcbhrwc2MFi
vy2Pk5IY9nFSJJrODr2RL7Idy9iXltHuXS/JHrjVzCdN9MOvSdOrCY1RPdze/8JuHS4KArC1MxCf
TOvyZ8SGhOSWYRAmMAGatTRiGG69WFnlGurB085zV2ShdHSaltfnkEayD+FrHyeN74NulCH9Iqtq
fFWifC/SZvgcwDoHTlR6zwhEJyO+9TUG75Ou+zqF3gmUj/jz/mefFZAQBp6D57LxmKaxqvUpzq56
BGJdL2p9V/fvb8nz6C6hi1oSXXmAU5c73KWpiDxrxKETIOzGmCp09Cq33cTSW0uabx4qrjq0Ypj4
MbxbNPVGa4Jjk+MGWqed0/hZAUNy7Efr1HYqXl5NaG20bsxh57ieLxMXjQRHOs3D/X29EUpmoXxy
TggRtPoWv0IBUVlWQc4cwKnM7/gHdK/O6CF1ABos+nZ/ras8cCb7zMrOrIhFwXKtMQ1wBWPUQ7JU
t+ibudoOeWQz8UVrWBtzSrt3a8Wx4mzUAgMK/TYgNpfv09D7sPEQhQSkhOxNaFXyoU2C7/gUvVuh
kJUgvAIZQsQS7MliJQQkQhcPM+XYDy1+20hBKHDUO0PBYWjS/o+XNne+AS5QpvONXj4W2ZAzTqmu
HFFzM57bIO93udGZLwlaLSsX2q3zMd8wXOxA3vEuv1zKzGyhVKYXngbMHs+OYkaHniJ2F2DMvRJ4
bixF8kd8pfvA1b5s9bXzxDvL0vAUz/Iug4JEk44q6LYuZLWSIN1aiqIbPwMQh3So5v//V4Vg9D1c
ZG8SJ3XUyofRncxHV0zekwuAdCWtnTdocX/S3ptTIrjJRNXFwYhcq9RjO4xOssO72a2Fc0BlpNL9
UlX6T61aFD+Bg4puEwyy+yKEt9Ziuc6raQvD9rHeJjaEtctnlbNlwhTY0Wmc2mDvzAReYSIQhgjX
dlRYjgxjQ0Jj7979tTtzMwk9cmRsANdcrmvlpPFSKYJjmTbxzziszUcl1tIPaTq5Hw0UC1YylRvv
1AGEzpwPUwRmtcvn1DqpBK1UjlDgfuhRFWFL2gpy0Fg53H+y+bpfvlIqhJlWyVeIBtHlk1EFhbDU
4LZrjTt5W9Noveph8rwMFZzU0D8XXj3B/uNm/Of+wm+JxtXKgOvm/ZwHfotERNStE/TkrqfBTvRt
D2J6N2kSCcCiC7ZprP9OZfBC/EYeanxGgWHnuMoOyUhwOZrI95MV5fhtht0+1NFf9nIvWnkJt047
zVFt5mZx1N4uvb8+LMrHwjR6g4Dr1dopDYX5M++N9JstO/UQdl7luyjenGFqBS9lhIjP/Q26ccMA
eWI8BT5lHoQsEuOMz8BQK85c06jlhq8ifcVtr3lEuSb5VliZ+Pru9RzmH3zfNPo4dIvomLkYZlHs
BcdMxd8pRwZ8B9M/eY7dPl85dHNMX7z6v5daAhsb/GATtCOCY59idOSWI/Jh6Pm9PwazCmU4lRU9
9SWuwysGAnDMKo7Whi9DprrbSVGKj+OA5+39vbtGp9OTxX8DEhDvjARkcZhzmvd5q+fBMZ6U8qgP
QfEvFDpsVduqasE/xeiCj/F0oMVfUGDU1UORudMBK/oWO1PpiGOU6Po5KBPTj0Eff3XC2nu5/yNv
BE9gE4hB0kWa77/FgVKF3deqMgRHfs7eLEA09EXx4gz9ScXViHlv8Fy0YmVocyuSwduDr0PuAhps
caokexVWaOkeR4EDqTRy+zUCFvHoxLX5/yxFvwWUMwUFr+MylDW0yTyoLMqRmesX20ogWgHl27d6
sHYN3cp3CVkzygqFT3r+i6Rl6tWuxYwsID7r0y7qs+lJy4Ek5k4GOdAM22fVLdqHQFTD3u3j8aHp
4fPdf523PqJZZmUmEWEvsuSmDl5YlhW6X8fKQc2OaznYQr5fM3K+EYWgdEGKmjluoDMWN5FapNAv
E9c7ps4I8IVpd/nQMOTcFQbf0RYB0GLlNd56LqTFwULMKSHX3+VrlEEXgyWv4FwCgN7iT4gLlFDW
OLe3ngsp2LkQRosDhtLlKtB28nEC4n3sAxjQTJ2TR9XpkuOQVdGn2O6U96e5XOMwy/CLZjOXki6o
WA5xCTDsiI5h/z1M6PIUFJkvPUJBK9H11icHV5muA7pZGvt4+WhRVdSuYjvKsTLH4tEuk/y7g5XI
FueItaVuvStuCwiG3ByUmIvT0aBWivZnEsLaj+yTFFFzstJ8DY10cxWuYbJbaF5Us5cPhOdQaeQI
QJx6jHs2hTTET9g0yef739McoheXEtxCllDJ3JEtWiS3ao4aHwYR9tHMnemxUTxv59RSoKhfmP1L
myLiRj6QrX1gV2+LapX7CRLpvPYVkSqoWpGY2YCaS9w526EKjYdYKd1dbmfTysG42se5MOZc8JHC
nCB2Xe4jZUocFEKpz246OE+Gh4BNVfZrVMPr4Dj7HjCuoDYG5wjk/XIZu0eFOOnC+hykmoaTLgI8
5WYUehVhHZWlA1OM0viAUW7c0YDvdMD3ZhNuc9NV/nvnK+WXkLvNTCxi9VXvuKU172GczC+xrV5u
yYIHnKu0xHmOx1oMByN2PKD4kY224P2Vr3JHxvczAxmonkNWsESTe0VJDjCpzRlYPPqPUazqiDw6
vbZzR11/aNwm2FtqZv9nJo3i7JvMNVdgktcvm+GlB4OCmE3uumz/lJGsg9os8rOWl95vEPrmpwQm
x0pYuwZ6012bm1j0btF7QAbl8mVHXO5lWA352Sja+qNXBMauVvvqG5Abw7czEXskOWNHekEP/+do
uxSHnoZ71Ciddm/LAiJBotSP4MAzaFaps7INN04jJQZJPHktYQqpjMsfaPSp1qhWWJwFXEhEDDCN
30IKTz6Vgl9hgT/4p2OM+WHAV+Bx1EV/AMj17oTXoXScERCzuBy36Hwb/VVKJC4G8q4oi3PbtNOz
lUj3JOvIei9C622VN3e7N0Lg8k5DR70Y27Y4x4pTbetGyZ5qYcTb+0f7Gjc5L8MskkbKm3fBomSk
oyq1XvTFObG08dUVsdiMXaScyqLnU56K7pB2TfhseQgsVabZf85C2T90VJnvjmez3BFVK1c4bDB7
EWjaUtOzsbOSM817G31kRBx/aFbZfrv/wDe+JHj+gDrAowFyuuaCUWGgaZKenbSlq29XHtI0q16k
1/cAWdYbHhNsJMPjxfUTB25SulGenpMcd1Uf0qX2nA6jBe03T4cf9x/p1mIoXvIiZ89FAsTleUwT
tbXGCTGafNSdL+BalSeyMe+hL6du5QO8tXtEBgYhZJAQpxffXwBWuy97rzh7CG4bY1ttFBdq4P3n
ucrmZoEOBglwBeZuwhLk2bl54hR2Vp4busO/zdDW9u2QD//F0xRuVZMjeX+9NybqRbLAguCi6QmR
gtPBdy43cAxdB7sYkZ4D3McUsPyeNiBhRpaySUYjyX2U6hDDNKPceSwD3cO9PZ2wAMr6vkG4SojG
wU0J0ZrQRFPQn0ZmgHCbkPze1H1i/RnjTgKVaCvve0XH/VTVvfXQ1X0bbTWtqpHqCwMn8c1qCE6M
UipEA5o+fpauZDSaCpO27VhMxs+46GCbYO4V0BpM1eqDnjJcRKMh8RCDVrIo3NZoRsZ+0lmxuQ1b
WRyrvmorkN5RCdmvneS4Lfpq+GQ3hh4ejL5rfhizOJwvwJbVvip7N8ElWaj9UfYe4NYU5dYSke26
l77bqaXmD5WIoP4EfRUSe7P8V9Z3QfbSSKcUx5U3w8YvXgzERKxt0Tpg65bik2aNjLuIkAktubRQ
hIc27zhJxlhtVcnuxkdEo3xmwM8yvmCGLs+AQnEheljnZ1XGzs4rIR1YrQpZ1FzjD17LkjpEHwYs
yGeTbV9BAxkeqv3UsJRFWbpt4L8+dENq74JaqifUvN1TpUzhb1cK7dXygnqnF6b5GqJx96N0G22T
FZ3eoEIQhw+owibPqHhlmzzOHF8WbUpyO4lHyAvyNKF8uzOdxPiD0IH58f67ufGVMsBnFoWvM7tm
z6Hir1vQxtzWy2cJ11CxDNICLdmOZYsschCYmzJOv99f7tb7Ad7Pq2Go7nAeLperU0WDkqwS5HR0
zgYj7fyictW9EhRrxPXrZqYDJg0lNaiKRCA43ZdrGVStk1XXzdksuf99N3TGZNu0ufcaTpPW7Nyi
bIujSxyUfukN7kH1xNj7VKfqVq9AeGJ5HiTOpnVk8OqhwfO7gaFOJ2nS6p204kqu3OI33gXywDDt
ZwESrvPFDVAEmdOVbV2f48Id/mNoZ6BR0yHcR+RSp6cwd9byhuuU2ASTwhdJw4LJyJI4OnG+mrHK
1XM41NoO9SEcAfpu7P7VBqbf2ww09GOKetgxGp3+pNlBU+3vH4g5KC9iw0wZ4tLjNTFCWDxzAPdy
lrFTz1brbA2jUfeuaD7GZvKflafJHgTAGkQGB+vrNbmO4HRAgmQStKxdUV+s89xmTSFSvCeqNgJP
RdDXp8cwFUa1LW0MaQ8JJ+Hg5CLgoIauFSAJbWBSl1Utic0Ehpuvtxl6y+/AtHlwUKzoD+JzyTHL
q3HwTVsEHxQ7HuKDmtvjtwn7pdQPBnpslY1jBm0UdBT8Uc3yF0L69BommXxFQ13C02qQAjCsqGSO
gnkcx6B3lI6bym0+m1Y2gjob5p+e6n33Ynde96c0wgnvDzjNnyxBx9GvpqL/nupp/MOJAzG99rYS
J9w6QfIpB5f+fexN8QFOlfu5avT2lx2aZbwpkz5+yrUwVna1DLxfU1La0cbowhB98Xzo/q1Dp+n9
DM2U1zHJgOHYZvAJ7n+D/r81mb9CqLRcsaqmnNU4Cn4KVebS78QITFULwgzB/rjvMn9I6VX5jL6t
L6UXldm2rMPusyEkWvkgNFJfRoLNgZUACKKOYDwB12Cr0KWtMbaYNKfBDynz6Oa6jNL1TVTX03Ob
OfJf6lwHwHudt8+OqoTBzraKXh6SPhDNXuaDKzd1kjW8tqLxer+DsdZuHRFoB+5VVEeywUHHMo4N
JuVV00+bmB/Uo5fT4yUQNF3/R8k6pllcY1n9ZIVZMjxjOVDUh0Ai/7+Rapxy+QamO22orVWdO116
+UF0QEoBJlYhpwrl7GwDZy794fboj/tGojkf0qRHVwbsGc+vDXaDMv/kRrvYSrQfpCfZSD0e2+2G
W7wtNrIqo3KjuWWi7bLOjavtYHRWtmn7PHtsUsMutgGODCjx6q3yH4U9D9tEgWJDri/0aCOCwfwN
MzDLfCXQ1eBRTL3ibjr+I/28sZtfMxFI+KWMdbkD+ZTqfhDFue3Tk1OenCEZoz2iYV2wjxUt/AVQ
3m5nZtaobnh5KAmrRsA/jihMiyecO1YRpoFm9zVGnqvfSLJdDqzWYRoRFejl+0E5BvERGEz7in50
+iNxneRPN/VW55NYyXQlP72RBNMJIFdAphHux3JuWc0gJ1WT6rmG4bapPBE/BsVqhL1x4UHBMFGk
g8hOhJtj/l/3K7qavTd25nSm+VPsqHunbYra5bZ0tGYllN5cChwsTR6qH2COl0sVhjGNzZSpZ5e7
6ykrEFvykmZ8CD38D94ftWelLFrBIACupNzQKxUNGfx01vWsOqWMELaBq3a7IE+7X07iwuEarern
/UVvPB/YGVq1zMHsGSh1+XxlQX9/IridY1UtX3IFyK9PC6v4Fo71GlD6GqTk0JCjTTU3CLgmlsx8
hzuizRp1PGPwEzS+yY1BiMN1w/GnKavHDZwo5XnSrAiBbHcKJz+CjfUfXi7a6Hdcqp9aQsB/Ztrk
ysp7vj64ICFn+BDAxJkQv8ihsjYMm4nckku7Kr5b6Gef0CK0O//+ds/beXkzw+eZH54TNcMgF12k
0XXSMAxdeW4wgN+YJpPooshyv+T9bktBEL+/3o3HYj3yaJSk5vngIhNQE4QxalpyZzXgiqmEIXYx
/oi7+6vQ2L/1XGig0R9DUoK0Y3GMkFccmanW55I58rjR9V450YrHP0tT4rTYjVzqTLx7L26eEl2E
p9YZYlQR7MCSW6sOomwDSDgtt57VDsPeGjT9bFpDF+8BpjqfczPTvzTokzpbNS2bybfiOGBw37R6
sw1Bh+Kd0xTOF8esS+TIy4gJzpBog7oN1SooN5FnFr/tsCpVv+ulm+yqQhG/gqCjS9cYbvlZd8ZA
3yhq6Y37ynEUzS9bOZQbG4PPZpMMijvsWsywf8gkVAWpRKZnfhzZ4BiHvMMvodWs+tVJtf41p8Sl
zBylYezzemhinjIxPmRctQNOOACzt7oi059uGDU/Ul00yU5OGCX5XWy6+AGZXpJuWwY146YlS8l9
a3Dt1wo7q2TTZlHfnsNRocEXpJGb+B2/LILWiSfpc+JNtf6JTYfooCR2+2cQnq4cGiGq32PWRj/D
spaFb9dhzUh/yFpysKByVB+EAiLOzly3o60S9higGUWxQbklf+lLED4bRiIy3SRYoyC4IkvlLDRz
/KKAhPnVa1b/YJZjGPrcRvKfgXxJ3wuJI6DMWyXde5HFKxD1hFaa0quqRMraQydYm1pP3QkOlHOI
+q5F+SdUtOk8JMlcPLRIM297MIy/g1SPGpSbJ4Ql7SxtHlRDynoLeLP4k1t11Pmp3VKMyMhMX7lX
Zb1T0b36XEa28ZNTVelbZDoUfQO/OMk3tjFRLGtoZ/Nn0nnIrCgdGdH9b2IOGMsvnYEHU3nQ3LNG
weUXIc1BazVP9OdaRMNW0DY5Uk3FlR92YbEVaTB97IM6wu/y/2jCAtQDbKrBgOHFLMW2aiftNTyI
+nOfV5oP5DXcqFW7Bv2/Ecpg95Prz6Hsut/VoZjvJbrbnnMjiB6hJtQvxtwDibMx3YJzbleuxxuh
jA4eoANufHDyy76hOrm9JpJIQqSIrQ9T3yuZH7lB+e7eMq0FUAMAKUCH8GiX701Jwq4rjViepzFI
z5MxwxZM9J3vn443zbrF8Zjnb0zD5vsekPLlMpXr1E1TCHlGwX4wNh50iQ/IAZq1j8KvU/swjoez
q8j6h1rkNVnnoJMA8AVkoa84qf1PkzrBd/BapvRNpaphB4zC/KplpLSbyUJYxp+oSPKNqRZOBLN+
in/rQS2ao4m14o9cr+Joh+vGlG77VqEaboKReiTvZR/4MT4J8TZoQHfTHpO13KVOj3tEG1eIpStd
+Byamfvcq0n7W6ZT8J8pq2TPQawaH3ZxNO5FhwuMH0aRl25dFb1YX5cTBkBccdLDQYJ2wIYUUmKg
AQttjaZ7XYvOOBjwCm/cJbKaxeZiutWkQm3PovIarDyk0mBUE8XHRuj6DkWp7L/crN1P99/pdSrF
qqC8yW9mENVSprCu8rTqaoMPwkyCz2J0mkd85P/H3Jk2t42ea/qvdPV39MG+nDpJ1WAhKZLaZdny
F5TktrHv64tfPxfszsSidMzpqTpVk6ST2DINAni3537uxbhESTmfOa28e4OrAJlmKh2B064b+UaZ
6Sxzf6DMNNONSml/q2Pyd4uHtAPE6VRrVXMOnXvvBtHTwTnmuULaO0G400ybsjCU+kMNTDO7oVyH
l4uq5R+kyFC3v36Y750oKNiAANE/U9/qp/MwanPauOx2tlYbszfboe6O4PzeYBaS10SlqF1JGzo3
laNmw/Yh3/Rizi4HTtCemsrOJmzGZpcNifwZOEsCi8iLa4IA5p2Vqc6Lng/RZUM8361lxsWRuaHs
m1ovzrypd54ZGNBqjokQGTOBkwOYZo6JPSz9eNBJjjlQl2Y7SrJ531ZRvPv1I3tnUKws3JVczAEb
PPD1qJdbEiEndRgPqlJ3j4AQee5TDoIOyOB1ZhZKfqEreJv/+rLv7APAPZjSYlUIieWU5B87Zi/S
fhoPgwxv0WiBAuywKw5mJY8fsqmyz9zmW3ELY9hxfizP8NBOEb2e7kNi5/p4iKpOflFTY2Gtkyoz
9ZRq0o8tvP/nRO+7u7xeFm8ilXUUmf1lBRwAOSr8o1xiP8unTHfGD0OYdFGAKmJ4bM2xviLandTp
Bu7vYxGHQx3Modnsp0WprvtEkh7avguveiXuH7GvzL8kptWqrtJKj2YCUkDFqxTVRpToKb1fP+a3
2x9r4to4W/0LKVNO1jTbmuNcX7LpUEmORfxqGdNfVs8FMr19mSubGwLPyhqHV7P+/KfKOjKHXtYK
Ozvkxbiht18jbJi6x6g31IuKNsSZm3o7ZPGhosEEqRvKEOYNJ5cr89qAb58ehjCe2V7mTSqHNczY
PHfTUPkAceAcDeWdIpRjBP7zK06J6Oi0cRJlpFpVppUfasyhc88c4jldN10EhCg5lmyjUhM/N9FU
fG0oChtXx3z4E3oqLM/VckJDRdylNAQ0S4a/nf2GTggOPcpvOvFrnM/r52FnEO4A0HsyDkcwDURZ
K+R4bsa+feqvr3LS11ZyQpZkwdLKJm5vh0ISKTVYlB1U6gWYfsO4mZyh2P56AL/DoGCnopcOM4CX
zlrx+uZIpk7G1kz6wzBgqJtyZr9VWnPxR6kqLmya7UdTj0uYo+l0ofWWsmvsRHyUB8X0xlHut508
GIfcyZybsE7yM9/u7Tq9fjnqcghR3yUhr7+cw/3OlhX3hwyeEoR71cBjWB4CJ2//tmU/L5k3zOF5
hQEI+Xl9KUuai0VYdX+oOBiRM9bPwLzDWR/pdbl/fcLkMrSIv1Ng1wn2+jJlqaldVHI+1yk8fdDI
8GNJp/M6GecKj4gUb9zQ6QO6IiqdtTENpG6aP7SdmW3hujX/D8+XoD/ePegPQMH6/H9aWLpI6qll
FYrXeJEOaNLGGwIV282MP/WZLfftSkmHHPIvKgbSTDgjvb5U21L9kyXCJOq03uVPdZ5VzWnw6+H8
dqVESQBhlEblet477fKodtoWocLGDt6d7CjzB1cDz/JbWIlB0y3dmXry3PVOJm2FnVI8UJschJH3
jwhtBl8XA/axtXQ5q+KcycA75BeGDqR88Cp2BNr/r5/iSIpwV1vOcECOg3UKGXmVa8Vqsau7On4M
y24G+ohna9tNZnkcZqs84ELeenI/DOdkd+9MTijVdNRWR+S3jp5dFCaKVRmgZrR+3EjKlyN2qjhM
Du25IJy3KmWOUNC3DQexpoFSax1dPw3UvnXGqrfD/hBKjfWQIadPvK5riWi32t6ksZUm4t4uCCT3
pEEUj5Jlj4/Yk+A8mWnASt5cs54FgpqHGD7A/nM5XOsyeTKvcVDDTAvNPw3mU3FXWVizNixAiGZk
WEc1F6nhNmgA94XWjJ6SK+2WKKXWM0Zluf/1mH9nZpG/hEyDmDlirr+v8D89Gx3Xa4UdcTxIBZVl
FBbaVm36c8XNu1ehhYCok34tksPXb8CsCpEpXTgeYtwT/Lwdq60xh9mZ+fvOmIINTZt25UaiMDl5
z6Tw5WW4zicjx2hTi9InXbSWb9D6OXPIeed+uBIlDL5RCOVO7YpDK1ImnQbaYVqIiCqnevR7UqvP
XOXtpm4DW1B98l+EnJwusIIvLtslqx7LH6vQrCs+0gESozSxeDRS+m2ySOc8kt+7KKJ2HiI1GrjM
yXmlB6JP65Q6VIL9tOkGEUM1rWo/mcW016bCvGszST7Dm3/75lDt4HcBR4R1iT3l9fiAZNekSJlI
TJbm+77GqK1Rq09kQyRnLvSmkc/ix0VQwXF3+OefLIFVLYTIC9Ug+qEdn8K+1nCPKvCTUfNOekgI
ms82dZFbVylWKce4kxr/1/PtzZ0i7l2BBCiIEBfedAsaCQAVAXlz6JrMdttMW/xW7TQv5UB9Zvi8
GaRcSl1pEhqcIq55cq+hLDmDZEXNoXem3ItmS/GWiaT2v31D8BEw5cFACkHx96iunxaQiYbl5Ehl
crDk3twgLbuzSFcP+jh6+PWF3vJUaA3yzkAP1m4kppevB8lYkAkU6ml0UDNYQ8SrxlZNmtWM7UE1
i6r0yBXNgc8XkUUbodni2hGNeMS7K7lOtHHMiWevCI7Tm8IqSNsYoj+NahSrBLOydLTsGGTsfv2d
30ymdVjTsYRYwxxGvvT6K2dEPSZ6ZEt7ASPhGQ+qTiLF1EwOsd5P1yTaJaZXy834d6O/WNLhKK+y
Fy5Nz/b1ZU1nwpakipJDrhklLknt4NVJ2QTkdefneFFvUJ2VEYOYCFiHtXcler2+2BxGczzpi8a5
Jc2fE6QWt0s5U5GrkUGWu5MreboTi4j2Ibqi0YNfuxSfunFp7pSuVaVbDU8d/WZIouQiS6SidmVV
mKVv6IUx4YAjNRpQqSM5XorfZ4+tqmz1bpjJ3VecL8PryUhhA8gFwjw3lYSAolhgKAZVoEsN+j9W
RLBvVqSyv9RjbR57p1JW3kJLJWaFep3teyPKbqPWskovG6uQrBUz1dpNh6suDv7VMvpzNDXGwRGd
eHQ4TSu+1Jjht25UxR2B28TvKj1lTtcL8tWcUJmxPCI88HNZj5J8ERfYnzAhUr31rCQycndUhmTw
YtXMDY9Q+Go3hXJIdE7U+Mwb7aXQ02L19cjaY6jmkepFeVGHHpIgY8Z6kXCszYiCicSaJYHDUcyj
vSepM3qhFeMYm8ic6oSSFn2Xl3fCCHfZIsHVSICKrkorodnGeaPp/MZYzGsjbJZ+5+hLv3iGDqMg
MJMh/WhXWd3t4GGb8kYoeU0aZDf05Z0+pHUXQIKLHiV5gJ3YkkfALWXyIPuyRi+MZ952CdSV2HgJ
nSlkgiEAxjUh11PFtbuqatic1fhLjpKA1CFyU/DzkhZiPcOin57youiINHE60njEbEgftSKzN+rS
KZ8arEWmjSAS+FpupULa5EmR3xOT1m1EYtibTBRy7E8Y0d7wpPXPStKp+2ZorAvVmZxgHJT21pmm
8gNVsr5xurS4LfsZUr1lfRBLXfL1cI15FKY6dh7GewwdZDU4uwv9K2ZHLDTy0j9Z2I59ri0oyC3h
fdmG1HTAyEoth6dSNeNlI9kT2el1nMQfi7hPvwCcz46rpixwfllbLSLloQanwEUbklBsa7Mn1DbW
yS8tYGg32FRUvlp2dkGAoWZ2bjap7ddmhajQ0/bfaiY4tcKSVU+LHccfacFWfDhDbBRoVRgmrkSo
/U3ntCMRbkvzRE9VfdZJzHvigUUZrfnFuNfSxC6DTK0m+LB5oRU+HJ3U9OJG0Q/jkkaOl4SqulVE
pFTYnLRzycuaROjqnUNbG1f+Pr2tAVg4Qme63Lu1jV6r6US9M61azoMCa/rnwqnX115V2YyCoR1s
10ylhnddQcH3ctsuxUWISg7OzyC3z5LZ5B/bxekrn4KPCkVIAJ5bDYniTd4nees2AgaN17RhR0t3
SYvZS5V5fd5zP6QXJYw81bNLO/qSZInSBwsBxpHHeWf8oLCYFAS0huNVJOnlkzE0bblBFxXdJ8lS
2l4EW9G5qmEHXzlRIw5qoSmTG8NXUglvdGbTLR0i1V3bSMUcGOTeHyglscvowii7nDgZLaiBJ/ri
o17B6Wn0MXuMZ/wpyepJ+mxPFdslKYd7A2sFQ2h6UDMJB69X8uEiUzszRUE1q3etjQO51+dq/4U8
QGPA0SzGwidqORNtOm7J2TpS38wBNVPe+0ptxfdMxEHeLbSqrzozKVgTIwwNXOLAhxtdhGLyC27K
cbtOdLrXiNB25zSexk1NdRS7RpPaTTCnBtklNaITt8qmeg6sXlsat5/mFDPn0I5U14aobQaC1RE7
7b6zdayBYmWE+pTWTIOB1de1nRYiIGLl6GGq00x10wF6jLfMLLCevBR2FUSFBus4TjFTK+JM0T1H
Mo2XSE/t+4ZdILwcx3T8MjGEbvVFWjBBNuiBeqGWtldZLQjP0dtkvpJbq+Kd9pp5n9Vj3/gYgGTg
1aaUi63awpr1LWGFw2WdYzpz2acCUrkUKuy8kODrK6dUyk+TUhOZniZ1/dRLKjR0cACsA1qYc53b
kwWBugZxNAKKsCNlPVRE4WlFWvf081vroGdaGAc967MfqUsUe4PqwIm3yFv7NNoKDF5pNsDC6rWD
ZhZou7dFnsh3JsvqQSOOrPR70NIr+PV6gc89WMu+Eqqcsd7ozSczXKqLhNlOg52chtyV4koQL5Hj
suVBGmO+D2oUXus2QTCu3FvyVhYcO7x4EgoTrZu026qseC1xXse9T3Bqbrpw7fq7ps60YcM5W+0I
tG+Nr2zf9Q0Y7qLvFNae1uXRTH9CN0rbzRAClV7rg1PrrumkfeQ7ech8bm1rqfxW7rpvNN9NfijN
dr3mrUIJSIYln9huIcYe7cGiW24YZN77kPEre5umFumnlpilb1Yo+G015d8brEKVxi8X8t5pm+ZJ
fBOn+GduppD8oK0olSVdw0yGr9jhyemmGZzK8PA97I0d2jG2o2hsZCsg8a5sg5az/efWkLO7ZNCn
b4oErWSzwMwQnpZIMBKsHmV9E83186Dm1ReEFylx1yV6eyTwarYpVLY7nl2kmYFixKIM1KJKEz9V
amo+p9ElzZVx34L5Ws/ztS5HiQjAIUJlp5HzSwWaN+2WgAbBEkmvonFHrCt0t65qPLWVJbuWTG2g
s6MV1pduSZ1PKV5bn6tpaUxfoQ1VbnpkCQ+kbUGaKmpsJGK5mZBCYv4eOKQXbGptBM7IpAi2aJ4K
YlCHpQglj4AArfdp3RY3yDNT1VsSeLZq1wjdI8ZR67wJxmDsmbWGoVZutJqB+VFtfdLUUr+Co5Om
ty38mMxvOAXi7KlLy+wXRhNCCDDTGnYuuv8rJCFsbUQ9sRTWtdLA9Yhp5XpL2CDVTxrWdWOyxxKl
R+PcyBiIfup7R/pg5J3RuLXUKTOsIF1NXUkx628Dbkgf5c7ONSix5nRMDIWHO3e9dNUMMjbruSOk
ZyVT5WtFK5TJ1+ZBhB5OM8vBbJfsXhUqFhfdoMGHdfp6UX1aktG3bGyVh2WQsxdJTmwn0Fpi+9ze
bqtvJpCq5lYUhLnbWpksXOi9pBDF+ah9TSDp5KxmiUjcMhyayCP1tT7AMRVFQH6IrfmlQWXiTYPG
ANcqZT3k5SzFflck4YysPgdBG4WafSpHpbqXRDtEnpWvXpVRpUgvRZRDxsnH0Nx1odW9FKlpPQk2
GcZ/N9An1YEAGm9oDSVkRoi2dvGsMhEognyBiIK1f43Htip2Ey20b4hIcgZv2I/qrk0ckiIM4fQQ
EaC43kvFJAISEPg7Fjkpa88qIpgAzlRW6FsLDR92pa50Djt5m1w7SA5on01RBucrncdlj/wF+xIg
0uI4xpryyZaEihvyMhoXsmh6ywPNlB5KGdad2/VT/qUIJ9KVK9kpqm1LJXRn9J2seXVesgmGvQVN
aErJfdrlTTfc6oM6aN7QZfEno6+m3iVsoW7dDPvAPZ3S9Es5LLHlJ1h7PKWxPR5aI83AxhZgPddC
jGrclONEzsEc1kbmRhi5frY7rbidIfJK7jzTSPQ6NWokr7M4nqdCSCSGEQyo7DCvlbzUUGfd1+0u
VbcmcWIvlYXLRzCgk/ickSTveGy/4aEYKzO7bUKdNSDulr7zZHSCn2fwhwcRF4P9OTeT7ltVln3i
KSGmjJBZIdh4IsdpzLUYnQnmQ4nx2I6O9aT2Vt7s4nCiFIU/byyBnmfdVZfawsZfl50TLtXSvSCJ
wKfB6p0YuRbsshtL2BJUr7E2KnciEeBBjZJUgiWcpnf5QJKpq49pPfKuZeUBkF37c8AIpN40qhUZ
gRULZOEA4s45C5M3sOtaGGL/oqwOY/Q5T32sMwmIXmZ/2SfxFG/lMOofQUGVS71t85upIK7EnXSr
IVAoiZY1e2TehXlfP1t6Onq2FRq3LV1TuoalIc4Qj76jEj8jrj++G6pxNkx6lKdRuVUxjktijtoe
KCHyotEYCDSd2eHDPuMsbyiRsWlDm8DwTG+2TQ9JPq+VaJMtwvHkOVVuaVPYXhfXWmB0ysKJrp/2
qZ6020jGUdSWKXjdpWnnTQM+8APo/I8v839GX6ubH1+0++d/8esvQFJtEsX9yS//eZl8aauu+tb/
1/qx//PHXn/on9f11/K+b79+7S+f69M/+eqD/P1/Xd9/7p9f/SJghPbidvjairuv3ZD33y/CN13/
5P/tD3/7+v1veRD113/8/qUC5lr/tiipyt//+tHFn//4XV2tgv7j57//rx9ePRd87sP9b49JGyXl
bxdd/lz+2b357Nfnrv/H78gp/lizo7G8IpoMbdNqJDF9/fEj4w9MdXSA29VIxoar9ftvZdX28T9+
V+w/wKexamCO4l8Fqff337pq+P4j6w8QWJXymSbzagij/v6vb/nqff37/f1WDsVNhXVO94/fX0Nz
GDOt/LDvEauMvdXi5zVmItmwaaNSDSGejxs1EdD+zxF4XwONby9xAj2t5n8O3JHQn/HDVOt5m9RU
9qNz/9Pz/+vOfr6T1z2sf10GCBz8j5SGU/ivl8Ys6mU5REMxbSq9OFaV8DPDeZSq4eLXlzoxKvpx
LSQIaAEUmSbCaZfVMaq2YV6Fvg3GH9N4rOzSzRTZb0KxbcrMA+U7VCLa6jHhMIW4Ao/ZCUwp1qfr
TGIrS+aZ21+f4r/Xkb++Eq13TOUAk5EuvH6RSgoAUC1z6ONNccfZYRdPUZApwyFaX2xrf4jy+Yy1
17lLrmPrJ8BVVyOEgfIU+oUcfSwFl2V/mfFsLXFex+IVcrHztwiUb+9yHWs/XbK3M9SyyHX9Ok+9
VI6J/s52Z17uikafPknwXZwbCcfC+uIErU4tQT0Q9bzcsLpZ5PJzaes7iWtB8r80C/1yNGkWQnkF
GbghEu/c9V/31n/cI4pCROWQ02TtdEq2ujGoWdaGvgm2o7fXS1/4ost3Wekc7RDXPqwDU8O5Qya8
awr7Q9z1Z3KNTpDUv76Cbq4mgZimWac0FicUdqSNBaSVItqYS/qktsWxtqA0y/aHsl78KolWzXKg
RRoBYpRstprs7Tj3ByUMymZY8QtQ0uGCoXDMafRmYKK4ae/GenKNoTqD/b5upvzr+/LOVmtPpuXJ
K2sg5kPvqHhlwrzsMSLPpSjQ1cFDFHAvdd0BOudlKXcvvx4q761ssHhRaBOMhGnZSYeqCC0m3FQy
GsvpxWmLGxQvQWvGd7++zPd24emIxNkarim6JLaFk0Vai2wlbKmu/Ux+AAy9weQFe9hFC5DDbuTU
2KcjEsUo2siZdFyXmLSKAwqTo4rxH4ETt3W5bAHaXClZ/NmKbs1sCorecHsJWEYTrEdi3tpptJGq
fOfUBLJzDjIXAX23IMdW28ugKlxcGPH21/emfmfUvbk5jnV0J2A1cQ56PaWX2LYzCcTCLxXnIbaK
GxWb98hwLs0OB8PQ9KE6Z66qjRtQvovZJN+9z54HiHVOkeIMqrtSlTzN8+TmehjUBnD1fN0w/GYJ
PbQYNzq+06MkYjdMJ8yIil1pjRucAlghzR0V9p1oGZdtRYymFFggNp0CXmPlu1kFtKQthvPuFvd7
17DHYH2ScgL4g+yF33eVbnqxuimYG2PX8kQjfj92piujaa5Jjm+s+SrWuot0LgBupA3GAnfoODvX
cBY/rLA7zMYUuL04OhZirM6giE+fVjvV9YJ6Ud0wy4+DoETr9KtoXsUb+VMj+kNh2X9OmrTpunnb
ACGJON0vsG2kEFr1sgCAq7tSDPjjtM+qnpAfUd6MSVR4Uowlt6Je2pEgqzPeGlNxqLp8a0Xh/eI0
z1KtURG185U6MW11+xGT5zvM0a7xlTH8eskeRlFXblvmN6mjA9dHgRTFwYBdm20TJpQlf9IqRly7
bGn8BHk9BomlfkxS3qhpP6brvmCAEQsHnAqGXBoYW0O7zFqbbkQYrAtJZX6Lebbrurs+61rUG60M
9OYzBFH0NgSQ1Zrx5xzpu7IJV4UptFuzvlPS4tgCBxSLdS9N0wHH3U1bSjRPsf8Y8QlcumtA0z3S
0aDr8+M8RgRC9FBPDLEdJP2B028wRvG+a7BspA1CK+BDqBmXpsHAk5YLElsu+2jwJD0/wqzflqpz
RF65ayTndl11yOrYRop2ibXwVjWjoEmNXUQ+jz7EdxMeb66GdB9rivlF0DFI7XH9B9ChZNvshos0
d+6xbP0AvTyY+5YSWGaATEpxxJpiWw8GmVrMW6W76BrTk5H752m8l/ppU2YpSXBRMFkjFkIQNTrh
12F/kY+G204LGnoerGVeJNFwR+PSs5v22ubFVbrwNRQVUVP45cRnIgahBQsR/ceXrixW2G9yE7W9
GDp9v77qGAgtMTlY2dKjNPYXkz4FSpPtSGb28ibadpW00aN5M8YW9isO43gcLvopuuNwvM/E4jtL
+H0M9Kv/rB59E9mybdQwyOPFt9ToHhcp6k12FzZWU32wlQGvqXRvKFOA1Hvbrq8myjylTZ46FAR6
Qd+CcTIWxQ5E4kOhzmdWqPcWeYdqdLXpgYVwuh0vbWPmdq86vma31xbW31E5bwdDPbPtfzczPl0H
4TqvPdrVaulUv0hDOceJ0HH8ycm+xcziFglRlFc3OVninaLvE1HshhJoQVRDQPbZTVZGn9Y9VTbC
jzFqM7ebizvT7j9ac34MZcNLZ+H/erk+Ibj+2GmxBccMAv3Karz+erXuNcJaitB2aEcKw60VYjuF
s3yZDH2Xqtp+5n8lR8F4YHhZNPUSmd3WSkvAj+qcREh575wEuQbjxrV6hmHw+quoRj7lWg7aJ6b4
LuntB71cXoZMbPui8E2rD9RVLjE1z8iFvMZisdD/nhf2X0/jp69w8jTmsSDFfgUcDW2+soA10cLU
z2lnPfz6sb83OCwZBSRNbcQn7JSv73VE9yKpveb4y5Q/1bJ+iTNhQFm36xfn+xwpxzCwLOHjQ+A1
WvxJtNe6I200ViFYYheSPG5axzlWiMKKgWmLOOjXX/GE0/f9WbB/r+xiJCP8n5NnYaLpza1WcfwB
ZoMkxgBRHiYrUpBmKOvycaO0YTBIDoIObQ2rPpff+E79B8EEZyJ2D8h130kbP5UGUkpjqpllxy+U
z3MXB3aofkk4B+XlufLvnboHkjeG1JANOJadKoCkWreqjKRcWgQXxaAFZqrSiUFiq4qtVuusyGeM
ppD18X5PFgcuCWsekRp3eCpLyM0WRWXCJWudgxgbx2CQ4t5Gm/Wg22IF65IHF6w/XKvOZIk2A8pT
F7hzt44IQVGmNwZU3CkQOllxi7ozRL4zzfy4OMa+W9qLro8+gcnTg6OZVoxBM41BahZ4FLDnzGNg
cQpqo+gSq8pjkUiPdSHdzxmS36a7VkSKvNo5JhmbH5GFfTt68Av2WZfsu0IKyNW8LRBYWqOxa8z0
s6CqErP1KOfNseVLr5/v53EjUppXtbbr2W3synA1ewgmnT1ujj+tp7GB65XdcDCaOKjz/mIso8s5
hfQw0A0SYTByChSLvsd8ZWtTZq+zZHD4eddey6yYTq7v1sPSNA0eYttPkS75GJKDLKX7KM6+YWC6
06iV9WG+a5zlBvMJ2c3ScYP/525MuguFc/B60rLYbPtxZHfL8aeVgliW7uws2gLXbdnt9rqYv+hq
f1ii+WpdvwUeIqH6OWnCu6XOA068UHsz9uiaji1HEcTCRy2NLvL50ozLz8oQbUMp8TCufpQ7juCm
TVYbcOxoeOtpNFwAjsn8A1S9jTh9Npx6rSriVOMchaW7OI1Aw+i99RnSibxGd3vnEMsOa2a7fi5Z
OBiyo8qzgQWSdokL06U0SfdTk3wjgXpfIVEs7Id2xLUqIYiBGLpeTryEDV/NhE8E9G1W5T4awLvF
coK25/yEIGiSxXY9yOip82ijqnbNULvspNl3IutDSD0CJ/zaKsXVmKBZytjwU94pYy1yRlfOiqNh
zldGcb1Y6V3acujuPpuK4TX0jFbMyA45VhnTVqm1/VSMF7WI9xq7UK8vfpxkt4tIvAhlaklxWhnZ
bUnBmtKcI7mQx8aH4zHlkFzH9ysWso4RcxbbiGVqpPe8jsF1i6XReiGs7Igzw1aXC8brFDh6f2Gy
utIbDXrazGq7bNuYRh/vpkWuYRamZ8XSvVXxgCTKziTfGXO2I3QV15EHpvSHM6vtm83PxJgGPJE0
SAe53KnPKoZq9LGF4fBopfu1HlB1VKWcKtdhUKb6Lsmie8vCK1sX2y7kGKg5Z8rSNwsuXwHQksAE
qMwshCfwDwIDuYVm4/hdHhF/2Xu5qruhke+Qg3u/vt0fqspXC+AKxiDHUtHNEgF8er9KCbOvlCLb
1w1SZhcHooigjZR08R3abV9bOMZ3NOglIw4a1uG0UR6beP5MTvldLWgDgsDuw1qiUTRtKGRcaZ5e
TD3x7DkyPZwxDhFrg5KyNYmRk7pkSsc0S/bjkg/05dZjzvpwKdLqOtoOibFTBEUBPQ1bnbaTOXgr
2LWYnMLmZd6atdhOkx66VYEmL0SJy/G3srTLii6EoYEfWckd9ccdTK1t0U5XjsmIEshjIQm6i91w
+Bf6ZZVHpZ/ECGgLa6FNGn1MbTguprlclYq4mvq1As1ZozQVocdMb0BfiqPempdTH38qteRWyqqb
vsUEwp7DoDUoKujGeENhscYyVksKRzW8I/L9Xs7glExSwDr8/e57nLXykiYdm62nFvEdnX0V86N8
p+v9i9TGX8Vsam5mazuzrG9scyB7a76SgCIQZNxlaWb60hjeV0R4KhpvgD7XEZfjj71GRUjlWI5l
HaCjDFgJ9lFSkL6Vwswrb3qDos5gu4op1tSSGrgin6AZZ6+LorumlzesyFrGXtfbR0l17jOuCWR2
q4T9Rl7yYyNre4I4L23q6VxygnVedJoUaKW+mxXhM8z2tPgDzWSKUmcMBgbndbyv02mTtdHdusxa
tfVBmUrXwq1ybNvW1WvJ//6XO+kumaF35kNC94tqtsl3hAMfi6XdmR0/oGPoYZR0r9bGugWnHvD+
n5YJS2GwjQsFLq/bx422g8Vqu2WVeZH9bchxSehqXq4exvtcynZZN19BHfUNmpKdXD6Tr3yftMOV
lue3JmuL1VfHtfBOWZQXCqla7l/iNrdd2Gg0KaVF7CHo3fa99Wio8V2n2ncNi3OAGIkFyy5uoi78
sJbYMe5HOAwlntQOG4UVTZ0jTzKzoA6jwMzZKaE0DNMU0Mr1i0oKII5dyNTJrjN8NhPKeM7buYI7
o8ma6cpLeKgUDYa2us8t86HrOJ00y3yVWbPhViu3MW3obWt2+uSUY7zR0sIfaJEc1p2+Lc+xddej
8cnKYWO7QpuFMyEirPVo9dO5sAfeKkSH4Z/tTJyOeJhsvLAcDmQDHyHqBL9eqt5eDiUStnxMaIBP
KqXXl5OxQZ41LOt8pG6H9XwSUzXbZfm8jvR6ns5c7m0VRHMJAQAeLJCs+ecEPhPYpaEGmyy/YtEn
U81vE2t0swXLKgztEyX7LIv4HndJcsaLHS18b3bS2+/3/D/QBXyoCv5z2v571Tb8b9uJ/x82CVeR
yn/fI/xfZTQkef78c2tw/cS/OoPqH5CjjVVvTM0Cbs0G+q/OoPbHqi5DIERyDfz89a3/uzPIfk/P
DpHCKp/6uTNo/4GVKocu+M8/eo1/pzP4tqBb8X9QWYJgcfvjX69H8lKM5dCZke5XmgwlSE4+Ro6W
B4B/Xyqnf7ET+3ZohLKL1azed+OARYsuJe5PT+zmxzz9uat34jzNc8FPnE4E+gRaocziE4xdB8Ky
ILHq/oCD1oGQw71dFl9x23uYpQ67dwm2PdQt/H2rI15a0xn054Tr/+P61JVIbJjVlnIqWnYguCjd
0OjI2zEN9NeQB6/WMyDyglRLfApoz7ga1jKZKzimIU+xG8lwly6bNnA/WOphIYILN5FT+3aWxr7Z
DDknyKrd5bDu/kol/x+Yi9eY//VD+7+pO7MdyY1sy/5K/QDVNOP8SrrTPeYpI2N4ITIiMzjPNBrJ
r+/lUuG2MqRWoi5wge63glQKOiejnXP2XvvHvxjIj/8CpPf928QQ/PPL+f/ia3d6Iv70HJ2m/z9N
52/GaWjnf12o5tuY5cO//td//c/83/P6n97JP/7cH68lM93fcBFDnqHfh7njRAj4461E6/ibxXgZ
k3wgQaKeJvn/filthvzodkli5N97hP+yV/73uN62fqNNdiL5Q88/oev+o3E97oifPmeY8sCInSb2
kKSZy8FN/vmt7Fsitw1RDI/OXNyXk2Ff9cJlnu4Ub+0EUiCz82xXgxp8m4opiMvGa3eqtN0rV3bd
N7wK6x7IwRZDOXCuVyPdosZooC9ai3tFCgGq0H77alsLaYplo2LFI3RkZODv6vo0MFis/LhZ7KUc
+s8Xa6DRDa5LfqiaMjhsAHOZlth37AOQSIrym0W1d1aPOUfZ+Gs1+p+odhHrtZPd7zzwXcfaM8sY
LO+40wPiILKZ0e13JSr/LlkjuC4X7dT6O5jVsUfGXRikzWs/tnMYbHl+7ZfOcOb51ZtYrTtWhst8
KL7XW/5GUD1wFv5BkJhf7QyZN2jH2G834DbOGI5l/6AYrRgmozSr2HJqwQ2Al9G+Zv5KPYNBJNyw
jcQ6oImw2W65w1YtIwjjH9JPzu0GaDR6ze2YO+UbYeMBGpz2IfXmq6XD2O/l4J/zOSAbHPUMKrLi
DYDYHGbpmh/8jN/fDWbxpe9EdZbXeXbjT9tEWmm7reCwqQrcdZYR1O3bhp4ral7A0uXi+YeaRTiE
Cioul869VmWPZsNdbrv+1Zw42lg1rxU768jWvh+amqtw+ketW73qdXho1vSC7kG3l4jIGcQ0qOcZ
U0AMNd5FLtod7q85wkt9RSq83g115u1r6Cahn7lfVJN/N1xqoXGoXvtFd7FXgRsZUedx7xcTxeYE
jrhVy7SfB2ONxgSzx5Kbw5XJ7ZFBOjwvJChx6nMQDWXxkdgGU4HTb1TVa8BwhnqWtIvaRAa7cT/y
IlMx4sTutSsC59gKMD/9RnK91dSYVfhCXq+nR2exYG8GjhEG7awul0SpS49PVx8aG+rJcPRqeV+l
VfcmhNnf0f547rRzkLkizSqwjm2fv3UQIVEstA+ZOy3X3dK8jsnwwLQEgXXRPIz8Wlpdz41Z3wp6
ZeGmlyweB6PcF7J+81QJbly1O9sGFJvbloFQflzOG7xcsd10qD8zhm91ZpxnQ/fAZ2UOJfXNbmrK
77J1vghP3DkJ6Z5OTZROm4N2K8uAS7iW+XVr1uOupeMdkRPjfFUM8y4LCJt8f0qjJTS3upUDzeDF
SHdW2jwMK+/ZGmQfIFru5oqAeq0qHru8+XA61wirjMhUW9Y8hK4JFcGw1zjBFwDrdSl3Qa2vijx7
3dzO3BlElx+rgku7dN7ckBQorGMwaahRxppeupszxXPiuPsp3a60wzOzoN0lncuzYihSKddiEpfd
ki83SLubwzaOI2KjpIo6hxkuyXgyKlIL4SVMw4jIZk0zvSfb3i+2eNtWsFFZ/zwtLAhqdVEuAhs8
9ABuvk9t8G7ldn9Op+wj8e2D00GAFp7iU527J+G1c4tS+I2egnXmNrW9q8atOQQpF0D51biTKUfs
g8YmiWD7ypV092CmrgiWtY+tX5q72V7pMziSombMvs+5vlrq8sNfqvlrhTU1lHY90lfFvpDDe9uN
AXgsXUzNQaVyOfOYzlGYD8+ln74N0vwGb7PaGVafHxq3Wc77RJWx4OUO7XJk4bNb3CLEH+MenFlp
m1nu29w3wsJvzV0HnfMcUK06llbTMWm1tiMlff+scNLtfb9rLtmvDW9d60LvzXvrxNa6+v25cTAX
nF62jIEqrxRRhMAIy2E9moKHbGE9Ohr+esLs58HBsdUfFsD/gQ3J/087f3miUP7ft/5fsm/5SRb4
523G7//JvzcZpvPbyYdp2T57BURb7Bf+2GQE3m98832WIbJ20PZRLvx7jyHN39gEo29Dw4rkhDHh
f+0x+GOUmuBPYWd6uJP/M0kgh/hTwUyXTVKPmLifaew5zJBOfb8/FczOWPVkhxUjM1VjuiqkoJFb
nlK2aY7Vv3KW/9xE/P1g9PP4+ZSwgL8+08TzxsiR8ln9EbbcdAKJ9EcjX9IdHsD0iMYf38af7sPf
FBR/d0BkjsEpLoq25edJWiFUyyA3H44ywFEJwSM3rk2JuYbvWnO7uNr6xQF/nhb9fobwCcGSnLLZ
GVV+bpPyyWqKBUU1lGi0D4jDvQszo801zsBM2yRjViNV9z11yl8lzZ7+9P9pfXBookIkrCVWLbj6
DLB/vpNBhhiE7x2XtLCQY7mpZF5EsOw/X9G/PC8chRPjagJZsui1/HyU2trsZUPvcuyXeTrHBup8
rVNDxkOPw+8XF/Pn7sofZ3SaPsMjB/aLpvvnYyVd6zTbpPuj1u1eVcvJEzU+KAv3ZlYmiCySX0jh
/u7kTgNelLg8o4F1urt/ehksPRikn9T90QsMFSZZlh3NRRuH1XPe//kyUlSf7sdP9wsNBvU+8lUb
6S+H/PlgOP8mnBTkrJS+nq9kWRkvhGI0W4TTb7vr6wK1/px4FrqNxUcEk6W7qSB+GrembXwna814
bdZ5+D4U28mFWZXYDY2B/WuMGTonrj3blI4d+OdJaIDSyU7c4/khk2MOWkQgwdjbohcPaU/vUW7S
bEMFcPGZnJF1Cc3WqiYYZ5a4K/sTkgZmmfVgTrnthCCvLMLKU6T8VOIC6zQ+lYYdPtLkeVcGRKdc
lpkYU7YSFmOZeRo3Mjo12X0iw4GLeddzwdZh9asmfheZ7naysH+u/ex8w9Sae2HAb22iGjzDs+yT
VqPJRF4VI5qbyidJFwJoH0E8pz6qtWV8agG4tBPdRqab2U3vGQFeuQxnqn5S2u0dinSrTPTFXOQB
MPMp8bOaTz4E0J1RBkG+szDNv/henmPdxO3FVtnqoY6DzsJ88dIU5KIi0J+7Hs9vM6gFMmDteZfa
tEfjxixWc75srQCGPZ48j7hnKY0vfZXYRHp1tdrA2QvPjgHNqlvJtcx3hLylEx9zTJB7p+joSDtd
Mbz2aDnQ6aWkQrUN1wQ3dZwTpbfifUOkc2HItdaxZVLFYOuGnxivTifGC6a/tY4IaqOUGZaKAsIk
16Dbg1hGP5RYtYmv1kwH88FsLK8AeEruNcq0VFphgbBEPctF5I9tMHrqa0rOIvv9zIKpnzJRGcOB
HATUz8Sq+Feqhph5KLO+yXfNYExsxGvdmCFh4ekQe2lqrm9oofuqDtfGQPrDH7ZvZ/rXOerhWjJn
rHMMmcRZLNsdpuPEeVxT6sFdk+UVI29J1sKFcGBb7X2FkR8yfqC94JXwGGlMYT9Yc3CZaQxdOz/N
sKhvjt2rw9x7WXBuJgFI+mwJkvR6rBkqAwm1oGLxj7DE4qdLhmZXZGLBAZjJRhZRY3U5abNB6kvC
eXqgz5E04DkwegEAdVdmra8uh3TW5tfGEcrg/yODazVVyAylsW7DPQ3xYLzF9uVJ9H1O8zh0cAWi
uq+tLla51tZ+qjr1ZJWgVHeikXMW2U05ZE8+muarbhn7IuyqxGuOdg86/X72UgZdC68HBQnaW/vM
ri3rKquoJ/ZWPRD0kSPQAIm6gEn9wtMePKYTfr6wK83pEcWuKfZGtkkdtoGzaGqHJqW/x4gUBsuh
Cszse08ElGITzoJ4PQ4eHLvE9khjwpKvN0Ikeqe5Q4JnafpZ3Sh20yIg6oFnsbcsFFYnliOyYc0s
ofZKvIgwM9lmz7VdxTamJbmbUxsxPLVUtysk0RXRMDWaYU8JyfuY4E9FSbE5JdanuoYk3jjkQ+Bv
HfVp7rGaNmxu0HnrROzgXM8GBHBYD2+N2dPHsFNvSIhaqBN8Mp6hbkmo6No4H/PpvbHc5M0sDOq9
xW/XKjJlnVohw4i82I2ouljYioXaFeezuuuMgsmRSITxw2kT3R2UlW1PXVbUCpmdsSlSm1LwiKlY
EbGV9C1CYA2aceRWAADAVOrf+fWS0S1gUSqjym7U7Wgwh6OmS7GDWuamAUtnaeejV6Bogo6QWGd0
dfMkRNUJSHohsyLDR5AA2yU9Cem51/QZNl/iTR5NNS0P3ZAl8kAW5VDFas4a47rJT9XgNgfDTRZM
NDaYzgTkKakl0FEHb+HJQpzjRoRJiHdXpcO3eRs0suF29YY4GW16ImyZTizU7GSkIzCk2Z3Mfd1V
Ok6MsmVdJjQ7Ib1H3ox3O+x9uzvLncpUh2w7DVbGdXMBLGyuRf2TcB7wDhVA8Mmzv/Wmn5U8Do3M
Ims0dREWBGKQ6NhBaooaCDJXg0QnGc0SCFezuY0He9NYHnOjqH9sRVu9QY0s4saelpfAXboD3776
2WnH7VmMAVjHMViKBLwDrkPumeajVYPeWM4s2h92NFlKe7yegrtNrEMWz3De52M/aeNjweR5w947
HcHXLfmLQ7L0S2UNw5dJQEsPy7Yvhqg18sTEYl9awKnydXrXtZFkUVq7aRdhsCzucqNKCi5la0HD
gIP8Q4oGx2jnp4or147d1zxJHbKNMt95oOvVoYVJ91YOZEB1k7/f5iQleAXqx1uVW+UlGJq4hDQF
Hr0Fsq/rzn/smr78YpAUclFrNB1V89KNSyynKt8lNaz3YpLWS533xpM5BO7TtDmXpLqpK6NDmRba
uhwvp9Eh58Mvlh1eg3GIhlN77pQwll1ORqf3iBrq+54h4kVtb1dSthTVo2yv6J4GDiWk3G7z3p2O
DtZS2CUgUbqk8HDOGtaTrMVeW4zd/c67ralo/b1VLc4HtITiZkpEfW62YnGiOqiyEMP2tFNbUO+A
FLVRbZaPPBS0bFxIoV+sSgDlX527OtAKo8Fs29FoNMQtuRecQnpuDflpxd28F2PrnCtsP/zNqW4Q
YREt14UI4RXJbRVt8H7x5bthlPYPqaRIaCbOPt+z5SnX3gcJb/O5HWzW7dhUJj3JuUFpYPc/nDUz
9U6PBW47dxlo4UhvIMMGOhyggoZi259WEdA4nMQTch7zuuhoADmDM50b/sZQJNcbcm41CeNYBd64
3yy6imHumOsXa5o3VCm8iT/ySrXlwS8D987july3jnTvzSV7BxfjsLCQhn1B6mt61WGW3G4HUrov
7XabYln5IGrzntz0sKpW6xqnH0p/VsT8PDDLdA/eLmlolWlLhL2qNx+IimyTcCBPhdaRmtD6wPFu
VahsMgyQLxXojx1m17zBPo5StIJyr7dmu+sgryM6znUt4gpPqaBMW9csGujMzKQUyHSIynYqRZjg
mXBp83g3IPTLOmKL5Tx30g/wdDftfEn3lBZcWYz+C5ugAcZLq5uHsi7FWz11jEbGctE6BjuxdNeZ
SCHhYJme71K3J/Gm3raquPF6DxnOZpdBfmbYs5pfxGAJ+3tmyNE6WztreR5Kr26fW8AV50svYDU2
iyHw5pYmnSLIHtsSdXNauLTRsinuCjk9EFEH3cIo8iGcLVl6h5N7tAm1WefPvugQIZTSAZPlWEaw
7JKJk4rkktcvSWcN26nPJnb13M9ITlvZf5D9MV8VGeoP9jrdvYXVXdwbDir/MLfs6gOvL3lDvpUh
cA9YJL2oaYv6ljZ98CzLIKWf1zXdU5LU7R7Vd4YfubTV4+BQi0eS3lMRkiIBtLqcF4LocCkPtPCT
ICBmiYcLRHs1uLzqSZG/M+RTd/3YzMegPH1c1nbKAVnX9QU0dgby1HhRkyR4Q4a6n7+WdrG+j9pn
nEx+eXVpGiq52TpZsgLatHJPSUbJgk4sYUsIRygpvuHL66Zd7gw4NgJgKTd+URhf3GFNAfD6GWvi
soKiuqmSupwOxmylz7yx7HYh2qinZTJ8wgtk+a1PwIWFahyS2zYRrCvmRkiWR9N8yJV12QezgM1t
9ME9hFHiOEov6R5XX/UkEiAricsENdTkDkEk7KmjR1dqfVxboQ+5lS3EfQX13UbVzivt4gGYnIUW
ID1z2ngJMOviiUwjCihZrF9PXFlIB6q8VCQyh62BmmFIT5WYBqf0aJB7xOCP3QViK5rTQrHBXrIR
173U7tehDu7IniKnQstx33lD/7E0g8t1oP45KsGWt1m6PlQQdSD0dNmjtVWHJmj6s21oX0yRXFjo
FG78Wp5B14idxatZxxFUG8F02VEc7ly3vEgTYX+QR3oGTIT9LKEPoNRjwjKZevjFwUnFDTB+lp2A
T6rXpE/Eo5IBPkmBm30a4iwxYxBloZO13rUxjXGygO8Mbdi9J0P+tnjq4Mr6Kzt1G6SuOKSmlcWp
v45oVxIsSObtpliAnNRu2QTp4hus6pJebH3hlPYXobzsMZvBloouHUMDq+IByZ/BFqPoz3Lp364m
6zWekZbYFt9oQmE3wVc1I+5jxo6FfOtusqG84Dsxhn0+LsdeEl5Ci9e7amiiMc1w1lCdJI8VFwcb
9aIZjglwyn12HBLPOUMDqA+GKh96tl1h3WTn/pBxX1SBvkdrebRHDQDC6r9ajYz9gv82qcgR0h5g
nglsUriW1sOY8WIXil0eWWZiewm8/lrYZHLrSqfv/Pl1D+0ZYFDGkMYeuh/o9C6WMVG39L2DKRII
CwcviGtrEhFkQbz01Ric446TsRWYoCXa7M3dZnnmIYAKc5PErqbSieSm5ntSl52d2Y13ZqMf0tyA
cOt5V6vPtGYiBu9hqpZljIyALFW7w1OhBjxbFV0Na1dUYCF4joGY7w1lnZkqVcRHDwYMITD27EYB
vHSHLJ/0U15vfcYBR6BRw1qxwsCfCpPAui71VH2x8E9hDBNzzt/b3nxR/jDtWtBqGMf0rIHPCwBq
3K3G5IZ+ksTjjN9pGP3+VQVOebVQVu+2fCbazWJ20idOXE1BiQvKWHd28LXc9DNrFMkT+RLs7Vx2
+IRWijg4fFE99DdbU9PAR5Z45VVGfQmIRe4GOgx4IrTxw+LjEGpXd9ebV3/wql2C/LwvCNaO2NNd
iYZtrOjPJtc7ozn4QPX9pTcr7zJo68eSoIxQWQhky4l8wFQ5ghKErmBnPE1IyqtCqa+1Mttin5R5
d1YZmjK6s54KReQgq9lHWjXLrvWDmBpDhmrxgxtQr+2D0LI6L+ugDeuV9yRVAEWyZi5jNwFpYZXD
vdtL7oHQyRyKWrffQVS6t56a2cmlxtNsZ8lFhZT3i1c6ZqzSFIHnyMLYD3MVJand3EEftCOQQzJ0
vPShHNuHPiutr0aQPQZu7u/AfVjnXr9cOIqPtQslAcHg6N95GfwpOkbNO8iGszQZuuuqn1hgBE9d
m5A0aaT3wCZe243soEq05L5NCZ9cT4lXkdTBcysLuJWGtVSvHONsaEoCakdlvo9oO2LNpleHg+jW
I0/seCjzbaFEEmXMF5nsjtlM9GNJKt1ZI1TzVppOjc12Usuw53FN0PObie/tqgwdnOVuIi5pYJGD
K3uBJfHE9aF+uhFTOd7ZQN4QVbsD9ATfr1+dgj+1KKx5ZTqUd2ou6iv2/X40TdWDAifFTSBL8E3k
pnstgsnlohbNl6oNFBrxbqgOCaFBgL/Y8N90emwmdk1FjXthlJzTAihoT09exGmgx+PkWsu7p9eZ
TTUJbmHjueeNHIYjaIb2kFfmRh5UMY3nazWbK8OoQj/N/SCXkH2ac4uGu1kipbL6FrbDQ0oTLtQr
YntVspGI8CmnG4oSA44SLLz8sKo024EAYmDE60nG1boiW9ibCEt2fVOjq9ty825qF5prblrUj/TZ
nJdaTOo6rTezj2Awrh9iPdnDtlU90GLRpCS5Tc+XPXAUGYFV3+z5OhG6gPG8V8d0kibC7a4HYU81
8FKb09pEM7z5O8teJsHzu4EEmUqebyh0SWEwXR2zSzTJaoiI9p2YTa29eT+T7pNENt3cDVc1CxTB
G+BR9ibwlYeR3BkdoggcPT5uS9BGBpNIYC7baEsWbB88H4zRgAYam1cQWg3sIaBUjR1OWyK92Ono
6sNKG1EjUojBfGMQUFxuCRGiTPKzCctQiUTvwnPs6vRO1PWZHkd8EY7jgfqzu3z4WKaADLEl16N7
aJyZsmJMtaSGXUSAOrIVN4yIQQat7aybCKre+CzHIXvtU8F+UhQrHkiZ1AvNWYov8rNXWd/n7dw2
VMAaSwzLBWnXk0+jCiYZ8JywN3sD7lCXkGzmQliXiK7G4KWti4E8aKmXJyNxFfrbKd/uAGUzVHbS
ALzO6MwTIcTSMQYsEU4RhJlRZG5covFguqDZ9cdWrhDkurNZEeEzVOxSRpW1t5Zdb++ic7s5WrvM
R4ugO9uMTScrD5W3QCJaEC1drWSzCIQjmfPqZIU2IiCVW3VGG1dPUIAGiYKkh6Ef8jyZVeQgyZr3
zDsti3/rdW/r6HRXNljvFv/CeOKvgf9i4euSsg2rsZveyjyhF4WcI3/c1g5Lle0qdjeLOTenq+HY
LDsbXRwCsFkrGEbjzdnBbtkkhUey9tHU9/OdU9e+Zufd06PhRxRb5OnKu2kFfVJ86SfHLmet2IMg
TzUeaSUOd9pSwuCJoGPNo5t3a+xtRX5IaKJ39IBpQAD+sdRTT8DAwgNtLtNp+9FucYtJM43yum+w
YjTGmDOS1cajuzZw1IKyLLawHevtue15VkKqeOuEES2d980ncGNfEYx609EP+MFLBxCIoLCqp8Eu
s/NSDQM65dTmDPzanvzdRLzhFyOxMWfIWVzW3ujz5TasrAJ41PlP/QD+DXwpvKdgbPVZ59bta0D/
L0q68UmvOZqUsveSAfML1pswkd364mqnO6buxExodu1M7IakBci2cue6HRtu+k3FnKvrDS+LcY0V
fuvCRZ9aUo1KXWfPro0WrVO1uR2ac+7KHSKK7c2yZHZFPyz53o2dRFaetuCjJBI4EVYASlmrlpX2
vpyr9cXxrfkNCKgG9rQ0cCDh2/fc1O00Vyg31CPRQv76gGa6QGQ3m4af8OYvZFDPehFi3wWV984O
0Z1OxLn6Dh0fYgH6p7iUYSboe9dsHVyidj+7LLXuHM+WN7fHlakfDyVUwAqKVlCwO01t0711T2vW
ISmLqoqwlVAq91kNA9FaEKiHKHpqmhCiFXxoF7f096NpFE9qQAVyjrKpeEbVp+57l3TeHZ4reYNM
EFdAknYzr41Jdi5t3W1gp5oEWRDnmTLhpSnvxPVap/E9sBbiz5PidNyK6xt6vuI1TFYP0p7sjLw9
EkfTCOx/89YisXHzSz7p7CIVQVk2BTbfl9AgQe3H6KBeh+osKurD3G27o54LcUaUtvxAzGRD0RRa
qR/EZbvO2ZAtBFMmQe4djVLjT+epdyjli0V9DNXYqxhZEUTChRwTrAGW2d8OQ28+0wlWb7zZwOj9
tXS+AypgVKa8QRVURmue3lBW5VfF4oMrC/gAsWyVovniN0b7nLGOCOQTNcT/tDPr77SzkX05sPEF
m7yxvCjrAY1nqko2SvReapQdjccDMqu6vWkr36p2Es86P1R56whTs1veXKTmRDXm3byFE5P2Lkpt
sd2T38xwR1YL6dGoiLyeHq9JyK2gKP0orWL6miXp8FjiXcpZjTMYt7VE99TmCR/FnNf8aSgQSUWt
dvMcr79hy2iaaeWFHraQl0p6fOcso6CF0C+dLQ8T6OEbp0h58rqhIAKRiEFlhmLY/BfI8fa70VtN
sQusZtNR29COwk7LdioctpUQhiqYR+tACrpbx46daIo0O/0GVs8Z4mYzxSVmzCHBYdv5Z5yQxVEc
a/5h6ap/SEvNA6eZb/9gTzebkVxBrobt6vvf6O0Hly6tGMJBmzbwds68oAAhg8lsjmxEUpr6XQqO
y++DPq58LQ6e9tn+aGGQVE0MUc/MpTWNp23hg7dj8AHgzDnNfw6ycqgmGoEQBQ6ZWgWfSL/Mdy4d
fWtnTIoXF9bbeIItVid6JbLaKQSI3VSPm7aH59lOnXeermaNVjENTw21zH2T9HxpdN5uvHx+py8W
M1+IafSYKSJQKxf33OkttmI1mdU3w+Sz4JTOJDZ6kj4NpyWdeMICXZvVbY7nh77KPKXvHUaM51lD
YoZdLPUWu6KnaB6w8Rq0eJbpyS5QB9PfoOi7TZkG629l16dfaQtyIVyVreseqmrwnlaUBQ+jPfoF
X9aWlrFG86P3cyB8hkujGGTcgmEeD2nh2aTAEPhsxf2c9HlEODZ77cGe+bC2DUyV2B9G+4XycDF2
TbnO7lXW56JB85gv+bgfGG92cV16YMIaUaGRki4dSjbdBSc5VL2uLta1mIngnqmOboJejG+zyCon
DoAFPzNO6NsYZSeWyZTJWU/riW/ZGR+J1eM5r6R7Tl3cOHRjOCzFAt8Qph3WVu8nno7XPpNAYCYI
fdQsY8qIspcj26e8l/rKy5wt3bElTkW4ZTRb2S47sr1dXcUZ5BqXDsjVpfqie+E915N3wmnWyJVO
82CmE1zNvjkqGyN7UJPxdVlCovD3jTzRslGfN+CBHfCzIS3N2dltBQvpGZUohKnNxrG2K9ZB8FBo
f2lvEuB833Eczfq+dvGNxaM3j3kM+dx4cWXmL7EtbbZq9FwJW6dxsxqxy6P1llWt/QRsaTbYQ2LF
v2cAwHs+Fq0XfMFr4rPLXyT7hNzMtpvaXIFg+37ioU/kyVBhPSUOKacOLemdPYFqjFxzsM/Q20Pv
aQfwmZKn+zzJgu0tlXi7dwxHnMcB3G4XN129DsCqB1pDFIcoLtUUNNB6HV1B62QLzecodbKLocvG
4obL64jIQoGHVYqpaKh9IV7rPvPLCAI6/Yh2GaxvbD5NxqP1dLrUqYEq1SQE97bXDh3CJA0onKFX
psy0fXvtoqKSCQsKc9Yz9gDjFgWCDeLOKUfgBFbqVhJjlCsvisrE4skZdZdNZfQ+D2NRPqR8Qzzy
OjWNGabFwg97GuUiHgKRHCgNAhcHX+7eW0GX+vCZq+FxJoo82fXbKN/TjOYL1f7WxP+ssviL/AdZ
BWUQIAfEzPIv3m1HGI6rupZqTWnnxTXV+lSSMvI0+NQTdW6CzvznA/7s3EaxEkishRC5CAPzMPB/
0nTUDKwGzzCmI4pd9S0zpyljdu2mRoctFVXU5ezPS861pfQ55I1Fl6ZRFYa1f/4Zf9Gx8DNOaY4S
7Tiars/5kdYJg8ewXR3NTsxfeMqNXaegLNPHa37B/P+L6gijlUlGrKTuI8Ho5Hj5s2SmHiz3lEA1
HT27gRgOSau4o/dX/QKY8dc7iaoepCP9ccoy6Ag/H8bt29rQwpyOs+Qb1QOZBzIRZJRsSXeY8zz7
Be3sr1eQ4xHbg1iPjS6itZ+PxzI7MUjNp6M5kcTE6FU+jjkR4y7gza//fLN+t9b8JATiEko2V1h5
UDrJz+dWOr3n5XKdjmVQOtj5V/Ogl3GMewRdHFETK0wHrbnwVmelDe9sOynm8XyQnffwzz/l764y
5l4SEfk97H4/3cyqQyrAFFgd67o4M532R9bqF9Kh07gz/xvPjeUGwiO2FsmVL3++wMxNt9RL/ekI
Qbo4npipR6N2xH9EkDu9j9gAMQvYEFYElLVPt3GAWudMxTDRjEI+xZumLrxGDL84l7+7bN7vyjvH
O2UqfrpsWVGw8VHZdFwXeKuHoQyM8RbwbbWAtvLIaDYczbT3n+/V5ycU1SaZYSeAjGvBAAw+yf3c
zqQG7RbzQE0zfXiO62bIBZYMJ+dqJC//fLBPJBiPhsRJg4dOFQzl7y62n2+Xr+D2+j70KaZ+9bdm
HInKRoBSYJA3zbPABO27WKZ8lOPovHepZjdXu9YxgVW0x23SXUr2j/e/+FGnl/7PL87vP4ptKost
KSekE3z6USZ6R/oxyyFdfTfCmDA8wKOmzS+3NaKS6PbgoOcbu0UIQqC6E08QpGK15r96hf/mXlgs
giy1rLhMHT+JIh24Yp5DvgXpUvAaRJ60HxCs9R3RNO7tP5/05/WWcyaSFfMRS4YtOPWfz3lZvUaj
cYN4wYgjakclzyqIOb/IK/q7E+JGYy9kAcSL/+nh0hMjGnsDepW7Ju3Iec599l51AG5kpT7IfiH0
/LvD/e5lPAE2kV9+OlwpN/SIAh38luCeA2GLkM3agJZ5vwoP/JvL57qAHiUQVh7oz3Jn8lwaw9uI
gJT+jKDFMukDiPpXuWN/cz7QzXgp+VZhLbM+LW61YO9POTod7KnSH4Nb+McgNZfvbsv88D9+Hlxi
VtFSswp4vKg/Pw+W1kzJbOarpm1uER2yZ6tuf5kx/tcXDSCNR4gySyhQsk9fX2xKDVuYACvG1v0o
8iaAKzOpw398Jh6uO5ImTXZs/uf0oP9N3Zktx40EWfaLMIZ9eU1kJjKZXMVFywuMEiXsWwAIBPD1
c1DdbVNMcsRhj83DmEn1IisGAcTi4e73XGcwZ/oBvT5aNLKctY0+vC4D8UEg8c4EoJ/NQ9zp0KLN
en39vnxSREhpbBnRHJdvF5xDLgySI/u/P8s7EwCkKBxqx3IBOZ0blGLF0bdAE4BxzI15lxmVQG1j
rpQJmgfkB1Pg/PhhS/At+KW6CbhstaN9/UhWPegwvYWKiOYleSSaEHVsXGZTXSTjLO8L3EamD468
d14jlxdOHRaRjTb5bEYwuwtB74nCScGdr40UKW4+2371waO9Nwz6SwPyLuIE2zx7tCVrKjK/1HLl
agl/11KBcvcSQIL+yc7v9R3y1wQvxvGGSOP1O2yqgOxFEE+R5yr5Y9Kd4QV0w/wrk97yATvr7dww
gFZZqDoMC2nnOTOADDeZQDKiUQVqJbKsWQ/hqbRR05Ki+vs0fPv6uInATyFOwDMcJ+/XT9UFsZJU
xDBtmdy83Oi00JYA3H//fZS3D2TqxFZIXtE7EC2fLaksoMuk82YjipEsRVVTq5PZuS6Y+Kr/+t8Z
ik1itSfninO2sQ5qXIo2dozI1tpxG2SQeKqpkDA+CueDd7cGD6+DC54KhzFQgMw/0j6v3x3ZizHV
7dyIGuzHNqM0RshGXmk+i5RG9FUy+lAvNC/EFCs+2D3efjYuAaxmVMfrxeAcu0cDvZtjsmtEwsrL
exiKcBul/hGD8J1R2JpMKHPc20iWna0typ66o4zEiyoyQYd68eJLEzeoD17je6OwoSMz+mec81Fs
5dI6UaaM4sRyC7dl2OkoCT4dFXH80atlEwgSoepny5f+Uj6X0j3eWIbYUJ9cPJ5kms+flb94DpgE
Fi1YNuYEmIDXs4Km3rKnLKtHaR/kW4Hx2tZWFhZFRVF/+qTi4CBxAfUdrxUMDV4P1cLB8Wp7dtba
b7IVdlbv9RGDkL+vqLffx16dUTnZLS4v5vmKovzewlgWTmSvpclkHujsSC3z07MAORTgKgTx60zz
zr6PoVe02wWDE40GWF7uLS9xijPe3x/l7T5ExkVHaGcb3iowO7sOaAWV8SSonYiu1eEmwbrr0gqa
kZtIKdvPvzabsjMXIrY9lujZx8G5qKUi49mRvraBhi6RS7YVliU/PbFt5z/g/4j/TU7515Mgk3gf
5bi3R2aFOnWBRBc2NJp+8HnWn/J6ryOwo8eETI5Huc49OyesBLChYbQ8zew7p97WEnLVqR5S0KsP
ja4+aRHKSQvGhqMJygbHLTe3109lCWEjVNHtSOOURKXjLweq+PEH3+jtU4EqcxCpkZ4i5jm/xLCt
cf4FOU2dom6y49TE6IPowIn1kHZ7mJW0nuKN9vdJuP7qr18l6TbQD8wx9gie9PWjVeYofSrwyM3V
aIgvRb+MJPLH0asOdk6/ycZPRN9EZWyhafNJqtu31dLIjzy+1y92/msQoJmAI5xVjnj2RcfS9WnZ
aZ2ockV/Qb+WcePAPtzPhVJ3tiGBZlvd588tEhGoTljkgDHIaL1+dpxlqasWpRPlyBBDh3700Kin
cff3N3zGq19zET4wPNYFK4Or8Erm+HfKcal7Le8yvY8yMdG4KTynxZyuUKvEp/bja79vCh88sx3b
2yyjiBTR5FD8moWvGYD9JD00bt2abeikjhTbRm86YMiDp+zjXKnhaRgypcIFjEayc6xVNBMkU22G
wssRbEjMK+XRIAE7fjBf334zFIEcXvwhn8pN+PVzFUMPyFzaA4LAXmzRFpySiohaebN+5OrthyPq
7Q+C0bdrhDEhkhHJr4LVc6zunCkcvlByRuDVly/E8lpY63PwbFS+fPHFaH1wb3hnPIJEPtvqdcB2
Y75+xrnB48yctT4aufNvR+Rhe6xPtd2sO86FTw/l/d8ny9szgYOAJ+ThyMxRIH09XqbsqihLu496
kVdHOsbxKaM/mb7K+KOE3NtHQ2bM+UNo70GAOUfbE9IjE9VKpmUnhj9lnej4etXJdcyFd5sl7kfW
EW9PbpKbRFUcdIZrk894/WijJykCx7qIskZ3oaiXbgQVHFDb39/ge8PATCCsx5SbosbZoi7J5YNe
mUTkDKr8qhDVhCAO8g+2zTejuCbXB8MgFOHoZvq/fhj8AVVh0rgd6X2TnAhZyJgIwz3+/VnezAZG
IeQlzfAP7udcvIwiZy3+9jKiiloeEMmlh8DP6KQppRv9faj3HohyBfsAl1cX/cPZAy2JcI3UlJGK
HfOxgHtzxAT0P/lPINL+Twx92Ap5IJBwtGfD7iKWP58DPW2yqDxlFOv0ePmjtJ9UV4nhs3OAYSjv
kNyEe0SW4Sx8o6Nl9FrNHyPagOydSjJ0ISquP5msXx/G4+pNpmqFBBhnc0A2xahA7MrITRpytSD0
tv5Al8PnP4zHJcFmHBP76PMPQ3t4DltvpGm+Se5p18dhYprzn58fhWnskDLn47ADvf78sz3TLUn/
OMngtKNpS/TmTQJIcv/pYdYT3lkjnDWmWmfhvwTr8aIR1akMb0p8JJuLuq5cdZlkXtV+fiAoEewB
3EjJMJ1TsJshXgw6E8dosfzkSqOBZ58rT30Q7b65c5PFp+xGdo4WU3aCs6jF0hEK+VUzRhhfGvke
dLiR79KqbusrlTTmbZno0ruaeqm7oVk4sFk//TrX2z55JuQgju2evc5aokaakJFHo2ibazxuJRl2
9VE29Z909qvgbC1W6C40Yybieu6+/mpoqJVy4fpHTWnlF2ZiZ09FrRnjfklFepea+Pgmjp9+a6BH
7ISIg51TZMEH7/pNtLFWh02X5BBpJqL7szUtZUF+xs2myMHmFSfNvtnTOBcfTYUQieaGbrr1EL1M
H1w13tmC15QUMSn5Gw7Js4XBc8eszEBGdS2TywKR1VZ3pHY1IF36bwzFe+Z6y0elF+TsluFU2FP2
QpdR6lC/otNl6n/N6Fgve2wvP4p933udZCkhwq0zx7fPXmc9Fy0lJkNGXeDnh4WD+LIWM5ACczDa
fZt1fOheL18+PWGZRqTC1jSRwfn5eiZBvW+pgUpJ2rIy7vIYk6Y66NXnN+b1Ur1aLZFa4SFfj+IV
ibIckUzRUGAbIlu9P6WIpD/4XOuXP1sVJG/4+eT+uYmeh7+shTErhGD7V918IFLwc3RawsRIsqVL
fAu5Lvvz+ddH945OQgKqCav+9YMpa+7QEi0y0ru4eKRiaW5RGrjf/jujEGUzAHfrcwjNQLkB3gGH
9IzW+BgssPCSEor2/90oZ5tKVonaQhgmozaOcZQlzAnHCSOTz45iYYxCtoCti6LD+VRQtCTRg5mN
EdXWZre0eIliO2d+MMrbTYIiKlOBYAMvRRLlr78LIGHdFJ0lIxEke/p2/e1cQzLACubTeRzKgDZ1
W53MFPXO846HtqiGTi8U32ZIgTyXuGXo9EUc/v7W1nf/empjVcHqMTlDddbq2eZQitnpvbgA9aIW
16bFU5C9RhDboVbOxvqbH+u3cSVjBBplM3064LEIQYmsfHZ54qr1Zf8rRvCryjbilBjB61FPJxqk
hhGv5Q+m35suFmhAr4Y529jz2aQ46CQywgnXphCZA1PDcC8cK9VskyR3dlUR4OstIKimOMmjoKGx
eIGe8f3vL3s9pM9f9tr/xIZFaxLR0evnxceTyZvFY1TgRbtBd27fBVrjPv59lLf7PZcvZGfciwgm
KX68HsVvVSD0Yh4j8jlTcW02GoSDufOn75wu6pTPmvR3wqF5+YNz+53Ho/qPAc562Vzn1OuBe1FX
g2+NQySnpLtxhxhPc6vwPpix60s6e4n/UMd4OnqS2I9fjzKleQyWsV8jIdVEeYoup1QVPD3DFx/M
nPeGoqJBjx6ZMwpIZ0MN5WJPsmDfh2CFXkEb8Lbu6f0X0vA/m+0gb0S9km6jld5qn6/DOBByJOcm
oyFNrrKCRntNGb9xnNqDHjM/eK53PhTJe3oNCHVsupzWf//XuptomSR1Y46RKpp2X8YteqhuTPun
v0/Ed/YW6pVEUus9g5Ls2bpDzIUbu83dbF5MSAB52u/ooHW3ttTsr+mccC0E5XihgfP8oGb6zgPi
wAh8kNZKuvKCs5lIpt2tAyQFEbCOdierev5u5TlYp78/4DvzgzshzZu8Rkpt51epslzog4PkFqHx
nzMcN+io3pkor7ttg67nA/ed9XWdTXxqffSlsXX8s7ZffzWnEoEskchEfWJVYS8W0YWe181Ykf/T
KY8be+x98IRvxyQJvtbh2LOoB5/3wtVmn2sBBc1ICtpFSfYI/GD8l0b104WtCuODQOvtdyMepgEC
jptBA9lKHfz3xEzL1hddR54xdVqyVYvXXDTkrrZ//2zv3HKwQl5LZTaRPqXus2GAdSuhe9xyAr+I
oJ0960pgo5okv5ME9uaU/bQDiRyRK98qRf/0VW4dnUzqOnPowTkb3dG0ZCJGYX9GA/lHBGZ/CYVp
/vr3h3zvVVKMxgSAOw2lwfWU+NcaB+aE5EKyBHIKtqE75GrX23S8f34Ud61hEA+R9D4vRdf90PQC
VFHka1ZyAioRHMrJ+GBvXF/I64m/2qlygVkbVoBRnh1okwgyYKaViOgYSMMub5yXPi/VPs7t/3QQ
+N9mrd6Z7wzFrYX4kc9znk7KBr10vHwUUb2IrA/bQlUPnt/q1sExpfel6kT7/Pc3+O7DYae2Egst
Ms9nsyHrddVQEsYlvfXy+yCD1oG4YJwBuPdzP3ww9d8Zje2DuhY0f4rE5xGXgYR3qfS+j4TtiJ3S
Z7F182bexL2Vf/qcpmpLVEf5lj8EPK8nYAuwwgc+J6J8GG269Yz8kZ5QdRzipPvgqd5GPDSzcUJ7
VFdZV+c13LETca2B4Y8kJRQYsxVW67dGYY7ZHsVRl9/UytRfJj0ulw+asd/ZSkgLUgvXifuZN/bZ
5+s6I+8Sm2DL8Fpxq+vdeDnlW0d7yrABDxFBYT5DI3jY9XKLDjn59P2X4bEjWIdeA8v1CP7XKjdT
wxTlAvUKnGi6m/tYj7I0/+DgeTtp1kFcHzEJOzzR+utBBmrzae+OoDdSqoQDgprdmAdoqruP6qJv
Ny1GIi8C+ZX/wpJ9PZLhT0jU3QWIF7isfdKTa+9aFCifXXJkJkiGcH2jhcY5z+Uhq7SqoiX8mU1j
FVKuMsW8D8Igl/kHW9c7D0QHMLUQ0sbYRp1nDoSl9WbncX7SWFX8yLLROcqprHb/PND/A7TxTfu7
vh/E798DZgv/HzgscJX417d946/w8JxnRdYPz/VrwDH/038Ajj0HKxKMClbfA64LZDf/C3DsAjgm
PCRXs0YA/j+uJ//lomD8D5pOdJokSQJyQvv8uP90UbDc/wHxmEQwq4G7FT/xM9Ym63T+Xwcb4dRa
8aERk5o8JSZCn9fT3XYwP2gXK4hsX0Hxi2X7OPT99DUmc3jljZp5OeSdcUenyEdJczpbXq9qBifD
S+jvUhMnoHxzuYFwrKMvV0ZkTh72U1nfPvLM3ngCJxEbewxF6l1MI8G8dWN3wKm6jU+zW0NiAIb+
qxeoCZtRt+5Gf5kiXwXeU5AuyT2GMT2qs3qyqHk7qY+uLUvu0iYwD5NpyTvQYriAjY4jjG062Cng
0UXJWwNa5M8YkyoIMfQnh4mKL1t/qTYjtISNYfYbkHLipwve4aBAJu6JH/1nRU5s2eA8jKBLdhr0
Vtdx4LipasovAphUmgL9iJof2btcUXNpb2f3coitk7L97A/RC+6NQ1IZIpqnRDTb3hyrO3tokC/C
P7tspzi5MjRMuetBQvqB+NHeWLlC412ObfcrmJb2vmjIS21Ho0t/NQi9v3V5Uu9wJBi2fm8ESWgP
CQZcCUjzZKfItRi4Z+LEp02y/2aXEyTBolxWOhS7ULVJYt1cSUd5AcO9qp5mINGhQCSOCNibip03
V/6V36j66PVxvpNsqIcEbtPW8sEOtWLWDkVT5LezXzT0PSbZvtL1/A9aVRyzxpQmhDgX1sbGIRy9
tmdemYOlbUlDqisjiNuH0sOuelp0cSjiokDIB84PLny97xpp5ZtpUt8HB4oIUE1ZvahCld+WODFO
sz7aV1Imq3um1T3ZI3A2y5HJI7orRF54ga6ubb63UUaO8paseLEpEBa+EKk6N7Ethi3zR4LnSNoM
wWaTbEuN/OQm18WFRhfNdTvSnjKXsdr6oznsszbrnwcsgGHgXQe62GGhhr8H0JoDuo7+SIzX3Q2t
ad3URqe2VcJ5XLbJC/uFhiMYfmfdYiT7tNax59Uqew/IQjvmdWk8cbXEGr2xhqjJDIkCUa9+FPbg
3fXePP+pMnwVYXnN2T1GaWCR+2weEbbbw7Y1Znm5QKkecVzQ5+94X61OZMgFNhlwIQggzrDsLCuu
9lWdtEeIJ5immb9QhsZwXHHhYWH87NhENm6FEaRlARyxJXJsQ5tvHVfzf1s+nhgwIAcjaHaOVPvO
oUsBD4PuJpFIbBZeWdyhEkZ8icEYcJBTp4ydkbgiStP4YkiML21vAxmrFtr+7eOII1/btONlHuBM
Uld1uKC9DAoTOuXcya+TaaDGN3+JEn9ZS09+a8Z912pwjdBLgrnCqDC9U2X21Azzg3DFRZxZD1Dm
7oHpfDHT7pCPoBqtauvnU+SO2RV2d5s4VjBuc3oCqoHFhD3MzkrEQ12LZy2fnoQHyw0cAE2sAN+L
xKAt6XEOHFSf8mdq2Q9pYf6YsV68cmGg3ACXjsPMGazb3sxf5jTBeXNQuGcM2mUxuxdSazdGbxzs
KaXg+ZvWpnxTYvnRkjiE3J2sYk8RumX/oAfw73gFVlwzCUf4U3brXw5ZCak6Fw/2XF42gb2xdLVL
J0SFi3PQsQIXmbHhpaZZKNLB2kEI+VW6Lk7s0CCuKEikx3J1YAQr8WAXsXMhFMALQBLdLyvVkGWj
HN8rw9kWxQxCqPkGNsX/jRuqdnCFc5FP08PkZPaO5m8YTo6EM1YmX00Fva/HwQREC4yG9EJWy8bO
v07NMESuMe4aIBhhwf4Jkg3SyQ9H1rBwrSRMivx3bXZf4BK14RCw2w/u9TyVAjlfAga3eqTT6SH1
r9MsfcgtKDZVUb/EsBxgc8JYAep1RfFgYw8GiNxx+uJho1y7FSLkMTQ62w99J7soAe3SqfxjafQb
pfQrImSQHvISeJd2JV18feesvePjbpXwD6kESKwrD0fdtP8CEnGb6x60m4askZvuGnBwmyleQCxm
V51wdk5jhByg5EAClcIHX65Ndqopb+7MBbKy1kDuM0lBem72Lcncb9gOXaHoxjZeAMpC9JYF9R2U
o5tCGHcG7rxb3c8vhDvQja4Fl7nWpyFqcAgNLdjVRGVksLKb3NJuWNT3NIqiMuOnJa4LqjU4GgUs
aMgJMGZVHfaLiURdOjfSB8GXte3NJOVlq43f26m+jvH74Br0PFhZCARFhaivvWjWs9PiY8rYIWfh
tn1lzB44YOF+ScbxRJbuul7otMq1J8eqL40JR47UXjZpJe8wuQxdAydc3Zt3fTroSFCt45QAQBiW
AIYCQBS8yUru/7VSh8F5hKMCLUjzwEmokSquwOkzT4L4MBjiUlUO5kFuHtntb9ZXuqWvwgoXS3mn
eBjr0EnyYpeywV8aSdlh+6IbqDrUQ9pOmAPp/Qyf0NTr27oZ1MPiu9pF7dpfSuT44LhtHTYioy25
NWPxUiZM+onZo1UB81vnGPSYrMngH/JFhzHVuHGoCDQuMr1ejZ9SY9OPmEdZzy3Sge1sIyxxAvgy
QQA0oMvi4oRbyZWXzBoTp4ALgEvNXhZdcq9l7DHc6tXyLL3xS9xUT8bg3ixWZT0pr1T+5Rz7jz71
KYhFUF28Da3W9H7xpkpnR1v1njpcsKlydeVbl0P35LdFtpE2n6nXsttKX9c0HfnNfG0n2BDXxpOn
eY82VKBF0vgX2Pl3HEwndr+0gH9PEcBTdXUzlBAbJ6v/4bnidlExDino3mfhXiQLJ9JiHDxjePK7
GMJkkj+PYmHXMv39QLdyZ6SYg3rFSjTAP0s4ko2ztV9k7T0Cf0Ol74DG6dvyp1eVISAeuJhV3oX9
oI6LJhImVEe4lQAiS8xjq7mHustu+6K9T/P0seyzU6xh+OylOBtAoPOc8roW96PeH0qVb1UFng6C
TpnWD7jbwqegvMdMCSJwrReFk3acY91FTqoFhptDeNt+D2Clybg5mkLfA/JLeTf6NwDo2yJroFgP
f/K4vQqG7kLYVRSI4LvKsy+thpFR6++M3HGgoQ1frAZ/rnTq7DBtsx8AAfpNYyOcczXvIvHmkwFv
t69WlOLAzJ+1Ko4aXT90aeyGYjHCVk+3i1LbpMq2MPccnEfry17FAjeweAlbJurGno6ZSrtdl3eX
uT/CymIHc7sAsimIiE2niVugDT+FPvC17DojhyPGLS2g4ApmBVhd3SeC9kxzIgPQ6u7eH9tToelh
NrrmEwJcGMlj9gXnVIld39QedOg8zHiABvBON+YkD1I3c0yMOsybkK9sRgSCId4ASURp4FE5IAzd
UuzHEdSxM+4M6vgR0HpAt6YBXMpPcEDqDfOQVUYbmsTeu2pOv1H3j9KyvNDK+s5OCckmdpTNOHg/
AlHlG6EwB5wBRyYtDaka4cVWulm3p4zMS86Sn5SvsFoo2SlpldoFXaeHVM6f8M66i5flCindtG28
jht17PLuu/i3ap2tVs13De16EGg8LSo1ANqzyQtW7ImkTNiboMh9w6QtwzOcAJy5BWl/7p9wfEsO
SeIf4wwIEya4e73F/DptmnBc0j9GkIO+rsVTsbLWPfOJNMkhiWmohg2r4EqHODQ1NMJXpy4F8p4H
3o0q/bBp0uIIHbLbUBy9gsfg762q/UGPi77RTTwJdEFuvaFdcpOXkCmayh7x9Qa6DGLobhmyp3zA
hYONOsma0HG7MBsAuCXeV4wSOrY2aUV0zBTbstEPvSoeUXdmodWqHdRbm9hqeHLL+cqmfNy5y6H0
5FcXfHxVObfmGByyTj1OuALYuRY1g/Myu6ck6XM0ZjNg9Gk5LVKdMkv/3fW+3K4GBsRmJzMevls9
YU6wVCfQQlNII16xhUl2sHqnf27HeOcJfgfZmVRAxfyj7kAITvnyzO/67E+QcHv9ustS6EAwQzam
pcE6q+VPvyrvrDm9FD2UWo0tc5u7TgurxEngiQqLd+OZGZ7Yxjb2k+NgG5eZrm/qvIv6Sl3WCGFC
u0seandOo9bJ1KaYik0qRLeZ7PkKNhFAqsDYJRYHe5GNIIrYXLH97K0vVDIvhIc9gZste4gwqb1z
C7YdHYdpL8kfLIh+IT3s28Wx/tAlAhlIImhMd645P2i6O+86b4isJnsSFpYIRUdcz5Y7DsV27Du5
sbVhP6219hFQ90NpJXqNm7hjDVtKrPi7BazrTZGOXBgr/1vgVT32ySNkOn+Y9g3ghyNoPveuI+ze
CeUJUJigxY/6HNdHPfWqvZllSYTXiPW7HRwTzHSKq7UxecuhbpKDl2LuMKymy7lSxsZQenyTI53F
Nq4h4wykV8euzQ7iX07pWt/oSoJURJgBLwZzwuyWGxXY01p13GLp7EvCsoZ8Ea4qvgcX96T9JEtu
loEyrN8FNw32jAx3O6IG8Wdyx/U+kU4wKJ3UODa21u2mtjXU3umEdqMAe740U9ycZJNpB83w7V0h
8+k4Dct46BZ4bN7ogvBSddFvVKzKLyQ7rH1M03q2abra/QZYV0LScuHsVgaGbW6q+3uagbz97Pnd
i8Nef9noeY0ZemDGj67o5C8TadmFPxTtN5rFXLC2kBo3+uryB6ZCFmHqeU3oTUZ9MLM6vs+xZtxn
gWYdRh1LNlMtwwxAXxTaxtKmyj9kcLPZ0ILOD+l1VX+GItVuoL2YsLziC6VmPJmDugLY4SwcoAHI
fl/OBOX9oBOfjba6JbLAXFE0qX2daEvGHUb1zoUqsGVJXeLkoXCtEBPM4TCYgf00dZrx3Fh8B4S1
v5c68O5hlw87sy/ogu1Ucj1Y1rFMiyc/01uoNJkewdaA99T5jbmzmrS50oJJRaIbfS5b2PEA7lrz
DFpwmGjnZv42rnY/wHEKwrjDvMHgnjmDJQscLOZHE3icZ4nHLPDT39Mi5Y/cVWBRnUruRTUTPdud
drWMlXalx4BGRTwNF2lgNGBEl2wTcN+PlEzT55LNveMiNhO6LbL0DtL3iluwr/nRaJz+FIyJ2s9T
CrqNSuRGGq2C8x7H8Hqd5muXVNOz2w9fe8USaKZTwrUqqoW1kpITN/upY2sIyB7tacHFaYQNZmOU
Es6FwMFBSdqRlD3mv+y0yU92Y0/TSkdm7dNLjXmHB9zHyuNbVx+XkBxEeyF72V11q1EmxfYbfm31
kLu1Gwlj6PaAPUTYu851Z3Gta3odKwNTXQ/16LLCtck79IkcTo07NfsFcOdPzdbKLc0O9DxKQ0Uc
NuVdJ5P4e06D0NFNCPb5a37pMRS46kBFc3XOwUwH7CQHgdAn3wxul+vh7KYzJOve4xrmOdeqmKp5
Y8V2taeCB8gFQH3YYO6CNXlm/q4yJ//ObcJ/GRNIkHM8xZdNa3ebLklBBc1m8hBPHozfwvFu7GHy
d6kPuLS1hn5nywLDUgoDGpuEQUsXt8uLuK6yG6CPbODK6fdCqPyrHQz1bWHq1Y2XIN/K7FwHSeFN
d0U/ycvUW5YfhcGh56ajc5ca/hyZhTGfbBmMN0EzLz84KmyCZL92t0Vjj7sphWfKcVpmV62kBrVx
l6Z+GfuWaJLw9bKFqHXrBC0uG71lPnYGUV1qDu2JAtj8oHs9Bw6XPvh0AbL+UC6Axajimvsli/uw
0Xt54uJCp5rXujeBm7ZA9LRlWzl2GuIpaD60dVoe0rjJ953u9DuorflhBMi+lXk3NuGgG+2zxrre
cqrqux41/jbx+NFgx+KwlHEc+p5efZ39GMcJo7F2hqPFJ88cwO5W927nZVEQw973fOILMyOhI8bK
vl+8Xoamk5IrRXzFJblJGCJZhm/0E42bAGHPSTT1sFbA7AsjBiOmObnPFdInFiNrORsPsaYHHYG0
Mg7G5I+3Gprop0QJ5xKWLOJXynTGYWl6fytpI3HDGgIYnSIOKRRkeup7DUW528sk+W5VWUXsb1Ta
5WIUmMzUNd5vUcb6vcdHqNrpE5ivYapq80BjHi0YxZjg4KGLenioRFM8olTFVGUOgvKmc+Yai55s
vRYCVNpMqiMzYLTdHbgMn8wC/w6SfPZ3bpCKkzc5Dlhd1f4oyQA+mSCuTfi1S44XNQLY/sA5iR1T
WVw5Ad4WAH/wosvqqdz2bure2E4/wqgHyeprzRQOprD7Q9VhLFx6xt4dY26EQeOLYwkM6MrG+5Us
ATGLY2aUiWRaSu0gXe1YpdYa/uvxrYEJ076QGG56s58z2wf9QVrid+FC5W2GNvuVmhr9zmACGjyG
yIsWP4XQrB3085rMmUZ2YmGW7UYsA4aL1s+0CzdzBz1klwR66mvBikIir9vuuzJTT16Ag9Q2Tti+
yZUIlgOOolejPXIXpdEXdOfsYpDml0nz3Odp+TM2SIPucshjBxkkFGPnbIi5I05BdkiLMniAwrXs
B+X12W2tK9BStpfQDyq8jr1RziM3vhLHuaMNb4PQNelbLgNZMu64O1t8cTVFkzY7t2lu+nC7+fGQ
GHCmreks2k8eASci4QDkK2nw/CBkEjy5XeHhC2UZ+4U8O7jSsVPsLm0rLxa8egmGsTLuuIg3sblD
GGGecBcRB4UVXljO9RRhfWH/iIfC/G5rcozKyqgv7CV3zLDFA4IMpTtXL4kx9kdVG/EN8FP7SSOw
uXF6FIGbjJ9Pp17mH/sm50Qw2tZ6RISWgdDpluyhLQ03mlKq5Zhw5G5YrvOrzGHZQzSLjNqwj6Bs
ORvm1hGg9rHuokCkwzQDlHgjlla7ympX/aKP3yTftTT3mWpxd8bZxLwe23q6TebK3NaT10Pxr4om
bMsSh9iV0hKAcS7Sh47GGDoyy/ERQJZ2nNF49xufNOw3Px9fEjnDchwbmkrCOd+109a91DQzNHKk
I7K+jZOkPWg4ae0CeObH2aDfZSVbK7pqCLy1gtR9rF8XbuudbIUlJNmZTFx2wjBP8djD4dIo/W6Y
E02odwpLtZzMEdvdSzK2pLIbw7qyHCUe+rZrH5tEJ+WUatNysQyk8UJPy7SdUZAFQxLq4VYx2svN
5MW4xtFhZO7rCW2iMCfCAJu4rKZdEDo3NsGSpPIjl8H4JF3ZnLiYir0JI+J+wsbyAntJrBwk6vE7
0m7NhdVaiN0LW51E0HMRGuz1HphC1DT6ilmBbe4ubTvvPmliRGmYcI4PbWO5X/PE7yPsp5pHEWhp
Gllkip/jJdU0eL4O3hNOWnlLONVgbsVc71IA9EAiKWBtbDsL1iDE7zZS9IWzo4/VjCwS5OoJMq17
w43EqK9mk8anbUyXZ0GzcKz21SSa7sbORHPj6+3oATysAQyzD4nvfePkv7rOx9rJrdP0lLX98GTm
2GsBpCeVjBj515K39Z/K7Ns94cr4iEMSS6EM7O8g6EFSeUUDUjx1m4OyKu8IrZTErZEX2lVtJuVN
X47jdWzjmNA7OEGUmZ3eNJBEL7sREjhSAbxPS729ISnFhBoC8znzc7OOymEmEERjMOyKRMpHsmg9
HoJZ0u+SurAw8m3WlrSg2ifamB4zNqNTQVz0yLR46WuX4IFkFJDpYPiiDcHwsPTYzWwUFIu7ih0m
3RqLxQwoq7S+8wOqFDqJTnzi/id759EbR5au6b/S6H30hDfA3LsIlz6Z9BI3AYmSwnsfv36eZPV0
qbJJJvruBphNASpBGe6c73zmNeTXQ9kMHjOD4gdDh3o1FnBUGbFIM84OAlumrXsLO99mzPdZQZMf
dZvbpqdZJoHVfuiiSvSw15C3DBXb2QY6mnlGyyePUCH2iXHNCm5ZjXHzjI0DELfwuzaacubJcVm7
EmqhvU6TCQnY5pXvqlDBVd1PA4cDt+sE8aRb03LsREP2YbvJroHu56EYRWot1Wg7uiqZRj5XlyRc
Y3PCb0Y4JeLyYMXWQ5ME011uVLmnCbhw29yqFlKGVbUPAWx5zM74PGqQceyR/QeY5wSjajYISZvC
ZlmYpwqtFLhSaVZ3jdnQa2iMxs1MLOPz2GxfiC3jXtXn5SBi/bWLKIP2caEuj6HMudUZevWSImbO
sQadCJ3r4XuWlNJDEbQ/ciukqVtGgV/RgdnLKiM3W6yVDFH/nFlUjx/dTlKD/GZIJuUbCg1riFHT
Vm641ywtoSKHQ1tvaGBPJ70wVQSgWxqGDm0/pAsjyKj7gIJs0afslKDDaydqXu1y0ahGZglFxzkv
VK8C1D50B4FUJlS0KyoxMjB52c2SWboi3t90C5UfKWxG0x4QL2aYkipN7jQAJdcKR5CvLzFKp/iS
l08CpPufukHfUS4Z7E1BNvtUw+OhWZbBS2YUnbu8LbZTI+8yI2lYJvqzojYIRCuD4s+pFJzisUak
tIZavaoVdC4dNHXyYw/8wgYBfcywCXsNdfFbakbRk1XSJmsCjUkHgltaTtePskzfV6llHNhwzxD+
2jMhflbxWsPMxNb52LTKZ9pHC2maWSkwZ2vzKcTpzQ3TxXCmLnGMod8oYon71FgcRhyYGBcId0Pb
KLshpX1HtTzaUXAu93uE+9tqfi4Sxi9YgoXoa/PYBjNWF2siXjUoNKMZ9ftJDjcVrHObef5C4bo4
ZYR6tJE/YpLxWGeLuUkg9W3ILbazMr0IqOFz71kn3IaJeYND+HFMCo8W714pxZegKHZmLdqTnG3w
ELhLpuI2GZsDloE5r0LJ1qYV3IZ9YzyhdIb0eDEEuOugPi80+iYhV9VtcZzEZyunG9oLKt2h7m7U
YQwMmiD6jTA9UJDQBcjKlT6SdUOayF8XutPbJZkV1LP1Zhhx9jTU7/GEIRg5l2U4whSXq1bVUHsu
ExS+fVpn83YSFAjnY1s9j4S+1QIw1FliU3m24rRzwmgJHEZ2585UNd6d0Xu5k/YaQ1Ng1vS+21QJ
7XZOUBo1LbTXkyDZT/qICP405puuBAQHGDV/YSZO3Z21jV8rGjMjMLw2Z/FRpP5c4aZZrS1qu97G
DeFXUk08hFgCti0XUkd8EomSbZTdphx1R8pWesONNRcrSQ+W40AsXGGXtOXAGp6TvsQMgsm9u6Qd
nX+qd3htUfAk1joJ7mgxaOxUlcIiFenS2DJGiehhm6OPdQCHlDC01W2Igu64hhId2khdpbykklkc
bmirBLd65A4tqwfXR2h2pHDE/qYSu+YRuPTi4PSW7malnfdUlCqCjDRRC8rpzBaisf9iMW78kZYR
7TR4m90LnnflHYoQEyMmCQfMJZ93dI4L0dW0UtvkSxZrbAu0W0VBkDA/0No9R/X4mAlts4e513/T
hR6HTopVanpN6tofddVN2ynRo+e4LNoduoEl8+E51jYWs+lVIaoIRrcgOUJniCuFzEsMYwJFX+Y4
JEHwtpcYOowjkmzQhJlH6Z5W3fCILhJGB1aCuiNQV6vYz5MklF7YTXKwrUNFqDHwUJvcZ+yPhnHC
7PY+M4dkay6GejBMLFsolIWNMOM9qhoT/mhqXNNyKBako+JgF+myoNOsDPNtIMZV5gyWYB4wZzIZ
qcxy7MFbNJ+wK6AiYoZZsmOw9XnKFj1FSoBAPNR1cStNkqTZ49knT14s6UCeqG7ocwsRYsYlQHmr
FMnLIrCZ+DNlo+7R7C1BJatgDjJLBrHZmcZWrIyHLDPpZ2lRmBwbatddrNUYqQkSYysqYHwhVQ5Y
UVzpQWr8kps0Pi2IojMSbirlRunZgM6goJHfGnp2Vh+FMRV29U1SEQGZ0Q0+Sg+Cq6ex7HBi83zM
IUEL8HjxqA63Q1AweI7CWvBMY5wfCq0vH/UgCNf4AJe2aZmdv+hacMQ+rFoHZ/5o+aIU8bNWY2BR
Yj1pW5o43GNgVa5xwpO+qJhOnDBe61xyr+GlxUIPZl8i7KuixV8oFUvdqfBZOC1dFN/PbV/dDvg8
yDFNPo/uYEWDCl8iTCCgK0GhiBOGY0g/p6RIS5LuiiLVT7WaGq6BW4bhhAC0X0d8QzfJXA7My1WJ
oQRBTKhF4ZfER3RELYme4C7PPvFA2YQNbm1pmCsRzgNLxDhV0g8YXURAFqxhW/U5JUvVSN8rITBc
JsDaXmTGsMXXsTjOeW1uGC2GfmgU36Ogus8CscztijqRbizXqFMtocNX8gJ6RSN+YXyoNmbuNZL1
q02X5SGRsXPtzfinUtXtTjCyzKNMnw8mrp8YHITmA6N28S4y+/52Zgp0iLOUdmmwdMxCmKTZkZha
94pg1KrdG4n1LVtyyiZUS6jyuly/neSCxtSyNI0jywkFpWHOxToacZjQ0OD5yfoHIVJ16lMbFuG6
X5SIfpRg+dShayuJl3Wv5XhvmaVu+IOAvaliFQzjMiTycLBgfKR1OMbi0ZBHx8LqApfGun6Lvwoz
Twq6ZWXkMerv+CDg7lBr8GOh8dEhzKRQ29Dpkk55YZanPon6Ix4T5SEZI2VkMwIKQDBU2sRZzkRi
BH8bZ3X7Kxfj6LkXtDm2eYMJo5FRML0yyx+xP5GeadnRX6tLdY8dEQXiUtVeOQInysIc8fF6MPYx
huM3uM0MftVg6WF2Wv8a1GrlNjGOGoucFnssMIJNhgnOdpYbwqxldHe9thRHZU5it0a4xRHzQhrs
tOX8VMScwYZMJjcutXR2N7hVInV2YytT7soqnc/eeoYzVmb9ZIxeDZYB+5TupAfYJfegG8QKaacK
LJRX9rCKnEwfLPpuFq+M/CTYFYtquP0s4j7QKUa8y9Qh2+lDN7voMSZAH86lcoiiVoBh0rZBJu+Z
BiSQmjBhcleyU2jm3IBpjmGb1OnjsijdzaxhlIw/Q/5VorpbheVSfwnayHxGxF7/oebNOaHA8B1E
2+SYkyZhmi1lGE6Xj2Ob00ZRihtzbuutmA/GsRcXujphrR5ktZuwou7r3dyWwooRPlL92VCemBHw
rJIySb1rAAvY0HwOnoxEnFZpKlaRSxomcDzX1U2/EB4bSaH9qo1Ff9PWhvUtCiNjLSl1F9oKvSN8
ltPkXmn4XliuG/qB+ce4tjop71nkzbiXQxkfnZLYgdOpFSs/4FP3LsOBg4V3NB0XrJ0BT5zVe+Xz
xF1IZ23bD+SZXTsypxm1qrdRNdIeJDw+K1UovEFogu9pjs04B3o8/SiB+5x6CnjTlTIRTzuc1Wuv
wPQCQOXPLicNiZb5YcCYa2qkYct1lF1KO84LImRI7VQv65cW2As8nHChT6rKEVJOnWNRNnvYtlWH
qaA/6DY5NAktjkAAaKR2RwRmkuMAXsyDjVl7St1s6gzvJDsk/2G2rqpgJNNQZc4vmNLosGGEa9JP
8hnQ+hfAK9weFR00S0Vx2ZQvJU5LLOONuV6sFc3wFpgmQKE5MLIv2Tyoj4bejvk6MAX5tqmDehto
FAuekogo0yptma8FMbYij3qDoN4yoXVg3gZbKZKgQ5VMfUK5m9ZDFzIVI5F6wH5mcUUQtLH/G8b4
9Mf9/q3o81MZF137X3+/BP1DpkGXQEXYGboGUHXtgpDS5eIUE1/jdR9EIbxARLw2cSITMTtmgT7Q
nMZTAVh4JdXn3jR7nB77Bjzif4Yuv7yPS2nQGH/iqRRHfYW1j+KkUdR5sdImf/CV/j+6/O+yCJPk
f/33//6DHvRv6PL7b3z/v+3irmv/9q348bfjzyFu/wI0P//7P4Dmgi7/403mBAlG1FVAlUMFGH+2
3X/9/fxXZ54ZLQE0LUSUhNgW/4SaS8Y/VMw7EDf8Jw4dQtI/oeb8FX17/hLdEdVAFsj6T6Dmb1vr
z62nIUx2lmNAAU2E7w0j+oLonVTxLMVmKLqJ0CUHvVTTO6VQCDO5EcqnZEqzVcRYequBeMUIXDsL
vyUYhsY4j84F0Duhm3DnGKXXso9igHpS+hTPMw5GZqnNR7QkaHWP8lLndq7lwi5jBGCGAx5IkqhX
nAR16sCxbX6Cqu+v8H/emMUXD0eAAunPuInXe0nEtPQSdcVxWjBk0eNv0BmlX+RlaBrLMkNoxsKS
guWstBFQq7q3zNySAKQu8ZelHjYq9LnuDx7jf7RlPqVasOJeS5gr6Dh1/30z/Gw6nL//Biej/RsO
bT++dZQ+/y/QM85qOx9voIdv8XhBzTj/gz92jCTL/0BHQUSI6A8uBQSxPzYM9c8/oMlDsEA3yjh/
03/tF1n/BzB2dDFofGFKgpL1v/aLLP4DhWSI74ppSqZyJnT83539z5jeXvz5LzH+TE/7c0kJSO2Q
UajE5L9yMoZQMgVkJaV9tZdupr15ytcyUyNb33WP18xQeI73rmFciHuoYYOjOrjXvX7bH6Mne/SF
K0oDF0fUv27fOFNOfiOEGVYaC8LCTyt74y7YD8/lvvTF7+Ev9Srz7XzKvfOGLkVDRvrv3SK34r6J
hvSEJy6IopCmHLTJxusMIMpubjXTNhsFvO3adtPPcbAeITr6mdyDj0xqdZX3k2EjTADUJzv37VCh
cFE6ienDKSbYqVxbz3WjU9zWEgOTKvO7xDS9UZVbd5GTyutHqWEEl4grS4xG9yxf6OlI53HQtjWw
Y4YGEkfusynhNiV3ZviKR0v5a7RS3TEqTQXm2Odw80j4SOBy15qZz81JAeIbUk6z0hkyFHAD6KDc
0U9bd9ZQobmI92+S9RFI7tS000GoN2d6oBdOeXYSM/G1M6ENAMztk3s5rjUQf5YJCFBRVwMjQLur
x+6HiPGjF9BWXWHFENK/kks4I6aya5umWslI86GqZKbHoKX6Lo2ctlgqf8OInly3M2OX/p50GCId
yCUyv54QxuMOOfpqnwLRsYUgVJxwbi0uQeu6w4ny1Uh7mAVqJjpYwo/OGAnhJhUNZsKKVu/kKBgd
ORhngmIQOnnCAK5UyHKzABtdyBxfcynGPV6mbCqk/JrxwV9ZUH8u1TMX97elCrXD6LF5kvbqIV7r
rjjaykoGPnyF7ffG2X1vnZ4JUL/9vjEbYT2ft0JzFtq1Sfd7bzrhgWoL/dYa3OQuKnaqHduwDMCA
ha4EYyneFgIgl7vfwt4/o8tfoslfE98/n/HMD/ztHhKhH4JmqqW9Ie0FntPYNcv6PDmdaBoJxk7X
b8d4Y1qbkIP282t+9FovklMrKKCsC5myz3FgoEM6YA04Y2vd9Dy5Ltcyk8Vp8IRIav+gIX5Inr6Q
P/3zKc9P/9tTQparQWBby96sY88K24fRyL2ltdyoTg7M47wit45FqTCcTlI3NYyvmnqWT2uWcttg
pEfjOcaqcJSeo3OPAFAy6FBwwUb5dRSqHRHlyrs5B9j3lsQFJ9noOj1Ti3bZ0xdwwc0zJrdV18BJ
OW532o/+mpC5/MEpcslI1gHe6pEcLvtkWDXNA+3uAHM8oCBfjLPrlq8A3KehUkY7YztmTiw4iEnV
j4Zw6vp1k99X6RVtlg9Ww6Wkf9tRUS+zMO/VFePtfnQLZa9X30F5efipfb7i3qRX3nmtlwRhMl/k
JrN03is2javdzeAL+9kB03tMD8NG81s7dvJN75YOXTovtOnP+ZNzBCO7sm5r/z63i83s3TeOedwy
3rP73bWT9o3Y/t6tnY/g35amKfZFj/LvvJfMlSjSKrPp1+VwGMbWLX8ppb2ApBm3zHBtKDz198/f
yIX00L92hH4R26a5LIZFSxYUD5EZsuvWbjGRL3MsR9tj+QhiZtnpZnJF9uQiD/7zchehru2FvKMZ
ygZchevIkWzAtY5FNFW2oX/tXX4UUC81CIdQyyLT4ir6Klj1T8WGDr8DMmId3FuPxXrYmj6G5150
CDxYC3+k1B8Glze1mPe+4GU8Q10O3atu2aN4ZC/aN9qcieI1pj+SE0THkZ6UoT1EsKBixlEiiF4N
6KatyldWt/VXwuyfL/ciuukGuTo8oGWPLarT9dkT2vtH+gO+qSU2EgdOYmwGC3zXSxtabommZpGq
PjoSqzoCuooGjhfzXTQ8l5PuW9Yopt1pBppTu7T4ajHeMq2ZemrZV/PLYsYOqa9L18GPmsFXhs6r
243Zb4Rk35Z38MdkY4DstUNh1+nLrVA9teJdn7CFlNtYe07mHlLaE/1LWzRvZe6wlEYvjUUvkMM7
ab5RRho8YCPn+BXfU2x7N8HypTdXWSrvpKw8oZKznbtkFwkB2KCORtGqW0zXpOGtRKdQ7TZov7hx
YfhSvAnbQ1fo60nDCHu8I90ZpwOAYqcKxA2FJB9KxUNXv9fps3ZW/zINHHPtCAOy047KGL1GUn+o
sfD8fNt9FHa1i22HYm7W9Qth11zFO022xUO2k9bpro+d4iStO2/5Zr6K++lRf+4O4728b9efX/mj
OKNd7MAYN5s+j7hyKJxk+r8jNkGx3WyCzNOfSjl0sIdd8u35Tc31QVReJvn280u/Ofe8s0G0ixxD
MjoGLVhU7qesP0C9cRZR9SwAG1iMj6vGHE7grjYWExl1eCpAIlkCYzKTmY65UvuHsK2/tNbdMu2K
pn2J0tmmh+9NxgMTPqw/A1+Uaj9JQ3vB4QGll1r0shy8bsOCBEo+nXX9qO37Bl4XlD4zjPxyTA7E
3G1So5UFhFNidmSkxyXcS8E2bBo7SL82017Ub4IeyOp9NGZ2jhG2WntATfe9TMIq21WaXjn2P/o6
l6p9ItNrc+iIIX1bAtEG1wz5HHbsWIigBA9S/rVL17wp29K3Jo1cQ4PLB0JeyK/odXwUQy6qymDM
46bN2ONAj518Ali2VyThyuNd9Hj+FaEuTQtSzl/g07W8j5tafJmSaFk38HS8bigCO0E2ClhBoPml
BP+kSSZ5a0SKtM2k1OJpAf6n6pI6csaiNZc09qVABwYd4A5QqVbj4JmHPFgloDmFELKPshBA305q
72RwJSwhRKle02GE1vb5gj5v1vfW8zmV+e3IXnJBN7uQd0XCMg9rk0MzWgw7nV4///2PThTtIieY
zKwv1IYNM2/Ho+XD3fEER3Aa4oPk/RJ+xD7+XteOr/MufO9pLo4vGK6SitzTvI9CLEaCF1PVPTG/
pfYKaBePd4D17aFzGd+oza5MbqDmf/6YH71G+a+vMY5GqcoA5u7xwi4YvzHnLYUbNPOu/P6bZdx7
T3aRTFvjUGZhYc773KtfRM/8+tpuRncj2fqTn2+NXeLTiLcnz1wX9on5hiO7r5LTrRhMfU+/c2r/
+PxB3yy33ruRi82lD1VniYEx71PpoI6vc+lL5RoSR/ySP7W3Q+zrK0CUABNNu1kJW+gP8UNywCmn
oQ8humdu+K/86xCuW6bZ2/5Kk/5N6fqd21LPRchv63gIm1AY1GTeQ84BlvCSmk8dDFI0XZdfaYqe
YDg5FgTwY43ScbVdejeOVjJeKtA8hWDTTq7Wbhkxz8C8GYhp15LF82t5774u9lcdQrjoE77b4hMP
hG+9P3i5Kz/rZG1XvsgHi/7cwPv90WVLX5Z80Fn0+9br9uNdewAfyHB1l7jF2jroX+pTsi68yult
eZU/aa5ih750peZ5c5x87wkv0gAaiGIBVYgNnj1b0aqTJ7tMGxvxT1hnurxaCoEzyVUinbmfG1Wv
2ToJnmCcA4PBGhviCuj2+CuTH7fR7fa7iWn2vO+v5ArKR2/nIlfQ9CXKJ1MDghOIAAwP3U2ndcdl
3sFNHoZHEHMQD5TGcKLB74ZtuNIbRu+AEFdifERWZYp8E2ZS8VSUa03ZtkhMwesHlLPJhgOUpDFP
oSKe2uIYNZBYEbr4/LN+tOPPI47fP2thFLTSzzfe+GhweIlD6HI1GzSFjQu7C83Y1h3BDtzOzp1w
A1h2o7urdIOzvFNtqQ1swIarz2/mw498EVgHqdXmTCpIe+Jo1+jTyjC/5sgDGLexuJ5H0emVY1Na
NqakXgXEfQY93cZ20smQLGCiT50fJi9Lz+kCvkGDSwcgA+QMFcXgLsrtKBgOruvXxKfe/G3eW5QX
8TgVjDPO9LztyD0cUn6JMjl0l+/1EchHaYuKS0uxOIrGIxCn2nKl6YqTxUdN4UvJ1E4IUJnpBZrC
N8Fj5fbfpPX8FZ254ph4n38N5YME51JkPGjA3Vopl5iZKB/jJ8Wv7yq33RareQ1OYrP4+bfsJO0g
rj8JB/1UruLHyRmerG1gR8fQIRfzwwMl06a8N6+t13O4eeeVKxcROALBLUw6N1VOax3OWb0tA0ey
fHrGFbY6dkma683CL/kk+lrqCLCwsWK2TSzHJK85JINvDb9E+QQyTFcBTdyak13n26qCKEx+aI+o
jETrEC5mbi9fP3+Tb/Zz7930RXhWchp4ACmlfe9oPvybleRTwHn9Y+g9c4quppXqi760bXfZz88v
+VFhf57R/L6vDSCbYTNwyWSjZva0L3fZavKHjeK2hxh8p9/Z1Nfw6jfzSfKgeOTfP7/y+UO896wX
gRpZlmwpzhfWt9qejog7eSjUH4wrWfdHC/9ttf52BGOjeLZQ4vcR4RAAzjnWXfWEEo3kJYfY/fwZ
3lRz33uIi6jYFdZsLRkXse6F0jYomo44TDoWrKAvoltuwlN6c+3s+KixpFxEPYgX0YDSFReDtPEw
3UPGfBZ+6rS1DqlA/+zKM32QPL6dAL+9uAjqxVgtXCZ8Kr+Nd8tm/DXtjbV+L76WD8Kq9Zen/v7a
+vvoQFQuMsmojxddqriavBIoQw8L4kuvWb/rIm8BYSYlzngSjsNmSqC1uw0+zOvhbnDU3IlFW36S
Nmn2VYFXnLqIlVPR+QWj6PBojqeeTX7NcubNmv29D32RZ+YQcgRFDaT9uJ1R3illv110BMS/YCQG
uoZT+7UfTrFWbEp9l6EdWyunflPlUEz98kpW+dFqu/SdhT89tbHMu0IIWLRcdbqVOb3uNeQaeo2+
8k28n+qdAbkxJqpe2advDZR3Hv1SmLHK4shMmlDei9axT2kLOIHp1nwXGLqCXUANyw9VCY3Il4mV
N1ZzEMrTqNs12eyTPN6Hlsd0Bbxy8YSWnXw7SQ6JLkg7o/ZHQXDb1I9zX02+QscIW8hMCGWdFhp5
1npq19NZIcGGICQmP3vUbA3C4YgKjpv3p7BjdnYT3pW1Zyooe1ypbt6e7L0nvoiJpqQKeg77bz+4
qZdvLV/28MbzKx/S4mpxdVe3o7t50+1Ut953TnTA53qnnebVS+ZVj59vw7dd/d5NXMRHfZAhYOe8
dq12K/BlX2ZhA4B5XvW/MIlTJI++mzdpdn0Pw976+o3WinnTPJLhJE4u28MTWOljhaARVXxMYFcN
pzVRf3r4/P4+6quc1RV/PzhiBvIG2FvCBMZ1AD8Md2ye0B05TOBCPXkDvbbb0YzQIS94n1/zww9z
EW7zpY/wxuWaEzKh/ozyWu4NrZ8YrnauOWGy1IKt3y/mY7riutr0TDu8csafYe/I63FTwqlqb0v9
RoDYfCyutYk/So7fhmO/hczzPM1IRe4LutymtKPVk+QTvDysZZ2I8yDymYnZPyVGHq2L9LldrWqv
cx8nr1pJTruJ7PvP39CbWc97q+Yi08yrrIYMz52UuduvgRbrzrKVcxcCigVmclMy97WhLD21z+lR
XScrmg9QG3L21w3Qn3mdL37yRdqFnTfdz55+n9/mv4KjLpyq5FlpJe9agvZRRH3r4/72zsJsAox8
Ps2i4HtlQrg/0LDCj9yVO7Rzt0rkZttOuI9WoBghQ0QHYVld8w35MJJehHNRqWBynxOt0h69/Jhu
S2ej3XoYrXj3xrVK+PzO3/kWlybDS5Y2qXperQ2LYdj3Hpr068pLVyKTsMC1Ds0xPqlfGic7RCt9
ZTpXwYrnPfjelS/yyFyBAgmYUqIXrrggo9aGDwbVUbash5vULbaRp11JgT4aAF96eqqAHJLiXGDE
x26jbjU3e6j25janqyY4+QN8gZVqkz+e0k34UDnCznKvibp/kEK+Nfl+W0LyKKKlBPd0b95K7sNk
qzfI1VxfoR80S94i3+8/j1fe0MC13St+uha9n8YKyuNK2Fx7dR+Vhf/mxSCLfdaeF0jnQyvjZGlX
ums+xE5li67kRFTXgv8juhY9P0jspIv8MQwgQjUql5Mdc6VvH+5QzGRaeKfyn8WV/BuE5G5CB/Ep
N3db7yl0kUS4cvEPyrFLf5AEk8rFarh2aqte7lAKetcSVuWj57pIIbu5TUz9/J06H7FWdbX4Jv1G
0a69ZpN7+R36Ak7oowjhaGvEY23gSpzkJ91uvslu6QeEPjTvdsyl6RW51/yf3yrN9zbhRYxRlXhB
eZ/bGlzRK/xp3z8N9rCVbKZ9m3gNm9BTVz1SPF77BHHann6V++Cm9/P95HWrNW2/DczVlexjDuqN
62gT+tdC00fB99IwCYF2JCXOh7d0s+xHT1+pTnVTO+gd2PKmdQE2b4zb+lQdkitOqx813i9tsFM0
2vPgfMUqRBXVuEmE7WKflAC5b+BIbth+k0gvYXk5qWeqIJauxKcPH/UimTOGEMGjyZT2y6vwZXlg
sEUXqPlBtvAN9qx6U+Voz9rzRrkfN+r3+vnzg/jDy16kbzjbVl1zft7Gze/mX4tbEfqj86qDfeH2
7LCEBigO6tde8AcxXzz//9+iVZJ3dPzA4O8XarWfgXLf17dwn1hgt1rvknYwbrC7xlUj1/of5oDi
RT4mIy2VZCjH7+db64Y8NW/96McA28ju4ZF3tvKC2ZydGnezfoivGb189KAXYWyEFXpWXwI7Nr1I
2hO2CaS81wzoPyqyL53nOyFJjWbgNWqSneu2fAjvKj89qPfiFzxXpKfPl8f5IH4nNogXIWuaEBzA
Gpf8Y84MCjkhhR4lfqk6NDAtE4W/KqBEmpIrl/toSihexCLcRUnxEq4Hpwja+hG9gaf6kNyknDtu
/9Cs2/2yjTdQX361a3ldbWWfkZXbPUZUNp8/8gcRQLu0tYN7tECZZbGMvzQ3ONBtUr4kJ1wFltWE
MOAvZVvdNcfoVr/7H17wIguyJhTTEMCiQjlar1bwgIgjF9IVe7Rs7af8LN/HvRsljv4jDCpXutLE
+yAh+jeLgagwsCY2WUE3w315153fcfuY3Yxuvll+WdvwvlgNLKxd6aWLrdMlrW9Q6Vh//tDvbw4g
0X+NAh1ee32Qob9niJEzDndR/dS32rXC+P2MSHuDyfwWY+rRqruzZQkoIHnbbWIPoQf73PhfaPpH
3759E9eLt3jn46q6Er/fusj/vlXetPp/j2uoR4TzMPFEvMt9lOxVQJSBndNnRvHwlL/Uqk1m6Yw3
4nPwbGw70ymqp3ij3Y3jeihsEDcLw+yYm4wP0y/lCbHQamt+R4xkfEaYQt5Ft/mVJf7Ry7+ITGWy
hDCauVUAKF76EF85S95Pc//N0UroezjdLT+ra18CPLuMl6m7C7+KgWumjjSvPl85H4xSNesiJkFL
zZGlP0e+1/hOPkobxZc1O9nAGw284kGRbf1BO5g3qh0+6m5mc6TQGz7W5z5Edyh9gfnqNQPuD1Jj
/FL/uo4XlF/UumWlzR4AYdZX5IhO5qP/auvuT8VpbyIv9usru+YD8NC/mbIKc9yaqB6zbezYiynP
Fj/y4Xv7unuqbMVBicK2XMTEXV7FIbyytj9ofmpns4m/rG1sXwVj5sv223MHTbZlcR3HTnqMkPTd
WXfDDneXnfxVfkCz6CS46m3z2u6iF/RZNjI1se5rmi9+6bb5obmZvGCnXrM5O2dH7+y6SwsptR30
rog7FkP3JUMEqgP2IwO3S0SRydg1N3f9o8tchKse3m6YQJvaZzoQuSgdnAX9ZgSVvdR4DfTFNhLz
gHGQBnK9Q5wyAa9tdnQLyq/NcN/JyDwDsUR2RE/7tRizWAEQd+l3rKbtaEChK4MN3B3jzu2wIKId
ggLLrQCYSUGSeYm+q6KfozVQ0NcMpqJ361nzUahZJ6Z/Vu9JvbFAelaUv2UMYRGS0pR1Ej5Zhq0D
4gV6OM0vTfLQIJKvi0/FKK2iVLeXHjlTtG2QJlkl2XNa36RQBdEG8QO9cQV1YNqkxc7n2/atenvv
S13kfRWKmlI/tqTyryqqF5UrfEfGvbnvtrjc5K9i4CzoW14JRR/tS/Mi48v7DHcddF73jfB9QtZG
mDxgLmgsNygheVNx0qd1e8h0W2DOWG96+Js0JjNwFonsf/7E57Xx3gNfRFmxawytxPh7359FuVLO
BB9a2LqriysX+GAMh1bhX7flNJZ5hgHXuXEzuLOXrnHpOHTr4bvgqZvX5O7csMtW8k54ADb1+UN9
0E7VzIvoq+Zj1BR4eQDWRsb9OO2kXXIfblEX2ep+t4IrMu+Ka6H+/KPvvcKL6JpFGd4lBtSEUZ4f
tDnYKOH0MC+xP86aayXnznpyrCN1JZlIrsyKNwUxXOwfs7nYSqesq7F3YkYuXfOiAg6NdUa30Fc+
fxVvo8d37u6SrqjLnYa1BFExMTf/h7Mz241UaaL1EyExD7fMUNTocnm4QbbbzTwkc/L0Z5V1juTm
N+Zo37b2NgVkBpERK9Y3a57E/+VLIyktMbMqyWBhopLDlWqEOQrMcnQi+vzssplXxzootQ2srXGy
L8ysCRL04aQMXhCcX40xHEz0MFWMjDcJBFE9oVbMBNB6pN2LKLwVeOzo7JD6+ffb+CqE/3Aby0mv
ohSJ2FMBJQ/kSHvhRXGFh+GYokRtCsWrXAUKatew/w/wq0PJ6h+gLObg8mLMjyFU8xAkwrRmY9/e
t+dPv2XxoSFll2Z9iNWl0rdGvfbw9v79Lldyk+VAWKJWVTqFNQ4W1Ag5v0FhnStvg+S12qOUVFax
xWW9/9Kf7mDxpShSVFO7CXfQJhjVgUM1rHesVNnBA83J4307/f39htbiqbKIp7BpktOwwt5AS/dY
vRF/fIzOipW/qc/zbXjNNt7IYi7+/wk3JWURSSEkb0kh4cmJTntogtyLjdxUzdnQkG3IkNPgZDTo
8Fva1Y+5i/bm01basRZrlEUEHSCMKOCNifh2EmADA6006lPRq3IpXZiFfQhvKgzbxG0Z/9q7W8RT
rkmmVLrf6mgwR5x0rdmc3NjOUW2C2ZeTmC+wYzEma6stv3a9RSwFZICOIcX1BLRjNP0Kz8tga7Rs
RVcgLcd7RJXpJbjxodqIyjo9wJtET90JkytbzQnl55W+HNuJ4TWMcS0swDx/FcY/0pl4I2vGw4YG
cC3XXU7sJGLVjdH9SzPYlT+5zbHwQWkwQRs+DLth11mVOR5B4LBiH5a84y4lG9+4rwD+wx7+ygK/
HR+loR27VEBExFt5BmSD1aHTn0Mnk2AL6M4wxeRgRKznLqyBJdSrcquFFddLBNJKb9EdrJ0I7FSg
KqJ32omhmMlROG1s+5WsYjm1o4zAnocjnjqBZt2WDaR9f+DzzVwwvbbTzrw57AenMEGq2rjg2mte
xBl4uzcq4Vica29zkL3ClDeB2kbZz074gLat5qHpJR86J3kptvKaleP7coiH5rTNuPsliRWeM/f+
tgEl8DG38R+D2hLXSjIYt4WwIUA4Q+FxPHde4QtP6AibWYABYbd2qdkYkp+/lagRsI5y3Sxpr93c
IsgoCRwZyT0tlAT4ql4r524cBhul3ZT68S7e0NOtfEj/Z5ogoyGjERySs4k3KBzK8tH9fUGsFTqW
jh7pzPBdmiDtAcsnfQENAi4NnNEcQ+GloA4gBGll9gNs0g2pQyH3IRIvGnfGSUV5HMYr78L5Jz/0
R0xZ9oKRnrnOmUUr+tt+Ag8BwlES2miF+ylKNq50xyc8/P671wLicgJBjMKI0nu0BSwFxaDISW3e
g97XUS//8Qr3OP8tbhSpUNcEHg4oan2EhSkKNYy9CGzhzAHeoW0PhdptczR57YizHBHIyZhnajXi
PWCO1RqelSOOcpfOK+3Mm8/xLXzoDhCT1m/Vxr5c+VwtJ5eoBM92+BPfax3E50odfCso8T4366Ar
2f5yPgkmzDMHi7O75QCW1FOMjle9Z00ENf3PxhtaCWbLOaQ0TMRShNVGcAccYqunVjsUei47Jc7N
NSqFWsA/wJWXH318nW3xBLwK9D9us7Et166/yGhAhRBZAvPoABWr8W/+MPghLPq2Wisr3wZpEVq4
iKVwKmbYYD5Ox/Bt8EYYW57kx/ES+SNYHg58mzHDm86G/P77A11Jq6VFBhOCLcCqoAUFQw93J0Cz
0DisPBiJwfvsvxUrpcUZMIU5QszUeGQ4tr/nu1jUf//pKw9rOfqgUqmBpyr+bggrzG5o9YE5xARM
wa0P59oFFtGgZrVaqycVHhRA0x3Kq3qOUL0JtPNghAHnM05pFUfmGm7pIVdCvnhfc9+iTws2VkIz
jQ1AtAAX/kwEYsKZEdS8JIZ1gjlDp8Zh5vNQXWPpWvbn35/jypIW77f/7bIcP4NHcn+OUB88YsPs
yeb5f6XJBe+if/82o0p8MYV4hNGB3tJTdRPQnoRd9/yWHbeO8WtxdDkxkDfw94e0HgIfT7Qw375T
nicv8/kaGC2Uj4FhjHfkiO+nGgGutbH6VmKpuAgEMCOZe5bFU+s89F2qR8Aj3f5d2frzay9lEQlo
CGNldkR+o2gosbGSgXkd8b1XNn792uFzqdZvYfE6yRm9N1Rpo8N1dRhheatDNANXxksIyoDdc2bf
bcSAFR2U9JWLfFtk8LMmgMfg06Mwe+5d2o8YwE/1yIvPYQEtLaqgAQTMG1e7r64f0v+lJJ92pTIA
44EONY5/EBK7/2mjfEnhvt2Dyk5twzEhorPc6h29MUDrSTdJAhRwQ0v+JUb+6ZcvQkBVDI02Zgo+
L34NKZ+EGbfE767lSdlBo+9L59Ksj3DclSu9NlhMu8h2YsbQukDRflN3rQWTQW9LSrPSzJW+dDDf
bhhdJnXU0nvXAJKW0mZ93slQmAyv9a4P0JIxUNiygfM5yO7o9i5jIv8zRejLpI0W50oEXkrrk1AC
umTECbKhYO8YmLAeBxi/Y0/8/kZXNvFXu+TbDQIJ1yaEqVCC0YWAOcAkRWdO4eX3P75imAA3v3+D
X18NHT4g+Otz/poEcbebQkd5Hcgt5E1genLIU/pY32qrrRVblnJ6ysgg1DITjkSY85kt9ZymoL5w
3hwb6EEmSC8z1WQxQ2Xkt3irU7sWSJayeqaT2ay9d03J+P4mNPbI24NsEy8FNgcGCW7fPIWvON7/
/kxX5h1hjPjvM+0YJRQqBTeZBjNkWJOmVxfFhg2R2exGe9LrK5qiqGzJp+lv9DK9JccWrjS3duv0
vpIvLTXqUwRmdgRbqGCy2Vt/6w+RLxzQqjQlqwpSHxXXDxla2/LCmvl/zAr5RVCQW02TlXsd5a71
lXaVr9jZud4laFF2BvPC7rpz54TWxhO+r84fQtBXMPi2J3ggFdV6QPDk7NtgI5ffd1fipJdkL71P
QehVQexWHnT06P04kZEe/j+kuitH66XUW2tHYRYTfMkhK3U5WKH33gwEea7PlRFTq4B9EqH/LZP/
WmHf7pODr7TG5ci2YgHwNGt4CPOXSbvxT78/x5UP+FKpXZM+VNoWCyUcwcYC5giuHhfM3NGtxula
dP6q9367AXhMwSGtkfCiTPFx9vhHNtMLJzwJT/fsFBUkKEgp1J0QX2Nf+On9ZTmvJY4O/cZuXElY
l8pq0CzJACieCEBEOuiwT95X7bDxKVyrUnzNkX2/vVBKRUnC7cEwEvwHr7yyvI0zkegJmtlp9qA+
huQkk9tYmjMkwLVFLioFYeKpAjN3hldJAUiONyl+HwKNO8JCfoDxsj+g3oHTlBQMkp6I3uSMoMsy
Lo8eolLs6gasdmDpho1VtvKF+er8fbuLSi4TnH+QZ83HLnoUusvdIDqxwbhn0o23sJZkfykDv11D
rplR4ODTGrC3+Cq4HYpgE47Fer5HXmD8vpzXkuyvf/92kaqVe6XtOyTZvXLuBfGDix95tOslt9Dg
1/xX1DIAKYDQJtxLCyY7fKmBugMqHWPNUnWsta3P6ld55IcA9SX7+vZL+lKV4FKM1JjNdhLFRCUL
4/sr6S+EHmW4OjMx0GlP4pHHUFSSwmrNaehsVwe5dgQIGGLYYM2tWeZ3o5oOOxPzE6ybHgvxs05z
G1Z9KZDqgFvDSlADfL5i9RiiNeap10ApcRIOUsfO1HBbuREBEcp/shhq4IDcEvN9qqBuNia6IPpl
sm/IZPaRiRk3i8fUg9oFrPj6+/tY+Q59JQHfHkLezppU1+gcs0bzIPufg1/6YDc6v//1lY291ItT
EfQwLmwQh6UPtnsJo41NvZLPfSUR3341nAQjUkR4dXNxRCEe8EIQ/vRo06Jq5fuxFH/PMniJpYjj
5ph6UmgWj4Mv+JyFjB2YhK0UYOUD+bUNv91EP4EDpgwoEg42PE/0TK89zi281A5tVOu0U76x5VZO
MV9l0G/XgXtuzzWAdASzAL18/gI+nw70y+9veK0ruBRma1XUslhFWEA4/h05uEbCpQ5pVOE2HlRJ
O5TPLaz4xi1v0C373a1xsuum6molLC5F2rzadLFYxSh9AvpkIIsTbwDGBAnm+O+NCc1InNmKLciK
tRfl5fdbXtOF3n2Vvxc6qgygBlXCqs69wQ6d1gG+95rsCks1JUe1YcWjftBA+Y/rhF3UVShlUVUp
sUVHfzqqfraHpEg8MRcArQ2AbU5045yxslmXeuy4qYa0ULHoxRwW9JBMpdJ144mtJDFL2fXUtZ2g
Rgj6XN/vM6FFJTWG/iU8KgLcxKTJElrFqMLHiZUtMqOFHAqmxGBksmhxRO2CWhQACv278WtWNh57
//dvGyKE5ypc5nGe6szRai/9vth/gvOFEQzVHfbxRrq9tjT5f6+SxaSuWh6vreGygOVBvJoqayBA
dYKyDVq8V7bTxiZcOyEu1dmjCAN7tOfv41Oij/k9H7ofPQCKG9Mi0sZF1uQh7D1YfntsoF1xmnJX
2JUeb7XO/SKRle0BTTShOHQwBtvsMEXpRA+5kz4qJ8aLNZ3iSKFt/IKVxo24FGRDAQShw/02odnA
iAwY5hAcYGbd2IrJGm7lf1MCANv+vUWqpgPbgE8dZGArFfh0uwABtjaHCcjO7+ONr+JKEUvUFgGk
meGYq0x4kozb6uHXK8MciY/JGniPUDM7bumm1u5nETpmZs41gUdw7loLuo0aA7aJl5ya85ZM5+eN
LS711VIYgkKk4AKy3+rIjs/TfksYvvan72Hq23LrBqCx0gp/WlAeBfE2hLaQwQXkWMcb9eqfN6io
LcIAEZReYSZcgHJOfwnhqaJBkUUwmm3I4ca3d0WZJ2qLKDDNZcrgfIWHX1gw1uurtzg3VNRIfQEE
C3rgcMBoYTcUgYSNsWPyl9dMuCEnADNsdetWah3iUicN9LMwjxx+A2hssBUCyUvJA8geFfjdZfrI
3lSzYm5VAjzt5PTds0pdGcYixV61B7Tbcfap90wA86k/GwH4fvM/bbNFJKFhAlrNiB80Pwwms6sO
vJWcHc6RJB3zFBsFiLVHr943xbcF1MQyk7AjjkwdfZIqr6E7FpSrDn6Cs/xKVKqLvZvEFc53Zor+
Zcz7lepSZqdMV/atHPUk29JKrniWwKT/35/ClAq4BRpqBNLIn/qosZOXBFxRTZHdQbITYdynwj4R
wEDSZSQV6Q3ufgXnsR2OEvuChbXALizjjTW5srGWSum+rmItJPgxDC2NvsO4Ew+bcwUD1bDijDdE
Oz9n6KDu/nvHOK0CmxMjxNWKO89od0kXEqPWs/Ep+DmnFdX7v397t/2cwe67xj2UPaaROKIzcMeN
pa0O2j0E/LBAl6Jh0MSAF71/aDCD6dTBrA874TAYGLi0IHNB+eP3jbASntVFBGI0KEcLFZcZ7P4N
ztL6fTyBDbYaWiu5ubiUBUM7Oohg9aILAEOuU/RAjfyY+bKpPBdvwxP/rMCBAfZO0Z4zcvBdgfUy
waPZbA6trYFFTzjh6rzsh/vtQRaSTR5s2bW4MOt0oz2zEsCX9IMcvEpQle+3h+FgckA6YKhoPW9s
k5VKhbiUw7ZzBJwqgzRfzRAc9PFW2uoDrN8tddR7c/ZB7bxSlDClc+7+vh5WZjDFJRChn+O5qu7n
ZX40VQQGl3MrRs/hG5PqE3o0vNukpgyQopOdwJBuDnTjyisaO4xd/ruhQEVmk4rHlacPzNvljQkG
lIxusRU54jG3GSO9wTcEd6rts2uG2XykXtZWmrIyySP+DxIliTSaYbIc7aroFSBOf7ZFI0SAfIjc
0KQvmUP3/R7iUhPDO+WFOc+NDhfsfbqT7crtAT7T48+Nd3BfnT/s/aWcNoo1MeYFRK7RKM3SHnbz
ubUBdnRaf8tJavU9L3KbhhNBdpWg3SsO2nMJzlpiDAG24i00iQG75CC0JUu0YQ8kQf20sV1WYuZS
RMuXc8um4JoFasL/ZTqI9lQKq2HQoH9/civb/Q4O+h6TKSr+cSXjwWnHGMOYbbAldVxLYJRFIMlG
+MCmIg5sZcC/oQiOnfHUfQg26mV1MJzIPnnEErUSpzpVAd+4eWLkvvTCB3Tj0a0csEBv+/feFAKX
4C9BcAPznje4BQNbgemDltFBlTGmTxVkya2C/Ep9QVzqaWk7k7iR0DkZIKIFetaoobr/w56AbAcS
HXWuDzhlt0+jP/ryZl32vvR+WPZLke2kMGxI70uyey5uBGMcSEc/ZBPUca+z2F1mb47V3p/ZT1da
hJqhFriZTFA89BcGfg264kz4spZ7gjC3cfZeu5lF9tGrdODmpEMvVi16V+WBEW0z0mx8ttfOofIi
+1CJDAsRDusxeoPxHGMNBmyNIuOR21JtrIXjpfAVtBca9z1hA9DmL2i/ptfxr3iDlAeYgiTB6DVm
CbkT9QFuNsF5p2a532TmrGTnS0lsJqb/Vw814xDgN/asHAtHs0oYEWS2klqNSTa21UrEkBcRo+Wm
NJ/FHkIlFMNnttWpfFB7DiTaLRu0lQxrqX5VUqWJKH9vnYc2TLsbxqQx/G0LSHmY0mjgE5RunCZX
F8UiRFDAhOZOQfhTxocpMcPmDbBLQ4EBfh+9MM/M9JxseZuuJD7/I2ANNSkXIwhYy8QUMGlae13x
p9fsSbGnNjf/Uzj/cnD/lmKLBadKbEiEIAS08E1O68LIpxS2JM0Y93pdaIP++4XW4t1SvzrEfBhx
dT8HsZGO0ONmKQgnz3lo9tASFiasv00Bzk4V0avSE2dzGF7KJjaFrd229jle6lkVVW1zJR3mYAj9
sdoBRaqXsLwqLRaDgjD9BdJ9hpe8n0xeEXr0A2G/jz6LPKgLdmP5fAmmfoiKS81r2CmFBl9+2NU2
V8wJ6lydmuP8wipWLATpZM0hfBrV+dDXh6x7pSRE0iAaXPVcgKJMKmPIyeM4lYbIYnITSPaaKpc0
dwU4M2tTZDU9sQqBGEXootIB89YcRzJHhtkwV+z4uraK9G1EJ6rk4RTKWnxybZU/tLf/4yteJDwJ
KyRkyvCEmV3o83/LK9QVvmJQOz80LneurmWmP6SPG1db2fVL5GWijSVXDmB/9EbksnBwGi30fe3o
7uMDj8v4DbVeWHzD1Vrf2CwrhmriUnFbcaHKAUAFm2RMf/PXtkUlqSyPfASDp/yxlTGjEZ1ECR4/
87VMJQd4bl0uMytPykBW5iMhV9iSAFSALQBDYlm2IgFqhRgU+MmA/1tPzVqs9IErQUSYdCW2xP5A
QUv//ZF9hY6flt8ixVKVrJsVYQQDKOxgN4F2yizas+RmqYJKxFUd4FTZYl+iRNPz1OHjPxlzqKvm
D8zB9Sj/mLO3vuIcGn2q+VPJoaDljSKjN6LbpU9MeuzhDg7PaO0hzJwMVf0EThZSOu4K7HIZ3t4t
lFNhbhLuSUYjh5XKo1g5dc3oDAva8CdcTgwArk0+ZvSifJ6afD8wTq5ZLUAZFH8OjjiaUO4VTTWU
xpIxwjtWGy3SFWkSXtK/yR+TKCTrJJghs6gFcCZz4dzSRMH2RrwYgjVmo6m5EtWXOuRUpnJPJJEG
KpToIoyo9QgYjKjCaDa9asPL7296ZVhVFO+X/xbXEyyofJTgiz2Y4x7cFM3O/jYOxJuSyzv49rY6
+oMzpxq9kwbK88BZIFpJis4b1VjrfJCheGlfmDv6qHWH2OhbFDPhozEcOjiGqBsLcu2jsBQx9+CM
gg2BDYWAnJXvsGLficfZYu9WRNmzYnQdBuExZGJwqbl10FiZ9xKXEmYplDs2mlIWJeEaQvn2LM5o
LmDWTz4mT7VqRvVx5q5j/dG3NnsmoUFVfVKfRW7S26564jGbiNGvjz6cTQFdKzaxh3FPqRHnZoGi
n7RPY3njxL52JFlKolMe89CMgBSRa30SzbaW4pnAKA02C5zVRi8apvahlG5eWLJVEllboYsoDo56
PWUsLglrsEtuR57stqet4+naKW+phE4Bbs3Ku75/wGSCg9M3f5BqPGFveBevKJPDBB+eiju6k67a
ufw7XJrcmE8crMedarfV5VqrGouLnJTKglbl7X2zn2U/fQFryEn3nMeZmT/s8mOxR+WDgS1m8UfE
T/l9T0r81wr7If7+j45aFSHrADM7iIv0KrLamaXPNZO9l0N/Biy7U6AKiTmdy6AqmuFRwPXPAndJ
pMhvktZs2nJfkcjkEQXLMw1PamJXzXmoHlIJHL0yMwjaDkAn6gKoT9E0nUJYjyYF/ROHvd9F9NBI
hatW6M6nNeg/KQx7edg0Zy0SoAaHTS00CgIMZdLs5rBDFWa0ojyyRnhe5rElhJiRZbsLw2lUbzQZ
9iOVrfGcSSbRBD9AV3mvLIK8J/tReyCYkhRYD5o2qyvVGDNvRy60ukk1GP4NnzyzC0e7V6u3PvFY
aTA43K6kvqSpCEkOmBOsHvbvRQUKTJ6/UK02SuVv1GquOrVGNvPExOcm6+x6emILm+lQU6/UJjXy
CLYI2ZDoPD3FYl7oAlcfogIYapWO0DklY23PXWZ1/eQjWVIbD7gsX5Tk1zDKd+B2Pg1pbmpZ+QiA
tVOL4kus5cbUFu/xNB67KfY4zelrOIF2Jet2naZjUoBv06BOGhgpidiFlE9LOCiJSdnrbSUhcAGD
Xs7gOcDiin/JMqfg/TT6U7W9KcIBiFVFPU5VRN9SVwbMuIoDRjn6mu3OZJRfW1U4aI2WOo3Sy4Wl
FHL6MRQ8ee8rUsCWhYAQUWoTniDctAB1YqbSjEBX9JgIRI+CtIqOp0j1oVHwXw68bFFx0CUBwQsT
8lapwRWaaZ5juYmepap8SovXLu+GQMokh5sksxoy1c1F+sq1NHcrQWqf4xjW9JpY/p0r4sxjC+Nk
K+0ewvg49o+NfIzj1gBoHqb0tINP8uCCJYCMXinjU9wYWahZQuRknJGGPi0LICIKIBZVrUeHxmti
AFvPGaGY0foTijqfnATM4ca7NPKK1O1qf2qOLVLhOAsNoa/NEHZPkw7PvHjU2c6EWyuWbow4LJsF
40xgC3RJIPYBS41ePMOQOhddHERhAKcyl2EK4haSFvDKGwMFbMUCyVcwwuzGznswNooRKsmGNRtO
Dxm6y1myD2EaUqCPAiu0kzrHFw3ARopJjqo+jNlDjXWrPFMWiDECiueDpPZB1XwW5HPCnhMbQEX4
t3rCIhGGS9vFjpqJT2jXYbRKwZGEmcxETCH3Y2P4V/cGTulGjD3O1ddSPM3htRr5ylNK9gizkWPe
cPuGbywCypdHu+ip51Q7klFPnC8ZdygwETaNr3NW7XAbdERvkoFxT3sLyWwMWrejbASvCc0fhVDz
upJ/EKh4AdNWuKrh2LoFULhMbDLClO+kFEUJbN66KAFsKmFkhaUhooHVwOsp1euKNcT8SSCxOdH0
CvftkeKdx0DTEsWuyGGYZ2IARe4pglUMhTVlAK00djHNTwPBZDdQb4PGIBfVp+jQv+RUxkMtjsMI
hi4DP6l4QKk8gZUG0DBMhEZWZzFYKlKe2DieYdoSIJ3xOnGp3SizWUmCUSktXhJLPI6YJW+x9yEp
uL5UQcmUEYy594xiDqiqsDDVtkCNMu9/RwQVcgpKCSbRvOakiaTZhG0rV4jh3qHJ9QupxVPN0zAo
oodxPPbks0sbHeThjjoZuap463KCalFnQrCP3VHIlaH0rNEKO5lxE7UMzbI/zPAmVxMSMHHuFSj2
R2xWGE2iXUPAhc0BX0OBkR/4roWFNpP5eMCjQ/I9Kk9aZPWd3gQKItuRRelaOQ0d7J0x8hPnZ3bQ
mfwV48Wq9gDiCju8y1oo6QzkGq+55rDUBXkEY7qpbHS5wb3j/ySzl3ZGDSCJqnOjwUHKiIaAoA9w
cpeTwwh+URWwsx4Vl4o7JfC8Kq0OB5iI2Cq368IzM/+NC8y2lR9cAd8LMEMUuLBnffQ4NLHLpLkn
x/ljlxI4rWcV77SFH6PRQdrCUYdYscF1NyUNBOBJdlp8r3qBB/MiM9q+mYwMNrSw5ZTwSZMQBe9W
jrtIuCKSJxQ4JQrLolcJrYRI2mk4X4kgrt83oyFJbszOnVFWNa4Qdd2elEryzj00iT1JVphjSE42
+Ht7FnrLwhEUxcEUFQxuJ8Xg5ETH4rGiVjSYCgqUBAM80WmUeHNWOp1RgVJU9i0ARWqEIDp7xd98
hikK5iUuNYgHGcy9vU7OjK4Coy4txxex7Y9TB7d0GJKj9EGtMg+Akst42JWBZDdYPefXgsXEFhHQ
M4arTYfrqpoRj0kHOxk8tbckO7Rw6s5wLBoxvLgvZ0/IcJYUPwUWI/qiSatDyj4WM6NXqAR0viJb
XIsWS/MI6yhHaoNINKMYA3WkP0vVoR6sFpZdIgoBAKMWwGJ1D/N5gMAn7S6YYSzDBuS80oJLt6pY
fQLIiPhIKeJROdkyZrZbvjc6OgFYbfbsq5r+UcB/6HCMsZPPXkWQwAhqhTgFwQtEszCI57xKEwye
tznO0pprEz1KlS/cQ4UuD/uq3KEbFRUHmVoNfH9RoRb1SjHqGnHuhZkeivla4dAi9uYQejyGwXqn
7FwN5E/U+J7naIf+o4jNMcdvoG/ZKq8Fmkz2yPLA7R1RyVe4zupJgTiU0ktNJS/CG60j9ijiFJrX
SRekwB2VTYN2FNpzhkhmS5snP4VrhxWxLT4xNDuCz66XXGylsvymvsaNlZQzFm1qCDLvRm2+gxWV
P9wfPiq66pjZPQihZIbTe2UPCPQ13gUqN900+TC8MDjSmyU95OjSD0Q5NZ2hdX4edyY/EYf2Q2mQ
hgQS6gAySNqiQI6kC3jmIRTyXcu/ASBd0hBj7d1wEhLmhJETg8AgFC6T115BTYnxZQb4UwKLyWnk
dHEyUjXdjxMREJ5KGYzOqtn1vFIZ2kyRWXEuHz33CkpGvaggqWJbJHtIymJesWkxFe/zgA9+qghm
WtgQL8MnXqscMZJtKvZwYWrNfhb0HtV/FC3ZvVJj/2YePgKKiOnravZFqtp8iWMlLzsxGY/T+Ix+
sU7E1mDhHdgUo8mDwUgr0YilQMsl6LJLutNmAjwxvDjwYUvkh3psbUwkgh8JmixqARpTAJ/Mxs9l
qDhM+MaiZIBqmz5rvqacQTl1tIgH+PS+mDEIFJairp6bxpGK0K819S8VIsEcUuZUlF5Ys29cCn5V
glctDcTh6xFPDJX5xw5tp9lRHyAklyRV15QdBN8EWcjcvFI6OVoDf6ThVmivPHvr5ptIkdZZdX6e
gQPgOpuC3wOr6dCL4VmJVMDg5fQy8sLngMEogwVAA75vPVRpxZEk9b4aNF4XSsaTa6xYpnGVweYr
hy3SD1EhVqx1sNC9txWrGfB4wFmbUrbGXE51jJ1P4ExFO1IWYzDKLWCCZRd7MZ38AUAfHVOwl6Hi
9nJHY1dgh5cK33AXQ4uaUzVv3JxaZap9ThMYq1VqDPItlZG+Q7KPOntyAtodUE6ueM9SHEyGAtDA
EVYpAzHbHPIt2vvIZj0SMruSS924Dh1gRm+w79uJIuPQESnOUCZ/BQ0wlAiMPglQe0V9ZamCJA3L
TgaFHdESKomqPODjvBOgLm6bYE5fE+2FlRAqDkqmxXqGDV8OgHrCtD+zahSZWqm1GIJQMkzwp0G7
e9fOE/DOGMXSE62Pg6lT3SYUjrXSBBKablFd7OZJg10XDgNNaOdRalZcicdXs67YVWiUzzSYosJO
5sSQ6BMryq/1hGMaV+4KDhsKFddU+kzblxgZUlfUwKljEsAikmTNfXvkk85gBTvm31v0elWhfGC4
Sw3XkWZ8BBM1KMT8NHURJg1U/CXgdA49rsC3FBiTnCJpE57apnqhguZWbXYr4/HGoz4z8SfSB1MZ
f4IMAmYoiHFgiw00xHcR/ZuCgS+NHtbXCERRDivwoQPXCnshs7L6gAhbVRbf7jI0oTmbak6RP2g4
DiDXuO9dsfY7jXe5Esw3fP3JiFUCgvhV6YlHEoRdIpmUgTKUexvZq0zNPsXkkMh98nn/LI1/sAhN
nMcQP4ywKKwmTs0wm8yQfMgKcOPCZzVYs0ICikSuHZOAE1id6T5lldE5UKnLR0E9F4lZKHDhRqm7
gn/DhFqqUL4IUnrSQg5IDybzKMZJiEwR49BCHSuTl5/nOPepWj2SBOqBtnB51ihYGFpjiCaXTEXz
FeSJwkcamYitXfYqKnhIRoIxjBRPrnfrxBKTa4ix1PI5FkwVzhcsE6isW7yjwdhIRgTYT/kyCs+S
6iFLmCcna1HJ4PxkBNujjX1FsyWCLzWOKTtp6k/zqO4jOE1g3ohtS5NBu7frkNLCMHWQjQE2UF0G
z1TkRN2faQY5CbgL4TmkTgrf+AZz1kkRWXx6EMmbjPEldUgBlMTRbrBZeZ+hcgsTTHDauswmii9X
B0TPBl+YIQ0E+NKxZx7GkhP2T92ZKgsQCRiPompq6msEL5oGZGzek9CDDN/oYwxhArn7Dxe8rcy3
CSN9bW50KDqBAsB5NTYUOYSCLYV7VQOnzMBJp0bG1zFmrxw6oUAs2uXd/yHprJYcR7Iw/ESKEKTo
1iJDGcou7BuFi8TMevr9PHs1G7Pd0122lHnOj6TdrvbJYgoWWeMpBCkBCA9t5irZQIEZRzZTdldE
u4iNS7MzL2JbUDNeaxlO7bqUgL69Wy/RkYS4oOvZKOZ+L/WxbytkZiYPICGhXKjxov43pI01yRe/
GSvOuGqTtMEYBa2ekwT52grCaYJC8cw85IdoD2keuVWqMRsnriHP56kyd3oE3y60Hzkixalot1zt
F2kSvpT7IQmL80eIf6Mt890ie5qxr4o/k6NnLlk7PAW4NEx3KsrKjYXfGSZnNzT/TLEbEddXy72r
LwLXR7mBX+ppneMEyDdM39no5cum/KXCaNNUxlvR7dT41EsftHsH0kRJhYW7nhQ2Pn2rd+m/teyj
kjMZhQebq3asMKmldQVOVunJzyMakm3ZNIfnuJqmT72R508RNh1QpTWIvSRVvjbNQVr2HvhE48Rx
5hu0Q4c9m6+KVzqt/izetahsCWSfxD5v5/0UJYFq04lkrJdVUXFMZX6/jLtSaX9Ww0iOjMAvthyV
W6QmDlFHL71WX5ti+osiFjdBDkEYxmbQx+W1tvBPhZZ9lRfb2MxGzPayhLT/Ss+VujgdddT8XK68
DF9WPsZBFCp/kqV41RD+LNM1a05r59T/tOYbjnDA+sHOM7ha7uTfBslc6dh6y/AY4Mz+UL1LKj0V
xLiR7WYFD7LFYiMTxzrB4OeZEqV5rjJtltJTZr+v7lXC334jlBfRbfLaicXDnrDjjRWVl+R7S/H1
LnLC1qdTCIhhKT7Ip2QQLJH8ur18UEDs6oYy+B1NYbZ9KSqiIf+ML+Us3rRPafEp91YCZXAVw607
P09uQ3oc9M6BOdYvPZe1HrmAFThZycWO4yCrTi3/NufHm0HbNl1+HNJdSfTm6JRp0JB4aZ+1NDAo
z0ZUXJpeQ80QW3C0lxh0qleDNKbwOjaqNxSbMftODD9Eda7sxFFDiVitxBR+mWm2yUMoz7cG11q3
TbVDUdS71AgogcfqOvVf8eCqyS5Mf6X4Hq4vUf89ZuuuVvyWGKfaZfUrgQmjlpDgDU2+XePZ9bky
V45T5GwRGFi2Z5Bb68pPrbs9pqdcJ1PY4JfxeugUHdT0DIvSmVMejWyX3bQ6YgO9NqnHXbKkrlqS
HZXGR9TEQdPFT8J6Ms56/URipkUCDbKZ2rW/pbFhy/Yi860AmSjP3bhTVhrhM6h68rYagz380KZ7
xgQJv7tMzwGmSvu1sHe1/hErGBDz6WqIb5OA3hSAiZL6icOs/BAtnZiS4YnmqSjdWP7pVOJ+yy8b
/VzxV48XHfZfw1teeSRkKjoAx1EtPsGZ+vgc1rtGv5XZsdWfKpJCkYAXJIUibpIlj0tvaXeKumMg
WKufMvRyesvzwjUB7XqPONSNClaVzv3DhkgifDwabvzHlRRSTTiL17ITHLP+IAG00N08HBlHalxm
38x4blNvFbLM3otqY31xqXRv1a/e+FHzkhs7Qf4oPfc0fPQ4O4g07jV7PIdF9Uzz60ar+TApqpev
dhhQ/Blbr/wsZvVc3kT8Fs1nsoal9bXVmGzixEmT8lT37PEs1UZcIGUaAkPmh1uP4XsprVimKW/R
d4KQtawGuTnkdh6YZcobT7ae7SrxRdoLMqRLksOfiqZ6M7glc4YwNWaZzd/06hItm6p4Dnse+aPB
OlMKvgEkgbIg/pm+0sWJrMuS3ex1Zew7wqyP7Rm52sY0n5bqUmqvTXjSGWgrWLDc10J3VLdFfkjw
WQ8a4GHmg1ul5a67VpyDhDN3Ko8se82tLn3T+Des+0IC4w2af122nTD+mneN7jeZSxPb4PyPn8uM
g0mm5kz5LsUWcHOTV3s98UkvoTzQNv3hl7dMsr1ebGFAJyaQ9ZKYr3X5O+R3o+mewdtRIWjdU907
IuO7++DvWqafs9ZumhbK0LwiFrX5+jpb3sZgEXX1PBefS3JaidaIProy2hTacxoGJft4tDHtVzG7
wG72KW3BwbRAK3eosxyTk2pkEQMEymkuNN+V5mAgO8riw8goyzliOG3H8/6Ucu8PBuu8wpmySi7Q
ECNFW+6YgFiWE95HWvV4FsIZR/WGZHZQLxsjm+2H3HXRXVTfU/7RtY7AU0R6i30uq9IhotcAK1EO
XQWOYpwRMYwlbX2BmV7YnUqVa9PIN6b2ZjFWhE61OjKK2O65IYSx4PL4y/SLVl2K3DGiINJ+dDt3
deMli5w83cVtMIgtJAfX8Gg6E3UO9Su5wWlO3pd0XMpbRwd5fRrSS9y96yUA7qGTJm/EM5Dm/2Z7
p8l/THSNFDkGU4rKHBMfshULW+ZKMxocp2loxdiUPPNMLzLzyCZurd0UiltfRfAn/HwknNBvpm+6
n6na8qbUsZu2gZVu25bh5aWjGK6LfkPjYIT7FRFs7Jp5MP40KaMa0UfY9HUvfpvpL55dtTvjG2YW
7Fjw1BcbxP1Joz7aYkUBXJJ5lxOuwMAAJZHSXRPlbt6+ZQYt8gWExyEdGBrNndTdV8t0jGRfEBTY
VY5sbkskzjRtqFyngXnKZk+ob+uvlryrVNFLLL/vITZ5zmWjdOSCb59iRDcqXZMTqzgiJZH0nw64
9WURFtj2piA0vuUczSkU7n0JwyQtsTAC888svP5AGvmiIAECXnzhBjJDot/UrWp8Z/NHe6m4WOJt
QuAJY1r4a+TvE0pgoKyco1Y4Wh+6aHRGg/Ec2BH8YzN1uwW1pG5+RtqxE0TNZP4U8yHNr+p04EnI
GzBCR8OO17h2d5J7pJ2Ava4q3hPAB/Myzi6xSRp7pPImwXcLkGSpMdxxBhJDjGFuzOa3Ck8TsdL2
Tnwa4DkxY/N2sc4VhZHDxrDIHXibpMpF97hZl58HHviJ7NeUn+T5eUZSxOpfV8HSeXXqy5NTSW7Y
eV2/I7ZaTv5Z4y5LS3eeYMLk4Vkbw81qWkEUkTPfPZczbxjrp06zASq9c1pfo9Fr620z7dvXhi5g
Eub/2D1DpJDiPUKtaHnhbUBQ/mn+DZkbK04lk1C/Ve0NLh9r2o77Hv5g8FTu6F8t3Su/hSC5nxS+
KBTeEP2z+o9ZeRYvGjEE6vjcfWhLUPE30rx1WYEqr2WkbJlBqOJ02OLD5N+qyY6GZIvwBL00d1zJ
4DJsC3wOQfaA7Dh6z5F+VxJOSq8vDoD1tvobR27efSV5ANJKs7g1vyrSoWvdbN6GcsDCZ/yJzHTa
z1T81MMdkJeq7U36T2WkvmWlxUNWPzQNWhUUIO/5KZybXWsc4bE3+fIkuHWlARTWrzXwwZlq0vtA
AoD1LP9V1ZVVIje2Iqo2zXzQK67pmb11Z2bfjfKj6dcH/k+CEiebWlz+A5Yej5zYpE9JvCU6xnb0
ags/gIpLBhiK1y8j3clUGsqvOV/5xG9eMUhnN/DmDVyrGd7kG7xJR8mhMQfN/Krnt5RnKq5J4Sbj
dbqKXV+fai0wFzecfdASBGGUAZBeXaBuZJfh7SIYKGjlXaP4PG/m/G/gWoieet0zQ2eIgrAuXZqh
q+m2xkQeHOzmBlQ8fQ9R41QfQtz42uXOzYn4NoKx9YGqJywPX6txSENqDQywhMFpGGqkhm9tedOh
Z5K3TvpdW0flwTEXeI/Do4hAPHRsjh0VjlZ7tlK5Q/FD2oMZeellbd81Ab6icBMSvf9ByJqUbZmi
68Ub0UtJXP9BK5AAUNTXftFibeuHXA/SbJsrjs3sSkWORSxXH1gWZ7Sfs/pyClE3LxXbbAh4NY3C
B+GWaDEETsp92X6L70vPpl7ATanOGG9186Qg81OPfbO11e+Jf7nuRnNXZ5tSeg/r1/pequE+TF9h
Th5Ljz0g0m/Jx+o+uqMA0m9nzdHy59Y4KCOXuYJt+dUO3+cYUUjl8CUwqykM2qvuplBinMQdk7MB
Qz5u5PER9p64WYW2m3/aKxNV/SLm4jAbLG3Cn3i2MmyoG+nFwOxQ/ApN+awUvLc5WN4MkYG7qlU1
bo7DUrq9UR/N/1/vNDZUNEAt0+TEtDRV1V3Qf4BzxXg2G/VDAoDYSPrw4LCrwulaWHuuIQvkWS8y
UCLaaqLupdWafbfEO7WsHGOot20d/slp/c8erS9JTYIGanmTGYkjuq2RZX4xCc+0PNUYuVg2ZeQL
ttkLQiYEpBtLcav4R42/VNQI6iG0AlZwWnRbbafUhwcMF7uy8QdlX/zYkrZNNNKq8exV5+Y2NJE3
LH/DqLkoUDouLjDnreC/LGuesmpDMPdN7JB75o+61yr+avklVIs+JH+zsVehTmZr+CyFxzLedI6w
pmPWEF7cj4el5yUuwMRU7DWA1Gpyqq529xnpsp9O5KE1mR+Z2TMQgJ8Nj/ou9TqOj8UeoHamSLtu
H3OyTC4+V9Dczl7UcLzW6xFMLVzHT8W6JVr6XIW7lF+t69JVSDdCOduMa4KE+EscH7k3p8VfbWas
J/0vmn4nlNYRCMCGAZ8ICtNVxGFCuqjRDBDRHuBw1D6GXpjh/oE+LADf/WWKtuW4X0BiIaugErTo
2S7hL+B5drpyWA0gd9WrM07BdV8twES7dYWNO3ILJ4NjGb6YbyVB1e0mNLwKg2ZIi0kwyt2uWk7V
j4nmKjPHC+AyKMU4XqRhL13X/ok6CzyUo/mpWxGfrpurQWFu7TpC2/BrEJVSndXbrO2KjNC7HSV3
m4xaeE69cfBZuEX7IuwrahdymJETSOpN5dFnTuY7moQ7R4eUKUNmQCCvxSKDDMIoIkiK9uyRXwh4
3X3l5ucwbU11t5BURF3X/DOiCSwg8M4jZ7kYmNYKL4MmDmeCurV4243nIn2zjeMynTJYVoBefS96
9HaAu82jvntu/HxIQPs/iMaBPbkx5DGiKAQbvo7LuVFu/Z/9kyfGZkg8I/yuZwCsJLnNxvCpcDMs
/OYhfq/qe44SzJ4O43+9v1PiQ4pqvSth7+pHx3pqRoVR4jNjemSMzH3wO23e2FubpqrwnGdBXt7s
8akdPSk/y3DLQ3aguNjSrPflowH1/JXZtcE9g/qnCn91y8lsln60ypns8LnL+mmdXZ3Pe3aInDWc
RTC4OuVbMtGWpBRenHzWzVH+svg1Q+bNxU9YvQ1EoYrswgoICQl7JMRxrVK3F9yfOAY7ZR9V3UG0
cIAkEkExFvJuHdkkQI6B+nze5Z7Z6Wjkb9kKnY6cZUAckHe+4OPN34m+mcVyaJjjVMO1+6dVOeeN
M0+kJQcEbfjiEJqP7m7hLc3nLMPzO0L7XR5yChQ1tsf2oSFbaRg2HvtNpjJYoCLJnQrEj5EBpY+N
0Tf97F4UVpPa6bXtvHra1b6M7VvzntoOzwMgKGCFEkFuSX95+Y9Usrrw7c+SQVP5aIFZonQrl7a7
lJsIhWzhauamjmVXvSQldLj7mN0+l8UPwy1OINn6aigSP4OeY7GGKTrbXAeVwoc+BaLf1wMbjU1p
hnpohi8suU8mYdli9SVozPUrHFFLlC/Tp/RIgumfJFQabU2hZu8nHBrybmZVqlYS8o6Rhir2cc/A
Kqi1Fw7HNTply2eTfESxZ8v/ZCi6RLwbmR3oT7PszQbc4yEHgbehf2i8kBPj1Vbkr6GQDlHDTROS
kPhmge1L9YeRcsy68XBXSA8f72TNx5nLrlGiMrSeFp2IK4MvB6G++J3DfZFKgQx/HYc7eeIDSm/D
2Ph2kQWNCYcDcbeea7R0EQQoQuzxqQ45JyLX4NWuq+80PiUg01HktIhIonZrtYWz0M7GwhC3X7r0
ohUT4qAJTT52T96QyGR4R/pYxn66lswQ4NoGt1RjeGY2eYuOHiePAB607Nzn06ZWzOMAo08wsuRo
6vMQ3aiYhOuObARSG+bt0WxZ77NrXJMIMOZ6iwYKxEStt5lBuY3FFl7kfsyuCPMMYtK/W/XdUgKe
S5ZxIEVpOrbVPbd5JhIAF6ZTK65OiqU6pfUsde7jox6fRX8u+AOj/M5/zUyRMVrPufgJa2Km31MZ
eb7CAq6+SPTHx7o/rz0xRyy7zMkhqnCOimKr/KmA9nbsg4w0y4ocMlSFWxrvEn3r9qHmKFzvlf3V
RdHjtxx4/lNUMUbEmnAUJnN34qjiOs0xyq/ikyvbUoATTWMzItEuzOxfZwCh5jOZNu/gINh0EJBB
DHzI3VMZ/3Xw8Avb7vi3is79T6hyXvXTALUesaM1nImyZX1UjERJ+zHm2V6z0GTF6V7lLx5Z5oFa
zEMxK7eBTIJpX4qXMLsItIxR+CZ3U+eutnIe+jH0WvUxbVafcZ4GxUGaP20F/BqhmzPwowxviX1V
1dGf8323wlOFz2UEoqQ999G+UmEOr4q01S1vtUPXGH/byothVwxzJwqHaVcvd4n0mqgjk/a3UX0J
IKak3+kCumWTtjROliDvGVGqxbWf+lNaqNdcgFVTXxYXe50YxeJbtMgl+kWGdabOvlzvU8dFGts3
8p955+b2y5iTV8mGa69X3S+VEf4J5aPWVrtm4A3vB51zzfweepASbmBlkqztkFn3MF729PS9RMN+
Vl9NZMUVFoKkedel6LkD1G5ZMBJTGo8J7D5wmiU7ZQKxmzG0+Lomx36t6lfTiJKbJhAINREzfblW
O2FHt8qk9UYgHK2+1SjzVF3bSQ1qxmJ9X+UHBMSRE8m0rqunPIbJRQglwocykL1R2O17YVOlJ1nj
XkwjXgBy1TaiVLeDHYdOk5qZM8jNGMS9+IpaM/JhQlEtLPHRChGQCG2kO1Rhui/PoeT3+VYoNv42
F9/BpE1vEvd7qF+W8YX1s00PtoV3okncEkVS+aUbwjVpEFg3ess6lZFCb+GEcdroL5GuGu0+LKFY
ZWxteqbbCBJOQdiQKXjM5l6jJrCprrklHRpFmhxL0jydXA6VF9V2rf426ImrlNtFu+sW/Jca5D1P
g3pvZ1b8AjVFXcKVwFlaD4KO+N5Kc0yCjNa6ObVx/W4Yyi3i3ox61UPMLvapop9HgjeBCRamWAsI
i053xuBtYsAVaJ8iJqMyjsdd2xVP4zQIWK0Qtotk3tgKmkbmy8Qw55hWETqh1IlN2wjFiyM+b9OG
JhnUdHEheI5d2V4K1XYsThFprk9a989OKTknaKQZh4rqI92dbXSoulb/6NKTWRW7JBrwxg0J+H4R
yOFZH/2U+hAbW5ZGJfUinTWLJFiSAspTqjE4O0yRprKlvUHjtpijIz6lhKlzKV4XYy+1vmrvKz2I
5ttoHQRtptgDeNv6un/msY78nqYL6CyxgtWnEnikhgZMQZqleOmsgfsr5itWda75kpCmZP3Xze0e
fIVttOqdon2pqZuI2G7O0NuSeRDx1dC9jqiJzrUTcCaI3oSbZWCzyNctG4CNQQpLq2V5A44GzUP+
4FeUdQ2L6WoRP269ixprNyyxP6BAGFQWy+YtnrxmGLZNru0a0Qu4N0amFM0homfO37fmWgGnDta3
ybnN8NuP97y3CazRPuv2B+AsbMtTHyUnpdrm6vS02r/CAuwu2FBadb/onb8YfA61tLPiL03QdiK5
2M9Ii9rnSlc7dinfZTug8tFta+Qvdhve27KheSYNEZGgxpsV4UqVcU9MZWXyoRiwG957Rd6qaXxb
wswJG4u2O+HoYYISopLQ4Y7dEnStSdznXA32z9jWsjfIi+VKSpR4ih7+KhV6VF5qbegolKx7ZMOp
TFFBoWsV/wf0QVxzk6+FjKSzo0rLjOwDEmzNhQHk7eiGws/SdDs09iGeZ5g8WmNQMU0Q8tUcgY3V
+uzEXeUDtVWVQHI2At9YY5ke0rkBl4ovDaa2BnhkyMqjBBmnjcp2RYk4D9XnpNh+YmVn5LmnLEmf
w4dBUQN3GhjvV3wrBaobwzBkTx7KwTfqh0LsNOsHWaTWdUXaWU2G7ZcP0S46d2eKyZcP450xblar
2NpI/XUGKsF2kuJNqlApaLeeV76BXgqLlpGtlz1jvI/rP9FsVfZODTlZi9ImZjzBoye5kXHt1NNs
2sw6tUuzdajqG7Xnr/jX1UT/hcZThgKhZVAuTaZ0455JDRuMZLhz8V7W2atiLcZ5geYGS8hZzR/q
bSXT3Hw8m/XFiN+kFpR6L5fV44UrE3InC+OrNnjQtA80Lf6QYUeTURDHWvNXI+XPnNH6SKIo0BLI
igYULpOF7Sy9taNvh8qiv45MmG5mxrFvSDja8TyWP1n4FY/AnbzC1vKLyGBiwi5S/Pg9KMUiK15r
+Ovgd7gj5MsoAjN8DpWTFvbxJcO5qaFCvOnz+pPU47RPuzcrD/rc+NWLhH6SMdCRi9Hl56OUr7Sz
MRG4P+YQK25fO1n/khiqY5APa05Ojho30/pt/1DeERSNNmS20fxaXtLnQAyXqjkuMYIn1KuWWsDy
F64Rt1sjRontEW9nLlQg8HRtJsKlHkNtCT8hw+xJWzuXME9+cPkiO0HC1aICkdm6638JyX6FwvEq
vLacTuu0S8KDap07PXUijphsfBvbK6QT1PJUQKT6dgnyhujUxpbrSIrujzLXGgxNPGb/Rik+Z0zj
oj3M0r9hsn0O7edENL40vQpNEL064U3Q3DKT9GedWa/IkTOMHSdt/hwZlr7t25UMEMZ/rwoHeFPl
mf/+qMYOIiYGZF7aKuufEjaxoliPkUIrITiFBgjUjym06nK2cuOhYlKCQt7m1X1dSPyYhdOuqqMo
n31Y7e055+fABZvdTRPtFL+xe8CB8JDKXzEggFW7jQkm3+PVqLQ8cQHD18XAcgrSka97m/5qdXWL
OoYgobSwsKIJXQFrbyr9FpaBghR1I0L7JA3iyK/Jh6kAsLNkO9aLxX63a6zxMssL7paxS2pCVSG0
yxziWvSsnw2BKEa3gDlo/jj+xY1pXVEGNJsxLofLEIPoc+zP8FpRrCyuLOPzsAGq0id5SBtnrMWb
iQwFg0dl6Je61IIEn8u+xZWMcUUqt1ZBD6LE4D0sFi/siohyVsPYfSQ6fdQ1ub/L+p6to4R4Y6v0
cskFCDrSJn2gRseZCqTaFNamUdNzKXk5ApGhImBO01gXTQlmQbZwPebtVh0lJK0zGCCD2PMgRbdo
zN1l1qynfl7uswRuqOly61oq6uHKtK+NQueYPV9BXLP2vX1syp0a/VU28eyJctEYREU9ZU5lmxe1
g1XOz2r4gko997L0X0NTx/w+tFyadXMLrWeNAGv0hINMBL/1NmffIctX27zH06fC4RZbL73xPuug
usqrDGiYPhRB76mALNb4c1wem5M94R0I46Z5MhdIplDPla2ZxOo9xK1aQJxGK5xcFYauzXAlj772
WO4GiPNwbWyQVHM3tZm492vjTWqDoTl8mZNxq4WmW2Sz8iJbP+EgOVwLepMkb0ikKDQwEGS0Wm2i
CJ6kr1aOcKCk964rfqM1BiV7r9du16ThmwS8IA8vyQwkGxsIbjo9z7axOau8Pqh6K9ktePw2nEOW
bioYAaInYWxz+XuJaeezNHTF2neRWEfAi2G1ZOhkZhNsOUjfOMf1igPTDMryTysNCMaeSKJZGQ7y
HCuEBX9X07sx4BMCkxfC5r7Lgm4ptgYoXjTcK1LSh/gFJxZyd1SIIx83x8P0OkxIQ4Vcsq2krg6i
oq6wQ6ZItj1jNAg62NT0+GnS1i+bZ2jZnE3etj47U75Gpf2vqAsGaPBLYykktAWPcAdEj0FRtG+9
wXgH4JYa45FA4lTy0Y1H/RyYGKJQMAsIEcttW7adNn3I1OmW2MQS9AaEdqGhetEN5N91qocfAL8c
YM2vodZfI98sOg4lRjpK2F52IcgYmES6SsPJos/F6dgv3KV5J9cRNYsWOcUEykla8oCtSxk4J1nm
ikp/Lvinkq1eP/a7QUYEsloH6kE32IpnBVFLazl5nwRJuNBjDDwjvS8R31ijHGvzCQjy2I4A35Zx
UaJqi3y6iKb2Y6ZHthwq/EOo1Uh4Nnv+dwn7wbK8rAHxTLuu5cXSiTas/6YQIK+a7Y8ha6GeY7Zu
CYdzYQhwGVH7mBNmMk5PyNqbXZfb1na1G+DXWDyVKWgfs5DsRpXdHLUBpZmltIiN5X2oMgynnZum
OltdxFPYySNzKU6UTkebHtuwhSJ8NiYDAMnUT5Jp3cyscZTwVC3tk8FEr1mx31mAxZbDMXbIbOYV
CLCoe28yxCnTvK2EdqZND+ruFR5ywWMRTNOv2piHIrU9YfENw3/x572A7rbFtI3GZpfw11I6NPzj
a6VMvp7+4+DfLlVxSGxzG3YBy3E8HPXXEM1OXdPtjWqlqxQnBNtdzdFBhr2Pw8+w5XTkQUFcEyfr
Ux3pfg+7LeYZKNZ6rYmIqybqXIyLgdQbuzXUs+w0669AqdWHw64p/9mUGBH/8JicJrRx5Y89vEvi
Npg/6MDi5B7JECno2AY3ke4TOd3CsPlRQTRaanKzxZ3qERNZinoczg2IPxMXLf0MpwvjadWDYdW8
xYguJNOXe+mmVu3WjjW/JT7eWR5cjDZHO7b0QLNQwC/VdpTepyYLDJJs7eSgzm81ZiR1pBBNyI6V
dA+aw1Dy1slHCTDy8dJPHOwpgS3Dt61P8Vao4S7TzX8xxbBjkwezKagVx/BWYrwpEOSpmYHKDGGC
oRwS5iCBeTPsomM33qYpCeoF659R7zUsBJgCPQIVHz74QfBJSSNkJ7IrU2zYkUfs8xVoGWtSpM/7
DLWHDkpXxLfW+JKSm2y4+IuQr30u6pdaf5vw8kpDquvwWZUrHtB0+l7mCm99XX4qVXqpE0JsO62/
KLP5Gq8y+QXF6tT2cpDyQ20TMddRC2ftFFCxlK3y8TlEMX9NEwtiy/eEoUWO4h9ESdzHB7Bj3i1O
z8rMgqhCfp5BZR6H+hKHN5aZuIIUPhTRwzbpN0Pq9Xr6rQOcTrdFemXeT5rwMupQVzMBAHI0IbYO
e/YNIHn2/32foQPXp+lZRpK6orS1l3Hbs5xYVpJvVKs8qc3irnqxX2JdvVI0hSZW6/FMJv3sWQMK
XEWJOLtzJaj15Vu1zK9SvZv5ZbUGJ28lBC5qhySrsKOTpc93FOxVZntjiIg8nGVQ5eoxHVVh8aq0
oPmswG6U9gPPRflgwh/pDkw2c72w6xK7oZVQWQs7cR2ZW9nylZZ2wgR1aXmiaMbv1dYxeZvJxheW
dsgKyOXeCvdzpt1EGvuZrrmRPWPECOo0UCSUpUjbB+GqbVCmJ8kKr5gh+uR7msznaPnQox+svlD5
bKGGLrlqfFX051TSLh04e2vWJ2mWHUNYfmXIxtWcM5RQsan5LHEEOBWTjxXxXzLhuppIaCusVNzN
MCNtdmxo0cyn/4/rUo6oVMlYT6xGgjhrsAIPA9+TPvtrjOYIw+RcvlvWHeXfqn3XkAUakofRnSVm
GA6U+s0y1hd2pp3BrVMqcCN2JJ9GTFBS/zWv2cnMD0sD0xFVblLmWCtMREPLNpuXILaik4TWoJnT
o57WezXS8cjMuj/Uquri//FyvQF1kvdNCGqQ1PFbm8ke+b18BPhOEhTDVef3xXSKutCJoFeqdUGX
v6auZpluXk1o6LpGuderbcRAK0S8Su+d2TqDzYm6pcEB4HqnIm6baAP4H2fntRs5sqXrVxn0PfeQ
DNqD2fsivVEq5VXSDSGpJHrv+fTnY+2eGRVbqRw00GigSiWaYKyIFWv9xoCttohcirRH0T6x8NbK
o9VvNYePNodmSbJ/M3jIt4BavyHBztxb5odmX4PntsqtzZHZse6yxKAbczsYqy69qMgklJyigVat
W8u5Jb4SGTk96T0FJC+6cF5oNVESZQAT7QyoVJBJC0VY1dx3SwZYSeJdVLZo0VHkDYJFwcnd9Rc5
/Zq8bXdmZtzgWpUtSj29Lsvb3lsLsdB8sc+oECvivspTUmiXg8AyjRwxy3MoaelKpusqrG4ejepL
nFZEcgy6GuL4I5S2rS0na1cJ1fWgDG+dcdOSm2XDlS39jLtH2uEc0UdGKKY4CPPq1jB30mBFuzbq
dXCb1i4H+WCVG9lTXpsyA2Qc7zoKMWqys5qfrhiAn/tvphpRC5fY+2x0wR6q1D90iIDj5Ga9egOH
NUcMe40O/kAuUXdH+C5UUfplz0beHyUCu5F1qAjKzK+7H1CGKvunLz4UYzOU5VWsH+lk0ibu4RtL
+aVXJAsBIz/Qi0M0XBVatMYsdVnQOxLxdZE8mcFDX7APwjW39lELlr0ALi4uC7SpwsKiSDn2K1ap
CXXKX0QjCpH+rE7SCgqtHMxDIX0IJHMjeMNGAQ1mBCnVfgY331rCIPLQpSurDT5D89j3lrR4e6wG
VRi3K8DPqmHN3aZZpMOlZiT8YzpyDg0Rn71VyiktAkSFkphEmz67iNULlfxGXlfDDs1YCvuzAR0k
s4PQOjyMjS93mWZbGLo+VUl9S8FI09ZVc8zreUyZy73V3GWekGSDztbe89FUisKIFd5LoDvASYBU
8i4Ak89C8WpxfqabAL5Kami8FjB0pcvaA4qCb2wIGM/mUK4KvhHdAf9IR1PS2V5BVuROPPfLZNX2
7UVW0tw4+PW+7J96bREY+lwN91VwXXYHA8Co6h8zWWJqeuFTFmtb07IYvTc7uyqkZGeYdHkLG1Qm
1EjplbRjy7Gcch9EbepIyzLyFkNl7VLbxk8P4hZH3LSir93pD7L2occJuC5j57vDfZC/2Eodw1uB
6pC3ygJ26qJXK+AP4VoKAMhae3d8o/qVYzpfHrwU1Wmof7XmLJMqu5eb+sKnHVObCEcXe6lxoYlJ
S69w79xgnBX+tW77u5yRVh1lRddlLop6W4mDJfc6iqiksIFbYpMXbuSqvIRsTHJ3Z7npD4gaAABo
CKzwL1sG6tYJEUpudEAl/ZAs+uZV1wXloprygJut0cWinlpw8m9rlMrNuWr3W0Xu+0XeakhyJhdp
EKHM4pGFJU1FdcVo3G7lWBUmZTnH3ryr10NKASIsYHdSeaq78t4vUqK9dGWs4XQ0VrRKVa9cSTHu
R90+eWFwvl+4jV5vbYXCgWtTS9BscJtWB0wUChSUFKl/zIcj0M5Q+REW6XwoUSoAD5/Te34y2do7
9zanCaRDnLCLlRMUL1p1VRiQJXr4YG0XvyclZOe+dMhRa5D9Sv5g4tVbxDXpV1u9eUK9KHJlZ41a
EFl8laFdZKSWv0mb64LCMT21QQlnLkUwi8axqbAtQpnpdH2VGz8xN0LnKOi2TvvuQlG2PQ5wnnNt
N6RJidVnx6QApAa/vuHkiXGrDrevVY7OeHrMaIUI+SlS9B9IH0lpvY2j4Em48HGTuL8x8RK4pWq6
IfWsNGpezVUbAXxSYDUsS2KtqG8s5HqA7fveW19tVV9ayurSMust3ZV1htBTFsW3HnpZ5E0DUDW0
BUnRcWYA3ddrz254jOOFCzwbVKjfg27or3xUzWfk2egHAP31JPMqHoa5aJ15UC69snxTq2xNLC2a
0tvXnJxEKM11uo9mROs6d9YqlSGvu9V6EjPj1qLquiidfpibcUSKjTqWFDcf8Tjh/BW2ZWthXADY
yZ3bVsPN0MrX2ZheUHXLs2cov3W7snzYbPhTGdTIeVeoB7m6AkRkpXSp0TNKzaMMhi/gfKGEiDkb
8I+doutIJaC8wV/0/GgxJAn7+FBemq00ciKvqe6kwV2eryDewsW/8mmG9pze7sGLoh8g89adq8Ib
o8iwcuM7q146/Y2CJou0JSyhtGb2qpCe2wpgTbCq9XlXPIP7djHGlW9KZ+e1d72ybZxN6EqLzr9y
gosI7Km96NTbKF/17c8kXtrJi09X3nj2dZpTDxVdVP/JY61oH+RoaWJC1R5UCpxSgjxNwnl2KDnf
x1ddTMXcUkaQp3/hmiQ2x5BFw26uDX2RdJdq85Bot1ZjHCVXf87YOyPrkhx4ITeXtCZLub7PvV1t
PwqS5Yw6eNQ46bK0Dedo1e1cLfloPhyPWoUExmElx5qkrc2jnSN2WIKyTyNT24uRVJvnFpKftMXn
BRrnsVKSiZaXtg60ZwhYooaYGmMsjlUBGkuk/aaWLDpRablzzJRloe7VdQMAa55Du1Lix1x+i4J+
ncMl6TPsbYthQACn8flH+r4XzlYJim2R5ZtIgi0VSWsFEoCFIkx84Y1+MN3SG3561txygqOcVjYl
ZmOXKTInDwX0NFXNrU3Tv6Ssl7VPXogDfKKSwBj0NpS1sM3bJiWLBw68L3QSoh46Xh4/ozt34ckc
olM4wYF33ZgJy2+/ttDI6eJ1ZRyFelTF1qIkRAdSNi8ijuplf7B0ZabnebHTTM9ZBJ7+g94EgiO0
uQsPCSkaix5fvFG0N1e1NgEcr3Cgox2CwKfL4TWCEBczQ4WThUCWHLzGFqhXj9ZMr2pryreZRlJr
DbtChIdYlLe+BuRXiu4l1987YDN0yb3US1/MrAwSWhVsbMvbqAOECBTWurRfILXR0ABMrtH+mYni
IQvgM7TLVLpwaiSj+1ifZyP9KKRLfF0zVRsWVzEylY2QhS7PDdDdhhC8Z3VDdZvWfDpzOC16agdZ
wC/jWZ3LP6TceZIC2sJ0pgwDtQNP/2mwWRfRUgGYb5fbzl8ZPumK13+4QbBPbBDsEBXIoPSUIl0/
IjuTdW3XSxMYm6ckS8e49lz/UIHN0WWqFGN+HsHATQx7pxSIOt2pJjJyJligkMIunbUqXwRw4jH/
1mEXltKDqxYLm85AFXkANq5dnghYd6Dni2Ggt5v0P3MbGIhESwbRl6aHEGXFFyZVwwKAae0DKQIV
OBP0A+MoWZZafuOkydGIvCt8k7ddbF1l9SFoEVWq63eANIG0saSjG+oLJDd+KI63d2JDnoce5ASy
fNqQ9owa1iF0wDgFHYDi7+WolBPy99pE8C50kyE27Ra6zUyevw6PEJ5no2TidTuDM3hGMvGEHPXU
XDcLg0aXVR0En7bypLusuqmchzMvMKoWfqGmNXXYzTVP7iOhKntZbrMRIKoWh171AqCIOt0hpc/y
pzpsocbqhU5G79Fzfa9di7aSNnigD848xwmBWzGROg4rNSkaG3TO0F2O8rkRfHZagKthAb4LnpK6
zKM5RuP0PB3pEFBvkM/c2jw1BOMjfZL5KyphDIbJztBpCOui3WW4jgwhr1tSywMtfRtiz0nvBnpt
XEf7RmxbZWvUL12F0EHJBJPydWXDVYQN4lc/8khdBpL9k12s9DbEL4W5hNE0Zjm1B628VvV+rvZk
ajYvld94/WPCMly+iFzZ+OA/ZBuSeeAaL157zx4K+QlK5tyCYeZkHdYT9SbQpV2klcDrUX4fajJa
iPNMbAEXP54Z7h2OJGaBwllOZL/IDbTKZJPXxUYJq13iSWCRNExayQp/RpwP1Hyn8nddBPNO0MX9
/pOecMvUpiaqrReXjevlYu+1pQQSPKocgaJlIj35qQyj3Kfy8LNVQYtojckx01Blaq06MjxaFUEw
NLXurQijsXgfZVsD1Uc0epIy2VctsNw8VIvrziRjUVOnvGttI6AD3yrU8GyAWVCRfBqC0QC/tLZK
50zA/5qPX8XLRNC6ycIojRN5wF3Suzgu4p1zla792eviodyE1Uxeg5eRZ4/SHL4gAODZrp3d1gtr
RsV97q4/3PkbxKqDDMB7eW6YT4XORGvQsyS1lExXXLhqs0F4Swa4IuU/0M3/UZjqLLMFNVd3ST1y
7OwB1QUK6wcttCvBYQNNSloyUUXKuavpwTXk05scFf/XoHz0OXDEyLTqV7l3ZSvRxgS+XrtIyfe0
zlpUWWVdvQS7e9W+ydl9pO+7D70fb2CiQjZs4uQmEA8S0o/ZEoiOe5Q9pLhGzMOl2lqwth4bQIeJ
sYPEq9VLMJzX+E8vzVtK7YN33+srGc2PEA3Ug0SWVi9M8lra6sTJzn2qFGDuYJxgXC4HDSL5Kmmp
469RXbwZOaIUnz9aEwAPfMo5djXyQbyhq5ddtfWLYLNhQ2bGx+E+oos1ZEcayV2GeIG0A2VaWN2s
RZmtmTkIXCUUdSiVtQ/mIz1pXVwI9maS4LrZ0I+BxVe2WwMxpDq8HKXHYnHXoRAMNk79WWZENgd7
B4wEZmoDIJD2VdcAWXv1yo+HS3iXbJuep85k2SB63auocCE6aQ+Rql35wcFNAfrYxxhMJSoLAXWv
cln121LVAKfeWupl7bzj0FN1R9HlSz1/HZI9PCna7w8FxDIDt5KMVQd1KKg+CuU59TZknVDy20Lz
a+TErVs1a66KOnlVQ3Nhc5BTyGPihIMr4nsIXvT7ULfnHI/8Ytkhf8AJmrR0ZgWvqoM/epetPBrH
OF9n7iZ2Xkr5MuF0QC0i0ywEedHzUpFoAau1CSOWUnHJxjzQchDgiROeKmzXQGbBGg4B4iwZma/A
+U089jAcoKEF5X3R7+pkrwKbKABwAwzMA7jsfsCmoNcfFkp0jgyHU2vnuvphDJQ4cP+DmGF2V7V2
iONrpG0Ud2sb6P74S/LfFn/3EnJdCN3PfSpV/4fleQ9hsknkuZ3dh9V1lqgLpXFvJJLZuGngceNv
llhzr4YuUwpv3aXhDER3Bq6zjtPb7+NZnBD9/7WcftqOakUNAhl9tYNRG2gOmeSV6SpFOgow+ByL
Y4qMlKLk7FkCwaNb6aH3USroj67wx5oTvanSf0/q+DaL+rUG7Cqmwe/hqGXhi+SCnSmKetMWlKRg
27RFRgECgSrTx+vZOGPB+7WqtDAmWVElFYlr+j7r3Ie2lC4NSBrZAUD4GVeBcWH76xos9PG2n0ZI
A/nmKpSseXMVRMZrVJ7Lhr5O58RUyd2xy9SIyjQ66OosveTQwdkPFYKaVP6jv9M4bOgL59E94/x0
Ypj0Sc4jpSgL+j3vEXKseSjupBu6Q6Nmavo3bzDJbDqraBMNzY0D6KMBrN6l8aTegYkfXvQzGskn
EmChT/bDMJcUSwTcwn3p3pK38EP7KK+lG040lbK23qqDcu5Oo6zsV199ss3FSmCqAqT5of3AnY19
jlYi+OUbVUMafF7svPf6jGDwqXx7nB2f5leNqmuEI5R64YQUuX2JTZR1G2RQiljg91FufT2HtV/q
6J/ukchjkhJJ3QVtIthKCAEWCMQBjUWuVneDmVVqsJSjFWiXQwKGIwsvJP/NQR1dcgbgZN0ibi4H
kMrSe5hTB/fDrVvSfCqklZXsvJBVVqE6nYGBL6k6xs1Cj+2FALzrj2yDPFk7tCA5B6LzF5bWjRe9
KcqtFzQL6nZz9tRCOZTIlYmSYm3oP9XJZQqEHD0PO2LLUJ4LfDrrbmVLD5n3poTydTHQegziReOB
EVRQg7YDWgZSjZfeQ65dNzh+V/ElgI8uw4ihe858pNPxZKhp3/T2TrLBGpFxX7TJWzfcqwVtIy++
LDpINJxE6dQGNM38KDPn33+CXzZFf51QkAF//8zsxY1l9xmEALS8IDmi+ys1L35JlQSsewMNwgAv
4nHcHyLlWtKOTMF1ju4wKKrWK2ZAJDsBbz2kYh45hzY3PyQNdkxcjVS+l4y5I1OUpArUYNbhXUNb
QV5n70GHgZkX1sDfjWIOCyA3OQuTh4RbpSxp9h9aaVdFB8naNfHONhTAeXcReI0IaGVUXmf9pg/K
q4Z2QmTT6M3qah3R9pvpnnet+/Zb6ujz1PpZOnsHsKgMOSyubukoLrOquw679lU4zUbr+rlAfaWL
EJtX3UtteO6SragO5jCcSZaVUyeryT4gV5RcdKOkiVStPQkJQ1jXPyTNvddcqEo7J0ZRGLmD5syJ
4+v1VFPHv/8cU0nS9oBn5H3lZsatWYTlkU4khJE4TW109pMEkZjIXACvCxHIs0z96vupdEqCXZ0o
xcvSILM09WIvlQVd3MFJVmFv3Eo1iWECKjAxOxeq5FGXK2qg73EuLxupBM/bUjapqXKnFE9t2bfO
LS+nkojJstxptiOroZ2iMNXSCwO4M5dfnBdkrQN6DWitWAKKobXRBdWpBdjLDED4u36bXfvNS3sv
cRagafjaXvL1UAVaD3sJTBQRD4CdjAJvE9R4Xo0CbY+NGbxQFEXFVp3Zj9VHGF2AYud13yMc4Kne
sKM9FniFkAq8kTtKwDr6mfEObkkql+GuRKkACjWmd2ug6lWCEtssf4Y5Xciz+AoxTEtbhuU1aiiD
5wJE3FOzT84YFvwyivpiDVAnm4raK3k6oB51gSr8SmzCHX2QC6CbMw+7aml2Z+E1ps2NHaatc29l
g7qcSZidZSsD3yeDc124cGZklhsKeeNvLeI5LMsFeixzjVLQi1jColtHc+iMR3gTl9GaZPcCeWXQ
uGu6j9toXW/qvbe0VnC3zsTdyRRysoEZlusURspbYds8h+O/VtfyNdxXBKaxF28X6DQtjS3DPOtm
2gJx1Pn70727CFfkIXto5fmZjVQZM5mvhnfcyz9FpD/UYcfyreIQR5tzAV1lPg6RMQOeO0dJYOav
vPszMfh1fqCpk+W8oAIQhuO9nIN0m2zxQbjq31D0nifLv1mIUyfrmV2BPCnU3rxwbFDpeXhpqcD/
ki5Uz3y5E0f5X1L7n8arkpvc6sLWvFCkkWtZY62TBymC7NLKjvKzHjMnVodf7j6fbpMIu0DffaCI
QXs1a+uF1t+z/YBzMFetgU1CubdIq+1z2c6JhfnX9Ph0vzptm9yJQNk3NZr1SGFK+S6m0ouKHWot
7SJTsThJzkyEE9nbrzX6080ErVwtimjRURtaD/KLgFhunBu6E2mbMllXXc3I+lATuPO45nWTwwFE
jfH7CXyqtKRM1iLTjK3U8GpKoEWKRFJY0MIPPduo5hA20NXujEFfyib83Aw4z1HpaC37OqpWuAV4
y1j3SB4xkEVVWyBSUOcVlYvUdmfdINcAklVUSHrQl5jjoMUuS/7eKFV5G1mevK+RqFh0FXyZBuo4
6laJ9aSpiEJi7euAavMH27ywYgVBUcdBcyuS7Z81qrbzKOvgCkRailAC2nffj8SJvAGY4O/LRmK0
jl5rSnzorwPQkBgBvMfZSqWLMML650Cv6Fx/f6+vZwvGQb/fynS8rE4kbpUGnrK1kmIFdlcsuhHK
+v0dTsX0ZDGmeVwMwDOxyShREEKanBVxjgjDTNXP7GInDmGaMhkvv9ANeEncwhOhvy4AGCJm7unL
xgSvpyumvGw7szyoTeYcfa+od1EMMQ9d2gBGWDYsApbpM0f/r8dT+/VJP0Wf18d0602jYxbmpKn+
zgIH1vv5mc91ajAnK7BkCCOQO7e/kPIDJhBqt7JsBG/OuYt8vV3JkwSybBwt7QR+Bn5UUGhHwrY8
NKq8/FsTQZ4miZUfRzlQ3gvDQvhGk+3nElVXtWxfoyY4FzonlnZ5UlOAIesN6iBzk568vw4Ausdp
swtijQKRt7fs4TiI3pwh1L5QNTA037/biXVRHr/Xp8+eI4iT547aQdi7r+OnNDhTwRjH5osEQp6s
t5ZJw7jIua6r7MJkVP4DSK5ADPWWxrD4e88+WXcNv6rzJB2fXaKdbq38MDkT+qdGZRL6BfIZZhFz
5VHarQpvW/mMAdaJMJAnAV9jeRo7ksKFowWqyL2yAAyN0N/3A3IihuXJmliUretKKlfXTW+GQ4ej
omV/pnZ36oNOAhgcUecG45Pb0FJlyE0jkT65sbQ5OM/vH//rwRH2JIq92HGHJgJ9o6lw0wWdbgN1
iDcO2t9f/+tsRtiTOPaTdnBR6U0PBmh2Vx6cmWKa6lZrUADEvs9iorL22hEAgFRFqvT7u36dSgOa
+D3CvAhs2KAl6aH269c0FDp1ehGvwwgFiDSsoWUg+/v9rU4YdAp7Es1GXaeQg4bgAFUovJTvhxj2
9Fy67u7F7FwR99RXmkR25vtWhlFqcKhEypEjyX1kbnPrNTCBq2YQ/M+ZBH8944Q9Ce+o821FOCVK
seDuoQJF/oPZ7aUe3lz5o/GyM8WHr2Nd2JNYz2Mp0jQgqYdGtvz7nA+/d+zU2Xz/Sb4OSWFPAt5z
A9d2syI4aO6q8e+C5ihnZyLy1KUn0U6zu5IcLQoOEjKisdkh6bvMizM76qlYmYR7a5KfKg2jEj8g
5J5A+kKMTUH1cD6gJXtunT1xF2sS8boIGhCk49jTdGvWxU86MgGGEs6sQwfk/ftPcCoqrEnc95ZS
NX3EXQJkuIpF0ODagMDDDLJeLe0c2A35mRXs1PtMYj30qxDnZO4E9hjwPnVUCL5WuUSWvsBF4swL
nfjw1iTKbYxxnTBFerK3H5voKYpKFDrevh+sU9ce//5TPlDFuu10fhyjrnDVQMhFutur/DPDcyKi
f9XUP10cjlgpVJDvB+2AjnwNB44C+JWcL7X0zAp4IpitSTBrVd00TcId6uoBqTQohGce/dS4TOKh
TzIr81oJVsXQIf77VkIqrc6sQCdmjTmJgkQq2gBITngI1AUiGTKyFejNjVyGRY4I3zkP4BNjY07C
QIuyPrHMITykiLpJ6lFE2+/nzIkdwZzMerBnWmH4dQgRMWa6UHg0NZoCIEz1RH34/h4njkrCnEx6
oVDBsQI/PLRugNa4kTT9UZGSGnAwy5HiUZ0c3FHn2U6DJVC9dmkPidiQsbyGlSVtFLdpz6yNpwZy
EiO27nh1YmTRoeyOknaBCdKZSXbq/GyOd/wUIKXXR1YexdEhQ2fCpm8AdQB2/ax+c36UkGxxLjsH
Pzn1EpNIyQal9qw4jw4BqPTcfKjKMyvIqdmg/v4OtZIMg2fY4cEapLWGhkxBrdzHBcA8t6eO8+qv
ZwvxCw/2aZTqSCukLOEOtYSlQIU4y5UjfVQFcqwiWHw/3069xTTeXR9Ikk4nPICfXWu3oQOAAexF
OpzzbT/xAX5Vtj+9RWikvaF0Hu0iNX6IygqIsfT0/cOfGCBjEuleICS7GMLoMLw1d8pr9uH8gC/7
/bVPPfYk2CtRNREk8OhQ9YaOSJz6WGjSmRrEqeeexHiFhsy/4Qc18AM8Ix+MlXf9/WOfuvQkZjsZ
nGIeuEQWnhe0LUFEqhpSNkNg4AmHPLIT2X9zhMaR+/RhzSw2ardihKDn4OhVoyjx/Tuc2D6NScgm
OWZtyOQxYyrgPftkJV/ZyT57ObcPnbr+JHLtutQTy2XOY/qp3NGjH124CyjJM9qd37/Cr5roF7Fr
TJLWJkt9Tx4RJrU+iy/Ll+xKumHDEM9i7j5Zm7mzBEP8/b1OzFR9MlyBJBuy5cjhQUoAqZlLW0hn
rnzqLfTJSHmto/bRuJV6Ego4qYtTW6lzqkNZDhRkKcPd9vGmSGIKvy3cuYVUmdnSMsr6sipTbZ1G
VbpjoXSW37/qiS+nT0ZVM8q0EpkSHnJ8ZMGn/XDv9RE8NoNn8P0dTiXR+mRBLOUW5jpmhofkDa43
aMPImkWP6pt57fzgSPD9XU58sqk/uJ2npoylQnQwPcqsVLHTojjzAqcuPV0TM7kF887zyxTZYxNL
08A589QnckNtsiTKsegL+D/EzcA0SySY/aLJOpQi23zx/cCcusVkZUxlE3mIoQkPDWpe8OSR9DCo
6J87h526/Pj3n5asuE56/HTJO+KY9ti+99etd6bocmLh1cbv8fnSsqiwlOTS7TWS3RjqFIvuJb79
flhOJUzaJMa73NclqwVqg2djd9dcgXkZ3aCP1XN5bJ7L1zO3GSf5F6uWNon3KPeRvwh5Cfzd8I7p
R++IGTJmytqnGYZpszgzS08EsjYJ5M53bMcHt3oAe4AGl14hNrhunZn/lp3bwE9F8pT6MJpXa6jd
kR142NtiuALjh6V+aRYr4NZo/Fvn2ocnYm7Kf8jruMR2mWHLKxSmpE3Nov/9FzkxYafsh0BWusHJ
Kfg3ElJu2CpLTylCWd9f/NRjT+JZtFI92DCgLyqU32R2QEe5+XXl/3zr/p/7nl79e8qU//ov/vyW
Iqvmu141+eO/7tKY//5r/J3/+Te//8a/Dv5bkZbpRzX9V7/9Ehf+88aLl+rltz/AnvWr/rp+L/qb
97KOql834BHHf/l//eF/vP+6yl2fvf/zj7e0TqCn3by7fpr88eePtj//+Qd85E+jO17/zx9evsT8
3h0GZzBM/bJ6+euvvb+U1T//MIx/GJZtqJYhK7IJDoBzcPs+/kRX/6HpsqmYtmrAlxE2YZGkReX9
8w9N/Ydp24ZhgvmkoquNT1Gm9fgjof9DUW3ZsgE3agagoD/+++1/+0D/+8H+A3DtVeonVcnD/Bb5
XF2YltBsoWjIklF3nGwfjeOKJNLRu1Czoly1GgqVnmIro/S8vm5zrz7TIPh97v37fpYu82aGgr7F
NIVXjdJObFROl3GYU0PCYGxYWJLrnAMsTFaBP29kKZYtC8QnzWmjRg1yK5Us1aI13CHSFOR1Ga1z
zcfQzkVpkZqZBKrbQPUwRZ7IcJRdFNoig3xAz+1MwP0ezTyLphi0sxlezdIZ6kkhRNN8S9V0rDax
Lw43Vq64d0Zg4TPZDyzsn6bfnx/48wf9fYX9dS+LD2lCrDUhR02rIR1yFzliZ/ay7jqJ5TyXryod
QdyqseNHpSq8feIN/pWkNucOxpMSxr9vzYyVeUOBapc22W0D2Qt1xWhsNNOU9gL2qHfNHlkcjDZl
L0Ezl4aQpRjIvTtNefQY53UEhfOu7HRgmnJmOOjEp/H99wPyq9n8v5vbn49lyRCmhFBkdQpjULIk
aCRNt5d6mmcrK/TMTSJ62KO9igQJEi/wjjA1EgViGRLq3mglSMkesyxj0WsOXkrfP89fIk5TLJQQ
NMbJspkLk609wQu21auRvz/0pLFBmBtgYIMCPG8bt+02dd0hOnPPv0TdeE9iHeMtAl62Jl+miuPe
UAccqtIOo+EoAlBgJChZff9mf5l6hiVkc1zqZFM1mYOTlMhOS0vyceI2vawQl7XSVB5yZmGdQIOV
4rdOikN726iJmW3SMMZI8/v7kzNPVjMWFRvFBqafrQlTTNEwgQRvvMBGdJV1siHw1wvR7p4JU5VV
/BrK+qVRLfm5G0A65Lh53GuhrBQXdm/nGEiUWfoCZDJ6j9yRYRN5sY65kezXwwpHLgX9Jr9Ecsgx
qNxAQpI89ZioRnRsAzQwUPbU+rvIjeX8vrcq41pF9h4XT81VP7TE7qqjVMa1DCkWOMd9AHc9w0iv
yykSW0nd62hF9AVHHLOKoClJXlgWiHGoFpTmvKFEphWKms2R47YvfMqR1VKqQ3ToDH1AsEutMI8I
Qt9niHtU+XNDxy4pUWXRrlO19FBbk9Ic1fEy1w3jmFMyfRCp6SPz141M3a6Mc/s1RkMRLVw8bjDv
nBeZZAJP9RIM8VI5hOBSlggkLjJFRUcS/p6ifXAI1frbpkB2YjPIZVReebkyfMR9pqZoe8TeWy67
nbQSnq7JeIRFtFat1gdfjZNdpcyISlo8bV+pz61mkn0mjjc8+2pVSjCTavy4WEhAlxdtVj2Fmm1X
rBoxR6iuk4OndpA6bZFq8qjmq5oC6JYyEpZVlB8tTM84rs7aLHcrLL1YDGdxLnx7L/uiqLBHsQNA
f5KNkEswqMj8DJJcaosSmdV4bTiNJm0yXZVQDVfr/lCZrYb7X4m1e+Zl8NmgvegQxZ0s2kSmMMgC
UaACgV1WKLwLkWMciREAUvp9WlImdFKj+ShS20M2gGXR2MmxnnYmyJgIoSIzLMSTKrA34q2N1rvy
dDnFlDQqYnyKFCcAo+Y1nvw62IXNIbUt0uS2z3xH2etmqdiH1FRt31zzeboACUDosY81o9etXb2K
4G/KbWmhl5qyNuAj7+dUV4YW9wEFqTcWIfo4QtOzJcW6RmOVjKt2nncOs67SKg4EVmDCNEr1ln5S
HWoOZoqSH+7CqEMlB+3MUXOA3R4vDMmGj9KVDSAP01IzXnzobUQPbShEy7TMKm896JEB6LOMcDwt
O4HVL9LaaKQUWuDfKebIjer7tF3UtqaHi1wXLtKjvm0gn2sZwdrJO5xokN+uoPpBVShwGurCaKFU
UX6JUBeNPD/x6i1LqcS7aHaOGEoeaRUyT0P04ovS6Ne4ShfBauiQWYNW4AE/U5UAS2kDTciZIVf9
e8D/XkJHwLclRVDUH0xXo7rovSRR9hXmhyl4eRvTiqE1hwhX06hsnn2RqEzwxmzd1y5xcVTXg87B
QVtBKmzdYBv/ZJtKGC3JgjppbXeDF1AWygw8FbWshJ/tprg8DKKVO6DHqI2M6xhOD/CtHSzDhBgW
ctzSdOtMt1M3cFER7tMjTCJDM8HWOKirzED9fpSXTnITk6ISAgWA3xqm9DJyGNl5EiLWhFIHgudG
Y/nmLI9arLGQ18AqK/Jl68fg+v5lpNawK7LMlxGOQLeoWSA/60AYQJjxZ+Ro6rb16e2wfWnKRTp4
xbMXhEKso8HC9EUXlfQhpY0L+bfo8WfJ3cCuZqVUuAhwuQo8yjYQzUUUkh9ALzFzeTPkmMou/NjV
jYC2uKtD8e599MjmfDTUKFU9D28Tw5Veytiwjgi9YoYiDQqyxmGaqkiL+3ZQLf4/dWe2HLlyZdlf
6R+AGqM7/DVmBucpSeYLjMlkwjEDDsf49b1CUplKqq4y01v3i8yUN+/lEBGO4+fss5ZpwuxH7K0I
wxM/vhxkSdE2zyV4KMLEOkmAjK2xhU7oefmCu6O07DRAtX5ZEUZEN/4aXJQS1hmTHRwXNnnarGVH
MEjatjz0ZBfnY1yPargZwyiejw5m32GjClgJ+74uy7d6LP1lVy1m5OaRTvJYLoHzzbGswKQnqUPg
UfvBb1VQHm8plWl8eJnFVJq6wYiyVHUA4uowqPccw569zmoonSczrxDxyVv0wdUqK92cWRowEfMu
n+NmI1cdFsfJiYxkN7VGleIPvuNjd2rrFcFHE+iboMXFDeWmbp/WgJXlCy9BPhqhWH+pwWwNN6Lv
xG0bTzEMhTAhWm74n2eQEgM+IND0FkJnnf9xopb1XGiGqFFkG8XX3O5NfOtmoVwd+FSd8YAmjKVt
r2dM16jisnmENtNC8qtsS5CxHxdArO5Khn8oB6hYGacfse8ygZSZx1Alx6nNAhwx7EFuclHzIxZJ
rq7q1YWSYklH3TTIC4Ao9E3mYsbV/XIvZdu610vSRdmbdUrT3HQhKYi7Zi00bMJSOWY3EYNZYQcg
qK/9e/adposWnXOS5ZfMqwrc8MGkMHkZm49oVAINX85WoQExkcwsh/PbTHMZs8tqB++dJ4UdMSEo
Ka7p6bUEU0q3tPPZTJke3oPIj1ixL8bA0lGZ/fhYFF51BXjUIGeZOrt8LbKX9b0nUnYQbOuw5RDK
rpnYihxqFxia12bDfZuXbrKbeNu+mZbn3rabghrqv8xKnDlzPj0bs6bLq9VRPd+ORZc4D7Wf9Q8S
ihPbqZ3HLmZTOdGtY5ISYTCdamzJusrSZ+U4KTDotepuTCMwdPuzYWFoHdsyP7MUlPZfiT91+JXL
WffvpmWBBFZjWE8Pogv7h0Siu/8YvCx5y0KnzE8lpNh+lzDDjNjbEizOBpqP/FsDDgNQTeGm2SEG
F0dpmIkn6838nucBAPLBLbwUShjuv/vFKKwr/dqmHF+tSpltdBYKs2eW8l23Ce6YyOs5U5Ikgb4Y
ocUABU5NxNKyiBPM0atLPrcZFSSzRbbqK8zy8XUuxlrse0fFD3zy/V+wVjQCI6fXGJnF8pu14/VR
tTmqKicJzHPeaXIba7Z2d3kiZHudzvlcfodjkz5ZJdYU80fJ+vk0XOQJ7sgDidm8dn6BrKDmGwpZ
UoXwk3sfU20Fwe+ssua5j7R7m4uYlSfrhMw8POMbC6DLQsrTfolhtAyKhILC1dVj5o4XmEIkuZvr
VL658OAd0IwxBjsZFBGq8VBFrMfErumuooVn+35cJNSKvFIALE3GWUDE3RDIJgaB+0OmLiZd/DRO
vBs56ia0phwzmMYRB+O6SbLyVOQwi3cpnQhcdz75Cc76QP8oi5pXlxDT9OIMAbo09tSKP16ceoiM
lgqAwhiv7/kgoBFHPPLADlhN6IxXiG8odXP3VWTSfDbNEsACsL73Du4ZRbDUq/7FVa21t+lKdTZi
cZqkeVRRA49qrJMCwVs3C/vG+6GPfxchUcwP1+384YraEVTH3iRjSqGaQ3XKd1Uf5tGVmBM1IRKQ
KlpOWRnp5pPSqLmrc4Z9rCwGsCursAzUMzw5oa8D7BYe7IFFuSxbV3WSHNeYGC4HWulHhmw7dbbi
GVmn7nfkt3EJOUom/Kpt6frISsm762GcfjprkbFOPw3Dq5N1U3WnKFcBtvoGSn4VoNvTywxW2DhL
8YordQ7ARAQ4UIIlLONtRP3a7AUtDL2XXilYmVssuhTXg68lEuDthwiucMdfr1r2J51whuvcmuTb
jRgHItns1c3CL1DB/JvdYWMiCWLIrZPqtERFXhyB2sC1G6oqQO+TRXK3mjD4mZre+eBhE1rwmkkJ
J0pzDdkWbTb+lGE+srYVXRDScZ+p5bKVD4mrSmeeJkFYa8ABpTT2IMXS613d5CAQuxiXW9o5hCvT
5oJKVvAhHmtLwuu4lDlrpU2wjBh/kpKncoGK0wMIoGy6a91Ofrm8TyALt3zKQcVaZmq+KmceUOmK
7MjnafY7yhp1EyZSJdvaRAFSsWYdqCvbzAfu1PbyEcZ90Z4WZWOIcdKzb8GSSnlopgtSOCoyKbZB
xbupmbJx3adD433bpma239QuxpUGi3l+8kH2L2Q37eqereOEH3T7gvCU8Dm+01bLP5Gf8xMA311g
A+bKexii9kJrKzLeH2vYipshbosLLzXN9dVC0uOP11+seD3CX75s2qnsGISz/2aVnCc8Ns6ArGS5
SADWKpM3a+NhyMTLU4FNV8HALX7yJnGbWQ16vbLxzAtQhL0PKcbtWQWNOR7G/Rh2LXcmu44oVCZ9
Mba5LGPMyodJuZIQDcG3SgcvB1/86EnPyQ4+yFBnn3ExdjcpjuQ3WiE63jtzxCW2bFLeUZ3JxnCX
0J/+DHLvQvReoTUcbT2MH2Ne4Pmtp3H9Vc/5qHa8VWGuLksOZqLr/TW+4Nd0cFysSwcwMPXQn/za
78rfVSTS+sst47m8EpFxo5MGCuScdC58xMQp1fWhjmBz33M+iXEb8QdgVG0x/n0F49/qZv+3rep/
am/ft9/1szXf3/b2s/3/oKntsaRL9+Z//0fj+L+0te8uXej/dfv59f27qbPP/9wQ//u/+7feth/8
hbcHghEVS7rY6pL2+Ftv23fpbQf0Y1y6kAo6I1/vH71tmjOxklHkh5yjAe2qv/e2Q/cvMX8oY5cL
Oy2cf6u3TZ/3n/tBPiu3KqTJK8PQ9YX4V+KPu4jO1xbyiSObMT65i/Zu8sX/zto7DTs5Z69d52wN
rVH8E1nPu9bOleBY/VwdZznW2vyOUnjGYzw8hELxaekFVuCgohqJTMJ6GixHwKxVAVog8R45DndB
1OGzlu9t1Ib3zWT1n6im7jU8mQt2tLOoPbhzf9eUfwIUkVVb9rypXZU9Wyub+1Wf3eKqX4rqudAR
g+4qZ11yrbYOmwYK4uJTA5VZ9/6uiKtjI/L7dGaN0aN49ubGPyyxs97qJVO3WVWrchNysGoXKJSt
X3Hs/mAT59YWxa036fS4LlwWawcCZg1oFg/FQOtnT0Fa7OamEfdRpP1bCQDPrYurSo3byiZXgylf
bRpgNAp9rhrhV2D5BSbGoP6u0vy+b7pvdanXqp5UV2Jwp9j2xnbDTSWb3zrzfnek1lrsIpvcrd7k
6O6rOPPANK7BAY5XuwER8RwQgdvwoEbHAUCgnKc3AwJoSdeXrmi/A+2MN05ZvxSN/IB3do6qGXlQ
7v+uZ8wWXgCia3EeaxwvTc0teDYpcFzq2W1SleouzQKWTJMapGOb7ab2OzEuz4k/jWsOmZX9d+U5
7q5LNMbvvkPKuABBr/RLIEKBLKN393Kg6LKm20WzX/+WFQYzMeXyidLtRZsnsICoGEtOfZt183M2
Y2YvVf8CL+KThsxlbx7i8wVCZ/hWK8+y7JtniA4bVtsimKIbJzN3vfHtvQxXGPCLHY9ZNXr7xBOX
R1p6IfukJ21KsefevQ8aC1QVyNKG3qAi9A/sfJ4AJuOWolxQstv7LtQjpyb04nZDsJkn/XO5MIkD
h7t1O8kHEIL7OcX25cROvLfgIFN+4L3nr7TUAu5+Y1yFbK6zud201a9MN2DHVgA6rUHPFd9JxIxD
DLaLBuERjnfCiDc5TXkKtASScZ6BAzRcXLFeo03xm1+NrC/IWLYSzArFZqxMwo8FIPzDj/sPqTFG
bSSXLYzvqRmOyfyoG/mY9/3bVBJJSTzA/v3AfS+A12XYIOx84jD5iwiDhc9H2f3C3YCwulnFLo14
Xjvayfm/QJU659mj/8B91hlmtsQLLnGtzyvgONVD1NyXqA8a4seJas9xTYfwbSh8bGp6r5IKOuWF
melIfRfp9bEvw+WUxF5yn5tT6PJZUsPK0z3bu8qwp1A13w4MaTJlzrKXGMGCQP1MpbvFAL3zIqcC
k/oRjawROil6B14UVNg0VvcKEjwYOqQeoBFOQi7tKeJh90ClAp9hblNK3A7i6ug9Q6zCu8FGptan
er44s4z8E67BrfIblKI5fJUlkUCOgCYlzV1cpMA8Sv7TIjW7kAcqBc45GW+y1A9OlOj1Pq8q72lY
O+xMudMidA2Lm75gYm8iPmJqVohAg6smHKkdpuGro2E+hE5xaE10pPQHEMUgZtNUwFtrv/3iOhTs
4qG3XI+/R5OdB02bk2/jVFCCbf35U9Fq3pOn2AINc+9jlBwhuvhEIy3P0MAqdHeN4SOTAhQKHO/o
qPmn10Flj/2VMCkY9FPHbvLG97Ei5dyeINtNb3G+3pBWAU65Xtw+qzzPSfcezPpI8yHdQi99GouF
l7VwTqIm186fZte0F46xmKfNUvbRtiycm7ikexV1085Rcv3pFvAwAvlzqXB9c52F/F3nexlVoA3s
8uFlEs8LK2KlM2Lqnb/g3COtaA6poj0YrreO1tUuupBDTBOdUts/ZMMEbrPnoG+H8cVNRu7sSBnE
z7T1SGS0XXQrBU4X532G3b/V83rqSLFpt/+Mu/hou/FlhmEcL/Ob0+AtpOb/WIbxNgelFi8lTd8U
1qV21C3103BXhrVzdmILhjufN/MIG8t2U7aPoGR9NaPnbJKJUt9U0ydQPL1lS+9R9nBbpDfCV/b+
eHQ0rpMOIBW9Z0LjM/TS9McEzemW9eb5Z9YV1QFC3lstYKM2c/IgxhcnSsPz4NNFTrolOyctffO1
7OxDPOnnsNICd42ii6/S+momHZyXXM4aJ1V7SvGW0Ul3H5qB/9qvMrLDLk+rD6lomkv5UdfteIQd
Jugs7C1r6wrArdw5bnaXee2D5/TXWSP+pG23QA/G1lyr8AxzDr8kRfeOBmuIIGP8ajOYflnLLpjj
6tdUwgyCfPq19NYcuEGGz647d48pbbjN4HHz2ng2Tq8K24U7GoTOKyabfj/UON6btkUaH4GxMpd3
GhGt9ocH2/+2T4rhIXLhU6xZ1d2JpDBPLL46d2mVRVfN2LuPSDD0H+wy5Y0VS/3QlUmtr7WT9kdG
IJIe4QxGRQxreNmMXw+VXvRb60fySnUtpDEcKb9UnyQ3JY8RSgrwzf0y824Fuu0ZaBVS1sNbCkb8
03ROeO4Clew7TwznXl8sw/hFnuKxQXNRuxbLR10yOfLz8qlAUnsfO052Lsd4l/v1so1KE52GzLYH
lblAXAOov39U3OAXGnKuG7BzP0WYk/j3e+zcVdXf28r41+x8fjoqsb8Lhc90zqvuhZzmAF+d1zzB
FQldka4EqxWP7kUDNblV8jXMTIM2PcO4q26xcpdb5kubyO/rW3fS7TVw8n4f0qi8d9dS4w4rcKm0
xtgHPHXosXuBU6EsD9HwSet2m7DCBC2hsuW+a/Q9i8LD/ZzHUbE3nUBUGhljHqdZOWcmF5celY9a
ZdW0E3IRTnfqktcnJ9lv1ZqlZycNU3okmSJZmicznB2ApST2M/Fu53S+10X3aZVC7rLY6dfEcGlD
7dgcbbqAP6HLOwHTEbV4Enm7nn2ZdE/ZQElnpyL6KDofYyOnIoS4zFmPqW4yvCoX8Hpzl8gCEWl/
CBDk8gxT/efoze5xsNVXubhbZxG7qRDXEs+Tqv3yqkbF9JqV813JrziKp595VbJ/dqGLldOVz9bG
/TBU0U7aNKQkazmUor/+Yum2Ve4x8Utaosa9QSMyc6j459ZOjNpMcRP3+U6ytv8om2bAK7Huw7J/
GgJLcDACr97zvi15Sqx6mI5TXv4WKKCgNsnylf3fHyDcB0B7AV21VVf7odKnoK7TA7QcvHJefegY
LOJzaG6bKj7FInztCsYw1Fbd8zxN+2IUj0pfT3Q+9ysNyC0Bmk1f1+5d2GsMZgoLcDw/dFgKXXPr
NQV16AQINOODnDlls+0Dp3mNnEunAkGuv1yx20gPTh6YAGTHxMmeppSGxSRg46eTe66y5MeKrHIn
W0vLcRHVWc4DDuahUY9zijyAO+uRKfM+jvSPQBjMahNnZau9Mt+QTnznUvHOQ/o6F+28A7d18uM/
jG/VvfTRncxNz1ufv/vp1DHqupqnBOPTnZkROwr7lTJuBfH9MhfpDR6mQxWIHqdcP50s4pggw/s2
zFCkK4QjK46eon/DHIvfklqw7BUwfvXgz/gCXK40VQO4MkYUwrQTzHOSfasJTHGicnJul4eL/eHp
zrkJ4uK2jrJ1P0xJCxf2Nupfgx6wlMrGW9cWN0uIincdWKlrLsPpsnhWEd0F5KFLxy1DNjUOYIXp
ZOH5yKDNG7/LYdp40zz/LEyXAQlcrz0a1FRj7RY1Gl/KqnpvjC4ORYWZbcaZGY7U3jy7nBSQLR/i
fSvQrvQGdU7Kf8JBIzIbAW2lFndYHziB1/seNehG1nybCuJ7FGZvkCyCG7Ogh/hb5OLfah78j22B
f2og/Ldthv8XE3GXIPB/3zp4XX99F/81D3f5l/7WM5DBX6j9pJBEntxLgo3OwN96BlH0FxoJUeQS
U3ED5Qr/Hz2D6C8Rf0CqhMSb63mSf/QfeTj5Fy/2IhUL+OOBSwLl3wnEXUIq/0gLCfoYTGtcvtQl
Gkcq6F/iOZaDItYBtuwqyRhvOrY7zk43HVO5FPu69/2XKQ2Gh//0G/q/hLYuAbB//qKCH5ogICND
j7bJv4TQ2T1RMg9ldhJDBUagAzxNuWYF/cbGKxK6nbBub4vA573uUBVxwuhy9v6t/M7lRxeRT8vm
ElGjByP/9buY5qlrSjc/MRi6yqCxJz5MnHT1qcFF9bPy1xel/K//+Uf3xF93hf/5p+fiK32SY7Hr
Rd6/RvUysziLE/XN0cFG+zpE/c2CO5XKHMgeyN4kmB+FHRjcJsJEv7OmJajRXa4N0sP2vCnyefky
dp7Cn3iQ/TfGc+10yvI1EK+zrnNW34FItztPRLU56Sj3y+eoEIN/w+gJjW3H+Re0VX03KjNkR2YB
TMKdQTwQLbvr+svjKPHcmVLXj5rpOskKqsNlCN5qoKfbCNEpCcKSmAyvXZdf1ZUKym0+TzGm1ZS2
76UPfmkluzYF/Fv6xatQuv4uCF7DcXTCbdqLqxUnLEbDKf1Wwk1wgATliZ0YSsg2VUd/LR5aNTyo
Sb8Vi8WcXlrnEbsoB7BM7DNxou5qISFE4VNQiova/VM6FRzDsX4Guime07B0Tkl7sde43kWlzBfJ
Ze6zzlgXR9ktf51t34tuBXOuneHD68wvJvLvThmw61EJ/6jawGVmlDLhWgraDYz4iQ7YcpPGDoqA
0ecZ0gtgj1FQil92ic9UtIrJEj+iWL36u41F9BWPbcutfx7dpzEN3yqZm71ygus5aof8MDlCiT1N
E5rFNSO101Ay6Lwdhrq5D2XabZdq7I5e5yzfa9fa/grIVsg9aBi9gotDm5YPw+z0xdbl5nyPWSD6
05QRIg1RdgUKeuq2+ymwEaJDvVhelEWEXKkWyNM6HnJ5VnKY5L0mzKO2NMpmHv9NTe/AcL0qLkbD
qnvys3UyzxEv1HwqizH9NSinH2+7TvbMB2rlnwW5KIBrCpXO3vJBi1GeLqwMrvMEz5ntUXnrzJdO
SkQce7hOEZa/sJw/POkir1DuOcQX4GoOGgsfLru99uklYK7NKs33SeF9lDoDhAw2Uz75hRbBSeLB
4No0YsQ88BD1vtQsh9dyrReXCZUD3A6dUOxB1xojd+uNQ8mUsMmx0ML09cR9OMVLTkclzBiqxpVe
o10YFniEeB9P7Op6hjHApmYUeUj8whrolwSC9otu2qfChlx2fJHXPyVH60VP3JYOJvQ297iV6eVp
ECz1X5VN7bUvo4XwD6R4oXlflYXBbTjYmrHAiBxjKw1Bxu3YO2Au81iL+jDbvEn33sAy0Bn1kn6Z
lFMrBq8Og6mq4lDZlaFIAV7k2YWPT2wCty2AguUQkENEzSnoR2hbXhwoVRkPZ1QSlXvlwszg54Jl
di/RxqI5YczKrawK4mQfu7lv98QFsagaKs3lIx+06G+msVGvsyiC8hnZryp3We7HL12dTGjJRECl
wwXxLq+HudwFzDz4Hess8ndTbbLigw80JrG08CNA40E30m9cHJ1veqNjdaqKoL4FXcvVJM1ZxOKQ
z3vxPLROJ74K313o61TLLM88HQNDae0P1bVyw55MpWQklsp6qnbDsvol+9bKG18S4y9fFIytvkYB
S3SMxdh6pasW+LgqF2uourRaD3k5TddBX+snujtTBAc0RgkcEo/TB3g39ddKUmfZ1S4zcX6TGVIg
wvTD65JHhih37g/PfV3EoJ5JxLlcMIKCJAQAhPqaD22Q3EwZMZw9caj1KZztRK+ri2jI2HpWzZ0/
Vxcit/Knc+ehjd1ReZtvRUbO7Bha41Lqomg8OjTR1t3CAfTljuFQHMdMtC+LCb3qN7dfcRcVY4d8
tLSGfrcIJrmXoRw//Tk38dnkXHs2kAibjsYm4spCVhe54ARVfOeVpHC38yKrLxmU6rHx6HaQBFN6
3rZEqBH+yfkTz3NrNwvF5N4BiYClmhwsl+nYeYm81X9wapdrnw41Hte4qjQmPVIIGAwW2W3wHYtd
M0893uRe0dhPif+fx76IzNGkGPUecVHOza3XFtN6a5KkQcXWpjojtJlhJfdFn93LZarLo9PJxmzr
hRDethdBXrAOl4fhXWEgr24idCYPBd2le8c2oEtoRLARTwAT0xkGyGLa+DNvnB0SBH7VTuNjmuGa
Q0rRRnM3kQVcknudu+bGjI1JH+ySYdZqCLEfDd/IT87N9N4v0RbTpS5Leu+uDjfG9u9hsyJorFgb
b1KeXxjRbP2OWnWmqa1sdy1GA5KeVmfzkqdBiwsPdtahGXr/o5aq++wGsjNMkGkw7VfZr+aITy1+
sgOKsYs4/aEM3Bvf98xdRathfFO5j0naN62jD9i2htcCfdIDkTn629j6xAMXlMLjHa5j9zjRYKp3
nejd8OhMC0gC31mWkvn5QO8yi5bhjufppfAZmSNdFySdk0PXLaQIp9StFbe42fRIdJL1wiAqf0fc
WRBHlmtVHyNOGDCcIVumV4YtEHPtxnWvzzPGUf6hhdUe00Au3NKJ7zpvmZ+IpWTmOo5NoQ/TyPbx
ISxCvFpNaJtjs4Q4RPPSM+a2QWm1AvQ3cXKtqAL7qx6DOXVBGDa/udyNN3HuLPNpgDc57laPTiFP
7Entu36Qn21hdbtb+rVHFVl6K75NmyXfkNvd6nrImjneIb2M+oMwg9sdilylE8eDN33n2BDRWbn4
gk7jGDvDzh8oYDeM0IgpE6stL6FkYD+FmL7rkRbr2A/jl5XRvW7p3DZDbPbwseOfZLjQi3hvNgzo
aTv27LaSQZg/YK5WhAXIqKHH8+x5Itt78mzvYQbryCQKEkcud3LBI9F1arokpW7zm7Xs4096yex0
MQP/42uVnItJ11ft1IQn0icoRSzxlqabGKQ41rsL6sJ+C8Y0ePG65NVRZfGRsqmQImzz8F8CCpNb
6Y7FDYuU3m+rq+7sBCwqtKrjSZ0F6cFnQPOTsJv7mkft02RinwtzQba5SqgRJm98WhXmMW+4NCnK
myQIfjaXkFdZXT5xTkuau7A9diDln/IFgUIe9gSTM5seiQueu350T0Oayt0iXMr90S4n7Vp6PNbL
945wqq1UTr7P0MHdlXF1TxnU7OxFGR668ZOxBRVAP3lHkSIN89VtR4Jgl8TFOfLqY6HT9rAwk9nF
ZX0aKuJ1YXQdDoiAh3B6j4MQIXU2Wdr8SYvshOM9rPp8H8xG3RI4HQ6kLMcTx8OfQTXFkSjJzx6h
sU3z5ORK9cPtKrURS76fvbG5pyVW7elRnvk7yXnBjon2qnhvUk5n1pT8Ix33a8bAJ6P7Q6+qRwpk
BgaO+5hA9CUnSU+86gGZCjTLKKDyMyli9mYtKf60Jf8XLYAL+SaYtGTinDTYaLIKs7EHHkzbxrnl
FUy2nfDyJ70G0NM6P9IcVxMkVvBYrH9MZstHifwoe1GH2ngEddr2gcJ9zjd2nKqt59uB2s+JPq2n
p2u/q8VL4DMZztda35Gw+xmtY/QQ6NKS6nCTfdvI8oxV/MEPhhkrUPLCbIeTYsR2we1u6y7ynYbd
rTFxdeIWZD9bL6yvokocdQXdr4ma6BwwVEJ/B+t0LNZjp0uMp/rDH4S3m3K6e8Y/Opbecpm077Zm
hxibt8K1vLbH1hTB1vft7TrnV56eM4KoGnsgXZ+xxV5YwGcKQuASyv0dE6rsPTZtK0efWm94aQ2d
0Zb/Fh1gdL0yrO6EwITSx94blcvibEoYMfu6mmlmGvkjn1B3z0iqIxRAR4TnM01vJD4WTRPRJGoQ
ew1FC7eKX7IEX1bBE63f5tqPw0eGME8sBKCvX31xJ6Y6/hVNhCwnsUikzt0179HhRdBNZIPmpq2T
+kYjDFum/LYOQnx6DBy3BcvJG/KESEdsIa4irD77ADUGE5fDABVpZ9bp4CqPpil9V5IhZTqdQ2WO
YRg+Of5yLLKxPvUIdVG5kTJalkq/x8w8XtIApUfQqvJ9qaV/R4uzbPdgvMM7rYcEszBNKMzx3mNJ
fG7vJLMH1ilY2eDJcCJ5fX101iX4nQRZ9qPKqKWYD8U3Q02c2FFucUhwtpRjBftcte2Z9Y1z4+a8
Q4NkeGwRdJ4nvb64yiGtwMrGx+wRyxOGFkArG5awR2kP5LjPIbohRsy04uuCmV1LpmgvWcHYNlOC
KK1ZdPW5tu7zgt/zZWA0vptimgcJpz+COvFipJc+jZcBSFUwkWYFotwll25/HWTNbimSH7lvrjuQ
BoelymVEEmpCMy5IEpPiseIj9UVyu3KAXwdwWIsdIgQajiq7rQaTHYgGHidemq07NfOm0QEzczHs
Gg+FaqEdw0OZ1P0a1N49K1Ic9Y1ldNc4yTFTBbHbIczI23pAST10pmePIS87NzU4fCbC9jFP2+Ae
NA/W8RA3VRg46XW45N3Bzvk1F05698vsvCRrXhebYKijX1LOjyqz6pNFh1VzuSRqkN8xNIi7i3kW
Pd7QDVeecM8NHx4KcjRPM9kWGsVd9CZ5mW9xQqFil7aGjtAOcLVl3G/mIK0ONDKHYxcLRLZRal/q
vEQagBCCxYSLhKYI2ZKgGljXpHgyg8BSW6EibLqYNC9tC9rFFW7BYBSnyiXrtURcCSoEn9dak2Tu
Zvunv8yffdK4mA8TbIXaTjdBQ4Cy6LL+tsrE10CnGV0zCi4boowJjmtLyKDkUrhpR6P2iVrbMxMJ
/1zWvF17pIBsE9RdNdNMCMitTSPbWc86Gue+RY9Eau8hDNw46FGNJprw/OyyPPGU2TFV2b5leSHE
dSQ4HS4iGyMwk5reJ/GPpQELxybron7gxkwyNd1OLKBhR16TjPJ5P5W+vmwC4XL7FatkGHELOmUU
prt5tlrsQ2cVbXxwAxqIPMz7ZtLBIbcpWcAvb/JS9RD23StDh37cZ34WkSnLV/5WfDu57sDOpxuN
ZiDHyzb1piR5QeYNmH0zynfyu35lPguGU1F9mlvZC3sxSJiYAikzdYYrk+2pYD6ua+SxdjGKoIrx
/w6EFFdicT0gkTNR4T7Isdeuo0tkg1viHDgH/dcYfE5YWhwar2x+pn0LWb0L/UOAV5L5TWniA2lX
D+suSoQ+TPttm5ijqvwvHrp2q9jleDYd9LhNw87uPsyc5YB2bCKsV1VU0c2fph2ZYpT8TnvZvRJ/
3K8xwdpJNPcG6lveQUPOUXJsw44M57jm6McaxL0dZwCDNTf4YIHG7LuZt2ZHfHzjRt1wMuzNEzH2
Ru+C1J8utzH3vYr66sxH0RxSzaZAFlTOLdQP7owDMe9mYvqEoife2MZlDPd/mDuT5biV9GzfkOFI
JOZtoebiTIrTBiFKIpCYgcSQwNX7KXU7wv3Hb0d450WfTR/psIpA5ve94+xZ3TYa/Avpwgo/WCd4
nzC40ljOTTL4w6MatcPH0aZ9C9e8oQt86FNnow3Vt0nbsTsZ28rvo3opPmwryeMh8Yt95wZNByNH
1C7x8JgbtkLaPK8p3pZya4FYEnSfuiASS5ex/65IGQ2KlYBZwo5ajCpZlB08JVO4wCVw3tAgJTmK
kCI7S361sIhUYrohcY9w4+UPgWp1o7Le3HR69ilsW+6MdovTMPZ/usqH5ZEYe/pp71a4itAp7jKz
dCen1jPlEXmG56lZH911To6N7tP7OumHH1YGD9eXzBrlmt0VNlsHopvm28avV2z0LPVNP0z2jWVR
VaPw0Vh25G01x9B+LrPbOaysfW87294W9bnMyvIQTYy25IhQH6FGDyiL9p7gSXizh8CH+IOUNOzn
zjH+T/T9Hd2dpXPSk0/O75zah9q3YHuVfGudqD3ZI4peYNgfPvKwxcMHddVy9geRd4/OrLnmx9W5
Eev0jbizjochbU5D4HYEVlJm76J/yWvbPDZzGsaKV/0+U51/UkUkDy355JgVkZOZY+A41i0kbzJu
oXOJcZ2DAZsiT8UbEE2yw73bHa2qruLMFZD32CxQFQfJC7Niji5P8dBLq3noJvnku2LalXZRPTaR
DBh4EnOmBt3GbNgoihr9qt3CDFV75ag0Digax8Z2tfpYtHCnIJxZcOtn+JuYtdfkLOkFO5QuxZk7
91pZPCejukkLbVFClXvPLZXHYyx0zueb+p7iZ5R9eESmD+EF7eta8Ee8PEKjF/x1HnkzaXQWdR7V
yDzcR1P3jIG038wLMfqRgsYC1rD7DecBZSBo8Q9uRr5HPtv2vqIFtvW7fR8Nw9co3GUzA9Ye87Fh
ObCqFc1ZMqO8drvfOSvGJR9Tms2Elx0GOnzuXJuO1HFIyr0VrRz+xTK+sbFf3VTZP7xVy1+jlU1z
oThiR8GApQzlcxgQ210StPpuYcW+ifj5X8A2zM5jw/8cfEDJ2EvNq1cXZLgX48CO1JVksxsEQXWW
dTtroA/eBomeZrs/J1hRkjjCsPW6iHrl2w2oHy6pqKfQxT1o03VnO6HMaiB04MegWX4JC7d/y7X/
TjVDMmhx7W2bpJqeMeg8LSLtYwpclu1Cqcpt0qzOaR6sqz2IUaKeE2C9Jd0r1yl3ee6+QzhQ27l2
/qZfGPJhxEfmOG7gUCXBoWsmeVPpYT0mJgy3sh7gtNe6OfXkBewr3J33Bv0buiKkdAB10etytcUF
vfdnNEn94Ci3PAS+zRjCrP2rxQa0Lx2rv5tKAwMpNI2DNe2YGIvSo4QNeZyT4R0kivZsC3MjU50X
pmcXa91G4BfYJnUP9NDXTx5ZSycSRXDs2VQC4Z2eMamy9iQsPi2vdx0O3dNgGUEGblDvjOqyoy4q
7FPr8FHJ3pyiKsxuwEjDbdlmzgm9f/sgxoTi9y7y6DrqgmJvVbjWlmAuYo/Yp81cBMjywrF3vnzp
WYeqt9Ns0zQOlXJEJOjfQFHrr6Lw/DOmOi7vimvBXvAk60zTm+371n3eWNPJgt+/E8BXNEqifn0B
Bqj3EqYhXrOWDsYeIah91U1VM/LIyj1iVwzvVDbfQtZGMVKgI9K/5TR02jzkiULQtiTpW/jXLNk3
IUwuGX8tok6iCB4xe9UMpCXHabNQIG06fUInedMZ+QxsXcf0xf8gCzzYZzXfzizN3TKK8ViM3aFH
GPDEIvyIx5InOvNWJKZAUPo2o9bwq5MEJWCgs3HNOLXUxd4PonzPHxefIAj4PZe/3k+GkPYIxh+c
OpFY6F0jSOuFaZ0KWxDhs9/kdXry/rpIi4g0R4w5wJ9t+pvBYvk5ehF3lriyTJEnK6rI/V05mrcp
r9jECdQOSh1DO/oUE+btTeN4JWICF9eK9hiEF6Sfm+Wvk5UeSyvdB1GGa9YOWHFkZ8cUnRIGJ8WX
TFW9pyYk+LM4leYubswWULO+Q0IjXxLstudgTNieckflqM8s7zHR4RoXtaKXBaQNqn1qGOGYBcjW
mfpTEfJiem12NTzny3PdypbHZrUfG88MOx1YXMCqQZ2Jywb53OIO+RO0fFhuUzWztQ75cKT0A8NO
NENpGRuUtBRu82CQYrzZ3G8bCZp8NW73DOlj5uwqPaW7wSakBIg5ewF/GffI6HQ8W05yUQsrmEZi
+pYIjncIpei8lFI+LbXwnq6I0SP4jneWue7Oy18fMsLJ8Rgo5MxlGLmPE7faC+2tuKUrGknQtS4t
xdHQH+WcmycZyU/t18UHaR+Ym+e/RmcbqRTjer/Yn6t/dUFnquZa4SdiWRm85XOY+vXNLtBv2FNL
u3y19tWvxVdwb1MY8nywnoa43UHftHNkxw5BqBuFVA5x+Y3dlt05t93ppsid5C0x5UhZQy22WMQD
Fid6U16GMWgOUU6DLjYi3h8gmTitkHhvCvRJwMPBX5d35WN7+YlbhqTUEKnrgnur/usGx/oExkS1
GMY43nrHbQfwzmZcD+qvm1z8dZZXoIFJ3LMqf49mYLmJmabB3kIRDuggQ3dCgNIWy6ZbpWVfCIRH
KUUrON2ff33r8Gk+lZkp0vTdaPft8zLq9VhGyISxptHG2jtBvvcBUu6Wuas/nZZ4hQ33LyeTcTp5
3xV44Oc+mLZ+2Dj7yPTyLpAj4z9OHCD2v0b67uqpn60eYgDuRWI6zu1+W4pgOlMDfhiSxhK7oTXD
n7COMOTjsQXWRRj/0heSMTa/YusSB97sikPUdM+TUMhWEdXqJbvLr93FU/TUjtCWOFK32Vq/qD74
jPqfK/kxt8PcHUMSF6iF5gnfDsa9cDbGINvFeaDuyjMTlMIKAgzPewjBQ0H28vMcJP4mLZObJYd9
9lOPnXe88IE3Hr6zrU+WSi+7ZZ+Lpdn76zzEY0O9un9lcxp3E+U1Au4aDiPBTD5kd2nb7EezckyO
xjlOo3wydJHi2aE8nRgoOul7ql11/lFFtOoUPleF8iiSxdFog1UcQzD/tMou1tSOe0yz/P/8L2qB
uaGSEYk5GxcVrsqIz5mt7hqIkcw7h3CV54AtcJdn5l6ge0xCelgj3pHtVGCUnds7Jca7KQmonR1R
ClKBtrJJoNbM8kdMVXE/jSfp5bfl5IXba08HWsi4a01x7BcRPCCNRBo0TttEthiwyi8nDO+9RYJQ
+neUqSN3TYNvJ0e4MLqh+1RgKH+sFnHbVuZXmfYzolrgkZlvu3WCQ9VSDdyFGH5DYgOoIbGvzb3U
seMOuHbT+uqirhkVbO64jsoswFg3ZrdplFEH3zlQGPXcIv3syn0F7JeumKgrjrcYiwQB/0DvhXVb
1Plj5YC+YAK5BnKyrikG+jhNRRXLBtUkssg3vp/jMmVYQZ03J8raLHbdLrj0HCEHJr6EOwX2KTdG
3YZzP7/xIlDRZtdEkuiJJ3R1DfzG4M8GTat3Tdi1Da9iGaa8yotzz/5KoFjuLrA+wLQEZbR/QzOC
wkYfx2AD5mtHmC6bHDUFsjvWvOSn1VZyd8UnNlDcn6M7Ot/X8yseRVX8Qhom+3PREvvAR2cOe8hy
jNO3CcSYAVicfSp23ZnFbu6k794H5dIwvvUKuW8hooXhbvSrq8qfw+usa1TKN3BEaBhTbxLfI+fp
5t+GShgVkkN4zFD/lR9S1tM+8bqhff+flSjyX5N50L+EkQem6IF8wr2J/7fRgCSeqG9Elh6dIcoe
S7ccnma7Y3kSrBNma8JaBBub3Bj4onEEg+5QANAaMUTJRz022Mmd2rXixCrL4GBcz5ufsDm22B5m
cIwNuVOi3PXUueS7CWemzT5fqxElguluHL/mL1lccKXRmVCH0Jhm71p++//MH/pfCdP+W7nZv4jS
/kf52v9FYZpHftp/L0x7VX+G+mf1X71s8von/qFKs0WEYQ3jWeTiGPuvKW22kP9OolV4VZg5MrQl
6Un/dLJhf6P6gNUN/ZkgXjBATfZPVVr4754vMbnhdPtPZ9x/uu3+KQj7R3De/z+mTSJx+xeNWMC2
43veNTHKxjYnbe+a8fTr55OqU2Ld7H8LUMPqhGyEY1tmqaERGwR4/dG0Tt7e6mnx5vsRWWT/Orfa
OHdVR4+vC2dSZCR4GJBhDFr+kAb2weFsiS4g8P3vFjdC9TghEc/OCeT28hngs7XuonDugm2W9DmV
X5FMh/pmmp3ItqnpKZsvofJo3KHhN4JwFTacbe2JFk1N25tqJ/I1Sc9hWLcPYTJVZERoaz4A/vQ2
OTal+epwsD57PjXROOsna/4eFaq+HXklFSBiAIZ4PwxkyJGH4rsJ+C0f9d1u2mD60Tq0ipC/oSpN
VSMCiBCldIlXQJVcHuTiI8rXL4L6sPbURy5pEry63WuH+dY7No5afQasKWmJusDmdsoyv6kOED7Z
MwRunZwmzC/qEMwyBJsPr2kPQKgwr3kyQc9yBnIEHTClaPM12mmAM77qVozlBqKQCCEi5NCfF66F
vYuib3eScwim44TTIUAx3ewELlYvXmojSuTnRWMDCYjVfZqk39o7nc3Bm1vLbL24NJFQMI+3CFze
FhZK+8aZ2m2V9VkajxmGOnxIbp+hJgopcq+J62ENT+aIL3lqOTXauc+ymyGvAjAWqvuwbWG1ZXZv
Fosy3LyfrOZc+eWIOqvBFLJrwoDSzxYrMj31KvHYP0rLXuKwIv91E7KiXFfBoRmwmKztH+EBRJ9M
TjkPaLpsycJp4d4OubNgpYwTR9q/G22LfG/bRZRsZUAyAVdVg/kN3GA2p5V/J9mB3i4VaSIoTuKp
TvGrUSLbzTHlttnPdJqW634g1594Hlycmm2BkroxvUJ5sZrsVaEpDgkqITdrL/xkrS4Z3sybbnKR
zWsqer9szmf8i85Vud1kVZ59ukyiPK15QP/vaOtcbcI1GZt9b/zmOdPZSAp41Jr6d+emtv6T103V
nFh00nVvWxDy5xqZj3vGcCeIuAg8ZsSMCp6N7F2R41J3rWEXcTj8wuXYMPF2tgk8bgFc0RQiC3d+
dWc3CS/kHsHniyhafybOtBL3I7sM5x7xzs7FqcHC98MyIVhRpavsm3VN5+Ue/ElgE+tZih4qx8ts
sfeJgVqsLcqKqXkkdwWJYRZVIKVSuYQ14MW216MjSW4QG5eImNXb+MgWonDTBGlO3GHWZP41JwUw
/8YBjQRV8acrz1BOGabCUJdV84L4hJDrjeZHIh1NhYNd0SHlmupc92xaRdfo8CVxvZRhxFYrJ0Fh
Uj2iV/CkvXVKK2vjuluAYa9qoOaC1Cx8LvJxlPFSdBbM4do2yJpMb8tn4Hb3Z72WSC4GvYKPOIMY
vWc0f6J+XRC83dIQ762narXa+TSptT1GWCbYIFcAxsMoLKyRZZKaOdbRpEIHsHD0+t+QBXT2+WYR
uJD8GdUmdEeVxhiLBnu7FkOV3Ji+Stedcv2iOjM/IV3nyCVSKXe8CiPn0KBLckonFfukkc1VxDbl
+dU3v6BbQQJEq70o++iQr43lv4ydv/SbdZyGCg7DOOU2rITzsk5JuCK3ayr3LJ2qnLd4XxfynMTs
0vfa5X323ocL9ev+JEV5DGSGXwGGzfnTAQ+y1K0NFiwhWowH1UrXklLJgEPIEZD9AfFXsHVWxW5A
lgPht5UN2LWfygWDhF/a0GmpN1bNzrJX52eGT9reun20lOQ8o1KMGxm1nw4pDgOZEWv9M+rrhawo
cqfyxwXFLGVFC7UnpB0Ew48SBQUdtATg2UFy60ULZjlfimwjZloMwtxVcSGjHxUZ7xB2+LlGtSDR
0cRMDdPTmLWnFDXiuYDN9OcOQqFfNeqhZheCLOz7rt6tqnu1xYgRz0qA2quFJ9P/bQP43UuvJqY4
o/A6RF7z3pmgADpWFgcxPGBWEPzg4eTZ0g7ymlt0jucrW9Muqetr8zCo2HdOgP6W+fxzqdf3q5Ew
8NCGbRQayeccqmOTOfMCt9+UO+DSTeD5j6quPyBhkITlxNYjBSi2nuX8JjMFk5kIbhcWy7T0xxsX
5wJRRQtuo66bNlZf3SaGX7Bl1DvzJpwpSsGYCLX0UAfec9DNIcLXAEerczBFmGyKSL91/nSXBuMO
pNzHahJsLC8xR6g9ucsomI3HMN1ykRdnIjgPmuHgSIYXzG7tiI11lVb0ISRyOj9IFZQbKLIbpAys
hutQf+P55l9w+wN19piJCQ38bBpL/ak61kWLxyJeafxRi/xFtMqFEC35MI2dtjHArtQOYX0nGms5
4dTwNqvwdutAlIU9psk2CjWYWMKt0WU6Lr3qYhOGt/WgD9h0nToemfhPKyT9JQ2F1QKBmhZySSO/
kIt70SQR4mCfNbRP55F0UvPLFgR9TbjtaAg/gx4Sd+Ov04FoszOipy3hRGgvhuXgGG3dmmDNj9NS
bPXEfw3V5aVBf3+qRmt96nJQrqnHvGUvzc7k5KmM0AUbrd3L4qzmta0sNFmOWFGbcDbVtFKdwoQ1
IGfigqiacIV7ffGdeL3ahRz42BbmD3cOmps0mbwfCQ68U2sjLZiKazQQCW1//IngFwRwpn1H/Vr/
9muST4HIw2lnrfI5stfhMAmWYBd1whtfsPrSREptUQlAhtbyyZth88tqZlQI+ktlobriRedCpmsD
Rzg0lAErNulQnOt0uBB8523SKS1Oos0ohwcZ/ZnMzRrwMxR82K4Tzh/gfC8WDTbTauzKy+qiqsVq
m1+gGAigCTWdrmG2b/ANxOhT1B6IDyHwqv8gwiBD0Ybt5BiKoCAXjXw1QZ9E4mcHvQsY6ZlNuqhb
0TsfaiS0CXWeBKSwg5NLNEODKl6axw5DAo+jMiiQMrzTCFbQQBF2tkOfhYNLs/3iDfuJfS74LJGS
WabvNmsouYgC0wIOogGB/XgNJ5f81PwLVoaAkSRgIe7Nvc5Ecx776GQyQifBQxr8cO6D8rJ7khTb
bdoRzQg0Ev0gWEkdkfvpnRHEsAHARVx+/vdU+iQaOFmHqctP4Qi6+whafheWYN+Ou9zwKgN+AJmE
/Ucd2uNGAD/FFX/7zmM22KTUbMbGMt9t6J05C3GOsWB3qhm32kUTGXjntUufp9VJjnjP1k3SkHWY
9OfUne485fefpH65vwHofs5iWQ8GoUVYOsfIV+sWCfCuIUP0syVceeNgLe98n/hCaVyKukp00FaQ
eBs52R0/YCHjEGEa50VyWpex39PtpWNGY0yIBU41QabGpnec25r8w7gIx2hT1pDIlfg5dNYLQRTW
yRm7n2OVhu/SLaeLm68PRdk7N17qPeqFEnYiBk5BVPvHOeCQlXmgD8KRXtxG0bKz0zbUty4dEjfj
GNwTNKlohapQDgh/9B4bUGl8C8rlDmr1Ngi6ilda4fGympe0Qa4T10KnWzb4+3Y16cEHijhyCxR4
mJOj3bZ7lmePYK11eascNAGtNcZVMfUvKajMb5GU47YAgrvoLiICIORjfiQ479SgP+ZSXygjafnu
lTkLN3F2STKZ3VoS91TJKSziCL7kSGxAgtDOlembLpIf3KdPqoeqG1byoZgyfcOIh9cYIXTNaV30
QGcag6GDymvLJXlqdPXO+RSel7YaqUk2340njvaIdDVBpPq8pJbzAr9pn3yFZHMTKumv+1FguzW6
+9FgNoD4ysN7JzfRbehk0U8y3SLiQJR6tFzf0khyCcfeTeDoD8YV1t0EFbCNIvGASqnnVHPFI0LE
dzevwg0fbeej3trLkHlPwhocl0QiXunDCyPeFy4uEvUR5ctjmjsIa9f7zkpeish9jfryOVVR8gZY
O8+HaO7NL44vNLpWhwUc6cWSuERU9pw7t0wx2PIgahpj2a8FrnS0LGv6EkZ+Qv6GxJ0xkxCwtNPz
lKj9vEiI1VTnvIYjdor9BCDa5fbvenKOvjN8BlXgfISCU7Vwx4CMyHG6aXHFsxBlXXdfucJm4giX
XaEMyCc5SJ/ditwUdjOCNA2zU2rC9New4PlEN50ex3X+laRudemSKzLlMDN+4vS2tsIdnkkE7rc1
RhFYkfpp8dvHHAEdmxQ6Fzo4Nx7hjDOgJOGbRF4G+qXuhhsnne5zVInMYa3+oWxP3hd2YG2b1Hmu
kGFtRj3F8tqqzocThyJSL5F/tYe2dgjVL/Kdzmsi7poi8P1DQaDiQZR6n49gtys+TlvJ7uB36MvS
7vqqm+FrKNQL6lZrB59x60nm4TAIsz/95EPz65o0qSsEt/jFgthXJeaXWbxglxWLZL9PXB6AWZVf
hbbbd3LE2MoqQRNjNX+lY+5dcknQdoyYszxMCVRqSbMvCxxhn1xzJr8fh4G7ZErmjfKH5nZwYSAG
PXwYRqGDCpz3ea33WPUnFLqBwBlhZzRPEPAq7c+oKtptF4Kf0V8JbUjspyg/KAThPx9upiR/JKzr
QdVEtwM+vnvlhCtO4POtt3lfvfgDbhr40oiQAJbbgH7HDm3yeRk4+MulqA9EGZuzsg31NmzSz3M3
YU5ORdiDiqc0jfuYv2jzndnXirmbN220XgRKcQhSE8VNWd+nHh3lvn3yys4btrXRJzzrHQxo+DXV
unqGUOHHLlxy+wZ9scmcXIPiDTZph5bzFSfPt2a/3UAio7tIxdknYojjieDDKrfr2Gj0D4EdASDy
k+UzPNQuUMFEHQ/vMyaVRi+3UD+nqxzro9IGXSEQtJcMD6LhbKeR7Oii+nuytAfrRvYlj6PO1MHK
wmkTYhiKuyFbvxPif/f8+s5Rn/tx0RE/qeRCZZoDneJDV9xob67e3Wo4VMPMkSqd+8W3jvgTYcM0
Vdd8ifslqgHar5tgZ5N3HPtKmFt4peyu64EavNo+pn0dkxPyodXan50yF96mbKdzp/pm20Z+G2xt
4xOVg/Ppl1OkZ5JBfinB9Dal3EuB6a9ZB5hCL0mLlp/ktI0K7CQmVJdBgjjzrQiKeVvoxbsvhq79
FVkFgqVBzT8bHHAXN8Rm5PK7TjZBCp0dA69Ve4LDMgQdvjdeqoWbmJv+bsl0h6Y9LNEN9FFxAN7K
TxVm6lPtZhp6HxeSS4IZjgrWfrRGxaUbZfNLus1N7i+s9hg7t4TOXfI0HbYJsNVdlbI1KQMGnJM5
/5XA1IJ5jf67YlRFlxLMZ4Mu7QZPwG2f9+Wnz7GDkKm+S9FOQbxY4tfIc3vkDHqd0lL/ke6S7AjT
G+PIIu6kJ9PgvXQWqpcMEXChp18xI7DmL9QX5z0qyiGiQhAU8NAtSID9TASPUjE4+QQ/b8mTq27A
DisYN/5RSlRhIoC3wyP3yYv+Xrbpd5s3HwlXH1U0yAVf6r7gmBLuHuLvKVDtcma15URMvwLY1gdT
28VuENUpCwo202uhuKViwn2+VQUdQBoUIcRpud7PVdPgMQnSG1SbS4dQN11RBKBmxbHlvoDkRdtJ
Jzdu7mZ7WLwxtjw0I53bI+rz2x89Xp4DiZ/Rljrd9JkEVOD5zilIgxld6W0mmVhbSk98VlhSKYJt
DRttbSpPppd5kGtctk3z5vSTfGhAOXYIgW5sAKKbMFv12YM43aE97XdlVDZ7gpz7O+MN8m5xe7JQ
oQ5htDFLKEp7Tb8E5zQI/oyiJFSqY0OTUwGlTPVMmiyPZYgDkwaccDv3KMp6tA4EHPMrJtKO4MjI
xS8KME0+Xm6tPN4LI7ieNC0tbZq6J4PU+ymjDuhJZkHiQuk5sDXF0uJtc6x83y4tDpO19M1whP42
/PLV0W3zgSoyCfrI3SmbUx2iFDVFRmlY2jfW3k3DLXr1Jd/naRJ+FknTHdMAk4VB9Y5erxBxEOZv
iz//ohBBvNTuXGCwX030e8Rc5u38qsjvPLl+EjDyVBeL+14V1KAzIP7wZWft4BLVQzokbEsE3yY+
niMiCF2yJD+HlITiscewLwuiLR1yD6dgPLlzz9DNq0EviDfvJMNngnAeORsuZH8Tjd23wwBxb5H6
cMdM6z5YZLS9hG31RyE6BBoLjLfpybg8dape75rZ9uqYHmQ2mtU/hVqOT80wkymAbBHIhwTLNvK+
h6Y85hpZd23qL39yn6jaLO9IFLxr+sycWNJSQhw9DjnTeH9Sd16POi0L7CfiokgIBmN29uUKHcqS
dgr5bXZNne5UPeQvY5DX/QavVkaMVxCch7rwwniNjHoIfGi2jYNg8+jopfY2XueOvwNfJzJm+fHJ
jQU28CWP5CkY8+JxCg2ZoxgzoJOVHZm4ya183qxLUz3QmIwZWY21/FZ4kz+4LEoHI10HERhW08mr
NYH1vMX7NWhKbDy2wtDdeTuiuhFoS6m2SI6KbLsgE+e1csq0OfaNzVHSJbwLREewisTSY4Vw2qzc
1ng7TVxhrCZWbJzbR+P2zSWrQVCLBveKEi5o71C21q43ioupaCsm0ySX5ArZiNfdpp9wIyFc2xTB
Unk7uxv9l0rm5D5n/oK9pVFqmjdT4aF/TRGTm3055unDNOhXcle7i3KsX2FlyPhYXDJupt7ikWai
sh7g2Fw3zlrjPBNKJ15J/h//SNtW00YmuucNySZU7432+nfZihoxVklaMbHm63V6t3lKOfRy8uU8
/1KwQFx9pusjoYpqhV3NGJFScmefgkQm775Y7izpEmrvqxYjGlYpeBXupCbKQwhoAjcIZuJ5rkHc
mo2edTlttczEqSMlBStDoO/oxNnWiWjfJxkuCnJbgICpMi2IyrBSKukWkz8VyQiWNXXTnqTVi4vS
65N1Izo2najuKG+9C7k9dtHUykvf8CSKQrxUXXg7lOpioTzjSSQ2zeqe0FTqHW84TpjadX+sS73w
j2o4WoG5wFbjL/caSjRAk1N/tH7nonnLPU2DigX4yvz86zoqoS6AWSBxuzM4UQKp4TKnIrU3Ba5n
JOkrbp3FuNkuY/U5Fo5fdPiH26M06CEkKA0VwE140zmIO6/RBhRJE2m7q6PoZM0Wc0WYhtGbiqKP
3qTnru2749XVyRvhl9uslGS9jyCCxIcjlx1rEAifNRuRGxQtOS9TQ3tEcbdWekdk71nWzrTFs53F
esAI6g7Mn3m03PoJ/EfSPpO9hRTZl/Ue72t/xEzwTBjSu6vBSCeb4b6Cy+KNctUj0pqXLie2ybWl
+sgCBYzhryWVRlRwRm2R8C3XSfpgCWIbUPfV/UsyrAGSrTXCFdpha0ZEkq/Wkzt5xPuXc3Zy+nl4
dPvCsA+U/sTz1S5kNpNTsHcQJlCTV5yQGxJN5EElY+ldwk2AXeTYha1ODotdgibTmzD/LoSP1wl9
LQZLpJkTEAA6vxqgppbFBuWcE+w4f/SELIjYS7kk+s3KB03thVrCW3carkRSitfZQo8TbGbhqT2Q
H/+RoI/2MF25iEkroDeE1gfKXlrigAjCm1npZX2hub0G+/Mln8ED4q2RmnMsx/5Qp9Peo7M4Ifiq
PrRhMGCFDO3PEU+rJKtFNK+Z48r3ltquW0LgynwrgF+PeqBpYTPUGOHQc6sfOkU4F+faiJ+enn+N
FgmBY9RzwQGrWayCla6GL7oduHn82XHXA1dfSAQRQ919mFMVveuw8O+WNlQxWjCyp42T64Igu95+
KAudZCc5rHmsFZO5CpsT35x+7MVs3nI7clPmWq3whbVyn/ctM2OHr+Xiywig1LG8+guN1vjAT6lm
gFiO+k0dkIZLOm5BQ0yAgsgmmy8GBtyO0p8viwbkRGGWOYj2owjhRC6zbaZWPLROn69Hn7+r2Iz5
qoguzL7Y486jX1zDETRawoJNYSREUwD2uU1wTR8gz82S5P6gk5dHXAbN/ey52MIIo8K/Tea92EzL
ZL0ndlLcEi7pfZs8CG6jwnR7RkL5Z+Q6vvB4xER+2zdtOIbhVUh1N/Qjmkgxjy+BhdQttMnrJBcA
dFAt6PmNq38AKJPi10ZSXDiA41WgTKWJNnkbxxVKcx2C4dmyuuR3KgrE60NfWtfXmVITym8Efx8l
dYt1sUYbJxpzZPglEGUmZ9/xE6siDrkd2p1Vl5OO0VgU63ky8/TQGw1dFdGlshF5aXaqmJtHFzTj
Kyv6UxpWfMtgXxsvm7ynNKm928xXJ8L1g0cdRHNczqgyIqgi+nO1Tb1B13j8LMYSLh5pcpQIpoj7
xVt+1ySNe3vags1/sHcmW44j15b9lVyaI8tgMHSDN2FPOknv6O0Eyz3cHX3fY1S/Ub9XX1IboUwp
Il9Kehq8Ub2JljIinE6CgNm1e8/Z5xgxfSctKgVSGECreEiyNH4HbF1BVkKXiT7EfEhoFXGd8nuB
C/nQNtPWs+1ZBFiwF6Cy1RhedUZ955ggEAQD6TMdc4gAkgxZLXrCBik2o8KuuxBFRWwzz/gawCvQ
ypn0aVMcrDlAP6M1djGrGR2U2Z6xh0jDNdBSGCdFR5yUVlbgLPPMeYiL/i7ORomiuwrPcSaOUSRW
JrSUtVWbe0dHA9ANN7FWh7RYfefGG+onx47EKWYuvawz9SEY0S3SerQ/+1y+OEPWsCFVb+7YX1JR
PutmlMOdYqyg1zkdXy3VEZYrUFJhUio4ngjUi5ZnRbBVrROOv+siMcFl9JFGM8ScQy1ciBms/Pe4
kLX1VMYTJ50YtBSj8BddcaYCCvGYp7T9p2aSZxQzwaoqa1UtSIOhRB71psTHSOsbxeqotAIKXz6n
dcCapdEXldfAXl6iOjP3CDw6ZK44GekBF60t0JuyBy3p/dL9ywedRmETiZqixDIetCm7yo0aHBle
arA1gF3o99Z3HAwZe/ZZazy0FV56WlBfGZuocULHR7NaEwIiV2pE0WteSua3HZLlyCGIq5oU5Xbk
edahKUfm/zxiO13zM5D4ns5YPTcMWkaNiWAY4KqNiiyPhxmXTxfP5mmjuqTCqKr+PtKFw9irQTJA
9tC9rFJOiEHLjeZldKWYXjaPuqNFGGbqzOAzFPle01p0c4Qvyx62YthT2rCZGM8N5OZVMdL0cEwb
wK/Snitddx8DX2PtEvS8LMy8IGaMSOuX40gDs7LMdezjXWMp85kikSoFAgyPEw6gxdQV0Q1Nj5h6
Sa59/Ogda/zSijpzQ/GOxLZl72VIf22GhbeCH1WtQq+Tq8oYCI0Pw1cH0M8G7K2JAdJhHXAr1iRT
eU/sMuZ1mk7lUlme/2IMsno2LHrntmYtsAmbS45V4gQ7RMJvS2FgMrinH2lnd7U0mw3XQd9Plek9
46cfDnmn28wMvPvUk19yIAhYU7vW7mgqeTL9YphXO4u+rftjiOPj1uK8y3BKwSPSk+mMBONYFZ63
Cl0n2RMOtOAu8O8aEbcjF6JtNxNcp+vB6aJwVWIk5lESXv6gpBEiY46t665tHxOp4nsBWghj8NCl
/A0HynERBMpTt2VbVEds55zVHARqHcJw3zE2ptl09qrOLcQKoV4m9nrkcJUwMCT+aklbI+BcEVeo
bip/au5bmic6Lr0hPpuC8J1F1mNMX9R5DtW96mo2ABTm0KzHIvHl0ctUoy4c9QqfhtQAno50o5ZE
P8hOGptAZqSX0ht1xClJ07AAWgSabQc8EUQZkZGz7ITjRLzhou9pkw/0BDz8Zg5JU/r0bpgN4kRr
Esyrswn5Dp2DujeXukZe0hVzz4nQIwI0ropQRxg/JRKxqZrMEhEwj986rKxEgdextXOBCClZKcTO
uM2N2seU6cfpA0lnIUiW3DHOnYk4UxsFzcTeAQTnGUH1SB4jDWIoEcCvvRYZp18hESAhwHgprCJL
j67viX1tDx6ZYwSjootCV/HEWL9WwL/b8dM3euO6JFAzWcZpSG1RqHYqbzo07fsCMyHC21FgJo7I
/SiOQm+qcGdEaIY5P2nle4YAbcBLRowCuFYNbZFToApB/IJhk4gjbJDrSuhscBXF/HtoI1tapE2K
WsfAQrQvaD7MFNa2Q3nAIAyxDqMwd8HBlZymupuJqk5hu896j8WEziKz7xWD0/y5ruL22DhwR9iA
0gmtABuEtwFOCZUPx3H5An6SZ22M+w/eRUl/kjVmnqS5Wbn0v7uunJasI1blXJUrXXkU3SS11OG6
sQO4xCSymPHcE9U/dAQb5aFyprzjDfJVLwok0VhE/N5Kt2PsDP4VdzWHbYHCA7OKXjrnIg3KaFfp
tmQhcRzNOuA47Id1mepUSn6Ef2NdZHI0b6Okorg2aRN8kXc4XPzWIK2D6hrVdd6X5WmUuUx2BbTb
u9YwMmc3OaLmNFrJalww+G2+scI1RxJE0ALYwgvQd/p2wXg8xUmhdMa8iw5L61dpCKneBN6YkMV4
sPpN2XM4WyaSmMk9Gji8HkkbEHmHZC5ZttFghYCTOcAOnM2fXduXAati2ltEUiCtXyDqHgouUmtg
v8TdgTdUVBGnJB2PyLlHaHdEU5e7O6494qEJoky9Zb6CDlySGRkwAwSu+0avK4iZgmZ6czf2qnHX
HNQ7Bqh5GgT3nj7gA5m6KjW/ZTHL7l3dh3REUfIERfVWujKUNCA9LWBKoKbsFqMLKzR+XUffNDpR
hWuzasdq6Zk9Ezew2iGFsmxEeP2DNvNPkHg/c/hsLqOB0UgiQbaIy8Q38bPcUQUqJQItH/fmVXhg
8ff+Crv7HxnsX5ggCa7mPxbCXkMrzrtf9jhW2+KX//XLusmrvGl/2dfJW/bxoz72t5f6TSGrnF8d
zJRIT5G8Q+pDP/1XbqOuLGIbkFNaSFPn3IYfsh7gNkIltzkPGkonlRb04W8KWaV+Vai+bdcwXPO7
4Prf4TZazh8Esq4BsJE3YAvBTqKk/EPKbjGmGX3NxHqozHlACD/UwpG+rMgnOuWTK9cAyr4CUF04
l+zzpKfTxqPb2wiQBqHendpgVB/UPyzt4eQmy6GRmPZkeVvXZAumozPsmUY0d7Swsi0uQ/NaRKl5
neCHXzBNP9ZdHCxA1tSrqR39NXyn8aqdvG+JMG7tghDHNCuf04DTksSjv7KF/0EXzkcW4DkL1ynu
09HfYzF90TvjtihUuIP5BHsi65gPMSqmfjNu/SR6b/Pk1YM7sxgdHj7ROxdqGaRYc2YCMx+Ebckk
UFZQe7hj9ApQ4VGW/oMM0tec4yhtF2cvU+0tmFUYbfLV0voljEGdYX1vpGZUew4v1cKQ9dNYFczv
q0J/Tsv4PdSdSz2qHYJ/jeWZXz7UnFeUdhCtra2NrDAW0YyqbmvyPzl9rbySaAUdpvIy1KdsK5Cm
btqAdxfpTPmHQTx6c9ptknqX1kpwSGkQ+zODi1VmCQjsQqwaVzwK7FXbsatntY7erPHSNeteRR+2
hjgoEXxuASTr2oOPufTsni6gmd3UExbJsaHwFWkefAD9ApAfZu1OMVV47QvqPVCRAUP1rr1JuiRg
qy7Uys+1VaEXKYUXojy3ZXaDjVsd3GaqAGyjZavJoFjr5IEQasDvtydRvJMLoj+TbDBPp3zM91NS
bMoJ9aIlwg860LeurR30ng8NuW+O8wi+Mi34Ai30FRa9XKJQOtLudVAmcIl8G4NfWLXeXhBksQs7
Yuy5TUKGOb7Y+X1xZ3PGX9SFbu7GCS9OW7HTU0Yz6hz4+DwLdFW7bm79UTXS5QNeOTeVJFMkJ1Db
jmCpBWb/ah81Y0zGAWSSrA6NpwR3+8IPuMF8r95Oon/EzjAu7boLVrgKb2uFkgR5hbH1hXXW6s48
h4Uqv2Vaxk6OsITGlbrl9Feg5NZv4zz6wDn3GJW8b3IYp1PRa8MDSiM4O0ymyIhgLzHwUMGbkdCy
tXBH5c/wO8xvsspg3FsOUDZ6vkXmofXKVYyuEGNdvDJ616biPmv59vOIaxAjfwF+zjXPCrpbLGC3
Gl4mlEiwRQhymxMIb0TfnTorOeqhnq9gXyJUBtaNh2oe+Gbc7Kgk8VwN5lbReF9EObeuiRJ5pWm9
f8RYu3czwc2dg2U37PAW18sZTzrnr7F41gYCYrUO1bkB1z9vOPTT+d8NU/5a1tMjCNlkMQr56LHZ
LkC5EcubAuHHAXtMqkxtQh/+aBFm3HaKeNqiJhtKD536UiMfmwVm3qVoWF+ikl4lUePrRKvQqfLZ
K9GefCc5TuiLlvboXmpZ3OQd9xM2lzNEeIEWk98eBJhT615wwvSbfmVLBke5SaRj0Z7KJCe+BvU9
JbnslhFu1kVTzbM7zPmv39c/jnTWQmXz0cIPrWUluIsSb3rUkABAcvbyeZxQL60Sqa+u8x2XCQdI
JXhUrCR8r6W6FRqSMOmAq8jSTGF8hFMlQmwGaHRR/2uCE2WZFMtU4xvJKx0gk9/Fkm6wxyXJdf7e
z5tkPzVoGlGmowArq+dMr56Z9goOxCz5o1s6JMBk9zbtuYVBV+ounr/I1Jz1tYNca2HqrFhTH2OL
uyebdcsdu4DgzYCHrp7bgJ2i8N6UFXylZl/tCQMhOgSX9/r7a2eIqQmwMvdda1+8ePLX4NPiVTzF
74ijCZPJ03pV+5S4fULmeNBT0ze9QaLQ+OiF0Re9cuwCntAPbtefSkTljKR4ZBO42ss8SI7lGB/L
lJ9n9zy7dX8ySIhbTxXbkqOiV/Saz1WbykPjAFIR2vRY1FSXNOxZrQmQWRp9C0Eusyy32mSAw0pS
wzRw/XU0VSe3jbnXwEku+k6Gy6FzzkZh3NL+jBaIh+/dNHstteghKgn18gPuBeRt/spu+WqVVxoL
vWcpMie4NiTQnnXfJwV5ypp7Iy7stWwi0kc1vkvJdjC09XNS9vGh16OPgsYCJJVGLvsWR0OPgeaQ
oFrf+VINa/xZ+oUSH/pnDwK0mdRtb8Tu1iSmeW8TmO6jr1j2dcF361kXSMUM5JASLHqN+6UmaWnq
svtpNhCb8evA21qOPv84MsN3f5zHnjI7RuX4qDXWGVV9uY1kZ+9Ch+4EfWfkY371nE4J+TkRV4JB
zqcLt2xFy3ZPltIr98FzNnBT28q+uKn7jSL5Qzj2sJZyYvUOmbgb4+TdeUNGG3l89JPi2atHTh74
/k9GxkkdhRCbsqV9stMgcc7DL02gMy2R6rIJpq9gT1CEWWQ8B/6H5s+XnlTuJS5rPIOZ1Bb9wLi5
Jzs89HmPOpe5Gz0GJvb4OOBqxIzb5TStUsyUMY7DTPevLBFol34EX12pirdgxh/J4H+NRCYhxf2I
W1aZIg/anVYk+W4s0M4ZAe/OQYi+JMYUWJKidQaUXa5L09Z4Pvli2bDQd/v9HAnUc5G06MsNedoq
je9O79kDCfzhHbbhe2doBzJrzKWbapfWZCkHg+csOL3zblCd0dnm3qcXG8+u5YXfsxpkIx1nYdE5
66v5CgZdvuoanyM6fW0cusr0UEx0unrUYQIuoD1i9emLYFypPHw3jdk3oCU3BciwlUC9VDHn58Q+
6yO1AeEZ504TMBg55jjbZexdQI7cNiHZtO5UFTjseTCm0ja2VTIVZ7/R0dMlQXCduNmAKYAzV1sP
jyFRmW+04/kwSf0813c1LTHkqH2G+p9pDdQFzN30hjFbsuRIxEEb5kViRU8IzZTwUAdSCK7haR7r
VH/Lxxn53OWvaU56JHXztkGqsMYX8zELDbKB5SqOWf0FIOZ1yeAe9XWW70xUlyeR28ZmLCtU4cqt
t9iOskXU8T+y4Na0FUT8SLF2ax2T1x4rBQdZcSsim7ab1I+hzVPTcDGxIo5LRro3Xc/7o2cBVc+C
A4FZi82AFgh4HC63MML3KmXZSVI23qExyRYf+UmnYTnzdYb7iR3cd5psN2PFjYqOkAHyvL9Yhv+R
F/Gr3zOB7+YSO4CTeCKDuFiyZMUrUudpD4GIwIPmXJzAoJy2MvhAk75HOkBYZLed3r2KdgB2I+3d
F2xmqoB2Wms86ORTD/vvi2EIYGPte/KQBsz5s444xRwXEUXPIyTPZtcPEssEHfd12DGxdc3E3UDj
NJdSMdLxM/a3eWFB+l4vygHJN6O0C6gp9Ftz+nUZWmoVyoFc7IqdKIoGLmMM9IFGfrP9fkb7bziw
/kN35/y7vuUFBls/aLAf/va75/S/n/5jzYStGW/bz2q8+6zp1/3uXJz/5X/1L3/5/P4qhFx//sdf
vuVt1syv5od59uMJE6etbRsc1f7lcfU+CBEOvGUcWP/2f//zifVvr/f7mdX6lUkTzQlpK0UX4acz
q0nWACQhW8cJ/uOZ1fgVK7ASjq7rpg1agx/6/cxq/GoLYNscMIkR46ftf+fMKh1SC34A/7N5m0op
Xk8C/QdmZsxdkB9MnTDbUJVl4fSAhf5JjfJA9+o2qvRvgKpTdi7jimRdZPTGFWuUvUZC/Mmk4d5z
8sfWME96SnkW1fLYaSfi2O+8qUP6hr4l69k2w8eY7LPZPA9VwYuQDkTDussJTGEus2/d8X6s4lu3
zx5h1+3tcnx10D6ypF3GEO5MaiF7dCdm3u68LOb5J9N9VpSooKfduBdCP++xIKxDVIGzVm9BNKEO
DMz60nsHFahxHCAzObp9yW3tIhz3mthapiXhrmSqS1TcDrfoS5pG71kOJABZPppMSWXBHP2zoqhm
SkSWV9OrlpqT3c4MIYQIHuYej9uyy8dXsiv5mSF+0eCXLaoI6BNug3dfH+7x6rIZ6SYBobWx6ruO
TcLIH50eW1LROteKP63npmwsG7SS2i7S602f2o+1PvjLgIPeWgvkRilvBwCEhaWqDdrD/b0f05XE
rnFwR+9L9vldModWk6JHlpTLtR06nOGpbEuA62KD5Zz3TJg4y3ZdIr3Uui1ol1taAEDlaKXCDnvk
Z9MFncXdaKHHHEFbJCTpcJH5Y0eR25Z3gGEwmS6dqCyXqVN+AgcOSK8rk2UHPnRhK+rAYe4ogpSq
F1NdPkb+9NQb3noU2jV6zqskQmSZTeWd1otvZs467wwMe3SpgxSqqzsd9Y1w0VWZF9WPn5RZN6Ef
vjDdgCJTZ58+YA3aFJvINceF56SfU1r5K+FgH6S9DyEjiVjeE8TVBXrtHZI+AM0GPIvh1Wz9mzy0
z4mtufRmta82qLdwjUklMBHEjHWxQltO/Njo7hQ23EWB7Q5JKxqyqLyjPN7pnXjqkvIx1k1QOvlj
Ippbb2rp5mZ3ek6vvc/TR28a7wkH9jmrTffhLONE8EnEWZMskzFCdoACYGkFHSwKlI2dU6Eu9gDY
xvyeQB1d5psLr8YQgvnuM9b5hgmq0oL4tiMfy4FHbwNX8fjm27L6RA+5Iyp67UTpSSe3jhwGBw0U
w32nq9Y2qZ6a05HdWWHpsWeBtn4E2ghdr/XQ7LscUsLoBd3FlrdHns34JfV620mN+L1kJwqEvMA5
vEK89i3lSC+PbZ/cQo6mNOypojVSf8pefXML/VvjmvuiSb+/td50LpnQvuIAng+hwIXGxVG9flRu
8D4K84Lz72rsUn819eqQiHjHAOKujod7UWo7MyId2uGuwEv9DuXyDnfOK1zFry7TrvuSfU2ibh2n
1yi39tBXX/ss/RzQG/UmdfEPi/yfNID1P10baSjSy2OHsPU/rI3EzoYmTf7pIXNiQSepeI50Cn0n
I7e78L/1A9W8bW0mALF+Uz9HKYLy3tr8i3fxhwjZ7ys03UnTpbth6hw/fl6hU7dkalBVgneRFmuD
accCC/KuZC7ty+SINvQ+KghHodAuRu+Q07OAcEOtka7/Z///j7/YwoGbwAb7j/f/01vyNr79cgU3
Nvm///v/1PH8X9tqfPt4oxbYvb3n6Vv4W/O6/rG2+Ntr/70WYFM3Jfv2d9AHDeTf+9fmr2Q46JD9
KEaUYf+d8KCMXy1T0NV2f+t58/3/vRYwgHFzwgOoDZnBUf9OLfBzBND37GTKEKoh5GuuBNL38302
unGVyExUD5ZXbk2gSamyVpzqV7kAve5aBF8V2ygf/8WYRdf/eIPzszrgeIvnTLmGI+nd/1SCuLos
m8ZoHjg8rSsI2g2SQCi8a23ueQiAONpswRyn7gQLBZMYNC+Ukz1za+pkaoPtPAiqVX1Qg8WgKH2N
pnEdhMUuk91dVIl1AinVZ0LJkeOmz9/11NzSq18CObol/+OSF+8B6XVWmR5JEFjTYrog+zi5hOmA
RJtwked7KyPiexq2RmS94NpHcqvci2gQfKOfrUirjN4DVWzBXJxdBpijCt8M1Jb7rnIufpqsOTS8
SGE8KGXvDTwDSRh+BGw0kNFvrWq466wWIUdXkBpfOec+sWE6jXfzSzJL2Xc9bwWIxT6unGsw+8zK
pRdsmG6s0N2uhoaLFWMgtczVMDNYJfHCTD7W1hQfycz4NkLg3Wd9tsu06AOMdLSJ415t7b54dj3Q
4cb0OozUA8C3g40AKi+njmmF8fCdhqborNpGpQFKtM5tydQXBf4K5daKZXOe4OMJTupDUVirTKVH
BB7YNoE3hOMaB/K/yIhyeRR+qli5XRgvCQYtVB5o2ubb6YeKtaxLQEe4Wh6EU6/EYAISqTduOa7L
0ATHB5LZsPprVLyXzvKvAjdZKwwgKL3OIRsvaQT3RWNvynGYZYD1s58MjwnTkCYvtgHgd+k1GLS9
daCj1gzVzk7l7dQU25Amx1gS+5vmyTmzypvcGx5TMgCCgK89so4GUl5C6BH8k8vtD1cl+hmtxy0y
fzsMe9Z5HiFrmOc6egsndb7BoQKEvgPlIOiWSWLCybdWEOJeMUst4sScAbDdstPS134ewbRMSXW7
XbVj8ZKY1QHTN/Qx0i8N/9a10ptU2kekZ9e+MVwXZXmPYABolgbESz2Q1rNDaPTQVf5Gpx4ZvfTG
5jEZAmI7ZLXhcH7q/G/KVisrTW984gs4CSwTzsKlzh2iNxsjSfdO1h64QY9AoA8/LKl/ttuKP1kH
pG7Aq2E4rgzL/MMX28VVlWa9VT9Uwr0UlnuJoBU5iQPxkGajoFPe68N1OJjroonAnGFOqPI7r9vm
CsyiOVzj4dhWZXQMadWJ3N+goKbzIE9kfSOMKm6Q713U2K7CxD4WU7lvMbOLBMG1pg9XVVnuv3fd
7e6UDhnMym5JDuGa5M0nj5Ww9qDCGmqb8bxF9ngVxjSFEKp7CaTRIVqhk3z3aJz2M+IWygrzo/6x
cqJV0Rq8o2GNVgmBG87PptlQYm/x+28klT79eNStHZU5U5lhvvT0PWDDj2Z7Ksg8HwqLZzhG8pLv
8wb4bVGffKO7To12FTFmSJFMy2risIAnT+9PKdBb5gjTElPUkl4MGDiiKHLEeeUjmphrry92efxB
GBsNMM4Ng70QzrdK8hGkduBLOLR1sUPXeRNR9s/HqX1hsPJ72s0//8YNNtn/9CTrpoFoS+qUVzPW
6McnmdoptdBa1Q9ca2iMLCm+uSWMdFmrbFeW47Xbm3Dg/NvE9m4Qjqy1qNg2qNu1gcvIzVFk+Qvu
0bWrwgIAQw6FnnLMqDaVUjvPUgwa4rOTYjzP26fayfbSMB7Ilfw2PyWS55ZD46bCnuWN7h6n+bnC
AvPPP+SffUaDE77hCARUFlv0T59RkXFtW/HUPASRjUiL39lLQmarHqIgEOh//sv0P1sbDbheBg8R
LCnjj48QgmloJGylKm/IxUGAvrBXBudx279qSpgANmLfzjyi4CMQjFCTNu0WeucFHB6y9T9/M9Yf
n2daC/MHdnS8OIL2xh/G4YYZ+7bRd/1Dz0Foisq9BvItmTdVsiyOnWMtC7T7aaK2lU1sSlHs+gaH
tmluUp4n5GoQ6q1z1BjnhgYg6/UhaG0yX8vnAWgfTNOrkhVVdtk+d1v02vmNKd0b0suf1ORfdaW5
zEL5kGrdndXwMTM4xGkbnef2a5UYxwpsABldH2labjufZJKxPaFgXsEA/qzZtaU1XNcRv4QSKHWy
+3ikgYvBFcy3XUI+9MZHnX+DO6V4IW3oFsYdHs6EdV5qzMus42AEVwWshH/xJc93zN/DCueOjSWV
YwiDrhLdIX2+437Y/wrdI9As4LJamrGr2MWNxPvrV/f/eafPhhvAZfvhLp67ib91Cc9vKV3CS5iS
4X78rJvPn+r433/ytzpe2r+iJeEs5piO41jzkey3Ol6qXwV8NEu533t9P5DaNOdXgFMuZTySImEK
e5aP/FbIa5Df0BoZQjcsFLLGv1nJ83o/3SPAXxHIfFcv6awEjmnNSpUf7hGkdYWpUAVcCaEYujF1
dzcjesLVoEEniODSkiNCf7yInBjktqr2E06zJ/BcBrtCW7ubLHcEcx4vQJDS1Bc3lt5Xp42xWthW
gA+CtA0sJAGWxSXVcHDTRJV3CIHnlDSbJPNKN5tOMAlbxHzEH9zktj3tVGZb36zIA3qlAV1Kyfdb
c/ZOENVWS1jN7SJRqrolvhH9MlDrqm/Rrpst46PMNfI3Ylq8Ly9HJ7bsC5cmf2nkRFiGls+fjHjB
q3UKO+W6HycL0JJ0Pr+/l5p8ag+ihEkrXvSc4DG1T7fwdwv8u114m9tgJaA9iz3VWcyrOq2h1p7f
IkSDxJSvTDpuJ1KJ8+Nk2wOT/apj8NbqfDjYuXyQ3PSfjcJiJMsusqpjDeuDRqU6zf2uU9RFtbZU
UQw9dSiX2gRhbpElobyb4so64ixLL00KTpR0DO9FH/SBkQ3zSbwL1pSZN9IrppOjGK65EWnVk/IV
vF8za9c+BM9Vga2A7lCI/ajIh0MUtimJP1lWPuky95ZaLb1LM9hpA/Q+FLux8ukmkr8YQU0p4zuz
60nslGmnHjEYBTd9LEliQNPREu2p0N4XmHpfo0LYO2L8gptg6OqLrnvaUweTdGdPtbuPOz8j4MMx
YIml3sEmIQwajIVYwJpe8VSpj5CkPjBboVFfDxaZNFK5L8IQw3kgboYKj1hMO2PiBugf9lfppDdK
oJlx4tHc66KXL4AU4pthaL2Xvo2JZbFGprg+544VUjEmJV67pXvSkextBuchjJwTjKj8GRSNeC6D
YHzAS2PdCDzii8rhn6hYxY8dGSWL1iOxAvQcrTH6pGs8mxrFVCqXDF+crUrGal9GU7ccNSsm27rq
Hth/rsMINshIobYO8wGA1TzmSgKPXIgOsfCO5AQPSpvF2BSGbrMENF+8MAznQJto48ksdP8mjVv/
dXJgE34fMcqGZ1MaE+blqYpPVPXxyUiq8JbYNIayIfoAfWpIlg6YhTemQWUOruTKR72xrdPaOSVu
gCoqAs3cJ4wsO/Dj9xjbSd6Srbhh86xuAtDqWONQCMwTfHdkyoXUbDwZcky/5tHi2WrG4ORR0Xx4
WGq2VszMrMahsQvjMD7NCAN/MRrqMRlDO1xMmjUHRJDDtfSTqqMK86u2XKWiyneBXw8YrHhMdQgm
ATiDdg4Wwz2Fjn3OMnWkd6r92j4jB2DD143+FNIdPWgD4InGaeN7WBBkNpnmOLfih/giApk/42gP
7oM2kLdN2tdXleXHEJMy/5DDbnjIKy9iEOb1DcSdqd1jsAGAa4j6ZIZhO1vYZzh7A1mhrtSEREWW
N+2UtMfCnrK7Mu70XcJAeuezzuxTFBKboTCw74rSejPRZR+swPcejBHapG+qGKlP2u9+2HP+5Cgk
f97ivy/fbFWuLqAKKNf5Y2HMALzWM3R6V0r3k0eAZUhHaERYREi0qAYa3btCZm0tOzKkd0Sads8F
hpWtPTbtsxmFsC61ptuShCmfYlWeGb4Wy0qz5D1BStEzKRLxlUH9vImyYtoPZolpzi4437hp7v51
aMgc78+5ocqau6R/r1cci4YSFSnPHi0vRSE4f9gf9iKCnikyjaK4ahlMPDmZYtUMAU99DdPUvgbz
NazqcoCx8P3qztcZYzlP33ztg/lbKGAM7EJN8s1MWnYnkw6s2RBUN/EQiRsC2MdTBzOeGrHUIWb7
ZsisdP7a5YinW5vM5qCAYCWghblBYJf7h3q+adr59gHrLm+D+ZbS55sLp0J8oX/HHUdnJb9q59vQ
H7khWcBILNGb/iRxA6HV4MYtwkA7jcKj8GvIyQybmQ9N9uwqZHn5cEvJwiwLFkQgaZA6dHxOFo7b
MsX2OTWC0BkMz/iUelBdeIE2FWMxE2M6T7QfhftW2GCeEARdZaz7jHtWmZVcBeI1Dq+i6Q2XvAk4
MCog0txFxnOFvqopvlDwaMOrz25qNcYSz94yPaXBXVa9ZcNDaRDYkO5lfh0N72g+F0ZyxjqyKLA9
jM86fvAWgCforvDJ7Tj9cUxhUwW4URyzaOaMDW802SofLwjKnsa+WH21bsJrE409Ksdl2XYY3tah
t0T1so/TzezUllc4zu789wKxC8ft+NnoYRBuuulFS56wISlxE2M/h8RB+pHnfnPkbny3uWX68Lp1
N854whGEKCZdJLOVqAw3MGdX5GSvmY84wRMK2lVHmHGd9EtzNOjQz2w0kexDRQJGKeRDlnXntBvm
zOBDVxpXrF3r2LaXfhYv8c8gwLgzAXQE9XAICFxgcGe7am/B0USZH0tt1fS92BVO0DzhAizWWcs1
MRz9qM3eGPIvtS3FiU45kHGyMyUZp+hUxkmdCSQAcOW2KzECEoUw9+ya3bFNplVNrUUQMKIFbnQn
VCc30DcRbBCTtLlGvQDLn1Mqja+p759FJr8lo1hR9XzIyQ1X0JnSoVi3VfaA8nRH7sRVX2HwavJD
X7Smsyi8Z73dDVl+TlTFaheKa0Mof8Fyc18qQgck8VPpPYpbHGVKvU8t8MixPyC/XSZWhIRmWLa6
B9lwcmlwgpg4mlOfHfpQArW35VitpzQkl82jgWWW1c520lAsvMhYN+BKzjBEbyriYD1nPIt82MIk
OUaTC9VnRFLM3LBFmdiDUl/i/MSQldn3CVx4x3uP0sNgv9WwaaVajs67YV9EtZK0nx3jmPebLvqW
A/XTmNnaCCbBQK6zCHfVAgkYB1lgPkTZ1CnJRziemZrFdrVK01Wf6iun2Cba01RQmJXjqiFLqI9u
Z1K9uxFFuJfVC5NuD6lVpp7wHm00bwYYnmvx4sMhgAyZuumV7d2bxKcMtBoJRUvrA6lziwZ1Gjty
1123frUolcB3iAPG2HOEDI2XYLwByCmfAhKm/c7eQ4LfiHDvC+qPkb2w5SnhSYlofDRPk7seLMIU
NZjd/4+9M9uNG2nS9q3MDdAgM7mezEHtWkqq0mZZJ4TalrnvO6/+fyi7bamkVv3GYAY9wAAf8Lnb
LRWLTEZGRrzxvNqlzWBoU5hzq/xmeSd6vJW3g7aLbG9WPuLpzBTUN1tfj09Uw2Ayz5nhmKfteYVd
m9jFAsFrccEbaFT1JnPQYp+J4LJFyiK76xJMHunmRoRXdhKdS8xvG9CboWT+oxCzSXgHKoS5jCVm
3CQiOnODBuAXGZQr2eE5soQncyJBS7VM6I0CGo+2Ksk+x6JaWvJzHl/oRrJWm+/1mPGXCoPKDx7V
+5HGLWZNSKu6uQTslbbV0q73OOYsMEc69xSYNRN9uDi1weJgOCLAQfnejVHuHG84C7X7svTR43ro
V7/nMW4CMXlveAI9Zlm3Dbra6E6W2AVhz5b3GM/6e9iE2LqfFt88cCyef0ZpS6m0TepcAMPM4psU
t5kk35Q4o2quNvPt/LNKCRXBQB1QsiUlV9pNhzGVtM6t/otW4VZmKCeDam8mFonmbbqgAxb5XQdI
iUdirp7UabEU/mMRPqi4sDPD+3GawOHw7dbKOU+3hG1byJLsg3IP4oHck1oWn/WZy0IKy465M9tm
IQVOQVcdKcyQ0yqo08tSHxKmXi21fQB85JDP9Jw8ZLKtQTuf5nVAcpG5MRo5RjyjO6aynLXynBQM
U36AMnk8QawLBhLP5DOG+3nvgH/R2NeyyxpkyqZOK/3U71RIuTBHyK7CYV22TNRmDoi+PCqHReSF
e2L0HSAO1siUFfsBK6xeBZZzVjS0fvzhdFCv8vgsqIITfJI4gjC9LaMnK/sry5eZXEYt8LloXDA8
aS0aNolTxBbnqQ8txsM2wlUT1NpVu5HJsGqFv8GAiGb4CETKZP5/Jpqxu1CjMlmN+Y3lDDOPerm6
xYxoa2ZLEwWKvA/LvdKB6fSfDbBnNKzBFG3r5MobkjMOt0+45DiSEUmP1j01ZiNvlhGnRAcHSf+m
oVlUwOywLkTpMZIA6qHC3JF5BnOUykaJxxPToXnTprc1T8eqQf3Ww6nt0maovo0B27Gygz2c+PVJ
Zrj71LrlxAPZSlsKGDRNa66TpNwkKvy4oj4bbetaQxkSj0gifTzDw5sMOC+eYg9+lp/J/korvpvj
nTVUc/zQgCuR8ju2eqTOedAsJ81DR0NVQzJig8rpTfsQ8moZlwgqz0KrI3UYYaJhQ1yWzQO50LiN
mFFdj2kfLLvKy9nxaTSIrFRXXk4C+Pxi/FH56iZL+N+zwOyX4OxZRPb7n/5RpfZSpPaf66dsqg1V
h79quppfv+vfIWWjgvQigrwpbt091sFX5GtzpHUvq1vPP/Z3ZQsLAlt3gDDSjCXcEnH+rmx90qko
YzBkGCZtN7L8nxYEuvbJ4WnZyOhMk+7u1L/9u0E9/ZUqCE6C1fHc2v1byPfzGPSRBcHzxN3vk4SF
DsihGmTYUjOlZarWQeWzzhVmNHvA0Q4SqrLZB/rerR9dlwy5XlR0TNS1hYwEh0Rnc7lK8isnuBQo
N10fPsiUMCQ5QlOMRMip7fImLe5kfmcMt353q460R3ZNXSzCtVOgMevXJoYn9t7MvjKr5fXnlntl
aNf/swv1X7gGf5z2PpRTLuguZQgnbh6jJ7h/yePLxfjr538uSKl9sgkqDrN9Alqo+bvUOv0Nkgmh
UgyfKqacK3+uSGl9ooFoGey7v6YBf67I6a9YOzoDnSrrnl/4J5KJg6Bn2fRaJq8Ow1YtRB2qfaCZ
QFcJYd2IoRQl30P9tkcJUEYTMtZi0j5dZiWeB0yiWNhr++QXOHEeC7vTFv/inXhzBQeVXgpOkQSA
mu0LnF5jRrGrlNSKtmO3ZXKVNr1dYLX2kJj1HAdFBHvf/nwJ//8F0v9KRP4XLnTmT1WTQ+BHEffs
kcQniF6u798/9mOBW/YnRo3ZOcUPdfBU6/kRcfkbHUWuTrPA1lRDnwZX/17gggVODHTQEglHdwRv
xd8LfHpfmPxDH2ypLEzH/qMFfpBiUlOh42+plsFlvazauBbbOKBPd+3F3RY/VhCGzNrNoZb9FbXx
2hPmusUpo2ibeRBY4B4oHJjJaRZdA8sDr67tOw/X9rA1yyVTBo+eyLSNFUN5Q0wHE8XQ0jUjC4Be
E3HWxxTR+cNSVul9ZIqV4+zrloEH3z63tHKNOcPNqDe3WoQPSBHvRiypkatidWtFl5C6UPt0/txG
Vy/tK2H43+B5MolqNfy76jYK06/Mq514jobxlB9m59zWC1Or8CahHpvYJVE/CTlO+cXKk9ZZ2ODf
y7yuugg9k8Ikb5XmDDaHjHjp1JMSx6uelJL9Je7Wbm1DNQDAkeXBWdfVn1tvvHQHc1P43yzKq0oK
bURVrWtss6Gs3Lt414G6GlP7vvMpiVt98DnQLgtp5Eu9aakx1ho09NtSF9+MkDM4aom9pkKLojbD
rH94EyW22JZGpJ6i2rykraMsoQFmc0iouKQM9QOUOfUkqDNtOYjuDi7+xUgj9pTh6fzeApQyZzqn
XddJWT7AAJm3oic1r8sSB5wgq/KZaZgIKjyTLkNvi2Xolv5aWIUO/XSs7N3YwRVtzIL/UKtukqhD
eBUyz4VOkXFjVNoDFj70XUVwa2YA8LVMPY9RNC0ykE9LkPer/9kQ9O8NLiQ4/6xK3D0qcaB89YNH
paqad2IMP/0zxjif0PRN0j6UFlMWxibxM8Y4nwhjtiBv+9F2fLGJ4ixFB99yLGmS0z2rM/6OMeIT
+yqJvqWxj1qg7P8oxph8yIs97EeMYSM7VBw6YsjDHEXaJsv0AD4nYpdUgQ4ziLF8cDjNzXoB5dRQ
umSjZoG2FsxlU3IIMHQUschPskYAA7Pt4NFqy+y0VHvvztAz45SR7nvMQR76pqgof1vKmZECZy5b
XicbBiHWkfxePxnQX+f5nB4M46K4ea/xTzr1/di68iV88EXmMIeLq8yl4jbdeezU0Z0RRfo9QiWd
kuMQNLOWi98yK868cmMzTSqrWeXmLto8RSfrNK4145GGWjlvNQaN/aByURLrGDx2wG+rKgSdrmbb
1PWHTZa7/RxqSTHLIAkAweC/3hjI/r4aQepe+4xlKMxMUyDpBtN8YP5ZnHrRaC3zwiqQaXI6HKoB
oEAM/XORyjhAzOBmTxKHnU3IzNMGS+USlXCafh0RnmOkYHo3Ln3uOwunQTzy1IBKaFSeKjhtbVIv
kPsiG+SyMsW4iuOoOfU1Tt14u05msSp/jFyvotxpanMTIu21CValm7k1jU9BOWBGn9y76KYia4rB
wolr4NIiKU9+rVBh2LOQtcVIsK0C/FbL7rTgZtLFUc2l4VRyresATBd1H4fbNk/zLQ24dBe5ZYot
6jTEF0e1uvLNqFlLbBS2EBXFJg/V8MK0y/ZzE7QwyxXXuoIB71wiXFfOUyZib4csjk/LzGjmeEZP
lcEkvsT4J7pwevx3kQ1l5zro+YWZY+lIQdV1KdNCDuoy3982OTG9Dls5TafUC/SJDIUZTF3r9qgR
54uROTM/ZLRVLZkUxhdxbveSaEhvunLs4a5rZfiX55c5/ah2j6QbIHDJ9kcN0b60SqQ4VVi7bCs8
LikCTEmG6slI3Oii0RHkWb742W6awtrvHs2Pg9bLA+vL8+t//ldSuH9v/OSQ+s/x8/ox9d6JmvzM
r6ipqwbjWVBFpDrRRX5FTXI2Q8Of0WbaQOf/X0RN7RM8bwAgKkIOORk5vszMUGozHsYxhlIesfjP
oiY53jtRUzoHsqpuMgcw68Bda6K/b4NGo2Ra0xQsXW0N/AyQBqW+pWEG6WkwUiTO1R4+QUq1rfGC
cs23aea5x7hnrNCGKeCMLnBpSoBepA/IY7RZy6DtaQHT+LHESOYkUNxkhRF4jSWJDvzNphnX67i5
jZrRyxn0KVhZkcFeH3yF+VWugHXlFwQLOAmRUz8GeNpviXHJHAlXsMqLSHBgL83ur6GrARKmoTqH
nquepoWTzcumJRUk6z3NASEv7SIvV6ThgEPtBDL6TMXMeoFgHt+63jb3TsSccG9l5l0RYMyDECOn
Og2gdOjGbJE2HfuF5pbz3EmY+sT1lkwVa7q2zUGOOvV1Bs+MOjcz2YGDWekY+MMTouZmBcgRaaad
dnh9xOZcVJPyNwrF0snSiSWQf1cAaDF1RRqkUhKbQbOyNOzMmK7Ska0OajRvDC1b+TRkb7x4oqW6
Nj1bzYJSS2XwKtYNyLQy3XZj4/AlCi3ZNF4XbxS4unNgH963uGawIw4968pmInZtZt2Im8LQLpS6
pOYZVGDxLUjatt1Wp/TyN6kp7m0Q20ut8jHs0xsQTjVOtA5QVCCOOsZxo5mLWVRG1uTOa6/p8tyA
tlrbPc2mJMOgwNHL7XPX3yg9n0nWVtnE1D8S7vdawl3DFFG9GRG0ml3ongwW3Q74UHig23UCe4NZ
9qKl95XC0doUiKfhoDWY83blOW3NCLE7Ij8yGkx569h5qCQ9yixv5KnXc4LVxwwpIBziuxZx+nXb
MlPje42Fhtk2KXLK2iUJpXkELrPDiSQo75qmatbW2FVLXTGTjZOI+PNzXPi/AMnh8IMAef6Y1/5j
/E6M5Md+xEhb/TQhskwDYd1zIvgys3QkofBviRzR7tfpVWW6lWFYhwkEUgNC4e8YqX4C1cQ4CIUb
UxNSNf4sRk7Vj9/VkV+n1+eRkxeagwp1BX2CQlkLICBzWU3+3TaWVFFwkk74v7z3v6QsG33QvvTU
d2ZIAVCF5CcG0PuZG8GNbGT2RWOmqkr6L2bm3WPSZTWAasSDDy53HTZ7UaKjarXku4t1tyKGe3/s
bmotTOetMy5GtUpnep2bc6/CBKGS/kXmeidYy8/wtvJXTu1cNNTCwagC6s9pE/gWYyz5wBCoMjzq
UCz9NCPDQiE25hDctYZENf7uhOBvsuDcbYeHuNY2uc7Q4KjdiAo+rGQoY27a6sbkJSNLoenfXnmg
SfzK/NrX+pdBDZ4aDPhQBGHqKMTnsB03DcLAprb/igvOvXIaVHR7i66ddRna8aIqILTk/nVPKJ5V
mMhXcHxsEYIX52ySxdqNx3T6YjDKp0p2V3HmaltuVsoAOJXWvejTZmGPtGfwsNwOTpswvF+D9Ugh
OwvfhBfQXqh0sgjw2E4FgfcttwElsQktfF1bF3nAsCGuBNE4KqTOykzgKiL5HQzXXhkEjbkB7nPW
mvUeph+4QfMCBw5siyKo3Krl30bOOHcC50sJMW7p0qRnk7pIA0ilfR45ixFV43IYBtqjZr3xBtCm
vVrfWCOmIxOatWa3zOS6QOiGh2zQn/sGWo8CAxK1RVo+OE17OXql8a23Cw8awFe/L+wN8Zf5vJ6G
DwM2chG0EH5zdedUjNHkog6QMnjlHHtFLMYsnNkhexYbPbI5l9SR+d2PgH5DGL34v0hG9PjnJG/2
CPc3eDXwP41x/oheBoEII2PYcLSvpvLyr+jF36CbZQ5uikSGSZn5V/QSJudiSnZYxqt0SZjZ+hW9
BKg5asKkd5TNJqCc9kfR63WCZ0kGAXVNThU+Dtoate7XJTgDNxeWxlAsTAyfVoOlFOgDYslYjG2d
jwXQahky5A2UFqax74wPwme4Rx1caDKy009e3Lfdj6D5H8hWmINOawydp5HIF7H0x+WARaLiTgVh
kqAfXE6edorSB2SL+dhQ9Qsb59RB4NEv46wBpdkHmLXrRcsBpmZaacxj8BQ5QA0G0MIt4in/AW2O
viOl+8sM8F539U5euwMqsDlMaDgqyaDOFU9XvkhsYwKAwkzEzktsj8GmMQJ/B6G/mVdWqwCCrwMV
NamCA31omsgFas91UF1J63oYjWyJUTW+qyDK9VmJVltH6ZxtDaX29XlpWe1TbOe1PtNUnQIgBPTh
uyYtjzH0KCGlbZ3BfBjK2pklCnbMR0r2z/OMvzelHzdSCpoQusEHcFp4fSPtyaINK9pyUeCoqVH1
FODX4BwzpESJr1bcbZt803JtjUMEFdGHNEHa51+B6p2lqrfKrGuXeS1rhfENQJn+pIgbeDbIp/jX
AYQ6NwoW9oQL0e2NninbI+vgnWXAC4CMHXDEVE56ffWgsGuorhVXH7UBQrFKn2tRkK4//pTptxze
I5OTFZ0djlqwLl5/imaRiSc0lBfWkMJBMHikqbtvkvPYSh5GC1BsjHfh/OMPFa/TBZ4MS4FBHcwZ
sU/GM2VqtrxIGzygPWFu1pjrpgVMcD1Rz7tkmCS9gdo/GiKUHA50aP+O5gF3Txhig/mg+l/zLEnO
jWDIzmNATrtGVxFbIItXztVQhJ/DQsMQecAPpWDwZ92bgyEWoY3hxJEvMJ39Xt02vgDRjClaW1Cx
OxSEEEhGY/Aw+0OY3y9K2dVzI8IkY2SCERdEE4dpht7mY+taKxOq/QobXN45NbfmmQZe0sAAfG4o
foz+CMRMjf/hBtFCtEgY618PjLoZZsXMLNC2ZBq+SYRhbbVMwTWPwZW1matXNWYel1HopYvGYI/+
+AsSql9/PwNUErGaXjKVSQLj6wdktAoD0U1Hvb7Vy40oUWYHdst8g/6dWZwFzgrjkU98E/X4RFA7
DFijoLVs9WC5x5GSoYrnE/OyvBkKJIhD04lFpFCnquQxRc+bBcinTbABCquQYdhFXn+/DPvLstLp
RxiqOY9r0OC5Cqgt1QOFFoW0GVtN8PrYkeDZwM+C/vvH9/c5iL9aQJycCUt8WxCmJOgHsalxlRIt
vlcsPHzoIGTgDR03+HTG1uhikW64C38QxRJHEWvWFAWGdLIg0hhWPq8pO0ImGKtztXUc9DmMOcr6
hiHVYalTgZsrlOsWwtc5v0eguyQqFk6JfsdvM+XCqRiq8mIAEUm/1+0Q7SlC/F2SRhhzMQy87FrH
u6pCxb7BOS3FcTdnJhLPPTo1xFCj9wcYwrWd3bIm1XlTol2b7EeDWIZnPdd2F/hFc6plORPkFo+u
j8b+7Pn2/TccFC/zp/S6Lp+e6u1j/r9AWjJxg/45y1qVT+lX/z92rKT0CeeRl0fG6Sd/pFuKJgHu
EsshGdA4h6/M8v/Rh1BA+sI10iQgIuanIGPyHv5sdioW0F/a+9TNfipMfmdcCpNYKEwYxHLYK6Yj
6B+1IiYVy4v4Qp/VEMzta8QKVZXgsw/iSw0+qw5C6lVd0LirIo+qs7oLm0t7mu6IStCdTV93S02j
6cfM50j1KkuXAh8RjNVsSm8GakMZMxWu6r66Uky0hQwX4OJuUuPu/aC5CagbL8J0vCv75rYYgkfo
pA0Ix0ZfqwbYeQVHsSP7mvZ6HIyvZdLAxRiG8qMmpbSnr/1iX+sKz8lyK+23cT7aJ5jOqg85h7iu
HJX184WqVjcdU/2dzszHKY4y/ZFLkDz113eWK6CVbBBEHQRE+sHWagYmLJ5cU7ej367u7WJId2nR
h9mmBX6T2mW/0npXBaWOoy1j9CGqidZ2688qNov7sEuzHIujAUfwOnPGTRKBspqRpaf3DfRQJDpW
chlKGhSdrCjDpaoRnvSyEzPFH8MT06h0pGi4Xc3izAG2XgNDJ2xVmJxqInYMfGqU0MJr+Nj28Ryx
fwdUbj1Lku0KrwpyTyqHU8R/cevLwm8GDQ/obUIN5SqmUjvOKA0rzSzTq+K7FvjCnLVx3K1Mas3A
AjpXp6+rXVKUdGZaN1bAlIYk/GKpoWyPbG4H6I3p6uj88TqSzZFpmerB1WFLFdLD1gTpuXQe05gO
98zCTxj+x6B/kVFnYFxbSu8y9PL+NG7hPc1pbPUzs8onRaxtE/OBa7p/lGRO10V9SLBKqCij/DEO
tiEKJo4ZlVBHyyB8QD3vsBgw1noRo6ZY5GXpqxPNm9eCeEKPjO+PFohC1bRmXzyb1jU4tivFuFVT
tZ+XCFFZfgrvruFfR0VRn1JyHJ8YC1GWEKNNRu3B3aIrY1wvgZoWzE04sCb3ArTXOJ27FgYUz5mb
YDkh67G9qckjPcwFLVpSFW4bUhtgR/upvU8AWKQ4gTqPg5E5HqEBN4hZpQX6tY5d3oOVlA+B0cJ1
RUAVIaKv/IWOCyOTXQFGBoFbh2JRWR0fjMXGNxYes4f6ZJ758T16Z/0SNgi9jKfCaJFTq+PlPSrH
TmQhPmRb2WT1vcBkkRk9vAIpBWkSf7AsqFau2a70KXOeW2NjXZt+kUSc05LAWXQ3KbZXYfztyGVN
C/P1a8U0EauDWalJjSgPF0iFGx8joMM2zbFhUmBibaPBTPCtk81JAl54Di65Y6q17e7GMStWTO9A
N4uj5P7IlUyB6+BK2Dbor3No4HA8kXte3iCNaUzGqBQkxH1WLGoXO6EF5lo8pLDSG9IaaeJvmaGz
QAcxPHC0LsWz798s6oGgLSOTd4kZgN5cfHxlrzNXg8oEKk3mwznUODpk+oOIW0um8uLabfeQuh9z
wW1i7DGaT+ceHLvEsfLAwW3g0xwUmhw9KHsgEz24DUpv9KXemeq+6mXxBdKnv0pCOrUff6c3O5mA
/DLBiVCxT1SFw2EyRRFG1BSoiwYVzXNbxWhfisQ/A2VsM40ZVqDW5UNu4fhMETh4CBNAqEeuYfoq
L5841zAlI9OpgP79M7fx5ROHzD94FT4Ue+xH+rUFr23V6SoDD4JV6Fv2RetYW7pk4QZ3RjEzwPVs
LTvCj9zS0dg7VI1Vydy0qyNvP3Jth9ssaTtSXIOTCo+DVuPBcWUMK6MRsRvvnVTDqLDWCToJ43A+
oP+JwYDfUVRky9yvjaugKhMwqQ2eSTEYV8qN9ZEl+Po4Oi3BaX7RpHb1o6R/sCh0L8X/T5Vg4xIt
xkadnr3sK6ZwFhe1p5vXRqJP+iZXPfaIDsPD4QdP78aLyK4LbLAE+Jh933HIkHml0ryUgCcg5N66
RYfVdJprE8hBXTZ5UM4Dma7s0PGOrdc3LyEFEtaphbiFtwKF1esL6SNN72Hm+nsrZ2DFJSte5NgI
bVzaC3umfbKF51eoIxQMxtPmS2bUX7AEW/WlWd921WjtwiaQzAr2WDH7lEOOLJfDHVBwedq0mJEX
sgFqB/t/o3BCQ+oX7KXX+ECtrXLfMbxs9JCTtBDCVlWqzUUY1s6Z2TbGSsN288g1TCvy1dvEJZgg
zybyGRVYcfCo7CANfZl1wV7V3YtiMNQr3aN9AKnUPalqTZtlzWQsWlj57uMv/96jQUNp85vggnDo
eP1okAlj/Da6fHABQEo2LA8/iXDIUbBkMGMvPrIWxOFOMd3sqXzKfk9l2T5ErQ5xmNTUG8O94cR4
2lOhPCnMycygSEzkesUAbx90ctLEDEZhpTwvRztYd2o6zhqlUE57tXsownCCGdM1YGw/nTMfXOBR
memLLneHh8pPzIXR13dmmWsrD8XPj/7BK6XIy5Tp3XtGumgDlwBm8SZjCjDRKGmC7EXTBCDH5AhM
KQSLmCozDZzDkezj8Dj2fMeYgWYfowKD3Pb1I7J71W0UqqX7wodyX0XtGhYBgLLR/ysLnfPMkf2x
APomuAteVRVNJQclx4LI9/ojJ9IDdAgn2IcGLr2xK+6pyLgnUMjhxmPROQbUNcoou3LsC8fILoIu
qM/xtlmXtEmXAkgbd/5PFyrUYM4EFKJM/uQcvCEphp2+khFDtKrHNDqjEC5ahoV8bTG62VFF+dtn
DFEQEqFuke6hkj94L7DJi+pmqIN9yuR0zHhWqEt8YD2hzsp+LL/pqbajBrmC00COE4sS5wRfsSsc
B/1x3QYK6gugZC0gp1tct/CDQmUzHFkZz1fxOmzwJk2DAQZOr/AKD7IbEu+kCLox3AvS7csWC7db
7Mj8E3hv9ETwgRmTmY7tFc4kdkxq3XdBtMws3rWFZobyujPa5kJz4vir7RWMQXZaG2AxbTaMJWFN
uE0xnjv3TGXYp7Eh7j9+ovqbbZr5BJM+rEnrgYmHqdrxcn+ybDcj108hW6UDyNfCxvxdxCPTiHgW
I+mRC1J5uCJNIBZeFK3doZP4hw7DvelqzmbohD5rsmhTFj3SuQZ3EMQoPnZdPc0iLHMFXmqnQumK
ea/UwHM1YPjEU6fHFlAvTYwEW4O6vYifPLo6p0Z5ZZspuAXDyRdAWfpFESvXfVSLCz9FjCKjHjhT
kVB/ZAB9PtSOYNQSdKzdcAI5cm/46gcPlhePGgVVGIY7DP31raEZq3pWPzICl3sNWBLQvKkxBkdo
c8/bypuPYXkbuNqrZMgHO5/jVVqm9Ym3r8BOL3Qjt05EmsWLiL1oUTYauqmoqJeVoo3XIbUiPHeC
5jLLuxvfhWwjhJ2dxk484qSbPworuW0ix1qwz96YQ//F7RJ/OeIrqlZFty7EJOgTFHd0QI4w2ZLi
yCY63ZSDb0PYms7K1I0tdGevb5qtYmLDisJ3HPbMbCxFvINCGX79+NG8zb45bDF7RWMBuhjS34Pg
6Co5VSbVTHYBVdWZ21oktV7P6Vim4Kzry9D1rRXI/pzpfnVrlEZyZP95Ru6+/qJcAV+QlizYJTLc
119UhRmi94OR7NAY3QT52jIuFBeHur9CbL6LGkC5FZ1p4xLN2aoc+nNZOOuuB6QHQn9yGgmdI5WK
5+/85oqAu9GRIJOiLv/6itAiuYqn9slu9Gq5kS7VJ20IxGrE6WDeRWlyZmeBeoMaJSHoVOkaE8lx
rmL3slDteljKPmoXHTr5b4iiwLwkCioqyKEgF72QhCuy/3itTJvJ1NKQSBTVw8hpWZ1OO0pPdi0j
Tcuhqzq0p9GxbeTtPsrzAfbh8AET/H5K+15k4LHqq/VgyGRn+221jpoO02pNVqhZG/tIxHi7YSGq
nNJrvN0kfzxYE34bmGrWOeFuDKBKi6E28YdKkJlYIsQ+Wj32xN/5ar8/bzJ7e/3VBA1AHDeCaBfG
9gntJ2KArM+qyNmgV4Gl6m8xAj+NZT5XEnMWKJuiTdedHOByF6jcVh+/lNO3e73+KKRPuwjldJtK
2bTVvLjRXlKjBRxKnEYitMO5QVWJbsu6y1p/I2i0gGG10cvUmKqESv+TFPePCeE7y58xI8I0h36q
dZyGX3+8UbZpXBh9uAt0fM5Nqyxp6RfWdho48ZUQQbki5LbT4X3NdK1xNnLoLpJU8c6Z+Y/g2Acp
I99RqW08tcLoxRX9RskHb+vUYXAO6ebm49v19rjBNNPUHUXnKifZ2uvrzXLTRRwRB5izDXjFxTay
0DY0wCGZDJDH6biqLOUys7Nj1cZ3gielC/CmAE6n2oGcYviLB2XFacf6cH0IhYDAuiS4am19vG1b
8U21QeXXeMvPZIlPe+hgKkAhKTmSNL1duFzBtFK0KbUTh1mHKHrUeO3oo0KqrtK8FLsSly7QqGl6
5C6/KSxPjDvKTryOFJ7oPxy8k0MYdlhZZ3xUz+iBlXfUiiO5bZSsOrMSZjJAY134kBpyaF8Ndsve
5CxFwf6iGTLryPd+55kz3kL2TFLB2Wualnt550VnmWMjh2AnRxAUTExWF7YZGXthj/dBWW1KM02u
1SQOHz5ea9MTPXg1NY3Sx5TogQSchqlffq4ptaKwRBXuNNcw1gqwpjl6Mmfx8ae8DX88zam8QFXM
gB84PfUX6yrDEG+M8ELahWXfnjihRwffxx9wNPXrShvOP/60d9YQScA0mEi9kwLTwafphRmhUsnC
nVI4NzEc6NUwUr+kkNCdfPxJbw9/HJPBh5Lf0w8kUXv9vUpRYDUVxSEmQNq3rGYMRXNFeYfJHCCc
Wv02zakvP/7I974cHwq8AK8L+lUHaVRWBInAAz7YaaFUzk1Z3XlYZW1iU336+IPeeWbPgjOyKV5D
3o/X383HUnus2JsvUa23qzyuzY0Z9E+N6PIz7DKOxZ53TktTcZq1QYoyiXIPXkctj11qTUK7HP3U
QkKulSvbD8YLuksUPAx8wGm4b/zIGsGiZvZpQa/oHudJoC+FdVL6rgCMYoz0MpDFf23qul83ef9d
4nxyFRYYVCZj9Gf+uxQPSe+I1ROLgJIJT+X1PRJ+YU+zOPKSwUR9kbc5jmKZfl5bJJtpqVSLnmnI
I5Hi3RvFjAZNauQXlE8PHsw0uZjWTSEuDZTwg+qdwr6Mmu9SEU8kVJvab2fxgEydaQJUDvUs9AKs
G091d12lCU7X7a2N6zMxxsSoTtuEXXMkprx9KwgmVESm0RJLfx7le/m2Jy7D8CHb505k6g4Xsyu8
FOVFIexzXS2TK8BK/pH06m0Um86pvA7T4YJi7sHayfNqVApcxXcU0kJgLqm9jGOtWX/8RjyXGl8H
y1cfc1h2wClQ7zLT8nZmsRJlvYic+LQFqcLAnnZvxuP9aMNw8ZTzUu//Ahh1rF1y9AIO1psxBJ4M
0JjsWB0rpZMmdj+OOuNQuGpyEN1OtFVi5x68pWt6S4wfmyOL721QIC1htU8CNOLrs73wi0DeuXDa
W5kRfQrZzbqQzxqa75rHpGFSff74dj8XGw9uN/1kdEYgmh35poEW1zIMAqF6Owk7TtVIwuIcataQ
JgITHZmt9CEsv3Ny8c6mYvQXTS3sM/j/6UavCMWRBkeTNMc5rwZP/R6ic8cVNVZMjFMxB8orlxo7
5vN31Bc6dOCDB00IA6mZrvfJmeL4frSANpQvLMrPMPCFOU/6eNiGtu+shDFEF8LGwBbplfmXnEyG
arxN7utBc89tHtJRDwpiyeHdoMQ4BWPuCtXZ17HGlUXjRHkQ7Bo0Z6dmMj7ZNIZPXaGsZCuaU8Nq
KcBj5APWzcuWNI6121zmm48fyts8hW4mx2qO2Lhc40f4+ipqVafgW2r+zmAZAiaLvjt4rK9bNIPn
nHLwta+bb4jv1O9//LkkEGhv0OjBNT6UhwijH720aj3Q8+bAUKYu91lje1fuIHYqSdxJn5jVJg1r
64de6p9PD283XNp4lBs5t5FS0EN9/Y0zpUFERk9hpwpad0ANvuM4haxQCti8hRcwLhZP2NtcuVP7
2tkPYhBrjWB0Gda+vzSqAB1OrjOnYO0/vifvZLDUFYmvlEIh4cjDpDFQ0nKqETmXoSMec2oh8/yz
oA1/b1Kpp4EaXZt1dN6YnDY7kZw2FrCTSCu2w+R6+fG1vBOBp4oLpU7E6o55KLnNysorTSN0LoMy
6h+dDISiao3RkVXwzrNAqoKHLwtQAuU/iH8ZRs11MLr2ZZI1l5hR9+dV6JTrri3N4MgXemcTMxxa
lAgNUWDQRX392EU6ysAUnXuZUG5bRk4brrzJ9RxUfruA6YwZRs6cxsd38Z3aES84dw91JZmyfvhE
00IEGDszCqzi7waCqtRxGsjMCCVO8AV4uzVLWtNfx81A+A0xWFl0o7uXo+1vHL2AqVWXFs51YIhO
NXViSzCn8r1q9Lsj1znd6INghESO2gxvIux89SAYjZ1SgM9K7EuvY54tE6D/omEM53Upms8EkMdU
k/l5Xw/qKVdln9gY0MzDxv965Dqmz3l9HRPJixlYWvo6rYBpv3qxHzmRomg1dHvwuGn+2TTi+IQD
JIYWBKTFQG93YXJY2wjTvVX0oVu25PHMxPeAD/t0keTDUvShcc40E162YxwA0oWGnA69chbHvvKn
uyfVB7JFpiVACTCte7B8NYOqOZa6hJKib+ZqX1L5r8NbZxxxxAOYeWQ1vVnCfJzkeCsQmZGbHp6l
I44KbudKjyN0EyIXHJNVr/w/zs5rN25kXdtXRIA5nHZWqyW2ZFkOJ4Qte8hizunq90P9+0DN1m7C
PzCAZ8FYU12s9IU32MXGLtN4ZwbpZGStxQv35dVFMA0KKp5LAHvIdwX5jytSsoWxnGLQjkrMmto0
loN1Miw8Q5PkzOXCa/J0KqdCgYm017smzIeFJ281M1nOHTeqwj1lEsraMIgRbWmaO0dYG9vXNom/
75q/CPtl0l0fyW7bflUxuFn1+b3URxt/Vbz1CBFnRbgz8q+eE6100fKnvvBjrwBKhC6caaJeLi8T
LNA8TUwtecSoWnJrGgdbK2mfrbEM91Me9AJeLTrEopEw3HCeUcAzjm2CDnAae/Su5F5OKfWja44e
nnm3cHo+2SC8bcRxpC5wPebxLBl51PXD4J8buuk7v/QwmSZJuivbEnsYMzroOd1gUgb/0ZZDVMcU
TpXeBc0erUxQY7VtN0js8tHqQfz16UY+Absa97d/5nSGL864zvvGlT8BFKeCzbTjPiy17udlrQSK
+oxyp7pL0t9+/YR8OVLmoks2t8e6flLJqQg0OKA0v1AVml1syACi/Yqz0BOegKZbZrprib5DvLgl
bPRzC+ndSr2f4l0dBat7M1BkSIHyb62BLifRb9zd/kHX2Z5B8jD1mXiIgKbOIQD22DiEIJiGNHrl
7HEKH4MNSR9FSrBDz83YCRyenR8o5qr7zrZxVcwKtIDxX2ENkazeFwZCx55RVC82iKC3vJCoBste
XRZbrfG91eDY/4EOhih++5dfLRs/fOKGwUegD3+VpupRPo6K7OnnEfj82EMRkFQkwBKb54IG0L8P
BkRy4qDxBwNe7hHgWL6OtKOOXn00nEwDXysvpdtYI9F3qBzEgG+Pd3XLMTmKL7phAB7S2SuX46Ej
SvO2a5gcHNIVyubxxmrlpVvu01HYhRP/WHbAx12OkiRmXtilqZ8RV+3XbV4AwHG0YuFVeq9SXRww
bgAqgDyjMmw1KkuXw4BLDrHg6q1zoqjtSZbqBvVSv9s0VWc82xriAmsNr9ZjaI3Sqqqibl2DbbS2
HbaZ6bZRGsVZAZVqzxnBib8aAzxfrXqwvttD5X3pmrIRUGllNG2ngBVnC8o3ZHFyl67avrS3KtLj
j1aURF8BVoPxEX1VlXhHS8Vh8HuM3UG3ApobsqhdEZUkd2Fp9ytf4n+j4G3lv5ygPeQyZdy146F9
uh7xeEVw3GwVaR22sbqhQeLxAIJ1jHKTE6JI9TaPemWH5gAg89wXvb9qrdjbSDxb/sIZvjoJvFQq
N9gEUuVFnMfGZC1j0OSOfNZFKrYVgFsk0KvJcj2OgL6BS7m9ObWrqAgAuwqgntCIYNmeZ+l1AqGq
jvvRxRH2aFs/lFb7WTf2SQQxeOBy5YdoZ/zMguG5i6OVAqC6wE9V68XKc9YUTLeqVh/UrllLFs7X
/8X6X5rC9IpV+sJihe/srqarLDxpE6tPGj2KKMRGiEZSStEukb7a7QCpy1SemtLZZUq6xU8CdfKF
/vhVCDDNkv4f7ESFwuGcCNEQvKPkm49uM0yOGWpZnXq/iP+IsX25/UE/HQlOwv9rjNDavTwgna9h
nRHoo9viqvaNJvc9Ozu9G6ETbW+P9F4JvziLTIqCMkkuLA+Q77OLDESggshUMbqZ0YN+1N+qOH6y
kfkBDlEdRIvBhj7U/4nS2wcYTsdhfO54lKOg2+Q2BXy5WNhM7yH01S/iUSSOVKeAa6oIfHh+I1UV
8iAHoxtUVr2OGlW/y1QYtFateyi1O0qOwn2P4G+s2KcQ6nyXmscqgR6APFW6sRSqJa2Z24+Wlqso
asflQsP96pa0qUdYwFxlqqJT3//yB2YyyZ+VWYorjU54Z9gFEWBUnRcW5qrwwSjEtdPK0CdBUfNy
lLZzatgOquxG5H07Re3Q0B+c2LjriEVXdeDZP5rMOWuZox7MWPRrb5TByMEE2ZsiwPihzhvroQ28
Px2GEYjmi4ClRHJ41Ur6/9rg/p9Fi3cEyuWi2XQO4XXwJAJHnvuaRaGeK3ogNa5l8gq2Tij2li5w
LVNGtSDzqOKjY+BJIXz0DXO9kvdk8MG5T8vg1YNjeo6xft8nWon7oAyWTunTCPHBEpV9pWyGdZDj
qDMqTbJuabCv8K32921jQXLWUNJCcEynbCZDim70LNk72rhz0qR6i9RqUveXG++uMDz0v+qh3qcO
Nk260sG7GSyxo4yg3rHPu22A9uGmH1RxpPn4N0HJbN/mWv1FDJ29k0TwZA8K2mtWroifXS87bp1n
2Y6Gfr/1WuORV/tUaaGzb6SkWzgVM/sTKv+IV+qU4jALId8hQrvcDkiFCznS6t41M5XnzTFq/8nH
iaLzvRGEfYGNVTW8VkroPdJ9t1yh68M98EFxLsfCdrWcrLNJLLEvgr7aj5qT3ddNAHei8vvHHHzJ
/eBF1l9dSbQNBX+E/SV4rkgJtQsb+/qtoJFA8M8/IH8od1xOpDV7LKqDoHNLo1PQqCQRYfu2+zJV
5L/srrcCHSdYi0Nb76K+VJaQCtO5me1URJwVBR0BYlJy+Mvxk4IeRyUnLW6oofWqSBW4Z6u3j31H
REoAMuyVUBRfG8OvflYSWUrTl5tK8bqV39hic/uUv7fWZ78GBhSQK7RyJ+Dt7LIbfE1tm7y2XOhy
4Z1sFuBc7dGwTmY/PI92I0/EzFpsorDVKLWH1a8E/7A3pYmHZxoO1YvWeuixERw+hFiEPhUg2Sfj
H+tRqpLEDXQnQioKnSY7l5MNvelwV49huzWxpd8lzpDwvFYBXfVEL407VdSQ/K0i+JLmef5vto9s
4QmtCQqd6Jxa2lXrN9N8Sp6l3biagoBVmFShC+Ym3IMAVtZl0ZULlYHrNNiZesyUIcEYg7uZU9c7
sPW5oqa2izFXtbPydPxJAuE/CCev3CZC4SUslWbH7m/3ej8W6zLW2z9NYGW/QOGh0TrKWHYNsNNu
r/rVA0IBgQY4fWlwQNeZyoDanZ761C7zgiZnG2W4iao4P9we5SqIoGsyJdv0iklTMNq83OiagoiY
ipGV66j1A45s0mutdkdIg8rv/5+ByBQpIIKkmDdSwyQw4jYwHTdpm/TBtIpsjeFItc8rNVxIza+z
UyYFmG/qtr8XyadP+yE4QJxEG/ByQHyyHZI/aRpqT+Sg8g+zTCrXCcfghAfXd02Ki01fZFOAmDhf
fHkwVs6YVD8lSQpB5ubmYUigRiulFH43s8nEgiQciRBKiuhbGM7f21/o6i1/Z+LC1cWZGT/xueHp
0MR2mLW17WLYi0eKrGBJIDR1Yja23SmyB+dBMtLhK0ISwUKAd1VyYegJsj1RmGDxzp2h28wISPQi
x7WbMdzK3TNqZXih2Xj/1SaGyoO3VH36bLIWR30q8oDtn19ppYFEZhRhg8HpjDZjK+Ffkqf+I8va
UAJLouBk01uqV2bQL1WYrlNLpksNHaoyKBu0aGapZV+GDjJBiJPWYlC+yCkmP1rQ1JuxtLOHqG0U
1EA8fB/tEvEH37bHjYFZxzrVKn8n+oKwwS/aU2eUtOqKQf4JeQiajDDHyWu9SUgjCyyRyhHqYQN1
/zQaUrkywqDFT4VXK/AGqdwYgWFuMX8IDnWNgNXESPC3bIJ61QVDvGurcnClul/7FHNQwQoxJltl
eZlu20RClUU4zrgCJSkOpSzEMRjHfG2M0HR127vz0iLHPqetH0In8tZZ0elYx6lwNBLk6tZmI2sv
tzevcr2gk0A3izlZqsCImVUFwjJQBPZvmptJmrHqRAtpsEiqB5EgobwyajVa13zae2L6r0UdK+uw
NsUmN0DeECt+EbUa4hyethBGG3ACHg5jDxaGrVs0g5bACteXHr8VjALYx3etiNlvRZy0kSoR0/2K
K+WXZ6dbbYQ87Y/i+fZXucqxpyaEQpVwag/xr7OHux9FDu6n1lxlPBOsAlLtLOtQq/nLYCoLIdP1
e8EAE3CUNxOw2vyCtbI+C7TY0FzQcu2jUqFjhm+XtPnnGfE4s0iU0oHgzIE+JppvdBEkzS0Glfir
beRtnAS/Ax0HQ8sDeXB7uE8mBZad1j5XOQgcR728yQslaQpbp085YghfrawGa8WV1zUL63QNMaRI
y7wm4T0eJ/1d3+bDizFkZdeY5Aeu7Ps/EVwCQD94EP8qucZ30szvxdCHu7GPy21YJfqTGkRfbs/0
Pc64CPL4CfC4TGJOmqdUAC+nGvf12CnFqLn1GEVbLYm7w5gK+1zjZAOcYvgBI48nwSiz+FXJzWJt
UrXvHSjWTThoD6UafBPGgMeeHTX3xdD1O6mWEZ60o2zn5F519pXMx5JsUhNGA3LdttX9EOvoP5UQ
ois1X9ttco8e6WR7puiI9oGjWZVQhTelL4JjmCrZUuw1XbSzOWvI8ROAUd2eTIEv51wGQ1E6TqO7
ImnM1WQRe4ozQiwtilXXt+ziWyk5ZypS3Hh0CoA1KFb74/aHv0o1iAbg7xFqkURDTp19dyPwKUon
mubakJPuGgN1Yw965X2W2M0mSetfiMmkO9DKrlkM2v724J/cROiUTX038niAK7MLIlNUTCetXHPj
wDipbY0cMq6UD40+yRnfHuqTo0Tm7UxuV/S/AHNefmvUU4dBCjPbzbpB/Pad9CeKY/LCLv7sILGM
xJE8sBQm5k4zkpnLkqQxijaYEGziTgLhyOtHR3RqIVXhyZJaHMSq1Nqjzfy3iODt3J7oJy8RRSH4
FAhGEWoas9wtCiUNG+LEcTvfOqn68IhDa/JkUrVeD0WWnJyQJzHJ24UY6pPvC4lhqvcQT09KLJff
d6wrPBMTAlzMVJVd7vjK1s+lpXj901GQUOauZ7OCEb4cJVGSNigbz3HximjOsZBPmtLHT7e/4Cc5
EfQwzvfEg5/6JbNPaDS+UzW9abt5rJ3pEvor1H+6oxbk+Sk39eJZy/ThQbfa19Dv5Sf04I2dV1nV
LtbT7i6yfCxkjXrhgbs+qPi206kEqU+Dw5rDdQtloGcELstt9eGn1Fb1fVhAH/ScrA3XoVxHa83s
YIeHXEFHLEjthbfoel/xujoMj9oZ6ztnE5a27CuRQlahe7iOdWmXbaq6EHisPRXVppTSFBktZwna
NC3o5RUJR4DAauq3oEYwf5niQMhoXSqWa43Z9zhqgZshHJF14TOt21+a1LYLV9LMmmfKwEm9icnx
4IHazC673GJRGyk+YpujS2zW7IfSEPvcGcUE3ywfFNPfWXap3OuhyDZwFZKtjVrzpgPHsKZx3yxV
Yj6ZP/QU8gTuLShn86xIlvKOBJXruclTYyuHPFIrG0PTnxGdlfsKmz63Tm3lj+z4EvIFzXoYo43T
90CNIJBrrzoW2HgVjMm20OXgnGsapSSNd/2fr1cVsjq/j0CFi29O8A1FUsqFSkyp6MI8m076EDdN
sHAE3gt4s91AIMkFPj1a4J9nawPouAlxHVBcP0tGDACCKliHou53iO3dB1GSbox6HDBZlbGC0Zov
1Zg3VFI957+FG+KTZeG5lIHb0TsiHJzVDTxpaAhjJcXtBiW688Mxu8t1gwSIEhIKZI6U6z9xZmg3
Ztqg0ltZw1loxV0DffAHNnb2g5OjGEPOV5LWDIgG3vlqkhydZimrvr41CC1kOGZUyKmJ6tNEPkR2
Jg3fSgoV0x1VafzrVwgVZa2yST19NWjWIejDr7FSjT8zNKYWtsR78eRytRib+iFHamo4z5E1UjNq
Yef0putgcEhN5FQXWo60O9JV0nEc38rkT9H2b1lorwCo3aVmc7QpSKzSkTgPOotj3/Xhg4UccGvf
hyaiAigqVkb7V3KMu9sLeh2IsHcRWwBCi9gVdZPLzxQEGdhAP9AfA1v/L21F/pjEfr5x9DZYGOk6
J5qyBxjwU7gD73IWh8hIYGIn12mPuTLou0JLNGzQLYRHAVxsp8R9IRy4bl4xFhJSYG+IMidF2Mup
GXJNQ6SOtceyQ6zDlhN9jz8MnF4Rm29q6hhHs0BVr5vifSOaLHkxwqUkor/EZiD9xMDC2pVtIdZZ
aC4FDVfqXtR6IIpTi2CDTJChWQQscbvjE1Kbru89AgrIS6w6h+At0L9LmO4KBI7ayLxv0/SUGTH6
ykaGc+7v2hifTL+6r6SDaaMt9CJJX3wJx2ZHfizVB4H7XgviNkAYVWib0qE3jtxSDwq3rw51tm8l
HOhvb6BPIj9mQhSNBqNKyPDem/hw0Ejux9TkHwpswWuAy9JGGssS46Ymf/I9O8JnUPK+NzgfrVGA
yvdVLi0wbK7vJDIJ9KhoGLznirOdhdqW6vihqbpmJ5RTHktPCUbXTac/KG0B2k90X2/P+T03mB9w
dhXAZ/ot6AtMe/3DnH2lNsug98mGjeSoG+W2pVERGNkmqqpt1DzboP11CUi6LHaoe66bAGikmd0h
AfqKCc26GJ97O1/LxjHwThmGCqGU47eyrXEttWv1EGtruORrJa2fb//yTx4SvhW8Ka4RDIlIsC9/
eSHjAhtEmuqSVvePAf4Fz37bh66VV8qat4wH3mr9raFL8r6qdGPrCRzIqhEg+u1fon9yQVPg4Rhw
QMl9509ar4rUboNER7dtBHeg34c2Qt+Jeo5Et3WiZyV8SppwY0vBoRhqHGBlkAIDyrbFlprR2Ql2
aiCd2/y1l44gJ43yNZT2pYE2nP0m5EcD/br8rEXZi+kXh8JJD52lvor0zpSxBLJ91wqrbSg/Inu5
UVIaK5MRSF1Hb55q7At1fIJT/yVOCwp4NX2QUbJe08Z5mJQDSF2WOPyTkOMs3NPIg981XaiwQDa+
XBczm5LVvJXdEm0mXeLaH72VGX2TcJduJgV46zyELxT8KpqNqYycu9sqp6D/b9S+YfCJk69LNa3v
gh3a63AG4jUGJneNrf1EC89cWWn8hJ6DO6a7uv6aISskG4fbC/pJ8jC5TrKtqKioBMuzrYVuDOpt
ZTO6emCMp0BSkTwgWzwnOXYoYlTjfVhl3UOTeeFelkoPMHqEnxR86mYj4U50b7Vxcxf4rb1EVrhO
ngAwEEly0yJcZ77bpH44rl0baUMOItjta3EMq1qshNkZB8WO7dWoWRLF3aT+SSA67Aji2rc6HcXO
GBGydpzsJfMSbGPKauES+ezipOkLtxYUA42L9wPy8Vf1qqeHMZQ2YiHlWOnqD8Lb4C6kS//UJoHY
myZGdVqpglGj0ny0Am1JzvD69af0gXTgxETm05iz17+V8EZAj3Z0fS06KMgEgBGAsXU/BsFSoHHN
e57KLBT1yGlsyAFzxojhIdvX1t7gVvbQHlHbOo16ER8NaGsPfoQSXdFBkylTOfjhA6atQQElbNg2
GO95hZNJyZ1XMddE8+C0qvLLkXwLQWPffJKH0XrQhCcvvCvXbXVKCWxpsEtc8yqieZeHskGm20ay
t3cbOTlCq+hdUdP4XgWySj1QGKuYG3pl9pb+VMlDcC8LGueeI/pj3Ub+ESFC3MHsYHisyqR3lSS0
HzvDQj/Lqk9lFKAKbCh736/QL0iL6NzU0m/fRJhl4ar9LPLSgSMi1UqQB2DkchpJM+qA2BrtEe3f
DSIJ3gYYj9uOWrN2MEC8fQ1cn7V3nXMalyQISFTNAhuge3ZgFIX22EuNssba0toUVfn39iDX+xbW
D+1i7hSyHh60yxlF4RAiqe/ErofDl1vY1fMgHONhjPJ/zv2ngWiRUtfC12AuZg3z3Wt1tYpdy5fS
g1O0f8rYOYadCNedEp1SYn/8a5N/lnECrm7QDIS8AlSW3Xc5vzbzIieUk8wVluO/aqPxQx2CFz2P
ALM4dnOIgux/PSH/T5DO9bpNQ8ID0GDNkA/MHiAPVraVjHXmSr5tnpD9UU+1sQSOuo7UJgQg+SvZ
BnxRS72cl9xpbYLKB7EO0I9tWGMRyrUQbi0zUVe9qvYrKW6jhWN8HWiYVFlRyIGuRjI4Bzxadup7
YrRyNx2Mbs8TLD1Xud48lqH9yyn1E+1xhRq0NpwyjxLHwnm45gawlh+Hn37eh2teWKE0hlGVu6Nc
rtrkyYsfJFBZiHNvta7ZUFR88ZL2oAN3z5rfmd1STEM7qEy/FGFNo+xrQewe1fuxOE0uUZTVf9p5
eXZ81Pwb5TlwluQaP9sJ5FuoudG0h0A1/f2HH4xLYZrbgygoGCPVXHuOurWdLFr4Lp9tBTou5D88
gVyuswq4LEORNgI5RwYn8u9iEfBxovR1sJN0NYRNebZGfSkO+GRMpItgj3Od20xuthRqMZjVaBqJ
O7X3TdCvulE9G1KyEdqwDQtvXSKi3LS/EZd4DPMviWM/Z6205vE+4rp71rVgn3ZLZ+L6dgaXMKGN
2JoA+eaV3X7MhiaPlNQNs+5bbVoZFRHZvBv1BFWNIl9Mi68/Agg8bmfCIXowXGyXy5urZSGYc+PG
rZ5+i+LY35WFPb6KQQVyhX9itY71sHuMKtW7q3XnOeVAf01FQTRkoTNYemDMVo7pa89JnYq7MLfG
X4ljBC+37/hPUpUJQM/FS3yEeNJkZP5xH2bCAAhW5miJE7wcKkv1TnWnmdVaN6PvvVOfvbTalRkl
vpWCz+XXYjTwFCbfWHgDrheIxJaXk4gWTBq1yMvfEdoKHnMV6EW5RJxUkzpp11ROsc9yg26hki0p
tV3XmxmPoGO6KjGTnjemQBwWYQYlyxWtH6HnVeRbo7bDh6TUd7XdKydM7fwVvkrhZuGLT/HMZVoL
BoWGKBi8qYMyN6xRLZwr7NZq3EjIxlaklbpvB0M6ehUMj6TupKfA76EM5TUSaVB6fwj+FoyEMNzR
y6tNlzhLcjmf7FbyQ4BQgKLYBO9504fLKNLKXk5o2rhJrZoHIlnvaBhFuqFLl/0AbOts27j/cfs7
XF+AvBVgYqbCs4Gmwuz1rQe/KzLRtxTCSUltJbJwbkTz7PYo1zEMSKV3kghyp/QfZ4FSWBhSiF9L
4SKWUYEfTKq9reTy0xg4YqHf+tmEJv4Q7FwAAqzx5Q7O67gYbNvL3V4QN3hgWqgJlePCO/vekrjc
PhP1F3gFlyvfba5gBR+UdAbvosewogttDnF6RwB1ShNjsoMUxTbPjN/5oPf3LTpyf50aSrtmkWHH
ZQRzgy7CVoqTam0a46+eyGjXqZ5YQaHX0BKIkYPOzWQ7SK3+9q8rwb4iLYEwDPaTmuHl5ynN2hoA
UHiP2GRQp5nM1jMzrfZdSfn29lCfJH0EIVNAKbP2XPmzpagS1HyBwxQuVI9fNVnesyhbb9tFvr9L
hO2sYm7ugyZLNO+xRkaLsa4WNt40xMdl0vC5IfQyqdo5FBXm0637xipTo64fqXdKu84W/hZzKfu1
tWNx6KJMHFqjqtw20E5ZG/tL4mNXrGINJafphsEojLOlz1FYYhCWyO3OemyQfL7vbLW4E4W/671J
6k0Ot2nIqQ40HZM+LfohGtO7k1rofzX5xnMu4XYaxUWwGwL1e++l3QGf62Z7e5nmtw5ipqDhaLtN
1Qwe5elAfbh1HN+HMzLo4tw6xZ+g6wxqLnZ5JxtR5molgFlNpM3322Ne9d+mQSmkEqMScPLHbFA/
RfQcTnl4TjTd/9L5DvwiI0RBJqblafdwr5FTDQ6SptbrvpLSE1rlyToyx9xYBQYG2rd/z/zZe/85
6gSVm6ITsq3Lb9AAJQCSZ4tzJzm/Q7X+nmjGPrY5kWmRtQt7cprbxZ6c5v5hsNkRJGcWlOstcdYb
Yd97EaalaIqOC6NcTwni4tTKJbglKL96WZXWV4e+FWe1dpIXO/bIQVhlbG9686CQUS6c9vkVT5lD
AbhIGMNJQ5lndsWr1HOElzKrzjd+j4Ye3RlRna8xOlx6Jj8daerfkKLycs1v+AwjV1NpenHGpcPG
lQ3trlXct9q4InkM17d3xtVF/z4vol5QbtOTgufoxfHoIpicXPGwBxS8HrVwp9lT90ogIdj1/bge
veY5j0AdUQ6HiWNtDX84yMm4y5PoYRgH+BUUxWMSGAKbFbIqO1/zT6jJHIUfLQT982hq+q0T4Vyf
AHm857Pfioye5YWmI85BPqgQQFL7eazVdJu36FBkssCUczC8rZ73S3nnZ2tCo8tAypFs9soIK43s
skw7RhaJgXNeE2r3IsYa3Zf19B9JR9Mk6QxP8wSJwhN/uSDSaA5GKZDhCoSVrDusEdaS03UL6359
SKdTCiSPbUaUOG9rekEk4ZDqh2d88xDdTSLCMJiE/3zvMAoDIJI4RRJzQSkTkUMoip04e473GOOn
7ZbUZI+F1PWPAh21u9ub+bM7gWEmRxOuXKK9y08HcAd3kZwzCs0DIVLzP0LMYutI9m81Vvvt7cGu
3xXmRn2cPhmOA0Ril4Mht6rmYS9zzfWtserD4G8hF0h1NWG3jxP7HKrV2+0RrzehhtQCH/K9wgzq
9XLEdlTzoNE72uC6Ca447ssd0p/NqtWKbuF2vap0EKBhj6NT7OCCnWDWl2NFrQGhKlUNIBvaTq28
XU8VdNPbFXTkrj5KXS1t7MD+bWRfVF899OIh1s9Z/zVIzlUJ5FA/KmCY1YByaDzuhNSr69JKvyoT
L1zp6p0dayhJZQs/+yrP5GdT36NWOcn0AfCZtv2Hx77Lhdk7pJduhCPNCtO4boNOObFrENqbqDDy
byGKgSuzrs1HRW7bY6ug8hJaTr2w8z9ZK5IcaLmkHgahwGytjLIuzTBCnLsWtXI/teYPvSTgtALe
Xpj0NKfL99aaHASAKXA5kYbMqn3I+BuFk0i9mwY+ik2oBu56uUy/3d5812frcpTZhDI/z83S8wfK
mDbYdE3FwMFW9pFGU8vz8/3t0d47hvNJWbxzUNMtxBLeY+8PC6lICO/YZTW4fqrspMp7yW3VW0cV
pMIAT4Bj0f2QQv/UKKc0PJvdMSyeRfg6hK7hndT+zbddIzyrUbpKhnWDh3NunoHJuXH+q4p+V+Ux
6f74tb8eZQR4dqr6xx5/jw1S9ngMOFtKLqvG+9EhLz44R8dGz6VG/Pt7nZ/9/iSc352jYVJQwrg+
hFK4dpQvmvEkjS+yvCWzlbqn2kEvLNwbxX9Oe9cpr8jmt5QjMd9YWcF/Es6BRoLnyMGcdIZ+p/63
TsLfNHyjnx4FUFiqX5b4m6b/JTDkbU8nzDgO1VFRv+XOo92AgFI3KVLCEvhtK77D9mR1+/tf5TYE
y6DGJhVj6vKUD2bnHzEE0QfkUqAHG1qUjaO8IsNvvNVO798XauAjD59gMz0W+ikD1rdCd9daMnR5
D5Nnu4C0YkILErmj8D2dsg+7IIl6GzKX17l1mWM+IB/D/DAY9S8sJCgUBfFfmoDxZoyNN8UO17Ly
Kxyo9KWrBiBOgWeddmzFeIqr73b/Z1T+OsohtuFzSI+N/gufz1U25g9RhkHiLsysb3qmPhnJL6un
e4wyxpqy3cKtcB3AABEmN6XZwZN7RfU15CCwOjPWXFXAv9aCF4nK6VpA0tnpqZHeo9m/0pzCWBj2
qp2rvbfpeIonFzZADrOQXClSJM6MfnAbnUUKrarY9yPil7Hh1Xs9BJGH9nCrfBeat6+TNP4SNZrx
ILI4P0dZqz/UTeOtTaCx//xgU5bBlw+9UTDNV8BIHD+NIA592a0QpM0Qr97pbWqvqZmtigmIdntT
X1+UmLxwl1D205wJAXq5m2Q78eVBZIyG5O1uyJsUAmy/BIa4ao7ysXmlufonCU0Ej2dHx4Keqyq5
Cq09ke48buT6DijzKo6/tEnCHsSRtpAMvIckfx36oDNH5XfopW9mlmurtKy+oDW6L6N43fZw7rXR
Khcil+urfGLW8apTtyBxmmeDIuSv6wF5gzw3OiS+NOnFcCSx9vAy+kKLRfvv9ne/fgv5D/LpkTIF
iQys+/K7I7xRmJTGZVeVYGbXTlDtWj/rt5q5FDt/cr4I/3ioDBqJE73lcqQx0cdA8oEtWMidbXwB
rBHab7PygvHkB3uKat5bZzRfb8/vugrCihNzgCICbA0AbPrgH64pLcnAFgXx6Haww18TQIr3tL4y
BPeVwU0paLtBWnSY3pDj65L0ltUS2lViwDZW84FSkOdhdw2pw4QBv5LjssUuqot+3v6Z1wGrzXvK
TUAtZML1z+IEgbtHOFQm2h2al0HsqpSntKjMx1wfxboTRrjV2map+/nJ2lMEAYEM7ppsZo4USJFy
K71OYUXImMdesal24wcBFKBd2GVXGEHOHUxzEJBQb0if5kKOgzQA07IdMCt4PW+UVjbPcTl+jXHl
BXHp1PrfoUKjy8njJzoAKxNfyh+5Y/R7HV3FH2UfvWh+W+7aWtP+OUKDl2KSy/HzqFbMKWRqnJRB
1eelS2vDRxvJkFZ5nycL19tn23Dq9L2/LdM6z7ZhXOQAZ4yidEU1giqKg+HeRsBvpUAdfKg1Sd+F
fbGV1VrsCETMjbA6pMDT0kUrQtsCykp3WSP/gHY2ruPJgWWI+n7pR15fwpMCFm0AOBac0DkW3KpV
pLmNMncDaGBfdaPLH0c7/J70wvlulEH0EJrWL8VJ6mfJavXHyhINAM+qfUKc+lsoSnoUhRwvPQ1X
6lzapJxHSYEmJgtEufDyCNt1AzTcbDK3br4LdMiOqleWRz02uu9pCpIn9R24md5gnEY8gs41pjBb
OcmD743cHbtkyXnys6/EdoGbB74PTtns5zQ15jdNRUc19oP8RVRZsGvTaNzevhE+G4XclboPVAy4
w+rlpBsw3HUBzN617CQ4NaNA9dccliw3pm13GcSBDJu4WTRqJ5mX2b0Tx6Ac5CIrIOKTD0GmLLaF
bYwbUwoA2ffhPzZIppVkLGrRBI4aQNbLSXWGnY99rmYu7mL1vdzIBICdtdBHvL7WuGdo8hK3TFYs
86Om1rJP5m3miHT4PsTy6inrlfjNQYHx9hJ9tjEpO00tLM7LJHt2OR1VGQMrlpzK5SFDxKNRvINq
hXszrIZ9hibEn7xUD6Kuh59tP4g1MNdm3ahahFK09hJa6ZI+2RVelu873bGQhPnO8Bhm4U1eg8EI
MXB1q6A7NLqxssMcmS5MfT3IzEkkr7Ok074EnJhN5shbue6czSg3zTd8Fyfmp+5kNOuzbuUE6NY4
qO+e+P/aqyip223YIYjL22i0P+0kbFZISw4vbe3Id1WGU6Ec1+W4CjQBfC5OtN+3P/YUHlzsVLo5
hCcTnJue6f+wd2a9dVtbnv8qQZ6bKc4DUPc+kDyDxmNb8hC/EErscNicZ/LT149yqqLDoxbb/dZA
Aze4cBR5c89rr/UfmNzzsS67cUbtc5JPcgN8RY/mGCnAwrnuFHRCssyOr3rQmI+FUsZXsSzNGzm5
y7nmXEQujUK5vhDf1kk5O41qZ05S5ZSOmXgMbOdYJvN4DFJtD9IStHvfBAfkvr7mZSI8o+hN38LO
QZ2xy5vmId8oAl4scj5nYSxRZseK4MLFJlTMluJSppwo3qfXqRpGtxP0v6cqC7bemxcn0dIU9UZI
d6wv5G/ORz7oonYynEIhu1DM7yTDarxRpUb+9vxehIe0YuPSSk4GpgRMkvNWoBakEfL28mkhB3up
2mZHrVAG9Mam8cTWqh8qw+h3FYLrG9feBUeAK4+kLi9Y8mrQBNapa8DiVW87bXPCOhlbuUw0XyRc
QvwxG9SbqlWmoxUZn3MZIGJShGAnsfo7TV1kP0wWlrIUk3usQ8LgIUVs/Fj2+OoWdfUVzPo7Xumy
qwinvZ6cMTtJUcM9TlrmLz1d+CYIJKrHEtmsvTbiyjqU0r4EIeGnuSH9TtlE3U9Ytm4s5YtYk+6S
hYWsyj8US1aBeFrETo+7NJXHqkYWlfyVb834fSaTglGA5nToWlliK2m0HO3n+5dWlxINUEJcgS7c
NK3ZFlmvNydU/g6gOqzmk0EGUCp7INK7jti60oWnFoesfkQXxx2G6xYyhpR/CROw4dn7sGn85Zgt
dZ1c5/tgQDBCLRf9s6OU4GXlPJWDuhdt4qfFfRtJOCDskW+OOqofSnYsAw0rS4R24tazdbELVYY/
QvfwDs55KAxPags/6od9YiV7mHhHKx128HB91PAy4AlRjeRnHh1HPd81SeovgWKKKGLKrwUY1Y7H
Vg8BfAJXAV9s7zSj3uc2xtP8fzjI2C3bez2N/UC6Ar19SC3FE+EfMl8z6odOVQ9NMB0yciQISNV9
lHAxQo1/e49dPn9JcFAfs3hXLnnjdUk6NxuZWlUtn4Judktp7l2BySDabc6tpE3haWK0DiNoJl81
0xruSzMjQCmq68m0/pK0qrhKjdzyA0oUHsbQ4U6CceA3ta3d8XzbEhW+0LwATY7sF6ku1gxH/9po
wxF2oEipSorJaItjXsbVLSqtCknDQbrR51C5j+Q0diMg3cpg6zu5boNdk2rKDR7TvwNxOOUWJfJF
TKbyZpEM+0Bz8ndaNm/dvJdnJBgDSvykeak6UIc8P73MWW+1ZgIrVZIt8KdsDPeTalXv356/11pZ
SAsUawg8KV2ft+KUstFDDOyg+tlYiRUI4ZoyCm1vt/LKVUc0A2INaaQlJbYOCusujwJZa7p32CBZ
11TCflfxQnDrTP0+yvD5ND3D97E/kJfzRN0gYGMls+NmoYhvGF/F3/ieZfDOjw7gYJTJeaSB0kW6
4bzbRVYbdSiJ8l3t5JqnFWI42Tmq3XkcGvu4ip7wKO53AwA/Ly8IvTCwt7xYtA9vf8fl6C8wDsYD
kWvo5+thMeJwTPB9yd/NjvXk6AmOaqFcbFyDF43oQOFxv0DGiRrzRZEkd5oQs49EOs2Ibt7CRyT7
14zFxml8EUwtrSBryOKHoMQD4HxEk5hlqimTdJL0Yt61aV/uOrPoj04JDsK2o2TfxYN5JU22dQAf
KG1E6M9aCGczimcZwNBFnpz0DHnP8/Y1dc61xBiMe2OIEWPHntVVRtxqqiIKfZ54Ogwt8oSuE5PB
tyfU0+Ls2+T0mhuL9J3WIFXWqGLyEMT5nPQ9QKJQ6rFXrC313egk1tGm7Hwjmn5wJwzfd28vhIsL
lNcfnC6EvfCcWXSAz7++GLOsbVtDnERWKT7Zpxw+VULCaGgPtRJfmXEnb+3Ji+sTwRnu6kVLlilj
5s7brPWxZhgp8WS4KHktdibvhgTpEGss9D+tWIuvxoLctDLPxh1+GPhcBmZ51cyxfZiQd/TeHoGL
6JPcJJtg0SxFbYzczvnXOGjsB2U8l3AtbNxWjFj7XCEo/Jc0SfrG7r/cEBTOoMzDhOYuuXihRqOh
B0ICrlBJudiTdgCuhIziRisX0SejBkoXFsoyq5RVzjvUwW+YyF0kp8Dq8n0S4YMqkC/bI3Mefqqy
If4siiDa15S9Nlq+LIsiCIZxKK5b8ByXV+R502IcAr0z2/LUDa3hj5Hc3eHAkOA/mOwLfRT7EF6n
W6dRcWXhcdAj1uglud7/8faUXh4Ji7gRFy4AGpLwa7RYYA06tZomOxkGOBEkRdpDa1iekkzD+zKZ
JmTQKfAU+oDEctCoG6NwuaV4VCGRD3jyWeRjFZMOKi4RszxkJ6g1kZtDmDrondH77MAPSS/sXa4k
W55qlzk5wA+cP7bMq4YcyzojjRzqjMiXrd5zcek7AtRyR6RXZn4r9PD3UJKzYyTPEPwLJE9d0j6R
W4wdcuyhKe7yUqhe0c4lxUdN/mqUHZtelEK70VLZ+dn9tjCrkcSAXU3BFVj5+RpJ5ry3y3GU73VJ
/UiVvCfjpKPdE/Qb18/FPIDP4BEEvIU0LZzuZTe+yJZLGXiJsqChWTpZWfa7he1kXiA9UdfiU5AF
W7Xk5e87uwiW9qg8LAmo59zjeXtzrec1pX75Hupp60bWGHtmmKYbvbo4rpZWkIzmrUP6mezreSu5
SAPE4gb5XpIydLDxhrtSObFd0uzzRobrMniiLR0qyzOXjYNkdTSWY6xk2dzI95GpPmgLsBZzF+Hp
IKK+693YH/pGvgtK9SE2G1cFZ1+5og6dQ5hRLc1H+9vb2/pZpXo9wjo4B0IKiguEjud91zq7jken
ku/tsJz83IyCHVIgybVSaJ2byoFzSORIHOdATv4qTZwxXTjJ0VdHnTWU29vM2WGo1Rzq0GpdrMfz
fUCp4mDaaXVEafLbaKbREfikdJCF8T0QovSrWp04piTtxhhEdh/PRfRUmcH0pUa7/ZgWqnHTxbp5
qvJW8TjPsV/V++qWi8x5VPJu011nObvPR4AiJuAc4g0YbPjHn4+AZRVJ0qkl7EKlM31zgDo+9Mp7
kaieUwwGrGT+dTPU6PZpduhVtVRtBAyXtXLSCng1EXWBDFrSreefEJhWooY5XBA1l641Q7rttLDZ
VbU13mRo9V03Ufo0zH1yk8toCGIwWcI7SDS8NkQW36YpA6qFs3LAmbb/y2xT3Q+aGoPmFPp9UobH
miDnkHBl7yqin92gjPJtY2fldRVrrSdLSO978wSjcp408y4PYt21i0y6VTSlwm8x56y30GyK83dv
r75XjliEQciTL3o+iLavz5NqlMqkqwQMm0mT9jpK9IGpNQhtxErFcRm33W0mObVfi/mYDvNDW6V+
qmF9K/eNcZUl1GAJAtvggfqn45PUOHX2oG2crpeHHh8JB4RnFTEGF8H57NghOKrabiSw4np13UwR
kokpzKXEBqMS18noNr0mb9x4lycfmVqKTqS8HC6+tfJeghVRufAxTlUYzg9ohtV3cpRslfiWtX22
9hfykQYmc9EDQQBtda+i31zRCQQUZNa/OunDrhgHsWuHpAJQuulBcHn6kVSgeEQYRX4fSMPS6xf3
h21y0hrppJwSUaLvXTYmOZFubL4Ugy7tqqDGmUCL76dGUa8SLTI8UaAbr0pj46tJOj4Ae9sK7S5m
d/kkxLyILTjYKKicf1LeoAFiTSjpID/3hX8yL83K7M+sAKYS6nL8cQq2hNgv5va5SRDtiPfwznnW
z30xChhEj+ZUBMppio3Qa5E99ZOxGH42BYwKEjXLReSVIhFJ8fOOyTKy1YKC6EmvlXBvz6n9pUO6
/ZhJhfbw9j6+CA6JzGiGShQDCFNstUOSckiQHUZGT65Fdx+Lm86pMQJ0HCn1EBfSZI8S+05F7f0a
kvBG45cIGUy+nsUjyQZRblljImaBn1lsttlpQP7ugPRicBSGVZOQUBSIm9hbybuhkh9lOyp3fZMq
uBQU/S4jKe6WgxF4YWhOG0f6Zdi+fBSwY8ZloRSuOeu26CUu9ig7xZreXJHUlv2iKJyDCGvDFRSN
rnpZ/RAZoyfkBNWmWBwDNd1Kq15iwfgMsiOLvA3PCB4S54tAA1KJwc+QnvJKuZvkOLxDa1PbEWUD
ZFKqwk/hdPhOJwt/zDH3TkW+EVxd7i+iCp4OPB7IJlzYZGRzKLhaejjinf6g61J41SaoZklR2fpo
ee1Srdra0q/0GpwWAGk4OjImOfoS8L3YYClynW2TFelpKvMaGdbS+VpHEm50rSB1Odgy8A4yBwkZ
MxZpU+2a0SFJ8PamuNzl5x+xiisyckSirrv0JIlY2lemlOzSIgk//nQrkPup8VCghYS/hodlraNI
IkuikzpEYOxkRfKHHBLT2608s1HPLwrSMJQMoW0jAkjO9XxE40nWq3bKo1PoDD6XuZuJT6kW+3CV
9qPxxVHfJcZ1q33Sh9yzEt0FROs6aedPElbD3b0VTOgxx/gUym4bP6mzuNfya0P/3oU6hvEPavQx
GHGVEEAvu8GzG6AmVXokMt/b+fARItStHfafyvprgUfari7/QO345+cLAiB3ICACLoI1KxnSTxd2
sRqe8FS5sTNJxSui2Yx4LpKVgBRsQIRICS4kgXW8jcbsSIRSRSeBcP2xNCbLC2DoHSen2EeSFe6w
6Ki9wU4czwJLd8xTVXEBODQbM/rK6lxYX+Cbwc7ymFvdDg2iHk6Hvshp6BON4gZmg/KSIX173Vxu
frhlrJvlBECudn0Klp3Th7GVh6d8rh8HeXYeqsZqHyUOKlxQYosnDgv4w083SjgNHIS4HvDWOqCP
GkBUkY200Cw36dWMUcQNwHL8V4Jxnwqp94lEt5xOLzvKk5iB5KmKnTbk9vP90ehjRFW4zVFVAR9o
mInxSbbn1rfzUfFZRuFNXGXp4e2OPttwnO9KWgWcBNAEPA4qFeetOhl1tGqq81PrnOYi8JQIf0Mj
RXEscwsYBvOw7+Bo548jGFx5eEwlXnP6LhiuyuBYkqsyxX3bXSHc4lr2+z7+qleOZ07TUUxHRcOd
BvoX3Kys2GtD5Cbag5LdadG95ZAGDo3mvTkr+0kGs96kaDw2bsy16sTZPmizQ4NUZq+0fotcptWI
pwzg825KwczaNYDFqMUtaKiH49tDsryUXo4IKQkydLjNWgvyBoDk+YhYM3tbHuLhQ87lcKxkfNEq
zCCPUiFr1ObQUGit3tplnb51RD5HbWdNo3WL0ApB++LnQCrhvGnbyaKZSyn9gFCm6rYI0D50qfGu
VtvwCv8WSmghYx3YWbDTEra32Q36MWlBkmfmhFxWn6m48prxNfo/uschNO0rjkwL89aHOcN2aww+
vT1YF/U+pCV4+duL7CCr6MLqcRxDEem1Kb3n6X1ERKW8LiwpPpVR2uyk0qiPUtf4qSGXvjQQwEyj
bO8CXVLeJXbsHMcWh+OOlLo5qdiN94r2MNl97bdFKN5laqJuLPeLQG9B7EDIx5yEE5Tix2qTFZJT
dVZfa+8DJeShoOrNHiJB8QWE+Vcp6FAhQ8TAk9WguAtn23Ar0+k8EfedbzeW2GOp1Hu4hyc/eQUD
26OytzxjFwYHmeLziRfFLBVOMarvgyKMdokpNX4XRsFG5mh9YD+3AkUGezM4+FRpz1sZyzTKh3mx
0pjico/9Htuuqtqrt5fEswrLy1UMwA/gFdBuEH6E9Ot7oc+UVGlTyXifKE61N2t98kqUXuFDy08o
A1wPQhM7YaeP5qLRMTXdLu+TcjeNiP46dlvvimwURyd3lGvEVj7XuPi4XfQQRXGEVLL9MTHk0e+1
vLgmz25yOvACQlml8tRQiXa5blW3TpAZxygqc0+ZJbEnOWt4upxZKHe2qL7hU+3lla4/2sJMPV1Y
Ffpxdrpxc11sZwaCUaCiwOFKHPq8GF/EkHE5zE6LTeB7Yp2dsUfv3Zu8/irekea/Gb3iLvKh+J3K
r+33+CHYuMKWJbOahQVdD3BnSUfySjyfbISWWzWqW/U9gM8jLE69tnxTPyg8F96e7wuy2HM3QV0g
SAURHaT3eUtYL9oZu199X97aB/Mg7sd9eaXsYVq74U5x5X3maYfyU7+z3hsH61r280PoR660f/s7
1vfn+jPU888Yza6Le7lS36MS7BpIwaXGV6081KoJfHNjja93ErEyuJYl9iIyQUpk1WVdW7IpEWpr
o5Ibd5Ydfmpyx9l4fb/eCNhp0npczGvdWwKqqg7SDPB0jJtiESfxDgO5eKMrywV/tk7QJQECQa1/
ka7j+jkfNmOIkHKdy/xkdiHuzXCtkYMuwoWZH/iIZXylNJC9q8DMeZKYtxbPZR8XLOGPbA5p7TVj
j+TwBA+V1itZmLAnp2J5YW0ZV65aAey1oAzw313K66TwtPM+ZimZnwzhiRMZ3KxzZ2DHx5QH9fu3
V+AaHPmjHXLgaICQC2PPn7eDxkjAbtCz0ygn41WUjwOV2sIrCmFxnSst5qJtWXt1YNS+LdB0BQw/
PzaGHByUHk+6NusLl5VQ7BSt7m+maIrcWUD9rurOPITleNVFR9HHfwx4/XmtUt/YpXiAFp4cCrX8
czIDsVFHXwVDP3pEXYga1oKAXssnTLDGgzbXslPlhO8nnXRvzTwZEEFdVHxiVw/RqCwV2f65zfzc
rk6FiBOciIry7PlITgAhLTTMScg0ivExzdL4uux40rV6FrppZX1uyi076FcWCYgUEMok1OjuGrEg
dC6SoYrTU2vp0TGYZttLNahRz2vkP87U2Zp//yd//rMoJ4q3Ubv6479P5ff8oa2/f2/vnsr/XH71
f/7Tf5//kd/8+2/2n9qnsz/scrij0/vuez19+N5gKvTcZvi9WP7L/9Mf/vL9+W95nMrv//r1z6LL
2+VvQ28s//XvH119+9evC37vP17+9X//7P4p49e8qay7Zv3ff39q2n/9qum/LahvDSki3he8bbil
hu/PP1F/QzgSCUnqJmBdOVd+/SUv6jbil4zfUPekSEs9iXoaPNBff2mK7vlH/H0sQoIKJFapNwHU
/+/vevfjUPsx1gzD33/+Je+yd0Wct82/fl2pH1hUemmXwt1yS0KOWCNuC7SxlQZFOfI7M0LHqTNU
iisnoug8JFS6h9ro+/eSqJVb1BWDPzgqawq0ulL/MSZmILlW3ahHK9PLj4kyDhWgCbt9Kgyz/NIE
FgdNhfRGu0P8jU1v9XGU73NVzD+Ha116AdhuST9Ta2aXrjFbdWkNyCdJimcoU+bVcW26UpMYXoIq
p1+QD2iyxAuT7vcXs/zK6J0fDT+ahXWMqyDi7JewCWcsjVxLHcWbwskd9MCna64qZ6d5nK/Lvr8b
auqPb7e5HKD/XFaXba6OhXEcJK3kue9N8nilBMilBENAlbVSN9hSK/zQj5YYTR2s3aKBtEaEyTXS
NlSWoGdyZvQeHK+s9+MeqU83ATzw2E6OfpNFkzW5RVcBVZdkpLnnbqqxEQvNGwm67JEAbegRw1MN
UKERXpyIeUNOVQpET2UDzKA7anMHQS11Cli9Dd4xpdKL1H971FAquRy35W1BgEZ4RoGQHfUym6l0
ua4iuICzRiLPKS6roI68IZA7HyM7ZdyR7cgVN8g7a9xZuLPGvpRV8xdnRk7hgGhOejNT0LwLgpx8
QK10I2AFDNS+RzrGFq6eVvaDnVOVdCVLCko/xZ21w/+5RDhbee6nunRZF6q4akUZFO7MuzYmZ12M
vRssQzUsg+aEw4wdIyOp56jDunCYGF9Qj/pNvAx6JSawpNR3mYtBGqodz9JAIay1QxhPJZwnqsIZ
TK+kECNKX7JTXJOOLHoPVMVY+QQ2kg+AafxLH8tw8GASdIs3qT4A+Wkd7S8B5EiCxqAgZtKqEt4v
PdK+SyGrD0Z/NAY9uW0iRGa8ORvz1ssa6qK+ViXmRFEbczmGZVaVHeIAEZOLLHzgCzzkk4fJ6a6r
MBl3iZKrPd4jCbkWcx6NXU5oVbpZlY2fc8MqYg9nZAjnTth9iIpMf5yE1v+OdoEs30aKVTXvZBKo
Cl6wafYhAxt8FY391CNy3AzzN2MGGrAbxiS23dLCRON+BEIWusYgodplkxH4UNjFHHqROTks7qYN
woOZCgzfkAqshTdxw1quDTBH8rquVnrfDkmBdUaWg3INY9G4QlbnfRNjoLtv8lbdGZGJi17c9OT+
YOYZwhskY3hUg6m+VmWkZA78FsvEtDqcvjEWABQ8zUbzYJpSOCI/F6p/RcHoQAnRe+07aEDcSKpE
1VDxFn33RN56+FQq1Pe8Lmai07DCoK9JkHxxR0hdiSehjeiPfV/VN9AvpRFb+SyddkFUDsFBVHLs
GdjdIynYFdWXZjmk+7gaeY8tR7e5HOLD83meL0d70aic8vZy4AfL0d8slwBFifbhf2UguEQL+sCb
HckBnInp+xjKMX1zIilydXmUbN9sZNyDNVM4j8gGzVuyvCumI0cT9QhqyaQmCffZ1quIfSBTOkQW
QzlTrCY2+2YnuHRkdutwFMW3Y1dzM6nqXyUSaAGkA3+uzVtIdw5KDf0HRHuOVZrv3j5izl8RP74J
lBM3KckLLtXVa/OfgYkb1D5d9bnztsACi8c6Y2I8j0/aSpHiVsuwTcsAPn/DT4VWd/GfddEUf7Xn
cdR5PPb/XAD2XJD830dgh6f56RcCyrh8GYU9/9I/YRi2SxTwCG1JMy1P+L/DMP03nuzoKSHjxkv2
LAxTfnsmyhAQg2lZQE3/hGHKb8RLuPoRocsLwlb7mTBsxY7hAUj7VJcX6hMvtEuWcINWalDCyWmM
FKWMTrLy+x5oilMkfqBZI1ZQWp56YelcNWruhgP/Cjp2fayLrh99Jaq00GuEqt01vSpu0EORpr0y
ZIvqmoYRSzdii9BoU7Gv4aXVHI9cOT7E4AzVo1GSTo3cCCz1pJHzL4cKfcgbjNWD0lTCY6t2YYvq
fqFgnzQ3f6Ox//+i/ZXr/sUZsrxKzp4NV/XT2SPj+T//sVxN7bdF5Z+6zzN2Etbofy9XXf+NNwH4
RCYOoj3Cdf+8GpzfwO4v1SgEkpZf55H/96tBNX4Dx4BMIdLpP37tZ5brKpbSFlc13sO8GKicAI5Y
xVI5L9MpqVR1l4muDK77Ro1vogTn8ONo95rz1SiKEjn7PGyxp3gxQq+E3Kvw97lpHkZITlEKx71z
dcrmJPNjoQfyDm29xJfyZHoc9L5B6FiO8o221t2kygGkCrgSgiG8wI1VqA3TTzEEUYIfDdmwbxrt
WzzU435OQ/OzUrXlfRQmW3iTV9ukGgWjdsnWrEtghgTjvMisybf1SXMtbay+S20UfpZKId2Lqvxg
1ra+kWVbpuvFk0Jb+gkBBeNsOJ8YFC0324skrdG1ltzo4Nz1MoyEG7SJdhIT2SSIYWP6kNVhsZEm
eq3Fhd6JfBh5vQvszjA184K1nnzSDeJGk6vkxrRmdS9X2vBJlpru8PaqeaU9KASLiv+ifGKvM8EN
bvL2s+ot9jo3US9wCY2i+9oM4ysSulvScq/M4cJYBjFEOWgRMTwfz7pxmjgegRPKogqJu6cTBCs8
hDsJnW7jqNnRw9vdO8/boLxLqZ01StmEFzydXOViJ0hidjqJyY9V82PTJ861gVHKxhi+1gjq5iQJ
SAwBkl7tPOBjjm429eTPgZIDOBuQ+nbnwrav3u7M5egtuV7w8WQ/Ft2lVWcqUVZImyiTHw713B6w
O+/jk2YWarjvJBRPdmVSRLzGsLAdtzAv67Y5VgneKAxxesJtXyPr1CzJ8iqqZ7/vJ8kjK9t+VKJe
xhZSqdwwRnZrzhnojXNmPbJLqw4oM0yPfzhNnK+XWWBIFIXR7Me4K2e+bgZm7UUodc/7t4f2oiFO
Ms5uwg0QmHR0NbQQWuoislAeaC1qz0MU5e/VTK42RCpfawXkEzltspas/mUzvjhOLFsaKH1FMvG4
Mn0VCaRM38AA3PTe7s3FZPHIV3nIE4QtUgTrbdZXZhkmKKb7RmeKb+haqDtMKLOTbGbdTc5N4iU2
Emcbk7WCRSGAiuQvOE9KH2QSwDovN9SL7tldkIZNIjAFVA+lKVxb7KxmPMA8OTYSr3jk04KyO8ja
1jK56C9i/8wfVCcwlsseOW9Yp04oSaKZ/AqO0i0lRKSE8F1zSzvv9V2oF3Hvt5PSvnt7mNc37pJ9
fqZuE1XA31m/tazc6Qfg1rIf2PVk7vRaQxHVTYKpGr00L6R4wyzzYvnQHnUDSj6LnjJHzXk3M1ys
5SqQZD+sIX6lZlEcA3BlG1thfSPgr4ZMDuoNREMAadeVJatX2NNYJvklsu83Y4y1Yz3l80GSpXEX
jfG8ceNdjCLtLQhGThdQnmzz815JtV4M4xzZvhY5zW6uUZFDCG+IazduuS42FunFGNIaoSGswyVQ
uyBzdvqYtTFgF7+xZHFVt3YADXusN4rpr/XJBKbDLqTO7ayzrmWcRIY025bP08X6M5eL4k89afLG
TclA+D+5CpcewU9b9hwcvOe604td144WydbUtPxeDtJdNTTxHWny+HpG9GNjwb86eFTIMKEn7Qmi
/nyqQkvMiQn91FfDpLyxhd54swXN+e0OvdoKaCaF2Itbzl4Fl2pjOEOXCNvPrL547BG0uM7CJN+Y
oteWOcSA/2ll1Rcz06pGA8flZ6Yq3ZB8m95NWhf5cxRqkO+i9OPbvVph0zkdl3nSeHpSokBMZA1i
riU96Dm/LL822+FjWSYx4t+FdiNiCKZKYi4W6I66t0UjX9ea1PmktzR/VrvBx7V9L4f9Vv3u4thc
vog4DN7fsnTWRa1IlJaFaxyrtOmzPaC5+jYrFGvfDHnk1XL3TR5q9dPbw7AqDPwYBQCBy4uL6soz
XuDFau2yfIbAqlj+iF4rmDH07JxUyhAk6KRPoVZ8CINuuGvT0Tq+3fCrW9IAhoCdFBIuaw5MVAeT
JWWGRUK2145Kmc67uMNOGo9ta+PVsJzDL18NzzP9oqnVOW3ncxoPM33somG8jSLlg9rFwo1yo3QV
LTvajTw/VLGkosVRFBtF2Vd3D8WJBZsIlGmN2SucBn0PiUmtsa86DM6sHabGyf9vDp1/Wlmn9Kpw
MqOhtyx/1vrxRu+ixM0drC6NEnTp2xP3aoeWI5u9Cr5qbWSTzoNUETkxcarTH3L4VF+tAsjP2628
ui6RNeBeRSgNoZDzo00ieWxgLsq6NMz82kFa8boPhvDzCJL3qVCM/Jr3vHGwK13dGMrXW4aGjrwP
K2fNDozsHOIpmsV+OgjEUqOqUI6mDKTb6Iroeqz02ge1N++Huhd/vt3p14Z2ybDBBELnGwz/eadR
TaUII/U0rcWAAHO9uI7VcQtC/trOe9nKamgnqxlkrZktxFaUZE92TfcqpalxY3S6nxJI/3HGvmxq
dXVAF8wsm0KIn1t9c5VUSbBv2m4ryf7a1UFhE/UVnpck2pefvzjDrFxuCkQ8LX+qcsfHaaT3MApS
fIUybuLOdrFF0n51BF80uIpvZa2WjTZWsdgz0/RP4J+pL4I0/tQM3RYZ7bUlQfoK7BLlb6KJ1WRV
dghL1OFa7Ota+9Oq++mqHsZ244p/rUNkUyjggy+Gmbj8/MUIVo0eVaHBnha6M3o8d4MbtXSyfcHs
7d5e4682hbISoAFERslUnzdVRzIyeVhw+xX6724MO+mbRcHq2AVRuxHJvjp2pG4QCiCWvVgX1Mhm
hMy54VsIiZ5c4uhEGVdsnBevtwJgAkrnYkW/6pDtCBAxwOp8kxL3Huh9eTshOLeRa9hqZRUeTYCa
g0lihqY64ZQPe2kXa8WWyO/rrSDIuQBbeRKv10FgyxgwcfYV1WxRyx1V1KqAsr29BF5rBWEvSEqk
DilwrO5j0QezPmf0hZey7jpqmHG2a1vZmVcWGklXbl0AtAC013KmjWp06PuXiu+Avi7deqQSvkMV
st4bQRD+HCV/OemWJBAcJJ7cPD2d1ZEw4zLSiYBaKA48uE+bEkxuoshBlq7kwmi29N4uhxBDFbLw
FImACDBV57tIUWN7wstP9SVYb3tCqdrFNEZz356oyyGkeguEZwHi8TxbP3AbuwPKQtrRLyDioshl
QYyF6hP2oDhsIcRPr4tFg4o8Bck0bDjXyfo+qwgpqMD7RSwb30hwTTolnnHYSsc8f/d5QLhI5ZGT
XywhyLUuIcCL467ELXcqUSf2534Swx9BXpmVtVMsSZ6uhIMFUeXaja6Jz/qEAMNB7rWh9sDr15CA
1YC3BG8BfvKBpLca7wse50iDKAKaVIESYOLxMwXZ6kC2InUXND0ojr5Xau3ws9MDnsdeZGBwCyJa
WYULYQ34qa1xerU69uwe3lgfep2mV3C0RF58eLu19S27mOI9i8xznMKze4atvBg0Zgw/TcMI/JxF
g+NMJonfuyoqUj9ccLd+YY/BluXNegHSpgMgGjQGmqeLg9D5RAEiRNg81x3k0mZk+ssB7T5SSZqU
+KLLsax8u4vrXUWdfqloLgYNCu/p9UvXwEK4csQQkNCJLBIRcIh/r81e3TjLL0dygX8taKWFr0hW
8LxXkp3XSdHiTS+lcL58My2t71OWqHBsgvKrITplyyPksmMoBS3/444nJ+GsTlwywQO5YjVgIw81
CoN5clUOzabFGD3g01/uLJ5z/PUIXmB9Qk51Lbba1EOTUwUqdoOa5uIplU2pOlqwROoPsQroZR9W
8gikaAq6L1GSDn7UqeKUIqF4CnttBJkVzRokmMnJJT8sohY3VhE8AZSBQ1SjP+FyGhZfZhGCP1Ie
87DQjzCDkCTVkbDC6QErxHslIzI3zWx4R6CbWm5L5uVTNFftDsRQ8qDacvNBUh1cB2YlqsMbYFZl
eTMYovZHYqvoOCHM0Xiwdqf73Kqxf0AMNXs0oCoeNMQSrhA1JpeKxazxuQ8xJUmDarqX1Op7qUpx
6dodms51ECnfsqQCbqc0yVdlcpqbsrFSfL0UrlWpqKNHrYM8ZWl55wd8iVvjFQhHdvpDjHkYY5o0
tQ+jkxZIKvVTrvpjkiuB21eSNboAbJLYn0JkPA6hGMxwJ8+Z3bjl3C9KhHaJVGarz0dzyOybqpXw
iEo1CzSZpKsI9rfzfYbC9s4yutqT+qZU3amuZA1NQ3m6Q1y82E+6LhRAPUGGm5We4RCnNxi3x1LQ
3E1hpuGlIXL5dyvox0+JTkYEKBQEfqOR3aFMnG4vRZH2XVd7tfeo22MvE6Ei5tZFWfgYgrXHJCLe
/dSWFuL6kmIsIwWT1bqPEhDTHiCoOfOykEzkPjCRfnDtODKsz5qWDoZbIGHyaSh068sQDUaOBwQ6
1P5/sXcmS3IbabZ+l95DhnnYAoghR2YmM5kkNzBSJDE4HA7H7Hj6/iJU3SXJ+ta12tdGRpPEGBCA
u5/zn6GPHfWtbYhKp36kK3+1k9PdIQErZyyIrUJzM6CARS+vFCPGMiXQMHTSpZr79afco8p5Gkv+
Yu7hQ/gQGScpbnnZEXJyFz6EwRa6PXU4hvFYsxLU8aC92V1wuQ39uShbfzhoMj+REylUlq4snPCu
tGWzkK5SLf0HzaKDqUIGtf1jmeXF1pOgjhZeZd1iG9vrwxyX8t3dmhenMio3ah4/E3geyXS01mhO
pWp671BOu99m26KS33dnEk+0I+wIMdrKyVCviYfVcouNDL7Bx0bTIkvGlBNGrGZ9uOaQnijMNFl5
qLm6Vaotm2pjyjNB7GuAJq4JNWm1xzpyKpodhG/6G7/fK0m8XtI+lmoXBHWobVyzVY/940Rd7Zat
IUKwlFgRQmua0J1Epth3zUODz92TLwoYA9eylYXY3rx5c3iO1l6NWdMSwpFJqU31wgY5N0fXXfcA
v3rTNy8UUkqe7BXRZ0lFANWN6kOiG0s+lhMxDnPG5biU8gXlOOf7FKMwTUQk/HSmmuGTXmMdZ9FI
Yf1XclQ67xyVnYiOYVNa1q2i4JGMd5RNaAzHdUxQxxu7YuTZyyKr7ZqZyRKN+5InKlLUt0TTwguj
kyuOUTySqhLGpbFyRFZo4WqhqQ2sEV0dfZ7VOV/trlHHzsT9U7zwJB2rrd2fSuKlKLIIKc7IqfgA
anm6DH/IYhjx5OJTrnKkhp5zlNWEvCXWlBSkfWnq7uDZ80qKm2258aEaxf7JKq1LHqqXGOz9dVM6
6dpu1Qei/Lo9jYeuR8Fpu3SpFmudE+ptmVw5ox+mA/IixIl77eXxuoqbyC0j6zaunfJHObD75Ujs
9jjfTbPVnGfKNkFE2xAMHQ3F/n1thO1lfRcvXyi5EhGVJA5DFkuN5beQmGk/l6q0GbdW6BxSjfuO
z+uI6j0kRwfdp15X68CI36qPxvO304p2scrsGtVyOm0qlPjGbT2lpafNnZn2pcuGkikVJcieWA69
PXph1peepCSso5a3yamRaqKbaHXW8IG9HY6We0A6t7ZyYnG0ZR3dC1ObJEsma14PcxJta+77m/te
lTqpT5NXb/thC6mrSwnWMr9sxBLVDQlbYjsuVRneJ6Jmy1qC3nYPHk3AT67uye92CJGqWGWr6NdM
pu8jkzjPP1f1HHwJw2m3bz0CsBl6bU3SnP0eyWU2q451RDW+87Nf62U/+DLoSSbtQr7UapRKfVNG
0XGLnOkdP1qM7LbeRX+e2DqeEbyScEtE45xkw956axoUUYK3RBfxfcHc5oclVBSm0llXP230NHpp
qYu6P9GW7NEvPUfh79xkU4lOVNvOwdkdvkHvmWXIdpQHfqomkohP1cV0WZGTFBwrbUk706vafijV
sAbFoRnp5WmjgQYYv6uavCu3NSLyMPJb2pDoNM1sd1wZN/q4hbKRu+GrxysSj7YV7ZqhEfOmQzWM
1hd78L2vKz3GDEuk9D43vhQBV3QU4uQwYD6P5Hp4qaO3yx0l1yhJ7d5N7h36Odu87ofip7bIxEuj
YFVRSqs8wa46xORxFBAdbirJXvwQOy2pWpGy4DJg7kYizY3fxlkBMxtnNHFtXj5aRrxN9d7a+SA9
QbKgt+r5GPjr9n0vWKwfQ7ea34pd1PMxEdX61Y92cS+m1iavqr6opKeulD+tmbUxo6i5Sp5ViH8z
i2urK1PHjLJNZ8qcVeaNGzGeyq7Y3xZL8wMmMlm93Cwisk6K/Jnl4HWN7k5G7bU6zlzsIOuF4Suu
TtnbabO19p4OzNB/D+LN8+50pEhk7WmQ9ymhjPfktrJN5WdibWPyjjH5UiC0WdRQ7YJ1NmsXrxpZ
CUqvwQngqMdqKYSbChiGhCNEXSagiSQw58Eom/RqJZ0sStZh/ozZtg5uCAF2mtyMa+B+K2ZD9unu
u6N4VN3OwD5VuDkNRdbL2uVVSeLH805HkJgPHu0IzffIrWv1Y9qskFZki9aI9uSv4bKPb2DKdleP
azTNOEE7CgHKPUWa4jfdM4ppiomPSzANFIgW27D2oHrLIU0nFG4bDCneUEvNB7vfdUi0fWiFVOBN
O82jP+q2csXnCDl3SyLFGKwsRRzYfJ60QXUUZOKCP7ZdPRR5MImRMPtSksFIREtz6/EBwssS3+xp
MfrtT9briTpuPfRz1lfVjnhcQkOltNYql0D8tfo5NmVBZ5W76Y+2RMt09IM9OHVMGtpjxYCTfuWZ
f5PzALsPkrEOm+rCD5p6LHz4XXsOQg8D7SjJ0chy+OLz2taBQBvr5OlpWU8WmaMqjwcOpamcAyIR
C7mtz20z+eEdmU7W58Vhlzz6ZeSQ+rLjBTiQ+D84yVE3wYavzS6nj8ojuB9NPUHTmbTieTm2e1Pe
2qV2uptZ9dv+NpA+PebsGX383iprwPWgovrbgqx4zxwxsfvtybInRzHLwcvWGXY0W3cTf9zaqcPn
2zYB3avzJopjuVVzlZGCF8+XKl+nOcTukryU2uhHtydE4c6qreUO1Uy4pcwcqy/o6b0vTdOp6rXp
O6FPJP03H6ptZMUadD3dDmZdZ2x4uGoPVtI2HBkZdn2J2s2VmQtfUR4Hx6FLZppjvzva/hA/dWZs
fzlCksUhx5GcxiVC4c466K5u7jfR9tJSZfadFdF9lZ1jpiygYqQ87fj4oxTVRcjAdQ/XrOum6tdF
ZeGfpHDnH8YalQ2EiaE3i95QgIabqDigg2t/JYp9P4WoIf5nENPytPnYqtNAOcXPxg0nsEsfcnTX
Zhc/yQxxyOaq9HBvLzulrbPlsjOrqR3BcIUz3HZdxbFwGb2oP7bsCEdLwBflntOQFUpYbu8fBJBn
JVpNLJ/VHrwXxPJQylB+C1aPOjx5+eJ+OI1J7pv516R7ka7FyisX7fLBIXrxwxDPPzDw1DlkU/Ow
lR1foB6HuBRsPGp8qnjWX3sKaX8VdeDON1VITVcczfjIZYVFi1OC02VshePJwP8fGapYx0aULidk
vcvvc7vo98byP24AIdIhJk5HaY+UM0pNJ/wTHoEub+xxz3H46DglQtFceK7QzjmPg2WWmvKgqile
JBk/eHsa7dzHJKrvDdVx1LE6r75NC+Auhj4bJhM/xFWkj65Jkk8JA8i7hDNCNkbdZlK6YazXvu6s
L9IX3ce1n61jTa3B6+Cuy/MSk2+QUpf8tcNWBgjdMbRcikRn9/KzkUK/x/ttxfn+VBeyIkisid7L
eFypuAv2rHD35dEPZIuRfeBQZWGGCAP5um/d2ZlJGC3iab93l3DJ1oEnO612Q9K6jbWNo8/F39b4
77WmJ9xRsvm8s4McLCKRM3/VHVU3W/yAO6PGjsqzFaRWwddSguz4iP2w0rN/u5p6uqlgsNNtsu+n
vb2LOv80RQS5olElyrHwyc+voPqSsJ1TsTptinLBfbeB2OdIbeKkiDz4Qp0pxTND23zqOoEdKCzt
6MNe7ctx2OK7zRTdm6E5ic8uaqz74XBHh8gtQQ7OL7OM+mZd6s/EmFSPVK3LrPftMevrdk23NrDe
K+I77s0QdK/EDE8vZAmZ8Lj4RQtiXV377LdmOtjcit6+eEdPRF8W4CYhhvYNYyb1PszQunvbNQcX
c19K2N14BwitDWNXO/lS6yaqjv5WkEYyJmHqyyE+72VT5oZsmhsEe+EdZYX7rzi2vLPQBIetgm6y
BBi9r/bXsA+tlzYRtLqUk3XX1FV9rnvoiLQinDdztvJJTcH45LdO/VqT56mzZRYP1bZZN/AS29lE
PWvZYn7OKDWOsticNGjC+TN8lDz0s5jSIh7F74Uo91vF2PG+DdQ32sgUyMKL0qa/hOsvpr6jxKj+
ZpVSvSL7dW87ayA9soBxSE0Yco1ju0Uhq5djw5GSjEXfar00gHU6NoD6dOSRuUGK9bwT23bnL8he
M59yqXTfO27gTqzuoQrJCevhvW/tjpBK1PW3S7sWN36oiHsTwSe/8KynPXY2Asn9/o6cXmJu/X1T
7yRFRI9IZF5YMChLaHz2hrD0niJR/Jr88X3mO3wDfiiiuoJWfSW2kn5HP27CQyCa8aO7y+m23evh
7NnrU9vNHs8Ni2pqdNGgNg69J+QYl5jQaf1SLzXGIrpgjttc1HiaPJAI+5LnVJnsUUKnAH1VcJfL
4rPjGVEBouDJMjOP/ZK57hQmKVYi8iZ7zZZdb1ja8e8P23Aa7HHZMs5vmLs6FeaAUeeFOjx7O/Dx
gyEj3L5V+VzMgm5t3VoW65YeX7Y14NQaD617FyqIW1LnfO9zH0i1p1YZut9RZMtj5Sd09QqfCJZs
n8PmcSuTbk6hh9oijXW5ljmpF6LJepaILvNaPVFJt/bx7w5LrODRC4MTTjW3PbXLViDSEoLzVjEK
LHnV3IWko/sdlOxawfZUiSWTtOYeImDWWm3/6MsKojgYGkeksh0ILK97b3ZuRBcTKb0HXLzUMpvF
TlwtdMEJu1pUHvZt9GQVdUj1425FZNvFnqHf1TUVfsWwcNPWKr13ZZWOuiTy0SKEO4wwXxJ/1wfl
68hkjSOTH4Oyxu8hwelP7SLXEWMh9vR8YdX+vbPqWOTsbdI7TkOiuTHR2pVZ3ETueKhD5b91/aXD
AU1lLTAXxgMbE2fL/mGGRjGkEqyiPy5AoiQfTaubQzOG48duUXWYJugxopTdl3CRmLndN+JUSTCr
5RB56bROG1Xh9RRAiK2dgIdyyjh4noxfPEyjg9OkY+hUpFvdrI9J0DsWa3o5QziFun+LJgNv3O1j
8e4HYmO/HUxd5j5HsV/zIHC/KdLpvimxaHmz4dox+bAWbvRgeRfQbKIp3iktKBRqYl+w0bid4UhJ
0kJEtlqh9Zd+IfuQplxY02SBOUpZabl6btn7+OAwW5rM3fpe59oR8cPStfSu6yUZjrIpRAi7M5gt
jzaweB75tWXf6IUzNoKDgaqTTTCpMMPUNEdnXlgi6w5Zf47YY4tOCfUleATbwZYnZY/W2RTBFy+Q
bnUI2rIRhxUadkKP3BqdGTMs+3mW5TQdWtbtT6H2ip9lw86TmVB3L3Fdj9W9y6EO29BlUgPn08Y/
ekaTy6GMJptbkFCdF1UscZRZrrvvkH6odQ4Wzad75gO33tqlgMnmBiS+FIoprA4ovVSfWhDF1JiU
YqEaavIHnk7XeOIYF8nysKsBQEY/EwRSH8tIp7XdIaV0IZDibOztGPQoo9l9VbE1l7+aRojpMLfS
HW8cSLeHjtKR+SPpaX5/skj6uMAQjRr20PlcjGNc22sPQ6IWmeObZwOxvSUIcvLxQ3omu6SOM6+g
sSQCrfxoGOCsWbQbvFLO0HSkLiEPedSia745dBd0ma4r88HdDAvgHNqEjhd712lymYLpca6irs4r
ryUSfquk80pDRxmdptksfo7Yzm/Stkehm/llUZl0GYBkt7pz+OFzXa39FKYOcfPsPlO/+W8TEyDx
POix0w8Nwp6QNmO3bXeOby1T4Nhbi1/atICfPZGKfjDZ2xSPyH5uL4T2bN5isoTaQ8daB18bRgKc
w+T6Sc2tzcFYt5uX6sSlTGkqZ9Jnk3BtiwdtgshJoUUD5DZFmIwn0tRHxOtI6V2UWf24zpojwE5f
j2lm7NfRxDqa+ktA7oPcJV0gRjiD82CbTtr8thOVZbscZhtu3BPzKUR8DRRdNdep8EoZ3WxL0vWI
KjgpvBvowSWfV06Hx0ChQuvSAtOQ/YnUyCogUHRjIHCXmKjZbiEyl+lpHBHjHljy3eVjMMbgqsPs
eha/pJR1E1KSUQz6tWkDX3LnWOv6XBjPLn8NypbWbYUorL+NtwBtHwuLHj6uyeKiTOubKvmuKq8P
q6zD2zLLzKl9K6BiNCi6m5FTbtKyAIV9l/Lk1fqxhvNTMk36anFUZkumSE669fOqbIJmVW+cTDKw
/jWN/vZdBCC1DDi2QdPZ9Iu2/u3St1t7Az0zJW8t/kEkpEJau9VnXVKEmjamUltQ5e3ojOFbslEi
/mEfrSh5qVsX8sep8dkXlMtVpmQ27HvgAJMEIjhsAGn5Gf6c4iSr8kdLptppYs7ajbUH4jGUqKr6
E+NKbyfpyBnEWbmwRVlpaQsIGaxLUoMtzRZyzuuYNqWQ1+M24u8LGn3qKxWZgx0NVnS7FoVl9aln
vL6gwa6Fivkk9bbOp0hvC6dti63celnduqK8Gz+Ptb0hPG4qnduNnKSVDQQyrpQuBSp5ks1kzF2h
krq8CwH5dVrOiy9yj0lBnet+GRo6YeFsxNlqh6l/YTpVuMegE8Hy2IauYhCfzLqPb0WBoHZP57GL
uw/9pCL9rXMYdn00ra1lwHZHIvY/QvT/41L8r2ue7f/bWnszDt9+tn+x1V6sB/+w1Qa/kZpKISJS
U/6BreR/fIrkngApLy1z+LPJdrvES/xPuon3G75ZwufoGwJ3otP+p08x+e3S/EdtNJ8KoWAU/zs+
RXL4/jo5vfhqcdaQgYbmMME98bdhvl/JsY6iaYAl3Zom34N2/zwUcniON3f/XKi5APIUy/iTkrn+
U+dapqVIzF2j56iqBk0PUkigmhESNnOH9zzqyhpFFhYyeHQuIN4WiXxdGjSGaTkGe3/YmJR9ssVw
ihgfdvm0eAgbqFex23TxphHlgiIp/ggvpFlrI4PwefIog7gvG2/d8xJc2eQbYbfOsY7j9s531HjT
Em3/sHeURp0DZoak0/qk1dKnzOH9QPCY/umP3jjR4Lb13d1EQHCVIqzwk5MFoeVybJG++uh6hVve
rKrq2wNq2emBfa9QNwXCWYd57zQPR8+bJ5OVNammadk58ZRNHZPECyJlkVcidOazBx0obra5iZGV
k3H+ndyxduOM3wV43VXrQNWWTDzzBcH+rQiXCRhoRqGz2rcLCt562OKskDE7pCMD4ZFb0S7PetBF
lZVbvZ6asMUbuHcFyYPbPNPTTmhH6yOk7pwHilG6T2PfRfLUm8R8BUlFawbrDKKvd9YFN5bBvTdt
a3dM7NVTD4U3f2MsOq1nu2gq9nQZDMye/Diq8rCp6bUd7Q6BSTN45BevkdfWzxOc5o/EivYX6cHe
pZcyp3NZapd6Qq+O76nAbJndKk5S2bxNPbX1pojvWPG7kBaTEmKjL2pC9zXGWABKHRo3VSpgqrOJ
Re4EKHPfZW408L0cDrQc4Ae+KvQOCR3ZPtTJT8x1qufkWLrE8xDR+GNZVBAfJiOsr6BLRA5tpMwp
IlKIE0kUiweZsJpmHo3bv5PyR3tBBR81nBPIAf807kH8uV9IsFqbpVnSyqyll9LE13VPNOE2j2Nj
r9yZM1UAGWKQTqd24Vi/jPHV/Txtjjn5ujIbpN80MIYyHhWHZz8q2+Us40BVVDtqL3hwdpWsd9KQ
KbtCgWCr+SxsPcc53mBd3KIF2UeImi6xT/0eFeEJaDxvTDgrKDDqXuF/GVBvtwsT3eal8TY1U1pt
OouHZqrM7Wx31GG4LhvVSGGO3zVn0puZnA9rXBJRIuDY2Y/r5AXpUyfPa+eanSnR7vbdvScI8/iB
NL3OyYUKzrV2O7g7rcrchstygWLa2TPROPpVcRM8dvVW32uCqKq0itbhhOM5Oe5oqrJkSeS/pxhl
ucL6RMkC66bt4Kz523IlFVk0FoqNjLPMeNjWqk7HhFxZHj7nD2fIf/az/0Jn9ieB0v/lutd/2c0u
//sfu5kf/xa6yPIQ4EfYCgiU+t/dLP4tQsGEbp44NocEl39uZtFvqMUuAul//EdUQP9juk8w3bPp
oNq5aGWj6N/KiKAN4G+bGc4/ik0QbiFuusRM/k1vxPgmaIvF7lhTLBK7hmEMz2UXKC/bO3jIom7P
hWI1RzqmGUn3DHOqcwAXV70xZgK12VsVVM+RoynXRUsFrlSophhkclXcrATqB6k9jjjb5WQnzTEC
lJUnex1pWkxATOEt7g5JW+E+elWYinHw9NdZS9+8FKrnuQ2sJmlvm05Y/ifftCMZeR0eTIbQoXTi
U4Wa4ou9yQIlg2AMBQ9hAXWKK14hNxzsMlxxTDlcMA0ACHwzX6AOlWB0UMJXdywFVzRU9hdkRHIj
KKnY9j1M7St6Gq5IKrmAqiYMPX0IvZC+zYUwe4AXNXa9fgjmyBfP8EWgM8KN2IeM1hOwDcEFNHKO
a31db4MrupNXpNe4nI7T+YoA1ysaTIxxXusrRlyueNEVtDZYf6DIWYAovSu6HC5Ac2zNWysChU7g
AkGpmWIYcCEt824WXpeKK16NL9DVv4DYdvSbmPSyC7Z1rji3uGJefcW/QMAF6j2oneo4XjFyiRcP
wMzKC3ouK3+3DnA1+s3XDk2+7gVfL1eoLa6wu79C8PYKx6crNPeuMN3MpHsf9BW+cygCyi+a3PE0
uiB8NgtfHIMr8CfymNupLGcIAQ5AvLVP/0l1aMfB1tlWjn1zE1y4hKHcaInurxRDSSMhhah/UA/W
WLywJUNIYHuBnIgvPEUhiHkj1/lCX4zKm6p7DYJ/qa4ER3ThOrbYmE+S5lgy5WbiQc9NkkCMDHJz
ME4LBBMEeV3IE/abL6VtW2fvSq0UV5qF/RzKBYoPqOxeqRizbFhLO0GxB5AOtgbdA0bsLtpK5ya+
Ejpe0e9bPjt7yy12JX3WC/9j1jB68K6kUHIliLwrWcTYltyvbh2RALiyaj8Q4HWRQFxYphmMMufO
lXxC2XzRvQZST6ftSlCV/oWsGq/ElbmSWMheB3nTX7gtVBDQXN6F8YrrGXI9uBJhdGAV7+GVHmNi
3b/tVQBpVlwJtHaZ1semGZKCRLVWVAjPYdsgzSDemMhCwlnVhZDryU4qYIEvQmd5Je0EzOS3xCnx
CRZXWk9dKT5xYftssFlzWK8kYPsHIXglB5srUbjO60jd7ZVAlH+QiRdekbokKEYvZtyXjVfqcb7S
kKgVoCTnCztZuAhE8moIoN305k9PXT1P38WF04Rchd607WV94DAF6dmtAgK0v5KhAXqZd3GlSEtx
oUvHqDdfwlpDopacuuLMVGH41F5p1jUsIrRYe4KSy75SsaJtLk1/V4q2u9K14ZW6Da40LhwDlG5z
pXcTv4fq3S6sbz2vnBbrKxkMGoAY9pJy6/LArTgqG5/IgjN6nQ3hB1Dnd7Lh4Jj1lW+ui6VF4nfl
oRWd1Fz4Kz9NaI94bK+sdYvvoTjWFiLGktncd31luPWF7I6uvHe8z+6dubLh+4UY94sIjny58uVB
Y6TKPRxCKkNYQ0RLd6HXW1pU8rqNp5fxyr7TfspRBmYSVj5A6MlQ/ULWz0WDGIQser1kOHHh8wNS
6qq8vdD8wZXx767sv3udBJABzFSgnXzuOY/h+I0b7x7M2r4cXLo0Onaq2pVp6BScY7y6ekPf491E
bc8kzm0ecWMt9/xc5cFM9rMIyvVDFTV5SalR2releNlC/65ttH4ScffS+mP9wUhMT7F1p4bqY4F8
lB3BvZtM/1SsemeKavlZGC9PnrlkyunbUCCrh7HsbbquDO3GEhYI+pjq5bXX+hle4tYf7Juq5DiY
jLIuU2/8xB4n+ADFS9TFzZsw66ceVHKw+RChXVHGO88/Sns7OdL9RIrFTVFXuDoITlnLIvzgFOSt
JcF3dBWvEGphhrmIX6Rw+/MS7j2DdPGwXyxbYrROCGe/q1C8jURlZtY83Wp39H/2znY0MM8PE47A
2w1gt+czisfPfllvaVgtJpuWsbwJ1+pV8woOFomSgV1clVnRIM5lYML9nhbzrM/V4D0yenLSAYmX
tH1kqz2rHKBwAaVQV7XER6+WYYGaRpQH2L8yL1y6v5MudM/7LkL2lcpCD2h/i1DnIMNXoKRR6WNZ
t3c0hN9OyIwybyEKdzQf2lo+t5O4txYzkSM4BOLHPAQPwpLN3V7K7Tnq2FFCvYmcF0K3uz02cz2/
kvvL2Fka6+yb5m0d6u6Bn31JYwjT+0KMLlGF23qKEbNCeUL8CNt/ruB9T0sQmuCUALkpfovOli/e
aIloIcDZeZGoMDJt5jvXL5g6y+RMA/pDkRT+x5FJOONv6Tw7sxtDjXnP26AJKo/X7mvgMv2IpY6f
CovtZA9teo8ntmpg9eMUJ0ObiYTpSB4gV/i4rH33K4iMuvdj5ZzEUpmjme3wYbI2RZ/T+MNtSu+G
dtVcGei21FA3g0zBHZOsIuJnVM6Hkaz/Brbbl2fblOpj2K9tKjZ4Azl2XcpMqn5qym2hu9dtl0el
qyjvKynYXaeeQuF6fRJ9Ap9WVa/DVr3b/WQ9OxxVM1zKw6Gu+/diXpa0Xcvf23b6yliYI83FN/LR
omL5NbQC71ho4f2InOKtseVO6DC8HuElnF8oEETuvpByWi+gdqSmaGcyXbXiXPbeV4zNbrrN/g8U
RlkYoVGkJvBQJ6X1MUKOOudLS2ayQaHiNMV975JKsE2Gzx9xZq3VvdD0FKOnQV3ibQ8jIsAUXXLS
nCKkKjeTn9xYgihVKJ5n1XX7jbHQO7cjqigk8cfYidqnOSzdH4HXvhTr/tm41a96toiutVbz6jIB
/VpOGk3lTRU0DGbr4NIKEYZd75608sfuhixFrKgHFlSXrJex6sg+tE1vP7mOu4gHl9ENvYXxJLbg
l0awS/6nS6Opl6+FnviNZn8cX4aJxKxbVw7r4mV+Rd72rwKiF7W8KIZ1Yhqj3L3PN2UDuh/1EFfY
Ads1WtAXCoHO5fclhvqsD4ogj02izi29TjwijJg9pq2aJMlb6OeZ8IjWlai70zhGf/TcVN6kPyK5
tLYvgZRldJElcY7ybkOzY9c8VbJCnP06SMtxEc+G0t7EfYkjCOxPFHQbj0+LSFzRfCv0UGqZj8VS
/CLEMaopQYkUH2lE6PzVJ0Ig1TALOwOx0GGKtfjhdpq9PnxpEjIwJeVlZKj3iGAB+Qsmm8fBaizv
rcGY+Nnz3N4+dG7l2O99XfnWP0IY/4Nq/ws49q9QbTaob3Q+/QXYXv7GH8DWgVYlpoOIKCIJEv4A
tPwj/dDxfiOrHe4Wkta75C0Bhv9B0/rhb5ARgAnvElnCH/+JbH33N58QRSaI2Gdx9UTuv0PT/s1H
Q2YmqYe8ELkRmN9JZQH3/skDxXEj2ayurgjl7cYsHA2HAHdc8j9dj6c/7DJ/jrq+umT+5KK5vg12
O2yE+BYBFX+zPbWr6y2q8Mssqp35JXRH+5MObctmoK+HlwKa6c1tlvVuDhRq0G7qgDiLTUkzHZUb
cVD1Htnv1WhgqQxVwTYb5hCqNHRb6y7oQvlaCdPKOxGETFMSwjEeAd0wc0HXWsiT5q1RB89d4jXF
mIUiqnCcj8h0m0+LENt8MuvFtlTRRfaxVpcl1C8DQncQ3txp4Qgr80cRf4hnD1L0X1+Zv/EKlwtD
sk9CLSdmS3LAL7/Pn66/KUSHYsRpsp0R8NAlj7Q0f/S7tzLgfvvfwcH/8RNcCIq//QJ/eaO//QJ7
JYRDmn2TMdt/N7161FhfkOmkCHUPOFrTeNtuJ7bWf/22l/vnT2/L9yKODf8/3n9yP4lI/Ov3K2uG
j15nU8NkJCIq2MlD2bTqMBdRcfQX2aduMEXpv37Tv3UXcifzroQxwiK7cEYYs//6rpqpX5GQs5nu
HspylSz1QbRRl61Guk9asKmnI4PhI2qoPa/0pE4b7QJoBpz4/xMCc6UN/3IByOfBb8ovDLHFwf1v
H2WUXbBy9LKgYVTAfHaugofLbAbSHiUCihZlM501ZABSYFyuW44nST7oGhL1XC4te5Q9zTYCcYcu
Kw9G971Wa/HiazE/W7NKzG0/OM6aLeIiCvIpqIcqbmZDbfcQTihKaMR9GPn3D4H73+ydSZOcTJqt
/0uvmzJmh7a+dwEx5qhMDSlpg2lknnFw+PX3IauqryIyLcO0b6tVfTKJABwf3vec5zTptaAd/U5p
1jgFLFLuEBic1r6vs42Os8AwxsDqbMIkuzqbH5t4XOWOhlP2oXBmtaOIjq9EjAWCId/BBNbOlJcv
TBbnfSMi+lZ2EjRffKAWrP3Tl+e4IibHDUdS2XgS75nbfpojbf7eKPNSutszt+v87WB0Xm2EJMhS
+D29FopoAlyzVEOIYBTrbg7zjtfL4cbSGrZ8g44ZR7gaJ1uTcO1cw29ftN2Dk9XLoRtrsLDgLeSN
YyX11axzOq9R1FIGt4dLYYxnEwUgTADqq+ERgA/5HmL98z8mCk/kCr08Zz6K8dO+zPwcJsSipRsm
zIYTWjPV2wtf0Ytvl3hbauJAB9kwGhQ/Ty8pk65pCdgl3ohv7NGhy/ErMstq/EokQ8xuPNMUIgaC
UQ8l/Qg9SOyS7rxV9cbnobCIRRq1aD6y2csx11Y5RojJKcePqTBlFSYp6NL927/4bDFbn9HaafQp
38L7Ms47jss8DlmEBgiXl3xsrR5CnOVUfOxvX+aV5+IYa24MWXnE9J1TjeaRXlyxIJlabHu+H2hB
bf3ZfN9qC9IvGv5B06jhwvR9jr5b741vAme3IJ7Ng8J9+jKcWCDvl6XGmWCGdL+QEJLtHR9rG6Ix
2Xyxm5kK39TjgAiErYpx38/6wJriWtmHt+//lcfsAMvR1y0IPP/nWvkfQ9Gex4VNRa0h7Ydtr2TZ
7JJ0SXdvX+UsLI1JnDum2gtek1VSZ4id3jFKStDrTqMF+TLqx8LN6y16QOT2iRWJHD+DbX9FblAc
Od8jC8o9hfskL5MfDVvmu7rwOCpLj3JTjGn97zAw//xta7A1gQbARr2z1RQfI0o1i0N2WyQDEESg
CGxx4r+/yhrqvnYe2B+ymJ0+gSZe28s+PPU4M4Z3op449zSm9fT2gz5zOK/3wtdNCApBv7BSzj9z
4Q2usSieM4GJQLrcPt+3g1EeImQsd8rN44NlS3DvpYiOb195fYNnsy/7Th1sBtSHNR7i9P5MyBxO
NjCQQNd5GHHrBHkV4017yOzZ32jY525p/2ifBZ6IFF16nD28/Qte0OzXm0fC4+gO/E+b33H6E3pc
Y9L21sVmSq1VGUv2ZIbwMM3d7BF3XUHK5BDve2mNR1s03TXdSXnIDVchyhHDlVFMrKzxjGfNw1t5
YaZ5ZdLnC+M3Yt+n92WfDTNpoN2qUs6+muiM+9x15QOdItwnBSkGN15hNN2Fr+61wcA6uE5sbKJe
LDOqUqlVUesOmWeRN5X9cm1PWv29iv0iBNPeb1LgVrdz782f334Vr8yq9ITYaZjGa/1XAif0kn5a
HFoIjTZFZzEgmwm3amzjMKAAHm2bvo0uzGWvXHXlELFWEJ3LBvVsjVNm3I2Fkqxx+CoRObTxlwls
h7FFxChV4BipTHEmLxeJvus/fDb2yf2hu0eRx1tPgKcDDzV2OUkXZ1Q6Lzbx6RpfwoGiSHsVI5d1
tnhCGm07sAO7amRmjVcWDOPfkDyoN0+lvcSHdtT136kZZfGhzGMKxnFeYhGSUMaaDabF5XtaWot5
QLjVR4ETj00ZigKJ35ajGEEqBlblD9CYANX3ik3PwbClM8O4L2dMFbQ3KpQdUGuv+3zund1cp+WB
GR9WdUu39KNJ10OGpmaKOy8ppL83ohrlhawwAASDkNUcYPVPmkCo3O+CWUlHbSXC6AvM0pXr/uJJ
CnCbHt8xQeHnkBWLjHbp6ASnlL45XEfxNJFygh+QnWyd7GVc0WQoc534nGK60XA3IHxU+p3vZ/Zh
ztv66M2yOVLG8e/aAYMxbBQOmG8P7leWTKZvutDP9F/4gKdvezZxdFdYb0NTr9yfGdNZOGvteCE2
6JX51APEwjTG4yCg42w3a/sdyavYP8IxaThqlF5SonVxCa3xBp2o66iebwj/tdyNh9E4TGn5XTju
vXqfcLB9A3gn6+L6539sDWhKyXSeXWDbmWZ8NswZRzw4pAv4w9e27RylVqTkqmRjijy9DAe4Uufc
TDmhcdydXWAoMXSJWT6yy93sSJJ555K8hho+5J5ycrrzWpW+M2GuHDHwm/gDCB3+lNTM2LAyyFA3
Epv2UVYYFx7Iy/mUjxwLkUudhunlPGFw9rENkTnE4KwEa0RFo7Zq9Oypqaf4bpl94zjH2RMWJvfC
2vrMXDmdYJ4pRyztXJnAgLOZrdI736+TXgsw3jqHwoyd+2r0a7KSY+fgL3TLRDq6v12tovcYxz3R
6xgAOkJqqKsnbfnXXwA/B+INq9i6PT9HxMzGTJuxbNk0asQPlvXUh2j+5YWrGK88b4a+40ApcEF+
rfLGPwdg0pvNJHDk0y00h62Fk2DTYhBIOOeO5r40quXdxIH/C+lMEX38bMqQMZXzpk/12t4VulVt
ySXwy5AIs3IKMcR9N8Ui9lWbAksobe/CJ7tO8+dviYQDllyoQHBazrZAU56W9YBxOJim+rud1X0T
FLo2UCSnQXjh4bxc64htQL3CYQ5tse6fPZsYHaJmzDybJcq8e0kMAOK+wvrYkrP4Ma1LthXO7H5/
e+Z7dRySSEmrwmNuIQTg9I30JWW3TumMQx8tjB21Oz1ymJ3NXK9CgO5LstXKxAg1jlR5SD4dSvCe
jIAwVyn+HsdtLvBLX3vknKApdlJe4Os4W3krFJ9y4jQVqLrXwfcoilBaM3VrPJqKLuynXhuQYEXR
6ZrUgZiUzz5DtDrUBXweOg0y61FOaqYfm6mW3YavJ/4qEdesHEue7k+HOI2cCsV9leEFpWXchbrp
EPEFEy7dCxeb9We/iBvAByABMtAh9OB2AyyhNJwdNzEOb7+7Vz4m8tcpwVAcAZR8jmos6fKLXPLb
xWhMD2OWZYfam/2gLsZuX3d2cWtGknA/anGXovZeLmXMFZQ5nkvmPLizGT4zlo6qhE9hxrN6nYbH
uHwaELZnoa6NqfYw+EV/02Wx4/zS0e5+UKNBgunbt//KCZQfQSwHtErOR6w1p0N3dvJINaPBj7Cr
9MOEzZxqSyyCTjkfvb7rD+PicVTQoT/IRRs/N0WbElBm0ESFkq0QQpIzf4iaRL+w53nl6aCUAw9K
aC4VZOdsUKX0xgo3jlcWhbF8kdOQubuejLvbdNT6ZT81fhcTBNiORxJurfSIjspoPr79dF4u9Tbv
da1cr2kGHBnOHg7UJL8XaUzlGgceA6TaKBwTF76fVz5WQmB4AYLEgXUYnl6lQnMEaJ/ZYxJ+3ARO
i/SabSZOca12L8UBv3oxzsNUHNCpuucBMFXp+oPtORon0RGLapd534aq/DyZyvj01w+PAidPzdIR
+wFxOb0teC4pNrz1y6qilqheOW5zvUgvFJ/PsYDciu2ajums0RZwHM9PN6JIx9mW61Tnr4KNZpk+
QbHprSO4iv6ri1jLPIrc9DdzYRQwOI0MKb0W/zQnKbtgHIpvnsRaFcAW/o1Coy0CHf4ITe3UIpuw
NtOwnoVevP/7h0O9A24ivxie6tmKQVXR8WZrBPqlPGObDv6MLqaxL0xuL48N+GrXeqFp4pKgznn6
CoqypewBdZSgHemGPTPqPjV746NFTAcJD7K/MJLP8tjXepaNTlXwGmiB2fa5wLhNaDKzGUYulFA9
bVSrPZkmfh1rIXMn7ugrpziob+gH5mFc4N+i372q3yfL3DR5uhzlygUDjFEe3N6Ld63XmYHP8fhY
a9aN7Q9Vf5MNfXdhs/3Kd+7aDp86YWu6z0Hr9DmZ0NSNRkRaUHNY4ljapQdt1uft379zuqSsMXSL
BMEQp1dJUKOisOVsWy+9c9Ut2BmEgdLw7au89oGDhqeg5lG7fbGgLTGqgSlit9XXuKo65TYoXX2Q
MYVRGmn49xdDmQyS06DDB3T09JbU4uhlV8wa2atlcpNOaXese2pJdh37x7cv9do7WhOWUENTKWLJ
Or1UD9BlqlqGFjYDNHpGh21lKO0LxbJX9o+uR6uEAjTVOpozp1fJiUPtRsVsMqZiCNnqd7t6GTD2
9Y8KxlxGquWF9/XyvujN8Ll4gH+I/DsndDp92iEP5JwHYbnB8a6aewdZz4UR/nJUOA56cwdj1POh
9Wy+MYzKoMLBSjZKYDa6JsAOlIux8lOTeP+3b4pr0Zlk1mce4Ch0+gxlZnSJRmx3iLEQx6qnkW3U
9suFue2VXScVPIsBgcLa4eC53vIf5/B8Tua0jio0aWOv/egKVwWodOOrxW2ng8xsvA1Z0T3qeZzd
TegtrxEvygPlZpvWNzg9VJ3tBnzdDwz4/ntFYvetbS7ZJ8w6kR+8/UheefwuLjZK/LSbqMGebfVg
4KGB8xlW/ZBQUNdqOitiAM9WoNz78va1Xg5hqgX43vAEsCP3zudg24moiRhUSHpd4K6s6PRB9yjD
yurUuvR18fvUmwbnwi2+spM8ve7ZPfpDJBXgCgq5MXVMp7O+oRkvdvyUBRJR6Xwo6InuM8TjR4FY
fnXCfytzf4ErCgFtNw4lwod8qr+9/ThY5xgIp+dPftjaWuKEgvTBOxuPUKJoKftLGiKvbJuHfl40
7SO8qaK46uLSyWD2j2YRmnFs/PZ6vkcSviM322B8ypoHpxkryG04Ce4qOArODn4MKj6quN572nyu
feDFF2IPm9H8lDnYkagMYo3ACxC7Gjtj39n6ZIrNYa0vhhmwLUngTDRRpoWelydsoXu/y69GfwEt
RTvLBHvm4UqCV7PA6xpw73I4mFz9V+/UzqP0OVeFCwClB4pU8GfJ26x+jLWR9tc4OBrgc04DLyRS
lnJCfuXshC24n/qmEFQ8WWvXxi2uvWoKUITMT5abFcnW7wyRhnGE0Z7nZDbX1A5bsAS+h6gwX/Lp
hzJbvmQPoUnHX/SdG8Qtg7uxgFWyZyKU6wGVyvSr0wt0Jb0a2vkGh5Xst3GXR8CBxghqlS4l2yq9
7ucnh83CY0RwdjApYbV7K7FJ0ypXj0E49Bb5dpM++g/A09JiS6ADPhQAUvHW8CbIal7DYTrQh3Gx
NnVlWl9EW9k/sXgXIFed0b6Ko7FGxka0MMZ0uLTK0BuosnpKBHPci1yABRuWH60lGyTuUBOw54VO
0gDDkD1QrtFkxxp0k4WG0igtUWIVzuChmlmH4QQxv+0HhhF5j1NC74fzElHI+9RLyDHQUiCq+6RL
i0cMjIqoen/6rObywWplduxStzO2Hi7RXy1iwB9gJeqnyNeWd7CragSw2eD89CalrDDPRdbeNXQU
yk1l6qMe2tpY91eRxdExJO+ipEEex8MHA4TAEBSiNz4hM49Z9yvB2BFZA66yjvLGuB3SKb+GZuWg
9Jk7IFadkcbTIS+n+QEJtfZN71wiIVPD056Ai3o/sqazl9Vfk7zH5kbXe1arLk+PJtsN7XwSX+fK
E91G8+vlnXCrfVTC4wunwV2qrZ6m5ecW+BFgx4g491Dg0zFwm3WxG6Cojd7PU2Ei+hxj42Zy3bqA
j6cPd4Byiu95Vk6o1QUCfVB22YqJzI5twVZwqRTZddQD+/eADhOSjrsUhin12JkJ3VLGNeycTmwd
F8JK0Fh1k+xcQ6EVTXw9y7YQw2kmVxjP1ap4JdLTHlId7FTbRN9steBrdfxBYlFdIA6EjD8AuGWT
7FE+AuLwQY69d0YtHrBECbTfs5gKSCEKbMw+k9n4k1hbFCNtb+SbpdHB9NYwxWHd5EPzqShBom2K
th9brO26812KHIpuA8AOqEVsQxHpS1DXe0UnqIQ/41dE3bvpXF6neosFtPWNpTxoo5Ov3+FsPeVd
D9ChNGbreo7orK9isfF3bojqw6o5FqBPHfwHYuinK/jSa9KMmUxJkE1l+gswBwpggffvswsv6gbu
aUZA+BT5X/W6Gj/bINKZIhYK3mBxVvwKtbU2B7OqG06o+7K814qSHBKNMuQHAmOXz3ItU8jONXqE
ElXtk3Vuou/H1DB80tsJefOYOP39Yjgz8vHFMb+IMYnepczaErxTKh8pCCwP/hwXFSOPzNAgbRdr
3iNRYMWOrNker1oPdCOvvENHmxiVf1/1dfEDzEtCZH0GMc9pMtvdxKk2PeBzdb63Y9HfYz0lc7yx
R/371MJmZNhOQHEzvdUzCqHI9r0uzX+jJdef5kyHdgbuKX5AzQUlSkud3g35ih0ecQNDD6vt4tob
k77M4+RZlBUNNSosvoRzX6lmGbqN3drytpBDhDDZHtvpOtJkqSAXpMWHGE6lt6fKZX/AF82s57Z5
9qh7bfKdIxtF9CiyvW9omfKndJbDe3jMajnogMIaigSUNgFRjsMTkbTR8/RTMqszUXTCXbEHib4w
Piwt+l0rZ34akEvk711rKT4zefvejW5zVAYx0tQ/BhejzoHUqBYt4jQTFzC4xUevAPS2i/hM1Tsy
TJ0B7tJomffGWFX9TjMnaHhgp0u8Llac4CxWdEEC1CQlvuiouwH96N1MWLOgVMft4jHV2GnFJyMr
/YhQv0AaE7mCl1tL8xv1YKzAZTbF11GX9+WVzMyOlUhz3U3mp8bdUHSsVYNj9cbBnF3cJJkV5ff0
q6Nug5IITRgMRxt+ErVJOP4VU+dGwie9RS0Od2eAXk53VZvNOvABwiQB8OHsfdm20SN90AiAkJv3
yS7xBqPewi5NPk7e0pn7CPVOl0UEznGbVzG8MbYqHf1MprSS0GsvRd7dS00j/IDRNx9ib9HuemCt
GM2x73xHQ19igsRLfW80/PytIRMsk0NCSQ0I1xgHtjLg5i5w3qe9DtniMccVn+6YBlJ2EKICd47L
eMTcX4joR8wE+2nh4P7T1kSuH2pI9bQd3cl8N0CwyELblrW5ZVnC/F/RXUoBghSI6vrB0ZCxLKBX
9iXx9p9Nsd6N5rJwBPQtxDtlGPRiFel3/GdCSnGTR0K/6RpVa5tG1+r7eLb9NEwhhOh7kH5TfJDG
6H8eTU+mpAR16nbN0+qCKilq/66ocMyVJmFCm/JZMNQ7lX2vpnp2aGI2aPNi9G91iGAbb2WeLxi4
I8PxyiD2QePuWhs8GxGGFD23ce8V8iZKhf/T6cT0hSom1No5i8R731syPAewPezAatvyG/tAyHPl
5PeM6NHWx8BwJuvbrArWyoR9nhYiVVxRfgKUC1QTxOo4WXwYva6fmXduL/17DRvYYxOR4esubXxP
+JiYr6qez9WcyUln9TfUY1d1fhyoEYx66I3oGMNs7uevbPiIyGlAvMFI0icWCd1Ic4jQrZp1bC5j
/xDPhfklb/WcWWqZc5tYBFfcFZgCQt+WE91s0k1l0/q/IWBp36RJT1Nf5sRB+9haMIxZNKMAyF+1
M1M2STvLmo2Dk60WgMTEMrbvzNTcCXrT7aPb6/CWncEc40e+j6QJ1RBHdVg7zERBHmvelwnAWnHV
QOwsrgvbxsSBCXDOrgVASHQqhV50mz4psvyYO7p9S4YDqMJGtNIBAU/JLDBRF3TYXtuoZX0r83Lb
OoVvbVrZVsMe6oX09sKs0uZKeVluUgfMQHxqhHJke0z+UC9zOQ+Br0n1sUDP/75OTV9tO/oJBRAb
zXYCMODdR722cvZAizMabFRycEXt4Mc51JqMdGIcl/kTiihY+ZFf65+wEscfHILyzCtTqOSqVsIg
zTUH4waGERX4wFB514k86VCdetkBG+mUXXkj2XkVZTLaVAopAcwJC0TmhNFhCEYlCrnFqQh2TNjw
w492uqgDDk+2aJavGNczkUw3GGuMcisgE4qboiYzOmAzJdmvJJofh5gX/EejFJO3q9kX/xzHIRa7
RRVxEXaFY1YHUzromKvaS36PIov4bexObotq1u8cwJTrxREyAEfyzB8sl+oTH5MDmRyJ+ENtTQ61
kaZ81xhJEh0bOKhf9Mav7tFm59G21Kd2X09YlQNhlvQn+8YAmRezm99CY6SLTj+gv2EuGcbQafS5
vOkWqcGPgtfQQZ1SzUG4ddZv7IldQKDPjrnsip6Msl3nwlTd1GjSHL4wCQjPzmNDbrJyZvffRJUK
O6pwLgg6WTDt21OyfEIr3945KNetAwxNrQkGv8/Lh3wiXHELFjEaN7Extm0QYS3H1ZpY9nxwLLB9
wX/GS0dSrUTNUzvspgJ2hW0YDyCaQzouvXmhwvlKq4+ShiBsCUUNshZxVsTLi8KfR3NiDZidBhXy
8FMmNme7OUEo5RkRz8FzKDhP+ve+kx1I57G/KhoV/XKx/v59VYfAZV3YNB1XSehZtWpG2VV15KfT
1DSTfUN67y+RV5DwKztOLpzvX9aSOUV7a6QQan5ufD1l/1FucfApW3imuXGOYgHeo34z9Vn/u9Jg
ltD2Ni+c21+RrTkufgqXdu6zRPfsSVstGobGpoxku7SJOelVLJQafPXAK9TPKCmnD1A+mAKNsv2Y
ax5RDbNvb6VjjkEbLUCFk8hvWtCGSu3zRdDcfruy8FqhxUXHTjkXOcqL5CMkmnrt9g1y5ZhfqcaE
A6mvQDIuo6e9Gxo0F7Kq5wsjcH2nZ9UMqgrouOCb0JU6T4URMasjXxRXtWp5rRHL4OHvz/xNVvvL
rhcuNXbPkkvYwn+9UHN7eW0G/6pTJT7dIqHtrAZrxn6EaZJrd0s2X9X55B0IPe2/9EBO2AZH71RJ
cYAY6b+2WDhi1fqQKEkFk17PWflSpZpv1ZPDRkab5BXnnfLK0qN2u1D0BO44F59phv9lhjPNDKSv
KHBozSJMJZHudMRrneEXy/KsAc6sK0wsnAwWNj+1kyY3/EGxf3s8vTLimVggWtGORinxIpQOwLBU
bYMUstfqelcPWUHsdlSEi2KPyZrmRsZGKAJmAo/zt82BpOVMg5QzefT1ttotiHSvDCXRJtmpn4ST
abMrfvtHvpwGkERTdaUUT7naONf0gfbxmoR4SzYhjQtqlwK5Xt8kmbXTW+Pn29da3+rpUOda9jrQ
kbogEj7rLkyaXpSqEkigxrq+IdKj0w6Zrfnu1kqEY4aDb8dPclFaTPFI9/GSel7lXajPvzTaUL7B
/0ED00B3j9PmdBigrXPceJWUECMy4I80F1z/XZLa70ujmx61tjW+qoi4MIg/o2ZvZstkY4W3wvup
abpfX3gBr9RZSQ9D7qSDD0bMbK5v6I+JOLU8rXm2LIxZZ5Jds9hYgNhgNEvuPeDDpKhdJmA6yG8h
TmKZN4W02l0ro/HQwQT5MlL/28oGJvnbb+vlyFh/Fy0nRFA4Ws411p2pfGseGBlZURYbtSBpEOmM
Fyr2tEOxkCPy9vVeTkZIWukz4BhB3koz9fQ5DNqotwxEeuXV5D3NtKeCdCCFgt3DeiSIZ3bXGYFj
+CM8c7pw8fUfPx2a3CETEZ0OpkQabacXd2WWQS2ckbZOM8zhtpnwzBfiwth75ZEy8vgIMMVglXyh
rHPdbDFWqSHIFfsDVmX9XWcuxq4HVnv0Cne+5MB52adgRaEBtsIXqOKc9w5y6hKa5rCkSWy6906p
e2TbVAJwKyKzt1/fK5cS9NhweK4eNv08kXgN5jMGG+cNwtplswx9tlWoZYKljdSlifXlRMIVGCzs
b+lJc2OnbwteUZqNZJiGCt7qNcD75gkjD6CIxam822QkCwWU8dTflL6mH6bF/G2Oab1BVKmHzUDB
WAoipu0OUSVYmGVLiSbaudJusGTkYroq0L1e+M2vPh7TIqKBhXbFMp3+5NFXaD9jviaKVRmBKfV4
bdQT0D59WY5vv4mXMwrNaN41SbJMdQQOnq2uI/64vPCIK6c5rZf3HUgkbzPUrfqZJV3VY08biy+V
i/roKlN2TBcJJOf4rTUTGLvd0rVl6JWowDYWLQvzoUn82L+w83gWRJx8cMgkYF35nN/xi6C+PX0e
1qD3EfkpSbjQDpyfIFXERjhh3/AhhKTgkWOIEMXeNapk2g/K9OePCIh6JMK5iDZKODrJWdIlCQNd
jL1rm7bG5de0cmI7WSMep/Oj3cXFYHa7MW+HKWjtKDUDE0MSIVgyqqar0rG6WyLA+nw7FLHawj1N
1FGTEQR+peVqvuuVKc0LH8rzMnd265iD1p43T4CY37O5JopKjqtkOoUd27r9BGhVbQrdy79Se7Dq
zQLoMIMsjH0OeL9dNDvW1KneoAqcbzH2qPmmBTs1kj7nive9FBk8BfoL+Pmz+YcQGdXCDFx+TegD
rz5g9yW/ZmVtUmIYoWxtiZRKerqJafL+7YH3YhKlYMmRwueb5H/ifDvZkraSs9+EFKRz0PM7h0Ai
okEuaCFfbqvQDHA+ssg29NhFnmfK8qTIyYoGhKAyam6yUvpq3xMnAnimtDsgKZ62fJy7qKK2nQL0
67ysl/B31si7ZkXxQ2whcSxWgMGuqXRE5nYkw2q5oGR6+TQwvSGQpU9JjLhzLtZxqW0bijZeSOdG
7aGT097igLf922fOh8406OHqWr+ks8FETcTJ+FgpIiUipgiOYCAclyxtLozaF1MuIn0TziB7aA7J
PPnT71Xjv5s9RNNwappk46SuEURUSrZzOVT1HtCIez12kMHDXtn9FbAxsgjfvtMX+wN+wQp6RRy2
Wl/ORT2EuY0ElvALbLPWdr2tk7SB0+yG7mw8UsIb1NYmgHBv0hd89/alX6zbXNpHBsU5CUUsPfjT
m1e02iXh8/RT4QaFE86T27Sto0cmHeNBRXl5QYbzytBZT6FitU+BOPDOHnbEV46clmLL0OT6URX2
zxmP/YU3+qykO52HVtM2J6HVm7nuyE/vKuIkPBTzCJrKLZ2n3Otwlyf+Wtnv2DUk4PrzOCeUK8Ft
Q+O3GrcL1tG5QQk2UVtCgFFb432d9vKHZhvFENg0EK+FtGt5oLNQPKEmUd8jLZHMA3VPVb0nV/AR
/Zp5V0DZFTtzSgWA06W2+oC6s/iqGsPXtjLPIacvfFMuH482RTid+pJqmyNqeV/PDYyFAkEkPf5K
096naACjXx4JV+MB14wb78pJWf6WPmyEixeVMMnwkPZQp9nlsGwpPJf2xs/j2N6x0KshQHrlPpkR
vupN1zTmA2eSqYY8b0TztTJzMEyFGod2i+xacUzpVWEEVTMQfZuPcf95QY5lkLHVOGBJkwSDaQpD
0NwP+eKzo1is+l7TIgGWn8wjciz5WB6IpCSeAtt288PH/hIdEhMrzBcoJ8nREQ2QdY6BS/fP2eJ/
eSf/gT3gj2/6BcXzqu5+fqtOcCfrX/gXldoHME0RDCsltQGD0sC/cSdQqSnDUSBcXf26QFL9P7gT
y/oHUk92cxyd19PRusv6/yBP/gMN2NVBQBAvWuf/+98/1H/Fv+p3//wA+7P//yeIxHxOwv7zQ4Vi
iHOb6+MqRvRproWrP06II6aCoTflEPoA5g+OWcqbbEFRvLXbzhcHdIjFEE6xnh1hfiTLTqN2TZTP
3EHPs4freBHTsTesT1NpEv6TeurBxE4i63RjNdp0V43p/FErhfXB1Dq/ClGETPsGwT8yfX25URRW
0F41wztLF+1t75Ruf2VNhh9vCwWFamuiRup2fmOV1pVI88HceTktVPjLLidn1Cddfyt1Vw4y9Nwq
jQIqQ1H+q3DWZB3Cdmx2p1ZPMyrw48RDyayDsd/OKjJxliCgdwmXq9mm0uIXkCZoWFfooCZbXE/t
yDTUiMTbLg1dXrqONJGtiIp7oHdlSUxXHAOK6qbp6KEqIWCEGMnAGJbqFoZZR0lRWancVnlqDGti
4LS4d9CmEzPUYXuZ+0oClXuMtK4hmCfTvfohjub02A9sm6+mJTX0lmYfYENv06IrP3ZW43+wenaQ
EwR/t7eJjKGAfe3kzKGaoZVf2lIpWghtA8+pVWSYx1hw71U/5bSbhumjB9Eiu7X9TMm7wm/4d6dB
iZUJ4DvfLNoy3AMB2cUH3SVmAbTqM+oJYVFcxjtAS1Hmr7kz+Nt7NUZjsi1zj2Iip/noo9HFiXNs
Mi/qM1DSrqtd+Tmh3k2g01oi1U844kfsklhKNm/miGudyC0QWwyiAdy0W2CG9GTlBRTGxzxUXBSS
pxcTsgpYQ+6aauj0sCjcpfy2SNwNYWdEdJ+ctpitX1CYF2h0TYn8fprJP5xSB+b/lJcoPprUKfgX
teXHgCBn3iiFqABhh61/Icgnjbcl8nP9vYk4Nd4jVY4+DfTovhU2GV1Ikcj3Cthy+CAUsyR/L+PJ
gW7uzXQRCyWIYdANIesw0TOPe2sotHquAk+mSSnuHbspyo3nWtZ9HwuCWwl7IOGBDkXfblj90mM0
efZv9rulG5grtjsCagfB+5nmbddNDodNs8UN6QfUzmFJ+ofimQKe5Kx3ZBqv0CDYXA2OUtu/zXUv
W4KCgIRj3lkpWWhLZrOi1cv8oXM6+h1Ie+R3utEDZKPOFj8TQRcTOZDSP3fLMH+0GnbzYWPNNZ13
mdFxjDiZR6Hd1mV+Y1aElt3KGXfo3qlrNDDEnFfVNbotmO8cPdtf8pkEPz5T4Wmnp0TokhIDLR50
xC2H+P4Irb24NoiYMHZaszLma9MeFzAh8wh73tOHaRN1Vbs+ELepd3S8KV7Zz9z6fqRCs6lcwo42
vQcuODfLT1rnQLtfxMhoW1YIvr7i8F3p2XeuXsHIh3aY7tKqIoMzS1H2bd1noj7lRCkelkaoYoes
rPmETKf/Jf3Kt3bOoqnPaVfmjx4ZnYHTKcugsYa2K2ARVgSs8g+JXSuEuidiqTqMBGQZG2M2wNaa
krDZbu9w0LJ3S6T6fGeZN1DKODHJNTVpcL0d6zX9sFHY8f8uxOkwH3/+n/+g2ffWQnwtp2/pcLIQ
r3/hf4DatCMYHQRO/wub/U/s2MoWoySI0541mg6ZxV713+kQ+j/QJVNJQEYu/rV4/3sd9v6BB4B/
jnMLtiOq/n+zDkP+Yp39Yx221uokjQuhU9XnDHpeOZ5z9rZlh7IAKpWqghgxEchjWBE2pjfojnVH
sLrWEDXoVGoKO+lOisKxTqdTRp1uhIzJFOFunKMe9QbgYoGbJtEVegAc+9UYUXhxfdVFQZkmjQod
mRCOAGA2jm5l7uZQiAlfqQ5cSf3o4mwmrzrSOZZ0uTSsTTGM6mpNtKXfP3rGg0sQ+aOXkkIP94Fg
WMQIzUgstZQeQj3yeJE1NChYNb3OcxKBR5wFBrLLI6RU/AaAGvRbLfJc71D1RXLTpSU+x8g2Ae/a
yk7flbhMKxgiZLbDEe075Fo0uOeNV0UD7Ko5vdeX4W4Zcu9OYYe6NX3C0rjBzs4eMpbRLyiKHBCi
/4+5M9uNG9nS9as0zj0LnAfg9MVhjppSkjXY1g1hyxLH4BhkkHz689FV1e1MVVtb+6qBjYKqtq1I
MsmItf71D0AEw14DW8C7gF+bjEH0CJcfqSVROdFjKUlZwll6sQ3nPXVJGWo06y5yo7j/EfS4EGyK
uCw8zMaV5pyTPq/ibeG2brfBzDBaN7gAELDoYeUW+snU1gdoN5UTMqA2cQnV0aAdUF8TYuQS5sc+
ZAR7glqNeYcrt5XclkmAq4IeW3LP+FJGN7KFZLpRFgF5Vuz55R7Upr4YGwir35ksADLZhjRfy9h3
2LOD7AaLXhcnV+4yOdmpe4eTW3HZtdmAv/cIYQSZf6uwuvatklzasX4GhwMsKOnHvzixqfYFQUbL
TlsfmJJ/IyUQ4p/gNoaWhP7o2OdR0RafAf2IiKComle4hxYh/tC6s4F9BRia2pSIMPzTjTGN17II
XPhOVDsDJ0cD5z6APzRAa+zSYJdVY/sOFnKqfufVgbIN6skPFMXmqZTarpKAR2Tu1zX2atvFaZk+
PWLgT/ktFEY4LkyLlCovbCxwk3DsdBIBy9Ldw/apL8hx925rD6r/zLjqKioNIi6XO4eF8/hOX/zT
oeT4NeezehbdKZqbxdfjuNy25RTpeZH365jA9hQGAuy0myjF7oVvOstH0DVXEU6M12q7r83uCTt5
fbywajMPNhZ00HXeFqVNDLc9tyGpDOoVQnL8CgRMaLsWlHstyO070FYOl0y0lEJellUXiVm66zIp
X93Mv7KUVx0qXsQtYadwRVXX59gc+sFLMDnZbQ0n8UkMAZna5lBOmG5GTFtXXWJEj8LRtJcJTtBt
Y/vFAYUgmdU449Q9bv38ilXRJsREjVEU73qRE82R0EC8h2Gc6jl+fuUcr561+IUQhnACYmTG6A0q
MeGKIBz8VIl2+NI37kOepOYeQqg8c/Q4X5VtMm0al1RMLZfetwKC+Y2nKePMhZ7zEGElvM6LYbrw
Ey3Zeo3Mt5Nmvuf1eAItLR/VBf9gBu/zvYMsHn/jwVAmxIqW/RqWYP8ZV2ksy7N63lY9XgwYG6P/
5mziizdJDv/l9Pur2/u1u/unNwMME7kVJx6ztuDkNgVBm/hi6njaRsc9K3PiUAHmAyKzp/re1wbj
YEG72w5ph03E3CHbrQAY5oDklWqeNwQKvUQi1i7tyRQbAEnzHCu3/B3xrrlgQcfvBDgrhFTUWui1
6EWP75CflaOo3KRfF5CKuU1Ft+7jLrqre8Ca1TzRUHS4XibhPAGYF27Ub6LBgrTg5V+CuFP7IXXt
LzhnoTVG9HVoI62D+T+gC0z9ab+wsHZxaRq3RhIl8Z/DvQ+hHtf1S3kn25cXefWt/r/LX33G+RbV
UiJ/9uL//W9X6XNbddWrPP1TR3+JDv6v9Res4ehfNiTByOm2f2mnTy9dX/y5AM3/8if/1f/zP15+
/pb7qX75z//zXPW0Tvw24oOPQQwX6PC/LDXfoB7X4gTzWP74n6WWE/zBZoxaHcMJgAqQ1b8xD+e/
MQ7TJaxkETpRC/2Jf/wXxmG4f7iQAzEjAYzluf0YxvFzM/j1+WIKAsyJmeEy/IWIcvIGptJLM5H5
ztrQfAQlnCYkRZKmrFvrYJyMG6KaNHk2DP7QXGnlGIC89SP20MgD/HKt1TTeoTZa9WutRfDbda2O
DplZDVHYiJ400MWDeIkfN6AblXXkPPudxH7Yioca09TAzwnPzQU8fATQzp1WDsOjPjWJQxwrrpKh
B3XRXttBzb7vQjG/lVJLvpQofHpqisW1reO9gaE6xzU5lxVHwd4wWqe4AKiBe4vSYvwqyKdv1+bY
WjYpGF6zkOGb1tg6juYWGwlZud9C+nXOHbLLo51ogIJWqq/n+by12iUeeEKHgPhoFpyDTpHm2y5P
U+s+IMr0YpR5AqU/tjJ+HjPyOtOYvKtQxo1jMA3ryU+G54lYjt5PO/eqyGS+pBLrbjC4SBhv+Yyp
u9e+N67h8TnaOpZjVCfwDbXcz/H6yQZXRAabega7HiVCTQ8GsRHmnxJC7eF+u/BRq2AdOTSL0ky8
g97p0l25RUrGtaE8f88vLj+G51sQDZjAOzZQHx0t5Kfj3cwo6lgkKiCPDE+8g6HhjFY1kJ8ywOBz
s4n87S9v3T9s8jQ0R7dgITYEDMRYlBOaKfDxeirSh8KcG9Ybu3lLHFb6NfIruRay6p4NAI+PDZu5
Pl4iLDB83eHdZmRxvB5kkJyZFBZdRcylQaNU53alslWURsU7l8YGcnJpLMU2wgiK7gh44HipjuQp
plKWv9amzAcGGavnVNVwWH5/B98sw/ZDLBL/NBHLQYM/XiZVssrmOPUYC5v+Jk7mZksKw3smvBic
HF8OxESTSRbKTkIKuZrTmUiuRlulM1wsGUXdEGzc0WE6i+2BNZ2Tx5c2DwiRdOdrwahJ25Wemb7G
ZWbWG7JKEYGS3t469hhiAzmwCyX5OMKRJ8aICFZlR18zIhnQbJpVTv+YuTB5Q45tFaHg0eNyT+SP
9hKgYxVXQWxpw74fZ/czZnZy2syy5wGCI01cMlnZjtmFZdsJYzVLp7dWylez+JoYdqOpVRLMkwCF
Jcya4UYJ9rElF7W4U5bGHiEHUoXWWWHWwS7tusi+LfH1IqlbeS78+ojUC8H0ZYjbC85xkpFWjtZr
sPC7gQ3YIYqPpNgl5zRxJsI1NWSJce56xV4rnSneIhSoiCEq3UEc0DeVxlpCrykFMjyasIseAjdP
osDebBPrhsyAHdMafRAdwBRdCvrpdOMQiFwcIqXX7oMrwBBXPlGszncQrLLYNADDzS5hwl9eIG2K
vsA90bo10tO0/wLpxH+eyf+7dfI8Heewa4xU3syETGWPIkiy9taamn64hz9RZ3s/zav0as7LGku5
ohRFv4pqRSDMOnNww9jaXYTKWM710FzO+Zjlj3E62dmnxpQNvBoL4thh7iHNXsxAttN3IrdKPor0
m+B6AGLCeU74bbJlRb8inwEa2XpObef7BPX4Smkw0SDf1g7SRC3r6h8RNgrQnTIZ+/0eDD+wwhne
MwRrX7ToXLW+CLyHnDeuYrrd+8W2SmdosnZLP/rQJX1l3+F1moyPhAXHJZwGTLJ3ShTDvEIKOA3X
iIHKeAmAaYroiz1Qv58jn29l6OKdUz7xXSRxsU+k8gzCzz1nML+Zce9pcleTMdA8x37h4QWH/RaY
dekHCFtUvFhfRFZqmGsPMPaOVEMYjr6m8niNf8FQXiCM9un22r6b9rmnEftFsI+36xKFiLi2K0LX
63EJj5F8uf6uG3pEmFLTLG8j+dxAyeWclNsG5rq5J7ei+jqZPJPruc9VHPYyKNFiqYpohaKLo2iT
5j3OE5maarnyVBvJc39hJ22KGlBhY4OaqNCN/OnBn6L4Ui/twt+MlpMCzHKpwQZrTMMNHWW3Z3Pm
1TZZQyNRaVpUAvb0xCIkqGGsMd+N5USTSCokSYdlkkwTijJShi8tuyEGDWIdOqLErJ2LTKZmSXhh
EzyllRdjQNu2y8jeJH972zSp5565okkkEr1+SYXAQgetE1k9S6iJX16Z+RDE14NE0nafJKOp7dEx
6MPKwJTq0A0MDdmP6ipftyKK7+2B610RG8zh4nPOEPxh4Mko5qvJbutCW+MrZwk+8uzy5S4iH491
loCuJBVzeRi1DHEx9F+UG/uRc4MdCAfH1obJMLhm3JyTadgwilr3ZVEAuPhp060JwKyFvUtVGcHg
//0RcEprQjQI8wADYwehID4op50SWwge+3mk1smYAQBDY8oj+9C2MMvhP3pB/TgKTc1nJjEd6U7X
YvNJ8poEl2XVDPKyQexi7Jpy1P2VId0pOCQZgo+H33/KpXT4pZC1TfxSgDl8/H8ojnGKPT6oyjKK
E1x4EEkq9FHBqAtA7kiF1mxo7xy9p0zWn2vhjsZ5xUFPEX5y9lJNYgXukEqqt0O5ZeKAbtBXag1B
wnmcnCD9VENq5L+Z8SHyNX1TAa0BFib12e8v+qS+WT4IdN6lifBhORunprgB43lLLiHopj157p6j
Jv5usx9iGB9Bz7r02wiN8e/XPKkIeBooA3Byhl4Dw9E8pYNkYEC2ZttqbTRqWsuS3bUYq3zz0VUo
EnGkwOIBNh3g1fHXiXUISOxgTGv0NfYmxs13NwToRT+8CuwG7hw1BzXpzyiKXwa8TUXdU4iUeL9E
6rdtZ5tnSuu859+vslSZvz6aWI0SkoypElQhhsynj6YF+4LBYZGt+wZmKz7cNmqgwtgGFQSqn1mo
iWb/5Sjzod77f+yoj7rw33bo/wt7b7xdfrn/b3rvu2/9j/Q//l/77ftxzMrPv/ZXD04a9pItwnCC
wEysfX7lHUC1oooHOPubkfD3vMP8A/4oRFJYOwsLbpEx/DXvoCe3MAGjX3eWQhmHrhOawe9oB3/K
E355Xjhg4DvYdNqQrmB3nW4v8URUb8dLFhaNUWm7KI7FS2oHzLrL1nPOR4yGodSCfS6OuroKDUtO
jzOVp3E2ZFoTrHRXFK8tcva7OA6EtTVhqu8ZPmQ7M5khdms66cqppyIkLkHcAK/Hi3Z7aqrFlSH+
4ZRxc+Z32kM5U3a2vl5ekPgl9ZWFUvhzmjXeGhGi9iPCNOWTV5fGVjmItrnRX6laySfBe48MqMUR
O2lKqzur2zz+NpqF+5VUlpaTzis++cZESGgkc9SQMcovvpJLPndAJovhc9a3zHRfmY0yES7aQaGB
LO0bJ8KAxdI6e1VHlroFUcTjLe9jLDesqMLH3h56KxyCxN5NnZRlSGOZs1Xhe5id1Y2Y7YuoY5x5
nucF2lU/aTNoTIk57CzcFuu110W5vKJ9SHdwo8yrTKtzrD5Kz/miA5WMD6bTt+UZyvHiwqOGf4kS
t9jZSUGGHmJkRDuF2RQPYwI7az0ZAV0+idDECO7LsonyZzRfOee9GFDticeyQ2nFJEBFwm12vj+T
fYZNIKara6euGxLN0ZD2zfCqkpFNLEMe5tcdMjVH9CQ+vxhBpfU3ZuNADQn4wmIz2MDz6KtWW4u2
9Wv9ahSOD00uhpkYH1KK2CpZ8XhrFePe2HQBEe2VifjfuGLwzFhgHvqWtPTehiZrlnr/Qylq11Dw
BF0VmdO1Z6rpA3eFGXvlX/pzB5Xbc4ch2mjG6H6OHJ8St3P9Zlg3MwGjeJX6wbe+d2YjRFgYXGAL
5cjLmjRC9Owj2t9+GyVS6NsBRmjKI292K7xNzOJK2oU9fHLxnObRElizf3UcMGtnjsRETE87BJ+D
IMeWusmrg1tjJ7PVE5nfQn7zh09GRld0pqK67R4V4uTHCE7Yj0QvLfu6qYb6aZzyMt3BEaAWG1Ps
dpoxCHBxrYRz49duBlm91gSjcnS4yUOnvHzaURyD1yuvVM8uiXlo+KhnOaOIu3jumiQGsKpNmVwQ
zDerFYM8Z16hGO+C80Ll8xdJkUU2ptHFF7OpiE9kHoFhhzemZrppS40xjVYSr+gn6Ej3Qw2kNfu2
E2wtb2pva9GbD45D+b2O0mb6iq0Kaw+ln1SrLu/z7aBEsMHzTRooKIeJEhOkjpnoYN036RR1K4aT
wUO2hDpuGoSWZ201KX2ttDqm1YRiOW7muFHzN91XLRG/FpHEYeJNcX2eZHnT7UlexGZHFha+BWUs
62v4RES6YPeRz/dA+YvYfeJZDJXRGPa1oC1EcDhZ3o92LAsX29ZhinGZbut7yPixPKshChA70YsE
CS5EHgFrxh22tDOU9pEgD30jMeZWYW24ybc6F/a+MlRyDYFzsLei1PKvNMrIxTGMtbVupQyTLyVi
THwR1zavf4Za8WWmMbipzdE8DxhqxWEVN9mr5496v1VFhdhQBuaEu8ecINllJJOSz4KP3XqK9dZd
j51HTKi+sJinKi4f6eXML+QYxyKUs199BqJxvo5GL3W6LDeNl+BY1SBcjyA/K89bJOtpCgGEvx0n
G2t0IWqXKRm9E84W8UVOqYidYtxc034EnwnYQriL7B4WRAJv8qzyaoxb/YZMn5VYmsdFlA+9sUGT
VFThSJMnto2QGDSYaYklBAE4sbWl6arW5SABby7IfI29M7MJKjwbtJ8jyQ44Bx3oQOxoUu2sXkX4
a6SacKItMEUyM+AWOr0lshyjhQDquzNWTLitDO5lXbkZHLaYWscQIUQq9SSaONikZmNBE+5NnbzY
YS2yqs7g5TTxpEX1jadMK7eRlJKli/NKqBruacdLombbPUA4wumAcS9e1PV905pdBbBsa7h85dxc
f5NaPU6eCBAWJhqyXGrcxnKaNj/LHK2BVsWxaFySZTqa+ibtDX7vJokHWtPtRG5gyLZDTq4Jbxux
T5HjXbDzbSp3yPktAVMoo1GJ9P2mTzxLXQgnIWAvTK3cHfMbzZ4jZsq1HYgGdq6hPTtANT2mRvHY
XNrZwrwvS+MJtcCU302eBhLh+D2xFLHflndpE3iIApKeBFolsE3G+0fI9jbzqxg7BkSCao/964wW
e+y614IYmnttDOBVS2al+B60tXjBF5BuLzLcTq7IOMZSqrJG8wnQIJnvNaVIzIpd5NIhLN/c2YmO
uNlrM7fS+iK2TaQ32ALBoIoRlUBFSAGb+AoKuGgrX+tMuWs6PjxGEano3HUn/MH5MginhsREetos
r+XcG0XYi5igyxpfoW7rGZTOAGBNiYw+ztiOLTOR7pk1T664TPQ+PptSNpJLJZZ5OL6tgzPv9DIt
7ANQ22jezHoprNXIWDTfNmPpgkmjRrHWZjqYT3FneTgHGHMdgPYgJTgoFwtkX03+teSKgkeQmspn
UyEL9VAwgrfPC0TiLeSuXMPVHa9evbyWRJlNoa9051ovvbxZzb0UMsyWCv65M6K4QnPTq69Fo8Xt
ShDZiIJem+6cGmmSl9hsm+1EBGIS2iaewkZooEx5MtI2qZdNx66eKq9PvxSGRLtcLwnVGGqAHp7h
iNykt0GdlHfGhDXzo5aNHs4V2pAX5jk7B+BR0bhKFqvYCNpXu+KiHitflMGmysSQwOGSDVJdnv4u
umgLrBZ3GWGj89bvclglMuqIn1ilvBHpuCoau7HOY1vPnuticNH7DzEhPwnP4nQziDGJn3o5F08Z
yCpB9JnLB0WcsnynRenUm4qSNz3DSrVz7uMS7ZoIheNIsaU2jHoAiX7c1pIx92UfRO78yfCxgL1P
J6h9mxkNkAeLNGjMJ0IjmSSLySlRbo/eE4YiOgTuLjetXS9THpXSMOt2A8ID8reQOUhGhfaBT5tl
iHR46jM00+wOHRZxkx/0A9G4WmER1+NhmwZcO/lhkVnFF2AvChyRiNbZWUE0J2eEo+OK4rs1R4E7
e5nw8MWSXKLVaD2gEq5Zw8aKHQMjZm2yt9RdyZUxKvNzWYzZtQlP9N6HSTOtHKb6zkZitTStOneg
CpcGR7BeUQ93yaTz+3081Ij0sa1mPRFa8Vkn3rUmTLTv+zWpz562KQjlza9zp5b5tWFgNxH2eRns
53TSuvMpIGBamOOYbkfmNOcRg6xvUU3yw4o5jf+EqKdXa8FD495pQyfytR552NFN+dQvNt4F3IYa
w2j8JHiaSTV9JRh1fKihf+4Gmv8EG39Rf0K+r6athWXllyL12DpdLuEsNgeSPaJUv43A9a5bzeh+
eEmqyEpEO23i0ufXK23WdJxSTMuWSENx1Qo1lfDU+zGDSXLf0yDAh0yRBM8If8bqepij2N1CJLMv
5sQGgQG4tpIf2Jg0zhaaKQZApp04nLRCdMFZM1jul0rLs4tKDggRYsi7ElP3yh8gp+rjN6dtJtxo
vIZYakm9iDE/1ruCujpqvUvfrZIrzYhAxKuuZdQGQRplQln13g1VevANpLvaZsTXOqG0oJGA+Pe8
L1Zmj2pNlTvcJ7Py+j22pNONOyxMrim2sz2TJMw4BM5KwcaT7fgdlxWyEAQkxiJEk48IOKgMrwp1
R/WkKo89DiUKMjTGYiMb+zsYxQl6wKCYO8ykB80+THmcjo+RkNw2RvSzs1jl2PZiek8p8To6is9C
U8BnluDp47pr5Ty8M82iC/4VtzAXSsbibI1eDoEpJPzjlauW+qLB8w+1Z8HBks9OfJeVUbkuioTV
hVtCD6NGvrFSMrtnSoqPqoMXMhBMV1p3w3ZxxV2wqF/wGY7pZs5Ttuha6NGh04S9jbqpe/0FH7j5
s7M+ooIsF/Jrw/2TewK97CcRRMeQ5HiZuVjaIKWJlTPOdbf2mg4jst5NA2ipCt+CQKuwMIzmkbtA
FceGYjT4gK0SUJ97vCXwAvr9JzrB2Ljztre0/j7OHUjtTplQMtOqqLDTCoKHZW8Nl/a9RCR9+/FV
kJiTvIJHAjDECWSaG5B1PWQzKwcntjMaI5sSJyrfoaCdALNcC9haYDAWNaH7wOE8vrkOTkWQ1P0S
VIK+nQ0caRRdSzM9ZFMcV+88s2/vHDkvrOghmnOgWZyshnNv5MpIlRRkAa/IxFBwQ3rH8F7mwAny
ylWhIjdtD9U1sKF1qhSDvdBz3PFuRFE5ZNtKc6hXo6mF6mXV5SZnZPleAtry0Y+fUqBDLC0YaeN2
Tr97fCMDSLocregCEHN0r7hfWjdOkgwXetK79/qsxDPHzUjmAc/pO8/jm++QS2WgjY0HwC/N1cke
VJEvFaCrBEfIC/KiYUxpQEVIwzCKjzPznZyTN/mFbHkOoWLcVfjDWDScPJj49dUC/0xqm8Hi2JHB
yMGQFdP04AxYy69Y37uNnMR59Bs/KneYmUWHFN/zL79/Qd58yXwONj+iypBvem/kh1OnZyYRNGKV
SX+pScqZFsLAoRRHyyZ3rdAp3HefrH/Y77FjhnVrLBsSlOzjrzmNmBXlvmIzko7zKCqmgcYqzQIH
bVGpD/EuwB0vw1YR1zTxTojgm+8ZkxYdu3M4GtQ3b/Yd+G9LD5yIVTEwMdadOaloCv3uNU5sWpgP
3V0Euo6BnHQJmHFZLjh5qKbO7fXRNlDL059e9P1AUGPju1+LLs/WrQ8y+M6CJ3vDsiBHCBsegC9X
eLpgHWQSWmRFEIH0wEMzZ1gX7++qJw8NsDHZXZzWCxwMX/7NfuenBJkFWrKSuag3bYBCcba7xFtV
ysz2rj6+d3ydPDB/Lrgsx8NKXPbplucK+PBDVMNGjy3zCfvu/PPIFgRi4sAVBAfCUZEX9fdf3smT
wqKMZug4EMraVAinO0LneK3KkKQCxqofERDMKqj6H4X50ZyNZSGHaBdQLghDtmWf7AV4kxu1SXjL
auK1CJl4TgidZA4lNH8v4fcfrsl1YdWhziU+hLiS4zdP6WrSU5oAGLo1noPLRRWUp2tUpu8tdWp/
tlwW00MOdxzGOe1PedlF5DpZZ7nJqra4IqPO8M+QtpLDVdY4c3YezV58a+GncJgFrVZoODOWYT7G
09FusAu3uIIUUKjNR79Ve5kpkjCPkQATkpObje+OX2cdCe/mTFsX6S3hZ36fbYLlp48vhQcv95mL
RydycrPTuUjGMsF1xmiGB69XD4PoH3R+/vgylJCcXei6IfueXFGWZnYNNyheSSNzaD2LYmNnPhxx
4sv/jZuHQGVRyfCk8hAdPz5pj451yH1cCTsxkVk8RweocETnLT/9/qrevvJLVotFFBisNuakJ0sB
sBR5i8oEpwksDUGbeb/HoZ/PMA3MIPVa8ZUDl/L596ue9AM8sxThHA742vCAIL89vsABJk+UWcRK
s8MF8JDoNQ/K6fvroJM8p0miPs9YMJ8VPuMciDjinXr17fsJlQ/bfwp01L9UrMfr0ywrHwXKcv4P
tXnj6YX5VBVLbSBcwQf6/dW+XY1LXVz6sNQJlgyWk9Wwtekhi5Iy0C4qXQ3g25UP/8Je8HYhRn04
UMEqDTgFFxrwr02OkTECHhKyP/J5/PkmMDj7t94EQu5QBCxFsY+w+eTuyboaU9dZ0kvdeVinfEeP
zdgPjK346aO3zqU6trl7XM7bEkZJ6ccWNrhh02Xny7st9PT833m3eRAwUKQe5cylQDu+cYXj0As3
zEl9O6kuwFt/YPdbXmSJ/PH763lTOJASiEwBfoVLt0Q3dLyQk2gwSyRwR2Yb2R5TmGH9/tX8wyKo
7FAkUGtjKnK6iPQEMRxIhDFJLss720m6V94oe/vhS/GXXhpRAVsUuovjSxGqapgEjREGClZ8y/lS
XjSyf6+zfPtIe8v9MmGKIA5kRHW8CvVtmtoJfslmRbTV2ubahh1iVsrnAKnTewylf1wOiWBAr7yY
PJ0sF01dGXkTUKlZqemhUON81kwABgXexJvf379/WgriC5UkLe2S03F8ZRihTCgl2BVQv0bYBwVp
daHntM9Vk/rv0WLfPBKAAOhbEMJiZPi244NzGkyA3lqYRbq9xeuDXjbh4fv9Jb1ZharRhgzBxsDz
gInY8SVpc94ONsuE6fK4dSCu63ryP3zjWIWbBvq3HMecWcer9HU2aC4BFkRo6lgz9wtBj15ZeJ+o
Je3mHdDhTRHOapA42IQo+CkdT97YsScWkixbwmHSPH20LJTo6F+bT5MxMG/P3Pgdnc4/3UP4rfBJ
OCmo607WIxLBbxipB+FPSFlzUUqNhIrsP/xNcV0YW/A06NabmimitamgO0dhUmg4pOhipB0ktb4h
tOGjKxEvCv5EfQZ6g3Pk8bc1yblFcwk/2hRNnzNcM2UV4ndEOPPvF/oZy/QLqkFiG1I/KjOEvbBr
+OfxSl2sVKklvLvFsnfjPD1epVFkfhewES7rziJfSam6uq4Dhp3wzqwCVviUwe9oMRXABIL4IVQW
1KphaenaBS7L/SX8hg4sWwpkl97UHzBgdp6cyrW0FQ7d3cEzxPyYBBPYAfDj9ODaEiVpE/UMorwm
o/NUnp2iQKXEQchBKE6Y5G4Tn+UdkwbStJ3PTaSs7FxETvy1c+SYbM2ly3oYobwewNQ7zPAbB8GY
g8j+Qc24kR46KVAeMwa0bhrkgPO6g9BwGeA8SzCEHUf4ilSWC66MhuBlHkYM1dnLlYkXgTvu53iq
/INMO+Mpg8fL2MrrgX9//3W8fY4hUAa05CBoHKyn701X+B0cTy8I+5gatsu1ksHTu8/x27cTC1rO
UqaLuAjivXn8nUfcDixKOB5sn2zf0CrG6FAGPTWk0qKDMdXvOfOdXhYKGBotSFWLghxhxsmCVasK
ICLCGiss+V7HAKosVoPxO4qbf1iFjRSUE4QMzPoURs58LZ0d6B4hfgiU4ill1oy85u73X9HpCcS1
EOQZgACyEQDJnWzX5AqYfZfoEbP7vrqAuo69RVdEdADCfbfR+IdLokPjBaX0pxA+LRfyrO7TqupJ
NVUaHh+CYyFmcPnnJvAhruJ9JfjfqfTviKj4r9EZdy/V4Zt46U5/1f9GJqNJ+fA/qwjvkEl++9Wx
wVz+/F+ODSaUwwV5wRoGhRtF1t8yQsv5g3mGCUxLkU++9UJu/JvC6P2Bl4PhA5GT/M4rxrP1F4XR
4vdRaiBbAtaxdH7xRziMPBp8siO0moJ5sbdethJKTSYAx+941+MKkknNXKWWtjjPWPDosEPRFz8a
fAfYrIWZreq0M8U3Q5SY3NqLlY3109WmcAyeaganKB0iN698BPe+GDeCOGZGhAS6i1UV8wEuVK7h
muMltf/sj1i2b8cW75c67Hvp47LTaykxwIkzpM4ZRtfRA5B+HqzHodXJ7IG/U7ewPNzES9gadHcU
KEgao0k3kyGb8tkVJWdkWLd+EoitIcnNLA/kDdg9kWV4EWWhj1Ov3JjSdQsvjGUVi1dLtGqwVkET
5Jumxx5vLwqv7z6NUYNKQmSJQ6BDizGQAIXIR+eV0J4B2MCU/ZhfYarY6jc+g83vGRWO0YQwviyk
Tf1YZvKxKURfnrnliEnSJD3cV/BgQ6JYEP/gNyut96GqhARIZU/wWab7InO766ZHfQhjcAUROd57
pZE8d5r7WEXWQcZDiG2rc2kWcjfpBPmM1kufJrdNoSBVovpB9NRDDC0bQw8nSdq5n1VXGuKphxlt
J4gtKaKLkHXjVFBKMH7FGHD+HOU29zSt8a3K7fMhiy9iKb+N6gBmuC3L5AKXpnXeeP1K96PpLIW+
R7JD4n1ypXMZxOUKnPPSXsQP0t57FfyQzoW2kNeP09xc1dxh80oTVXOuWnKQpsQe1tPEwMdTya1C
GbaNizmzwkr25+PYHebIdPB0X3w0ACw2NuS/L7NdjQdAUhsXCuNSl0gbeDBoJPZJ7twpPiTUi/gR
Oxxr3yZafks6OdxSUguIVon2sWrbnRhxzBrxKVuBPD9I/KpWQ+ZlIWm54HQECYSNjM6LLCMhd4JP
mo+FG+zB+PVLgjjuQKrXZise61zGa+ZJqGvbnrAZtx/rZuXPdfIwtGZ17rotIWlTQ9xNEycXevDi
kgOG1Y/jCSzK52KVq/YSR1OInh6VrmZuVHQOk+EQl27mbCrCbe+JEiV7okb832KkMsDQ5UFA3VTv
U6f9lNozcXReVG6Hdjyk3pLSxbcfoqM9DJZeE0EVrJMsWBH/VO0dd/qEzd/eq1NJoocsd0yRH4xC
bZHEy1BEQt0sJAKODMPGItPlWUgdCjicX89IDgGVbsRErhOlNP9xOl/Miy+i0rW2Xc8/vM6jJKxc
96YHc9LO9AY5PqPnkIyObFwhnP1ulBIWcpN+b9Hd11i0ZT+8us/JvLPnb13nWJdS1eN6KTnPF/ex
C8+t7St3ITnY+biHP9wUYdA33crPSfOCNmfjkFSrFlfoHntcYV1llC6hm2nRVdfbwcqE1bLmqoIb
E1epYQO071YI1cZvuVH8UJZRwpARxoGUiaLcE/I1XUI0NXbkNI2Erif8bcbp3lopXdsoDZ3MuReb
pLzObpKuGG47jJjkWWZKtSl74L2taQES4+7S7CboB7xsZY8lCkxuFIkzad1DCN9x6C8pRTNxLRrt
1dD66y6pX11izLqVlWpMCadK3mNK5q9RL93nHiwVo4cZJCUoE66sPnvtpe5E54iMvkxeWWjfhYUn
MXZxYetXZ5kBxzz1dUFFHZXWcxfQC+iqxF0G27or0zcOGIjgt5gGBVPySrux3eS8TetDWnb2BS5l
YV8X9nVBKDyGI1rPjgapWx+I/9N0vs0YmSI4uPGK20iwdgs/D62heWmViF7bxHsqsKa0hmAIAysX
4azX+EON0edowJYXAu7ZKP8/e2ey3DiWbdlfeVbjQhpw0U9JsBXVuVySuyYweYe+by6Ar68FRaY9
keITK2JWZhWWOUjz9AABXNzmnL3XzqZHkaNEViH57+JevykwcSXLsGBDvWzKLHktfCW/DXKJPNNE
1FsbmD7z+A6v582YBCTiFehm172tgN3qNEbWLC1rgULMhLRggWk1RtJZE64srwjivEZorq/4nvgj
a1CfNXxkS8NtQuVeCyrzikN9ylSDQY7Eyge79T1nUvkfDVZTEyCQgn3LCTHwNepGN0rzBocjcli/
bTzLCh25LSumDEsqSD2qJXOO6U0NC0ZQNHRFR/vB18Pvpi+/EcNnH0b3qc2rbeFU66Gv5u1gc5h8
nwREgqBdq/uWUUBY2G63y+uDOe0GYPp9Wt0m1chqKptqqZuM/aJ6CmoVbqE/4NSiCkIIEnydhqZy
F/1kpuuIjAnMa5yexhcdEt8vvf+dlukKsgdPUGma5C5icsBhee8Cfja1YdP6yYGTBlapsrqNaIQt
0sxSX8yGs7ibH9JQ/2I5r2Vr9gc4ioht6209+bck/12rRddslTHz0SxV6ZpOYfHDDbrbEg+EDLVr
xHj7MU7vE7FTlQEVVURcyV4jU3CA5zPUhReq8lqJukMwEouXa8rjOJooxZXbqqXHSRDSLhPBbyZf
Gexs38qXwgxvqVyla9p2B0f5U2r33SzQboj6tYZnokWpxVgxFETfhQeQQL6Oko2RRWnkySr5WTJP
FuVXof9wZExGn7Go418oh+mYF7fsDdYqeCq1vvbRTQ4GG4s8+EqhjM9MYypCx0WMYdNoSyWMtlZ7
UysPmVI/V90uoqxPL48p2Sfq6rdjKfgjEHPZikfUxTqN5TbLO1K2mHxepgYRLjMKuvxFb9lL27nh
qHfNJ3vHfnKZZmx5oJ1U8Kol2G43ZzKOYi9pCDuI+n0jhm2rVdD+fqa1eetE+l2YFaukmpMyG4ZR
yf7iu6kcMt3A21rB13JiEC69e52RTe/GzwmwVSvTqI6thPGrVgmSESK6A/bE8wr2A7pgkk8ISfJJ
CoVHQrLxwSXbZ+EHsoev3brF/dQUiOkM7JhiHRI4B3vitsTo3STZtrPuqiaknxMUWrIIY3GN6guh
scRlh86lvI/dhL0Ie2RnKU10y4B9am92n29R3u4mfWOSLjv0ZIvCU9FKRgti0LII+r3s0sSzIecj
xrqVA65Qq4J5zcsuWYaDqbmfKkXsTEPme0Qf0TYY2Zc6KMmrprku4pZvP2+/NaOh79CYooq0gHUl
WF6j+h7s7pesvrXDuNj2mVZhCJtuhdNcaXV/JUDA61C8BNjEfpFkNlNkkXwxIXo+Dbrbb6lnOUvc
I+hh4yqDzPnHHpM71x12AX9lIQ3Xk1n2gCzbWI6mObOAx2gZjto6S+qrGm//QpbjwVHDh0pPVc9k
veP726XphogUHUyVLFf8d2km+Tcjl+GeeC1GN1YQZB4W256Yfv3SEeFrKKwdwPPnIoAZAznwwR/D
VQjCSq+I9rObnWGmXwVXzuuoJh0P4apwnoyo89yxhVUjboz2voKsSgJh6pWdDoDQXrIWI3iEdE1M
mxap6PYCHswiIbk0tJWYFWOZlc6W4N9xPQXtihSrxRiZS5cYLoBN29RSPZw4LZR5MGEZjhw/W5eK
+k2P2GsOmueP5UNmFDfxgPlbsfXHRq2f578Fzv5JHZKHKFZeXDO5tvv2i6Kpf8jGeJRuFS9qtgQL
F8pXWyUGFSFXuZ1k/lCOBOyl8Tobqms11fYKeTp2RMIrGQkLdRAPmtE8DniD9OJHk/J52fAmMfhe
qanFCLBetGb47qI+dmr7OujUFZGvRMcO7loRwSaPyseh8G+Mztx2BdLKuCNGtaxzcxW0qv4obewl
wEQJiXbMkb9bMecCQ1F6NSKBN0l3IjJWNmJ+VelCwsNLa/SywORF4r0xp2DNoSDC9zJsUP+8tH1U
w8Iaqq1fa17Jjh6D5wqc3KoDwdzqKQzWvZvr36k4XiWMFTJKVhkGKOCiKj8WHWhau2t8QfsA6oCS
lUSNusPW7DhOxeH3ybHGhQkvfpuX6quAMDOIaFFg/XCYHWO/h5BieXPbozX2hV14WNle7Ub56vr2
1yDtN1YB/TlLER1aww+TEF5FuAujJLpHaCEWTvfWivvBy9yM5v10FbvqIgBmvccNH19ZA7trwyy3
GP+YhXR2ynjtE0KidbxdUt1gJF8Jka1tpJz7sJBr2x6/RHa00xqD5mZ+ALtJwGG8ZJZZVU3xAnN/
VbKyS1rlwkY2ONMSzPQA5WYfTreFSiyc8Y1G+0pv/wQFeO0pv49GINUAwUjXZfPXegPPyMhvVdwE
Wd4WnsnO2JfsqgL1fhJQ2Mx+a7C6JYGzANTlqVlMz7O+VizlqWlv7Xx4qMzwuiGmTAteJftJbxjd
dWBZ1wk5rnErnwrw7YSDsHpMiZJ8pbbP+qDXk0bk8U3cIGbyI+WPpYPmdCDz9vWEyDIYryyN6Awv
xVmvcnip0p9J4Br4FWyTbZ6aFJxw/LoZOQ3pTvxMRh3NFgdAIdLJqfB/pmFE6CAa/WH6EhZuSmxE
XrrGxiapHUlMNqq/7SYWPzXZBl/qMDe4cS2yXsOyzl5ctcmMpQ4d7Q95AkzrVRyzvGS6Oz4QpUBo
IDrwsboOpRvv9BbglAfRgeABIAgVMmNViWkLZol223OGU9ABagTPxpZeoyX12/oV6kfMLi+EXr60
/YAmYgJ4hAIhFqX5qBUEkjUrC0l4KHBQNkat7nXSdvFudB0MfjcVAOlwJSjqkhJ5G6xtvbNXauEP
a9uqYSgmZm6GKxFqN5Y1FM+4IvTrToTqi14RtbjsyIQhb44UmnQxKONYr3BArMKaTbI3J3hjTsyo
WC8iLHsJ/w8FcEmZ1T6oF2z2V7iEUnZXPY5AT0HK9QjO2GbqpsF7Y0Y9bKYOMK3P8jfW34ysmzmI
derjgNG7xlonfRQcJsIrWs+v4uiGHya/BkpXHqRQdNQ11WQ/ZLbNoIno+3+NhzL5CkHBfIQMKf8o
piZLb1JrN+VwB8V5qWozThDbKicLOagsr1CmY7gRRsoGThQGHvmJGvfkVRWC7mXQ42H0bCYMQnF6
jpsclGvriw8m4iuUXoARtAxjhLalKZVD3LhZuoTHbFrrxsplzUc3ZclKJ8fa8UwrMglYpmJ6a7wh
hf2ZLuxUsONhTsEcZmcJfnjSZhRx8oYlNt4Qxe0brjiItPhBa+kisSWYgcZlBOBt0WCgeI2STHnS
3uDH6RsIWf4FRZ75yLQZQSUD4gabLAEoF28o5f4NqzxbT5Tl+IZbfisB/q1a6f9dIfT/OV/3HNjy
P1dDH/Oo/f3rzdj9X6ssql/b381xcZS//m9/94xPmxXr6PA0GoAztfYvnq2p/YuuN0U+FBAzRN6m
Avrv4ijMNaS1JpprpAQ0QWYMxn94tuJfQHBpUrEM2mAwQM7/DYP3aU2diu0s7kRnhhoaOe1JAd9y
s6xKRSw8fku/RtWf7yIqH3/V1I9o9u9F7adinfkqyOWgLs/IXKq+x/VXR5eRXtYwARHXEx9Nc/JF
6bqCNU+NDpptI87ordrD/KA/pTIu7t69mzOa+tMuBZeHFME/Ng0+9HQnl0+nKCt8JMOexDG/UjKV
eVcLdU+vS+fCnc7P630H8a9L0eblMvRFxcmldNwIQiiDQWKuuzay6au02CPgPsTNbDcRhjgYN62I
vn9+h2deI8937pOR+cSjPmlc1n2tmGlGTp0MY8DBvqussYxd8mCctsrmmzMhHutzQwkOxsnN4Zqy
JjJgTU/lTHggfTl/IViMeTHKjINK3O/Pz+/qlG3CF4HRaw6GMiFzIj04GZ0EfRZaJ23wfy1ZthoO
sJ1CHYwKvi+K2iO6x++WFseTdSeE9Qf41UsECwoGvVY+Xvgt8yM8ebP8FiRfGompyD9Pbr6h0GFr
YWB4Wd+TlWXZ3jhEt5jlvcDv/aUO82BZ+M21yW/eoVlb0KyyXgIS0D1F7arl5z/nzJA++jVzx+Od
GcXJSG7CZax7JtVvOnvNq+oH6l6l1XwpI/bM2DIRhbpYpejy8/keX6o15pLEUM9fD0apoUoe0rIR
FzQSZ++HpzILm4h0smaR4bv7SW2qInmOPIdMLIsYUJ2ahB2HW3CE5eYfPLp3lzoZVIbfOoMVG7qH
L4213w4pnHTldRuQAPb5lc4+OShys/gMu4lx0nYCAEWNiRnJKyklYWpUqyupd87fHgrwXPk6mNdQ
LyADOn50gMJao7QdtutU8nd5No07XJ3Zjo1H8w8uhQAICQb9vjkx9PhS4KFQKRh26WUya5+ASSjb
ycnEExDY+m+KWBC5sbTRVEQBjTD5dK5pO8QllAkwvkuYVmHB2ZsT3SUh0Kl2lX8x/34SCN+WBtaG
4xsiX3JQ9QJ7Pau39ttq9PjQTJa7VC1qoRIoy49Y9P7282HxcawfX3Sead6N9W6wq8z22bMS/epg
4a96akKq3S40iNwXBvvHITi/KuScDEPU3W8xdO+uVRAvYphQ0HljZM62gwuyy2j9C5HVHxcGxKLm
2+hzWRbePDTvrkLIHxvr3mw86praVm9KewuYErukzHiMmmL+Tckxrw160Ux8smevwengMInzCIGh
UudrqrkcNxVy6dsD9WHqh/sqtrqVi5n6wtp+5r0BTpofIvZD/YOdyy7CQHcz8MeJq4OwJ6R7nxZ1
6zmxVl+4wTMPFFUk6hAaFggsTvWXYViREoCImmNNR7qWWXcP6gQ0sCgpsBqh6wwX7u3MUssqa7LT
ZN8imEZOZsUmSIg5rKLaw2CqY6ci0I1FroLSmkodcnhUiXhhFbX5WuL8zZZ127X3riar+8itMMl+
/onMVztebNnc8oyZ0gBvGfbJzBm1eWJnaVt75owMXBDSp2EiadsEAwk8oC9NPOKnHgdLA3Mfa/El
0uiZeYF5eSaCU4GBmXEyL/R5I0B7cP3Obf21niulh9es9ThTvnaxG+6qDqX35/f8YXhRDWYLgSCa
SWmmpR9PC7A7taltYYCDwIlXTR/RgC0cDm5F/vvzK3182Vxqznpmf4W4yj3VQ5StHjgWjjm6eZwn
vcwW/sahX7WrrVYHwlJJJG0FGjCY3oa9FH5o7xxpdHs7lVXkff5rztw3Wh4blB+JQYz3k0VF5ilU
UwG6s8U8v7AVu/piplr4FcVafGFR+fBZIfadHQocnOZh/gZ+fTdPTTmcRyx0rVeqRbiqo5hMOiUY
Hv2QSkkwds63z2/tw+zL9RBioqFG4kz/+0SJaSn032ufGaMOXfdnwhl9jddD2X1+lVMmItwN9kOs
l2ijsEC9EcTeLyhx75PCaEpuq0z8K62Z460KYD5eq2Ah2sN6rFfJ0DWzniKE9BLEKxuq1F6WTnuX
KRibqVIHBjWYNlp9/tvOPQHTmMnPKPhmvejxoLZEitKW5ERvNvsBz9WHNRnr4YXd4/xpHE0XGDTZ
//AfLoE2bB5i795r1EGZSc0JylUSleEy7KfkEE1J4Htl1YmNTmf3umFK9QSt160JLEC5MIi1+UY+
/AQM4ryHedo+tRAFlZZohd83XhAmAqGnReaInxf0D4R51aUVOoQ0bAJqkIP9yBh17xrZZSsHeIYn
plrblqoZX1iWzz4W3Oo8lXnvfjqjQBgWdpJ3fFl+EdFOKVXOCqNUW9pw6GO2WLqGLZXGei1yaKdj
qSn+hUntw0TKm0F2hUPGtNg5nu4/0GuCTrbnoUko223J01hYyZjsOrTZfybFGRijk3bhM/8Qp0B5
zQQKSaVB12mui/lXvRsPVqcSH1+kpFPZ+rNR3+RFe+34ikdA12LW3WJK2OkWydHhCJt9TVFxBxeq
B+3ayHBh0rXNgun28y/h45PQ6VJTY4HTanOOPvkSQlcbQrWm6WHWeneg0S1umlKr7iaDLYQST7Ti
Rrv88flFP054DElcw+wlELniGj5+EGOVyw42herljR1fjX+SBrlRma1Y2rILO4gz98eSiXeWdROB
5pu2+t0zz6SRo/dKJs+M6S7qWdyt8I7kDwl92y1CUecw6Ya4oHL9OMJZNvDRU9+Z149TLa1mkGmG
TXfEQsRTJDsl3tMWbbbpWAL+zXIn2uJWUHWSQrvxphUXxbwfFy+ua7BhYmGhsn1aoaCLZaLQjibo
q52/hJccXPl20XyXdSouTPMfp1K8X+xIMHvMT/i0iFbG5bwfm4jFS03/V5b70VPe6d8/HzAf7wcR
9CwXBrROzod78uUQbQB6yuEiUu3qh0oDxqMUof4zqelsfX6pj2OTS3EKUDHXg/Q4RQjIEZiyFsaj
p3V1urMao9RIR4yYsxv6IGE0us7fXozmFZLQbRxaWPfs+Qm/G6KS+0JY2Y6e72jqVq8r4qhkb16Y
8j6+p/kqb8ctAzmsebIYAQWqO71M+dBJD/dweoJ5IpF2/fnTO3sV9sfo4ylJQd09vpcJ3p4comb0
UnLs1lkTW1cdAcwXxtyZdwTJwZ7T0+eijD3/+bsnloCWprrmsFHEdbErimpGSfnVF4NcWk+D+HLh
2Z0ZfppDPZoKI+AMJPLH1xuSLiYIkutlTqTs9VhRXJSYaW7DfBouLY/nbg5nmD2/JbbbzslYb9KW
qnOD+knx25DMXoQBavBHVeM7Rk9+YbSfeV+cqzhJzDPVvDYd35kGfM2qRqdFbVu5nJngcrdh1W0/
HxVnnt/8LZEAjrCCOs3J84MMQ4lSMYlbMoLfGYFfbHb07y1T0uafXIhDGudTCrSng1zpIG5rpd55
IEHzL5UkPYyBPx38qfv7MxKjAcPZvI7jsTwpPypO1keOr3ae6mrlnV6Y+kqxlfJhKAf9wjt6Y3kc
b+Lm2vZ/X0scv6TJCEXg2By7q9IODj2qpnqpo2vGN51r/r3eNr21zhRNA1/p1lPONqocwNXlNhs/
uFaFS/9Wz5oFiWyg9kcpyEzNtd4hVS0HO/lVKnn5uzZ7IWBnZaPtZRMMVu/zd3OKLOE8YMz+aD4f
KBMq0RzHt6HUYRz2StF7JDGoKyTDzXU3tO23kXyhlekC5rR9Hw1LZkzKQTSRvyVTt/wHQ3F+mDM5
herZqZeqGznQjoI8wMJAvxUQPcipy+o2s5XxwqXOfMjzPo+dDsQJtlYno37ETozTGC9ilVbJdY6+
GLlhoJSHGmX4ogz16hJ3/OwVaSmYHFlnN+TJQDFzXkGftL1nUDbZRbrVbSGgILMMULZf60kZ3n3+
Ts9MHwYbFfo7bJLo151OHxMWQkOMYO/dokA9NiLjE1Z8YeScuS1cSXSQMHGwCTiFkrQpsUC9BKde
xSQixTLt9lUS19tJjepbpQEJ+/ldnRupkMgBvFBeJSLodE+TxSK2RNEOHgkY/SIgkgMxlUD2TRTe
V2Qeymumy1jxgADI+6h23R9OxyboH3z37OGo0bMSUHYy56f/bpmD/GSloC8Ij7BabVUnSb5TqKkD
FAGhdxiMNLzVc6e/GgWh0IWFEqKFYLmk0W5QtO3KO/B2KhXIcY4mLLJ1KBs03H1QwHThU8SvQJ9q
ckR3YXk+M93P/Shsa+yk8BqfDnzOL2hfFOmVzhipC/I2hq2bSe2OBF358/N3dW4EMuL5pOcMJ2x/
x8/IlQHA1SzjGYUIP8KirCDMmcH6H1yFj9mh2acC/zgZ51JxnUmUxHjQwfO3aRMX+9IFP/n5Vc4c
EKkX4CtiE0gP3XZPH1weSgKN5tyALLB+ybQCj5tNIRLRBNLeTs0CQl0Fhd3H0c9ytLh4B2/6Rk13
rm79USUUXpMdyXq0k+DOhG7bL0aqHNtBU/unz3/rx3MVP3WOVpg/cMTL8zf7bmwOkWkMacFzp8gx
7cYyyg5pUMdIxnx/I4l0XXRaafz4/KJnB5ZN4xVqArapWZnw/qIVeB9ybQv0a23yXKPxX6oqgr7A
nbLV51c6O6zeXenk9hoqnLFacKW8z2svR0N9HU6pvFAJOX8/OL9oW+vYOE5WxI7kTZ9SHAlfjhOA
CevgQUZAChe5cONLNJmzt4TNhtIHnWKiTo8fXpz4HflLTGqJTLT1OGvv6kYtL9zSuavMdVNqHXO5
/nT3WtkDC4bZDJ4hZbfSxrBbJOVwiQ107sG9v8rJ95hoalNpOtaVjHPcQ1eAqWqHYnwySh+S7edD
4UxZGsv0XKJl0EFYOu16SM0YVUjckmEAbjQwHHxBIGPlvg8y51nWrrYfdKf+NpRq+ghYWDn4bRdd
GdnoWJdmiHlEnGwFUeQYjP+ZHgKj4vgl9gi4XMVopDcKLWWmH6JVpobPg2bXm9DK//R65OUdAvKo
bUi0H6IAQOy/czP+R93M2XdMsQiODxttQqePf0Tc+aE6TBBCiUkqt2avtYsCHuSFVeQD/2nOA6Gv
pYHRAhqAbOX4MgQbOUhceeTg/O2rKQuS+4S96w1rbeN4AojhPmoCexVDqf+hzNR5H2DkN0FJ7xU3
iHZpH35u0L3/PSdfq1EmtoSLKj3HhzbV1TwA+hlggQW57J+PuXNP2HBZBCjRC0QOJ084SdiW0Aph
IRh1gNi+gSi5TP4d9P4/vsf5KzkdTEi95pokp03iPI4fcN1JcNNEAHsxe3ZCg5ELAp+ce0/3hpog
Du9xHBxUGH86bo64+LuwufkF0+ch7Y+zLqfDk6+Ynm1gT4EpPRKYs33Vx/USfn395fNneaYPwZeC
zIq9FP/g6j2+TVGFCU5Xih61PoavqTCDyLOnTvk6ImW80ooBv9AQ9w0WrTz8SQDDEJKfjjhmN7Wa
8ixFY9CJ8BUauxEo5fRCceHcSsoznRUFNkVx/eQpVEmFrL5XJcUMVd8CDx9xjrX23eQ4JNAWOAIN
IzO/fv5Q5nni9NXP+0pjrgjh0xDHzyQIukgkGXPaWKTRKgobTIRFDNDV/K61ytPnFzs3mm2ePG0I
dtWYqo8vJooO/9fI50LDWOz1yiHxIDa7f7DyoOdzyLViXmJPcnyVXktwekY8R+IDEP/n2d3U9vXD
57dy7pMBNjv3zmi3YwQ/vkiEsJotNv0B9NXNk9+62k1Gwsc+V+r2xVcMdxX7OvEsqtQu3N65N2aj
YoAPS+44W6/jK9Og6+MCjZCnBzigyPEK91WpkH+SWVBqF5maJY+f3+vZ10YTDwIf4j3tND6zKmBB
84sGT0rX9TALGp7SR/H686ucm1W5I5R0BCRAuzyZ5aOwFo6MtMHzfXyhejO4e1ox7U7F933hSzv3
8qBhGQhbKREhMD1+hGltWKiyE8wUgS5vEix6j77d5tuhDpRVxmvfEf4uv+XC1//Bo6Tkqs5lUZZN
4+QLKFW7oUNKWmemD9FTVJT6MsvIYPv8UZ57YdQ0qEdxEoJ6cTKfTxjZoz7VmegaoKSZKzOArKJw
/8m8DSRk7uDNmkP3ZCiWLMK5RaYg/tpBW7nSHTfWWFbe53dzbl6kaclGEgUPD+3kmVUBI7I2hgET
li+vO2L+wpUkJHlRq4SIePWYEfKipvKCxuXs4X+mknJp1F7UsI9HSZm3OIc09payM3D1mnll3/nt
2DwyOVpbvx/6XYMEdDMVcX8r3TC/S6fqEt733D4PMRGKQo5YM6ji+EcYk9YU2sBXkUpfrFPN7Te9
pZavceNHm3HKjV+qmPTvnBMawiEarBBB3Jp3QRr/zfy3uWrHw//vX3Iy48VETpRJOLGht8oO414o
1rFbX4JRnRm6aMZZG6gZUNo/3QqAsSB91izYXk99EoJb0Cc8H2mpXXi7Z67DnpXdM/V8dgWnjd8y
00SZNa3mwY7LDkNMHhZk/0vk1zNDlyYvqKZZ3kZr7GQpImGlqk091DzDUXDd9Nb4E9J+vqnR59AE
DEzsWOgdNp9/MC5j4mRNZ7iS7GjD1zXp5x6PmVgQJBaEqebJKhT3eI3CNWTMYZng+152gLf3xB5W
BKuE40yJKNULm9YzMzkyGaqOiNpnydDJXdchGSVhEGieq3XqXcZBaGXn9fhgY9H+/E7PXomiGFtG
OkAMmOM7dVxtClLc4p5snPGKiKBqNSWV8qDq7aU148yAQSkDc3Bu5jqoFo8vFcm4lH7kaN6IvGwx
2JbEqRP6F+a6MyuTw8kNgQUSAYSfJ6/OqU2/rqGMeQHOn8hzrSZ8DmKnKz2fAKc50aINb0JhNsY6
yPMkv7AwntsiH11/HlrvqjlW0oRW60bC8+uq/oPTrrvtDdy2UzQbOovMyDfkH2UrQ7EbLAPOoG1I
ODGeRKRcQaFeFRFglcAImp+fv+izT99VZ80dm98PhByZ91NcUKT1woL013EYU88eLXHh9v+SwRx/
Ouy7UaJwDqFlzlHo+P5Vu5Ou0gQdUoyJpCEbgMq3CROkoU3f9RGjWurUycZ8y62FKxN+JXGKNNtG
C11UwJ2f3wQKDZVlCy9GwZ2vtebXLqqVgBguJ78eugmvXAdD0Fr0VeCo+4q0Z+KunMGxdoE+p+xG
b4m7VkAI97rARvbik8dcL7CzFYRzKKN5lfjhMG6nqSPIemwbERyyt0xffgP5vvIt65cc5jHZZD6K
Kp5UgK0lessGVmOO054mggaNy5wePNRO4640mZIqrL0lDIN6Cw6jWU6Psphiqmo5pNrFQFg0CJ/e
kMGKyDOyipO33OIIiwVuuxDeLf+WOdtYSJt6mfqWeTx2fiY86D7F9xrSm9jmJOfk6+YtLTksY9Ne
1T1im0UjGhKVU21MQjoyc9JyG0pSl3sZ25uZ4Zbunb9ymd8ympOCdtVVozdp4KHfCYJlb5TWgz9g
b/GMoZW4E99Sn3FrQ/gvmshMHvUgGszHxGmme2HKsaY2PpCxw7lLIam9I74LvIpmEwhLxtyzoNiA
GQi6xnVRKeU302zIQxN2vS9HZP/ktkVlsUwlsYU5pYsEfftYKXulZ78Ee6CbiIr0TW0RB6M7ks3k
OzbBcXrcX6WCEEa8gk0DzzEyWk9zEsrVQUtDeZN2VkLYje/bh9iyQdkY/iSGDbFF6rMIsnhctGai
30TBGEKlCZnrdxR+YpyZrWjE0hrCtDpUWIoETuumnu29XXXl6j76Onh+E1TRDgv8UvN7u9r2DmTi
W2HnyhPBD/23ekxAGNqSrgGQ2Nz6MTJiXy0nl7e1hpXSyaaM9rMqxYKTjjqbI2P5VTVACgN8reXe
LvDML9DYaERvBUXbunyt2YDT3QmcG7VtXGUrCdIcvneO05qLGGATLsi2JT+NeKcs9tJe1f8MOXFm
EE90omyVWvlTkMBpAMnArwI9IGfEqqCxvjBZwk2Y8il7NjNgLCTtUSxZUhAMX+K4dHawVbPfRN5E
d1Ib+vjWx1X+nERgC5HcANtekNITqh5QUb9mxGQodTO3xQMsA8AgOwLQGmIqzTF6znu43iglpF/c
DYIUPw+IbpUuJzeqf5FvXBCcnuLaXfh22b+08EHLbQWIK1nZcWA+E5Un+w14f18saSPpt0k4uCaN
TmiIIXoaZdWm7tQsQmPkoySmLoO8lLilurJrm8BFoUzubRKkCtZmnx8SYU0KFikvbU5GHLVfNUcd
wIB6/wMuiaKArzKjiCy6xHiOUPMHC8cuJ4JpwjhKvAENSr1CK6U5OxertOpFrsOGLndh4CybZoru
BN8y/GNAit2y97EaLLGy5woIrTTfuUZEAEpU5jrtqLorqVlbZDkSbkxY9UIEcdrcd4qggTyEUWd4
lUp2vScds4+vLaFIcxlNtQuLUglJAVHgcREP1ehh7XF0yb8JqTZgFfusiDejW/N1CjV0MmTfvZ9s
a2l14H0Ebl+yUZgU6H77LcIuV8/vh8ExH5RQVgLYwIRFGyis1Gb0ZURCVNdgbPfR4I5MOFQoFqj0
odCYRSI3g1WDBqUVZk37rG9yLfYyKBlofjuTWEOSYAfF15ofyOTyQblXSfG2wLSB71XSx2JIHItE
zsEXtNb+d17hs3NQSXl9E+U31L7cB5Op6KspaoVyWuU2Kyuy0n0MEQFyg4yYWCBS1ZUtHsdQi/lj
t6kfQUyVjKi0UPILe8QPglAHrQedJdwCFOgR0JycEQPEjT2cEMOLreCBxwWEQPNHmFpq6hGRwMY0
rytP95NfrEpYsGOFVAYEuQuXDL9l2TWPbyv8//fq/i9EDu82Ox8ymJ9/N+1/LV7z5MigO/+dvwy6
MAqxpyLKRJ6JQx05338MurrxL7qQaHVmTT6an1kn/x96ofgX2OU5gGZuiaJ75I/+Qy/U/jX36ClB
cJxGYY9h7m8YdFG4sCV6t2WCg8zZBuEfolTKiIgdj7dMFnDsMoywWGhusu9946nVre6ujDCZdpSq
t1bFtNNLm2BM8kOvnGm4E2ldrPNMtZcD5oqaXQW4JPqth06tjY2q0ANzE326Kyxj2A5kKBMoOAhj
Q6vR01t1vKIoq66jzGrBNwEublraH4JOEMippFh1OV4i11LsBVKCq3pMW08XVWGu9bBVbuRkPykd
4j1qWMq67a34jz8W2q1otfw5UUbtruh05V5MVn3XyUjds9XPDmZPRMmiyMeZVkjo57OWhc0LVrMQ
KNa0iutN43TX/lCsbNoRsdv/rmYAV9jZXwKmYy/SJj4k4KBW1mcYj0ZYdPWLiL6JLnqAqXgIzXon
0mxjjhBhwl3yCqmQYILhzizyV9+qXvKp+lHXkHREt0pt94q43kNhD+tIlnd2YN1pQX5Hymu7MPVp
K33tKxAqT7HKjeWvpH2XO/FDWJcPuY20VuT2DZuJFXb+RTVqKxorV0k63EnnWxzZnh75xNqlG2cg
ZroZDr2ssGJ0JQYb5aVqrY7ZM7tvm+DBHWFC2mb80g7YItrsmajEQ5jYV2Pvf0+K6Vk26c7XwCUW
DYFEYhV09prQp/sxqGE/+KS7BuyF7OJ7Qy7cgC3VVPzbvi9GuEnxQqrf9fQQVL+HcfKKKj6QCf1F
FFDSyiy4sgt3PRDmunQCcQVbn18SOdehlv2pOF4RfLiwFPcGauW2apxbUXFFbIgToabbwIl3U2wu
zT7x2vjWjRYcMm+7wFxVtf/KEf1Xbk+e0t4rIr6Nw2Q1TmBcEtInt6a468gsVer1NH3v8x1J1k+h
Ns3BebXXj2CoVPFaFmKbgFjQoAqhoN64broBf5FD0mm/KamyrpVp3QTFo+l/LXS4QemXWvOxOQyb
TsQb1u84jO4iJdgpYEBqQohdGl56a94QO3IjcmddFU9T8+zn3Q77xMtko0vNzC29qRX0m+uxn/Z2
ZrxEdXAX+slmUNPbUWG/YxRcqcLMXrXNMtDTnZK8NL22ZyOxNUu2fuq4HEZGJ5E4i97ZVEJcU/0O
bjjq7bMyfDHFKyPoaqqbtdar3xPxPXa+aCHvqSJ3za/I65Z/WBLv1f/D3pn1xo1lW/qvFOqlX5oJ
zgPQt4EmgzEoQqF5sF4ISZY4H85jo/97f7QzqyTZZbXr7TYuqiBnpiUxgkEe7rP3Wt9KhyvRQ+Sz
o02YViB+tJ0l7oVUUTuaxp6WiG+X7UEbnBM2JTdxZ6yatsRXe9rgX7PTbl0rlxDW75TEWuvDqQ0T
xNiDFCby15o2zjQeYFDvaxOPYnIih9laW/TjPMQtoW3UuPWbJnxwMkKLDRFcTNlwZS03X2Q710q/
rbpLvXrJsd1ryZoA+JUwkvXYQqHGDD/YO7Ou1rbcHLQiWZulc1rQAXepPgrhDcnoFiS/QCFx68Ki
dANapeVnhlTfZ5axndTghpLab8ryIKU54C/JuehLYy+ZFz1x8ZZQN4UT7lT2UsO8EXntT6LfNkbj
G9HDpBvnTdtg1WiyzTDKt0HVH0kPuGMS/KzYxPuU8UDRWwOma31oSoZZxLzncNM2JWyPcquHJ8C5
9X7B3uhup6r4OpIRQqHu3MiOfK45NWk9HZUj1YlXMyJ2TSVbj8rTZE8UQvMqdKz1XG8qLl+qfOw4
/a0qs8uq6+A1CmbPkeeATW66R56wI1XacsnF3pdCfC0x0rCgB7BPQTHJqn5Sz/3ajIYrYIXDKrOV
3qfNG3tpmTl3tigbVv7ywQmi+qBHSXlat1nlNZa8Z5t+pknzAWI7u6BBwiAg9fZZF3C3MmGKNnpM
SDn+w0DJDqYDo9ZuumRPTunFQjlxC0Xh4rC2OT/qliYG1lZRv6RivmqN7LEr+mMDDmFfRTXFdyvk
rZEq/aEtVcyT5LcddZ48l0beqOfDpClHVb7HcWY0QbYih201JLIXxjdRaMYowsOMa7dSNnZsrRvn
dHDixwxeC5KHfAbLBrQ8bLYIsC7aHHJcMhU3Uj77KZirjOnbXmykFIZagtGjHVOShdn9u00dGEy3
h72Tyc4WJzBRmlXhV2F8x5qfefl0pZKGTfbiJpOLvZrY91XU3xR6ILlRbd3UcQVwiQ8rJY4dfFp3
yMV5nANEUOMAYJBBn6LJx5NeLb6CknueO+0aps5eJEPlBSHxwUI+IykcWpIi35dmGTyWNRBaEj7c
NubuGE8E4R7kPEJUEl4Bn8eL2AuAskMY0QpukKGrkeewnZLzms6EYvrIl+/AA7Y7SUvCna2Mp8n8
CPPwfpj4LpV2RLLJc3vhEc0rkUhfZexKeU/ggjRvHFENqzTUJtoec0jOU3YUJYlQDmCohWPR9/O9
3Gmv0lTV7qw4CF0TvGaGFgZIINhpdKN+oO9zSLPgWpmDh3QIltThYy+ce3SFj4OjnqPHWmt6+zUa
d5V6GRakvkcLqJeH0vVQ0QBLZFlaaUYvQ1ZkO6YWcrwZClO4UUmWMzAl9vxpB5JrHDSW7+xKy8KR
Rz7Uyx6eft3P1UZvjGodLGcsozb3VCcL1kWmdKdtZHNPT+2tqEAAkF4VHKAgay5z+/AQR+lpbPL8
BoFMQyKg+SHpVf+iS621thlXrcaOiQhcINtNnbg9sdroqzCJJnDS+YDdEuTfHEMsUvJ+JwIjPUSN
mR5zc5I3sa60a1osgEGb1iaXuUQsWm/VvAYQrXCWbYtqaWZ7Z9oj+E692Qym2GSapIF5ui/HL1Ws
H0JSsL3cCc41i1Q+DeQD5YXBOmVfS61z1mT1bmQZ0eRhWzeoRca2dskxO4bpk1OwIYSw1fmqMR3t
obpCj07utgRUUk6lC4DVoa+V+TV7yZOJ3ZkdBbXXV320LjVxVY3RYRaJwsLWZqB46/LENDp7L1qC
+rxW0qxjCbD/lMlpdk7SOKvnEktIXKGjrwtlEhdA6Dlr2kkpGxd2ONm7ISrvW9Czay3eEm8oXc7k
TdyQrTPNruaUicwzbegQAoWBP2Z84kPV5psqz5pNVGl34Gstv2+k1/+eF46mSL2GTluzSChudxN5
FOx+aYBUUrerJJh7izx3LKdTtVaf4iZfqb36taPQRMrkEVb/ff/3X9utv9OK+NV268tL/iLebbWW
7/+ThaRDPEJ/h09qmex/21B9ZyHpyh8IWOkJI1dny7Vsmv7aai27rj+3Vor6B5MIblg8B6QNILv+
jZ3V95SpNzsr/ASLi3+RcLPrQ9e6NMXfNONLoDIGfUvTLYhIlDZaQv1+Pqd6xBMnbJ2wJ+JvXMrk
sGqk+ICeJTc2aB/mM2umZ7QzYV4uaRmqVG1UTVQoe5K5xSqu5nTSrVzkXyYw3ZZXReF0R+PP+mIX
6QxeOUiLO1uDZeN2RI4oJYyzQrIGr6OjZwM/1BboV1Dbeg+ctGYyCpE7nSZ+SRT0/Y1ihlDIw6yK
tNKLmzqRXtOs0/Pa0/tIwa4v0xZKaZhJyeL/xQUMekgOFQkEqUY//WAHCZzLqhHRoZU7aTjNhlhE
qzmTVViD2ZTkyy7Hbs4NOTb1Hb3QSBPuNNfQscupSotHu5WRu9mRqYWEnbAviHzFktLMra3UoAWH
/ThSN8kAd+IQdW0LLjtARY4rauiMR1rttnxNoWEgo05rbYYeHRuxBIs9qZMivxWaXfUP09iM9Q0Q
/VHxynrMIbkNIsiXvizZcivHwZqWewwqtOk4Z2CiL5w5cB5GZMrljr1iH52OUHjMzB3QhSY1TxVp
Cgys3sjaVS/hlwETwu9WEsKB5QjmZxCy81nX7GdV/PHFQAcNcmBS1mHOZgzSAGtTYFkFmYSuOkOn
6V9l8tuh6znz1Km0/kUZRTcS2Tsmo2vyv5x+FWo5FhG3N9pRaw9ZhecDsiytsPSZ8PMeLCWZi/An
87bV821i2nX8WnW6pF6x9onNHFt15BmSk94Ectk+4j5IYGpmsDwd0VKNyEGS7SuE6MmOAUGdn1ro
m3kMCcu4x5pda1uUu2Z5IoZcCbdNpE6BV8w67dbOyS4GMqtWre5UF2XXgbkzI2pvtxlM5YKHT7tr
1X7wK5tIRLUcnPtWzssnwMNnal1ad3KYSBOeXk2/KLQ6f1ZpQ1eernU6/Ag8hPdQWDEPjIme3Zfy
KF9VIT5s0ZfOF5T+4WkY0hxfGSW7S68ynIIucSfWQyxdaWU/M8Qpsv0UZ3Qi9MloHwZjLC+yaNAf
VL0G161G0EwIBYhhaWeztrYH6MWtxLMxH9R4nwpZWi9YRI3o8B1jHUTyDVhYe6SI5m5+Ze9Y+JAL
2RrN8nWftQCAO9U8kHLNr9DV+jK0xWX/bTKR6eMrtOB6P02F6heCGo+bIyXDkVnMVZM3ReE5o5EA
pFSrBSCcJrnpZyKVTbbSmRZ5KQmJ6UllxLQX4lhxtJVdD6297p2gSY+ZrIyJr5lllN9zHSTD14US
4Xh5MwSoz/s8q1a5EUrmlzBpJj7eaSQVASa0QWUWzWShixkI2HEeg2b2JAI9rDOHysUkEoJJtVvM
afSa0gvvaXGb5WVv9s75OMb1k62krbWkClkRsZ6t2vKb4uLGkTCtQctl5AKwkdiie8dBDe/Xcq/I
SOXbuVwVk56oeNnbqPWKRGHTK4eyej8ofQ2xQ9EoFNWhJIMxrZPUWkd6EYvHvInS+oSY8yLZSuUc
Kj7paPBxkeCHWuGOzhD1d5pZ2SM7275QPa0Lk+hQlTaDlWCsm7l166AysxdrEGpyrpdVWa5brahr
eTuTkThfURC0ErkXlZrta0HYkVg1tPFCV+t7ZilvnnDn3x8Zb/l2H6enKLAZZpDrSTI1eoePggA4
taiRrS6AsN0StissJO2rsqzb35zSfjsOhmMUR+jvYPq8f2AZzFhmS+sDdwbY/FRGw/Sk1NFn8JVl
0v72sbgchY45tRbKWCKEPkziZ8AzmckEciFQaluc3DEbo0xcUsqOblWmzekUcFP8+hT+oAZajorD
wURQBYTmB4hFNgjH5hNaUr5QUbTSqIH2liEr69ac+OT1xRsm14RYFJVTwTYttcwtkULe/vp1LN3U
j2+eOTdaKGLA0H1/OMUEe1nEipL3EIqQhkASHnjU0i61p3r36yP9eNEgqFi8HdARSJxWKXPeVh82
62ZcKEDc21A418YcKOu5mT5TM/74fhCqqHS2ceLhEvgoeBBWnvTgy9mfOdwPjaM2qygUwYGomPK3
7wI68cC6dM4cYRQfERjzZDCIM0XgGozS9zYzs2hQPzMI/eT9wJNYwJhomRcPz/uzlpmGzBYucajr
A4qfUIcr2wZ2e66mWfuZI+EnH5G5mKu5s01QRB8FzfCIzT7Eq7A40+4luacbEKbxJ9fBz94RdSiC
Hq4B2vwf3lFpVJoU64PjzlpSRC5I3zbdp72YqasKqCWr377sTAg4i2dk8Y5oiyDuTdFrwjxb4rVo
nZhNt1ZrwB8Yiz7LH15e9NvbCNAmLg6T8Yi+pIN9NHJbaBUBQuiOGxn0zpqePqLZcXPXUt+dFEL+
+us39ZPDsS1gEvMtcVO3P9xLVmtrcdmYFj1pKb4b2drvpcxR93XnFEdtmvRPgDM/LpF4nmm0Acxi
NUaH9f4khjPdqaqZaKw7kelmbfiIrIb2fa8cJxM0t9rnnxzxx6uEI4Iz4YHPMof0+sMR41ADfswR
AZ4V69mq6HhwHugepp+xJX/65pZFA2AJtoiPbkhDF02P+Npyqb6BfafDsCZ7tLu2bKZKoZLEN1Yz
ICr49Uf4szfIxc9dsBgwkcu/f4O1mYWsIJ3lIvjrNxJhXL5aptW6Kdnu//pQP97WQNVY3fnKbI0P
8v2haP6JgKI3cBXmYvtYspY6s+m3vz7Kx2tyeaBhNsBtxh/cCR+kZqK1CSuxcq75rI+e0jqV8D7n
wm+nrD/LGcOs/43jWQATdUzyywL8/l0lQZhNdsK0zrGAakQ6OqoOGf19z7LSubS38k9O44/XCbUB
g1OE8jy4lY/iy7ibpUW2brsK8jFGXialtxpZ6bVOOPYJZl3mOZNZDZ/JH396XFYVeXmfmLQ+vNF2
7JV66sg7qYZcv87KSfFERkqHqI32ecKBeSUVCKp+fXZ/vGZUE2c0wA0ecNjBPlyeeuxMltQQu0xn
lhlHk8nak4pS5pPV+ce7gPkKYmSEnQ5yPPXDe6OR2QNzVB0ma6Rh4N//yhpUbBKHlORfv6GfHomP
hIYLB8Po+f5y6RO5pouLyruQlYYxEw09V58biBFQ6j+zWS0v++3jABIy8CEuEm4EKp4fTKxmWHeK
ieakCLKNms2mJzXW8xBqdPK08hMo0I8fFXrjJewPpT8QkY/kgcQq6mCWBAKXoZc9eQxoFRuF88n5
+0HgsQQTqizKvCM8DsiB3p/AKCrHLBIWrdxgHoJVZw4MzrpJ7aaVKRXCISnJ5pwmvRXdM1epoc3L
pHm5mhRZ5Xri9jAWsp6ek28q5M8gED89CUtJAZ5gofx9eHUGO82g0XjXVmlWnhkwz5/M4DNs5I+3
IoHGEBd42uNbYe15fw5sJLuR3TFOiIhnPRTwdc5DGameYjfl1WS11X2MPOYTvNePbw2aAwg/zCy4
FXl/7w86SFbQQXiz3YbTuomMKV81ThZ9srp9VArDcyIemoc8pj3uj48uXisjME8aG9OtJ1E/G/GU
Sm6cpXSiYnKIq1VNip90jKoE9jXh79pnzPQfbhkgOChLqNXwBC0Oiffv0pqbOG/NkuOTtHDowpm2
hV4r6DXExLR3buPPrNjLb3x3k3I8blF48xTRmJE+rD2dE5RxxDLvVlakixs9KILZ5dkR6rtZSQbn
k+fjDx8jWmOTjQ9OX+x40Bjfv0G1JEZTBwrhKi2xwk6AtQIf+G8/pJajsKJSxMOzwBX3/ihZPfQ2
BBDDzdK0geRZKBsj1RtPKVTFQ0FSfq0Co/9sbViu+/enkvWAQRYaNGjW1IjvjyrmNkCDTExK6pDK
JpTxPjaVW+FYRztqro28f9KRZuhWfx0VqD1+vbIrS/X5/uj4LXB6YaNeaEAfb5C2ndtBmTKDpA6j
9iWdRPgoTDovnY3x3Kxoo1lVm1wAPRg2EsLgbecZTN6+/vplfPh8qR+xPC4vg4oOMvxHp0miFAK5
5Jx7iSVIrmsBptIL/03bwLejmMQgLPtbvBj6h8UgS8NpLmOSQA2Sx724imA5z6nyySn9sBgAKIOT
yicJiF4x8Sd8WOdioeIZVYfac0gWIzM0MJ3HtontzJNUrZ7QDxlDsm6iCjrR0E3Z/Pjrc/nh1lyO
D3JhKXkoxxda9fvryVDD0o7msvUY6kqXPDl6QgI1c1TXEuPf9vd2pByNZxs2Uqxn4LF+wKGYtMhC
MZqt14aMIVJOPfmLadLlrmkN9mfQmW914pvLlcPhBsC0twjwcKDrH1a6kUFxHStl78maLaHBV3pH
DK5ZN9aw6clkbE+6BKElJoDanK4rhxfkk7tiSxvTyaTqqNcOsmH4GH1vPtYy3vSV3qMWWFlqqFz3
ZpFHi3LJKrG1i4HUMASgnbUCdiI/TJlay36SKqWzBsdNAoXbUjkXSBFkPfn+Kf7XTPDvhszq/a/j
Uo7F3/JH8d+av2WPglXkRbRxO+2+/sf3n/uHDBNwK50qqomlv7PsX77PBpFhAhhjBUEvTrWB+e8f
s0FN+YPdBwwyFS310qLhxv2nDJMWhI2ekjYHV5du/c6w0Pr2vH9zlaqUAbwmto08HLlcP8L8s35A
cG1glSWpYJfEh6rWjmFZPBWlSn6pmrEoICjTzJsusE9oTp7gfD8tEzfT0z0EDZOsUPmLVSqWJ5nI
0LXxJWReMeXhQUcUhiSosIO1Ej82rfqADnry9LgI3V7XCy/p28c+Vr0KG0dKDO7cNAdhEAIKrMxT
9eoR6aaqbpMrJzkjJK9GCa67U7kObN8svOLEKTGqbgz7pLLPz1pGKZZFppcXRQcM+N2m0v1cQ5Dv
B62nKu6AYLxdT4nrNhZZaQwwiLRkcu7L+qrszp30gui8uLgMkj0OmqrwjGC1jEFTehMbNT0Su+bo
u+wqu0pWuA2wBLxWN5p8iY5Kdknf5quW8jyeD9k6Wxt3UrCaULU9oIwqr+idoAS/lhSPkJaKAMr4
JVIuxRXZp9dVdiykW8YOqO5nF5VD6Epa4c1uppanVbKRa5uBm9dI44aUwEXE5Ub5vNpl4wF+xtbs
LgoJD9G66ojqVtxMZB58IVfZwK1vVWCwXnc/PUsP0sP0LH/7U/725/I1emxfv3+NHtXn9lV9/ut/
/WvyyFR4oz/3r/qzwZqEpEJl/ZoABq2Dae1sqvSgksOsO8RAEnindVAeTrIyf8iIPFvLtP7U4guq
vRkeHBvp++xR17we+Vh6DfDrcpR3aUv86cZVvGIXzT7J4EO4cWp4FWeg2BVjPUQrfApmcVZX3jif
IbsALcHvspQNXzsmi8WZXW8thisz0zoiofkijHUk+dACvoyejQKozlwNw+JJxU8vxsWr0Rtrt3Nc
56H39DO39vk++7HQfUI6rYdNXm+TkoHfGbpGN5p8Td6EnWdZnjmuSVKcznmfEWlpuLraFZHPg6tf
T+fRU4DQqjnPCUEWJyOOpX1AQsY26ohzbJaUh8tQeg6bs9w8qLusW4cbfryIbsfxctQeDHFybsrr
RLrnUg11FnkA5eSsruC/eUuArz0Va+i/cJiBRi6RpP0uTVdT4cX6vkbCqo3nUbfV+o08I7lZVZIv
eMOIly23rU4xH3gSqhivDDdGcKoFp+WBhLlxTQpge7AvHgzasg5+08hzzur2JIr8sOD+9ib1upHO
m37hSNHSr1eJfM4kcHiNruPj6Wq9sjFYva4rEERIpB9PJdeIXZqwjid0b57XpJyXDXokrzmC7GsY
R/qOdqiRIFxLZ33k8xvVyTdCv5n8kTzkJclbPaT5axDf4Sxx0wnP4GHwdILNcYo1zMV1GZWmwa5e
MlwD8jOZR2SrLnpEGSyHtHWifUYgvRI/EYxH2u1Jjf63PQi04mV6cNi7BkxOeW1O65fn8iOVbIxB
6xZ5YHWZV68p/o5w8vJs9C3KkcuZiiEqATWSWmazwJyhTUwaeSu+xqjnKHc9xJ9kxS2Zqh7aOP7d
/nqGjIGXxieauOOOmFaNqY+nWA9pMHmR9eIM0l2brDNjm5W7Sdsv8MKsdO3wOlLudNvgnW6EvE7F
rZBv5cwvobQd7Uc1oescERCLUWc+GbK9tiQy2z67dFesu+xcnq5RAOjlug8P3al1N7AeKm5xkV84
MlQJF5Sb9O0fxFl32px++8/8t+9/I7O8Eqcr3HlZ0Ahy+/5/o/Gal+IUXGQz7FgY5/18N5FhGrop
g2dmdiv4n8iSziv9iFRMmZ647OEISeNTk+VMpo/GlHEl3UmyT9BQ3HFPVbDmiJJHXuVmMjnjSEel
S6uWvDDchaXEllAgTd01GK4cw3IHJt/2dIKVPSp3tXGT+8HgD/YqpXOczB1RnIF538isq5R05SVn
VdA9I08UupeBdVI82W7AkVeEe86OisYUtFntbAqykjuXmbZT3meDuc5WAmuaVZIr7DqP5iF56gav
ShtPJwexOJrhbcHjMWBwJrZUjJaFQ2g9H0tk57pHUuio3gsihVq2B2EvMdMd/djm3kG1YKuzP6Xq
eUtgbo7KQqoeaVP54sTgpo3bO90Y/RL+h9Maa9XCGlAE62woX0Mj80pgXiodlaQrXFKfV6l6Eyjp
Ew/2L0nGNGKURldHt4LqZ1V3eKcBYgYdOYr65M7zhVwwkQ97L3Q01+4Ur9OVXSNMX8rK/RLNakz2
SpMITChqfxheh/BgN1gaho1pkv0byxGO/XNJg+seocB1GWyv9Cm+iA2h+xIR1mM807GHK+UqDSG7
zlk+XiloF0nB8FNVx3NXAcq3mB+UYe4O/byWaOJK4wNS0mOaKAdCMM+sbLzNM/OrKpAD6meR+Deq
1P9scX0LvZGZz7+uQDcFpeffrrqnr3HT1vFz+7YK/fOn/1GHMr5cRuCgDtmK/FmDGn/Qq6DfrNFG
oC37tgbV/mAsY1Ky0gxkjLf4h/6qQcnqA2dMUQuQ1/id+pPd5PtNPfUnqxkqdOgNsLL1RSD3dm4X
l5Vk0CiSvSpwZrfKTd3LHEBOxAjsejtbJyqEdUu5wyRyXuuU4Ag9p8I6pRmr+0Xb7I3c3OagpUhJ
O5Mk86To9SNQ1b09pLekJhzlaL7pR3PkMWidZLQG+rrZKik530J9muTwpNbly0IHGiGljvBAJX3N
GX7lPTYcTXk17cXs0uTDJsuQXRdJ8mSlqfmC67VZpFKqcjMKp9sYRoVhj33eSW9bLVJ/RduNEWMS
Yoi72zatDFdTs/FBngLiYwmc9iR0axcRXtm0eQzTsjgDf0hlUZrPpRyPK7K3gQbUTX4SOkO/FnhF
z3AgRls9aZAIlLSJlwkdhgMtycitqc3LcUqvQtkonrGVLjZaMBWSKuvHNukMZMKaILEDPgBJEhVJ
wKmwEdoL667KWQYnrE1eovMoy+0MyqdRI0+Ry3PczDstGXM3SKp0Y3X1Vamy7PUQBp6NLPDrgu9h
S3uS5k144eTlrq0wQuQsq0wUvKBIN06f+1kx7Ya+ALgSnUxEelvpvhnSvZ1ghNFqr86xHLS7wtaQ
0wl2/4VrG/Mxjiu3nCi2kiC6ncKebyiOkc7jxqlb9iBl82SE1lqo3Tkf/ZexnP2hDD3FvkcNuJ6d
yo11sZvx0FALSRY+Dsejg07IkSA1GSsVup7EMQ9KJIFpHbtzUU3iS5mYnGGtt/A3KAjnnhttNlaJ
QYmq6GWzU1SR3mqLnCgTwRGu2q6es3o9CvlhBMR8s0RgE+4rb8cgSc5A92pScWIEyYve74lUX3Oz
ra0EyYekzikyCeOqR0PEBfxcp012Tm1jbJsuPklguKcBLzGvegmaDHMnrZ/WqQJlTVPEV64DyZst
Qrd5WelalYNyn2fZWRZYSOVUtj1NZRxGaME7TZ9QdclkyVtVwyyyDc/0eRZumEYkNjvDPf1uy/u2
Ev1WW+A/24ILYZw4zUXi8a/X3P/11P3ttGt4/Pxzw//Pn/tTEWz8AXeXJRW8EfqUN+ZLg78B6Q11
HhMl3S+Hntdf6ajGHyQTEM+kfWsQL0vrXyuuyl/xayDwc1vzChEP/4ZE+Ftf7c2mfwmgZADAhANq
Bc1Fa+lxvhFLSIRHo48nKrRqwxNtogyZkoAod43AB1Y03ERJ6g9GdOWQnCzN5rDtkSwhM8UdROj5
2piVaTuG5k7MMleZYRf/xrXz/2cCLzMr+KUaYzybDroNofKXD/j/felf+Ze3/ur//O0Ow+9LzdMe
heO7i++nv/IfT30UgbIGEWkJbGIA++bJz/WnLP1QykSAX2+6T9oflA4O7Cx+is7lMqP555MfgRL1
AoIUCD1LUfAb1+F3QcmbC/Fn5+LthUjamlZnea14YR4Ybm0Y2xADoQ/gbN7GbQwrYOijDXjWUyOT
LhK9v6WsXXUh9auhY97TotStO+wktXHs+tS1GNJ1TnNMqyZ7sO0x8HpJhwjPjNDFzqZuqATutBpv
UpzBYJ4Unu12PelnMr4XP4nn18wIv8CQEOuJ6O6DlAVsHsDPyll+OZRsDHKk6hddO2F57At9VypZ
6TktZfI0iBWcuwhhhBOz8+iLurqsVUqJaFSQgXfxuJnQjbuZBVOJLLR1MUIxEWzDcltfOz0u4iQq
z/WYLoVBZJULPuW60LXHqI6PIjcv5Qh5tSHD7q9sRLdJdCxwp8xFfAt65wL/0IGxyWkUqxv07LOf
p02H/9jG7GJoQEeTcvYMNaEGsJyNLneqLxr5FGfMKzprjLshJhjs0oe8mw/TLGOZ1hk95L3d4aeV
X5ooe2wC8xhGY0OHDm+ypksputraWANO4UHa2DssREB7AcccRMl+RunZ7DbpXitJYw+Ec5UG2a5w
MOOp4bzJ22J8qZvqFS1S40VGuEyzpl2rYIpLCV4Q9mMZjLsgRWOvrpDLJkwlkQc5/hBYZyLOXrup
ZpRXdi1P9BxhtlWXZ+aMmqfL2MsmSYYnOZLZOzZh2+zUSQaoUkv6UdT0l+jB1xudU+h2RM/7gTxu
i0axrgblyQLY7HVRE59McXQVhepMPSLy0jWgKMKmCNwOxM1dHM83eWQBWSEGA/Zl4FdiLM4n1MCH
th6G83lxYfTSIJ3MovnSNJGzyYmDsa3suRdatUa/C69GDXzd6K0TKp6EAm0B1CjTwcL2u5H68aZp
F69aylTRU0v6YGrnFniISjXbOlZ+libNNR1+n940zZkOB9MruvE15kwv0QhxAEnlNp3mdSLy+zJ2
o7DcFfQR6+kBj5WbdhWtG9NrcDK1QtnUTPv7vNxXoeoJ+UtPaegko2/UuS8FREvhlyCbCJK+wc2B
ztrONlZ9LkfjZlj862hqj2lnu5mJbEy71WPjVGCyD2yZrqaknFm6rbrECfkykBzRQ0+7+f2q418+
OZba5bkoWUDDqG3+5//4s5ZZ2Arv/sX/1sm/6F7q6fKl6bL2r0Vu+c7/17/8szy4nsqX//j7M/L+
dvltIRDYt5UDy+4vSo3s6VG8X+z5/u9Lu6pQYgBExVzEEo3YhULi+6ZOcf5YyOrMhRflpYb47B8l
hs7ODeEWAEskpkvc7Zul3fmD/RerPvE2y8iBv/rrXZ9/X7I5YZy/8KX489/fSsf5PW9ntQT38OuX
mQdaVqTAH6fgVVfFFR6O0FuCAphPYc51rT6R/CIrcT+/OSk/Odh3Nuvb5wiSN1iSOntJYBKMxj8U
NJUBgSeEAeW1daHfz04bP8lsdEj5bLri1Jb0rl0PtkA+VeTq8EQbEVZEFqpAGBJsNlsgQIgCsJIn
Z2MwhZkfRk3ngDwqkwu9Q1i6ilozRqRPUuq+0du88HJRDru+k8Hoxw4WYHdkynKfks8auDpunJE9
klpPXhgoBc5cNclvjahmDVHY5l2kZl2cA9jseS0VTT30txatQ6IqeryZdnxfByWdsLiThGsYHXaJ
Rk8GPDpxWRquXAvV8do0UB8cjWRJb5qs6LZB1MOAgbhdHIEix7htGNLS6pRaLV8xAAbFAjGqP4Z1
Vtw1Y5Dvi6FMLkPYDsk20Sa99wgkLWFoDRWxXzIIN8mVuqo673uGjr7STkr/klhpZfotQ8WHsHCM
syiIlokPz4F7u+lwzfR1ppquk6kDeqhZVLfAbMd4KzVEjLvEF04XVgpeFxy6CgnLLqXqi6o7wV3s
kAiwolOQQeAQcgNCTJ55BOH6HB50OW4WHZ5i36lTP2rgodr8Kc+neFgX+sTjsqvw7XuNbMMUGUNH
uRikMNe2ems0Bo1hpbtIIINJtAS7vMV6Eds0tC29J8p3NLvOE0Nt77lqS3zo9eRcI5CNSq4XlmVU
8yVaQNAg5kMEe0TF0qTqj1LeSKqXzYkW+jBno3oNrrA6n4a2f0pq8J9MGeaW5TruRgPbTdNXLkEl
6g18dsyl6TzikamqOdq04TDJXjEM001bDuxOaa3hpDV1sz8DqgOKoOlzhiBBVBgEcOGyFyZ8z43G
VPclJvZT+DpuGBqDg5Ud7DoaMAfXtvkVG1OiuFM2ydcixC63xFzUNCLLng62ItcNLb2s7+71YXlU
qVNEHK7Go0T1M2jlDzzsx8oNRhMmcV3UFPthZdEt1xGEGW6AvDvf5YSpEnSmZ1PkcZlITzYAsmil
ShLJslx1FHbwRQHKylGQtKvUnhrNHambCreLpOpKqw0WB60eKboUjVQSLDhILckdEf+XuvPYkVy7
0vUTUaA3kx7QhcuISO8mRFZlJT25Nz359P2FpO4rCbgNCLiD28CZ6KiqTmUEN/davwW57eW8/HJn
D1eXlOVQ+oIspDKaNkPixFXyXvdVgtVKf9TKvvaJr5l/vLEQ4IxuxWnmr/FsGcsMUUZKtRMBa5mG
3yorhZqzunpKcGvk1WLdm8dnMDYD/WUucU9h+CzPjoUhA7/h4l5qUqyyKNss+Y2tbyScIdFGoqik
165R5+TDlyAIOb/1RRHtkLlz9Tmvw8BUMoqkC5M8d9LI3FLjz2zQ1XouxOr08SK6vt1tmZZbR0/Z
gP/BfOdIp1epia1cDr+r7EZAEGqlGmdSZJFFt8vkMkZ22Yjtp99gbky7sj83mwxpQik6HTLUWV+d
vFefRTU1jym+QgxMCHbvLa+ytGiTrg4kWxpOHf4/vH7/8fb9j/9t0AAU/P9wUTffmLD+aSvj1//t
otb+4rhIPFim0LuxxN90TX+/qNmzWLS4J4Ec2Ppviqa/YwG3ixonA3c7PXWkztwMLn/fwfi/TNR7
tz+Imw6D7791Ud+wjX+6qYFwaWe+6Y3RkZGr8S9Xp+6R/YM0pPCTpFV/5VT73ptLu/grg3Swqahj
eq6LQwJv8TI51bC/1YC8JFLcSUOFrq0UKAvCX/g1Rb1OTHiz65sTMdVLx4WSW6YbofJzYc+BV4tl
+l2r3Sf5q1M4KetDwhO6c4y6ipbRy4JNb8tDZW9jgKiUoJKUtKNOyz/l4n6Imfm4aY3TuiQvqp0Z
cTOs2S6R3Ulza+UWq/IibG28YGP4k3AJynYjewnKiZTn+k2u0xT1cnWOOt1MO0Mf1kirNfoflN71
B20ZfpuK+shfpT5PRKTO7dwRn8O20xDpgV5x1a/p5uZxraEiaDh4AUsjd+9sT2GitHjx5+E0kAwX
r+nYRJtrb/Ewd2kkWuO7NTcIKGRGfmnVu9HNpueiEo9GKr6TUnkzycrjk86tH4XAHHfJs+ek7Mw9
L+G91zLqA07LQNRiO26T2/zNhfFvQXXPbc0/fx2J/3tE/uvA93/+1/91rv6ng737016+6j/9v/5R
/x8O3zfn0/9wqMcbp/JPh/r2G/5+qp2/aLgf8ITRCYJynvP5t0PtkQVwK3pBIUn/D14h8J3/OtTe
X8BZbhn1SHDhWv4B4DPtv2A5QJ6GOhaRDvDcvzN9Y1i4Hdt/mIgBbv6KMmrINW/gpPUvx7pIc/xk
21IEqjclx36sA6+CYp+d9wQJQWw48uihnoFLN4S6J3UNR+Ly6eToKSe9sm+DYPbsWeu4QrRn5ctc
tJEiedrh9ebsmcowxBGZtUuQqni1AeieW3bglWyYlU66WP7crwa2cXM4TET3dFy6dpsRvsKkBhd5
gG7w9fJ96K32zvBIKBuPq+76DalTvrl0ZWgyrLRpGebOscyu+ugdFhsxCKvGubk5KcvlsWdKaMw3
RSOwxVtJ8HAOskYqU6nb1bTLClkheayJTiznAgHtKJHSneni8rtNCesS/KhaPxZtHliay53UkP0o
BBM0EAN98k4m1x5VTuYvdP7mqIG69LNt0DjNR0183hJKRe6+2xil0YnQWDsSYsRy3yxvkzLqdHbr
xt7xaqIc4eh7Gx3CqL5Iotqo/nkZS/P3hvQRpUT50pL1AwWbe6UXu0gVqh4tUUHLtmIsJ69U9s4E
MaV58WiW6XHWmR29AiJofjSWhDSZZnl1IDh699nxro4kl0ix3GCstYAX+bUjByZotHrclU3mb4WT
PcjCjrtM3UO/k9RV36nLZzYV3gM58eoraY3yWVPy8awm7esw6D5zxWfKD9qr6rs2CBj728QujgNZ
DG33VGRQFGAgEMOEKdXZkIb2LZUk6dp9haXc8X5trnIu++00VMsUCkRX/TYfKRW9MfjG4RYbObky
f72FcuJ+qQF11C5S3fa+W5PX2Szkr43o8z+ueEu4kKxl/eLGCtPEvcfZf9/pc1DJB27KW8ipD2gX
esaShnXNflELthufdIs7nUj4vjOfKSbqX5exeVmrsvcX8iz2ebsWsSxIcxhUZAkjcmpC5QLPMEKn
IdqreSEQMZq1c75VD7otTnaiwJRxQ95gmazwLomm+kmdhhA3+7qwHoSXvLYtHykisLI8mpWOyK1C
emET+lMfbmkPdnoW9iEh9MCoyYTJzP2itOggRh/K5sXl4bac7yKtg7Y9lSA9fZ21voEQ2DpZ+hhz
nZFqhiDA65/1zHvKq99bekrX4kWHB8paKNKSUJzJDO3pc6t/ef2DDWZqZIhi2t2Iei7TFhbPEypE
EuRa/v7aepqV4ZeW3KI2JHE92UOi8+8NpAcE3AVdTz5SSmKG0geNzF/kqt53AGHrLaN3M+NNr3zN
RmblaaCeEiHSsXKb6s4jIkd64lna6YOAT1yqg5NMOrZ/bU++gB2kxET7eiEFFsObTsdYWBeVnyV3
8pPlFvda2Z0NOf7Mef5Zd2MWbWvx3qabs8syNZKTcfF0pCKjkkvSn6z1t7bJ9H0Twn2YqxZ8OGmG
kFUdzNPQnjNzmo4sX4ixNo+4ONmYPqA3R4slJChIOPUbr7vXe+upM9rH0p3PpdftiqpofkrcfK+V
M6O0w0HgSz1hvSj59YrPF4a977FM89jqs2Oq9vspU85jqYYdyr7O6T+5u8EoasAxS/+lVd2+SgaS
JpWnZHCLwCk+zHoOirQhy4lwy7gBvkC3RdJiOhKCZiros2QapfIrWUY/bRuyVSf92hg/s0Q8V9jL
+2ieCFkJKjFORLEMaTTZafY9JzPGSktTUOOx20LeIKxSE2BXw+kIH6439XMmyOUO3z19343bRggO
BgLcVG/XNzym0nVoYustJezlDXNcwyI1AfWSgcgxQ77Xuot0qaNsmCB0bopN/T1Jl9DLtkL8xRof
kZAfSfmmO/K9cFDxJ8l7Vx+VznMfZf5NOzbnuXKCUhbsqw96sZ84HORNNHaoOFcCNc0hZaHeDcbv
tkPDzdGARDfkaWX0rNPp0y7qjA5s+hVT41j2qKd4DAXRG5vxxe4H8tlERg6Wj8CrnKswua3ci3kL
iaGeiWAwR8t26vqOwCogVvdDZdx0ZJ3C/puEt2+sdZXTOv7qzo/EckfF3N3p5FaKunjMLPsJrA5c
Va2I9hC1e3FE/onTFLXmuCCoIXQYJSKFQrl+ByABWoyS66irW7i5D66ZftR5HqZzE9AWEI79nWk+
EUjDA6YGmZp+wvqHOqoFZSh3absEUA1XzyZZvT303V2fvieD/FR6DrU84kfwbzv1WHf+xIDr1VWY
OV1YKulFTsPOaZWztVQfubMcbPlSV927K9bV5y14QpRMrAxZaRHmLSJWE8ArYVdx5g3OxRYpejek
WdnU3bw6Gvv5PN0pc/mg898+mDctf52mZJgvW1A7Fzb4nZN5AXjspTJdv534llfv21y7OJU6Bago
YAuLxOisqnaUf5+WQh5GhICpYNAwLLLP22k6eE2PSq/CACrM8qNV2udkbn6Z6JcWgnn8uU5CSleD
micYujJuh3Z6Ghstzkr3W19KO9RT83uwvbdBu8VApsPR5OQTrofIeas7O151TTnRv0ToCs0eaEPc
QMU/q1Qfiw0Ety6bEdFG7ptz9a5RqXpYJIHNUndvcVwbDBM/jDo9y4WoGs/DYqDkMURzVDjdu2XU
KH+TB01uWiwHESO/8PwpB9oSW5XvTF5V2bDFGjd8SdfysBkngdg0IdTTKIJ2FEFx05DY04Fszlte
HJFMW74tvkqma761Uelqp7ZF0lccEJsXvoqtYycdPh2JLLYpj8T07AF0bojNiUwwpgPCavMDl5ge
lH0Sw5TsttoL7SW/tp3uj6ryZzI6X3hO6CH10mr5JIz6YVXGq24vj0rWRouR1B+GWaKgs59KOXyo
6k9dG7ux/aF17jj3Jy39Si2C/4zmMKtjsCjz3pEVulfkPRwbtQNXO2fiPLmfiX6kYlTjRCcIR/GA
zeJorW+N10RSXfdlsffQSjRag8sBhNR7NWDg3PkL7gxuYokRaOf8xmlJiXRB+OaY4aJarFhW0LTL
ftYyrov6s7gNeIPa6G9ddQtJtILWIDSQjdVy6UbQZ2Bhhu2TtlXwe4RLKeNTMbt2RF0WJs/iR3U5
SmN5Ss35LkeN4jvddCmyA11Hp6Vaw8au1QuYGVpD83c3SpJzVDNyi3ZPbkusAhSi0tgTYUn5qshD
aTXQQe2DXeqMb8uvRsj9vI3Eg6Ie1Fz9qOf2oUor3KzbEhPY+eKS8T248lHrSXzjMbg1teQ/jlqG
m1bytlWP5CAdja25x76Uh1vtZn43oBxxxlcqkZg/hijJEw3ALYkaa45xGb2aU3fIGZ0uSpUL2LJE
C3qqEnzTQizKtl1G6VQvNuJvifGUJBu+i8Jt3XiAcKr7o2GdxxotqFUZP3ayvbQzPwI2qiC9BRl7
hZHsbdbkoCJTp2WVh2F6sET3y3ZVpDwL34m9tKecqLyqIedqpThEUwhi0q4QrYe5/SZbNUwsVoca
bu1YUaukc9v2VvE0bi+NiR6z4wNt+4NRemG26QQftu5Zrfqj1nWvgwmb7K1vVja/lo5+rnLtxD0R
zKzcRaueADLCXM/ORBDsdUVHuLiNp6WXeiDMiRBqMigV26nRGZlxlhU6L2JdRKLITtJWEW0iRN/s
1cd2HNTt+Fz02550/JBV53nlIye2KexpT/eKrbmbGt0l85OoQXsaXtx6YdYdVZqpim1XmAhJ1dQK
RTF89cB3mBbU34yu3Yfd8P7HpUnkIRI5Xh5Ts8t7g8L2UTObUEl1O0SsqdE8Qc4gVJs8Ofge96m+
7qTQjD0QlXWoijTMh+QJgCW9rxalCaa+Ey/dBk/tZ209O1dlXcrrQtGPb2vIl80JoN5Dbb1tqsks
vUvgsm3NdkO78WJnrG7qJD6MrFHeFrdN7hWdZW8ydIwQA0XCiXHYOkPsndF6XhTl4oKX8sC7PJGi
Bf7ulFnDOkF2k95s+5aWFFLkx8h1MuUNCy4cZuMkn4rt3ReqQuaSxcSu6eV1LZwt1ueyP1Qwowi7
UQAidAFqaY+llzw6naHiuxSXDC1B0DTNfUcHQDAh2i6sqOoGPbRNYUQyL8lMrpsvzS6K+7xI+2/N
2vq9W2GCI+gmmHNGN2kYWzCj2dq5rdLfwRo0ARoxJoM8D2Q+Enc9cJFRA0cEl6ocrcl81pUqC4mi
oOuDTctqmtBZ9K9J742YmhK5zyFXwpmmAHwvdg051hkH5p+d0BDhClEEqyoav/c2ly8pFk2n+fZ2
HWR5IDbtoVdR2TL+ZTlxD+X07WyED5vbiL8shezQ/xhNedds9tUZJbMmh0UfMdXUTI90UrL9tbkd
bHOTXZnjiRln2d0NA19bsjV2IIivjVfS4jBhkOk8qP2n6Ei/6rRHQ+j7tXfuWimjwWiulF/2p5Jc
N9P96NRxP3vOT5MXYdmUf7rJ8vM++cKQRyDob9d7TWft1dD6p64yn62lzo7Jmv2GVfmyuv6zrfsP
Rxkfc4OfXjH1Kwa3Kuo2+0ukHAU1j1YvY2QmBbbXRWggM8zz75ol/pQRZUytqoazaMKyDONjo2gk
VAlcc+sZJIpxe+tUer1bQmnILq/CwhUXRVFgVrYHneKPvVF9Cg1IPVWnltS+4do68FwWss/QHvuz
YinWRUfQHtRuG9PxGWyt+thzfZhVedQXcazz8Ve24PFzmk3wkrGXUFYeLz1QC9x+bZq+VU321DbV
JbH6i9DpfqkYpsT2PeUY6Ll4g+wW5y0ps5ED1zXdEizIc7S6KhhmsWMrf6zEFA8ldMjqrF+zMu3H
rVfuHDf9yRlzaDo5VXK6b9Tp2xtsuH2zYOl3YDu35t3dnBjgFMWKg1dHNlHTue9dQaYoFs3BbwRV
PbqTBuQUowb5zIvhPs+SvbXZvnG7SHRbRpVbVBEiIZZVIntxISBA33W9xZOvHRvNOKnziOh1fMGb
QaBw7eySxYknGrBKbQ5zYmSd3AgsRknf401V2uu+Gxaii0GIRkN/2wpYn9wE3tB61mxKpufhkI02
o5TzhXlsX7v9cSTGzR0EEdJAGlSrVr43lhQ8eaS+M6KuU6Ldd112sfI5GAyFxkS2+FahY1Bahavi
65+nfdqL8c5p14xRdDlM1QrBmBXD8MZENN55Uv8NEO4PyhZqM6MfFmfQtCm1LtM6L1AvYtEOmbHm
l9m5DSeKkeHC2IS7PNAsRMYu4YzzQ0FI0A3NeDIkrrlCNdZ3oqKPM5np84LKyh8mQpDHov8lbSvy
lu+CAgSynZ+zfLlMufGnbcyBN+YsL6khFBFYZre+pIk9I/VPa4Amyc1rRiPilpELuEvRlsp2D6iN
Ny1pTvy1h6BQ+6dm5RvcOCTRQO+zvxjLdWqHaGr6gHRO0PKkuVZ88wqu47nF76DmcVnb7U4d3CZE
UmCH5nD7zLcqdGfquoiyyarsNbHayDWBZcbZshAcJeQiczQCjRXZKNZ3UbkHwHMzbswe0knM5tHu
20cig/O7kUquyKHZiXxDHUHQcqQ1q8ZX4ixQoEX5LDvRhdAKKmksWRkqoqTBFCjIz+vlN7rlyNLE
cF+Ma+zcUIrGMdlE9vPghNhmY42ktVglk1pG+cJjP0ypfeElX765t9qZgl2A9/XHuA61n87ML4Nd
I57CRIImZL2MVr+8rHW+fimVmv6UDXDneJG1ss9l+hsCId+lgvSnsbTgsXHjTrxMccB1MIb2cape
yThBy5YEqUCbRq7500gSoToswPo2HVXGoV/MH4PuM3xONIha+cPSNrFRbPGUpCxkntzORGO/KYZ6
qJXuceYQ+5PMHntCu/w0sX6GDA0TM4phzyiY7rLipGhqSAFGYFr9TuuqZ9f4baDqrvKKvHnj0Wsm
uqClcaay7FufJbeobA9TV55yiNC9viWPBWYXqWs7dQGaWsln3E8Dj351+1yyKn/savVcO94Sq+mE
nUga+VuVfPTFcqcPj179KO1mn85WDFmhXQGmbCsF56x2olgsPJpS+9z6FU9RYTURIqxQ4IA0iVjO
k1/CeMo3h8apDUyuM95XESEr0MHlwPQWXDXuVFzyBdkz15IyZEqoNKinSDliFtneAT2OjgOxrQGB
oJ2hVorrr9JYBjT5NCVk3qJI+lAoqPObktZtmwkdoB6Xp/uYI6woBpt0Vgsa1fYiu9PzQBtqB2RF
ngrrmbLw0OJlNnDHEm4SNWl+qlroGhu0JwcB6lUqItQ1QBjg6zWaOGQ4dMLO+xXPEU4+SrhW9w1Z
eOdbiYuhEk9Pxm0jFJQBzfDRK9ceVJoqAldgBufmWS1Ug4Tk2H0Rms7G+4gk2DRU02V+z9KHWvls
4ernW7GEk/7cDpg9iQDDzY6arfeh4l2Mzh64fr3M6dPiuMfesQ52pvqKlePA3U3eW8nzsyTqw1i3
nyXSBPLQk0gX1YFGKw718NTyukgwltlJ2G5WcCshwb5+niZzJ9XbC9rbNctvKP3P3iNtN3m3ASbG
KZ5X90/BlkMD4bEc65AczOCWGW4747Fchjiro2bEIfSULX/0+qty38mQ8pPsm/6rk9dNkTbSTFZ+
9OTly6Na5zsBCo2KPQRXIIXfivuetUHTLqan4NvCQGc1/alOfwRFIKVWnzuiYdpU3bnYPZOV6rZM
wgaaFQ4IvHoqpjBRuLGSvTl2GbPo8slRgqBnn5luHJqqPijTfaWBIpf2uO9qc58j25eWfW81T67x
VWEFRTMRkeX5WFcs9Z2pUMQxkeraldc+L08JexuBtUak2RW2j44EUlBqwrsf7G3+VZvpd6txEy69
uK9cHfDGvLdq9W7jrSeb/EBJJeREnTXHTtXfbk5HW75R69DAhCTzq2bksUh/FvgEWQad/kbf2jxY
vle/tuvCh4txzaZ5bVNGUuexQijLYzlBRxAAs7OXAZGHezTz6U7tWkDhNJyM93wbDrmYnyv9s5rX
W84PObEm3QONby9ZqCWn1Powc3ffiFtcv+e8jPSuIn+t7pq+2OWyOrXDNfHG9lnLMzAnZS/peaAm
nU3RC53kKS+SE8kaAXVYsLBrXGD/3MqZnlGdi98NhuZeZg6yJQzYqG7N52bcsM/p9dnOKeb+HPXj
CuBLFwAyW6cbgnIuUHMe4Xm07o5dytROtTgjTadEj8fpWLqHPt8OSnpsmJCzIioZFvOoaV6r7VrZ
dWypnwrXeHEn2uOSOvuCGSJbnompPs95VKkrl0jCs4Pl3PDzMg1dknIqHpnbamgq7T7fvhN6k1FK
PlRt7cvlzSUbFsGNT3T/GYy5nW/Q84YziTVyNmK1Se91D5WNZuwKY5+Z+aXDSV7CYrWY8QuTUQl0
jX6kkACPgyOtK2UFiKS4AghqbiJVnqzmZFVnW33tlX07ABcROK/5rfizNK9GD/EV5Tp3oHAeZc0v
1dpzkgOJQCZXkx0rxOb6tfLaaQXaUciOqcYAa+qRu+1WYeyRhgUuLp62u3Q6z22KlHT+MIqHrQ9X
Ct2AWHw0SndNQ3vFGAARDwYvlpzXlB6b3kadovZL29ynDB2P39X3N1UiZAUUiEsYhuecFALGw/TW
2oC38Uw2H7GKnvO2rrMRtdu4L1nBGKEi+oAOuoYlC0NUrxV+xpeoZhexJCRY0waFhzwvn6cMZSkw
E94kcBErOyRJRUuR6tYHc+1Z0Ko7oQHaVuMdObvtvlHEdciSr9luPw2FBXcY39AqyLdiqpojeg3G
Qq0UZ4rkPsrlfVNp2VP7/jd993cd3SzGWIL2jEE+isjNwkF141q54tfxbyC5t667zlF4C9u+WK+J
yo+8fiqNZBM2g1G2+YtpqkAce9Mclf3S7xZ9pe0Q1vYG+T6X7Bdy662ImNqoxjNfi7tVMvA3Ue29
rtqrLC6GnpDMPvibIqOW53M1qjhBv21M91r/ezaUQ952B939Qg75WIDC6vl9goTLdbrI2VZmGRl3
IMkl7vvqsI5Rlrzr86mxnkC5L11tMH8PW6AT04LsHBCql8MTJeFZgKDww7NoZfE+3EncCdsIPQHL
JhMqVqTLq6Q+FNV2Vlfju0l/mYDHIZ6TyNNRk2WJk8fSaS7gBQZYlKBh2JzuJpW/ZK/m6PCsfW31
5bWhsPDD3hLaIlf9nrM1RAU8SYRezgWR8JQP9myOkwML1I8f5dYEWbnh0Tce0hrpnmrnfxLqZvuK
LqIp3Y75Qkwh1WJUBhJ5szCluIoIi4InWeJ1wBcOtLg6+4neUIhlovhEp/xqKYOiKRK1Cla6qvTc
k5sP0/O0mV+2yglvvOVRAx1avO5nHOQBK41C4W46QHuB+HvAk9jz4ESW5cHzCvVrsBR732+je7RZ
UZxtICH8a4VqpyOPxu6+BmJJJ7s+ON56RrotUdSndkiPBb4BN5MPipU8biPbx2hlL56e4vN3QTmy
RKicpz7dF7VmPNRanHhGxnh9nTNStlZlnv06N768jKz+lex+Vs7FvEreRzjC1nnfIsPkraXmyRuL
occj5G2nAh/hDgGecqzlqFmRvaZl7AC9hyZJCcJZ3tKFb0PO5hKZ3ds8u3sls748w4pL24TINvVX
dJysYHrcVzRJ6gQ5TPIAQxyTqR5jxjgIXb0bPPXiZAQDFArNBfqyHIsNlTuioLul7NSw2hR15/Ek
3Tv2etLadEJlTgvYoSmtKlaFsyJcL6rqDb2dWUQ6KMmu7009C1W9cEbWJENXeJ+kz3k5Ct13+gzw
siTIXg2LtaCVpIp6wruOimHRN1OhMxpNfqYe1gGMFrFtEiRubsVJItpdrzaPlqE3j60GQUr1rXMV
qS53RlMMUWnn+ovTi3M510bEqomQypnpjRXsNhNx8TitgSq2TB2eJKhLBKKv3c+VmiGwX+1hT3k5
XPW41BuqCT1fH+Qk4cipetdijJ/ZHkm469eGhqFC/B5dtI+XJtENwIa0NT7m2pE/0w3kTekQCsQM
0lSVFDNvOUZ0L93GP5xBYujpeL1ubedERtmBrtQFZDBy3HPN70PJsOI2JFGBPwI2xpx8CIolgsr8
nsSKcT6r9PvOdl4nD4iMupF9gXiDQtzG+IByh5hu6Ygd9U2J8LXx9mhmLVSFSjgKtdDvWA+Zc6th
xqej/8norRn2dM5Yd5IU1q8uhfRO0Tv8EfQK1f4qmexVbDbZTMJDMtQYODcJ0mZn453J0d/Pqtnc
2QqgU5vs+S4G3o2LdaRJ/c8waeJqeRmbI3Qk9+3iBIKrCaxHmUzmulk9ZKTg8H6fx4tWrdb71Hgk
HWh979GDsJAvYqrKRMQjNk+F3SbKi5YwUjaancgUcN8ku/kqU/gs9uBqrf50plM+jUNCHn2z9BAo
W4v8a/ukMaKO1Xqr/ngFcZ5hD1gEFTsJwqjqvCke+lvJr7Ixut2cinzJHtvd5JYMBrVO8vusf2jN
qF+lmugfA3vNQaAoO+sz9UB6Z+mXmv2BCUcwUbUrWdNIQjUNvYykCDcjHxaGkox5zrXW3hUFHllr
ztydkNg0TPfWb+N1ECpJKWwSKM7IdRWYxMV0v4WFkRdGW+1CG3XLFdWx9ws/jbYrNoXKGtFZ54To
wVhlPjiCUDNEcZde+0lZ3pwJF5Xe6fY95pY+ttGlAlYKyz51aG4vbmk44SQGlDAGK4XhKWA6i6RA
kPf/9KuaqaLe0RnNzpJUatAZXaMeu94171bSsB61gWABhjOnjRIPOpcFbA3bXGlJUyxRYKfG0J+R
hJgYANo1vR8BgAlf16b70l74+QZXgZXWnDn2xiE7W/TD83vogOIos8qV+rArjdRKA0XQp5YkWxfL
Ol/2Zl25n1M5EK6gUtgmQ24x5VEvkf04DiVUSU0UUbEm33V3E403kE7487WIWvi2AaJIvIuXgppQ
RzyGQ+G4fC25ddB6635JZM2t2Wi4Z+jDBNqwNTbFFi887U7GPQAPUTm9LSrtYpclFZFFkhBlBtof
lIhIIkVxC40zq7d3YBvg34U1hYRehq7eYt5aC/fBESm9bclcnNSumKKWHo0gdeg+c9tueEyqJX8Q
7BdSd+pLwSCJ6GNOfnLRrbOf0EN+Fm1+v1AfvssQTGpNp8ajY0Dk0j29X4WuB/kk0ve5dIhMma23
mXKQqzk0y72uD6QTF7oR8WPpfNZJsgdEGk6yTLT326swtjx2KF0068usTnwJPBOPaalbu7UT/N4l
5ykyO/VAlNT6bI82qMtSaxH9M5w08IkHtdPHB5AqoUC94xOgMG7y7DCbi47UEMW0qLQZ6pcMJiFx
iZZC+DmfknIdju7cS05EqoSLq7l/KIyDpcGTF7cC1pczBKkiTR4PjTH/u5iz9Qwg96sdYcx7V+y8
bYJJHihNPlEV3lyc1mN9KnrGe+pAzUPWleqemDse4dnYrTRJbb3nHuhfAfF38XO0qjxK9uwH0Zjj
GdLSjDW5rGdj7deIoirOWNFRk0Ks1+OSNPZZd+fxuk7WQhaCLF/dtgBxEp5ujsgUlvFiwJIg5M/V
hHlnKu8Xqk/j7IbGDnr2uNadcV35brF+WIoRQSc5+4qCyrxwqwfL9sa7yXSSN2TzKohb+a6BLgS1
0mvhtiwt5YY1BkZzjqnHEGHC1PjiWeM7Ka5uJOYbONqu1fjqzgbpRa1MSWOQNp4AgOlB7DuJO8Ja
Sv1cFCbMf9qqMeMPPFIFK+GaEJUbBOnVsTRkWTSJ35jk01LOxqWXNuEB5fYJ0AM+0+IVSBJDDUyS
FvplJoNysfEzL6LbJn+ASWdjIIAhEksN4KmoCWxxTVHYRNVP5MxVEzIwDFwaDCJN+Z/sncdy5Eqa
pV+lXwDXoBwObEMzFDWZ5AZGMpmQDu1QTz8fbtVty6qeqZqe3Zj1NhUjIwIuzn/Od1p4tnCWFGpe
jkGY6wvdb3aUWSBNeg/TUMAdZEMIJvuwCj660MZY4CgwHKssWfwX9TgQ4ojwnHS1Cr+LyPLPE7Jf
jbdmMzsGTp4035hBKdemOZhHvqDZISDD8amyAHMmQ8lbTBwOP6iRe0rYPaY8lm1cTTvm/11mh7DT
AI2aaPRuTMAqNbJuxNV56kKQaRP38qStc7xOYfLQYWzkiOn35Tat7OTQcf5Y8WP9VyoH20ONs25a
+UnPxxL5luw3bbukV5EFx1s70x2SES62qzRztPWhGG9SO0yxfGqyEK5s09eKOwKerzqxNxX4l1+D
qpNbd6Eil17PlYzq8hbVIhiP+F+Z6MT8e8CixNxbZ9+v6ruM3NRnO0reOvCh5u0EBvHn1JUzNVA5
vLfZnKhFjwwmBU6/TGDH6B0Hhrg1WMl3NgLU0e77pMQcI+J7Y6LTBVZNdxo0MvkQd9ZhHvv2Dfwj
HK1AcJp2sGAHZNUuaFjllm4dTtHx+JZzf+BJLA0Eww6Tx5MOR6LBFN9cgjDsYWnMgIRsm0bDlqj9
Wps4/+ZypI9zQrKAeYk7No8pn23mGh+rGvzmlkzSYUwJnlZsSTeeX1hHSBqwsoaxuNRtVWySdJpu
xxI7T5PIh5D55G6UTvoW+ySu1oJr60kbfzYEetvGiOf3OhwrQisB9qy0ZOQqx+7FbPlSrcbEbBDo
OnmC5IJBcbh3vOgHCjxmBHNqrnmdOvsOcMbtaIbMp5NMBs+Np6tD6eUwUihi2Rqlbu9p82JjoDqF
XUgqVtJuBp7Z+PRhtPPkX+cC0xXPjHGOHcv9bCLezNixgWpFUc2YvUDGI4htrULaBe7nNG357DxY
WlHlpcV6hEm4zURqvbKYfGqmijeMhentRFqARWRMuyIZ00s4pTwjYZTyLAxiHj68YApo27vkIaOP
mM7PO/o71dGLouanKqCI1OG5zuY9evZKeh1HAODZO2ktu/lskG5Fp3Qx6QfjSfS4DptuZVoullp1
cguStF0TCK6T4Tzy0PtLGVhnhPLAAUV8MZNw39g5wj1exZzETynFV0Bxx4tWRXzIETKYnjOiHwnp
mAYH+9TbyIrSlE2eE2ow3bpZ29TbKqs5EPx7MZH/9NqfrejOd47SbQ5NiLxeNQPD47KZb3KJeJ9E
DUAx95SBUF5rKn8MyhlDX78YJb/jxPw0GyVfTN9/mt7/Jxzwb5K5Njmd/3M4YPWdk75Uv0d5l7/w
t3CA9wdGfp9AzV+IpL9nA2hXd5dg7kJjoKkEq/9/ZgOE9QdgCA8+Ew1Fvu9Jcjp/BX6CP+hEWnJA
5t9iu/8t6MLC1P09GLBED4jKBjBJhUfW4J+CAeBfxxzMkiCHwmaOjY7LqH7VuXsK+6bb2fO/q6VY
3ob/+hNhVGPnJuAAEIXf/402Au+zHFJAKeyHRB+tDDMmurKRPjFmfbQDzmiVBso3OK+BFl+m0zyk
SfU5qZrMoeHsGi2+Y87IZEbXXt3+KJ2Jmzq21q3b+tffPsO7v70Nv8eWSTv/04td+hJB+pOaFuSJ
MRj+44vVE6NVxF6bPXVA5IMCyBm7zvCR4D2gOtYqOHXG6aHzO/up4eZ5nyWwSeNm4BY0P09lQXFK
VDALdMKE3sKG9W5kNERGur1SlvYmEvy2OKKmNclf553JxD3hCAZOMAYcjXdr9m+jhDbXOnN2LVxf
7FvS2fY66p8LpJqNkIq7TZgciJaxNjMo/Bzt7jpyQuPes9hYDYv1wCpgBKLJRYBDH2yWrLVuHKr7
AkbZjT1GZ6K/cmNybl43snxXM7DEfs7RntoYAkPhtf4mZmG+r7veuId55+0CuyDfXyAO6+XyXM8S
WJc2t7SxXSWeoF2oODhhwJ6cb0JN2XeL+2CnI2PcdDZzEKENTP3G4gtPHlu/wVWqite4c4Mb6csf
s1s9ChzmJXv2uh1xVWScvPfYowBP1fN8JhMX3KRD+GKNEW10I8tsPfIGmQELIGABZi8N7FazrFsM
a8Yx6OvnaFLmw9yTqVRzT3Wb0ZNEGHL7M3B1ug8nZ8/nFxzqstS3kQkbi4upuCQc0lWc/qSwT93l
QZicCSRrur4R1PYJl/9VpuJsz3BrjxkA6EhXm+JGBAhEKyMI3ZM/EWJOOLE91jau8zJs6QFk8tBx
71gl9CMwi8Z0OJnuc5IppitZcBPM9ge+c6La9GetJ3RF4nCF2lq5c4dk0mx1N1OG1yJvJ3FTQhtj
ctRnJepvtdyIMuaWMW2Jl5yA9Lrww1+pF0c/kec+2qnLGevlKqXbL+4OlafK+5kQwkZF0EjwV3F9
9K1yU2Ocoq3eBUTRx9GOiOIXjfbJh+0bL0OcO7cOU60zedV2b1eGc4rxeMq5zH/UXms+ZhNaZ2xK
dJpIhO2mciL3Asnb2Np/WiREGg/rQlaMs8LqGmCFJNjHtsrNO14VfrT45GR2YyQchozJIlrTYOBo
Ku82hqf21CUy5c0RZI4bvE9VXabXMMRQm+WB+JRkMzCeT2Jt6rHZuWN8V4ocD7uA65qqIEA1S6Pn
2hwfcFOmPKBUvzfdREYlPCQxRqzKa4ZNY3XUZTYVDIAoPjSNGrc+N6OH3MVjKnQl9nbhllfDDGZq
UOXwpufQvc+nxbbVxMxQpj4O9zY+yhV30LZoNW3iTB6VmIYL+qqrGUn5OGdkuO80OS6aM/RnzinW
szAxVjnBly4uuUxMl2SQzy4auuu07hl6OKiR0tdbkS3DCAIP3X2vQrC2RrVzaFXdmx5O1mGQdQ0g
zG63beImm0yP9c9+RNKOGtd7C8P2RZGXP0xxgeE8qQLOsBVusGgg7uMW+mO2VXW1wKAeZOO9po6d
PnNla+9bR4fXsrWiC0tQQvKgtbYZPZLb1hKEELqg5EqCUk/szH+fjIJhIN/V+6qmzr5KCshmadav
ZRmTY/fEhESb4chLIHXaYfWByteC1yu7X2hp1iqZZHQrXML4bkJ5+GB35Y+6ouVeAe9VunvoJtPa
x2CATkr0MFwM85YU/ZNhu6+jMF8EA2ePq3oVXTIKZQ+Zi/a0ttPewrNljkeR29YN0ZJ2k7NAfltj
geuXB/hQWSH2Eo5riARFpQIMF2lk3SCp8k3sNXhfpkbTRuKtODiy4rluVe9yEaidg+kUKAOQeGxG
IdnSJT/V1W1VCzNmF6iplawr/SbJiCa7PNQuzsIYN/G6CDvzqZzKkXe2KX65lVaHuUMcMYnipGcZ
WftOhhjckvwnsVV7k9R+eXKroTyMJOORvmQoP4UVlTtK18JNHwQxneg52pHqnOaIeLaUCXndJiwj
cfGdtLoPmzzjdpZPh2h0jZuIa7NDdbf9NUPdA/ji6/CplZpeEB33FoWY1XANacs+dnNb3NO7YDEK
aG4sP0gzPOSVswJqMO0Ms5w3OgbhH3kOV00lpNioABG4i0VwR4cNh99W5cDvhw2GM4GlFwOGE+Am
7qEPXDKSU7/q0u3vGjSVYGcVnMB5anamNrjE2ylTDNtlvoK5TzPlIdUVnHUY/xoQxF7Kpg22Bnv8
R9dL8Lza5QZeI6dC6o2z6lppr9pzIEefKy1iEbPq1W2Vhu6nMeG3DZ1hPoxu/2jXRXiMJ6mZdjvu
tkIB2laB/o5VlF/bUZVbOgOsZaBxJNeTbVMElruW+cmuFeq14WqO8gCJht2gjA9TUpjrCH7kphj9
9JKbZsQMtfdYJsBG4doKTCDeNpMDSK5gdX0Ih05VL5+hMb4JgOm5gOuscxjkqr6N2zm50l9GtDIL
zz47EJHIgZzGKNDF855NUqdptsmbfHjk1lbtjC7BL+b3c3sNg+yhUy7hrsYOz7SrO68O5w6iCEVx
K/zaPUyaAVyf0c2bdgPuhs4wY8bB0j/XuWPdZK4V/tKSYIvPjnEyWjyZlls1jI/SXwldlzckQctT
DYfkJWn5krJk02kfE42b6uZoplU/PnA9xZrvRyZiG4VvB3obNbAYJ87XedGih81xusEYO17cGn3W
9n6hvbv488o52OVqvJtEWyzWnlYyeo0uTWzh5crtYNN6GL8MlZJb/VMUrQQBPdMT16ERDO21Uf2Y
kzE81DNu79YdwlM8hs056sf0NTKSedeSf1xnbH+nph8BTtSBHnd+3aRHDAsVoZMkPA20DH4b4yK4
Dioqt7Yqh8sQTd7eAfLy4GL86wYdb4oiehxaq7jpEejWs2va+8BZrIhEBdHdhblx0JYPPsvPVkdL
t0NapqfSMpxbQgne2u8c9+x6OB6LYOr2s5B3jHUY84zg810/+xZuHe6EgZwo44KJOYYQTQpuFXU4
T6GR8ABaU7nRzjCth74uDn2aWFdrzHH9iOQcu0wSi0Y+DUxcSR4x+Xbpjy/KoTyCuVl5QjkvFTrC
fdTPiyIId99sfjbAAMsZR3LYD9kqMzOO73F6L5mmbJOq1/eMpIB8OLPvX9lJ05des3nSNlyyOtb1
qQMbn5pwhosg9b5Dh1EZjdj2S5JEwavfMcsW6RSsyZPi9qND2ruL7WK4Gwh9JDABsKHMngxIZAwa
nS5Jq5MIEBbKJP0hm4V7aRPvomo7QTXOm6s1RRwIjTxl7S7vQks9uS0JRtsqTGYMqdg7Whxteksf
GXpc6rzFd2A3204a+dnBsLkUZq5ID+U3qYWtqWyoHwjMficqiXUJk5iSSbAVkp2sj9NfVaNnpFnn
Z6a9DxV2T1NZ3c/cxS7Ybb4Yln+QhYifyoUVZ0U2Ixb1VHHIxkAc/6CNufOQ0kkkBFa2QZ5L1oGR
c5pUfPkGEDe7rO4HqhrCeo35sVrnudCHJAQbrSY6o8rUhk1Xj9XtrObHpiz8HTAsYKntSC4mYqyX
uHd8kosS2lyq3KweEOrxzCp2UFdXgNXL8KfhJcmqaklxLW4KGr/4sVOM3ZJi7HXNBoZVDhM1uj0e
36KtnmiMjs8Zsdi9wBcDxQ/udt3f4JhQl1zgpKJUol3Nui5WDnk6DqO+fWcmOZg2N3Z3IHPw288d
/D+GMGk1+DtEOPEwjNVPvHj40idorCml852ZAq4XZKwGz8Fk2ZlX6vSg9DEsRRyU77Iy2sPYJOOt
q4CoDnm3i1J/PhUENXCIGk18pkRoUwxUeTttA2M1NwilSQvrDmtk6blMSQz3XDWOuosTCOZWhwMC
mlx3RJzU+MUy+End0r9dJPM5G0cfr3X5OufFp1nPwwY+nyQUiXC6IojVf0YZCjgsr/zRBl9crnB6
8UUdRYOHqvE11ovSXZeIcZsp7xaToOvgTxSRPug6OAT4Q6YChsRKmpqhGQ3aFV89rphz2P2KMlNs
KRJhOaYSPlnPHcN4G7LGpmnNt7qF5j1iblY+Dt8qGd+GoQ9ux9gOvpCPZnSukjEhJ6RVQPcf06Jo
3I1ZqfaJcB9aBXkGFfK+yYJPhjuPeRdHR7dcVOGZa2Q3yccEx/TBZqj1Yyy8ZF9zJR+V99wFfolS
R1o3r6eruax0MiD0Eqek2oJA6q1Srg/MP+A2u+KoX54DZd34U5WvU5vq9MAuf7Z6Vo9ZtMTnC2Hu
3Si7RQ7zqEQHFV02gmiQWtqpE15ZrYMjr+nNm17yKUI2tMpbLuv2QyNB03l5AdN+nB5EiVPDT2X7
VtoZt2Q/8phWZeQ+YVvhZ1qumiMVJF3AgL6ZuS/x+vqdCQwEkwUPbIXPZWMnHQBnAo1qCzbxWKlM
7fgCbT24qftg5AhsjufBzulO4h6+luFDAKLoMhQhW1aA8YJ66udS5gc36vjQQ28+JzM319kM8Hqz
Ls5gKx+dMjZeOHMzfHG86YacevgliQSsPXxZR1pcNzOt1a9Npo8yw4hWlfG0lgGw95L7OeWAQ3VM
PbT+tetU5nPLLG7P8NS4zOgbNwzF251sygW6qOLv2Zmqr9lp0l2TEhr8HwnxT0Tgv5MQweL9Cwmx
bIH7/QfdQf9x+G7m76jksvMPuJEFEPJ33Ah0PosKWZBAkEMWQt9fvBFL/CFtXzrIg3BIIAPxd/7i
jYg/bCmEbTq2K5mpLPTXvzRFpEjPsSVxXnQ5e2kY+ie637+i/eHZ+UfZzF76tJZSP6RNAfBPgEP5
XeODpkBmqHfTPxUvSHqjy8YQMh2/WObMIo9qxOCFM162mkF2kxZpZu2RHYuWiMXYUTOWmgHOXpf2
to+oG6znNgYYSEh7LkhpqqZJt+M8wNDqei465OM7OILCzmv/hnzyoDd2jyC0IY+EsWX0EFyuwhwL
UBDtZP7CgDKgofd0RW51n+cYaTMjfzE4RXLY8MCRrguxGMFCpNijtDtW1QQT4AutBslrE8UZZTs6
YJ6e++JxGGJAcqHgjLwq5xGcA3l7DPhCDvwC5pmDlfR2ioU3YKhHXry5dIHCWKnstjn5Pd48gBe5
t42kbk6JmwePpgqgS0whYSN0AK6Lhd9fBx1id8fXV5MQ6VEUII8pZvwar0eXmfaWV58BdImaU66Y
VjFVhRC2TrKBpndzpoidaStEP7Ipaf1A1q771cYsI6fc5X3f1JmB+SlQSZBsnCFvfEgKbeAcZrc1
wzPVvkkPCN4Mt1ZtcpwMvSZGXayC5H1wTUkLTAdvBASvwKvYDQL7Zp9HFyNtvXejUf6w0sAzvsrM
lF+GW80T8buMw5+A84fCkshDFKbMehxfIQn0eRg/S8xX9P/IYsQNYmbZVfmqu7Z2a4JX8HsoLjIO
+ZbFfjf0Kyws9tnLKoayjQ7JrxeJ/WI3BsVCaVUtjksIC8qToiGzNUOJnbNCeytLuckzdlM2PZ6L
6jmVKvosCO9guQpL6dNCoOZX5TdsASqqlLGVk/vnjzZN1m+SbVihTFPczX1C+UlZSc9GL2X6tsNg
Yocnz9OAMLhf4KzyQ886MdfD61Q1CZJAlaY0siwq3CMWQl5aLTXlSVOQ3uSc19ObaqrRg1I1XKU3
Z5/JaCLueh5TatVH1nlGvCSgLbzwsQuaCL5s0RJcysOUe0VT54mzsZJE/RiYBBVbQxlLUNor9lFY
zneT5EPkzjHI9zZaPNjz2EKTcQtF2/Dst/GjEdh0YOtk8r+StDdefUR1YIvIph+8pOm+ACzfH8TU
cJ4wvF4Ya83V8lThF7IuDq2UI3JUSKqjJIoUbICEWy+iZgS3yvq2e7KHWPVQG+bGXwsDuuwRWUbT
/kC1gcKkRnbpCnNrpHmIU91PQm8EOwPIeHcZ7QyvyZjbX0Gomm+U8NpikK1426YMnW0YfmAQHn7k
pp09OAPBrD2Mw4KUMMmfYV/2GbkvG27DQ9hT34mJ2mopLBEjzqHRmnCBO7nfBAROzQ6Zwc+H+yAx
OXkSDnLWsqOx1FmiOG03f8WtJJ2nzaQhhmfhPSQhCrsvGAVXjs503WNHvzd4A8giP4l6uW9WB7Fw
02IInfm3BynQkiCDJejOdJTFUZxvgR2hF7Y44jdhNTjVugFagsDLCLimYptEdZ5wXTNZwvhU8Bqs
xj4ETWRgmZGrfOKAvG3Grp7OPK2ctwJZjd+zMeT39PhOORZeowOlQeMEoTcUUs6my9U6xXr/xS5h
FBuBPAV72oQfYwT4Atc8AhANbS/NY4perPG1LbmHMbJPKLDpOLZSiTSMCT4yjh4CS62Dk8MYU0Cj
mDc7dVVRU5D79FPexmHQ92GA6LhuRCkebFkDlR6zxa0xz1a68Xxnibd0s41zIpipXEhwOGVH6WMc
WMsqTA3irlDrV4U5o7D5FR68dYCExIoeecahlWMzAJyj2RbWR2S/gDEnUBtLaLmHwon8RyPPGix1
eKbEzvBN88oXS1EH0XQIYnUCimcjWz4kujMi6xcKjZ3DW1HEzGdIDfmxmWbDeEYs54/HbFfBWhp1
Z22lLTv/hKUgoqOusgJjq9my34NBws20BgTMVSZlJ3cGZXtX08vmh7JsDWsTGATkgY1446cuivzV
026pD2UZylPoWjmRzKTVX12cDLc9n97i+ZfwdzjCY14tcMgYPE54PDJAWaGO4/ffziP/u3HYf9nV
Ibz7judQAUMlug3K7Pdd3cWKzTqOoSLo0vZOGVF8w64tyRoBlrHTQmwQm4rTREjk/+HE+H+Hm/v/
jSO5vIn/4kz4nX9AufqHsTJ/4W+HQMf+g61EmD79147j/NYqYTt/gKHj+OV6UkoH9+9/HgKFx2/Z
llgOiX/VTP79EMjM2eam4VMkCZuGnuv/VqsEJcDL9+H32bIrQEjyUzhxArr0//kU2GM+yhIKpEkJ
wXAFmoFgaY011iU9s9ujrAFKkOBHGKU12vBvRB7d9kOdLI16c35i95L7wi3ea5PIsRWQF5tLQXx1
MpiOsQXbFVEUm//ISrfmPZVuE3HgMn9k5AmchwD8QqY51pnigJkaZN9MtmD4EriVQRNvKJ5vj3hc
956ax+fQp/UlxmTuhF674U9hZhoIUdMxPkLLI4XJmKTSeL+ZrilpER2SQt2PyFIHEOlvldsyF03p
KNQtjx/dfkU+M3gYXFq0Y/Ns2RhCa/bfFSpODPG8Q0asqr3n0NzMekhSredkVwVU79J8g1u7joYT
cdOfIN38bSmLpygfg7XKh4ttFi3Fe0bNLXhpvLGa8lhEhXMDzgsOZutkBy9Q5YnvSLRpzBp3Xp0b
hyxsmRNjhF0XZgzTItMO9Ysyjnc+k559OYSAHxpnNtYMDDy0njp9sXxuqeY8zE95XXqnxKhCbPLY
juzAR0lYqo8Rks+uSPSvTvsHygfmhyLqj67X1etYQeNrfOuc1kQFx9I+04UxHVMVQm7g36dYcJCk
jjP/u8YOn+NrJbCoS0BP7A3jc525P4MsadAIW2L2TeMd5wpkSjgHH8KYbwEB9WuoM/auJ8GDUTpD
D0ebIF4hFsUBRjaTdAfKQXM3On12MRhuuybWKyCefA2cPLiZ6pJJaZvKNcPHgPCWvnEYx5D/QE7s
y2TYVFkm4GvR7VB3ySlprPcgplKxMmASQicEELIcDPBNzUZsAPkgKM9Jtnm3zHwGdlTnh3ioScrV
YqlKDWPycT7VjJ33kRJGXYAhk2Wco5witbymZhSFf+RzFFV75jCwri3vDOn5GBXq1WNgzJeNzwJP
ASCTtLGex7YgySqICqmYrEnNRCxyDz14d6AQuA2txpoP5KHrrSkwYEPgJ6hY6kbwWECN5/F025du
zIXP5AhkTJ4M9YlYbfPcc0rOZwZ0PFqAeuBc8O5j0Ub0kLNFJAlvWarp0WBSGrdYjRkY+Afuuf4t
8q7zlRpdwW3Dpq800u3WNXW1c03asEjPTd26tI3ubJmjc2xF7SI60Ue1LYm3bNWSiugGTh8ZQCe3
SK2ji3iyap0+uaSh493nXYtJN4i9n0M2XQPVbUnN78vEKTdFzl5a+Xa/MUVqwvXhagXjRD27JZ5p
hT+K0H2U3qmqqkkSiuk4AKpchz0uysHR4z6bNZK01uTMZ9GNd3y5z7K19ePMOQJwpUHSHOMESeR2
CS53Byq1QNsFnLXLKdwzoyDlXfukMuk3FUcN8x28N8b9fBj2MYL1igA5NZJ9ikFUfkivlqe+r1Ht
k4wDFmPzS9NoUIuT9MGquMy/tdWQ1fBm4z6xW3y5fcpKhAy+joeR2q3Ee/bi6W1uY+6Ktr8PMhXe
RD2FewWFHVRSPwAI73HLUxWJI7XYMBuSO0ASLLAp7o+kNchB+mFwrAm0cKeMLHEtqxD3esxyQftY
eFdSnyaxy/GhkG9PPAPSUfCrQqFUFaSzPsneReM5lxmnG+Rw72JKslstKR5+bk9BBANLereoFVxx
Excrt9f6tgcpcCb63R3ikdbOvsZajvi9AWNYX2Nf5M94T/21YVFXOkIdZgRWMWTjNLutG6faO07L
JcgWcm+y35Dbg4Wx7VVH8E+7cC7i3N26qYM+3APYTlZFWS5x3J5W3rCFF4Vvc1DbLLZuVaDepklT
PTs/ZewTUSOPY0VtNgQUK+i3rpZsYdPSEMYkjCqUMYbF4rUr7bWfHloBqR9ednIOsQdq177mo38X
BclR0IFa95qnsrzn1FrjfoFdIyzoOxhjuRb3lMF1+k0lxm3Xvw5u/MgIEFDIdO+STPhiiJ4jEtNv
GvIfHIP8LpIU+g7M7ED2cJ/g1qG5HKUVA4nPPvUvE9I56Y4Okw1Rr/hexo55G3C3OHNuBf1N/Vq5
dmzdbaYRwmAwlgT+mK4+VZH/s1Q07yJ4PEPbG/aiDnpeLNUEq2KwSZ+Luj/1Vo8C3tPb0ZnxL75h
/iEQaWZvRF0lYFRMtUWBhiHduRM+n26EaJxWeM2zJrwFME+jassrb0fGvdzbTlPRXew49JyV1Q7R
Ie+y5GJDZaHm0gePHE+MC+VQ+w9V6UcfhpdZL56PG3pFlLjbu41KmNUydbmMjpUdA3TVy+yY1o+O
LO3YTc5nTAfNOmpT77PJSNa0TIr3JGk4MzgjWZW2s8XBwO4KjtkcghtyftOhLvL6Cfh+cJ2kWd22
bcpqESOG8xhygc4qVfOdW34Nvei7bIglJVhvGx0wzOv82LvLUmAFRotW6wkGh35/jMEEv5UUzMCy
pQNhYtxPFTCuiIYQw7Y1sWcAGPmaZ1zPrEwN3vZYqzP+GkQWlv4dfLLHEkoO2bPuMywi4p4FgDpF
Uw4y/2zdRDind7IMmq3heeqz7+PgwhfrvUS4WfERRagcgTBv6iTHbd0I/yFWWl5zqJ/rqZ29A5GV
a+jHbyq0uxsq9N4KoRbITsMDoc1V03CzG6bMfBpSKpu7LMgPGms1jYRj+apUKdZ0ZwR86HF9MYbe
AQCczCEXhcGniNtkHF+xpUFhNXZMuzvuxzFI7KKbzxGy3n6YsVozlb9NA8C7xDNNmFZ68FYuQvk6
RTFJQYUdqNzgeoRdIENnUrTQROBvkj4s3wpilju38sdj2HGz2/gtigdVO9EmdchC6kDQKOD491kn
413TKqpHwXMyzQ+IFedFstfWoF6UZcN57di9+gGmXNI3IaTLStFHnW+AT3LEay5txIUZf4feDK64
GB0c8LlDtTLBxNrisS7VOwa4xzwzaU2FE9FBD2jRKmMvvIusEOCeTzofIzA5etgk29icnuY5E69/
9kNMybQP8jL98rHbbJTQxbEt4v6ubP1bbypxaGWCHJhKus90Dofr3FrGsB6QNrei8gs4U9Fd1/TZ
qyTb8uyQMbz1KgxJvuWAf6qIw9OLUz7lvIvnIKK+MBHoWWUv6czqJ6yC9sDoUASUTVqQNbo+HH9m
NPecat/YOTPT9452AmJG6ity6NO0IduIoNrJbLg2gQ3IDU6FNxAz9iB58SUVVfUgx/nGzSboe9GN
p52Y04C7bT1/Da7vaKf+j2QcXwdRgV0xAekIDndjhJGpp3bBBO7jT0skBOznFJf9QdEDmcLJmcC7
AkLR94MmDB6CoBNJcLQmE4/MEG4GzNf7edYPfuXhLs/xURp0M32ZWm7a2DxlBXoIL6Z5V4b/rsuQ
ADSwrd4vn3tf/fIne0e0AUsaT2sx+FeAVEzvW+NS9HRu+N2RieQ2LsEWFOVjSigN6R5q1mzBCLQf
oiFS3/2QexsavsZjrbU4Vxk+SfIb6amFnXhtB9Kque9uGOP+GVvl0BRJDkkybi9G5FHTZMLuisw3
o2X/HRVRKtdFGClZ63hJSX6Aa/9KoQ3xZotVbCZgxIYM/Mwq9wTRTOaHE4g3EFkjsN0K2oFZkDWI
22iTpVN+QbBwDn2VWHcVA/QDpjxCQZQZa8gaBilMhwaVN4vo6nsn3CszxGRFkMjeY7Onci0p6EO1
nOhBkZ38GCasnHOWgrs09bcTk0dHwF34ppHeWI2GSBnK4RaP47QNUorTg1k4twwAr46v70es9FAL
UutDJjnF1TqPv9MkIaI1mulngWVlLHrWL8mj0/evZpEWzwGsbrDQQOjiPaDyBZqwYlPAUwFkai2z
arxi2PrpFVZFkUfTEeBmJ3VM8k6ot0zthPcdW0Qmph7gpllRNV8zn5/K3Gf+jWELwnLoHJOi/A41
FpN5muxL4ETPrY1eH7rUruv2M03JihHOh+5RTcQTrexid2n0EcAWo8ocaNS8LokvrUOLRu8cjfED
0aklcdAku96ft5mTDFuOnva6z/IYlprcDVIxWmDbU4epcQ/g0S+enIdH4CX3nk9+SRb1fSmWVrL4
B3UMF8Qr6CxR8knmpCZ0kWwhnB8M2u3Y3ii1NWkSpfnDvYDOqW5YjpJT7KAh+S1qoKlMD755fg5b
Tm5BXcx7t4eSQO7LeQ2b0dwot/Q+qJLv3rDfbJwOzqRjbNIeMCgH1m0JxDSuxIuiEGfNNYgEhXPI
GQgUugkODfvPPhc81BS49Cu9mNaG6LmvSe6O/nRv58mn54bQLJSf7SHXfPQlphIM377IProBgk41
OpLEtm3uhOAY3VYsRcTaV64G/2ZBgTojp3kg0/I7ahxuw9CUK7v7X5SdyXLcSJtlX6VfAGXucIy9
6EXMwQjOpERyAxMHYYYDcMxP3wdZXdVdiy6r2vxmfyolKiMA92+491x1ktafobQQTSDTGB3vlNr1
zVRaDy6D+j/dNDDOtbPiHDgj1axVcJ/ELpqFBQNWOrrqhfhD1BluGxw8BaKZBBtWHw1W/VqKLYuw
rz5tzwo88MUWIrtzFuLiQz/vmR/3wQVG+3OY09aggg032q8/gjEKT8EQeCfm2ERtd2s+RSY5W8Pl
QVnlK8tqPLROzRII7xX/PTcqbX4xD2Reag1g79ArsNqhqbssqDH3DjV+hWLbgXrC67kJ2d2CMhUl
xXLpvAauLPCgS0P5ZVvnzhQG36hfXS0fGVRrmNh1ftk9doiysPIvCxilIQEwk664pEIiB6pKO3lI
a6w8jUw1BipKjs6thqvmmv8JsYsj22IQ7Il0vpau9wrUoT6Rclx+Rlq2L9jm7H2zpNVPWyp4WM5c
HfzJyXezHUHRUxiHQkxnO2WriDNH5QcNq/atwT/zXquy/8P6kuFm6v5kds9OJyjY4ADlOzB+XVPv
GZskJSFOQyJWJReAe3/i1tFjUt+IYNaHqFD5HhXM8pkntXVsLA+kOjrGaBMVVv3EV4PJrQhJso9S
uFyzNw3bvm9gm1SD/4w+nOk4Yv9HzLrqqVM+du3WmspTx0weZ+BU8c3MLUQ2t39QQ1M/0I0HV12J
EUk61qvJYiHPdqLY5gEBU3OGDaqZDAWIRiRpJXW8rxY0k4XvpecgtcQLmLz0NipscMaWn99mEFzn
EjV8EGXmJoti6OGtVQ5vzcDX0E3hfHaEFudZuODfm2Pa87TEQzcc0DXUvDsjR2s1Af3tK/veblFZ
uwOWAqRN6AM3YiYhukax8un4TX2khKlA7CL284HCPPXJ8qZEeRuPfXMnijrYK53zZMaroEJ38ruJ
WtIxZcb177nAIEiUZmOx1ZMpnqdi+qxzi6ACVrzPhVEr99kPmXjH0TsYcqjS8GbHnU1vvfb02G0T
q9yXlZ6ZERpGMNiS/buZfEZoq/G7nQZo7VIfaDwNzm3IBBqJuaVWP3dmv0eASE+x1w2cUDWfm5NC
Uq9BAETiM3JnQpj4eC7Um8lmdpCzd3XxjIr33QLhjaNPMjgayl0zgPOIvfnGAtWzE8ZXlKKDdOip
oIfMZbCiQTIM4LnFAgm+DTsw4iSnczMWcUjgFOrriOSNnUQkvZtmJhfdIIKTp/vit+plcqpYGPKJ
yeXS8nBfIib793nsoIckpOF3UIj7tqnB2Zo64mBuFlbcgRGMJOMq3VtuHZlNDeJlFMvAU7jMd66f
u/R0VfKodVPeiAUcnRPjmkkQ0CA6CjOHF6L7YUoTQQielhvSPGwyfKx2l+Gi9TJlHQW0t/sZXDde
ym2DYEypHG7WNEUvdaX/ousM2C5QJ2yzMcf8F5L70S52BnQQ4ilDRagewljnVtL4/jOdhlemmq1t
xTj8TFQD7pQ0ktg/EdKk5FCsXMa0C0aiP8JD1HpEC2C9yEB3NsKn3s6BxpNciXPSqqfnghTuK3l1
9qEng/K82AXYYvqQdw8YctGp5dRWSXthPUkZ5bgPnpB3eeIXL7Vr6JfqlPFJPZKU7hYUnuzTcGs3
6mI7EdfnZMRN183g54p0vteEk4c0oTb2hq7cZXbM8BNDHtrjbt7g9Du4oDN2shz+CNv/Jur7vUhS
KlykhCWxGHg1rFMdIjL2J0IdmkQylzARuK1sgDVX5AVaZyf5mGwX1TtY8HQXLTfxqHeoGhzSKLJF
PjqTXvniywEUVLCpmjA8KomeysiGnWTHWLq7B7J3K5b6fgyphImx3zsNEYcOoxaciDbnVt3vvbL/
xSNN75i4jyULpE0Uijcas5twpAhHmM1xMxw1G56/zDB2JrSeq9KPqVub+DuCWJYiUjhUiQOkdmnB
K3GE/5YivOkG50m4aL6h5PwFiRziViqrX1B3fEgZ5IN6C0aiRk2fBN1Gh2jMn8DXsK8iT/c3XL38
rrPZUm6zAmrGgHnWk8l7zThlrJ0nK0AjWN5oCyyBxQcZFiEIAn1gNrJFtGbj7/DQhCfm4nuqpa2v
hzuvk97OFX55o9qWTbZ7hccIyiLryYXq5+d5kd1+juc3p3WBkonqr2wNPl4RHdOayLxitvEjj8Fx
ZBx9SrOquUx1Ze2HOrkBtNrfzqYcT+ikOVNA/13y0H/3vTH6tplyjiCvcb43L7FX4J5OUUlfcDN8
0pqzmF/xJSb3uUvmFP67O2819S+BLgNCTIye/DLCgASgreVW89X0Im8Z3maAXXpSutERdum9SBeO
nHaWypACJ/TBgDToNwV7aAZxeY9dd66HpPzEV0zWmy7ZyBJj0oPwndl8evzwxV8H0qhngTKkC8E9
rkVXMEZutF2aov72utC501ls5TdRkLFYxswUvMsBdS5ZDVJ/ATgKg11jt+lnl1XTjW3ikXxliZtv
ItB3XxPz+QuOEaq+ZfroYsCzPCu/BdvmVXWaJTeBpVDgLRvqJMSiwjBrY1l+FbQmz5XfxFtnUuKI
c0zwrnbhXRyb8nms8uSyIFLpENO7LKKTSOyGaOgRGjhsb6o8k4ce1AnEc9o8kmaTi6i7DFhg5p3J
R90RZ45dDfDvY4/31/WdjzpxCyYqhGmJEN8PMTiz/90B4kcKoJmFzT99mpW/e0bK976B5WBZFOOq
r/xDjY9+480QFsMZgm+0YKxZVptSmNTBdiYh4QhG5gML+mMnh+y81JgF4nmMn2CaAPylsXEtjiGr
WvLXiORlGIRshiO2ZDYVGKfrmCH0NvvcxyaVO8XNkNPpSZS7fZMNO0Ri815G0IAnmz1HUTLhzroo
2LlIfGTjMXNLHuUkwq9hMNMfM1tIiBbuPzb97rCZF4KcSEuOd/bYLZDYq6h/LPv5gS03x4Zai5Xc
u5vJL947euQtHnUxUsvZR5UuydnE2Sv9zSsPqb1twfpoJd7XCGMIxC99sJzbKnysklH9ZejV8JW5
8EhFwxuUVHmx71HmJyin2pdgnkiCEeI7HgGfFeRUk+OgspMmAHtfRMAWJr++A+Hz4yzcxiAT1T3C
gY3j4VUaYQ0wv18ArGxIpNr2hHR+MHXH4DdhwYlIvtlpqpGNsdE1eH3CyiaX7qmHc6g9g0nNAUsA
RfiptbpzZCJ2RSFNM8c9gL8B9kQ9JQ6WQT87WuOSgvTTgffQlWO/LaOyP3hDTGLHGmsdTG2O2cz3
3kJLe5wxAncEkmIu8dJ6EwQYcZ9wnc8btBTVU970xRtrt2q3UNDSIldI39O/S40QqLC+YE26exVU
6TvSF/z9UX+sdfUd8HRzreN+sTZLQySAnbI9ySvdnCJNH90tTXik9X8JJdN/p6X00WnwzfVXIMiH
ckFAdBFE1W2m3BmUaQXHSZj22YGrcbt+g50P8tBtlQPvoHgSQqx5qosDopSx5FhEIFqsgkAqQMpk
giz3ZVZXx9oYs/MHqIwLiV7GI8dWl/kXRtRXb6puxmTZFFZ+ipXLODvBptRBVQec0/4K2A7hHQNj
g8uyOagwYjfbWA++A+SIF8Ip7+2pHGi10xMs8nkDHXomuiYYP8wo/GepOvFrzDIPo0Pj72wahKeq
BNg25bmzjs6zPSCP5MqqMXlq5gxFByuqR2Er6H+d9oHMh6vnMzxUUyyB4wqLac9SFy+GQnFXEtCx
m8rQOgddmD2TzWMOPHd9twKNpy2KyvlQ4qvZce4pNPoegRBeQ9qpZX9xW9q4HEbu95Zl5kpyzUBh
YfZr0mcVWN5FlahPvDa/1skAz6NOqGcL8yte1ukbYHP8xj+27M4ShP5hLtP6tU2CWyDsCnU69Qs2
TxumjY5aAlLsP73nKYQ/AQkosbyzY6G/KrfHbY3gfAugAC+vTy/Y1UKfeRiru8BL3QspxytOgIyH
Mn6K+IvfxCbczvm6wzIQ83aC3THtZeVcQqJGuaRJIqmz3x1YUpZZPveX6m71ZDk3jdeMpxoeljV1
1QttIdTR0X6xyEDZ1K5+qKSBEA3yaBOHxiXlCCl7P7OtSoCcOS2iH6UiZrtlv6dFqmCf2xE9kjV9
oaNL0cAQJP3oaVCutVWJY8vMN/esb6vHL1rxp7HZhIKYZU14a1dt8w8r1GFH3KzmIfa4RE/86vr+
pxtx8+iKHt0UtARavwXxNHPtM4m1C2UekmXaTm1yE0bjvjPRHoNjsisZGW91Y780SbmtuuzSNF4I
+Yc05sd4ybw7Ln29X2x8s5kgficfIZjJdJNKztOoXWXyZQyFsY92vsdTlnfsI9AocnMqgwq7oDfr
H8PBy29So6/pAOi78dLbFJIWW9EyBxAPwugwjiWLYN95HViWwFe2svuoqawdqDVGt1beMhWtVHDT
TcyUQ9qjKZ3fS1YWMW/omU8IR5Ejtz4sb5oStU3tMgQoyurPYUlzGk3kHGWS9d9zBh3TTHH3lIdL
Tc2KkHCf6YmJqR11e7fSBOOMMpswAfgfLgPBi8SOz0jDOxigOBOPDINthViL6iPQrfMc6CRjez3V
J6fTHvk71col77O7JpUdFRKaVeh+2bacK7kRDbNf4qXjU13KByS07aWfua8SIot2IZ5qvkQjAoLZ
nA7PY+6cMBG9j+tRl0dkMnh+z8LCY99YVjbwT4SIe1/a8SXy2xu5VNaxShhQ5sG7AefB3wo5Jupa
yJBRv29STllg3Op2xE0MsPgUJ+23AYdk4Jd1U3PMuuLJ9xB0DRcGbNvEnl9Uwyuesu6VHvSj+k3y
BaHnp/osbkmzJkZEvhU18+SgebZgvGJu5fm0DP0Z09/OQxKI/nm0ma429rFD6ekN8q6bAqKtB+CB
ZBMTsdbejAL+ZtDDua/tc248BmrDXszDrsTZnvEeVU2+r2GVTaNYX3+WwQj3qi6fAbkrJgncY6bm
lF4woTSlfa6JoUkt+elneHB5U7KA5WCMWZVQYhzE7r7ByU2KBNzvDnTACDIqHHCWqzPtAOMF6yaR
vs/+uWS2z4IwKo6SQvO8aEfe27h0eWZKUKfan4hIxIS4h+MjtgxKH4gwDo55Xkx3SQdteqz7U+ay
HWKsxGcoxOsyWsdET9UDprxuK/uA48oJEpIgG72rQ+xlaG/mnd31oLQiZlE5Y8VbOdofvp8iDNEy
P/NuOPk1jcvmAX+ms+1AD5+7pqfy19xmmJM+J8+1jhyN9wvi4Z3FUpR723ntAhYndZoUb9wWiAQq
jUA8i8Jj0pI/ZdgJYs8sQAPXC5JB8RNUznyf+ngt0sn0NI/pvHNIk2Bk7Xu/l7LnBS7Y6zFLJzTv
iDV004JfyCz1rmhRCG86hjb5JvQXVcAAQo31rm+g4DN43uYci3tXy1PkNzvHw5Qjg/SbvmXfNprw
3Dk8xam5AdDW7IN8WnB194jgTUQklqcI1FTMxd7CWZ5VijN5GHeZRnO8BHWIgI/Wsc0fdLqei9nP
3ISHhHSJcfASjtp0IQNY3frkkgWgdkqDRBgVCiZ4uAbkY6XDrec5B1cw2QeC7UtLPhq6Orqb4CmH
6G05cAiLiaks+kQMa6xrMlDEtDzhA9+EdV/TKLwraWi0u6gNjj38HSTxJrXvEE7yt2CAVYt+56P4
qv8q2jpWiITbn4ZBmK01zw5qbxBMbsLkfwoJiGAB/Mom/GJilvi25FrL1Eq3LYL4ipXuORxJvu8j
F/+cRwIewxl6syi1qGLgSaviEtPh6yzaisx78EjE8tPmabHSX2Daj5OJj0HrPaSO/2SnpdosDP2I
hYDyFMvwObYb1lX4DPYyAwKYugnGM6dB5yT4vvCtJeKvLwMsbNLy299Sw0AXMoHc6aoge8W1BJVi
SJI4O7CI7kME8Ey9l0bhoRIoxGL/UZNyH4FQLOuegYzk1sOLGBMgREIdzCaPDI/EFQyh/UYnKJzt
EF7uwBu5Q1m7eC8h+tidTsCutkMsXif4StmOPt8N8Q1lvM6uRiTtFnj1K+FhNesW/YhHMb6hkkR6
Fqp1hiU4lwbsYj8J+TywKIPN3C473RX2maaUsLvGKff+OtiEb07c2ExBZDnDnWv8YmuEvPc1xkJU
ODWWPBILwmg1X65HrMK/6djx2U/i9jZB7QjBFiztBGEMbVwCd7v7jXyMlkD1y1m3Zfw4k8pSBWwd
MsjYiLt+BCD8ZbRT4NzBvFekPhNxqICphkO9D7wMNIqpBQAmF3Nm8iA4hvCgPGY8cECf2pu60Hdi
AjmX69d1/nkwvtRnBzfNVo0QTIViOxCC9wQSloav8zS1xPtYd21ucyh4jBhIesBz2rZPyMxYZy77
iXH7RhfxwYmX+yCPt4u3roZXWbiW6klaM751IFeuKF4Iaq2PwtWQ96OFLTFBcj7QX9ysDSMuWvaW
O5yBGYgc6642XXK0krC34LZhjU30/Fkiwt6BxA1BC+OrVgmTtaxrroNPvVo1C4FeBg3i6M/6iXrS
u/i96Ll9KusKqdQ9FvY/rxQRlLXT2AQWZfG2D6fnaqZ76wST5mCa9n4kMKYkwBmxNw9UZzE78AFV
tO7xwRQSXb+vUiiLhHoc5pRwj9BvLnWtrWOb644cpRJIiirK9xjwzdYnO+VapVR8TT2+4ZMdT5kj
yHiMjN6JGB55v7TLkW1dcJea5mdgmQCiIR73wCDTB2sw9sblfIZqL/YmjL7KqqemS2LQycacrCEc
D+WwVq4OVRkDmugaivGDxas5oenk+sR+srPUEOLbFjFBbB6z+WWMH3rmsbuMtJZd3rNvibQj7hDT
4cSz6+nFULXc8LNeU5XiyUtmMOBzgLGOKVIEe99p927G+QBGXRw8f8hfqPSn7czoGHqBCh/aJG0f
G409coYNx7cKjiBuxXhBir/cAhnEneRBGtuHQeSeHa+mNAp7QLayBwaCBeJRFa59waww3taoNNVm
Qt9CqsXsd7vAA7jA5Gt+LE3efY+lW9M/Z1Hw4g72A2UkVsGqAyNDwdixJAXih0V+TrAS7HOEbcUO
nK3YWSyFWVewA91Z/O0hauKSnMGw/tW1nTQfdQQodlsgCv5rD43LoYaUa5OEMxq+2nVQ8ibJJC9G
GU19VJvbtkuG9NDNq+oDB3Mc4F9V8UNu6+WxtivGMtjdKMY03LxkGzdJvaK2Ac9SbuBvod4qBSGN
mYd2tW32tar9A+9zu8M78FW7uOXdJRk2bYlEH4YIVRvYJnMCAA2KPHiwK+hDPv1K2i/hY+9Js0P4
Ki5Oy35s76QVmMbcGWVIN4kexGK+twvz6RIp+6XWYXGfjJRD85BfRyesH+VAIm9W9H9049yTCKCw
NbMlLgO7ucEdCuE9Yk1davIm7ZixWeLwJ3sMEaEbyluS4ogJ0UBfAvmgMpIIB633qvLvq4DRuz+8
JdS0ZCrsFVw40w0XwbeTZs0fHca/M1wrIknMjknANfLC89QXe2Ez16M23MMoxnwjBys/9NyOEBg9
Fd80cQ+KZXJTmpzZuixAA3dZlzhHqqCA5JFRXeLM5Wei4F13RsOHbeZDrUVEYOboH2QCp8JbbStw
CcQNuYvuUwO9n9o8ieQf42cgvYY6Gn4tuEFW52v2p8OVtUtmcIW7VkUkeylCITuK2wTJSBtdZVF3
bxRgjzj3cbugAwElHpvhmNO5QPDRGTdbn/14ZQpww6uftHJIrnLn+8QWP9qFc1hbZ+zhV5FpEiGn
u6YetmZsUfE5V0u3z1HlfpISxxVdOfSNbagI9Asi6zBlVv3q2eyGN2i47/IsBQ/QYBDGMg6BqnT3
QCu4tBHZ4/Xqg6kI/hStz2JAwVfZtksFshrP2/vUUdklcQqisiV6mSavOKuxcve2DfVWV/K+H9t+
BJefuFdvZPS8obmP3xMg/gSJae8X3r1lk09VcWZiAvA3JfE54k70x+6+TIT9WuYFhX2SIvZpQB8S
r0o6xyCjg7Is+50x65NgF3TjF7weNAjWd9m7FsrnVIevZc1jkuu5vLHrIDtNboWtr1TLW5LajD3Y
Gf+goNC3TjlnLylyWdYSlnWu7IbPo5Z/Btf+qkOq3wBU9T25PO990Tu3tCvzb2Hb0QkJdfs4I/45
GlQsnx49wrmvm+ZeiNp5QF1vX7ATZVfDh3vPqczuoi1AU+V8k3lbjWc/y/NP6IsoglFmhBPGIKdn
yqfmtr9W9pLc4Wgr93HZ7mYvzvZtK0PSL0LxO5v8zywZusswMm/2ClTdpCnJu8ydQ2J7nMeyi/Px
lAMx+YgrM+18zETPvK9btqQYzlNPnFFHX/Ny/Esw5nnp4u4yE7SEqmTIwET1NSxL15l+xgoFWFpg
r3OIL9FR3+7cfv62/KEDuVTrx7CvkfTnHZzGRRaP/jAzWxQBQH4N6oU2bfaeM80fDNaaVEyhyfb1
cwACxv3onDwn5pa8H9MF/bfPAUfULgJkWmleL4b8DKnMIutj6tv2XQ2ibC9V9qlji0XC6JAqkJgf
A6WkOzGAKg/a6v1nOjCbDJoYegXkHpbq9Uc2sGIcrZTXJiBfri7nV40xD7FjipXLdc+2Feg75kHO
RdH5IC3g3Z+z5Z1sRqKTxBwaFIvVM7QvrgJTePPJjN5H0ofhtVzXHMFUVa9l4TlkhmMaWAa+1CpH
euL7Med3OvxoT2EKtUtctpoh8FIJ+8BkDylWD2D8qKIu3VXKWg6jEajuy6TwT512Gb9MylSQvYby
pIbBZaGOIWz0F/+d3oONceedpeovXWOjs6ojpz95wo0uEgj60e8sMhRpZJl+yOg8l/hJ+5Xr0YQZ
KSl+cGdr3FxBQhIqRsmjqQJYY4KxjpvnREZlSfAQLZ1EZuJbR96IhRXUEr3YcOK+qiCEaJMgq6Rc
KE7LQqz3iDf7KCi4/qABRAlpM+v1mapT90nMeuil9i7kMLCB8vcQeTGhOCFq3pEpI+c22c/MTCiM
vFY8lyzvt7EVh1vjeeapMOFNqJSGQzHdaj/5ShdAoiwjsyvLUBKOYCTvM9QSUIgr+h0F0OsE4heW
EbKI7TDlX24x/iK1/HO1ZiOTa/qzwZ976izI0dPiyoM20LVlMP+aEuseBTYDaVCxfWoDtNbifcAo
CLsRNHoqVvFwE569qrqrCuc5DCEMjL6BMJmXJJViAmK27uKfU/GxqiKxHxr9ZHNNP44mN8eS+OW9
TMjQUpZHHH2AFIoEoGJ8tav6EbWBSzR6CNVMrBvYmWmsgBKzctrvWCHsx4ZQyeafh6OqXCygnPCp
mZe9TqjUbJsJFEm07Me7IFgDxMy4E1CsLUH7mkKVCHtFTJEU3RkNZ3qi1ubY8ZbgF04sElfrhnGe
tppTQyToNvRyMvEiSLGJZbknt83ca9LxTAYx9gIUt90/2USq+kI/459SLKAxSffbQee3wkrFXd9b
khQqJ+JzIaO15O45hPgat9qlokEWQlve9Zw3SHAn1eS7GEMkTyk9LqQ9OBqyfhjtRt2bAKW9iufV
eYnB/hey8fHUDvV0pfRq2ahZX8uQrLMhqQipA0dmGmqdOSuZK621VlxC5FjUeCVjbP5XnuZ/ix37
nxr0vqb/+QUGC+Fp0v2v/6/hb/15//6vASb4Pz9/96f78x/+D7OstJsf+592fvoxZPT9G9Ng/Tf/
q7/4P37+K2gH9Z+jHfoi/tOm/wHmsP6Of/Xx2cG/eAKTHq/mP7Y74Av/Boi1/wXkqHRCaTvScbH6
/buPz3H+xZaeLX3hSNix+AD/L8wBH59yPX6XCFZ0rPxv+fgAwf5HG58NRIJnWgF8A1Qr+PP49f8H
2OqMaQR5gEdtjOPsfgBRtXMtanj8wFqA4kzQSdWYjlk5+I73w5gH90uueszwqaBN94LGk6zO3fyu
ddLIbGe0VOCtl1JG0F265U061hoC2moMGsTX2lxu/GN/m0+urakJpxZNPjEVT4uiE+Bujh3Ydf+s
UpJEBo+95frWRk62R8AX0EFkunaBXFyFMbokyZdDzTb9ypI5unbRwo9l752DiqlrX5x9t/DJh4vY
ssCT6nPSTVhJN6jDx+r3UJLP4bv3tirvE7d7syBIT2NA/isra4beYWnQF+eHdQHt4gmz42kf2eU+
qadTVGFgMJK48glhf6aGPVxHpKsBDRy6O9U9TKFQn679qw01y1iRwLxnsImEfVtH7R6n5okp15+m
8+8iCz5ekF3qJmTZOlFUeXpjZWs0Nr+z90cUwzUAiIKPgT5oIvXCoMZc/2ePRqsl6y4QQBLUmqYN
WCNiTFXjfvZ79Yad5DBX5bltnGo6lKxpFQ6cLoB9l3LpFIn7YTdT+F5wSR/SLmPXqM00uTutaX89
K4h/M6GM32Sj0QUnqrB+RntmTS6ZbN8OLZ0mBw+7yknYki2VarGnyCSlZ6jrkjlYCNzhNcVWdpcF
lmZZEiuSPLjeYZLX/qXIsSnaOR6rMR9a3PheAr/eQ2qf4iWY10xcDAIcZEwjPMAYh1bC3kSwSOWN
a1ylTzGhFAh+WcRckJww2uC6ZKPelY/CIyyU9YQ4jDNlsWinZ8BoBfsEQOiEvYTwBrwhOuWyIvKq
gPq9d22n+jsnsMF58rkbY1KqcpcVYYAa8tz52pwaU9BqVCb5mrsKpbzlIk+lssnvYxZF+5iYntgB
EZJNUf8XLhtJaI3jH0xUIukKZTkHN/6kwasFk8a+gB8vpU7qgDUxbYj0d0cT95aMXf0bFV9P2k0L
Tx1LkArp/bMRab42fMGhJ6GzIQX9NS1h8RsZBJmIWLHch4mBHPwtADMfzByhBs2l+zlX/OgNx/NM
nZWZ6uqqjOl/k6/AK+RMLnrabHbZX1Thl6Kk4BlLbOZdYTmQdV76axhdkZhPEy99sCXQh7i8LGpt
vUcyF6aHgmpp2KZ1OBLS02XjfpoEWGDHX7Mx6wnS/ehEYos5l//0QcwzVVCNr+CqC6f8YWszfvmq
JexNlmSZfeZZLlm5jKY6NpgKEVD7Vt0fkwAX5coyioITKhL0q9XMuB9rjRO1BLnP6o2Hh/9GTifG
3g2jX1LtHSg0Kdc4jcA4lPpalH2WnpEGeeasOz8HXVOVLliYJQcN1reYp2B6cofbvABoAn3gzMAh
WBZRr8ALuC4ZHrnjOHUlpv+oRfuZ0JdE+DQo4NgjCsvZT6hiIrzCVOfr1ppKl3EgvqZeDswWq2JE
GZIQT2ZvKmxFZlcmIaO7ahrj5C6WvNY7PqrG34yAIk6Z4rG7cWRNGeZosTb9droG0odr++wFPZr0
3A9IiFXWNB76kfof2WWvvAMpYUjjE8Zr9R4vC0gJBgjjfSp9R6JUL+dpxwnrEdlGxIo6BQvSUmKQ
WYBdJmrcL7ngNOHvUqOoJLWBRR+7X9PtxkKyRM08wfADsVjYXJvQBN257qNObsOiypKDnkL/LdT4
b07JMCPya8cgMoemKQZ5xuiMpgdAckOiclgBM3MD10LWNTMpuyGxoxqvZdxX5BFgkDnGvQn6h4mi
/27WEDwR4LSwCQr2ePrkjSNS3EmylTi0TccSJZARwao2bG55JCwIbkqaisLGmRETTuUqz62vU9el
P4gsWsNW1RDe53u6hJkx2DLZszPJzhgPJ/KNhxIFnR/XgbNnZui5B2QVVIpZm0PmHOmt/+AdGq5R
QzDHxg5hdgEP9QjzEApVJr9xkAyQDNrzZWKkw1yUToRoJl5JI7p02nYtfdQZRk9frMI3HIelNwGS
oYFxPtoqc+J9Fg+CBBExt6xyKnx8Khu8Sz/VCMdGK/euo3GLbCeiBH8zlzoqfEv2OSr+AUM0+WAt
O3g2UCjbXc5Wsw25d/gnOKzqXTP5HaGSwWj7MEraYNWJw3TdwAgyH3Pv4wkM62gk9iXFlrcNsij3
d0xWyEeJHBR3G6QhCUIKlTAx8CKPFbKvIUzv42LR36Vphs9eMYNCodd7Kxcwcq8pvfOPaWIcXgMg
/Rmf0BD1O4f5lJH2cxPyh8syYYonsgTitKt6VvhFUZ6go7qKyVIxX5nmjr8dlA1ES3bTbpEm0zuT
jfanywiLrOdoXE3eo0wRV8XmUgxIHlBFRVVxLHWZpqTOuNbjbJcLRo1Yx++u/ysmwAR7u9N/gyCe
CzpjZ3rlelL0mzEi0E3gxeGXgzzUoW3o5vt5trpym/SjjWdJthGLbvgBG6vo2XXxAXvPfu2Qzqw7
VNv26IKCQzpefwVVYNo9nFytjmXEImYzighiFHsjcU4QkC9YUUtGZagj/S2eOnAIIfpHKuhA/XWj
EWC0HzP6tZpJfdijcuGOOz58dz17WDEhNY4cfeRdQNzxAvmX0ToDNlUPTDNo/HOcCYsmo6dGxA6P
zm0Y0S659p+0QfRM8FpuvrCg997GH3u+vq7xiLylG+RLUp7NbQSZvttDskFWDyMWp0FRPKm2acot
0x50K5ogNlgB/hLxNPkhAgZEOiwg7XLti001NUAEFuncDLVCEI7mIPbwV+fjYa59iJhc0EDlR6Wb
x4TNHVrwPks+eGfD78UsI2K4xVspooArR5pGoBCch+OQkZ6XTE8FUXGPa+bpHz90GdWGC46qPStt
mvpJBNG8JyemuUE4QO2BIEWyoC1rPBaRzkh09Evccv+bvTNZkhvJsuy/5B4hilGBRffC5tl8dic3
ELqTjnlSzPj6OogsqSKdTFJi14uWFMlFMIIwgwGqT9+791yM6fVkrSdBAwl24mS8opakc8X/N/gJ
JAicNFOoQT1oOdbyXzMT5B8dq/7jYen7s9L//e3h6//BY5Ukj+E/01HW7JQg876no8z/wf+cqgyw
W9htHNsU0tH/B5Fn6H9JaQE24I/JvdCt/z1V2XD13Pno5PL2GPw3/xu7Ycu/bEEHGEAeWDtXWPKf
IPL0OeXiezaKYLSGu4v3x3BMS3pz8MR3h6rJQJihopgMgVYYRznVL2Xg1FtNn+xTM43eIdJJ6fUQ
xG9dnULYpEJLaJWlFQ3lSdLCpNF4ACgcP353C38B+XF+/mAu3kE+GCZFz3A/fDCJQz3uU0uw3JfV
MW9a3MxGzXaYowta2hoqxd9f8Oc7gaxT6g6nKN1GbctB9vs7AQ5CRcQ7GGTi+O1SKFcdlKk1T7+/
yodDrDCFbUgobFBopCEJ9fhwFZrG6K+Vu4rMVpwGfzJRGlURwkbwFI+5YQSPQVsZNyVe83+/nrxY
2Lp/cUd188MtNYVjSIfzO+DF+Zt++Ia+a1YdHddgbRJc9jnAuoyTF4iMZdkdI6nUzLeopQgbdGL2
g9rNcSmEUDUySziXVNbOtTFz99Pvb4g+X/X7J3D+VGyBsFgJn3EsY/7U3z2BbDaBZ/oB5edgatjp
bLmr9AKHRK6RkFBC27mLB2pA9DHHcqTXHI5YVhynE88w73gAde9Wa7HgsslK7D5/+HjzD/LTx3NM
4Ea8Kbqhf/jB3Em6E7gwH2ac527wmaOsjC31ZQBWtpNjoj9b2XxWdCKaELoeN8z97HDrw1k/ljW9
+t9/no+vBXfL1l3WDN5V2zX+/o2/u1vORKkV1ipkduvyIsa45tcls5q1LIX2Ast+vP7+gr96auj9
sAi50gNJ9vG9AIiWxhHuprXHLHgzDfhCF0lB11epkYlhzmYagLl7J0oOQVZcN5eRFsu6MPTyoHG8
fxT9MP3hV/mYFsRd4FE2CAmjTQRH9MOTPNRwWowUha8vHXmrGvCZSsBZsQJ/wM3U1UupMu8Pt/7j
AkFXjHOoQVYSeUeCBfPHB9VoS7MlcyUGgeSjtjEZAU52Wvzhfv/iKta87uk24w1P2vMD8N0PnDua
8qLET9ZDUnNDnSZmFNOa2d3vf9af7qAOiwT2FnI7z+MUMP/595eJWCaSmASwxMF2XRihtc8dn2B1
IvX87dRyZIy1zLn5/VV/QnHxBrGe0w+kXQgrzPrw7SD3eHYlIrgT2aT5cySz9m7pQ5hvyKQIN1mP
4gpryAwK7DU1Um/mBU16NfVGv6RBjlBeY29Ep+Sp5j7RCKrYFmYvlxgrY3tZ25AcF8oayzslsW4s
JJ6Puzi2gxOPknmNQf7cVrZJgjnuBgFTc/TrUzCZpM3ErY39vsyEf2b4Wgzbli+zrUVsFBduI5Ai
IBbDusnNcoOXCbiMwurwt3q45RwR6s0TzTbnIrSsz+fQiOLAcxLj3ZAefYXECvGekepD+qHRypSk
oQi0tatXAZjOvi075PPEN94OXY6QArCmi70K3xfEni7F7m7jhfUImXoaPCPyl7j9yAXXoXbi1RKN
mSHd7OWrxkBBrdAOY4Btq31NbMU9jdPqKbUAS0Uk1NSr3/+mv3qSWI5MnUVSkjQ173jfPUkpdnLD
py8Ma4IgviJK/S0NZGftVLOJdkq7CxK3fP37i/60aczPEUQ1msL8Xa75YdPofUhQZlCS4WEqB5lz
htUrZy6Mr8L5p2sNax9SJq6k8z+a3T9+P4bBCaWTx6V4K476iFrGJ7RjibTDIhoTzb3jaOkf9upf
3FRH102S2lnrHXduuP9wU4MAzMWUABUvvOacjMPVxzmIdtNXKyGpT5wGuNg/vqcOkA8KQSpBnST0
H69ZWIz8gpEkXk6a1sbjB1+WkZtvTPq2u99f6qddTGf1NilBHNIXLQqhHy9VxxYYkLawMRXQHGDX
UnuBxArflTed9Swb/nC9ucj+cRfXDcJBUUFwPepq+8PzkqKeKVrMlyvY8RQ4meu9u1OfvkaEzj+0
SWa8EDLd9ltRwCijKVZNd8KXA3I3jvIkl5ZusXXo+oKbi5W4oZtXhisrh6lT5xqxKL+/Pb94uokX
cVAlAa9m7533iO9eKRzgZa/NfpAcnfmpbaMMgz8NSadEH/DPL0U96nq67rAqmx+e7g43FnyFQK50
Qs/wCmvRPiaiGYq8/qcf4Ve/gaQpzSkIB6RpfajoQXHVKEyRF9eT7Z/Ip6LxS71MQEodMfJvCMJg
OtX94af/xb30bGF5whMWYlHx4V7Sz4sYEU8S6WOSI1CxABcgGlq0AdiQ39/Ln59qThCmBE7KDNl0
3ZlD+d3PFg6TTMfZc4DhAYYKPl44A3Q7rRilmp406fn315s/+g+lqQ48ypKW6eg226n48FD7oZlk
nsM0unAqe1NrY3Py2GH/8IT86luZpsPgb17dnb/Hct99qypqtNKzari3DrN7rMHtFkZCeyH/olg6
SeX+4Xr8lT9/L1YGh+WP38ug2v3xPqaJ53EOI2ukcXCjAKMZ8O/nutWB7YQuAA2gMGlX1yNEhXqo
yBZs+9mu4Nf62BH/U8Z30od7uK5dhzbkAIDqoYg6Zn04KHxE5CmiAyZHlBFE3jNTCeLuiaqdEBCc
0+lb5BfjFptI/17T378GGAaMDTxsdm6iEvt2U/TsrYvatYNgzYQuugxTpj4PsaBs0aSV3RSMtMhG
t+v0UxUPA9QoEcxOBKHIaiqKCNdJGcC96k2jh0pB+UWHs6CrFU5xdeSQJt5wyw1Aq2m7PtbQHx4T
fu13QDn+xTfQk1OMTEjoXYXsdRFVWo4qpJK0vd2amLyFLYbi1S6sxj94MqUBCdFnvMFaO+tMHZpd
mzqJEC2OWagulqbogcKPkgxskoloETwR8mi2CV59bwiGbwZ2tllABirGKZsqWw9taRCuYnXPEL9g
miVprwcnmDPM0rxxJO+6U6jWQKsSZ1IBDEeq0OfNc4jQtdw0k8k5Dg1flm6SCEv5ErfulGyjgVS8
Dfy8BpIKurV8Mag0e0MUod3hrEcQXlQ+H6S3QXEuWjWi8cdbwz+hJLTfMvim744xh/+QyBO0G/yv
wR06Ub9ENteXV+Vo5ROlW4MB1I8QtKE5yV2cFRUCyCrT0H31QBQCNJ9GPCwDS8d2FjMogeaBAhyD
rZkLeUonxmX71nGbx5QePO1X+sSMNFFBHxojN6G3TZAOiVSqvG01OP0RGFaeLzLdYvoC4QuLjRdB
dF7g6PaP/IKDjlNgROs7TrOzCn4Bg1R+W/5FWeq4HUBNthdANU1L7A7BSLEAM7qKCjK5zr2bFXtM
2uFXozA84h8LE85Z0zvjOgFrtI/MPAdkb4rgtnMm44EL4XEfalU8kfE83fFcQ+T3w7L7Bs3Ta7cJ
/pZ8YZDBOI85/OrqQMVP/1BtfITyztWU46G3dekeuNbHxTIaUPXpkPJXVSjsbZU7BVmZuXFuHa1f
U3agrRN9v5J+r2hNWPvfL50/n2q5vCeJAqMzh/v0o5ggN/SqIh6LTPAc9jjwfaC4KjWmlTsyy8sa
u9y0VhlQoODULWvlXT2rkFeDH5z5atufSqTxf6g0f96qeJ0djrVUKVRi9oetqtEIJ9AyiAEg+ga6
MviRNLfywDV46e0fvv8v9g7KrvnLe3ih5McSw0sKEy5lg3fTcHoUid24Isw6P6GcsI4gZ+ovIclR
qy6mM68rxHwcQIrl6GIwqBxyQiWAnmMHrnfz+w/2c5Fg2TRD5+MvWhTHmPeG73abKHX6Wo9ziQgK
Kb5oew9cqYPRsHBxD/uJkz9pTdf/4WH8u4vz41Zqsd9wUdYsw6Xd+ONlp7gUmGJ65qF+F1zKiAWf
NmC5z9uG1o7vtJvJZG9xtETeyKiRe3ScdbbwRVR/1lCtvfz+Lpj2LGb54QPRMJYuvUhBxACi9Pk+
fXcfdDUMSP7NgAqiaw9WmE72JnE4FoKv8IHEimGMjC1D9xYcQcxxxCh5fBZ4z81DwDP8tQNmyWIx
5XI/JIQBwGuevc7mZFsCZCn15XJOCin3HJlZ63LPHw4MDb12pXS4C8sSf/QTeDixM5ykN9h/qw7E
YU04uBGHQQnEBrMaFkWYpKSCskgu+9F2nkM7AFTKzFyvV3YCQ4mXqY0upEMAQWJYCVMYqhYeKdpm
zluZDywyTVb1w96EQMnsxlb9o4ukBxa11YCPK2Fz7XV+hxezNGEtofBAmKqqzB35l6M6e6uCwsIV
ObbCPaTjANpoEZELgJ9eDnpaWBsTTerVNsv60Zl63Mv6ZFbXlnXXXAJn1DG/xKOYVhEpRg+1pJWw
bvF567veNTTCqGxxBhbr5DcdawoOVlAtCOJCkT5VbYChdLBcZ0vuCw0v7AAICysm8ZCNowZ2xIB6
wF6abYXKpmjsr3Hh4vVkX0yzb0xsRPOAX1WYjxP4GmNX4fthEDiqWCC0L2V7YOOu90QlVBfi2J3u
VMnYs5A1+RPEKgL3LKKHm0oBIsSAu0F7qvRbA7DTRgsts1q1CoEsHgpXRUtiYqtyWaR1eMXP6yFV
QfvwIIIB4LITMnDg1wycajW2itlVEZV6tTIEzIONMkX9Fvp+f8tGHbxJHiJ0sUSJvlL0zrNjL0c7
UlhYNJCqslHmoag/cZ4kTCeNlU80ShFVPkFaPT4ap+47enVZQqfAw/y4iJIaEUJfhQ0aYigQiOzH
dNuMhQvFBPTLQ1H1Ege6Somfj6ICz7c023Yhaj9J1o02tGIz5Tymc+YA+JfQ6uQVromLSdGOSfIi
fQ/YdW409RNVQy1QLHlMYQsVEVoNlkXqG5VG2WNjFuCemB3blHdaV35DrkpQZmmVbb/Mct1oCSpO
cMQgvEjVtkKSdIonBTRNRIFrEIY7X0ei4NnBtwLTaAPNJfLRgrRTIhvGpTT1HZzOqRkY6de+eAx1
IBobOuTaq9PPPrccgQUUu6m2E6gTSfgS2EO/0zLPJZjD94Df4Zs3X6Z8dD61cNK0RdP6joVTlmHC
aqwVZWGD80jMp1ZSrcdRjBD4xnz43EOroCcDBetl0rDdLQOPJw1SmkUCohrmyibAG0kuJvqzGiLc
SnhW1VKs1uKxrZugXmIhqA7DZMXfbFkTwF0LuMtlGnWvuhOiW+0R+H9KKk97wP1E3BxVpYbE3ewB
WNCmuedVR2PSO136KYld56Ujaf0BBnHyjrWzO6ugxJ+uoW8YFplVT4+GVwavaSPR1eEFa7NljHwG
XpoK0QLxnrUZ/nKms2grdJf6uRxA/3GwbhSD7wH5ju+PKGp6OaTeYh40rQ0C25IZxq1HvJapfkUp
5BOoEcFJxYMdmZ87YJLMSZNqPBCKVM6xNkFs7DUNvtm6bRCLg2KK3Ld6sHF59UmDAUem0uo2EyfL
G3+o+pchy1GYG07uPib4bQ91hdB1ZaT4NdjPp+Csk5ICZziR+ghio3dTBv8ktSKOBhHJXGY07R0b
C/oxQt6MfA9zX0QIViTiPliR0SUDKkD2L74VWn9u6upr5SBoX+W649+WZVE86SG4TmDAVjRh9Ojq
r1gxWM/cINauHatkQEs/x3DTcGPbJVGieLC1IRFPfaN57sLkrVRocBE3Y8u3wifhk1vJlqKwZxRD
OUI5Z8686kXC+CpwiyS5SqvJnRVq82Ek090L3s2xSpxdX7TaM780jqgCBSPZt6BYMDAgPMHZ2OlR
suhwMb60nBEWZRXEOGlcuAULosGdcO0lrfPY+Tl7VtAW6ddIn0ROvxNzQsN0/7YSDBqQIef5qRpB
EqFaJMMIvLI1+MsGrm20ElajEYVt5gCklVsMr4FjFEj4qJtffL2aXlWokSAUFjm7aIO4FBKKUben
waoKZkxoMwViNm2UqCq7VS8VQGG3maszcEb6S6YaaMBhbs4KECPr8OX5UW8tNZR6dIAzhgf/7hD+
/2H7vyR18X8eti+nb2/hh2E7/8G/h+26+5c794XpZtGDgZtC2dt/q5v/8y/d+IsOEBN1FjNJKJ1D
s+S/8+hs/S+mOcxjJTN3G0Alxd9/R5FY7l82HW0hLaJD5tmX+U+G7fQ4P5b4Bl0RRDr8RVyHIfPH
HliQgFpxZr6BKiBo41YizNTb4T14jHOt3lejhwgwpnuvqK+WqpVfeF3cmygTJIloXrxS7quwktuI
gVwwcOgvrfrUlVRLWmOdp8LOL7blHWUW58iWgZs4ubzINhQLuy72EzWR1Zkl3PPhmKp6V4a6DaV3
HdtxCg6G9bc4E5HOXLE4e3b22cnEG3EcADLUe615Z1mbB1HKu9DoNq2Fef0p9L4Vw7HznppJ7Gwf
aNwhj6OTzrqHPbyOIQxVVroUzHJ9QNJICyvTfvPKVz4d8ucznFTaLoCAwEDcNETlEZS1dlmJImYW
Xb4fE/RxLXTV4FhD/5QW9O3pfkrPmPPoVoB6tLW3OIHM4Ez73psurgecvsp2mvfQ0w9hMnGN1aeJ
uD5SZVGVYltiDQjCA1lzZ4gXinxQ6bwCvx7bpyArmSctCEnmhA7G/WI0B1Jflo2bIwmyv2mB9pDX
rUF4AQka1s2o+eB16gcVfHFtTko+edr3fgH614h3ejVsRk64DNZuoA6t7ZDsLSXOoVXuJhGgm/Pg
dUsaH5qt3vwhONRmB9MGRfM49Ccp+muIpIeB766LotdEkYH6pSiTmUGdLUfKkJzkD/gcUVDe4vbd
eZ3Gqni1yI1aBn3W7JljxrcBlw2pUxPzYBJfjuyL9hHthmXZ3xAeixFnkRNOTflMllfohXtSVU5d
olM8acHS9tUdraql1G/wKa5DaRLgrW4Cp7tXbtIusFRtaxOsSYlSaoEJ7tNQBMVCOuNtULhHEyHg
QkbwAt1pI5rJWw44W8pe3NU2N3lKkheKvWZpcLq0Jv1dF98svYGdVHTnMX4SdbYNyOCtJRqt7rnk
AL0HpbmMbUKIQXwywDMeaxg8OJTQo82sFkkTZe813cJucogNVbzs6gJS+dl02vdYDpfagz2koAw2
xdYn88ROQGapVYf/sXazIwhlgj6OY3jP/gr0p1m19pexTR8JjtsFgNFS5lq26G4A8ZeLwoXc1C5d
k5jVOlrShAn1aUNI1nNjtPd+lANzJ70FNzNJaBdvfCgm6sHIvq1ludTLdJ9a2q43eyDP4s1L7U+o
G95i9YIKtabD44OC8TIFLuZJkgPR4e7JcoBj8p7IHBLivBBBNI+h0+3cxL/1u+w9DGx+FXTF4I50
nae8ZSezL+3UNV+kod48MnrCv3+MBoYiqKUI7STApHmGWR3cMf7ETvjsubwkmm2+1574phMXvIjc
zlunoNWYga/pUx4NDXCagmcfZDeoNNZicG8HNJubzJ5KQg1FvtH74V7GwSfPTsB/VIm8aqNJfTe5
+7DAuTEbwFejqwWbIUyvDEpR83bqceQ9UgNrg0h3oDlBLX2aynVk2y+Jn+/Aj9UsIvdR86aTw8np
cYK4TbpmGb7qLmkduCgMqmzactBusKWCxdaY0Anfmq5paw93rKPEv8vxpOe81oz8vvbCXZPYBAMQ
J2gqq3tCbk+RJSxOpRhZq/GxzaEBWUbH7EdSMWTo6AvrPkEMIScmV1ZT03pOAZ8Lv77HM4AodjQw
t+fXqky2E57i3BncAwF+YNqCkiAcJbM1merOZgp5NWXbx9SS0efEqI+F663hv18BZGjIfU9uYY0P
diaeVToS5xAfkWxe9JxsdOvYasG0KrvoWxNqdxwUrTn+4ZvyCbsZKLFpk8fhDiggB6zUjQ/Kyoi0
sYebDv/tJ7PxaHE6IQD/0TZIppr9ax1ZuxsHZp8ceZsszT/5/aQuUVVRlHcBsFcrPUnbh/LWjMBl
S1oNl6ayoEOR1rBIMIS7EfpwYWodiCkM5KI0HyWWrn0MQHamlzn3mrKhpygwIrYmzv7o+y9Nm9cM
U4foiWqq39j09295QGL0dwHBN1k0HAOLQWxQW6ioUzTvOSkT6zTAipqxwK4wsPrsinGyrPTpLJW3
qSZOaaNG7HAbbgNTW7KsvdmibyFlKYZAkUjuA1qca8VBeR2EZbHX4a0tiHkum+Be11DRk6KzGY27
GhDAybcaEIUKiqlixbpREsu/g8o6vwCpazZm2HSvoUaTgHRZwDajpMqdlTyst0Z+kT18kH7qKlKJ
JrBizoNmD+V+iCXrI6fu5UDBPG9/gfHZyoVYhS75BT3U0aRshi1uEG5yycGo8nEKJAkmj9xak7vK
DHVMCLIN4ZH39MmkFz6n+ERGYZ6CoWz31kgmdjLmZwsn81tD93hRan188OlUQ8ez3SVzinI1YvlY
WBXFfwtwe9tXhbPhvlMWOMZrBssMX4DOA+tU6Qbv741taXgB89Qnj1sDwlVmDb6d+W9D3YbDQ2XX
PDe+mHo6bO2SExu5QLusch8YfFxt4fZLs7CrUysoFOQTejlvOwUwulRMxDvm21cjxjkKSjE6unYP
OaB2x11G3bWt+amXWnUeh62A/RtN70ETzcmFnEFTRz1Pef61c4LbBLnJOnQzVgMjPeMvfDSjGlzk
eCYS7HbS5MY0811jtw+GylY6ie2VP70NMvlckAhAythWcdujKN1CwtliXiC5YONbJ4Y6zObnmskG
kGYTdKQgiyHI0nu0LT6hMuFhIqSQHkO7TeHQVGN1LmxSYYbsGnjtMu2vVW3v8lwj34gEbNNZax2+
LwJTAc3oay3h1cBEceHeU0Hca1bsAYDJ5afCr7vj1JEBNcM9K0AsHYdYTQOUlOE+gcZGdy3JlEcH
QFj+XtKE35JXPmwUQRGrJsRPTQwAQKN1U02CtLDeS9fWVJMhg6jJ3gWSKRFMxSjmnK0TxVSa8kiR
7Lwm2gypFH5xZLyTLMOgEduixCmLhJWdEc0LoRYA7lfY08BJBQTtGRmC/q5r4EfWhr6sJzYmDBjT
sQst7U4PvXjb9hMMzDDRT50q4s+c4Ko5iBK3jjZRJdXkttxXfkHEpwntGsd3bFrLvBq6q40/fV+V
ttjFhEo8KwulGaj/2QdO1sZy1PJ8V4pyfIinUT8rz24PtdXY75keFssC8t6tJ7QvNhwtqrkqbi5u
g2hoCIoZ08ap8hLTCti0gC8faEWLvclXn8Hu4I5aipS4C+x9qstyN3gVR1uA+MuJvBpWvtBcOZgt
lr3eZweFLTlZysocN6wfprmjk7kbUic4dF70YtT1YDHZFPYzUPxoOXXw/WrZxjeeM9BroB9kEs9D
CMciLl3/0elab0/k0sSPCjEtAHfOypf3Sz2rtWOeEB0wxZ75bJJu95KZeHFMs4eURXwwpSISyi8T
HY6FVhEnyuIEF4x0h/Y85Fr8QivL3Q+6zRjP6DP6Wnladl+ntLR2Q6dxng2bz7bTCBZE8hakBmXB
KNy7yLO35O4geMfpphx3Uyl4FEID6NHlWDiGDFoFmXBmoJ1RdF1cNTxZ4Fr6sb8Y9DB5lDCvHCnf
6xVNFuZdo0bcb+J/Nq1+kyLapRuRnzAHnLyQHXB0071oiwe3zx7NdNrEDX56i1gRq3hgXz2YtbuG
lt+sBiaba7o3n7RWh76g6Ru6UuW6EsUEmqq+MXDMLsF6LAksh4zHegmx0T+nRnEu9XDvMQbRpoJe
UF+uPSd4An2NRMy/1ijAKAAFnqwiDA+xC+QzMTpYohpMImLvnqeeIOy2M7j5kNoSw331BgeHpM20
yRmj6BCPVvlgGJXAKTlZD1Ma4dx0JPyVnpMfdhUAR7EOXi5Wj1M6eXfY/BHFBpO7bFLnkKG9biMZ
bHwfDWKl8JuUCQ++G2AoRSJUrnHbHAJpbYzSuxv1zwX8BLPEUNOprU/7hB1lLdHWWTl0QycexMIz
SnB4w3bA6ofWpVnN9BjAyDTakOMGtK0tDFoXT+++tjVwBbps+SpMhdqkjPOWOlG+PW9VNJOI+cKc
AYhgFlPbrYauoC8CX3nVUoeyT2gZku7g4OrGJdBqBOSivSnDHuOTtN1t6qGKjupwW8KDtwEd45Jx
wLb68DHWaZcxGAZzkm/YHeQ56WzqKyMAyRqZ5rNQLAl16DB91pPa2ViZsC8pXSkocSmhjGbUrXU9
heFObsGRoxwvAbmg2Qa3TLzBrmbtXNsMD1qU5o+Dpnlr+FrhTWqk8bIJTflspu24dYRS24ZBDGbS
afCeZy/tjUMH8zFGT3kv7dbYCbtrNi2t52jpYgJ6NmwUIGFXxec01yBLpxoB5TgKDZQEDP1E3Fd7
XUTZc4/1kYzNPPsyEKXy2lFfHJqp1Q4ClWG9aSu9efQ62V5bkAoHLXTTz06QkEPaJV23tXJFS9b2
Mo/IauyZjW0AMVNxcKe3ERtRR7cT45cfZQ+tOZqfJ7IkEnhMUmfcblT+CnL5sGvjxIdOkMsHW4Ha
At89XBK7FMdJjziCSR5MR2b6vW9Us+hPEUJkBSSMKVld8CNCvQEIxVIfp5AzVoCAnROL/nScLMh7
PDkqf27IBuShGWFtCDVzGezwBQ8e8kUzHOtnErIaY4N+03iigTDsVRBbazTP0ORs+NVgXPdDEIHd
8xpl3A06mZucY1t7ZWCz5NZ0bMwulD1ateFTCvdoDZw+uPHwcb63aEkIcQyAmuCemSBA+CS4bye7
6uDfG/pmaiUnQ2ycI0z1gD3BS1y0Jh2jlCJf51UNwKLPTyFPbeQNe32IlxhvGFkz9UrIiFhYjfOQ
aeqGfbZeYMxWTNsIPmute5GFHGESf4UDONrpg0b7ttKIS8wn/SsOVkj8hHxVhPBAwoizb2MbNRdy
4feRDwA654C+bm2Ye77mrhMveSHbKd0ahIgRZrOOTdZsmUS3sV17i9CFfVEmn/KChDttNF5Ull3K
WefSaiJ4cC1sQwBIaDnkUO8yica2zKfumCKizcL3iV7JbEftWvHchv4euNe6twicNerZL2BMyB99
f9Wk5mGA8bmICE0jAq4/FUa66RIJ2YIDmFkS44dFl/PjrSsTh3/Yd7AxW281drfO9AghcDGCIyWa
F8tsAu4vfBBRQ3PALArMrdMeVvvOBqmDzkfHX9zo5dkovzXGdcLh3zMewcOWXeh6SNrnjs1EjmRI
raeTISsYI+7K844RPGejSnmHmEDVIvgW6/kmzuS3cojSxzzTAF7DZJIVAmQv862dbtRU2QbnKQBR
V05Se27lV81kTGa2vgaqrtkkwfCFKOMbFjnW+GZiclV+HZkSiPLF16Zx6dAuIXSyXyJZwiEJkXUJ
sMllQUjsrQMonAIBV6yjaU9MV9YoUTiTeuWxVVN7FIkDmR+Fcw0+a63AAkPnzjrgIzQJbZ/fTjG6
dE9mugni+BMWzWuQlG9A9/pV1LJnAs0n6UWDwk6CibVl13HRUuTJWhXAwsOQJko1liZMowyACK/Q
MjMK0oPJPWfJd1lasGHr9QOCkJPfAqUkEvZJYafzSvcLsa6MDnKS6nSRnAko8gD6tAzjsMgj4lTQ
QDJ8hrF3DnzAvm3WJLsqZiJKXIi9rs2Sdos3vvqpOCGrdy6s2f0aAtLRQpWD5qDw1rkHwZZO75Lo
ppOgD7R2Aiv+At+Yh9CpiuepGN6x/9qbaT54CpXGa8ZwF0ZEBy/ACD/GX4AFiJMVOKe21nIaZ7p+
bXPHOw+9OVyTWklSY9ANh+ORmNF1G7UGu5L9LsDFkGPgnR2eA/xO954qiyezn+TaSunfMj+fcVkE
zw0dCBcREiLdgFU4aXSc7k2TexNUWHga/BAqmbZOFNxmOSW92RlPI2dtBvvehVhk7leeTYKWDHSC
Gj1F1iU8LcEjCo1062FnPDqEfi2aHMr9VGxIklNrFQ43eprZDxntxcjFNxOQJ7S00lBuoWzJjVGM
AMJymcJCLdxbLUzeKoiBxmQd+CRP7InnWe2USfcL7mf6WoQGcHhhb8QEvp+tgfjVoiVhE2Jta8UN
5HHaizaiNjeJtgzPUCDnDekOlnv0qHiqfBg/s1np1PbA22gFndqE2CbPEDEDolHddJFeXikNoMrV
R2d+L7reQn7Sx7cJuTmH2g++6V1IaKozvTk2RFgG8y6JPRh2EaLdaqZikVRDuwlSVdwiPEyoPaCk
LgiUdZGzTcahtEv7NKZecC00I9rVOl7/qEeqJ8a8WFaWuWTjukkd9GBR6TwhcNv2I+pdQ5blDRvP
Nq+IZNYZCF8bm2Ftzhos7fiqO9k9flPWK/NrV05/70r8Iv5YwcgAjw54PIFUUD3aEIV3gcWKOjYb
wQgqi41V01ZPpvM5suhEB4Mwr2G7D/xiJY1bqFnrVHzR6MNBo7ZnVLNbHXQ1EXWqdOue4XGydZup
e4AVWYDGHdprDHpqrRfJXiH2ONthO865aJ9at6IwjNRTRUuMNjsLL/MwjkyEAC3mNKmyglJqoGk+
xWJIyLjiD1sjTI4hFMlcXDvDHg6xBiBCJRLKEZBa6BsMGdfCKSyUs7wQsUPcR6ONKYUKTVkMBonn
74WunfsASaIJGM4l1DF6pOglPU4haFBA7227WccTB2Lars/o+esznFeCd3GqL+uq1RcJXhrFmktm
BmAIyyWkh9O+me1UQ1OkhKdfvyQVKZjIuO1jXtTtyo9aa5dbUGTJHesei6auz2yXREl3I/tgXL4T
+LcaiqRCTSZCBiVTvHGMFsZmGmr2gaElEwlbik3dZG9GII9JlZ8GJwCw2CYvisSEY9c66pAk/T7L
gnIXi0wuWp8sNoKG0xUzC4Djba1/c0XabHujPZHWyAQ14y0x6+rQRWmz1sdx3Rkm91K9eroP/Enz
GUpCcjv1RMeioiHdt4/VJnMtYqKUERyIKn9rsds9xD5xgLm96gLrABySqLNc23Qt9Nwk8PplG7ds
knkj9NWQZPXrfzF3XsuNY1kW/ZX5AUwAuLCvJEAvr5SU+YJII8F7j6+fhayOmSTFJiP7aR66oiqy
qy7hrjln77VLS/8eF6W9jO1OPBdW/8xrcN+mRugUwn9n96Me8E7vRG/o+0GX9n4HbUn2KQHb6DJc
jC0+Ww7PlSGV4iwBJtFK/dYvRLZUJw6QeSpuYMjcqyYRnj6wlXak5KClIC39iHABFZIAfBAM1TGN
2+CgRv1OS4nelFREuxZbW3JrOcoOkWCq0t00jXZx3dsLEd0E7c5MN2b8nMU3tFLvOKYiTSOAZAQ+
o6MlXc0xd5iBluBQzQUudNVJOf1SM1zhp7zR5OCu05SHVqKeOdNWm2oiMU2374SJZ3zqh2FlJ+8S
ru2UFz+Xc9zTQxov87DeCLm5H5roSZ+Z+Ij77pSq3FV9Pi4h6d22MW2jUiZ5KGSmD0PUimHjLyP+
D3cmwZSL2MBQjySG70yMTmJ+A+D1wVZ7Y5IZhOYYLc5oPdlldMjG8K7x2l8ZaSIHqybAKMTCDaxH
J4dS8vcoWmHpmdNr4+t4g4qchfuWHMAH2we9NjBtTdAmxLjJGmImJ7teG4O96+3adrj9BH72ZIuU
40NnyXf4eEnkIv2ODxPIZ5T26zSu8aAnQAyr+onHumCjlJI3ziap9uz7MZ4/YAyOncIXl1bxnZZP
UO6xxPI0fZ+CGLmXQIk8pKYBEgbslwtVVikAJ/nW1+1Xk2VzQRjfrVmReerfG3N9XpFeseMbrjxC
bcojBAiCj7+N8gmwB58UfnkPgq2pb6mpvOEyfMg7rmUYbOR3NKP8dTlJqI8HaZ3q9leQG4uWd7oX
oDia9leHrswsZafS4brc2na68o1ghZvzpvSgAuEqSzg1Fi3fvfI1UXF6pcaPPvCgLcquUZB0maGO
UJ7H6sbIpBttaHf0g5eWLG1aZERh6O0huJCrk0URW8BwmcoyWgtqbU+YtIh9zlWL9LeS8pvBUTmR
pyebxu5ziTzkCdhxtERRrDyLvAcLVOu+B5KY5HJCpPg6MuLEdZvcQR/y2g7zTe/gzXmIOH9QodYA
MJaIj5VJ2vq55GOMtd5twpGWCs1b9EwTGNyc5NOoG0nAhahrxCnMfGBJXRFZS0JF9V0BlWRbppFj
d+0duml2VEAS2QcmQFdz6SFuq52U+A9VBKrI0u4CKYl3gP/W5B0RUW43e1W1SJ/QpH41gFiKi+Bu
rOKt4hNBXCSD6VK+Mwk+rkmZnHlDqTzsU2qIX6K8/JBlSqojcnx01Awg9faTyQyIdLmhyAWPb42f
r9hLagNVGfZgNz2SKov2OU0fulqLHgLSfWEiSlwTQMDmVrUlEkrgjMfN3QT8LiDtWCI4qhl/NkiV
Zf0xy71NmxKbjLqcfTkd4QTuaq2uIb88WlUBfAMyRfwLQPWKbf2msWJmFqaubRjBN2+7tYzTN6Tc
VvolXW4IeCh1cohRWYEtEcUXCfZmvocJ5QTasxHXd4Lp3A/K21CVnIF4AVP0xfzUtK+IwGsXLRWU
/zZW0a4acK8Nn7NMj4kNZ1HL1YFIXoXGMwypZVy9aMm4Qpp5G2j+yq+2hCslw0E3g7Xm/4T1e9uC
PirZDUgjgkqQPHrygYuf1RYKWGy7aOPfjBmQ0vwMtJUsijcUeN+9UbqX+1lbIBy/C5bEWwNLI3K2
OSQx2WXh9yxIlgXHzYhpmNC2CDJVQxojlsxFYhDZARAGAKHDhh7vYbhDEeMUJvaKUg8J5MNeRRef
yl2sKeaMhZa3EzFVhCoVhvwYJab/VPl1eY/+hoGnkmCeSrLXSDnUpSrI7pJtkj6yljdaapmHllXd
Ky6deiwIJaWFOXFTtvYxuP9ZS8CljsF4UxRtvfMEsb9NpxdunmbaC6hgDm9DzVQfIUt17ErDTAth
UIsyBWIKX7BejA2F28T/qEGSbOWYKRqmd/7aKg1C6F7G51lFVvE4JJ6xnJLoDgimtYjDaLZca9a4
G0ws8pFa32POjJ8HNvWYoBOHwAAaefpbaXsbMyWEuZK+mA0KIEqpX/GWuHBe6HoRd7vI1fahljWL
xeqFhnm+zkmVBFlJkHLKMSELpaUBumVBbdrbQc8uHWJEfqqw/2nWvQDx3ZIk9IETgiPGHOtbJZQF
Ocm3xiMkScJiqOsWg35nY/inJynIauNrqdFk4RfnW/LemOXBweUtNWHhIDJZdDptQAT3w6KU+Vp6
hI90MTQ1B+ommoexx8hi5el91TebyRa3fqLdlbr5TVJ1uJbSLhLNYUIWGelo9mE1xDzKSdr4cXQP
QthkX+g/EZ68S0XzprG6zmx+VnAtQOmWSCvqo/3C1oIn+DD3qRw4lkRVOhdi2Q/0G8GLNUQZex4M
ztBsf+jxR6UQUgFliDdKqVGSUOIlIrIGgW9+NAgruZ0sbT6iNVMpUKXxN+PA5pTsmEUgBbeaaB8s
uErIpr21GOJvrR1Hi8Iv3lsv+CHknO21QU7xoGZrkUkbz9ebRR9gMZcANWnAvSZ/B5iWIpKe09H2
9xBpX9gY3gpFitghhPcknrHfHG81zMajp5NOk6aHSLCc5sLi66t8agTznKykDrp6x+vHcZEhkN3k
JReKEfytmMy1FXQ7RRvmhqK3KDLbkfMiWRc6Rxav+TYW6V3k1az9VvAkB5A6yxJJb+c9tmJaQpL6
Rg7IFnDnXZNFK59aBW6PD1WT5JWv2s9hjnaiLleNRHQHlgHQxuUa3I/YmGM2rpp0EO4UqTZ4cI3l
OtFuB3aKTSruu7TeGlFKAGLtf8dBaC1kQ/qmtCN2n1r5iBQcY1n0u+tNERkkFrD1OzSst6rs30lE
oht186ZK9V3WVSvJHB9N+4fdrjBG39IuLJZmE7u6gdQuAbeYkNXQcPaJ5W4DkuBdpx0KxWcOg4nk
zl+qc3qFcpPQoNZqSiwkyWBhXyIBfxzbJ8vcopjfYCx5GNInNQYs2BizFABG7CTrFZJ18qRGL976
9rAvAU24Qa/qiyHQ6bsQ/gEbJXFLxbuL5rSxSKFqNU05bSROtlSU2dzKTY0+mcS8CHbQEt3j3rAT
Enwj5PR+avySpvSA9ONJb0lNneBp5W0nFjLVuqYmfUmKxlUwUDfvWNOWit+QzjPu0JX+8quGbHfl
kdaaY0bWDTWOHcfVkX4YfU3Ol4vcqHIidlMALeVIBlG+BsKwboGc0QuqFCDqcDzQL1NgR9bMK0cH
km0YSKW8O7SW/EuLWsj24ktZEJNspvvR7t5JIPklSd5abj2iMJERLNW2+tlY0QPYTWpRbfX4m6ZP
kFNY9CitCDIhZUtJcRe1ER29DxmvhquZ73VsfamG+BaD3lzxStXbKikPDYGhQT/JyxRoW9HZ6dLO
mUfbKd/nASVIwp2oP0XJG5vcrVxW35M2eCMRStCHIMa4V17GrvzIaOQuVAp4lL+lZ5lPW6EAtZ7G
90mv4RnkzJK+OkPHje+Uj2EChECEIVrcsxbvVGu8t8gvZoOxnlUZZqKsaOr3yNMDpOEtwbIWT1Qf
1UOUpXeU7MxlEAOutfviIKUol4JYypeBMn6A7OeTZ6fa9ECtEpnObFIXDlzkQ1UXM4KM/X6tNiOt
DRy9ZksFLx8Jcys7eWGgkOFVHnbEAsEc1Kjcok1RVoVh3ynYJA9eHARL7hF2QCNZ5qr0Y2oaBFHB
cyuZawJT+S92UeCK2Ar2YTBy+wq6Yr4qct5HZZ/ReFhWWCWWTQXzxeNbZXnAiYC2Z10B4Fp6avih
R/bTCNncSSKVul26tv3uW2O0jqUdsoIWzFhxo4ModMyu+pZVw0HjnBCsCmh7C61AkmHoL2j6HZqk
OlWOunPHjsC1MQu+S1X0BeB5sIdHpzqxmug/hCR/GFnFnKp873vOWbDdCVWODiE2DroR/tyQ+tHU
6tdcJheHzmnUABTmW0BNVDLDvU02Mok+YRNF3NMB6TVChnCrWeo9j2sv2UjRaCndR4nmFCDWCuBf
ywTNA57AxRjctfWNHRCy8hKakeY0hrGFfrjzp2pTlt2jlSTFVi74tHTFe9YbA3FEiwhmVBA12v3O
EMObHpUwHwYVB3UjP00FoYB2uleG7hYP5TMes7VNzIgZVCuNitiiTw1p3RBfIfniq5c/VBJat8Ke
VjhTZTqR9LPS4LGkNk1JbqEF9oOCrrHxh1cC3b6VUyDWTR891RKBhggOPfNdsG2AE7frdXJv2e8T
tCX16yLejnqBWoGua5zczJ8F6QNJMC0hNbX09ez2MaQe0JOm4YxgWUOZJkcRLTCjrKDar4aRmlGT
huqO2D55Z/XxITCRhFmy+yWA4X2nzx12xGh+/FAGRvAcloH3CBSz4mUgvFgd4RViuZ42aSuk99hM
SEAJuuxpQv74IQKLFUbFikMG+kfah8FtmOo9wVnkDdNqHZtX/J79LSpaRPmWTIrf1EZ70HXWdiR3
aGUFWX0Y5zDFVI+DH8RYQJaVOLcKDxMRMXDyKvXkaiOZFup/eqJvYCa/ezZaFj36bpb0ktQmr+m1
4E5aSKbqIgcsDl0wVTcJfqpbU6TyVqm7FxBJOE08qqCukLIXs4h1muNqK3YK0U00NONflQ86PUOv
4EurCc7n0BpOQKgC8NPXEVT9RjZe6hCFqRJm5XyIujchPTlSxvwGIaN4LiNDepgTQgzxnfiIEvCC
CYlFvgGSfj+HBfotsBQKEBvqSBKMyCp1S6iHm7Br7svQfKwCK3zsyXnDZIZeilSHXYVQ2hkw+yzM
pL3NDeWNDJt9rv6MCMAJO04gdGYw4/QN/fgoXscjQnV6VHja3iz5poet3/UHxfBXJj0X37jPzW5D
U3xRsrEzlXepp7cYSJuolZxRlN+A/aP4p4b8wne7pB5szxDRb2RxjSvAyPxDLaEQAYxJAsz0nagi
nK9ITnUjN5YeDXZ2i+YuNmdXQnTrR7MzjSbu6CMYVMPXyvaa+fRSMqv4zkTENihfHnSGHEu6zy1O
DEx8JNNr6jZP0/ty9mNYYesK0pTfYvSNK5GzsYZAOfRJ4AxT/hpk664I93k4PkRzMWnAjuv2klVv
x9rmhDvMmXPdU9LaB6+zYLo3WGImKxy26hT5Lgxd9Ni46iCkBva9J0vWC5XBYCUmm31/gSvP7uVV
l819AHRrcREjBdWE6eBMdQFMs2epiI0tLZbWZDDMRZLg6NCDGz+eVt2gvIIz3dcN2txMX4ejj1g5
sn/ZKlMk5RXpq6lgHB5x3N1EBiHBljTtpbxf4+0grRhDvBTG5NdEQ8c+S8X/hG8ZaZj3K4CSj3UI
kqjd3ZDWcTCb97AGH0xdSt1o+jgt2yH5zpLLp9OjfsuHt4wYrzxD4mqxpNMqB/9oEyqCj8wh7Pen
Gf2sCtLvKPXd9Cb7/5Z/0JGMLkBhPiTgTwkrALvgJUnERNJbbiiK4BYl3YK5GWMhzicYsGQS2/7z
2PhEc1rCfE+rAhMS9TZizIod7f+bKpRf6HAHy1ZLehTXeorNOalhRuKb+ceQ+1cei4uowiOo4b9F
H/5/BBriJ/33HotVmCXfs19HQEP+hX88FkL5b2yyJsZhYIY2PAic3f94LFT5v6FiAWiXwcFb+Bxw
X/zLY2HK2C9U3GKaqohZS8C/9C+PBaxDE9CDPRvBhVDxu/6Nx+LUYCGrtI6A3EFOlDUSEE7YEULA
KrMz8riRkbZ0URKr37HPC77YuWiumMhnU/CfHl0Zmp6l41XWcI3Alznhb0CVSmJOj6GLk1f7gTmt
Nqh7G5rTpwrgWV2i6TRNyIMhhSbxFfjH2cGhZOjcZsUAp3JsEJY1n7RzH/ZvCbR+n0kxSkW7FI7W
0VoCncA+z/LSHZ7C4YpN/ZNZ+vd1W9jHsUpr/IITbzIaQQlNrAhItwpxY4AEcWF1S4AHiv526Au2
CcaAhL72y2A9psj8fXTSWzWPCbcG1/2vz/Tfgw1PzdK/f5AN0pD4KFAC5olpXKLZHNMsDFzm7+6Q
aDmtpkhvNryS08qbyvwjJcZyVg62xFGFcbxS9dh+sKgYHP74Tu7/efj/lbUQPMKsqbEVzbf95J0A
k6KrlgzoxkY6fvxYJk+pUk6FSCtJOL+JMlrNS84axI/IAb3Klpb6vdRzTl/RKM6/2qSPfDQi9ElN
xV/AWs0x9IDMR7adCM1Jdu3ZzQaj099n2RrcGOM3euHEgDSAdUI6i6a6tPrwUYMZTZFtFipUlu5W
GQlJST1We5FU2QqRW+hwYqj/id/4q+dlYtFSmA5gDjFZHN8kC+wbZmIrgvRdDXdlWGiAwqrkFuuF
tAUtajqj7uNPJl02PsRBzA5tgLDx3TTQ4l5+YJ/nC9O0BVQiQ1BsA8d6/FMwkbV2BuLLzepI/QVo
Il4hx27WDbLK9eWh5kd/euv/GEo/ueoC2LVPsTR2VbnELDCintyVkud9Ywkb73GimldYCmfexfnu
MlUbJqFtp2S2ULEjKSnqyBUBWuBalNle0zJxZRacv/aTy+JD0YA6CUFF0pwnqj9IBZmeqpLcyLxR
PY3kJhZ4PyadkxKViwVO3O9mrJlXnppy5rExqD2Xh5mCYB8dDxpJo0RswxC5RpqkqzaNx/uIWGw3
TaTmG5blYKUXA51BTbY5+E/UfHufj4kjpnlPfpm6VuAqso1HZPZl6gaq6Zef9effxwRgzsugrhBX
YpzcFOYpoK5YVd06byi8lIXFVjzsqc4QR3F5qM+v1QxTZOITLATkopzMOGAPm76C0c5T1rulhD+e
QrwpP/uA652JUKsrgMpzlwZ0CoyXbXKN+vznfzzvdMixphPnysGRBkpWGjouKnnYGoVsu5cv7dxQ
0Go1ro2Flo3D8VBtXDGL5n7iso9Ed1PRdRdRkKyGfjD/sdP++znp82tsQeXVkG8BpkRmcbKoxVpt
hjJ4f1eNbcSsqSaNu7xDwr2wke8vo74gzsWC93Cr5NWIukUrbnyJJpZH6/SjTJX2FUWCzWls7N+S
WqUbQfCR4Wocf3eXb8u5n2rICmE7MtEJTF7Ht8XsVYUABxChXqHkq77h4ECmc7JiegNOO6uzmwwp
338yKDcI1KHMoz+ZKBGeeUqOstIla4L2hUhj60Hno9pU0pR90K4PbmMhpB+XRz33Bhjy/456SoEu
LXWCnt1Si4Vstp8lhEmQGBtpGqwrn9HnyZIJhfhR3jLYh8I+edcsIjwVj7+4Io80FkFbu4m0ybrC
kD0zcR0Pc3IbexrIlWKhT4g9xIhBiXXJF2iXFZ+msiWQdCxLM8fzYuGYL3SPKnM4DGm7MEFB7OQg
Lh+kARpxDjH0QMHEvL98w8/NJkCYWRPxQevoVY/frQ6r5kguFzIsNrcb0UKLLhrLeGoDO3/te7IU
L493ZsPEDdFhoyPshpknTl7mXC5At2VK7CK+NX80mLjfx86c+5lDQwphX9v9W9MF2X3W6xbdGq0d
tjBPaQcndjwhC1A9+TtRFsgdjVDTr9FNz90Pm0lh/nYslf3K8f3ofZtXLehSV2+b/mkk/l0C6lFK
L0y28T4zxvyvl1OLbaxpqEytgNlP9/WQ7ITZm0NKhoaCPCdVWD9CbC6vjcnfNZE9VMuoy+wrQKj5
vTtexS1C5MCbagDn+d/JexkHitKPaZO6MS8dlYTRc0vwtis46PmdriAcnVQlWSrCHxa5bypXXoMz
3znDc5b4Pa2R+nB8m1XcUWmNDNVVrSxw4IZVdCTx+SKoGa5MZOeGwvfMG6cIGMunxEs9Z1+cND1L
s5lLTp139T5qapPSc9/4VyaVMzO1IjQ4p7zXGmSCedL5Y62kxG/kLcAY1/bozluZYq3iBMLqxMmB
YqAHZLilq3X5kzpzgTonXwj2OhJD7KnHg3YI0T3KWr4bVG3wWHum56DMHvfomKrV5aHmx3Ly1sCe
5F7aUC8NGJHHQ8UQEJUeB4XrtZHAN4TWw0vU1tGDAKw9pxyYSk26xeD68fcD6/OA7HtUW9U/v669
x1QuOUStDW+JEtRvWaAGazFLi+AlqvBDrPjLvPu9doQ6MyOwU4DMJTjkaViAj6850bRKg43kuxLi
w7uk9D8m+KWrdiRCFPTeNTTZueEYjaIGswFb+ZNbzDGbM4qnSA5mOgqDymi+xtNUvJRBljwqnqde
ubNnx5sD9hRSJ3CmnuysS0MqhSr1klMMTX3IWKwWtcbu0u9mi3faXDkLfn6DbJ6jJWQGm5/n/HP+
+ELwMaNGaTsijMCJzaffZtfENFqnRG6Jj6/uY6SxWUD49eUX6DRNkJ0TAxP1ANlZBbd+Ck8N4SwO
rS0HLrg5iC4GOVt3MVLTYW1Gg/2QCxiI7uDzVUMURUS9hIYzxvsCNSFpwGwBl7UuU3CWB79dVPjo
fyU5mX/I0iL7xcSHcdf6czfI1DUy8Ea/oa8flJlMRznW5fsR0R4sDriQkhP6Qv6mFB6KrTIYqQwX
NrbHy9d7ZuOBPNsA8KvPCRTCPrnRldbiQJ6QeZYN0t2kGAqXVK0CbdEQOTEJVMtuorKL6zhxulkl
BKkEEChktZUKW4mkp3Tczx0WV1Kl6sqUpcxv8fFEwm/jHScGBRmGZp78OjXso7C3g5AE2EBdNvqk
PgKIlvHNKfpGVgJaOqoRobCHfab2fbse24E80hgh/+X79HnytA3qeRSTkDLb6unBMhXKCC6ITHlD
gSoPYSVbkoXub9MOC+Tloc49EkOdq6FcstCpyRy/+7XdIJjvFN+t6ZESzjaKagecxXRCDFQEGqkN
DdN6VpCU+Ch/SlKALa4n9dExjIlA5bIp6WWmdBhM3VyBYSCG4vJP/Lx+UeClmmpCfQSCZorjX9hh
hQ+Kxg9cWmLqMi/VmMZuWB0Q2luuKvnBAp/xtb3A2UHnu8JuHDClOBnUJzoW0aDnu+3At0nJrAg2
sUwoAtlLWfyGbJqyKvbHK0/+8wFgLmb/37An87ohyf2AT4JJjrbONrHETJhF/vL3dxQFJ3s7hRWT
g9rxHfVRU8EIZNoJc2FsCfGrlm3cd67lBTrdHQgrwwD36vKgyjxpn35eRKeqtkmgBF/Y6ec1BVOi
5FrgKlmCmzXz46Xw28QxdGl6tBGqr0hTA4RMShqKsAFgAwfka6/7/Nw+/wjK88KkRUCEx/Glk8nG
wWX+EXmYijtNG/yNiZfj1kia5oFH272aVR/sdGaabYMMYpsnen7o40yi0a6qN7o+ZvWVO/N522uz
6ICEYsNNBs3p6qoYnDArk8IRG3FiS4cqQzNg9qtwsEykJ0VzaKI0XTchDauWsqxz5cGoZ+4JwQJz
oBOLILXr43vSKoPfSR7j10ZZrzoO2KsUI+TBroJ+OUnqsM+R3clLX0miHzW0+BsU2MQtTl6gUWAo
xJXl+Nz0p7Eo8oNAaFFRP/494C3LrqyIl4G4MW4UmDirwbdeLB939OVLP3vnbYNeDZVJ2OUnbwMn
vFSM8sCHEMf6Zqw07WtHJW1d2GM94DHBforlXmzAIwa3XjeoXy+Pf2bjQZfIxmEMZElB4H1ypQIH
EMpipjaN6t9Yeu9gktvnoerbDa3baKsi91/2FWSnywOfm2d0VaZ3MuOHOfIcD5xOwWCCU2FguZhF
Pnayx62tXXmz5tt3+rHRi4NnO3fpyAo7HsXIaVdZSo1XdLZwhTJ4gKDWK8fOTf9ZVGhjLl/VuUkb
CD0bYiId8OPPf/7HPk6ayLRFDcg+LlTHnT5VOOkzrwRkVgCD/MLeJlnJaZRcy2c6N67BXRSGrOuU
n0/uJoSbicRFKcQRNYbrTjXBr4zyndGHH0IKlU1piI/LV3ruxWGV0CxOj1zs74ibP640kBCz+2z5
3UqTQ8eeALvGwWi2uOUV4xVNbUeTK7Hv67S6+tGc+zyNecNMTVRY+ul6HJr4sE07DgGkZanTprkg
+7gKNoT8aFdmgnMv0J9DnSyHWZYMademKBVnEpRlEHM/42+RBGXNqlZM48oLe/ZBcpSxyUQzaS+f
PkiLh2grUO28hH1wNQE2L+BNIkTA9xPGQGzTMenXl5/lufvJUPMMxHmOQuPxW6vVdd3j/SdlEfP6
LN4Llz5RYCvO6P2V+e7cZ8+0ypxKPpECDO54qBhDvc22icYgJTZgA3Qmx8KP3MsX9Lunc/rdmxhU
2bYxuVEHOBmmwSancQtBO4TVblQrb0XnepY4hWWxQbB06GRweIqJut3UEBjaZdF8wIFp1yqM0g2b
QCwo5Fu6MYmsuxJOgKORseyaql5cmYLPPXL6gHTqTVWhjn2y0TNh3ROKUUbE16I9kUqsbkWlCzTI
obWEaTih8zTE05U7dGYvhDRAnWN1SNjRTg+442DmRAhWoZviSjsg5HoVTTi9jPi1l9LIG660ZbKp
FNQ71tRsO0PtrzSJz1w3rWpEA5pA8kAj9PgZSXWT+MRIBa4aZq2rycPkaEMVbmwhaSCIzBCkUT5c
udnnjlgUaVQqbIgVcC3Pv+qPeauGtOQHFaeNoiN7OcD8kTudGWDWmDJAKQnh8WjXUvy5TXcrKdmM
kSnDaBXSqhVXPoYz3x2/RbcJS4HE+enk02oqUbE+QcGZ4csrjbn7jthe4Qgg61faVfMLf/JB0KMi
+gVRqODQf/KJ+36i2r9Zt0oTk9yaQoL+KlIjVcBByMo684P4PRJmvQ58vGPLPquq7eU37tzjpgTI
g2OLR7bb6cxGjEAztHng0nrS9lmbiy35IeEWT8lHCWIPvXfXri6PeWb2pirGZXPQV9VPEg1l4HiM
ipFuDWzdtSCPeSuFrbXFoJds2iIOXi6Pd2ZRtFn9ZSyZrIyg+49fLnPQvCLTIQuE6BdcH/XEymjg
CeDx+tlC5jnEEHuvrBhnXiLWCj4gymIGYouTFxpi9hANGa0UFmMYylqvrxMhhysx6PHD5cv7dDs5
sMgs+HS4dVPlGHV8eSV9tolTPFRiCe04J7SapChmy0yTYF15cnnl0j5/rLyqLEwKG0QbQeDp9g13
tZqWCSaFQGuxWCi97noSTv1FIcclJDdl3DaElrlYn5VV3Gb5M74sNKHYtK58P2cunUa2KrM8aioN
x5PJqgaF3skNVapchuqoyXXmAn/Dm2XlVbq6fJs/rZHzVZNLaLMYUwqyTr6UqGTW8mHTOYTwoYnH
dj8aRKcjcr8y/5y9KPRLvwcitm7+8z/mQh/0DIeyRnKiGJvY6GMUlTKdHAMFwWKACXd5+cI+L8uc
cHhVeUmJPDEpNx4PmMsKpPYZlqK1VbHW59DyirzZG5RxwXtZ08GN1EjbD/IwfEU31txppAp8TeVC
X/l1h348swFP+SEW0NLKvpaZWR3iXMrfu65qr7zsn77l+beyIaIdTidIPZ2vbB9U+kw2wmI/ZDtV
EsGPqZPbr0rs+9OyAMTyNR+zwsWjKV25T58+6XloQTzkPFtzSDo5tehpSUoQGSOO3DTjtotK9Rnq
sL6q7OjaenjmXUNtyI6MOrBFf+/kFYC6HBs9bEs6qaO/axMyMKiyhy+XH/y5Uehm/e7lmfOJ4fi5
T16fo7iJJMfy1HzLYaHdt0VxrTd/ZhSaTDRgwEvzAdnzGvjH6xwpnsgpMJNRm2piXxIat1A7cnT/
+lpAXVG14tQus3KfXEtIYgLPBtMWZnRrk5VStLIAB105d5x5BThacT62OZ1zOSejEBeAE9xo5p5V
mG79oBErfImJg1JYuTILfBqKcjj6xbnLQaQ2p/Hj22aQ2Z5SEwIoOg6VO2gifI2DKaMMl/o/L9+7
+T91tAuZseN8TzJVVEHL7GSoXkP8nPg9Q1WRsgPt4blVrAdsyElZrKFh3GEOfE77RnUuD3zmGkGb
c8DhuM9HTVr40atR4TpuImSRTh9b4V2SoZ3XitYCx6FaV/Y5Z4Yir9ImI27W8bKvPx6q8GXf8msF
Wj74l2XUdHB1dE7G+9aO4tG9fF1nbij9PRp/SPcsnVnjeLDOQPBOYA+MH8LhMNtF1rCvPDQ8hEfU
5ndIssWrjvN0lon719I5z10pZSNIJTJKm09akRjHcZEqILyqxvoWehQtU58gEctDn/L3l2nofHNM
VYRjn87Fk4gwyhJC4kSDaoDnJVfBoUgXPGotUR1LnMIaiA07e/W9Ivp6eexzV2lQbEToJRQOK/Of
/zGrhHpHSkpnzPp+DgCQ3UxXdI2OyZkczctDfZrADJkjv2obdPbpy9sn20cP4amAIms70ECU7SBP
3a6VjPrKBX1a9ecWE7JTQYVBE/hGjy/IGhQfpqWYcWBptjMScuuGUWS3qLXUjT/Uxt+uZozHph8V
MYTVOVb1eDwdRUGVV9Ah0hCHthmgxKRbLm3wTehX1plzl4biHpUcXeLPSrm4D9VAllo4x9Sad02O
iR9cDSSCXGXP7mh904Wby8/sU4SazOXZ7A94bCyh/P3x5UHR4mzHvOqYDeWgRTeS6bwgbU9x89Hv
HlPF6DGdJePkjKWwKiyHEkgxe1Ig0cN6s41cuAauky+Xf9eZ15afZSNd4lBAs/NkGuqkStRcv8XC
HmTfZJb4ziFOd1yP1jDd//VYaADm+04tWWXM41ug55o3DhmkMWKd0R3kWHvSLAWEK1J1dXmoMxMe
Qik2j5xAeGS4JI6+xiogTDptQLlVuIBXwUxAYw5XckAlsGUDUXUvVjs91Haav18e+cwNZWRWrTn6
fJ5rj0duyUIsrJGLnKJGWZQd3O8C0S/c/K689k59Ks5Qg5PZj/PoODBDzT8eCxwH+cT+TOxLEVmW
Wq1sAZb36xju4BY2VroaReetSw0xpmpimPZtLfv7dczi2DxrIJiViAQ5/g3RRG5O0SgzsR/ZUzf1
2i7JFMXRs057u3xrzz1U5DPU6TjnEfN8crk+6XagEYlQVTWTTJ5wxKZM9xnAdAQvldxyzrZ4tbQI
8N7fb36Q1MrYd5T5Mzk1ylRqg9DMrizHS4v3dDJ78OiMTKNlulLuOvf+sJenyopQCOnoPPn/sY6U
ml2OZKhabDyAU07Q7DZdnP8w+t6+8uQ+z4KoAIh1ZK9D78OwTjYFPcI83P4w76MUAWFO2Kmj95UG
lz83Ds3YJVfG+3xljKeZaGU4G5OjOD/eP66sNfJ4LGYHb9PX75VnJZuuDe+GUhvWl9+TcwNRWEFl
j4YDW8nJVAuK3NSbQgc5jhJmI/vMqdnMhy/NawvJ2ZE4e/3+2GU6DceXlI22wB4JjtZIFOA6oQ4O
vEyHuS4m/QcXxZrFkd9ku0gO5fFQoN6iEY4RVlkMi1t6DTHyRmzsYQOc4O/vHxvSeUFgPaaIczwU
pqy5LloYjvCiwIlrLViC9q0RM6iG+9dDYSrgNKayGaYddvJOFFJJ2XlKDEcv6Scs2tZTNoWa5Xdg
e/ofl8c6877PRTc6+vNlIUk7vqwWVzJkBQK3is58Qzo73HW+QtyHNBNIkZxsLg/3eZeGOvR3JjOG
trnHcDxcYmYgwBRCMm2z9shqJw8kMpPwbwtOTPw8qn+UWXxZJxdlc4QdKUEblB9oWqZE/PGYqnrr
RU2+QQ5IL+PyZc1HoOOz2fGAJ5eFJQYOj8Z7qMRQExQNri5FjhK42KTdhr0I3drOiiv3cv5iTwdF
AmHizmFtxRp5fC9x4npDBZ/ZabPUuCHwmoRVbUw21hCEK+AE2bKcBnOLC0nbptnYv1y+5nNvDkZN
6h5sJf7Jyfpz5uIY2MJJ0AxHGqaZyBGDlNCadJXyVDdofpUr4pr5oX26XHJV6XdQDUFof3y5fd7x
5YmRD1Cu9K+R10gGAPpe31mplV+r7p0dzMYIauCNwNV18gaVHFBjUXNxQ5bQ0+n9YUsIzLhBRhn9
bdubl5VvwqSHZnB58snEnJktGVMTUSk9xGLcR0KdNwy1IydW9cgCDvmI/Lgry865h4f9Zl54WHco
lx7fzMaXuvp/ODuzHbltbgs/kQCNlHRbpRq63W53EjuJfSPYiaN5nvX056N/4KBLTZRgB4lvDGQX
KXJzD2uv5aXckGbpsiu9oj5ApRumq7k1jmOf6j/vPcn+qJLQUKQss41ybQ/fbCYssu6L+jwKtwH7
aGsPvl7Fv90/l28L33JD5eAUBWCqM1sfU1poIbYJB0XYmj8fR2PImXpH6/zRBtL87CJ/+GluCYx0
YBvX2Wj7EyP0cBuTYewsW+XuODz8HMBvHkHF7TaTr2bhOFosu15SOrZw81VubO1ERyrv43AnJO6R
tMXf3Ayt6WLQEqMDb2TkBWRU2QGp9xEJqmU8i9AZgy4p3Z2nVz5C2+tI6YTKBdE2lf3NCbIbaPCc
UJDL10gz2KkJQh12rzPEytqxX6BmjqCSf/BjBEnuf2DV2ZWZhAvSDlTitue7FLyNbWM5gePFBaza
ZQNV1CKVQukyj9BRUGXMdmyqPiQpKk1fcjXBAbv9kGgnaUhoLE4A4ig6LybUn1AV6ztTWSqv89rK
xuuEILMTdGgo8SFmcEICdkRH0l+PSTTugXtUpijPAyQg0DDp790uaLIa3VsTw6FMboEF08MVKRYA
/2XtJKf73+stdJD9YqKZrBP/xmiKPL+vYtx1hibPQ5skaEU86ME8S2WHyAm9v2GoL9OHNIvNSzEY
fo4YFdXgUEwgNyZJVn7/l6i+Io0w5u0lUQAhwu0PSUprqAyDEqpjMTIx9r2LhI+3/nXfijz525sh
Q0Sap8CkCU1vrbRFGEa+Homg6mvTPuSjCN8xZgcb1dRPCDbYTTx8g+0+L5EhDLvHGY7daicCkjbe
/AaSJYb6GbGHwOj2N/Au5nW2ZiLIfcTny35ez8IdpzYAeFVfUNGBp0mUVrFzTVRXE5zQ/ygNwCNv
NthKnaqPPMrh8wwnV0tj6Yg8T0PlarTgNTNDqMrvb7bKItA0cMU67ycQkNuFlpU5JwKm+qCsdPHS
6Zp+mCr8eAQD1alPGP3cMag6QxJWzBSZg/P5cdhfHWZNG8OhTXoRkOamx8WOqufJn8Mv95elup6e
9DRUMhgZczf+pskj24URRwSAGq1jbkfeaczhwkch1/9435RqB6lY+oDWGRkijr3dQcuEk3mccOQi
DpnIdTSTOVwNaZYaBH87F8vOm/iW+wF38NqgeWuwMmE6Y/rMCfomG98ht+cH1mAXRzF4aCg3sE/b
/pSddaPz3iN898WbWnESfgjNIURLl/urV/0a3mcK8SBpqEaKzW0VrYYWsSDZWpuy+ZKAkoWKsK2R
oUk0p/heTbArnWLEURi5yoxC4xQnxRO0FRqFiFJD52RZ4d7bOWWK74/Cq6R/kDGoYW/3CLkmw5uJ
7RdGG09zTy20b8XTMlfujndWnOcbS5sLBIuVGYoWSxAf/lW3WXmZV03spCrq5RCiyHYwC9q8NlD2
rboFPVEQtk5+tduFcBPtkqBDfWXneClNgW80GTImizY3N2d1ymocBp3vWab9IaPL8lhnzcfVgrX+
/tFRXBwcPK0VV6bqpAm353hK/YrJeSoCbotuXz5BNa4De7t6Hop6lpOmO/YUPh04Di0O/BytdXvz
pYZU82qrwPNMLkM3Sedax8Uo9Wuceg3kT2hnf3Khnd2r8imXyeSYR4mFkYNt7daY/N6dUYoPkHFC
KMQSsB0aBslltobPduusOzdS8XzSbqR1Lys6TOZtPmDaLC1kvSupl5FO1FiQ2XLaASIebkR59GBW
ubTR4r2fErs7xrCf7NhXbvMr+/KAvXLw6Tj09YpDDCbbXq+wfGanLje9x74F1G+BJT86S7o3RKCI
pmnrMlVBdELbYRszeHo0l/acowdXdfU1dpE+yCodPEHjx9cu7PIHy8jqYzWU5s79Vy2XmIg4HlfD
AyD//tVyl7Rucxe3EjAcDj+0C7mENSTWMVmq9nnNhgYi7OancVf0rylbUDCj/8nH3rg3ABwZjzSX
NPUoDJIsoO+Tl+kTjnSPwUTlDyiRMDDCETZJ52/XVyxtbo0Ldc9VREwgj05/XODvOY90EXa2UnVT
XpvaeLllFMbo5C6B38pWek1qXHMjNA5LbUNkRiB0vu+A3k5/SRgAm/XjOaUKuvFAbhRrHbU70ssw
1L43k0CzJmt9FIhCqjHhGhf1UW/RATymyzi+qyxUTEW2JFEwpkjAaInd/pVFDqJuQ7r+Af+y+/f9
X6h4XDhWCJ9LVhEQLJu77FlLk0O/4AZREQ5PRMb/TFHTPNw3ovjCPCs84T+qUNTsb7+wrTdD7U6D
C/Ex832wLKaXOauhyE/cvWHlt1QDFEpf29pkvcnSz/4Qwi4klhZRYL9dXSPQRLn8Y8Z+9z1p5t74
wNAAurxg7LPPYups5IrQLUY3FlZl7+DSXnBPxTwg9lNrov3pl1byENEMok7NA7h1JK6vQbULKiYQ
qdY/Tlo7H/MWduF4arydbPXtxyW74EVi5ImqDjH/7b5DzJ3pXpojLqI55vOUQjIKC2m/Ewm99YxU
mYkaZLYvA5VNeKqJ3opXLSVRJUg7ezPyukRj1HWyfF4Ye6zLj900WYFJx+FncUSkT2RwhF+0Zmkl
bq5X2zOnQifPQUKbl6AzzBpuIinI3udZ8LNnGFM0y3D/ZG0kF7d7GTZhbqV54wSuX+bvszjVr2s4
FKjxaH/+giUyCjmy5Emjt5YkHnuGf4Wv5iO3WwqIepmWJqydDWsnFHv7tPD/Jz4iZiBieTNIoFcV
MPI8tAM3LNNr1CWf8Wf92Z3TlIg/m9BLzfamF9764Bub9uabIdQMp0eHzcnRxkD3IiTwhNkcE6S9
z0k2FTtrVF2CV2vcHk+EG/uJXg724LM7ra7ZnKPY8ndutXJVvNKy0k7euWWnW1t3tcrQAdo/Tghr
+ug0IaoqDlW2zldNeNHl/iFR2qNWw2wbcS0TdreHZJpyMULLZAcxzOO/G0vnnT0THqMGgt0gcrq9
uoHyktOWpCZDjAka+9be0Bd5Qp2Uk5J5xVl3Ogio4mX+wIw5jOHm4B01TSBR2FrpzuOhWqkc3yTm
ogP2JjMRbZdOXerbgZP10bVNZ/JQrS+v7ay3D8aifb6/sYpaGLOrtMx5svEoJEO3K23aEQVBi1qY
GWvhA3Cb6jF0+hXJ2AlmKicfTiGch6gJxNo3zyr/NjJ9r/SnWjKgVTkwIyT72cZv85IureHO5N81
DPWNk7oRyoqa89BBQPGwaNkezOftA82aDQBgLh11EoTNmofaR/CggbME5SwkhzxmvntRL6c2rL7e
317l0jBGNUjSD21TpCZPxNDU1DIgFqtPCDiXh9GF6GsQc/6uMsxo5/Qoeg1YI0/3qGzCK72Nni2z
nacKGhX8toRmRSOc0YVIqaUO5sH0k/oh1yJxNJbJ/gDhWXcp/Fg/oi7t7zwgKl/LS0XHmFkoAFrS
T70K403AoT3dRoeI2g1JQSP+6JH1GhsJ8GmY6r4yvaP1O2bV51kWdz0QUwSjm8OUZ0OOLjiSqUPb
+xSS2878fXKs/KGnTPKPNWjav84Cz0IOZf6L6YbDZZ60ca8opzxhoBvkaByMC9tJXJF01rxGNXVH
PxuuRZXFn9EX/CNC+e98/4QpLcnyAkAqj2mGjadiQpVqQEg4UvSe9Xu4wOs82Fr3sFLg2NlblSmC
enlDKTfSLb/9pI0uokXTMWUu9nJNoBOA8B+ZtyXJ915qpSnpfQGJEqhv5+qjWrO7KcErpWRhx5jJ
6r/XLEuDUIzJP/c3UB7E28o0Iwy0q4k9AL5A9Xu7qjzvvXaFoT1gVqr9ag4J74sd742CKhwBtDqg
XYGDSozSZu/a1eiNgZ58kE5xexJD63725nZ80oT5ez9Ey86iFPsHHZRE8jKQRsV2Y87Mp3k0NNsO
8qVmICwTKM8x4/tVqwaYW+5voNIWQyAAejH5hhCKgdPJLsqEY8EcCDPLpvvYO/Y3y1+zT/ctKV5l
3mPSNxJ0iUzcfCqEWaFRc4ml8qG27PPgWNFvKGqiMgHlbGvBUewlwBZ97ZHZ3mnn9Ks8iw08W1Zl
+Yw0c28PSudkZt0txAST7qbnKbXb913S24Hmaf3HPMuhVHBTpBgj/NJjmY5Q/ldwnN3fAtVmy0vB
KYI3if7q7Y+Yq3Dx2ploudfsHnEFM6lRamfIBBRC3e34FtWhlVyr/6vuUSe9NUZj2pz0sCDVyZDf
Rasa5YnJmfpzO4xjFjhroy2/cJhem5RH4NWzMcfL6PVL5wS+PfYPnVHMp96IvQ+hkezRYypPExN+
8Ne65KZbXKY1V3qcN6SLyF9Dpkq61Vxm5pRQG/NcDbVTkX0KZ7f9UxOTsRN2qWzDZODJBpF8sDfL
pMMxVQ0OI6iKxHjyfdhSItNALEa01ona5nQaouJrEtX5zidVnR8OD08TfVaqa/5mf9d+HanP2oig
uvrFTZDLGXPLvlTzsp5+/qgyWM5o2I+RZLHxQaUN68kqKEeLqv+3dDPnpRB5d2HwxdlZlOqc2gbF
dUJ1H+LYTY6lUduGAa8SQYFzDcZutF/GuWWKcdEl44777f7CVEEWCBka/cx507rdFnhmoMNpLhEy
XhPGKPi09UPcpAiQhmb5zadY+3FhSi/QKgbOEm1yfisWWscZspw7XVVF+YfpW9yhLPnLxW/cQeKP
5iBa4kv0/qKD1mrLU10BX19b43NdrzWleZG8a+w2eihDQJ2+XugcMlFT48xgCIsQPTZQMzje3yHp
GDZvKi6SaQSGkADXbQfRwspxhnDi+UaFbjoDEnEDXY8s1OmJGcaZ4TQoKPcouBUP+Y3Rjbeqc2gP
Q2q8clZnPFau2V1CkOc7z4DqrEkUj4WwFCHmtoJYhH6YTFMigqQ2/xxclFPXHpyAo6dPRqiXv93f
SHkdtxtJvUJWwjFIeef2ui6aOTEiZ4hADyvjoCeReWhRn31OjLG4Rno9S8EO/WDF1P6msEhe7ptX
eQvH4QCAGWLWYwsGdvx0dMHPgMpKoLAMu6Q7DMj5HhGSLi+/YgoYBJBx4pZtvrDC9NXZEqRbV4jR
QaZensj4mw+pgQbtfVPKT8hUCRUn/8dc5u2mOmFWF3CO0sueEho6ZWR+aIbJCCDqgz6qRp3xvj3l
Lr6ytzmY0DfW3QRDPdrqGvKdTJ8cSeHWk48qy44p5dLonEvaJTqO2+zH85Zk7ijoBREkIO+oU+Qz
Gqq1lMsum/G9Yyc/TT0K1wHFNCbxcEOMzMjFv3qwRUHBLu4p+TPb7R6LITEPTYhOi5+GPz1KvTEl
F//KVNP5KNkjeRYARxSHxBiGoGvKcaeKrLpyFJjovlNFpioi3cwrK103Gi1ihm5gaX4naeYR98lC
w3/MzUi/ODEBYF77COgma/3V9Odu3fmGyh+AVwcDzc4yXbD5AWG4dJDbiwAiEQ8J3AzAhTWO/vei
sjXkILjvwhq1s6ZFeWB4yR4xgOq4IsFBM4ynFE6ezZtS2fAiE+BJDzeUCwJadTEdvNiz/pjXJA13
ngrlauWkEbsNm8UWHMnoaF46IdbMzpiRYZ6GDyvUmkHcQ1olkqSAqhG1Obc2xPvVmfd6NapAjE4B
pW76VhSENmeKdqBRSiVnJhDjIj3oU/l50FPtD8MJ+7M58XGzse6PbdF1Ow5PmU9Iun8qXyRP5rbG
OLvdoLdSVss3hvWf0Z77M4X46upVo48q8syitapFDUh4YFMZ+aCaUu91M1SPphQ54EvzzcV2MMjS
OgbjF5rL1LA+NHkIP2aEXueenInKL9HyhPNVklowXnp7pvMUrpBUB4/u6N1/dt4Z57hGmG3O7f5E
pWJv5l65qh8PCfBIejXbI1zmXhL2oCM7u02P60znSazLXulFdXRlBECtjcFugsHbRWkRglrzQOLb
mNFsHbW+Xd63OTyX5wUytAQFO8T+Tlx0+FZJkQ2E1dx8/gU0I88zeHeaNFAAQelx+zMgBUb2xKDS
hkhr9LfOS4PI2VQ+apWL+HQ0uwiNDPVZ9yrrYBd5dbXqIdzBwqu+7+vfsHWaetokWQd6M1noNGtr
3D4ZXWFeswElUx1A/PX+k6r6wHgol5E25pTeTCuLYbaFG1EytqtqulZOb159RAr+uG9F5QkpNcDl
y5gNdjYP9xRTtaTh6AQTahv/hH1jFwevyMfk4I/huIdrUbkiz5a1eKZsYDXa7KExuP1SItsaaFba
MmWK1t1jnaDrdvRiCxmm3kgYKyhFn0aHHgLpvYqtcrXEDdCT4gzgMLw9R3Y7jbnWtZQWnMk710W3
XFcwS4wzzNNO3iI3bhvWcizlOBG8GCDKbk1l0yLKld5NsDp6ER2MrPePrraUQQ+W85TAzBpkS7E3
Q6G0+qMzbNJfeXNomhLSokJ2bjORVw+VyD5WTJ1ddEgZ3mkT9IFlxE39+SNEEY5C8A+Aybb9Xdkk
oz+KY3E1D+/bSF8/GWPSX5k43XWyqkshA1rK7hb6qVvdH2qb8xS5MI7lLbqYFbQ67yejinaunuqY
yowNLJQkl92uaMxbe4BQ2AniyrT+c8qunIIW8vnLkpR2wFxh8tjDvQZcKJ92JlNUJxRXC8ie/7h4
m8faHiIzdhh8C+YhRmw9zs1DyG48Rm20Rz+iNsUIAxEQHFtbPTDfaMDtRZSB4ZIrTovbf+3mcDxB
jNDvBEAKS+STyEbB3c9LvHUy7TSjKZWB93SHxD7CFRM+jpPn5AdbDNblp08jvOt0v5kEpni4dTFd
ZIwzWiAi6JcoCXrb0CBp9Zb3cUZ2ed+U4kXAFBgnjgh9tu0srrAZiLJSaiRRNWjfU9QeULM14y9D
27iAaos9gKriMabdJf0nnLeEVfLYvgrbXWPKEl3gUozKK7UPU6HpH+sQmrRDPnX19Jgmde6hU9ra
TC2ubn7Q5mn5+/6aFRfwhzQSlXDQIWRgt7/ByyOLYJnKz2CL9NPoD+upY0zz+30rqgNDYZ/xTgor
tBQ27327kr3CgUhwY4So5PVT8k8zIAEaEobs5EIqU8wJUXcgV8aHbTY1r/wO8cHZRmc+bq+W14iX
MiKyEfouu5vSFC8CCphgDmmW3u7dolNdnhkQQ4S5XlHMDOOHbGCUe3CjZCdYUXwm2afwoYznIoCe
ujUlRDswToqu0Ggl8zlOcveSuFQ17n8mxQUgGMP108GSrD+bNM4ePCAl8rUhRe5PhjnUf3njVPzj
a903z0z6b/fNKfZPcnJI3WzGSYgfbhfVem4eVpRWYTbp6g9oJcHD6w/TyTSmvUBFtX9QjshWFppZ
xhaGxOPTO8ZKcylpTeOK1PdwaqLM3tk/tRUbygKfmIR89HZBYZP1NS1cm0igKq+EJOaTx+Tc9Re2
jZcRiAcjB6SBt1Yyv0dtraGfEqGydkbYdyW7H/X3o5t+/XlLDL7g5HmeIcffrKfU26qHdYbKe2fb
z3q5mNd5iZNjJuhw3jel8IUCQj94CWBGJ+namCrKkl5ORyRZGjmSyFFtHYxQi69a7P5taXlsH9BT
0a/tMEMv7HTEs/ftq84i7IIMWOKLZWv6dlOJsRi8KonOmQPWL4xwfqrsitJlbK3Ln/dNqU4JNpBg
ZVCI6uGmQKqHZVYUUAYEdtN2kmx+gVqi8c18Z0mqLX1tx7xdUlabU8MgHLd56YbPLvKWD+viNUw4
pvm5cdf+Mha1c4q1KkSLuduT9lDuqMx1QChTd946kz6txdR3+Px1KvMnEx2LP1x9XQ5OaHy8v6Eq
S7ZkhiSyYwZ4S1c3rytdk8SkATdk2RUpXP/3uCNLhzRX7OypIh5nPdCEEEtK6J/8tq+e7NmfvSrv
6PXBOJH/6w+2/uj0evY1AtDwCLtZ8ezM1vgLF56mBP1bnwaFs22AdcAk8hQ6zWBJM+sQ9zRFxjLs
rz5Ig+D+VkqXu8ly5PsiKysQP3JEN+uzjLpdLSYlm34mmcnCob8kVZW/ixEKP7e9U7/AGK/95+vZ
XllH9fjwutEYAlTF6PHGdGua9ajFMb3NzGSUsaLhU7prduCNsE6dXrY7gaVqqYR51DLkEBrTxbdL
1RLRL4LgHNC+6TyMMPsczDlsg9KKOtlbNA9VX7anJO6H0/1NVjkAhhvpgkieNvh3by2PzCM0K1cv
wF5z9Oc5Lg66XzY73ltlhlhW1uoouL1h82oKO02KWvbds8L+WqGvcKlzY9mJTFQ3gpBBcrLSnWBF
t4tpYwZJohA+stVuXqoicy51V2gXt9ZK0NpOfUxDrdq5EMqV8RxxTiHreSOt1ddWZ9oJK6MrmAeT
yfT5uPr/3v9KqoXxGMH3Bsc79bjtV6q02KeTBKuMqdNyqab+AElndyQ+7w5JXtSHoUqGHf+iWJl8
/CTal8H7NwS+EF/rlb5ojD84wzAe3FSv37VzMu+gstVmJJyYkB9E4WZtSRwhHZ1Tr0ebQPteL07+
yajdvW660gpdY3DfuBMwC7dHIy4smhIZk/tuLbSriLQlPTTDYO+cQMU7B4+3VOujqgacbLMYuxgr
PR1owzluaj+XhvYthMsX2nrrMQeR9aFvxy/6jL6DOXp79RnF0wOnI70kSVsPFeFmiUYNKKIII0m+
Fvnvyq6BUdbOxHxojdl2dw6H0hh0vHKuizdo21ltYKtu7US2eYrFf9HD3j2ZTkG7WB/qaj7dP/5K
Y+wmX49JXSLA2483dlG0gLF0g6qpv+Mcmz/QHkXsYE32potUx4RpVtZDQAtQaGPJ7rQSaoSQfkbR
tGc4Sab1sKDZtdfTVDDlAaGlyCQHdXEc22GLfNKp3TV8LL2FsbJezPhprMvulCzueM0r5veCfFqt
oBEJGovzGJkvIwT954TafHRsp7xhGFLA4h3c32rlAQZLTCEFqRdKCrdbbcD4r60DEz4mT+uXrI2H
R1Lkejg08xCe2Q/Ph5oGLrpDY+lZchRZUTc78bfqc1NiBGUjK7mMu9/+hiptGHfPWuAWJALvGe0f
ntJWzOd2MndjbYVnBYcPbwq4TOpi21jbSJxwsChoULWNvYeqr7TL4gztUXDk/oItcD6aUdL9wnkm
R5cgNCL5N1wbeio6VysAFWadWP40J5RrfSMfvhQkNL9wT6lHU4Hz0G4DKnW7ly0g5xz2aJyCCTv3
ITRD97/MzIvyMjStbp/vnx7V9YGgl4FWKaADGOHW2ohkRhpFnJ4YcHb2kns1bNV24y6/MKZBwgkX
AwAiDsjWIwzQv2hkUMyIrfUHtzW8fxroff67vxr5azcBKCpnzCnBPSjrz5vVRL3w2zDEx+nUgt9B
ZW+8hIwDHuPEHBAOn5O9LEl18G3qirL+QK1my3OFfnPkAxqE/MBvxdkqgNGlWT+chzLcox9XmqKE
Q2BNA5T6wO2XojU9GihpMMGtITrW9VZ2bcdmPFVevIdmUrkUGtT/b2pzna3Wdqu28SF1s5hP6AV9
CjH3n3vUNGF0nv3DtBrrKbbb/lCkbr3TK1EdScB6cKGBB8ThbpLpqk8d06HdFdid7fyWMXFyLqai
34kCVdtJLkaoROmSTyjdzOtcLCeHnlKwFdkStdclXJBdB6L4BJ34dL5/KpVPB0PFcojuR0q7+XRp
VIGZbyJQRY0ROg9tThZ7NPWx9Q8apJzQrjYR/nmOKB8/izVCOQVpjao5iEUYn0H0zxezbKZ/p97W
qp0fp9ptZtoBAzDXRAa1+dYdQ0y5Ycm6v13Un5YKjAcg318AzSDgQQkNqJPMD63b3Y7iOvQyg8n5
oTXCk2t3Xyu90a6Rsf6K+5QjkQSOIJAoj99aIiKfnckEGgn/MFIWomghOMh1A2HSjBrSDiOA8hRR
qjMMiLXIyuTfvzpF5ljOtZFJ2jmnib/4lAmvaa6bH7MwFzuladW7J+lOqBxAQAC16q0pnbmKuC8k
SoZJ0pNJxhuU3kR92lyiw+RO86MmYu3T/aMr/6dbhyppnlAEkWJ/25qksZSxzSANd7Ht46fZqd0D
rrUuD43f6UHdjXuoOKVBohESpx8Qkc2GhggseEU1w2mHmDoEIIb/rXEZ7Bk7K/4rrqy9BpFyV38w
H3MypN3bXYUgR/MXnQ5bhIDhc271zidDK4bzuFo5nCdNoh97SO/2oknlrXtlduMRHCZbezSb8LCT
bh7bJK9phNV7Q33qzeRtAu5CU2Nb9y8soZmxJHIoSTTIOB0D/VoHjukjoy1InJEbwn9+/8SoboRk
yzZ+5Gx4lNsNzdqsG0H50LKMbfHcLYV1iibbfZ95XrITdao2ESwoYwEESvRmN6YiHYGRmfZT4AxJ
Fh8KHRzXAa6E3TxNdUioayG6RPzKMNDG0EK3qTQK5tu7sULloxL9eg6NqalPs1kitJ773skfmv7v
+1upeoZdMLCENACmyFBvt3IA0xNl5FZBzCjLJfX6/uvapmAx4sR651iaOAtwE0c45VvmXm1/x+Go
UN90nfFtzGVSL3mTgVe5Ma0gcOgwNtDaMWBTvTgxUn0HVNaNNmjXcXrq7RpVdHuYAF5OQOOnQz14
NjQhXlPt9ahV3wEQOu5IBnnIzN1uCEzZfNxcRltVbj2B547OpMxZ4Pd6mR5WtzECWIGqnX1QWgW7
wT94QECmt1aZsh+noSeoTC1dVhQr63uazek7CBzX5yqh/MZ45R61qHLzeVck1Z0uBxs3H59OFKpS
cOoFMYivMyxt3bEr2/gF9hf3GIMd/uyD0XsqeezQgdAFsUKY/OV10G/dP4WqWybHjzgJQK7sbYBg
urEYUdlh08c4vJArQFGnW3sZpNoKo/dwCFNO3U46aXMOdHcgjRfTmj5Y5pQ/idTRdpyTdKvb50wS
2nCGaJiD6bj9lHOqWVYr8wN/yjuqLkJc0jmbL1Nqrg/94FaHKoT6XqS1frm/iwqWK9kiZ4iK3ASI
3jZtdQcDJto687CaDS+mp+nHMC+WP+GDn4aTxrT3cMkyy6wPo+NNTyibZnC4yQ9ezM6L3RjpHuxW
uRl0PCA506HG3BIQVmEDrUPnusQu4fLNmnUzAezlodBi1lDbPtpGBAdOa9lPUJLucQypnibyQEqj
VLHp7W+uMkrBhhWtUusgLIb0Wau7PIhLU/sQ2VkzftbjyN5br+oey6zC1KngSLnI249PbJU43cR6
pzD0nfdm77q/megV6r+Zc2O+ZEvfnjqnsXbSGcVKAfjjsADdygFdefJfhYi4xyVlpgzmdNdIP+Qm
19dYi+LfrtX+Wp2x3DGneDRQMyAdRR/DkMzAt+aWrMoaClCcs8ESL/nSIijEYOkXEZbWclxG334H
Y43x0S+lRvyq7fFLq5ZLaebHoAHHfMvTueRtpJm57clWbFgftBHagkNGAfXL2g6+DKm89d+duyUz
ws21JvuG4kLSmzlv7lZbLBCutL0bzF0d/9k1o3lxpyx6YfpG/JtkQ3FYRF9Xh8TRvlmL1QdQ85s7
blJxm/gNgHEg8wXdve12dyJFXWFeqHi65XppRQ23APNo13B1i4MQjN4xje4W56wt0h2vpgi5SN/o
6TM3Q5K1ZcAYCkcAlMb0UiTL701fe38yueo9GKvv/bez1fK0vtlqsNN0NGS/ZguQKSxKHjHkJsHo
1+kzYYD/3UV7dT76sYnEbJgaZkU0kLXP7hRp9WHRS908JxG/71DqaVedEppKECp2RYyra81670Oo
fyEngdIBD+e2cyy0IS6GLIGGN3SXHMmbvniiemxd7++EygzlMokI4V+0Cm7vWeNUhV4lnDkjjOMq
WJIKtFyTr/kf9+2o7hO7DcILdAFp5ib6cIYq7X0LXjLgXll0NIa0+ah3ZnjoSVbgdYl+v29PuS5G
W2BwQNYaf3m7LsPKysXzCKoTbyn/Bm2g/+uKYQ/rolyVBD4BNmZNW/brri5tfXFhcSrWdXq2q5Se
BxTcQaO5/W/QVexdEYXvh5vA5l5S5gA2sfH9lUfPL01nN6inQcuPOpwb5dly4j46xutQRJfKALx+
Qgw6/uv+fiotU6cmn3XlH5uHTtSes/gduYOnZenHxQ6jj7wVHEyzFrz7hUHFsNKW4L5V1StAn0dS
x9AHfFMsHBuCcC0laK9H3xoARq3d+zozow8M8DF1a6SW1pyTxIq/x23ix0dar8svVGKgpQZ2IGl4
wbdt9lysRgnRNzVzuzMamk16GX32y8xfDvbc7E3VqA4UZSwgQCBlEVHYXJPOdwaCOMKrPo+zM3qb
2SEUS/NURuG3lYR+Z39VXxV2LwrNhE50nzavrGdNk0lT12PG1XpaQ6u9loP+wVnK5uIvgNbbodnD
e6pNkutCB0A+sB1cCXNNFBQI0Q6CXgx809QwDd97CyyNq/+lEmnxDoUkZweBrLIqWYGAVLCt3NVb
d2DmHrJvsU53yaI8UWixdtKcqH+I1tT/JlAzOaILtUvqovqar6xug2UBpTBkZnQltKXTX3wYwM5z
oS9fltKu9SOhz2QehsGkjiES8ayZg31u4G0MjH5aBcRMoBxFrFuf2MbujyitlmdEBPqX+3dM5Snh
1pJKR8gB8ubfbo2lLVFX0YQI4jlaL5Vfhs/dMNeX+1ZUjzu83fIyezw128SoXUI9c+gBBSgggGAu
SvuoZ0IPiOH688+bYhqDCiPtNeri8qu8ilQNHZUmvydSNfwRMWkttQ8pFbAL5FPJzv1R7R0QBYl0
hND0jXJGIQjSyswD0pvm2Rk5Ku2cm+64c3hVeycHsH4AN0EQyF/xakFzmiGIbckqW7F8B5AXXc12
/UIteA9SojJEOklUZUqJ4a3KXq0bQ503oNW0lsZZmFnT0S7hc8oiov2f/kiIFDGNQMuOtGnb4irX
LM1HCXWsGAp9ByN+djLBnR8ZVWx3QlrFqojxCG/YQjKXLZ+BbWY2M+yA59ckCeGlH7JzRWn92wp/
/C+YIiMHE0cTgjbB5ktFI6wBE4O8RDlufaGwH5/cBFaDLjX2Kr6qbgz5n5zDkdgViHBuTwV5UGxk
ae0GeapXF8NstGOCvORpGaPhUFJjPs6Z25w6b1wO4RIxTlcYzSVe5/IQ68Py0JVOvoOoUfg7Gl6o
mEoKcJq/m+dk8cq8NUuWrw9JE/RiZAKrMoiPTZEcnWnYo5xV2oMDhB6pYDh6G7zyZCOQ1gDPiCdN
Az9qOOtpaWfrz8UKrWsYt+ZOFKs6Sj41Bhs1c6a0twIZQ2dBezgSBWlTPX1P0yp6mIgETlPhNzuA
nh8dnk2KQhHJlkVhQ2bCm83MpjwEtMeTpRnVKI5Vz9Y+a0bbwcJFb/035KLFf4nZtUOg4U7Dw0pk
DdsLnFUN84LpPB4Wh4QxQC+F0eOpc+vfiYUN9xSvbaEfOsdfX+oJjOOxXs3xU8oURHlYo5wJd+Z1
4vaQE8vHx8LWyuc0l4wjuj705iGKkAn5tzJm3TmgaD+Ic0xQHzFw24zU9Jqm/S1f6+G7Obe5duhr
AY3ZspR6c9TbvlqOVtxkv01rNdQXqPQs/ZTWnakFoi3aP9LUdP5Zm0r8HheR/3sbh+0adNCN7fUU
3kaWsodnkKuCh+BPGTC88qn2APmIY4zAEzyz/rtrFhRzEqe/NI5TXnwXXs7aJ7rt09DgOdQ/3vd+
bw+utM7rRAgkiVY2T9SA5FFYZ/LudmH0Ht2GvjuQjjrvhTN29nGKTe/fX7AIsggRMNiLeYFv15st
nBvDZWjZwyE/C1Agx0VY1YvhxvWpq3tvxxO+Dbios5KowB7LSilq3NqrfCc2l5E2X4++GxwmcX+2
TK8/VmgDkEEbyzllbmpnW99eT4zSIYJhnPFeYBq3Rv0sjQoLrxeITuR/9mtiUoscnecQ5PDOmyw9
+e3txBT8PxQeKSaD/Lw1FaWDNi0h+WXMZTwWiRZ+iFLd2anZq87JayvyV7w6pclizUkpqJ7Xq+Y+
5k05PLmZlR/jUXfSgwX/0a98NnpQwPkYtOHZvDUYekauTXh4Mti+P1Xmmh8Bls+XPG3BezLl+pCi
RPnTsQB7KUGYEvwme0S3RpnetBxGeuhL9XH3u7CT8DCEY/EyNbvDKaoTAhUYMxZQklKN2CRzVTP0
neZw7Qe7hK3k/zi7tl45ba79i5A4H245zOzZhyQ75/QGJU1rDBgwtjHw67/HefVJGQYNSlupvUhV
j429vLzWc/AnnkFLMkyhDnOkarx3AuCUbIRRoKSEq/p6VnhZGOELALyIhGdyNwVJhqZc+QkS7cNL
uOogDWN2RG3f2zC/WOWomqI7sE2r6Mq9cXWxlBTgQX2eHTq+Tm3sFtAK4DLjXgc9gvuRZXeeRkUE
tyIUueJNJLWh5yFFDEAh59S9wAF2ysFV5M9sAenHgwHHGboE/fm/DIonuSHoola6OX6+jCk0kAB7
Ea3dg7wv/1IJ8u7KsmRmLY3Oms45muh2bcF6NsQYpHZgeiNsb/YORGbAUGyatUAltstFQ2BfXnZV
NrBhzl2WrAelue0V9Ws8JK2gAiB+Ine93kBlIxJ7meha6EaOr6bndK4brf5qyoU/AjsYn4ea2K8J
78vMdTg0fu6v8d58MWXcjkZx5yaaRoNCJyOcMd+o+iuqx/mVglaehr6+MK/S/9wfbW+2KPLADxPx
G2DizeoOeJquFZpLBSldeB0tvHqsh87uToNY+AfbGsDFc5bxW6nm9lnOsfvX/fF3Z4seMfi1oMYh
g79ebVj/WdMoprVAgSKG9ETQ5H4l25dQOU5qLeqIonkjI2I+LwQBoUeGQh7a8uYH/RbbNWwWp9IH
Z7KRnfOw6jX6aR5lZ6GkU/gL07k1WG6hFm4/+U5TfaiAWTvICrbhEL8BZycCIAAyt4Chbi7MGV0N
gY+8Fn6bLLkGjCKrg7rNanCUivvruzsUdhLeB0BooW5/Pd1VE+b2aJoU0EZRb/yqtU+ys4dP09wd
8Rx3hsJxwSHF+xId5y2acZU0iIWA3QdgjeH70GN4GuimfmKNdbB+29iH9UPFBIpUuEuAK9raxk6k
tgDfIHbhtmGVW/YK/b95sX4QpPVvakhNemnnM3GQFezNL8QjHakp/sK1eb2UHiqgbge7sSISdpSV
UKFJS3RBL7w+9B3c26VAFOFcAD0BTuJ2hqXEFAPHWospMWyPOZoXFAbq8IGh8fFt8Zr27zVeIojx
Bu7JWYfYhhgOFBkPYtHOQhs9VEPLBUbmhqsB5w8Vj9KyC9nozxbxrccANTSIsnbLqVonNGgkOFsH
g+6sM/JXU0SCECL4KObPfzuhKwta126JU+B54pwdQqxTFcz0/YyX78F9thP98JhCHwGQAdR+t5Q6
1qHy7oSNU5QOj4sY/zjHDkSnKXOXgnuDek5iSCTCiKPLezU3Bw/325kaYQ2wBuFobuLA5nB6Vj/b
VtA5xQhvk3xmpPpKknbMF7Kul/tx4DbOGrYzHl3GVQJ1i03Yo2ysR3iIOAUDHCmLWKsele2uj8OQ
DKk3Cvnp/ni3K+vYMCgAJhzxwHBUrj9iHI9gE0IovZjBA0tHW08PIpJ/e2po3gVOPzxZInEebXzp
dB26Nr8/+s7CGnlLZJvg4qPcvbnV3LItSe9PuoAyfPdk0epfFnDyLhKNfbo/0s48kZ1AjQpVDse0
EK7nuYRqiZcYoWge3bnoE7d5D/H95UKCDgXvRYqnnsDZ0nLrPvdrnRyUK37xM35/EKEBhlgLcRbs
VGBWt5gUxdGZF920FGHjVt7ZC8vGTvHicyFaHpLqRaAYkWSw6XL/jgdH6JNpCdYZtWX92uLpxN6O
cOOs08olyZDJgMLPx7BNlieJXH14UiGTqGFBrIpeWlGXY8p5jEpXE6ny3DLdDQef7jbkoDmBDjHa
WJgbuhXXC4ruOHeI7HH6y7g/+2M8F85gm8VD3aQlA0U0LPvwn/ufcX9UnEDXyCneGBqxsYWmtY1R
KVPuGSw7fZaLmt8kSyf/HWc829nUVd/vD7qzS4E1jo3mJ5S0UZi4nmqorS5Z4KZQBG0pUxhqeJco
6OZiFnF4sE13h4rQSoshO2ijcnk9FPB93hjKyC6oGPzzAAR0hhhsZdCRZAcf0ASt7Y5E9ow3CcYB
NmczFISWWddXjV2wMG4yj9bLOSxjmtpWHL5NysQqQjo+oX4/Fn++nMjnkN0BZwd0wSar0nBRWwbg
/gp7Bp0wdPE1nSqCqZsTkINjt3M/47ThgjZXFPo3Ww+GAREd4JkaGQhINRfA674tazKeWIdeR2PP
/EGOcnycPaDi026seQa8pTyY705Ix4nH6x2YeLyLtiGWRiQEjXLE9rHhcV0rph7pVFd/j4CEPfcc
4i4HF/POgEZFxQj5AiAEkPz1JvJiQlyP86VQ/tx/JH2NCjch3YXCCa6w8AQ9GO/2UBpmIxpKyFzQ
K916bTQh6nHovNtFHFLyZHWxApzNKyHHUIXi1Lfz9HERkfvx/ja63b9IdoxZXoS8B51LE/F/Sz98
Jb246rGsCoCjzBS24EBvdZ+rbuyeQCr50fUGeBZYBw3B2yOKWIAuExYXnxPPz+txvQZJ3TLixnQD
kbw2skGDtqHtI23a6uCI7izs1VCbI0pm5ddNj2iQxDUDoA0qlS0J4rf26OnTWg5D5nirPMhAducH
mJENtrYRFNtAQ+wefqjVgK/p9H79Fchr9jMKcJ/oiiUHJ+N2KLwnEeSMLhy4zNvsWQ8hCaRYxkIh
78sWFIpeVrd67w+R9cdxFfgIbBcgu3EMoWx4/dEgoEFDMa6A/pVjmzEoc556EftpRC3r/f19eZtp
GCgGYg3OvJG12NwWA4UkInhrGCpy1WXQk0ytaGQnZ65RDMF+TJcO5njQzAH5fflzo1VoDdk+NGtR
+QEMBmy866lqxdYeltaisFfKL7Kbw8/VFHkpikXOm96VXYYkSTx07aBecYmuJwkiZT4BbtBmZEbH
4yA67H1kYNsdk9caWPcmGsUQdh5LKKQXbFg1BFuY/QnNEXS9nPjIlO32vMQO7k08aREUUDLdbN0Q
DtDMW8uuIIHXZRCy/KnDIXmsJymKfvLW99Uij9Dqt2HIjInM0uSvJr+8Xm67jUreIrkrGqskxgba
TUNrWl6WplU5NU6AfFncUyKqI0fZ2zAPHQzI7ONrg9qGBu71yCswjoR1bl/0bRUgc3Wcy1DH89lS
8EJckSi93t/Ye6uL5yViPVIGg3O9Hq+tu7KXjt8XAdNxQe2oySAFRot4Ff5DPTZfUM08arnvzRFF
RZDLjSQmAu/1mA2SdqR8dl+U/exmdcQr4IwqHCZ7rjPSx+EfBz+cnN/G28QJHUQi6anTF7M/0NTl
Q/TSL7I72/EQHuQmu1NDkQseDbg48Ta4nlpvNWIohe4Ln/tTCtFPFBG6wXrbQCwD6sTJn1fwMDU8
fyDKi0QEdKHr8ZZetBXeKFjKuSEPcdP/MzU9XIhHSFOOKkgOVnLvXPxCFcAKAnnzNuIKNxy9JlZd
AaGz4DNBxz9LIkrzHt5fueBO9BKIscma2mMHt4qZyHViiyYdNPoxGQi8obVwPVEfPOe2BWWnqMpK
vAU3fXkO2dQcVJluAAaIs78NA0TI9TBkGLzFWYKuQFufQs1ZktzzR/Ecl+S1hDXxYxWxqqgAks5G
Al5WVWO1fa30M3zkJNL62T+gKe7tKPSHkPqh9wZp/c0XHuMBb20ZQWF+XXTBa8mLVcDM3OarPsWV
PKpZ7o6XIEUAMdqUSjc7WKgQVqYg5RSjGzc/mT1FXwfX1XY2LYI1aUX76e/7IWh/RDxacIObwuIm
BIW1kHim49POXPjpiNpeoWjJT46/EEDR4yM6+87dBZGhwJTVIBuCZ+71N5aLD/xv6HeFw2I3hwly
nMVr0l2GgcuD/bQXXU2ZFJcJmkXgW10PFat+hhBJjI8XV8mLrxed866PPpSC6WfIfyHmLQrgt/sL
ujMqdLfQloKyqhFz2izohGJkNE9eX0AlV1z6ebIe2AS4bI+EP1N96GQ1ulUHg5oDuDmgRscCOoW/
OlRbpcca6Nx6TVpeSCeaUNHwy5em838Gk6dy2KjoxypwyS+jmiehnfbglOxMGUJOKDjhNsGLfqtm
KaBGtGoPUmaOLlXWcfAGdEIgiO5OzccoHJ2M+u6R0eMN0Qu3NFSIUATyjIbtzUJ3HSproTfEOYDC
Q1igk7JCFphPwQ/kxv6FSK9cCgbruLdsBm74aall+TXpCR3yObSsg7tnuwbm15joCHkpQABh5Ha9
2RYf7U7WuLHxmFwutVCqWEdeF4EcBfppUDEte3ZEy9rGZQyK3BuOqKjcABKwlQ+BGqwVVE1b5lFV
dZ+x2t2XZTxkhm83169RAEACYhcl1BuQnlMmqIFNrIQADvOeXcvyv7EkEXnpEXWZx6k9CW8IUklp
/9RN8UGA2gYMMzoqmqZG7BvdAbPwvz1KPaUCWMP7SU7UsD5XnffoEXt6HDSK1fdP7t5IyIhQtwEQ
wRBirkeax97TEKUA9huvHp0GHUpSKeiY/Jvdrd0BnGN3MGBxDHn6F8lpMxhPAr2uLuDtwdqIzC/D
MdPojNaZ567Lx/sz29snhn77/4Nt7m+RrGqxFBDloxwGQJ7j8RwBJnP+D6OY1yCaI0iLti2FLlw8
p5wM4hbMmpNLRfBQxTJ6f3+U3YUDIAQdatwT2P/XCxfpAf6qwM3nkDlkr6Umn4CHU6cFjrwH87kp
dZmtZ8Qxge3BA/SmFQWli8itBw8EVqBUURD12r+43yUZLhH1NIyVk/ESqtmQoRVnb5zid0iU/hS9
/us3/MJzANuEmukmI9ADZzQWwOdDL5I+zm7jpLbDwwuErZfcIdb6aElfH9yc26QAgyL7AuEDAHaE
9C2BWoa1X9m0RjALB5UzexQ6qztE0rJ0x7OFJ+3BR90bECm0aS6icAqVhuuPClpLSRuoPqEDXYLv
xEEtxXK7ebyG1qNTH3qO7mwijAYYFYRAkWpt5Rkm0g618hOIBkunf4gGNj1W/hKeImTtB2u5OxRu
KFR/EFrgvHk9ta6c2qTTcZyXru5yxxvslKMcfeI+WH5/fDRQDzWC3YZnBqjm9VBiDvEKaCfMqub6
Ug3kxwAywKsj8BC6P9LOlQBiM5RuoCYFtaBtkiNra3Lg/QIFgbENX5fJHb+gH0xBZgu6j3jGhk9d
uZLMJrpEzVuTg+H31hQWz7iPAGkEmnsTA8px4YBtA6nKUFk7OWLkZx03Ih+X+cf9ie5EThTTUIJF
3Qka9luQSAVvomieEdMSBn4z963km9skw8FlsLf9AUXDmQOl16CLrj/cEHZhMEKSJZejZh/kyKoL
JfWU+ULFDw5ad9n9We19PqBATZcCvGqod1yPp2AwGq0BGq+tmNR5GYj1ky1h+2o7nV/DwacS53CK
u5cyVPxLFwlyZLty89QzEcboYxq+Kw7gTamZ6iREoTfJQcG3yUkHY5mVXLU/AC23P43V0J1qh2iR
yyH0ZxjaCFnA7DD5gHYug/tPQqPPNCHTf9hYEZ7WMA4w76EboYQSDT7ZrQk0X1fvBP7MksYelIc4
OoIHh3UnYTSiXmDWGd3vG7CTT+y4hipFkq8c2gOIdEPyulQqdtKABOrNUAuvUDw42tC7Kw+4E3DO
pvUPRMf1t0ec9WIB0nXe9hX9VHO3eoBo1fCWVyQ842XU69SbXeOVPtgkJXbQfaISbu1A/U8ryru2
6n/YASuPMDQ764GDhqIm8EG4fbbVjZb4rVIlT/J4dPpUYt0eVoEBqwWFzsGRPU1HuLqe7p+EnUiC
2AyHEVPgNFWc69UIBt6QBt38HKzKFa8FTxY6CCYYCc9rfn+onUOH4gnQHSF8YrD/zU/5LZHVAdDq
DsMdp6k1FrDZBu4hFAPI1Y3MJJ4Jl7DtPvmctQVboWV5f/SdQIZtBhol4hgeptsOVk+ErMOkSnIA
Fr2HER7ueCvq6iCw7C0nTDwh9mHUZfAuuJ6jP4WrVza4V0Gd/94FHflEsAefYJN6RITaCZkAXBmY
oNHARaJ2PRKnnMwdwxpOQK5lPYeCTQ911SxahfHy5vXD/fXbGw9EeVzgeGqCjrq5W23K2Wh7IgFW
RTJw1ZuPAm73Z4v3XTa07VEr+VeH7/cXPTYI7F5NBxAy/Sg8beYnJtLgI41JrrqqO9GKTpBkjkTG
XXd4XIS1PlQ8ntIRdpKpsflNKURzX1oP2zbRInxQQfgTAntuNocoosN7Tx8syN6nRviIcHbwBdCX
uf4ArgI2NUnaBLRK6mE7k/B1ZH6bArhYFvfX/miozVq0uDUF6zCUbm12qZ2IoWnn0XcBpCgODunO
MUGuj5QXtEH0e7dRqCKVqjWUP3LuN+Tsrx1avqvVHxyTnc2ENxKUIyE/ALWuraIGAeRXDjAIhcqr
he/arTFJIyKcYvA1eEsyDv+9v4Lb0rEJN8A//Cq42YBCbB6A6LyuZRhCs6qE0+4nJ0Y9KirbF2ug
y9cF5b83EFuQabfS9mCmO58OWRrKfL8QOqAVbXZJHzI30QFmahwMYmgdpAma6W98wtlBFWp3jkZv
CQMag0Cz6L/F12pZUDp1SZlPEN35BwQMqK1Vlt1xqEjz+usSEPdNNFrlZeRyPN1f391pwlDYUOOA
MtmSXYy5jRdBIwRJfu1+5gtwRksclG2a9NMRkWhvLMQ9A76A9jGwvNfz7OvIW8I5RGSImZvCCTV+
rJvmMV5Bb/rzWaHwYl6C6CkjVbseCcYMM96aQwkZNMqtAuUeQBPVxHqVVc1El4Mrau+9DdCD8QmB
4o9RcLoezw4ojIjjqsz11KNcmbBAfgvdWsHxK7ZTa21A6SnDz6vkLcxYmJ91nRgONuxOAMBvMJAL
UNRNIf76N1Ql8UEE6zBneOZ8gfIz/8TxvjiY6k6yg+o+2sMo3v3i9l2PgovT6sM+QuFuYnZdxKzq
wawDw4YrJ/chLhScLEc4f+qLijCAogn2KEoayDi3qou22zcN9e0yX50x+BbYOvxYa/Lxj3fN1SCb
r5jUVbcODgaZPVGCcoLD5vYVOTGu9b/3h9pLZjGW4dhCuR3Ch5vw0ghWNpGnSoiQL+yxIXMypiqS
7SfXbdbvjhXSx8WamzPXXv2ZuPWcAWI3VI8iHnuWShtg+Gla+qNNZKa4ubyRKKB6gkIwMOHbJoel
K0/5q1PmqnLqM0q48wkmecZ4qeRpy48kVfZ2k1EYwxvVdOq3r5Z4caYAFgMYziVV2aQjKEcqRZls
nS7omMXv5gnVqjeAUIijPGUnGAHAh8Qd5wWVm5tucufPCZgaVh6XPoBJkL7/QHnLYZrVLP6fZxy/
+uSQEDe4k23lz7KiVmtPwq29dfpMNNxGOZjyQjuMXu5vrL0PaFry/z/UJgo4INfHvdAWpLWYl7dz
ok6QJ51OiaVk1uGRdjDe3jIGUDgDzgTiGMAfXscDJ+Gl5sFiQQ6Ho1NeOv5Pl85fmKPCz/dntntk
TCkdorq49m8w5lNUEem4+GJL0i/fVw/6oKlnj98VhzTx7IbuB/Nsh6ZvW6UQzogu0DzxU24DHStQ
SUId0uf5/d+0t9oG8IpanAea6tY83Cul1UaWbeUiSkDhAvNwesvhzpZ20He4gLar/tSb3QTCyGB6
8NrEe38L9FjagVv20lsoiDcSmXQkfvhqGgq4Yb1Zk4D9h5CIagdUiFDERTVp83mpKtFQcGqsedyx
h5op+MnE4L9Q4399fy33dlIElg/OJFDEN01PpORNo2tERJDGy09t3X8FgCU5ORH5L3sWGEyQI9CF
Q761ib1OUq+MhrOVr7MbfV2m6nX0R51T6h6Rl83/aRtOga4AmB6oIGBPzZx/y+yWqGqGJcH+aGZX
5EPji7S05qOV29uFKAWDmoSFi2/04/HEXFHlwRn0w2U8x0LrL4AHlqnVyuZEGhCm73+p3VmhJgwK
BkDD0fZFbtmRWrSRalRNb+dzVPNXtdQApN8f5nZD4CEDNAEgTSBz3dRV7BVqhR0kjYqgCvsv7QgA
cTZ0S//aVOsgDrKnncGQNYEIhcsI/9ruiVm6M2w3e1KsDlszTybJ2Q7KKJsiVx+k+yb5vN4UkCiD
+wLAGUZvfQsWGSA3AAaGjzOlvegH2Gvk3A3aFil8I9WlAo73weGBCtI18JM5Lb1FH5zq2w+IX2DI
M+Cw/GK1XW9LWJ64leaJlTuzbp9myZzHuoNo/v3vd7stzSiGYmu47Te8dm+Si6jHlgB7QyBAZVH2
DbKibV1UfLA+Wk5H3fz+iLsfEXkp5I8NJmRbqCqXAbZMjSQoQ43JpV5pCS0I7hcVehx/fKVjcr8N
ZSb/28lWC9F94o+kGPumzWXQyeehxLPJJWH5/v6sdr9WCMl6bBoXecSmiACLATeuK0UKMccwnnaE
+GCThP2HCaGzZGK9KYpseU2K+0kXVpB67emYnKtg+JswMp1oBEPo+/PZ+0ooIKPNanLfG9DFWHqr
580lAV+TkkvolPb7bqCsT22KEu6fjwWkv6Hk4tbEHXb9mZyY1vYsLSvnoa3yCqC6B7GIuQiB7Pvj
dhmUVcyjE98IcgBbOUifeUO1WLIypRD2sBKPPIwOh91UMB+BZvZ2BC5kgHp/FSi2BjB2qInTK7cq
QEmVhRSzY9Ts+OnP187IG5g6PwDTWxqqT7rILymvCj02EWj/oUxDeBpcPE6Oou9OqDAwUpSYUWM2
TNHrzzTNSaXR4acF2v3kWcJV5+RZOio4Y+0ZqKTw3f2p7SwgiCCoZKEJCC7GFqgLAHrjhDyoAHLx
9VvY6JA38HL2DgLg7evGcJNgaQEqnQFybQqNvmUR7o0JLXqn9DI1elMWAjQMwn1tvXNrQguK9Png
dtlZyqtBN9GCNIyTqYpoEY59D3BBN71r5mZ8itiqf8TDLA/4kDtLCX1l8C5wnaEdvfXuUNoVrksQ
1ZkQXoYvmVwg7nhkebRTYTGqe8a6A6p02PabHVL3RnYCGtzFaq9WUSaxyOZoLIse0SQLa8u9TF1H
zhLs0Ed8cLhmu40u7u+ancAF8jfeHhF0V42/6fUuTf5nj0eaYgmGKm/XfjrH0irRceySr38+FF7X
iMW4nwFn2HzFVqD9Bn5AXZQ2Gy/DbNF0dYY1E2McH+zSGL96k44Yyy7UOsEyRefQ/PlvNxlIfS7r
qxbGGVO8PGKbjK8wImnOErfpW26b0sPUtxR5HoN6wv1p7mxWjA1wEP6G8dH2q0I8N3JIwJrCIlZY
eOvcp5CVdzKP4xJ3B30kCrr3BX8fz5zY3+bKScmWwMd4IAyLLK51n8XEH59c5bUHD+Odw4/qjoGh
ANqIdM69HirWTNqtl9SFu1b295mhyT/7bf3KqR91aYtK4F943bHz/QXdnSAeiGgLIujckGgVznxQ
Q3qj4AGwk/jv2gcARpzHhKvqYIJ7QyF8Gs0idJzxjLqeoC3MY4Qn+Haa6rwkNf3sWsAzjJBfPhhq
by2R+4B1jeI4cFomBv322fqRtaNAt7GA0UMHpizvT8SGJUq1TP7bVTf9OQRZ4SDt2tubvw9q5v/b
oJEMPAuOIDgXkT08hpI42UDb/rFXij7Gk/xTERycdIPnMe8pEOhB3b8ez68g6dOUVVuAqPfCmMad
rqoz0q/wXIKjnPVJfJRH7K0rrie0082Vgdfc9ZCTu9ghTzQtFqCNYaeB1xiMXIMyBw87qNIeIehM
x/jPe60QagYHCEAK49mzPfVhYxMrcRdayE6oYhph6mAlkXyWKvj558cBIEzDDTSazVuXaKvugUss
bVqANh881BCyzujsqWzoLfEfTh7U7QEEAzTkFoPpqnKcIi5o0Y6UvA1I116AJV8elsk7av3fXrl4
PwJWipzMYJjCzWdTdYye+BrVBQBp3TtAX/tnX/Ija9/b/Y9V81DVA5jON3iL680BfYmpVIZA5cHz
FmIA6hTGCrT03v7BF+rl97+UScSvbyE0jKGkjicISs/Q8b4eTThrl9ABSOyoq9iZr218ArjnbaAa
nkbVpB9EIlto6Mny7PnzUQPn9iAAEYYiPFQCDclyW42vlGbKmcEMa8oygJjftDzCi6L/4CdKQlWY
CyAnk/H1/pRvAyg0KV2UvIBPhvLVtlEeN3Xkd3EiCjyBpqxphDjDJtnK4Cb3pxbw6LeBDIJHEMYD
vn8rsDWXSTVZycQKkCJhE1srAjlxIrqkT90wqg8Q5bcZBUb7xQUxigCI15tvmSCQhWMDfc3S448a
sLN8hbZD5kYADbG4e89Kz7sAqPJwf0H3xgX42bgCgAQHf67rcbsRXE7pAoXi1Sx6mey2fqtDeCER
bX2omCvPXQ2penfBVr4/8M6XBPLKcF8gsoVmzmZgasMXBwvbFmQc9cWZmvXiRkoBkBa39pE7y+4s
YxRWQKSEXvtWAk56Mw+VmNtCgDeBboVyRBoJZp8atbxtuOYfu4QtWTOFR9i3vWmiU/I/JxVcVJvv
6s+Ti/K71RRDYCMfZJN35uU6X7rRZgdbaHcoEDNADEH8whG5/pQwBEQUpcKsaOyhEwbuWGCN5K3P
h+7gGO6tJ8BFIAIDJgmcwTby8Dppa6tviyYGVxI0QnEerKkHO9h1Pk/e4J4XN1A5KCFHPu3mtYl5
XIc9XPqGEItKGXKprV6xmLQgTTnDugDeQpOX4u3hwNttgJtcKiqHQayttMsqK715QRDCbuC5Irz3
c2uu3ZzAC2tOPbnOYcpri39w0I8ooeHs8T7VWvsXBvQ8zzrwUoc0ApPn39HC/Vt0i09+LBE4RlmU
zAlLRZ9wDsoqPErSwY8kbEjhaKmzhS64WVxWUYxDq1k/gMzQDcgvpffX1DacXeapjHXuSuXJTA34
LzFQA43ZigGpnOpxaB7soGEiYwNxv1LIdo+5lNXyBpoSpD4roqy/giVIHrqQNCJ1ZkrjM8GsC1dR
MOZkPys3QzWqEoVvYkuewHEzH6xagBwpRgeQISzhxRY9YSmUTiCKqBNopqQCqmEvglb+vzVUV8dM
1rBuAPluGjg2retUacwtq05baq9PE60sDyo7dW1fLGBpgPeY8OJLlx6ly3O5xO2HiThQQaSEROfG
l/D7FPGQ/PRdS/wNkFVjioGyfVS1jPyngce0SrUbTjorfWu6NIPHnTfxEtrPTWhr76maV/IZrwH3
dVqp/t4x2n6DZPX4HVCaYUotEdsJui1e85z06GkVpQgA2SoDK/zuRHhUZGMUa3KyR7wvhGMvb3HN
jMMZlzN9tQUYyFlTTvzBhw4VxKklDdtscifG84lDqTq1IYlQpSsbrb+51dUqreRQusD46fXCB68d
0wTSBkNmKdt9Jz1gix7WtWx1JlvlRcXsRR06ADDUhJ2BPwP2J6AdFKdQ0pGfnUqUb5ylkTQfB19+
rStrNtjXJiJZPE/tC8c75R+3RhaY0gEsgYcJ8M4fttJVk/F+9rwXV5Ea1lukhXBnEDedyh3asy9w
0Cz7bEnW6XEURA45NAn6y+R1oZ9adgmi7rCq7lM7EQhrCV7OMislx5cgLYdTGYAT/j+obLXADIFL
PKahIvOXsORN+cgw2N/g0Xgsgz8EgEZ4KyMbAPJm+aEh7/TUdDz8CXkt3GJNUq5DwRhUBosGqklN
4UWqfycSz4pSYSejnZJQVieBMneU1mWg/nVR9fxZ2Yl+1EHZtGfbWt2PMmKwXLL6LhRYk9JGZgor
tRM2MdRlap/QJYuGNiHQvreoOJFqmsdcM+bQ02JPXQ/JYbdhGSTO+uV1pfUaFq0mIYPcVx8+j61W
cYo6lP2daLtDfx3w2ov23AbX4NA0f08cHp3pwpj1VHkT+QGll+VDIF3UVPx6XpysRWn/WQhAADIw
eKn/tx3RJHq3NFD/G1CDn3I/4hJUfn+YebaWq1d3+dz0Q3Vaaigj42vgyZ11ZAIERqkQXtEAyiTf
/MFy/NfSnT3YgAgJlGAqI63by+Q6A/T7LMErmYKtEnxnCrZNpyEK2/5fQIYA7R0hdGEXA3L7t8qp
ld1lfluVfoYfUfaPBMLPTUojWek3pHHWKQUqRj9HY2P5kFjuATHU1jjWXwPLB8BidrpO4yhZ0QW6
OuOUKscWIovashQfp9n3lnM/EtWk2lqDf+D3SV6gyBdWHsSdneUdaZACZVwLi6TxoGeCdLVlzfcE
pLIxhZ60qt9KGGHEY9rzqHLeNzFKAdka1vTToBwrSSOfTg0c/pwJyAcoC0HPaLA0AJJiln1ekdbz
0nipFnpOvEl9CQJShmnUkNh9mFcLGRzu/Kg6sYXOzmldoa5xWqB37z4v0PFh/0yrQ8oP3lh14n1f
9v6HFfB0GDskvuzfBLXr0hcZQyvzZ2uVTvcEgYOkehPZc+t+haCdG7/E09A4OSps1vthqIYWAYH4
IYCdAuq6Xji7XuYvTU3Pwg6bf5I2Us+BbrR84A7CzSkaoCH7kEQ9R1pPVcUhVcX7NevCOsRHpJaA
s0Wo5dmrSl2fgmaAAgUrI/VP5VDbe9EhY//OtA9WUGxCyRHUOuW+1GxtPw3WLMvHkIDrnA8hjd9H
ynZYgV4aG0+Lr/p/QxV1IQBY1fLJkmpqM4VkkD5Xks7hKcHv8fJVJfCf8xdnII92WE5xOrfcog+t
5UNuX8VQ7IHkkhBPnk8D8n2RU1/nYxesa+637TCkthSN+15w2lXvsAF5k4XSay2eMRvb7U2ETAyi
8zQC1aRdWjc5h0MT8rQefU+Ct0yi6D1wDZbNs1AoVp56Sa05n6AECxEy0YyLOLWYDH8ZBAEi1qaq
kSyDjoX2Ujqq8Anl0ok9JNMaJSdqswVh05oVqmglHPb8Iiacyp/UW8k36QW1yEjH46joVeB9aiNb
j881cWMKyB8MnD4A4h3WeeeHsIqBjLHywF+I3UqtM+SKErEiO4kr3KYvUzQwC1QDeG4nBGJ81Zz8
63htZb9tW8eevjilRaqibldwsme0GwPvFHZsjU+jCHVrwKnhWECaFSIZQhKAK06aOQv/ahMIfFrp
/zF3XsuRI+nZvpWNOccK3vyh3QOgUIau6JptThDsJhveZsJe/f+AO5KaRaqp0ZE2YmdiokjCVOaX
n3lNAhQp3ypCGZD0qkzs5ncyy/LGN8HbZ88kjWifcj7T1W4x1Gt3DKNHeW8rajcHomkToiKSodpm
dKoalHyy5Jx5xtx7bHmtNraZ2zstUL2ua/waPNboO4vTqN+81M1qf9WrMlAXnxqPPiE084DoVY1+
7BpTE0z4IdCAxm/KCVQ9JwJIFU+utYUi5wtoMEj0zEOUHPvBLucw6aM5udSnpj7vlKLINmnXFhea
lyvlvkTbWw20sYi/DxnfITJvbl6ArQcQFWRpq9MmKWTv+QBArXmT9KU3nUmTIOcvejwuwVRM4suM
pMlxqGYPxHTnTFHQV2mv+hE8psMUx6OJCG8qCW6DLj/3Q+L12InYseFnk5yP1SAtheJT1eNgJqQ+
eGOHPxO+OsUR1XNCbgk+KtlohILct3pTT69TVVLaaGZeln4ey9TbQJHorZYYJnUz6Ex9KbdSqHW+
kcpY6ds5KiimczTEio1hzPNRTFVnBBrttNSvE3syETuXxRDQc7Z1FuMyxFcxVJnkSZSZnIqgHqIc
zDpduSqwCpeEWMvQ1vTZEG62LerJmi8a1xLmQZiJoe+LakqnvSU02exiJZLcO9CScsY6oys9+75t
ZrvNSYF6EXmA1Fsn9s3MqrzL1qwLedlkidlzbw30Vl93ltl0/dl0lPYL6WrbfHbapo6OUenFxECV
PH6MfcXK++Z8GPWFVrY+SbnXIru8ioFuxBunzRN5MCNXxN2Gfyjpc5fEpUXnuxLDZkBSsgptBQdG
P8tcsjOCQ2n6cacxQEcURKT+7JUo+U1D79Z7GjONskF73xhvsVA2P2n8tWW3gM2I/UnRuy4s2QfN
Vldn97G2lybyceSunX0rYjwKKCVTERpeFA3no+mJe2ehzRmazujAoqlinA8yS8ju2MhCUf3Jdl7Q
+hIvGocAkfhZYQkikYJq9+VE+owkIUfLsNG6KP1hTY47s18y65s+RlYbjI4X3whyEn0DCsPcK7aK
GtlceAzeKG8SieuIFunYnJnigvUXKTsjg8XqewwojsLw6mlXCT6r3MTMNzmY6Z94o+Bh2TArvU3N
cfoqxzK7aguDNnGaw52/yJvCJP9oo9iinzn27T5RRQyZpIaZqkdJNGxsLTeSEFUyswi9ZtA+WXni
dL40ZxBtkMSrI1Yd8EiVwuy8AAKDft1OMBx8mFae3FGCtU/LIstzr3fdZj+VxfgFlUDvMps9DHX6
AQw72YPGb9iDN4t9mjtbkRvKsTKrnhCcGO6hx4/0KcfRtbpxx14/sjCNjsIhVu7AOzgJKV6RnwF5
iD6ZpVIKP6eauI3yKFY3ZtrV9zyWmZw7SRVzmdRVj5Mye1pQKZq89OxJ1Ul4xRKd2/VkfhYqWSyP
Es1yn812bWyEYSHWQfW2fMYxgx1veP1s7kSHneShddvC8aeS72fj1lF3zOa2c/y8z2JUE+qBt61y
1p2ro67+qMw455xFj/E7nlz6k1LHiELO0ssuJ9lysrn9oKZ+MRB+QraC+SUrWlmFLeR4NyilZRVB
SsVj+XOawfEzXbn4WpxqB7fT1y7S6MYInhmFCLxJHfTAMGXvhLkxaBd1yhpFdtuKSj8TxVIGNGWj
au+NplmhNYBydmjpmXJGPaHEW7vu7B9Jr4DzWYauTKmnlyLnhGk4Qxaj8sQVmVhf+XElLG0rOAHg
2DOEeJZzPeE0OCCEtMutPPoulz6jVugzwwrB69u2X+tAlQzq3BimT6Kv5ZRiz3eGcDXyTcQ2zhtd
8LdBvakF2sdVZQf5Mhe7pY/Gya/S0shu+0FTf2DKaPdB3Dp5tS2tif3fUUpn7F+EzDgXbO1H7nhF
vKktjSQ/j+xKo6C3QFPU9C2nQNqFXmwyHLVzX4M8N/rJVA1mUNTgjGkeDTRZ7XEEoK5UJjScVtiP
Q9J3U8ixHQsO5qLVfM1TW3NXZ5aeh9XUZkPYWw76J2ktvUCphmjmC6bNsk8yu858ret6N7DNOOmu
pqhorkr0saSPVo7nXkYUu/uhKI3PgLKi3q9HUQscVTzjLktAN9PtSZdNUqxng9Hr+Jiqakdar2f0
xYKpd/pb2xR64vd2YmZnVcuA0Yf8bd7jyijmvWgy7zNEW+Mi62LtmyqKqrhYUtTHOFOXtgnGqjBu
9Aq/9OusspvHzFSKaruQ1T5PC4dxUHCLP2sINUSSeXEux5KJk0+WKNP9rNc979NQ0toH1KxL1Dvq
1POFu0oV6KlJxlIt9remmob4rBAVNo726JpDAM/OYlhmWqWDrtMkWKaYfnOE2aLwrvpqnB3aObRb
jsi35r0P1UDc6HEZLdtRnernMp/mIXCtySObmiKLnpBmJt/XioTDjYg9bil3hycOAi1F8LBKkZgr
el6I7U7p1monHMXpByybMq4V79yUiX4E/KzdVY2nJoE6zP2BiWZC1eQ42U1lWvPgNzoyZr6NbrTp
u1YhPmmRmX7Xjc58lpP0mE1HTb2bJBpkASUbpbhJ9WuxBb32LHeXQfiyclHUTOumiIjn2vxM7Hdr
zIb78ZtRq0rBu+9jhr4yd4/lqi0JlCopf9TmKMedWXqi3fBOcUSxY1u/jZZa1/xpWozSV2p033dG
QS7g8467x0bNqt7PBruffGAZ9b3j1vLCgjBQ+xUr4djVWfE5RYrtOU2saE8mq4wo1JYZuYewD/m4
tF/GAaKI37QeTYLKaEv65TihMrl1pFKSMObamUyLNN0ZpR7TW+tocfuYO07IaHkxYS4buzE92LiX
NwFzIXA0tVSpBNSy1q9k6cwY/iT90PHgprbnZVQx9j2G2YT8jeEONztGcFlptPkmnseaVe8l3UQa
IJvvNFwclVwknm4zkvcKWyHUifxstNUni9F27CdNVrgwlgrxvYQRZvtN11GzTt3kXnVdV6MlW2ba
naGo2jevSEYtmGSn/5CFV99kLPglsFp9OHPnuHECRZKBHOweRWJ6k1Z9hked5wZKJs1tMlPXYvqq
OqOfa+5kh04TjQoJ2ljOBKcm/YKCT/G59bT8i8hUWg9CnWNrK6Nm/C6GpL71spr+pfBsoW+sxrK/
RslU8NJoNi0Mlg31e2rmxsUIDG4M1ETBJmtxhvjJHWvywZ7aiTigW+pX20gaWlrxEJM6ja24sJFv
UyjU8+UCF+YlCQZvAZele7V9r4nMPOj5kH+pLES5wkRY9jPp1sxuVFr7TjgoE24Sdc4/08LNvmuF
NfewwerhUYPlqtNWWMiBbPzoEwgZPSgvnMzr77MGQtuX0pseAHCWMkCbxWaV4iOkh3FTa2RPUUnt
1ohp2JURXrqo9lnmvnXSWPWLvJ7pibi9kmzyqFsjNl66x7bQpphemeX+mJJWPA8ww4RfuS6+L4ak
WR44KBXdQmJ1imAWbftDFUTdkGVlPc+E5Qdg4vVDagmd7kNqkUFESk0ALYq26QInzZUxXAwN96ja
ybjrvBOqSxOCaR16gt6gbCbPbtej0G0OzTASCsbeSI+eEqNlaTty3OQDypHBYKYcQiMF0bMmSaJg
dVbWoexLfH8pc8wHmQHcubJyCsOAA1s6bA9ZoqAuk2JCvBWFyoOappN+XZkOa2gZMJwMknG0jow9
0aIy+iR19x3dXqq72jaTM4MmYxHKJCvOGmMahm2pKtLztVK1pqC3h0YLXHwxmFxMpj34urCdR8AX
HV/LHPU6LZsKGTyNFvPOy7TRCGLmGgjp5El+XmCQplwaGVX+ZjA8pfFdadC38WLLBO2QGxpZ+eDW
9MRF1t6Ng5qnm742J+nL0uuTI737+JvUUeuGQZPLa1laGlC6pbKPZdUU8aHglL+t62SArZCQ/IdQ
2+veF7DYBGz2iXS10mqzC7AP0HZS9FkRtvNQ3nXSoVTtJ4dkPiLr6EDq2N5ljQI2eqJSjlcQ+ugT
efCNF1/vbc41q7CcluTZWHK/FGPb+Brdxju9GpVk74ks+0o+RB2oRI2DoLhHUwaGZykISMykb+LK
qL+mrhl96udptNcuMsLwkrmEG4wZFU2wCGGdOVXeDEEZtwzFPBSza38iQSt3U2m506GmU/cVnyTz
JlacPA1aTnvPj9n7xUYdNa3HTzrqL2NjclC/ovmi+WiO0GGrXEv5OlFeHJPFkvftMOfXdd6QXFVu
7d6zrfiSGjfKz+sxorqHIeXqt6qnKOkBL1wDfK5sqrWusAd+RhnORcy8ZdYKpBqENKkJTYqIbCCL
my2qyk3kDiD2cAlusoA5kbUz40HH5KnKzZoj0q5viB7VdV0VU8apAIFq00WWFhpWWxn0sQbtkvRt
YCtBqLLci66hR3rRUbOhCYik194ap+HGGrX5W1/1Mj3zpCAMxr3Q96K0EycYV+uToI4s91lpLe0Y
E2rYwk0s87BwJu8TQjsafdi0cr7OUQvIcPSkywKLeucuF12V4UJhw9Cryq5x/NRDr8Z388ZJdumo
99pWdekHcLq1MYDLqigj+nlWnPtG5/RiTWPdXVHTvttMWavd96ZZfLLi3rzCjnbGWatT6fzW8TTv
wCWYzKGMKmtQA1U8lLW8JPnSyT4Se/CwMa44XvFjTiFF+O3iUBDBJVDLrdtFhRralWcdK9mzOZIp
Y4hjx+ZEY5NcU90MdtLcOIzFfpp6O2QoEJMIEdnps/puXAJMKJbY+l6YMvuOkV0bY1GQ9fsYD8f8
oq56Kk2dI4DSxXamM1pvKG13sSPSm8pYCW5W1dUfgEzfAig8oIorLYqklzH4CUAqUtuuRdKbcXRv
knp5ibptVKFhLplY91kspk+/n0K/g5HkgiYGDu4qs4n22OuhqSgkogPYcGCkWc1XRiSmIBeEzljg
qhVpOe00iopDWYhxkyiDt+3L7CNx5XfE7bgJsJErYH0VXjsBp7DYJfz+pATdHXXnC2vkrvdk/pQu
jSNDdNXJJJMYlWx/WBLOH/hebbyxEOA7Q1GFDu3vX8pbrAwDVgBV+JjREYSf+/qdSF2ry6TF6xN+
dXVBCV/ft0aZfgC6fTvGZSwEbN5dOSToSp+++dkUzEWWMlRjpOSYWo4EANs6j6sl2f3VBwL5A8vf
BJxDFny6qhKGo20Re1XoFYPn90kznjPlUD+Yv78DiFlZqegTAMbBenFd27+A3+pSLoY7lTyQ6IgB
pVM810vb3VuRDRN1wdeuU9rp7veP9t5bZMBhaYB8Vy+C9fNfLko/egQ35ZbhkrRjULuTsTe9OtqK
pK4+QBS+u1eA261EdJAbb0gICoZoCwj6KjST+KHpgfIawyACJnnVBUYc0V5HMHGL6KV4qI2lC4pC
rz9SFH27NlmUv9zDydqMdSU2RunxvBPiQaRTRXWRKIX+1wEOqxc7as0ADRBROYlDqoMl8kwvJORa
tCWEmn2nT4zp7DKY3xnGkA5k+ZB8BVPzkYTyeyGQF7wq+GH8jBDt628UUuRCPMqqsCrM/iJ1WjCU
c9KBKkDNTyoMkH+/gt69HjI8Nrhp5FX0FevxywpKG7j5StGhQqsWc0infgwsJbe3g8Uwrl9leX9/
vXc4qXyFaNKs3qgOoXf9in+5IAzNWJ2togqjsmiSQz5zpaDWrehiHu3sqpsMeSsE47kKbxt8m0em
xkauLLavm4MbxnVpnZV9rn/+/X29u7JQN0PWEzFy+1QGr68sI43QmQwxWM6/KT2UcgWpZ//3V3n3
bWOyDXob4Aw1+euHT/pJUgHqoMoWegCpp9THXBuZTFPlXXZkFR/E8neCEk4vBFpEnmgQn4LiE7tt
rYGSIMQU1TvofS+3jDUtumZgvtRIWjeL09XDX33K1fcAdT/0etBR1k+lSpc210yy1ioUVRM9O1aW
P0CKmq8abVoOswkh94PHfBubXq4Ipxo3JICBp6zRpEQMIJ2TOnQsmSHEa5n3ZuHROnMXJ0jBeAdV
wfKeZ0nbTnOAUJTgYX7/3b5BRa33gGKqDXoWXOQp5Fp2g5lls8LCVh0bKavFPcvNlek20G+viljf
umrjBllb9H9VUo4rw9DglaPzwA2crCrGaIaMMoE2Oa7b+162cQgQRfjNPOINNZgfSYS/WcXr9SBs
YUtPnHqTNXGCzvG8lDXeN3r26CZ2U2wcyqjvC3qrbaAv3UeuGm/WMVdcqcerRQp4rlORhan0GAKC
8obGMuBH59jiOCSAU1JseM6BNjhX4CecD0LCm8N1vSgweAddJnC2p37caT9ULmJwddg3buV73gI3
ksklOMHioxTlvedbj2+usuIV3oquK7rJlKQKU0ctWt9SyrbcIxumub6xqHJH4ZB/q3i5u9+v2ZeN
8QpNxzMiKQyEno2KbNDJ0qkHgCTAgZpQgTJ2Kylj6Yl5OIIX2WggkoZe7QO9vixsm9j9DB65Yto0
RPFFAhaLkQTArjABz3GXJFrk+oXOwPN/EU2gSq05ImOIN+Rfck9jSOyoDt2mrvYKzbQQ3HGzcz16
P8kyD8ffv5P3Vjf9VLD2pHPrMfw6RsdeK0uTKj9sxnYOrLlItpOSmOdo1uVoX2Uf8WJfFu/pd8Bp
uBLeIDTwr9cXbOySSWgpmzAaTdrOarRck1zE03mEgdXRme1Fht2cGF+lojtXmVqV17Y+dJFfdot5
0whA73/9laO0SfjmpPIQrlmX6y9n9CCbdhBV1IS44JahJ+pmT98lCRHm0rYOaIcP4vc7O01DfgOT
CgyBYDWd5Ft0K4wqVkdeeWak+76T363ZjkMXxZzt77/cN8c86Ry8eMoshN2gApxcaTGjxIx1piUZ
ybLwbTU1nlHK+0jg8O1ZsK4fVLj4Sld480l1E4/4tuD91YZ51ahbED6ISxuGcuYuBZKLFviMNnKM
AxXDR+pUb6vJlSYCOJdIAj0M2c/X3x0O6F7tjEYbGkwiKZ9zMBmOk2wkelZD2PSmfZD12Id6Qp5j
Sq85Jm0vvlAhfWS6+/ZbxRzRANCuWRo76VRjOx8pI1XwGAgEuNFemcbppwdj53qUVtt/sGLfvRZ5
JUU8DX8UHl8/NTNHF/wz13JbVfrFZCC6q2WLP81zHv5+Cb13KUiVHmbiGhDkU321qreaenGtNlRn
YW5YYsVBj8pPudZmH0Tnt4t13YVQL9ESRrDyNBIxKjHAuXp8lVO+CJ+uMJDQRMRN/MHbe0MlYc2g
Ka/x+nAD4zx4/fZgi7Wj2Wc4SXXzg5D2vQL7YbMMmQgtG//pxaD95KzYg1Zp8w+25Hvvk0ek9bFq
8HDgvr64qFVjThaeclQKb9sxoTkARkr3ebc0H1zq7TH74gqIczn7n1zi5DlhHWgN6JgudDJLbotG
ta9nMqdQdaIGXA01ksWozes+6HW8uycd5mb/cd0TGoBut4maY7EKgoyYMLZDfChLV9vqVSO2FW6U
G4QOu0OZeR4njOzuFrNzHys8qz+K7O+8bAo9OkTkhDRDThk0ixkjOJxXHRYgvR2ASFfPnBJqbtt5
H1Hl3lm9LFmWL7rNNl/tycsuMUdIqM+7cGaouqHbJM9r2tvf/vJuXNUXVuIoF6Lv8nr1oEGqcT62
XYhnV7VrhjkJca7T/anSpg9OqbeJAeRiKhqqNxhkhNjXl6pRzovdVmeXtEUXugUenbEwqueJTeW7
Ewo5H2zLdy+IBbTKM+gQjk+O4cSdNPAgTseUCTnHETb1psitJ9AEsA+svPhgd7y3NgieqIohHwOs
+eRsxI05wQOmFmgkxEaQVpbqI2uoBjMv9YMd8d7asLBxhWnI6YAG8OtXCVzamQoPt4yOt32jjTiA
bTw7g9T1+9Xx3nXIqqkbUG2x0RJ7fR384Zokz2MkeKXrhl4kryCCfOSb9t57e3HJZFs5EAxPLtJT
0CpxNHbhmHjIxTIs2MZOv2ysin3+++d5J4Bh5bV6VpBa8GAngURolhy6qcENzjRW21+k9qJUgHEZ
0ukS7Xk76NPhL0tDsuzhFdFfXDuwzqlzGVZbSTNkowi1ksrd68ZuD03lupmF9sGB986bJA6o7mql
TP50KhegwSqsRq8SoZth+zHmWNxl0IaD0WXo9vs3+c7K4DWiDOSs2gQQCl+vDLFSvsmfRFhg5nLN
FMrxTWkNH6zzd3Ywx5pGYkLX1LNOvT3tCtGvaTFZ50U+h1lSJ/uK2RteC4z9aCX/L9IgCKG0g1GV
JRieMlD1SBhaMfcyrBMY3z0WsX5bkQZmZTL9q+nwbz+m/xc/19f/KlDEP/+d//5RNzPz8ESe/Oc/
j81zdSe752d5+dj8+/qr//mjr3/xn5fpj64W9U95+lOvfom//+f1N4/y8dV/hJVM5XzTP3fz7bOg
8fhyAe50/cn/6Yd/e375K/dz8/yPP37UfSXXv8aAofrjz48OT//4w2VX/duvf/7Pz64eS35t+9jV
z387iOKxehKnv/b8KOQ//lDsv+tEG9SjdeRUXRTm//jb+PzyifN34vm6gSFXw3pcu59V3cnkH3/Y
+t+ZGyAAgK4EwYqE74+/ibp/+UjjIxPtSzJO1MQplP74j9t79T391/f2t6ovr+u0kuIff7zo7f9X
vUnNiBgxvV766Cu/lXPl9dLHSA3FrL4yg9RJxY3IPO2ALNM9KOQ0RCEzOtBL4xDoF+bdKGrsAJGk
V1lU6GdpBp5OQ/gNP7/kLlZzCE5pcuWOUNGBD+Q3k+Zc//Jy/7z7X+/WeJ2b/utueS9sU7jZyKmv
n/9Si45uE2W1UhkBSoniIaICdaD8dO59Y9Q2cD0TG1RaFgcd8QsmAqD+bxOQifgIOJl2gFOClydS
DOU2AzS6N2BcgdIuZE1Dp88S30phM/j07Z6RSpFXKsj4q6yFEdjMZp7Qc86Wm8TW4W3Vi3XHoBxS
nOmBBYCihNt6oOjRk4hde80AvGcZRdNtghRZBktYya9B6qlBWjiNHlRMbL95eYm2/e/fkPa62Fzf
EP/XSbFwjVjZtCeHghyLBXRcC+GvBiIH4+AiyevhYgABKvbJCEYtaVLHgKiJ9XYa64CURZeMcFMc
BjRxlQKT4AfCQp0TLQTap9+kLYxYkNkWoHzT+EgR90VM+PUKhLeJkBXDVdWhvXByx0xkBb4ElhZ0
BmhdWUXFQa2tFUvlVp3fpVZypupN9AlIvyWpnKN4X/TxTxMHTSPA/1rrgqzoLh1Y2VBA4tZR/NFQ
5we1NeRDVDZNGvRRPoKhi0RyOwAbugH/3eP5vsxg4EhomoAJBVS10Ziyb0sG+Ro0e4FOPgp+rm/J
EbIACyZ56hc7HwKaqPhDqWPlBv0s52Ijpqm5WUYpw0hp+hbV4jmfIE4k9041Rl96Q8sCBvDlrUyd
5rFXeYzMWuCfLl7T76spTsClla7yNdH7bj9rrngSpBE+oH20s/u67ObNsIBMoWuoXEOxa451ORep
70ktvfn9Alrj2y+U2pcFRDJm2JSZDD54wNdbTIGJ2UWqogW0DdJd50TYbTkZr8Qo3CgNprhD02ME
+u0rle2GlRZ7uOf05i09wsIKFMX2bYFvodkN16mTORBoDFUDaxIj3Fi4RnuEeuUxKgTba/kwMLNL
b25o37ZL1CGWpTXzZR/V+yaputHvECrXfNUkGZxEHwejNlzMkUCIwip6k19SJPiXGdmPBLbFY1Up
/UMx1Ivc5jk6ojVA/csK21MIjHae3UkMGiAoRXMXGCp6FlBc4zrnoWbYEOaozBdwDHytMRvI59Fc
I96AO7WhCtw1hV6eKyB5LmEqWjYulXpztSiTSk9/TM7qcQTBkk6yyDdLYbYXSbkiF3t4QNepbh+h
o06bCoxKsm/zG71vVThkS7JVaZ9vmYw4n+25tASYaiu569wJloeTKudqHfeI/1nNMUMo8qvdFtMF
UmnFrb547kc1zTuxY532e+T8lN/26aim0BeYtZrUQZ+zuNK5g2pLMnjVYlUALcKw8SwDEFlTiX4w
L3+Zh5wGAbrd9DWYdGKMdlLdgAV0QR9leiD0BldcpZm+ZrS0zjtLPxfuUBwAqbc7DDpKNl4S4A3c
ABTuk0vFQ6DQa1gqo1A/8mp7cQE5uS30yFfbe6pW6r2TbF6bzHpyC4icqLzgdWA6wy5rBOTu1On9
JVt11hrDDjTQoX5F38t3lLj4FNeRDOoEZp5tDOquR7JvA3pKPVNSVCJRqYkvwKxPJQYAxg/SgzZo
hfWR78dLb+/03rlz+o2r+Qdl8euNPPcmnOoEDkOkmNmFXWXzBM1Mn6t9lINXjsjwgizrvC9qUSoy
yPLumDfNT2jnkEhyK6F374y9A70biDb/LEv1aK6NLZDTTUzPVE+vZrVtzxgZ6MlmHDlh/KhCVwia
bB/O6SKu4BW3wLVnAOm8x89g5+ZAQxE3HNF0Y7s0anNed/P8pKswk8EtQRkUnXLMovG42J0CXtV2
0ntd2owi1NzrjiX7+uuoaUsWpFkzXfZLwUFf9tO5kZnRrYVd7VVZpaxcdQZG3TGxB8F+DnUAUpwy
eu45bWczC8gQ0q3AiWff5UQqExTTF126yV0RZdqXMkW620/1ZBgChbbCrZmLOnA6azoUy2xfqDL9
1NqlfHTg32y0Wdib6OXcoDpOlg/q1vfOdNAkhGNkZNbs56Q86TOzyjX+BxQ2je7BnJlws2B0d1Ux
hEJiDgK3CVYWx+h5my0YY6n0ivJ4aXdp39fbolThXWrZNmkTrF5LE1p5ATq6aeaP5p7Gei8nqw6J
OY7rdYihotD6etWJeJjBl6ocH0OZf25bwz1XAHwbsaltq8y2t6wmYweQG0OBxI6Drm2/tkM+nnnu
mO10OpysN9MIpAIstkI8+gDvtD2nawz2PM62GuSlT+28WKtmNMLRCNrfNkmmhAjAW19zyKWAw+1k
By+w3AOy+UjE422kWmeqQDFoAJIzA5Z4/YBKmkYuHVIeUMv167rR3KCul/EzZDXvoitzJ9TqduLI
2gCXHLwJJUEbUiydYjjtvf2kcqx9tNdPeooc2tyUR4+fGIUSB7JGr2+qccuoUu1SC1Yfr2sU0oZQ
mbs+0ByEE1yt2Kdd5fnS/WIDbyPhP5v60ftLHaOXewA+t6oAoV2zggxe30OaQjJEBRUWVDP+sFLT
3g/eoG2B9y8fjLhfzNdeLTKTheWAyeGk8NbC5fWlJjFnSqEidCfiqbgeSsd74MHIv+Fc7JCSUr6l
+AfmAXKGzbXQK/Gtdoz4gZkyxMFo0oU/WJZyjih5Kn2oP9r3vO733iLj1G8Lc7D9ZWZyAC5i2WWo
flQ+/NA825XEzEvdJiPqDGE2fjd7eI3kdfdYwWsofA23oDMn9iY3NI3sg1Gk9bp/8PKCmckymWWk
AdPqtCVHEQfxq2rVYCTr2VQT9keMLauLMXEX4MSmGY6xM952deEelizOpC9G81ivkI8NlkX8uJV1
lyWzbWtTudV81xZKGvv2rCnf4zEVqJ/AQQMfcV92lRB+0QwQFufS7R5bc3EfyBus7aDEtfS1IifZ
tqDcj0x6tRDmhOmvfPCNSVM9yOBIHY1yaZ5GBG+eVK9Mv8a4j34paOOcG0wuv4/SJKtuAAdd5K1u
19BQoGLDfqnRnUjyg7ZIZt9l5aCBortfS30ovjSIDYCHrj9RpQ3arklEvTO1jCupESrXQk//taT/
Ulvjv21WvGpw/Lb58X+wrbFOdf77tsYu/d49FvKx+7Wlsf7Kny0N6++0k15atqrDUO9lA/7Z0+Aj
cmhwYswUGOSAHP3PpoZh/x0DMoKUwXgTpMFaevzZ1Fg/WkUXaY+BJaQTp/2lpsa/zAx+iRAo7a8e
B2tTeVVFQ+/tdYTAgzLJGM391DQ/OSyH5r681b6sdb5EQMVvNnb4lJ+VZ0mwXKB/0/r1btzle+fc
O5+frYvhSR4IHFfVfXFQjsVT9qRtrH1xvySh82N8kJHfPopQDarDHLSht9eD5hDvyUPPl8PwlECF
1/02gLq2aW/aM/sxuTZ/pvv60rrQH+GBo0+mwaJ46O7lhThTtvQkjnJTbKsNme0hf9BvmosxjG6y
g7Gtb/VAD4vrOWxvOjQFIZ7fl2G6N+PA21bH+mb8NFLKJr64WS7c3XTRP8hDe6scjR/6mRkkW3j/
F/Yuv7K27S7ayH0eMuXZQjn5mV3XZ9zllXHu7KOH8nYlZfxwfyo1SCm0noN439vYDPmt7Rdi4561
Z2jigKPqjt7W2quf4unYnjXe9ff+Mj0D6noWXyXX85l3nB94hRc8w089rLbRYfHTMztQQ+u8Ojq+
4zfb4o485sDuDZJABPfQ3sIybC7UM+Mi2QyBuqWPdB+dVds8rANzI/1yNz5X0bbrw+SLta/PtO3/
p+68luPGsm37K+cHUAFvXgEkMpPJpHfiC0IkJXgPbJivPwOqqtNksq546+FGnNvRoehoiYTfZq05
x3QCNui74Rhet5g4pEP4bO2yLXyO3J+uV3e24YZBAgbIq3svMf2V2sS/j49klEQvuXLQSm88GPvB
M70yYPnIeU3IDr3Cs7/1tzNdKt3DoWE8LefFLrmuD82WVku6b3aGb3op10VvmduS7uO9FRS7ahsd
1LPyrnuWLoqjfcURHslfCF15E+9ZjNrc9mybbE3futF2TeembxHGz8fsIC7Hrf1zPra9Kx6dG8zn
j9qhv20vbdNV4i0IFl3eOZyo4Uo7+SIJlI3s11um92D4bp/NZ33p0THZFAflUrrl/RReEpeXSbGz
AsWtjvy8n3iqi2P3kLOODiyeyDb362/gotzmmo16A77I1S64aUXpmf60i3HJyr5yN4UBMXRSEciJ
V5+LYATu4xYvhj/5zRYhQepFx6vCc3WvukkDdviBtcvfgv4uYmZ5UEuf/f1IVPvZM9s6gFEb2Aoe
BcWNRDYAZ9E8F8flUAb9ZUXoJCwEfsVbymske9OeirWu4OWO4B6cr9t0tx0CxXwa8Jc7/U/mEXd2
fubhwShc0wAosZu0Y+9evXYBfr9pkx/IrfTckDRRbE/34nq+Ne4LtvalWxcH/j8D1sfsVbnXvYI3
d6d7HF+KhzcKTbE3q57Ju5ifw3wqmepwJJUGFQPoWGc5FrV5J79OeuclvLvyJtzqrTt/b86WxxLj
v3MWbRpfYYd1Fr5Wd8MV8lHk0vhmvOkMfNYms77nZ8mlcdcQAGXuZus2vLAYl/pgPivP9S2RV/IP
476hAed3l8Nt7ZeWp2gBYrfj7IK8WY7Ggx4oXuLlPvgosmLLoGKRjUk4pYDF8iQBc6ZnboonNt5H
uTf2XPDRXO702vJRbN+1Z3zCrnkvq3AkXFFdC+FbYC7y3LXBLh2rK/3Nxhi8mQKYPupZkwTxtLfy
Y/49uZX25tZRg9KVmu30kzgGT242j1XlOS5bu+xa2vBR72EYGd2m175zf+UnIhpV/dH0ndArftTt
o7TJdD/b1jBX8EktO93cgMzR8k35Mkq4encWxhSsLO2B3XL3jTKZiw77pvFIqFZ8Mz5oCsu2DX54
3ggyATGnZcojhRQvq55jKjn4uEY/D1/DJA+0QLsdll0RX00KurUzdZM9YPtVvukHSz2W97DYisfh
MVkMF1GFvUP9jHl13MqIcU3v2TK3K1DmIYsD03wgGsSRH3GKVrsxduXeg5LaYb8q/eVpcHxj2VaI
A/ez8517Pd9qGb9wvB1vrQfeKa/k7b7ob2ThdbVLxaw9668z/5bMHcOjsFCi3g/m8S22zyMHk5c/
PnaP8rVsuCKQ1c0gBbjXt4Pk7bTBL++lK/um272RXVi6heyDvquPkv7dOsrS4A1PzSVsF7cLjHA8
KtFNGWiXVNImwy2freF+gNySNNZWRchVCcmbXomw25a4s1xrT4/Z6/3kZtzMGzMEpnVMfQpk8R2/
5yn34uvYggsxBnwcii/FZ7TD66PqHM2XwuXX+ulGAFmM94wbbkSAkvmorY70bWOKjdJsqhl2nGtj
Dtd9xrcC+JPwpYfcdItvjo5j2lWLY/Ikl0/KZds/Y6K1YORF591PrZ/cpn412nvn0sgOw1nhnOvy
1m82g8tHNfhi8u7FZjO+FgBCU0grXupOjas/RsubOCoAzOoanxgD5aY+Ak5gcMek4E4WA2vGX1wP
QZ+qOBPx/iaJfMWMVbrma2e7i10+6IkemFnxSE7UeGQnnt2GqYe10RGbcosZOj0b9qOPB/fFvrEv
qKEkfn+EbNSBX37hj/6Yn83n4aXhFX7zglNyz6F4qLUHgOzcpi6Jt2tX701mF/053g8vdeNCU3rR
rsadfjAwjwqAIi72vXO78bFbG1fKzvQHXw241hGjfGBNW/4HG36ZEgehYLxoVVDGO95VSuLJQHVn
Z9gbi5C0ep8mZ+FCW2PXG48jzYO3YR+2/rRQy96UxRlgu2wKKmt7Fp/xkvE2iyPBFrjihl3if7d3
8QQZITDtYDTPwv5Krs4g3U29/ya3nqz/2Rn+V8vyu6rgv6cNxA9r8u2Pau3Sdaf/6H/hchyG5e/W
4/ctFMfv8/vV+K+f+Hs5rv3BOhyUMaHOKpKUlcH593Lc/gPsP/o06gL8CI3n/1mOS5r8B+1D6ouU
M+g0kq32P+txSdP/4GeQfvz9S81/syD/2MpHqGshHKXLaLIkX2XUJ/v1yuyFTnVd3SxFKX/rwN4E
wxI1d7084WZ5d2f+oUe4/q7/rPz/OhaqR7YYXJZzSrHFSZ8QWplpkJCtDgu4mVwJ1bIDLdOH7RBJ
w22WkmNptPFXOVIfVQR/HZljUhdyaPj+Kia/a07it2oK5P3ahr1x5VYGaKW60NzfX94/3kq2Nujt
1xj3T/J+fei1rOIgiWHf0lNwy1AcCen+/VFOCkp/Xcu7w5w8MUVU3Vw7HGZsRQJYI4JM2bTSXa1L
WA/rsBu21WTpswtjBPdnnjFtztfxNERfVD1+eY4+PU9iALBPgeeBaPtxJ0ecAfWNkefJbOwB2vGq
o+QlW+EZW4U/6f6NLIJUF48ZU5V9PXpQcF6g85xpTGD2F2/XPz7jd2ez/v27Z1yWcmKCOtE2AhqG
31C9gMyp/8tnvJo3CC8wSMugGYIq5eNBdB2rRjiU2sZUa/JA1Ty/gOpHdJw2VbvfP+jT6wGfTUKN
gqwMpQFy6JO7S9k7guycrksog61ABlA07r8MVyYA6eSr5DgAtGmjMFARQnDqaZAHacE4wHGydkpD
mJqoPHdqNcydq8dxWG51McTxtk40/UVTRwe7vRlqmNwiOlYZclO7F3sIa+HkGiNdbJcsp7DeymEx
ZdeZaJqIMhGJXZdGLkGLSbRawWPpxKWgEotSisW8anWHNk+mLgXukwPuKWvs5wNkAgPH9gxEqEoF
6CULC6F9LGbuzB5gHkvJpJov7Ni6LhzjHM5URDOkgbAAPLqxvM6JAEeOpSV0f7SH+d4ae5Z+rWh0
0tB1qaf4uv65rbOkc3YwSOr0VkPsiQhgbHqIME1TAdSqS+chbIYwvBy0IXK2AypHFeeQISRXlRIp
fS3KBXH/MNbKt6XoQxh/iFazTYRfvgedUksPNqZLmJdON/ktzKV02+vArVa8KRSiZTFi1SMPBSyV
ZFWlO4GVjdxaKZRAmzooOk0cak9TjAfN1+yk34PiKlYPuCQd8wUoMYvq3n6jJVYrl/CS6HQ7fdQj
rxRhxSovV5JhYwyydEyw+jXb0e7EvBnN3H5z5HTS7C2sZPsQSTPX61hzFwaShkR7k9E1/a6lSOE3
KOWXOSihV9RelnfNAnilKTeACUrJq8NIuVJbdfW2m7N91ZRdedWTAnfdKpn5YvCNVCzi+vzGETEV
FiR4bGiTTGO9E+KcEGCi5+5nPGnt4BtGguKqxaRbAECLx7uMCuzkzkBI2ATHlr0iB5pWcUWt5q/M
n2ZOsVM03xK9hB/ZYb6+KyKJrSSzqP4KLzi5iGCLkRuo5hH7aeKsrE1tRRG1iD6CTewgV3EHbZJo
Y0t2/ROdwXxswiR8jaK6u4qLZWGRl9BhB/U+UBSY6/JxzmUGWFTe0WWCaSB2QUPY1x2RN4urQb2r
YY9I4nYSffM2dnVS72fwVyz3G6nV3dyU4selmcLUL+A7Ay5IRmpFlF7zi75O+ow1sd2fD5ogAFyY
naAzvaKLK0LzLjQAEomni2S4bdWVRRypcndv55mzbwcT+IeaW8htRlIBmBfg8dIyLvTMkxIhX89x
MRDBlwJsgPhM29tdFklTvIwX/ZKgk2Sh0m5RzsBvyrKcKHmIHZmivSHsFfKhcgqZPYy9PKs1pLYt
r5l9iVa6ZOMDmINdgJXLJMCUVubKA7IKUF21fuOEgu8yrPXqZzUBeu6XOUQmAbBIxnVHqRgfy3zP
K5W/kfiukC4GGwgZ/Zyyvk4ZKC9SosEg/OuhctMxhkDOWHgMXgODw/QW6LfH0CDt3iNopX+CW1Ic
637uDT/hjbmBtQC2Y8na4kepxTYNghS3Kp5dW2dbMss18xasLXOnN2lxQJqFM9rWwQDuMpWP2zWq
GlyRAler2OiZteibuR1BBA6YNWFaUhEHIrnM2eCpcV094/dG7BIrhmBHG+uTn9t280Nm1zfQeVap
7c+SMp0bQ5kb50nWkGQJqiiZAyuxlizomsihZ2A4ibxpTPxFbikMCP9SzYdwXac1HJpkqCDuAUFs
Ql+tOsM+C7u12b0YDaxf3Ows7nWc7ZRRW8l6wMMPa3yJEnEbd7ocAxzUkByFicAK2NBgp/tUpe1y
hL8mrhYpVoHagA/RXJo0pH4MKZ1ipSPaoAjDlvVi3SGrgnDWpDt5nrG1ay1+jp1eWesDk3v2XpGp
1wA9GPt4m7Hv3IomVQo/ww4IuV2mL7Y12zFlGGxNScKMr8ANUp1oWUWeGoz2aK7glI+RShjcZA8w
UotmYQbqwJlCiWpN6jn9UAOCtDPLAlidyHAQs94e7/TMoATVxfl4YyJVkb04pGN4WFTus2/mM6SR
VsS5vSt1TMQ+CU3G1aSObe3V1gQkBSdAMXoLYcbUiipOHkBdpUoHBR4T+OO0EovfWIyoqdLW9yww
I+Q0NKUvMDaR+BRlUKo2mGD12q9AaMibHJISlFAlcWIv6nsFRZScmuq5gRoGx0GE19qr5JgKS12l
KrxX2Aejz8SpPRpTM1k7HWeOcyOZITdMKstmCmJVhpslYrBULt+XUXl8OcPi1czbYg9hTpM2Q8Vu
A7KpUlJRdHpQhbC9HdduaxM0sFrt5DpabhWrhiTuiNC4zVMI8NB71ZJFIzRE3xhq3PX9FBsGv0LN
2/TctsX4s0bznvsQYYHOFcznimsD++wpxbR6d5YrTkxtk2EHjjDXBmGutNTHmOu8nDPVfOr7sp7P
JYDY1JGFVCvUpnTtvNE6ClN6YlHGacNM/9OH8K82qP+XfSPxo+2H9sd/oZnt/isYyrfvPQrU/w+2
rKsD9jcdJLS5Zffjw5Z1/Ym/dqwqnSAU0GiuZUIEWRoi5Pxrx6oiiiXrj/8oeKdpJvNTf6lidecP
mr4mWVR0iIwPqlj+ioRFmSUech1c+8a/2a6e7H7YCOPz1QnoWHfM9hqH8nEBjiyunxYroqbRxs7B
lMLsQWqG9MKqpPgw4EH1+8SwvDCqgYOCOz9r6c2y40usL3rqyrrU/8/u588zsfHMsBfnTtinjpY+
LEoIVOVEQZldny+S59DUknNtlsVPwqwp09lq/GzPRow2B7cQ6wvL2LbGCKy6kwxaHUxO1/rS6bte
CEwpjakkN1I9L1/s0/7hRNdaAtAEaD2s8082RqwdGEo1blkjhjSQUknbtvTC6Ritzj+vsMP6CxXA
iV35172xTVqGWAPW8sYvafO7vRhKRVuEKiLACpFkscQ7S67iW4mR0ZXNmYwzc9Z8KRyekswE7okC
CzbkpIGZTICU2nPNWjpLtmNmtP6vd/3/xfdf/0Y0/7+wUOXwKfzmq0f9//rjfZlq/fd/fvOq8wdl
BTRw1Kh4WOzm//7kFecPHuAakorWne3hWrL5+4tX/iDJbc3HwzvrGL+6yX+3jPU/MCbRhF7liiij
2Lr+Gx38R90Sch5U2TSn8ZbjaqFSdaosz0VSSqYhuSGIwrNwMpdLeK0xTlWnJ4OwHS50axTXdaRJ
2x7m9i5BHPHFZvzjJvnPc6B8tI6MMHw+SYsmMxm1om1WiDhIy2qRmwtLkdoD6nP7zzeU+uc/6/7X
z/E/48qfh+K+crWMpJAyTkoMUyF1hgDshiSpKnwzK0cEjE2XfRVC/ss68+FAhDci4Tbhm6yWyVOp
TtYTbmPLXFMFbhVqfTXtqPSgLM57YV6M5MWw7A2bVMObkti0UebClPaNNcyvhjGnx3YejbsQ5P7s
ayyx6PwghL7LZmVSdqMokY03Y48AP6oITUHiLTr0x5bIaHNLDSuKeVw7Dk1m1t+mRDU2VW2VyWbK
Fa3bRE0/vhFwYG26aYxKV6Sryi+2rUR21Rkc+maxh1BATzbrQ1v2+hK0EvJIbxhjK9608lLrZ2y/
uq9ILZ+eDu4GJkcDuMUarXRqTJ80NQ8tSY48jP+vZjNh7BJS9kXg8sn4CfZ6FU/ZlH0QextEbK5n
8W78bBrCZ5O1WmJFnbKTIn08zOGkUypR7HtHaO1GkYwZyb1UpTsnUpTL0S6orbQF+lClH/yC2pLX
2yyqRsHL5L4bOv6hkPtR7rSeHjgKykZwTKga6b98A+9Ob91ykg/B6S2dCja6I3cJB4osgqZpaakT
OnX3+wOqp2MAR8QwsWJ/yCbHFbv+/bsjTsVkJFoIWFatRHKvFAAMvVheil1U5c0rUSX1AmhaFI/W
uv1yNVsMLxA8zGSjpIkhPGvEq6DCfCwCkRU0pPNWl1LcCfX83Q4XlfqWmtHqZMUAMVCu68b+9/cM
wYvMcgEbJcK4k896WMq0z5aSF0cu7pc277cJITj+0OvHWnXefn+/TocrbpejWzYrMkQ9SMZP3h8J
TWG+aOxAocuGx1Bf9C1MCOIQpFD7wjqH/ufjeLUeC0G6TjlUA6m2LgrfP5q4DDPJhKzJFjWRYc3k
FKcDwQe+MTJFmneNDa+RkG2F6t5s6NGPxWidK3T9tuVBq1DIrsgjmSQNU0rtvYJZ4L5zJuvKTK3Y
oCveaCpNXJEZvqyDv/dlYgEu4EHbg9dTKBIeIrpk8sZEiKvKqCmtCG3CdSBUtZc8HAnyzEJHNOwv
o1K9AoUZOpf8pXk9LrPxMhk2MmW9l+qzqkSVCvy2Y6AiTAAdc5TE8gWGjzneCRS64/b3j+lExP7r
QyJg2mIxi8GGdeTJc8psp1FXMTWV1gpmrKLWRcuycWIHRJiUcV9WeftEjIKjuEvXm+hNFPAeDUaB
y9aZ07cp7/C7kPXSvrSVEz51RWlemU1qXlmm0Eu6gGOmgpLqnYcWw2vvNsQiff/9RZwshP+8iLVR
tS4GVgXu+jK++zb7vIW0YwBgBcmeFoExlwIhYVj5kdPhnixjK3dpjNlbeBK93+kK+RtE3m1aswm9
hboROqZImFiJ7OFeM2vNHyWmHb/oM3LMfn+y6w19P+etLyvCe5pAa9kbFfTHcw3tlnFmHVjTTBt9
BbecZ3Tkjf7+KOsm5ONRYJNhxl0X28yrp06vmgieKGyqCPcBAP5StqZzhaQuzS1wxNHWHalrUsLj
r2yzvfr9sU8ZWwzOHNxgvcY4wydpnAw00EQEdY068voinl8a9iS+AQnqQjfi6B7PCmWGgemB6TcH
bypp0pT4GB2HL87j8xzBGeDkZsRm5wHx4+Odthri3AYceK4UL0MQAxA+R0BKyM1cZli0SsX8ov/z
TwfEs8nmgw4fOzLUje9fw2kphdBIwPDUNXCjpCi4682GgunU4SXrreLu9zf686sE74NRD+EvRpRP
2Kme1ybGZMYuKm+EXyui9DqWc//6heUoqyXeoEOMWPLkaeaT45ArwlXFraPvulFufcBU1hfL23+8
FnN1rbJD581dx/h3n/BolySa0DHwcLzAUqJ74ksyh/r3dwzrAdZ0tu58FyfXUlBrFDC0Se9rJCKm
cJVtDMrvX3x8/3QtayoyIziGy099MyMqKEesOQdWPeQCj6CW78Z+mG5+fzGfv3Ek/exH1NULDG7i
5JbJ6pQYZsGDIRFsDCpt0oKaf7rNMJvs+aznByJS0AFmNAt/f+Rfnb+Pw4vGJkT75QXjj9PddT3h
/6M0xmYEEvNG7pfqjviRIcjjudxUi4NsLusXb+mHMhj0V/IX7lgEhV4YJtUXH906Xp6cioY1jOH7
l0X/1N1gINgnhHJI1ptdf6e5Ts1V0+udo89/Gdn/j/uiX6/6x2OxWWEnyr1WWECZJ2tAk5zLSdaJ
K6iALT/wtTtg4tNBWB47B133zDIZrSCh6XFmtFliuXaehueFVoXksEVD/FD3oxVeFvyWm0kfsB7D
ojCkoBjwJ/pDOywMiktCB8nRurR0dTELtD5KFnZuB5k6ouYkC/obesV9zFPH3HZyS8WbYuhXpJ/P
93VNa9ZBgtE/Bfu2vuTvPsipreNxDlXg1YJldRnRnpGiftgtGgmIv3+dPo+bLB/oiSBYACn0GeZA
JvOkKwin6VPKP8Zq7s+lPiLbSnV+Vk3Zf7Hm+XxlRKTr2NnZO8CK+9WOfndljlEUGobc0J0hL7op
dkI0V8SXIgcGCvTF6HlSLlzXJlwU+3XmYMw39q/J8t3RCjJy8IfR1s7VloalbJVnvd3VZwtpHUG4
lHIw5pr1UOTA1IfOafeylsl+phjZ/vd3+fNwYYJDZOv4C36DCP7jA9WEnQh9zdqwMDU/Em/WbZOp
tSsXlDb9tUELl32ey8ZGSQrjiyX651u+jusrr41N6+c9azbrSkHWZOj2NZkK6cK+viOnzSO69Ksb
fjr4Iu0n7vtX3jkwRuRNHy9zCKEWdVKKYDAdXnE8SX5oqdEXr9Cvqfz9SMBGg47vyhjkwqCWrRf8
7qmmGZ2YopJp1SyFwO2MRXxLIjclIjFPpBuYWmZohPDMcrKXyLZjxaOV0uxPYlIMZM+2Q/O0j801
6C6TB69uy+a86TOnJpxvEtY1gwFCRSidhoxTSUoeBdAWwOvtMlZXdNczdPJVQSTr71+S0wfFdbHF
pcSNQgqf9yeuimXWSoOnzktpAl5ESyqCeYqlc6D91Rf38PODQkJEOZ/NuyLzfZxMX+QJ1VGxSITg
dkW/myTJ8Suh5F9c0KcNDstffQVC6EzF6x7h5EnNMTWcIW9RN5f05zHNpykxeqOUst0zxkuRGoXt
yY4YbvuuJCepFBJDQZzH3VPR9QMFZK1fKPmYiSoTSlVJtL5iuq1eo4+F4UtlUSLmHEJy5UZNK7GM
lVEfe8OShl+tLz8trLkWCg8UDXBgA0M6JYfjM+6XBlsuMcHpnUK84vduXG0Yc2Kd6Z3O1DsZ6s1U
F8ldGIvmHImQ9kUp//NT4wOj+WFj7LEMNo4fX/yhyC2RI77xxlDkQRKCflSS5Sv28z8chWUgV8hj
Ww908hFHgjjKsSp7T2nYs9SAbPYiFPLm9y/7ryLWx68Y9SHaJgscr8locTIkxn2VJPS/e68g1rHF
2TKSet1bWXurC7IqrLETl9jtu5vaSoidSrPpvp5Mbdy2tVMTmAXzD4UyHaAIG5o87jph1/VWoLz5
2YilPYZkOptBRhhyFLSpKJ7DVmDIiXM1mV0HaEbmKWzO76lfi96f67C+kCMZM6Zom/CYxEr/WJGe
krhjOBPJFsGSOCIgILc7mcBeet0o8m9pB1hgb0zyVHhh2YiXotaWVxIbk8pVhjVKsBUOqc1RVvpk
HZLh9vu7+GmGg4mEIA3z5toYcxT15JXIFsHGR5laj6XY+NhYhfMT0QXKpia079BuZH6rdtW0ceg7
v4Rk0PglUwTxoMMyfAVrOoWGwwRd1xBoXZlyeain3i5i3UmcLUmm0dSbLHQ98u0EgWOsVL+67HWx
9/HloZK2thr5Dthmnhqv6xnmaCSRqWk5lTGcQ1ZZMJrAQuO5tCAzCTgVUem1ll7Om1odSH41h8JS
r+QhUu++eAbrm/rhZBhHVQS7LEq5aKS0Hz/LqYvDcF6TVImDJHI5NOhY8L6MjkPSRzL87Cyjm7ZM
UHntJ3KiHmhfKFS8dKoiTEFy8kD/Q9eYn6Xhi7n/8/vBuWlriY51EN5o52QfXigYohspQxow6RMW
nTkJNxMJsT+NOqvyfdI4uUq8i1w5wTJjz3BtYffDRifk9lCT7/TVHPfnCu/D3UL0zCyH1JDSscr0
8PFuDcWg9FFUkD2spkTwquFiUDx08kUJpnw0kg07CPtaK9E5EI5jj9/SvkQOlWWW9K1AqnPfD5X6
qBOzfFtkM4hE1Fv3+aBiL3OkYXwk5Xq6o04V3iGcKTJfa2fliOxDq1xW1FwQ0dfSnR4SbH1VdQQI
ACmQzIopRUvtM1JrjCOKRO05SxTpZ4GqpfGEaqxxP3YYPqz5iAw+dWntO6V3Xlk9oyYqGLGgUNgL
QapRUWmaZzuxpaMLpbvlmiSSvazm4bOQ5gjJoCqMBaKZDOlHojYjwdW9Hm508oFJIWuQGrkao8rT
6IzRgmsoLp8bg9GGurSCg3GQc6rdqtlaIlCa2Xht8EkzgNk2Jl9y0lsTVuUs0wmonByHHgRd2esM
ooTPJyHnyd4uZuPZIHZqrcvFWCboYDBORSYwNyfKM9KF1HFMyJkjyWyrithOdylxcegSRUZQaKFS
L/BDpOX3XVnO0jYhzPRm0Kr2PoT0g/+J/hw+JwBAKDfDIbvIpqR/0JhEal/YXfYDqEz/bKPtOifT
MEbnIw927JvFUr7Kk1lu1GIu5j2MCIRSzlCZnd+mTXtwCK4kpKOqpB9NT0qH1ybl8kBHm1eYkHdJ
3XeGSvcjg74QumqX20lAqDV4CZYL1gtJ29P1PIbOtWENINftmZGfCvEwfO+R9SxuBYo28rS+zb8X
BuoUsmqX5VhmRbdsxSD3FxSUyqeY/INHAnLRekVzi8q5HujZBSgmVPb7plTFxOpRVj4Ad0u93tLC
4gi61Zn8aVLNgQJ2KNB/DUVx4RRNZ2+WUmP1IOfV0F4MaBhm8JE5UkMSvMicNyzM+26KFrX32rDj
UmVzcZSNWkEr9SvNYWYpusEixsSQqIZX6lhQikXNiwhsME2iVim+X1rabNGi08rC2goSkk34Sqtg
HLVY1nsz3QHsQ6lCo04YiYKsF4Gqm+VkW8HTgfWwovvXm1cupP0pveynhoxOS56TMfN1TOkHqXL0
Bj9iZk3BVIT9HRHoq0K2SOOnqq1JQxuXRTwXYd6SnmlNTRwMphUex1DT1PNwSeN7Mpzj9mEQ8kzM
nlaP6cbBG9B5TZFhWkS3Vw4kQ9XpiN2P/TfAFoVqh5hMpz1Q667vkwTptkc8u8Y3uaj1NRm0bN9Z
o80/JmFbh6zu1HwL/EncZUXZdliDWOpzOkX5rRdKHCF0srrziLxblgeikPZKYljf8igenqba1nC5
sQZDe2akPR+20uNvtBYnuxvk2dQP2Wyiuq17uzwXY+3E2zxjLQoPhbHXhQMw07ToZHyDyjRM3wAK
zQB7oaFeJZMuI5Sy2kE/q+tclc+IFyn6gxxFBj3XdMBvPNka7j2RlTeJaofVfiQl3sRqVzragSgy
qyIKziZBKmzZf/tN1zvbXsoA8ReEDo5BZ0754MXkaLU+bYTqOOcTHZJpTJ2Z3fdA5lyShvIWfKqC
DTmtx9mz7Tl+m6JmiTalHXaBZDbWGXFW0rmqUTD0ZsLUXthb4aMK0RVc5ZGoHZ+OD8vkzC7U1yhG
zeNptSTZftmyMnEVujPHMQdQNWdi0jyGidTZaEClJjqdZRoGg23F9V6O+xAzoC2KeifLRXLf96oe
Q+tEJu1aoQYwmyF8JM3L6TEOw/Mge2QmfbVwgbDLqq/3WdkEutOCMAjVRqO3XA/dW+LIa9auOmqt
Sw5ZL++mJsMf2WhGeWMtzfwjLy08iVbfa096PyORGSKNyWPsEgfzwqSSa5OZWefnVYtwuSjmighp
YZHM2S+JyHxgsPpyVdpt/IIW1h7PDYdJb9fbcoc3oh/p8SQOW1cyMNMh9NNBrvBAM+268ZAsPxd4
ebeTKrGRVSMjcnCT0aFS5sVH07wV6dDcLnJqgIxRjlSi4ECQcm21HbWEQr4owJpIVvQi1dZLQfZ5
GdExSsPJL/jcMTROG4wibpENd2ViXU19eWcL3hn6k5gbL5OG+Do927Nr3IxZ9kNOUjK29b0hZM+m
zQxe6yIkJXvoHQzWaDkL3mXbINPPnJytFZu3aVM8dkzuKD8PMySh2woq4TiLg2HmL6mluEZbHRfl
WzXcZREBK9orWYpuoVh7nd/QzUmQ9/GGNK+AmdVCD2tnfqK3CnfVBICntQY2CC6DuMZQe45iZq6y
pnJdh/LlAHqkQHUbDzdhabH2pkQx7eg1HFC18W+1hnHNIBYv7+TiKgqtyYeStE2s7m4AYS+DIFGG
ojqGY86wS1omzbtrfcr3vaQvXGEBZLN9ZL1x10kZ9cU+Hp/l0moRwFrbal6ezdjYNJ1zjFQM9XZ7
o6nFvSFVOyMRs5v16o1dR9fktO2N7N6OgMYRDjkQa0FEQBIdeMt60gx+Zk2EPGsN/UO6VkT9vVJH
R4KWazLtx2WrLfG+Q7NPd3K8LYC7jkJSEMpb+1bW7sMu/a60yKJ7WCK5qLflqAYhTR6XzUwA0fWJ
/PQrJab2FtOdkSv5Vk1633FCAuhtg/q1hNG4bU2XoIttj2xLw3Aeg/zyJYG/ghztTSPlEadxZRbG
k1DGR6l50sDuRDgh0j5/60IaXFNXHtV0Oo/SbOPABbOd4jLMp8HLJWWPlFt7xsfQMwmVniaN05kS
Y0gP58OIvTteUn9U5beKF2jT5Mtboj2P9OhHY74cI+Mx53ty4bf5ZGbuosFobkaUgoKClolVPVTH
jWxXb7qS7eZJXFAS2BpNY0A6SikW9O03Fc3pCgC+ypN2Vxm8FWkke/IyvPDhX1akq++ruSRQxGKI
a6rpZsAP4oZa/5oNGXZzLB/0UpWCGFxsqWs2ZXkc+1o+b+XQCpiY7ceYV0ffy6NxREaxs1FqY5DR
dnbdnmeCJrNl/zdnZ7LcNrJ16ydCBPpmCoKkqN6SLFmeICzLTvRAItE//f/Bd1IiFWKcO6kaVJRA
AInMvddezbV07DrsamL+Cku7dTP09TAIGaOm0wVc5W6fqPydthcnjLL9k5nl0+gbr16LJaFSv4bB
RdWqmsbTD6OY6LacztZjQsvr+DonTPvZrSztJ2xq471E9jBvsEyc+1CnBhHkY2awAwocAr8FfoOH
mEOrSA1JgRVEnZrlA3xtGRzIATDrjQ7B29vg4mJgDoh/bIq7fZFam9zslh/ZUhrxZk7mtIqGuME/
sE2G/Nbz4TNuZwl4Vljr2aKIOOfnYQvyJxhj14+srB4HfIprfd9lwmZg0WhGhCQovYsDXIo2JV9F
EibwbbxN768UpIDd4G1ipv2m67W0w85SMPH9cpgB6mGvU242BqqBGetUbTOalhzoLEp5Oet4Bm71
pe2gGS/VyB7p57UVctfGr1K3q2/STKYH2x2HbJeLBOC/q7J23GCnE+MToRacEmTr++8JbqQ/O3uI
WbtWLb95Ax9XJIvcR9Xk5yPbV6c5m7GxZj8cwIWwgJiwlIitpcLXYc4oG/OkaxEee0uMGDHOa7lR
RQEEYrdSlpuJw+XBxzlj4RwkuFoL1HbJ09EIsULGXK9Hog31Z+wJ5DLsiTLEmYz2d6NsxPMIityH
gIjOMoTp4ELk5jjBVmWu8wLsuTFmEpWb0Q5L1zf+zjFxkXxq7eCEQhaDDY0n8PrIGi0n4xjBXpOn
mBNVmwB6DVfSW6CDzcZgPVgFbI9byQabIyPulbdlLCWugqxNjcjSRwLAB613/maV5PXVshcv9gBP
NXS8InkzAs1otm7etc9ah3EkUgYYsvCeZsaPaAq47UXp2CSZKrvx/JKj3c06rcU6bQ07rjOx1JsR
Lq2Eri9L1k6ATmdhiCm36WQs34sMQlQE7yJ+9qSq3shhRdCgOZXxC4NMItW1Xm/ubGDxm3y2DPwF
hqWkLLMKyEGpXAd7SdUH2Y5ik6TzWpbBHPmov/BRUhJeAgCufg0W0vkXQB55uxFukD7ko4EVpSzq
Fy9v0AK469qdtY6nzBxSW9HkcfRRuek+Rg6mtpLkFkZTTl1Rnfd5bP5k8zaDTWwsnOx+P1C+2U4f
BBsbk88qlHEjDhk+4j/EVFlI8rPUIza9dKHSTabVv+m2qO911C182Dieh0Q/lc9jXtRZmBXrdBeu
DWKqIuZrDAtCCX9kAUQdbLV8/EWKqhkPqzn1WiHp5VXauUgnLIAsbHayOP2mCYWHAogYc9vU7bO7
2F0lgUs2u9aFs7TDbWuhaQvHthrf6DNIp/Otpet2zZDXN4YnExlapZa8NfwPP9zcwgFLl76JUp5R
O1B8WfvUEAqrG4+n3d0bcVH9IlyVYd/Qa+avmoihG2hIPc6PA2I5glZn97dG4fwtNcqFzsArDX9f
KsQ79EvYdW4oO5seF0Dzn6sprdiuW3rDC1tbL6ydVte4uwRQa9S2WXAfuxAN9MV7y27aJvLGpf8N
OKMjYC2t4NEVY3XPnx1eC6Omlc+hIz0mhFXQaNNI4iWhZPfXkFX8IOtMvXata4jtrNa9CdmORxOE
pI2QPNrQ4SYbu+Sibauk2AmdQPJtSyp8TsAtwUIYH68qMOxP5yYaESrCNDeXLtsSspC+GCIpXuIA
+mtoexP/bW7yljmWW961ZHCNfP0FBaXWCNQ4FVABHjrl0s6h1ZXjddpqSb4dZnKVNkNHy76BH873
MlAGHHxBU0MrsVLYGdLr76Onp7iSOHr7UqPf6sDcCk/fuG6fXC55jEP1pI2dH5HWwc8hIR7Hidws
3X3pOVeZKsFP2gHPQGL7sE2lS2W+4fg3yOfSng/X6H+n01BV2HQ60OJZgupK6RoOBkWv9YIln/GB
txahxtxJNv3GII2938fAl8o2n/pnKloN23usaOdQLM7EqZI4GB7NlXgSuqu+14rYMSib5WhvQSxY
EzLrOLgDAu1JftNmr9slrou54WhMwYE1l0+hW04NUbpjjhK2dpzE2Du1r18aHRSjiPhBLBwyN/FV
NC6BuE+8ucaIBYdqplBdPgfY0Tj0Iiqo8Rhc0JleQXuw7C0xxKz2JhkwAbEzTWwNQ3qvssKEPoQJ
jR8k+5m5G5pWf0XLt/wx56F5i0Vsq8MySe+mGwlPDq1RxEj50sDcF3PbPWpUEnJTqJQlFrdr1Ftm
e0LuaaJXhMvSsz9G0RsshkSmczQi9ddCgq76t4KNK0PyV89pZE8ySLGk6xWaoa7v9lYxtNjaqaXH
7d/tF8xGyDvHZhUdEp5XcZV9Aw6w9cuZo6vlUxaL2ksPRVWubHHXgXmTCKbHFDeJGNAj4fZeOKwr
zq+o7oW4d9qGxeAqMNEwR9eebrJ56c0QXfJSh0lrFD/KrnfeDZ1DhvOpx5e/Rze61TRg7AlfygWd
m1v/zPKgxFtgGsrNXGiLvOjLOf8N/ujeEMzT3aIQZE3l1MQuQGM7/kK7Lm8GEQAyQSf8xwewtfJ/
pNZwxDAywn4RstA6gz4atJnZYtRxluabQFUZXjnjdENzfEZwcTKx4SKWZ/pkMRjYHJyY4Q4BU+SK
7pTWMyXEgAeFg3lyZoZ9QksmmpLUZwJObIhlqzzoI3JralbSAvU0mzYTzc1suB4ngbJfqgkkykRl
fNVkgXVnVcDaYO3VVivKJ5Mwzc1MdXyJBaUTzUrR6tkUVV+D8Cez03+/DStg+NnY1B2jylNV+1VJ
ObyZV/jKrNpk59TxQ+Vn05nB1ZHp68rWhFYHG5E4anQTGF1+fAwwJDKzRWHE9jFiLTmr1vsb1DaV
S1mTpW4NdeSsBV6dud3O9axg0/W5eMUoFZ9RGNN4BXmdfk16y7ztp7y69DsdvCsDdKhbM/7+9YP5
Rwf6gLfzc2lrYZITkb0OYT/+3IlZeGHgvL3R7AS7tEwyJfUCtZtaZSISTNpdgttklLHhXLr8eOIi
0/4y1eOXoBRBlFO+PABRCRobS7/xlTAt/DftBMI+SuxiQsn49S/+ZDXDKmf1uHAYmROsr/o/432q
wkozZng4NhbSf1RVBG9JY3T/+1VM5GxEcPAKITAfLWbdassmSxXWFF2cXgPsdhEShWH39b2cTsAZ
4wO3rcIVpmKI1j7eDI0HOW/oCjc+QuKw8c2AQKu5fXdKEzmumQQ31YR92NKSGR83tXsjpxV7L030
2qjBJw1P50Hg8WPUe5xPPX+zxNpyBeiXXBaFp/Zq8p1H253HraB4jb7++adfFb+e0AKoHHBXGOp9
/PVpbSq/0iV+fCm1A+9LA66EHagc7Ja+vtQxD2n9qmj+sA7XIT0ha/14qWa1E+lGVB7NUnu7OhVi
I4Ka79l0f9c9Hl5fX+6TwRgSRjhWa4oS9E3naJVhhkAzb0z1xnXi4TbjcN7Wtk3sV+m0B6g5uDL2
i/4wevgdAJXVkeUN7Z4ZdXn/9S/55MahR6Ao8TD3h69/9H3qxlxOHlj1xjH67o+WqRhxy1jtXDA2
YPfKPUP9OH2nq9sQg0rAHoanx+zkKdadpJ3pn4K+re5cW1U/Snfwrkc7z86cS59ditNi3ZrXV3vM
MvG1BFxhBJgGxq5tXLtxuMpjcPCwSoNzLsen2wYNLY9Rd31CK7i5jwuILmmyLA4mZDCIpUh2tKOk
5Bj4+m19tp2ibGOFcgSQ8XQ8cK/zMfOJv4Q5M3Wxs6kCJ37xoZnFW3OoFoRUuWXgAmC7k7o3lj5F
qupADMGYRINm6OWTRg3YDPLWXMDKwxY5yp05++7ToDKlUfuXSx8yfRDPy6C745ld75M3guzLhC7A
u4dKefSQtCZNAS+SBuoDRt3mNGm3aWVU17HRu89fP6nTdc2fRyFrUTGgDTjO25JD3Bqzv5SbZswH
3FXy5aARTXWQFvNInD+yM3vVZ9f7V22xrXPOrVZb/z02sriOm54ekEyR2dmP+HaFjATaLR7H/l26
IBo6s2Otg+qPB6vDscF0naILYpB9tIMMnTF6huKcKuBm0wWY8WNm+vLGaw1vn6scWK0X+JUa/gJu
WuXFudn+KRHOhagDr4/ELxYjAsWPt2zTgXeQYcuN21Xle4JNxhWxQQHQsNQcOxJzPmrQYKfWDFWV
6+9tIGx1XTY+amCLz5CsDiGmeVtqjf/iGhlqZi9uFaBn6TES8fUaL5umnA1Q9cxmRBC3RfLbI4sY
t820sptt7dvKPTDu1IljmWX+alFMYN+Q5vN0k6cxMDXTehuINW3wKvDiDmMsL8h0L8LOgXStXE7d
TdJ5ZEXgNe894l8AgQsWnIs1/VyZ+hW179qgwlhyws7UwQghO4jnvg/Mv8sYA6hnif2iUplie9Fn
6q+qFvWG83jWX0ALmQj3yNE1bsq2dP+g3DSykNi2SUY2TXDwMrRdDSvS7JCNB2u8TTRVfUy4szum
r51ZyVfQj+5e0BTqEad895z0HaDsXGcNVGEgP3NXK8hh14s1U/WZwka3RMFlJBFB3x02mYVd/GjT
HBpq3TpeBrZFy30xgi5ryPUS3CLTZegOqvGDd5ug9wcxQwHbNka1vE4ZfP9Q65bK2OnzCCCKW5KM
0UUO2L7EdJPh7DP6xg2jkS/EnY/fTXt1i7TrjJmjHFxDkldi0DyPMGXwaZ1WZ5xCUwWvo0qNW7uo
4ITM1TKJCMp4QSJOn1SPZM/Dx0oAKa+5u+xv2gzggN1cDtpW9Xb6V+tLeYBYj+dIJ6bkKRPWYoT5
6IurdChUmDct49Q2thm4dGSBtGFfecUbHiLLJu2c4enr7eZ0+3dNDPUcAxc7Hd3x0dcoJzMNyjRB
0ONMasto39y6I9qxr6/yb3v/+NFTK1LGQZLiQq6/7kL/KU5FMJSwOZjplqs3htLc/NfM88EShMHi
gXY83XZL0WwnLZ42lUzbaID4C8OyIdw+b72rzFfTTUeptWkYpKahoYR+jQQOakQbNFFXtt0ljXoT
Sa2WUTkAl3x9C5/sk3RxbFkUPj7G+kcPqomx4+ErKzcl2ZG31piJqDJleyksLFKFxdL5+nonegVE
OeituCIrlcv+y234zyPDjk1PfJtSDiPSh+XC+VHsyn18sfwtLseOke2ZV/TJCc31WACoc3z2neOg
7jrDEtjssfGKfh4e/jwcDvtwu7kYw+jbGJ4pcE4X3cdLHR2nTM9KvR241KReJiLDQALP3c0nr+vD
3aw/4T9Pbxbsovp6N1e7px23st/v/z5efTtzI5+s6/VO4LYi5vc51Y5YWfWoCwi3XEZu1ffpWm7m
++HCuSp2E7bb9UZF0x62yYFBv4iWe20XvH69Sk4LE66NvpxejJ9wopkDmmkRd2MHZgNEkgM1+Ae+
pWbXdot/5l5PX9r/u4TFAqE7Oxa+N3Fvaa0knWqWpnhRkLEp+oP/VehAMUqmOAw+HAtY/sdSQ1OW
zGjJa6ROTIsnKSrnYbYz5pk5FuhfP7tTajLX8oniJKfJRG93fEeLO0727EgywGa3v5xgy2zagXGG
hIJSMHrSxU+ShMYoQwmyyyoz6aPUbNwzUVGfvUKk8TZfHvU3RnIfVyrjO2YGvEgAd6PbMmwcD3ZW
PQdtop9pYT57g4wDWCWAag5908crIRrLapcIs02mpeMBmjI5AtNindu41s7raK83WJPgENjhoCAx
P14Goo9vDt6aMLaUQ7/3FlzkIJcEHVweS+u3tRYYT3WXC4PuvtRfCU3yH0tymh8TYZvXzHsW4AXH
UzCVipWY4jBXw944JuFF1LL73yENPCPQ73lse4DQx7YBKmN8Bg9phQEVuPKq7/TwLTvz8D97KjBT
PQM5DW/7WMrS64EyZsZKjOmH8jp2K+9bYg2ELhhu9r1lfVpQHSZ1ZnF98sqRJ/I66F7oXI4lir70
tKCwgDidpHcOgfSaaPbi8sy9ffYlrWBNgJIURJU84o+vPDUKBnSWyDcZcT24LU95Nm0EpnD0ZKWr
AuCIJjG3sSXwjzXqBY6xnxXDVdDMujrzWX/yPZmIiOEqkSO8auw+/hYtzRUuR3CZaZazyDcBkaGo
znvfbJPo6x3kk0sBDiIlpK4E1PwHlvznkLEgmeJThzGnqTxvV7UwDmFGEapHCfj1lT57wvCRWaFg
fCgojaMCConu4FDvs1dZC836MkDMQibd3GlgPt+ywRYHc0nab+TKuwd45swZtSq4/fpX/Gs+jz7t
FfijCWavAg85+hWNO8G48ek/pi53VYhhE6b99WxDH8dGL9L85G87JdZWiFzfa+aYfuPTst8nfyJE
EBSaf8ggUnWJ9Lcu7EO7oP00oJ4Q5TFYnGBwQqYBaRKj5YzMvu2gr/y+UmbP02xUZx7qJ5+k5aOg
IPVqPcK9o7uJDYkm2JhZH9hDPjPn8B+ZWQ7YUPrZ1tDH4DsGCMmZZ/jJmkGVbPiwsTngThSwRd1B
OR45dDDegLfRG9m16iVEOj/Rz3S6NNWnWzFDFEYPmDejWzqu7hk950lJmBiumPBrQscY8HJPEvqZ
ISugm+lDzUQdY0PIbZC+86c0X4KtLiz5rUpUAEHAiuag167bvkop3lOCiaKKrLqnxV1ZiU5XwOrs
V1bvVmZjofbIfg17o8e15VwKMtV+mXlt/GqInHurUemUW62bzdsBlrtGx+iQb+DETBwRk6kSXw+j
JhMgmaby+5yWJWVNQ1pViJ5Yu+/wcc02Rh8Ut+hZ3R9aXnlXNX62MKdjfbrN5QJff/ClcQs9XHSR
PZhasvE62fzp3b6uw6k0awjWs6da6L1aU4RNn7lPfecYL6R5Nj8s6OJy1cU284Pm+eSzkJBr9pFX
Su2yGxtGkkwMsssgwAoV9wunfCh04drhmpkbw+DBXDoE/9ScuzrHRGQr7A6z38EREE1Q7lwynYOG
KcUsb0itTWUEE6eJo3n2FV+TP44Bwn+dX70CLz5SGEsjiSUu4fYFJcwpzDU9qHvYhDKycUyBC6gO
65vwCciXd75wHBGqWZFPF6hxvu3dObd2szZATi9yV+IcWojsuY1LMUcMpdtfbl3imkFQbZ5tvQKR
WOgWFX81qKbFjJClt9cQpnwtKpYWk2JS2ToyQLWOZCqtsOlsWV0NQl+7IZ/An7ql2y+tgFgIuX2p
I4NpweUYlPEcNY0/fMd/BbKVxpxMRsSLNofCib3yupwGLKpK5sJhDrL6DkawLGRI6mkR5Z2b3Ax9
6hK3gnLspsC51NwrqFlQ4CYdUjSUVP9PAtLCu+XWrr1GN5utXfQBa3XKlQNxEau4LeAFnsjTqNVQ
GexmwoxUz/13kKIpv2zNuTXJYIWGg3PjrEVwySdn62vj8tpMgnTdTh/wEU4ZC0EeIKzMJf4khUJr
TmvyIxAWKAbeo+JO72aLRWzHVoUwsp0h25hMMbe17ha/2VFA2GSdV1q4jOujrl1j6PYEl3XllgS+
qdktyCnJfWiUlBcxkjIfJrZa8xBlIJdd6Y6YQ/ZVPbgXC6os4BplNBYrHytmFFpWyXAtqTHtHDS7
i6Sezz/b1oiHS8dsun6j5W7hkVW4zobIJm6acLGCBCGzrGxAprYIHFKIRb7s52FqCb2DstHc+n0F
ZzKAV51d5GU8Qm9pNI8UhTb1qsPSDNB7BZ8vOfCtPz4KrxbEZw8g3GHapuM1YWjuy8CB9StBVtNu
cw5JiFhlIMmbhVtlbDXh9tZd0Od4aWGXLBBPpOI97fTqaayJsI88ZTj1ta1GNspW71ksmQvMs/UH
u4fE3cbxG7bX3bPycpPA6nH0/kjqDtRug8rHbQU39Xo00lp/HXxGr4TbMdpDURAHrxAZYxg9Q3bv
QLD5rlmT+ZCUIx23jpveyiatqo3mFwtEC6czLrO+bLHF113xPiOm/w4von7++qz9pHKjVEcehV4X
3Pw4YsBBaesQOJduYOn7m4Ly6bbU9Pz966tYp5fhb6MoAg6kG0J+9rFacn2SgheckzfY/WyXqCPj
o7ixDliBRFZU7eRNcGvstYf8ggSlHcZAu2BP/ubW2NY7Z4vAJKxu5gt/C4fhzDn5ydj84y9bf/l/
iqu28XqCTvlluKWTS/UHS7TtH7gs4WO+SyMEPWeqgU9GWx8vuJ7c/7lgzcBhTNcLluHbQ3h43Wy/
ffv6aZ+e/R+vcFRwpLOAMzhxBc0jCUZeC4ytiJ/9+iKfvVFGOZa7Gv9xHhzdhtFZHbMiTuuGEeTW
kwMbihWcU8h9civ0StTZIFQB086jW8kUNLkETyD8r4v24HSOvnOzqbxXTV1HX9/Q6cAAez99nWjr
Di4Ix21r7lTw6vFzgThbQy0SLbh2M7j12xgv7mU5TIhJMEdQTziECyJgMqGdWxrmSR2FBhCNJu2N
g1fXv6/oP0sDniFzMjViKT60mf6AGrFsNqo3DAL4mGQh+dFEcj9CNHnVEsu91AYk+PvAFhJbYrjl
aCGW9NwH8smLZjroETuI38Wq5jxar4nftxjNF/CplP19hmMCzYpneOXWFQljqrTt32NfNBaMsIEy
zRVGEYRmOkLk6nWr/OUk+vzDJtB73sxzUv36+rV9MmbB+3IFFOlAV9ThCNhAnzx7xgCp3sidrLpm
5gE3UykD9Vg1w5OGQZs6sLf92GtDOavu3Zlin6isRnM6yNoq/yVLP70fBoWPPMwYIuwm6g904say
7Aszt0oksw6iNU9KQru0gJxN14/91ayeDN5I9rJRZ1bjiXEXU1L4K0wCHXBSFwn2x8deLYvo0Uoi
W81zxvl5l1s3VayG9xZv83vKagzih9Ik/sm25uY33s5NirNgYz9qyeR2MLysaWsR3KwdHCPvHxIX
RJnQBPwANxUCCXv79Xv4pHX0+JUMFHH1If9mdSP9774Gcib7KWDCV6ysGez8lkffKvuNxHn/UQ39
DKVWN34v+ZL+TGiVdyiMzPLMrvTZr0AuAjxgYprJgXM0dOsb7HcE/jFABGOgXVG8Q3cahyV9Lixq
r00eFPPPqavXeKpmmcZtCQbzSy1V/nbmeazr7mMTSztE50X/anDwHXupDAV+fkTmVETmYOyNxK4O
TfxRr4RpT5eZ1RBa9i/EoUrn+y5Lpu8sCJQ5Rq7deVUcRyMIyJbx7XxBJ0VqmhG7e4ba9k3HpP7M
alu30ePfih8h3Cw2WjwUjr5xHTMwMDO+IRgBYtfLuMRyR7N2WAAIIiBadebhfLKnkLSAiwGWK6sb
2tFbGvox88p4KjYuY6FbCLvNhezm6eLMK1gJMEe3FXgr5IYLCeTM4yH3IkUZZIKIhjQtGPjEk8Ka
wBAO8R1y0hYB01ERUuy5HTqyQh+qOXQYwb+KRXfPbKOnT5g8eZYDHEMsIpi2fPw6Fq+Y5sAHl+v6
AGdlo/aJvevmZ2dxrEtImun3r+/9E2oTGzakMgPsARHYsSln0FeMEi1GYVXrkxhCa8t0sss1/W/m
jwSylm3g/natpjJpHLv23kGy8JdsthZFl9szJfas2r7B8GFsGQxb2H8sMEXZWetVfAVxR/4SRSvw
yJ69t3Z09Wnbo/I9i56fVgDcBzYoq8GaTa1xtFRk3NYWlun5xhsC7U+h8FHgmDa+yQyMQCaFfUPR
KVE52AOpmk52iH1vJEMcfWuozVp5vxjFfIFJE9DQEntngM9P9huOHhAzXisLGbetj+91ztrAFAmD
TZXX0FOtONHImazF1HHieNbfdNbUg+pH8dwCR0KAbzXzJpjb+lyW+SfPyQR8XVl5JjvF8ftWpq6y
aTaBtKfAuehQWyHC6uwrkPdzbM5PziaYebBm8UGGnHXCzjKtdEZ8gj2jWjJ3p09+d1ktbvHoeHn6
aGAq04d8/mLPadCH5Kiru8JyxJUy3ObCq9rhAB+3us2DLgjzVNYHTcuWC4O+Kz8zJDjdgwHAwKQZ
v+gUCcfz4C6BndBhf7mZrVF/Ja2nQ0eod1d1hpGWp7QEUe3QHGCs2udcgk9RPy69sj58agOmP0dl
Sa/HVrtYNQQbryXOh9437XY5fE80cFNRM0H20+mu00V6FWdLx/zdk8HbkA3j90AflL4dYFP7qNkq
dV2lSUVApio9IoWHGfIFgeyGdeYQON2Uobd5wK4MgsiJP96iPDUsS8JOubFyv7gGxRCRa7Tz/8cr
8V1Yi6DDmCocT94CSYveD+iSfFEPj3npob3lYHqfqFruO0VwBuCfIjKWcvyMQc+pAwrkM2op5lys
BTaJ4y4UwnuhjX6+iZkSXTgYAV0pNxs2HTqsv1ALs+0U1PG0Q4483xUBZLgwiy35HQmDu09LFX+T
+dKew4c/+1nM3UlHw/yUL/i48xBm0DKdI00XrCSzoxL5z2O9gK94eWBB3TazN7slP8QsTTaxtjKe
+lzPpy32TN4hlmWDGk+oc9z4TzYU8H/sIPH1g5h8XPdrE9zKPEGns2T98liCv2zBCZ1D7jNn+/qw
+uRSNJFMN3DKwVz9eGjlzoaFNUtMRl2ACUWLZUNkpml+U4/uOb6Dt27IH2uClWLnYha1bghQjD9u
2Encq1gmdreZmsKe75AJltuAUSJx1IZoblGDE/KaJw3CLa3u4Hy0boyAVAXWS5614DM1kQlPEgKh
ERJok9xbfk3KH8yhtopsT1vVf9lChIOXzS+LaWF4HVDrOOhySt279YfOcncd1JSf8FmNF1xW1EuB
PPPZ0IzfZtDoz0ju9J+tqy6Z8BW7ZZD5sF2CIcW8pFowC4lzOYbaqFqxrzNP6bs47axvKlA6Ibi1
Dpeok9x62Fkp0iP0R9isaAVs7Y3WDEzmBq1MSEFtgviPMSKQ3OdFQBRbAkenDzHZx+umrkryZ8WI
5Qa4WkHe9uzlzp8A+utzGrcmyVPEfLyNLk8vzMaJVNkqHZYXZ55wQTBKJFphraca5QKuHFD9Rmv6
W5hsJ3sbSsuMsNQtnizhErv29VI63XaZkuE7tNqYrvvLEWCA2h15lg0YyuOMD/TOdmS3wbhrcse8
wLdEIGkkXejri/4bix0tKhp3Bjyra9s6mvy4qPJx6hfVUoYEM2o6B/rXtYNK/n7JdBdcdvLcSCHk
hISnDRcjs62IWWa/L6zS/NbqwbKDNGYfBBot2jldBtcV9qlnKtB/VOWjH7kmNTAYXjkAlIZHP7IZ
dTNNVq6dk9VGBNY3VJHPUv/Tj01Dbyxtp9smk249zEhhnma/Tk0ImoGGNYk+EayE+86Eox9fQRDW
gURqbAfLWg0qfazCnpQCCjGkejeWMWQejPlW0yLDwcoCP2mfmhJlfjptbdmnwQXiNPHgZXn1jgZ0
Tjd+Gljv6UKvFi55nt21sxv/ViRV9TsRuPMdDi7ykpMwIbEwtrQ/XYee5dypvX79R89ohShXp7+1
bDgu5ywnLjXCtNTGw65g6+lBHgHXZtsKYsfPVHjDLWxhH0omgxmL0v2upsa8LgZ32i+lmWxyo2Z8
8vXq+mRJM12Dfr56RMEMPioxITQKP3al2tiL1kcS0713YCCDcCcRhxnDNqZayTm+7smW7EHdgFwB
8gNr2z7e/WOVokXBh2TTFlp5iL1MXaLTo5ppvHOV62k5ybV8E88+HdYCUMfRwuSEZazikDnuV/hI
beNJk+8MLoynNE6yn5rdU086AmN4ZqzjI6xZciaAq52bxFyM99Y0/rptjwPhbC1PjvTmP5hHdt+y
1l9evn4T/8hwH5YHvAqIUAT24J1Nbbe+qv8AdDQBnacaIrUsjRiB/SI6otX6kayNnW3IOb0xMgQl
UWM0JN5T/xH9FZvTyJjT7xOgUqwcl00Nwj+HfUZG3F05NNaZluSf1eHxj2R6z/w+cAFjjkUtFR8G
b89C9Dzb+a8JuOrv7JTwc4PSjF88Z8GU15vc+bdosux5WHQMj5ByU+xUsOftjTCQ7W0Kr5BQYo2x
FAedLEdsDXuMEw/4UFLJB/9ayA41yJ77w7tE2A2sYRxm8iHCB8lvtqZdMEDyNdiL+8CqF/vMTn8K
pHuk4oDVrhZzaHyPRWW211XemEOjUUNpH4bMYO5iSXtH5OgA3lL4EYaAw7YHKNokPdgliaMl+juG
zWeWxUlNsf6S1U2T6BFqy2MRV8chahXoXrlM+eozDA1NR+0TU7sUqTD25jDt4KocvBk/TLmUjNWK
czvXv9376K3zG1zYRY5t8+8jMVDM9lkrb/0NphpvRwFjEGNk0311he3HIamsxgb6CEWEpzNwEljE
jLpBQgqsh/uVXhKppFoOYxV7F0ok+k1gM4eMez25bken36VVLDHVmaZ9IS3CTmKgPQZqOjL+vNi6
td3u+LrFtpQtonrVyZ1f4YdQ6x125bVvXvlt2z1//eBPNykTSiTWRTS9UPz1I1AlyzCoVAFJh5oK
4qdFn4ZtV/feDm9Z+fC/X4oHu+oKISXCkPn45eNkk7ddipqut0cGzoU77ZoOHTgU9nPZwv/YUh9f
JQ0Y9Ec+YYIQeJsfr9V52iykzDhLqwVfXDnO1GxIWApwiMjIE9xg66ACb8duKRzocyIE3BPhPMA6
o7EahmnTHOqe1DMObven3hT9YakLJORjLV9MC65/6vM6fWHY92VSaneA38a9IFsZ6+y0ubDlIHZT
XpKeqfWVfrDcWR4q0kSu5Vw35/gjJzAdgxecUy0eLWxkBh8f79eYm9nDyb/c5N7s/tGTqqgi3Je0
+zyGT7LjrB60fTEpAl0TQLT0ggYZ20rBfBgLqUmIdwoTaW94psbF1PUiCY3KcZpoGm39ojF8VAZy
9JISA5LCeTa7xvr99eo4OaK5A/KAOMP4/EBEjo5oSsJ2SZYcY5+M2G+jj6e7pvfGQ7CYOVzLAJBk
Sc9tO59eFOyUD2DVlxwbEpPD0aU2wUrwSsfunjauwk4QEzG8/9wfSz4tT3bnn02PW1/G0eIE6tKh
vKGxwkb0CNdIa3wPwfkQHZKnfkH8gXHREBMqQhgrwSWZkDVBrmgcwknDh3Be/WzIncbgojdaxAuZ
dg7yX7+G4x/E6gBQgvRPkXS0CVg2BpRjgb+nk3Ityah/v5JGz2HJnzxtDN/X2+akOfXpdkRK0rSN
Cwexm9UjlqJlFupx5rtRxrzrck5GKAvlpOZhl9RLgg/tkIywd3o5faegUNUWv5s+2Wp9A0FmEf4c
h8CJEAjpRmFUJEkD4PL1sjwl9wPjUPK7AWII1zT/xQP9p14Ba8j/j7LzWq4cSbbsr1yrd/RAi2u3
+wHAkdSazBdYCia0CAAB9fWzUN0zUzykkVPVZtWWRebBARDCw3372jmVSzTic+ued2kZP8y6KAKa
OZND73VWGOWleVkDVrueTUSTcGSmc7sdui2oqfnl86/zwXJN2oe0P0nKP+2P3s5zuaTjCMitDDC8
zl7srAQMHtvRNzX2CKk+v9b7xCy3zm7Im6J+RhVgjfT/cuszKAHmBotK7EXTJkntI711W7LVI8yK
riI3nL4wLEE7uRAkymL3xfU/mCe6jVTeZFlbffhOl4QiRx4KfCYQc1beZZZINiYUGqTf7IrNko1P
M8XtKxxg5EbrGnO3pFULJKvU77vRmr8ICj+YJJwdUGDwL6bJaYZFaQehYa1ccUBBlRPbirW3oKt/
NUnWh3oyF4l7V/YvJWP8tE5WcsdcEj0ZPGrFHHkxPHK7W33W22fNiyk+akpfOlu1V8C7kDpwoBuq
XeJ3Rl7wayabWV6pcUZCuSzE5vP38cEDYN/GdMelRkwMf/I6Eumq6Gh5HbFFcrEHvnpm58I6fH6V
D0Y41+D5AiBAHXzaLUx/zuyYKSY+swv5aRlSrPCKDDE2UIQv5vZHN4Roh5OZiW8A6uC349utPSrE
HssePgneGSdwZK0uzXV3n9/RR5dx6cTwSG3QTHn63PCfgNrW049UL+hk3c70ziDTfOW19cFzI/lJ
opxBs0pl18X3L5O1TmrdxRq2DjItriDAqd3GUMxSINFdtC+mwnvFD3pCTvjsFVwIocdJpNxaAH8S
6ueonUaOBwq01bLVqquqBGNa1BpkwMVYQreqnQvdwEsxrysF01rTu6KiqIRSHQiHW6+/mRB+fZWB
+OBRoHDnC1LFpnR3up1pDZoF+rQqWKBtJHF/j9RXfYntH6tCw72YI2LGQ0br8mWTGWa96YtquOWT
qG86DLgIgJNadr7rTJBTDJ0dy28RIH+lVflgXNCovCrS0V6sUPGTNxan5AyRHQbkLNqD1OnFX4yv
tvb3mXEKTORoWb9NUvZ81Nur4OXiIRGVeJCrLWj/YQKM2ywyxOcaGhoe2qEDyusyq7vksoaVW4Qw
zpMXULlPi6YYoU0O+6s1bp1YJ2sc5pLGCibAUtk+NfiphrpFzYpH+lA7401j9iuCTuS/YTgvW3Oc
5R4R0UbJylfMEYaNOXnNbiQt9MWC9r6Rjt4DTr/rKEE7+u6Yr/aRgiZUJb040tlJMem3N4p6B66q
2FDeyq5bssO3Vbz0UHlhk2bDPKOJH3/lrn6jjzB63HYwf7eqgDGCNmZji3o5TH0CKqVxnC/2w/VN
vX1qtH2jICLNz/+Y4m/fJKhbz2oqXqKiIIPtu9q9gKfqnRXGhA8SvWU7pRjdLwo+H1wU8D4znbYJ
PFbMk0G6NNXQWRLyUhctLPpgsC60gV4yMdVzICKlCmsqhMHnK+b7ZDCmvAwQ7G2YvrS8nkTIQ2Ln
uik7EUxt2b0kDKK7GpHcs9uM5iW0R7BoEOC877adAJgl26JrQWUBvqI7OSoe7aRPfnQQXi5REeir
5syZX6Re2U9ffM8Pns6qTkF1g16HIGn9+V8WXYEMQmRWIwJzQPvMQo+tX6GZy7Ort3HJnqWXPxoz
m681JZ6eZkB0a+u5Wbph1PTWJkWqr+/rGsf6TUv0emyjLH+FyFjCN8omwM6ff9/1sZ2MIEY7ih5C
RxzETr+uU8+iGSu+bloYbZipNEQXtHNtlaQ0HsaqM745fQpNOkGJ9vmV3y/J8DhsTUPJQ5SgOicP
qqCFbG2KXGsK6kgIGSeXcU+WQ6Kq/WJX/+hSoFzWQhgHYZr13r4T6N7kBQ2yOANt7htAip7fuNng
z/Btv7irD14/mwyIFaLUVSlyUrNIMDqMFZWahVODB0W8Xrs/FkOPj4qnzpCAIWGjBTda9StXjA/u
kWmxdsARuJBDPXmcIL0KgIcq4BatFZu4G7ywMqvc98wh/iIeey8OdBCBIUZBRoewk1Dp7fN0qwyF
D/BuJOh55QYNiuzXqqVRb/U8hXCbTwYHaJ3+RG87OZE1bhzWpmXfFDZEfUUBhOkT0WE7S0eRAt+2
pEppl24SB1DxWv0QY20IbjuWYuPFuohCBX7qt8bOqtYfkNZ7uCQQfX+xxnzw7igVr33bq9ca4+Xt
bTXCQ0VRRk2QT1bySEQqz9YG1HMLM8Jb1CVqWC5ZdvP5NHi/5RMuofXl0M+ZBq3s24u6MZk9/FpA
uIg62jRkI30jG9W/H55xGSoCSIppAgM59PYyk4a7fKd5dG2ns04Lw2zf2NNCdzrNKlQjKdIegGvS
ZWg24tiolmDAZlgJr0lgiJIgigit/Dntop026qSgP38K67R4uwyZSKpIVCF7WXkGJzPULUyOL41K
aw/+Bt/sIqEhATRRONtwXf2+sJPd5xf8IF6ljVZdCXKciXjjJwkOBQeOGZeDNtATVx0gQ9teiKeD
5YHs0RYvyJKRBoMEd1nVN2PD2UpNigWWnigKCKORE/tVVzjfErXMr9KokwArZfFFKvaDUI1htgrB
wTysHIGT58KyHw+9gq1qWQtjA2XO3uoq2ooM4sg3ouUko7W2dbF8NsXRKqZx23ZYMAKZj28Rutpn
lKa/EsG9h8FRL+NN8ZaI9Dj+niw1pVJp8Id1wD2Y+zT0T7rOz7xJspfEapbXOqcgvPVI0USbvKEJ
ZTPUUt6RuCrrbRS5OCgUlFKgR8CtfFLa3viF5L0zQ7dbNDWYFrTEGgWIn1+88PcRJnEleQPGGX5t
SBXezoBRIHJTW1UBmDLgNjJ0BUWm2ZoOupjzDXJfk7bGZNpqrT1eCs/prXBQG+MXSGR7+/l3eb9W
r+smerI/IwQKdG+/SgOSlxgcGGUXN99p8tXOPGn8HCfR/922f2Y7F0GVgyKU7vR18flLMKIkTlpi
G8qF2jEKNC3PqPpSt/j8dt4vYRz5EFTTF42rIjHh26t0epQloucwlHcJg2Ko3M1Uw3/+/CrvHxou
QxQL6Dtk7LGTv72KPtQwIWwtD9KkboNVMLmFhBkfO9369fmV3t8P9QHbYHFYbcuJit5eSXBuXtHz
WMPmVXXmmRY5fZwQNp9f5YMVCEG1SR5xjYIIa09W/h47KkMTEf24Y+5dpM00vsYIRcK2A9s0MjSf
4qLPfHpycU2WyxAUmhxC6KsiiKuWiid0nbMiTuHC59L5Yo9//7QRdWlEsjBMIL6cFoGoK2hRVBQ0
n5riV5QXOgDMzrjN3Lz/9sVzeD8xYWCs9DsKfWiXTyemAf2HJSRXfNCEPdNv0XI/0/TuiPgz24zZ
hDu9wp4WoIbVw8hOunuJTOeR0Fn/25QFKn00nyM60eDkoRt7++qzioPhSKGI7S7F505dpoOtx/lX
p933tRmiQ49jONL+1U/5ZCzHipzRGwFirPQ2f/AIAvzUpT4DehkRi6lmZChA5uf9IH8ZnC5DMBjD
j8+f+/s3jDKa5hsqYdS1Ify8vVXamOl3ZMui38FOt8nMYZHkhoTRL756qh9sY9wjJyJ2MtouuOjb
a+Hgx5pb4mHoJjV2QFZdrNn6tOi1s6G2KmC9iWX9LurFSf01iLmYZ7bnIFJNxFMmzrT4dakD5ZCl
czPni7Dvo2/HY1ij5j+V+qcvvZqNaNS6siTrIgm/BoiMO53e3/seteU9WPf2mKmDmgaxQfeSW6Tx
Dk73rVu5tJDMHCQOsQG04Iuv9X4VQgOMxp4CAyERM+PtM8N4okiUPi+xX5EF2jazPNjguP/uVoTG
GlkzSnb+vQ6It1fRpqxXKW9VAXUp5UdTpPUZpfSFcr+lfpGEe3dDXGrtiVwXcVLmpzcE/8psKhdB
ijdiyTdkRrzj1P63M7gUJ9DB2itGAuLjKeqpihSsCkdg7nQoNHsUV7C7W9cJP5886+R4E68Sr69k
FwYNM/hd4jstnGWKYN8GhVtNDyJPjQcDJtmjY3TqAR207ce22u4n8OwwLpf6778107DR4bF2/Hna
fPvW0mjw6srmjIVYZU22etWucSUGMTVGTp/f6btDEWIQTrK8ttUak8jp7aXIGJSJ0sHh0PUacFXp
V7qGRdUxIVI2+q+IqAiT3j9ZDl80JvIPIdKpGMgdWeRdgScIZ3N8I0YJdC8gm6YiQan00QusfMJD
YiqN+MqWJSZ2M+ru70VLhsx3a8P8lcaIAneJFY/fl96Yz6ghy50Ah6oHpWbraOfLii0mbqyZ5n/q
3wsSHW+hoVovEHUusSZvkT7YPR0kQrXusJSQpk/zAUIt8qK4byXa3N4nkd5bgRmPQCeifoR057Tj
XB5NR0enWbHgBXRjQ2NTYwUj5n4cNPqYezNPw8Su9ctO8aIMFsjQnUl4SSDwq8R9LZN52NvNVCiY
HWULMHx0pTRLD3Z7uXKdMqiGI4aLXiuNJKCSr3zPnHQ88xIccWiETw3GQxxjmS1HR/lWQ0l8ip1I
p4jdzs/S6YxfcVYr3xo1tSqQPlZS+1LPHY91VyqXOOQq+KubYwMxkIhEnA8r7SZshh7CJ/EMSL5c
XcD4oHXJlMOiJuluMgHw7MrYThZf6A0MSLduaPbHQ04NlU73vpX4DXCDNIs9N5jemr4qVcyslJku
rqs+MVkUNDiJiPHKCVskWcy2vZGWwGuqyBY4zpBreU0TTunZlmpq8zKUdakDPe8WMF19Nt33hdDN
0AEq8IAPQ1mF0usxLEF92zp+jRZdhDS9UHKwtBl4UUfbduOPcyMfF+wN76GhU13OGtFX24JREiME
bKZ64+GhWB+XBnQRlN6qpB4g4cviUUByPRwgbw8+o8y2QrjKVKdwEcLlaqoawHIcHvUptNd2tTB3
luJXtnQTkwiuve7Hk6u9GBqSEz/2LFyGkFDJR+mViwpbcCCqI/WbuxiZjfUv5BFyuvNUKR5z0zLR
9CGDYoRw6jsnQa9qQa91qKpTApYERZQxXKs9yMWgSpx2bZZ3AXGUc9Ksluc5EAnmU+LH0eg8QPjI
6sBIPPeyWdrh3OBp8nFOvJrKGYO5bBZ6HPHEFcuIlLxYTQoYiM6qtcsxNKtrrDXIy7Lkfb7wvF9i
2Zg0bY3C19Td6c5kIgJYZEGwqwkaYgLquMnWQyZ4LtLUvFkma34YiwZQCW6Dfklm5YsI+L0sceUu
re1lZIO09XjzduXrQD15zUC6roRoQTubV4XM2/Ig7NFFh7HYoZ5nww7YrxEYLq5hNC+TvHGRZmlI
VHzi+HTDEjXcfv5gPthHSYEa9D/+mxd+EhggZFqo0ptg19XGvaqrYrrrOtX74vG/j4q4fc4ApI3W
xhKEmW9vn0SMXqpJVgbKSOljXLaR6WGKrN5bsbV1KusRLdF55i5QITF9nU1kGSJWr9py+CJ39S5Q
RVtN6zhScJTnGkHz2y+i6Y3bjzpdTJExRz88TCHCql66M2Hjb/R3Hy1TgfoCrgIE6OSF3l5qNMVY
EH+uzgWNs2uMIvrddM7fti6gvLcWl8ih0qDC6Hp7FdObLaejooRzZp9vRzM279O0i784+3/w2JDW
rAw3hxQX1cSTq9gTZ9yG/EwbDTleHe2yxd5spZ46X5zg3g9IRFpr5Q4lzwd6mNagQu5gzB1YLpMi
T515GzVIcj9/N+9lN7wRbDEpDkIXXOX2b29IWl3SZSn+7R4MEtySKvI2waLmi7uRURU1fi0mKQCz
4EvgK9k8PgnDHutgssZsBc0LeZCGLIYvJsoHd88sQQ9IRod16rSC0iWiMNthBDHSVvaGpkR3k2uQ
f764+/dxEbsOURHZUZKk7waNTvEw1evV/GlMsTSYkvwOrgyt9n0jthRyrUuShd6NNhnYcFcWLXK6
0id4TzTWtaMV2QPPBvc08vXevVF4tk+iffz7j8LmPKuhzIFHQrj/9g1Fy5S1WU4xyYuxOlHVnijc
o1vm80fxwQPn0/9M3RKXckh6e5VcFx3mnGRunULDUs6T46VaFNoXw+2D6YPECFcl/lmTryeT1JK5
PYyZ1qyGNy10HLR2VpmKfRGZ1Vfv9l0GZO3RX18uwgmEju98AKK6Zj8XnCacQb1OcI55zBZvfpCp
lex1PN2vpdTymziKUywsdPvJHHLrXgyclj9/tH8edd+ea/gmZL3QBazuLadvMGmgfkcpejwbtlh6
nKNFfU5y2f/gLJKi+qJnvvNHMVbuGVQw41EbRZYcBzudi6B0e/MuolLzoOU1BoBVLlW/0Gt5mHtn
SjYFtM6fAFnRlOokec8Kb2667bKM6q+8H7FFJW4lq541ZfnbjcZWD+u4JqGYmov98Pl9vn+5FFoQ
N1Jp0NY27pMh1Gf21GiIDQNQs1nI1m7CLc70Z42OkS8u9f78RF86LFQOT6iXIJC8Ha0WKWRaWnou
ZRipfmxVfXH9JqvNS9egcLZ3+D+04aMlvvIU+eDKdJpQWCXLQ/7gVABst2IGD4S50KSP/WOVAb/G
XKPbGo4wvulJPm3NSOSPnz/Z98sU6TMcHXiPrFfqn6XDv2ScwWF3jCCAqO7SIRyNRst6guhlXXRR
uhBK5F81I7/H5K2oWfifJDCoevJa3z7gnDOPWph0UuS5Ju5Kd8EkWaPP09iK2JXGYY6NuMWnzVBu
E92jZdDNm+LO8SqJJVlfJNfpGHHaqRsFqpeGjvQuB+sdGpiJdogNIMkeqPyIn3VXtbcJuwtlQCtJ
X3Bs8sB+4sZ13dH+jM9jRSEJOyxF+oZUsmLTxHWen09Rbis+dpCC3i3ZtLSEuUqphbaJmCbkGGb+
Vpy5q/YZftCmT7QLQ1a0GJWmSz4/t0rrJKu0MZL7KSZM8CsO6/LvrnZoKpj2a+JkdYc6DfZaC1NS
DAzxJlu67pxEv6RdAQNlk06F8PMR8k5xQMrCXdWqvDT4A966vP9lhMS0WrlqOkhy2k5xkes0hq2M
rnaPN4nYc+KOaaFw9MuozqEDfn7td1sH12Y1J3og30fd+mSs0O+lxHRUgk+hI+yIAoEePN0z/n1y
+F8/p/+OX+vrf6+X3b/+hz//rDGuSeOkP/njvy7Sn7iC1r/7/1n/2v/9tbd/6V9XzWt117evr/3F
9+b0N9/8RT7/P9cPv/ff3/yBpEHazzfytZ1vXztZ9H9ehG+6/ub/7w//6/XPT7mfm9d//oG5TNWv
nxbj0vPHf350+PXPP1Bk/OWBr5//nx9efi/5e3vAJd/b+d3feP3e9f/8Q9f/QWjNCgo6g0o3Q+2P
/xpf159o9j8IbPjvLLQrWsNmKatICST//MN0/4F8kRXFRLHGD1bBVlfLP39k/QMdwirXQURCJzVi
zf9z52/e0f97Z/9VyfK6Tqu+45qoARl5f9n8WKzoXmaxX8WsiJzdk4i5xrxQYgaLsMlVvkXTThPF
XYLGad/VhbU39FWB2pfqFpp9qOrRJVBXde+UZBYyJzG25DKtIMeUK8zy8iHSZ3tLPt/EUjcr6Swe
VT+qamM7ZctI+1RsXDSG3u8by/6+nh6vncxpjjZESXS0Na3Phf1CB9yvwdmVMvre4uG+uk/JM0ws
l2siF3F0h8gIdKwUz/RUUTZNio+sH7uTd9QNJ76e4noKDLD7OxaPQ9/QZEq/xbWleN8y3GL9plnO
4UmdK9qES7beKzuYYM0mkpqyHRTFuJjsNRekiBYkUwUQcoU9bXFtLXeJ2uW3kx2rU4BhqHsfJ7XY
qH2Xb/Djdh+xnY/22Kma2KJ26TD6LZwqPcRjS72nJx98RV8r941rEFJMLVZLph4PT3k3NX6RkkvD
hdrCOFi29FW5Tgz3UUgV3rXjKfeS31gfZ9OPG2Qaxkaq8Ms2IC+xCi3NMTpLFdquOBxqSaCpWA07
sR1D6UzHMow7C0yiklT1MwmzXeXUyiap5+YbjR3xFgcu2rswrlc6qphOfmfGg0nGpF5wApRYu+Op
m8UeFNQOt50lSpVzalr43A5FOaMTTdNN1PPq8CjJVbKB6M4CqaHwRW0EwWmWjv40zJM8ZMlMGiEX
8552+Z/GbLzWxQKBaLE3BYeX3wWJQz9PFAnPNMvExbgsZ1pzo4FV1PoyBHeRYS9b4P6MbxibiqQy
4iRyfp61pDubIIx8x+v1TIOttjRY0bFtGLtF4IDrzubdHNfVoRusn0KgD1SUF6yYDroT/ajz+AoE
8a6a1D3A0tvWc7iBouetxrN9LYlgXzuUd35bL+2xpRc7sFcX0KlXJyxXtJBKGQ63YjjTM7fYSa30
rs0SF1GAZjQ6b+Zo76WOPI8bo9y5miLCymp/kAzeL5Whfp88xcQJMWnjxQeQkm7TQa0OOAx6l/ZS
TRi4Sn1+nHXJxxlqDo9fr4pzesbajZqLm04UTeCOjXs/i668mWZpB9VgAWIdRmVP3nW49Fqn9InA
V7arkwSVncywrLA1n6CqOOiOyLXFm4yAYlMQLj20IqYUafXpuWwQ+KP4jQ429NKDHhXu86DUxsU4
1ArpWdkMgdo3DwiUXhwyjwhqCX8CTJ4jXw6YBlJYVAKB1i8zs+dmLGsaWQVMzsxww9IEDV1a9cOw
tOJSreIY6S+NZFBMi6Du9dafDCs9d8Twcy6wFsT3hO8VZXOCgGE1oenUwQ1qE3dKjXndp8h4vUIF
RFtrmBQWOKwZfRzfLl0znVudou4LaVXntLzZL3gYgTbTHQrq2R1AlKPSGFj2ccQLDA9tl9EPye1Y
WGro0H57gI5MxgmMZMJd5/3sR7keNP3FYiRpaNCecObKUVyUU8wcvqvb0ttkpo0/dhT7tomcd8l0
X1dGEqKDrm4tcCVXkVDPpTraO1BT0wFhpnObGhriW5bpY8Pazxg0440F1eRC9F3hp/gV5zE8yyrf
jCMntMHdk5m7wCR2J9xqRxGLFcIeDm5lXEQ9860bf1LpNgIyjdt5zADSwfSLsJUbQjDg51Zzk9AQ
DXe33RDV5RuK6vRRuLl9HrVWaMzaq3CxFeJ2jvhuY4FTjbT9JUVDrpnaLUKb27Ip0xsPNyzSx3lx
bBC6bCdIDnDx4lXxko/XnB+zPTys5h5fWZSeU5jmdhokLZlwWT7Sq7H47YCfjGUdq6HY4H/zMmsq
S4XrnPWFApq5Rjejm513mDja+BTF0/uknIoIsIvaH4RVHiecbqwqczf6iKhMzauIAphrzqE+OA9T
VfHxbqpsOM/xDlbSey27hOePdT2eLgTRRbRaCNmBMf/qtGzcqbIpd0y6aZ8ay9OAzwi7g0WQNgv5
ZHllOBj1gL/j2I0MYm+4zlrohLGMt3PdN5ts6Fd7GIsWHSzvk6jCFwlbgNlrsOte9Mt51va9ESvX
Gq6/15Gg0oQJ0FW5uHdulJzR+s8XU/PQ6dJrJWpeRmMCno6eemPrIn224rpgwS25SVafwKEBQXdo
2qCS6x6Nrh+ubKXr6XDE+2ipNzkP+5I2BmM3j8Zy4WXa9DjEot8XxXJwxyzfWcBZGB6qDJGAyKOR
qLgKqH4uz+E82z7e3iSTErfRdtHs6X4iutpv2IKpquwT6sV+VjbPQ4fITumbOwRm7rGaHaxgNfbN
uJ2iw9im3a6WZcQa3o4UOKqbikY2FDw9hjTVrqy7Yo/KUT3282Le99olSegxRAFih1aB8DwxMxUg
sWued9nLQkNwOKuR4/hZ3d8aOLHvo5mx1fbKU9LlScgg1Pa0rXrXMkeSSjCJ1o/2X1IZ2RzUgHK2
atWkScAt2Dt7HCNaf1sVroYSZ/ztATtrtwwXS16oJa+GgsqDkaU7w+43wqQEztGGJtDkyotLuAFO
iLCBfSOJfhY8C1+6/QtWP/xuNo0BGoFoay9p9CyUYbyNwfJiDgtjxcZya7d4yXTeq03vq4MtviH0
gQ+Jh3O0cQjE0k3GchMu9KqWS0z7+diMvlczmmA8b1nWn0bRb+de282pcrY02fmUP8clG2b27PXF
pW0VV6AqaR6odxaIa79NjFub2lNn4GQz31WZdRPnP7ySLD6MmNijcNWC2sgvvIieCOOQ1/JZl2yu
QxcOfX1lSmMvVhx+7kJmF5O7oRDGumj0t2M0qUdR2SjRpxbf+/ZgZ/GTCUeGIo19K4ak3yejV2Pa
Z1zXE5UaXEiVAV+WnorgJm12Bo4ZtV0czfR5FtZWqh5WjGX1PZ+KK7XTIY3odyRbnhs1OVqmvOx6
86qtxXXPgFnGFDvs1qvDzli6Teek7QYY9UglyDoohK2ohLE+jobIgyuvxZdFEu8XcAS4O/GOIAcG
RVl9c+Gg+0nqflNw/NpAsZ4Dt2d7ADzv+oK5NmEG7pRbdrLaH3JcHDGJsA6ZsPX9mFc7Gs9eFtFQ
8acGDigwuhaOku5Nu9JCqURUCyfzTha8ylyd5cYxUnHbtHyWLZr4Z6q035JkyDa6XrBjt7l1Zsm6
2nmSsrNTzQGJuYiWoeSinJXXxHMuWmtkcNGAYIj2F6YlF7Rl+t6UhF6fbPM1B0OT/cZI2y4w1q/l
iPaZgI3PUIO4EWHqEjEpUzI/F1rPe8yG8pmBVmId1jwV+XgpXftnJdW7kmPMpaIWr0RnzRGnbP3Z
aI2bUu35VoWOnAXOu3JnltqNi9BwG+tDdKV1461ItFuS1TtQ57uunteHaGylNVW7mQvtVTWuv89I
P+5gvU+HNHuVGLXppbuN5r66WAqinrawaZfv5m8q3rYX7pBTaWoa76os8py5Uopb5tS1Wxa/AA3h
74kuD4aeehhm4FaouYEJDrSMhy1JnHMj6oAxo/XecO4+q8G2Ln5Ba0WPGwR22Pk8P7hp4/wAhugG
ST3m5xEJvxAHPZqCoRfxptw+BHnDYl4LGWrk8aA2GYVPPFX5Xp6mQW3bV+qMjXaUx4QYcXIYar05
r+tcx4O0lNAF8hcZRbfo0NKXqE3OHXb6vhm8DcCo/M5OCnFW0s25ZUduAzPnO2o11e96lOZ3o270
fQnSChs/XTnUrsLSuzbG+1k88B+zUZyRhL5XqJjh8KGZ5Znu4V6SIp/baM6aJ28teazHpr2bkqW7
GqLU9lXTKe+VWctpdhJl78clj6OiKHpgtxRnKq6C25RslK/NircxUOFJRBHeN7eB9NnHOu5RrOm7
ZaRxeygzCtudO4B+gq+ce7U8IrQpfGHq37Vm9H7NzI/Bz+PstiqEuskEzY0Tfslrj/dL4mIDoMD/
PQDsqI5lLWlMih3ZHloQ2w+TZi+hNDGuB0bV/tSjQWzzbj6rmrgt/CrXvIdWsg/DebShIPXO0cCC
N6zdct647jL7TjnMgeRbPSokSusAXZhzBTcuDvRRc/a505l7aY8wEUiZKnvMKqJg7OencZ60MHYa
Ezk02KWrzGvmfZxPLwnJtyoUnpvBmxO4JYBlj67aPNfBhDjzbmal3PQUiC5y2XmhtmDXM3eL8c0b
a30r7X48ahnBQAASzcRDVFdRO8SpjwQg0Ad7DDEGHLYg7cWxA6N0hDMmz/RueXC0XH0aB10LLMow
jwvhNs4jFPvHRcI6z6xyp+GYvXfiSgZ1kha38JcAI8GFUM8iIbtQqyqgSk7UXRQI9MJJZtqVABa7
jqP292D0YyC8XL9ojX6XatXt5D0VVYITYV8+Ok5df9eSEtWzg+NEbET6XleKyl8q8dOrOnM3zrHX
+NEMv6aJk2bnqJNxnqF0C+wOZESaWi+0Q1gP9aC16KCRxWEyGD+BwedgY9k4lsbltIsSqFJrr/EF
bOD7rLUGvx1N60C7X8loLV/6kvEVtVOINWN3tAtwE1gYuAENDO6Zvs7IKfcec63Jb6ShTlva7LSw
MdNrI+5+V1NPaGeUIJ8da7rgdD5dC2gYG4zSngcL+T9uNcl5M+RQ5nWqwnDMxjNHZd/OxigbNmVu
RalfL9mDWs/LZTHjktAmxPqd0ow7dpAl8XCbGHTzcqVdPruyFntYqfYmHSJri6l47quj4+xXlVDg
OIlGVzONIhY4TEXjXqIBZc5Aa8qBuqZ9Y8TevBfOUO5qHCGqsBKL9azjM3GDsEG/JVCzfhhu219O
qkwlQaAxXgnWdFaixPyl0B1uG+Wq4GuwcYmi8qa0fyZiD5jgGk3zz3j0QjwfdXGb1H3g2nujr37M
7OlHPGuTwKubcu85ndh6gCYJO0eK4h5NYDcUPsCd5/nwaJhstQpuaD8ZkfBc3VbZl+4QnysyxZAz
W24zxEzPPPjsbDKc/NWMzAnaSGvtXMDK94U1s7BmyK+EutzrfcVxAfDuY1Jq3nM19pxbRl28YI5Z
HebIyL61pnQJpSKNZWdoAYYrTlnvZ6mFeU2BZZCi+FXT3ZEGSPKwcIpHbcmDVmKktVGS2qFYCuM2
eSmNDA2sHfdnID9jvCVdRdV2PR0GuO5MpnI7EdRyrhva+Nk0Y3jypVXIl3gStMcm6lTfVnZVX+fc
466oCRuxXp3z89lAK7CxKqFdNYR+h9QoceKYXVGuBNxEu9Cnxniy06y8nAodVjfiTcXzsRRNaFkd
o/FOTtW4hAaXxJFd2Jcq3LdHpdHMQ6kpy23ZdZxMNadoDtSmay+cEhHdJyOud9SuaufaXMDuRTKZ
woKQmE3MxcR+7FZXpMHKnDP65NJdrcsZa0CRuCEHUf2HVSAwU6dI2eboHPasS83GErTDztricFio
OTJlHjg3p+6PKqCS1CejIXI64sdaoefL8n7E3nJdItp6wPpGHstKdGd6G5Gy4Wjls815Tog2KMY7
zbXbMBUzp2qtWHDmiVyI7/VhkB5iKHiErPYVbvEkAo4JrdOBAfz0AvTUdLDkcJwyDkyZclYlxj32
IYEp9JlmA7HtOY7IGOSmxM1jbxJ7BaKquwBBNSf3ZeIrt204u8uuNS+aUkVtX7BDRvoNd3HQrf7Z
tDEFmc1NJt0klLY4uACus3odBs9ipDPF0XalR2tFZAOfg5c4XsaErrez63T/m73zaLLcuLLwX1HM
Hj0Jm8AWD8+X910bRLUpeG8SwK+fD4+kKFIhzXA3Cy0UwVB0eSTy3HOPCWw8DzarTT9BY4GV5oyr
hXqzJOeKUUlpBMTUECY10hc7vWS5c1/PS2AUapfM7pMlim3ShONGTQeV/8xIe9yMlvKdxHmwl656
YjIc92JyP0lqKBFvM9yOrt1b/mCS0qyPzXJ2Ysc5UVPirB03O1dE31UU/zT1eb6iv/dgz7baEOmN
qNCYRzaP+QvsRUYfMF8nDTEEee68t6ek3NMoeS4FBUxFbJ9d0/5OHjSYbkxifHeuB4IXGxpne9/i
TrjPYqr6UJf/nA3At6yS4oEbeCvredroKUSgRFOk2TV8hwFjGVvGDhB1W6wvPDtP12zVdMY8r1u+
44Dz0Gx+mDWh0qmxg93bFjQO+i5ywanFnlQZ2GSpJhoyBu3IfrDLMUihUAqFZDDpfhiTvF1c/Rrd
WTDU3nPJ5mmjpVb80DIC7nhAP6qWwMr1eax0vePLzTdVNDObuMR7i5mnokSSZbKOuNeMGYN2HYFf
0JQ57rTNTXRzjni07Grr4lAyOvs8edG7dA9NwoqpGf1cek+LtnJj7llXZLYMtNEUIFlZnxd3TAM7
dp/D2n5oNJ1CXSolVa/dEhW0H6rpQ8TZdZTyE/fGxCjgbK15emc/7YMbdlMuudyLmzS8wkA7Udoc
nlTePoBUbzILkrjKHaIHQ/drk9gqWOb1nR49YA1t8Huz0qtD4zjPVexXbhgkijoDw1oCusz3ZWrS
8dvqHkHMEClV21hHbv2XFO1LCPMYjFN3hQfzYVqCKDeOFI4TVWMS12WjyRgrb5Ow4fDtaYHitkye
RmxuozxB1aBEbSWvn5b9k1Zmhz7qTw4iX4jD0AYtIdHTiDm3R0IwqoOS5ZUjisNs3sE8AvsVwVkV
t0moKMVRJfpTfjVwYPTqkp/UOV3t9510Nrkqp0M71/5cs2cbJ6KpIP/ulJvvuqznrNEI3Y/e6MNB
+BBlxzGyItj2h8UUe7ZnQeR8KOUy6LUhl7n3Q1b53kyznoqqn3UbQthbS38tKLG+b0ntCWRc82ql
z2EzpeijCcuzgsoykgOVpCXPMk5C5qCPnKKu0op5uivt2il44eUTMtJxDNpoGy5QbEN5ipuGQjPr
a9u+6G60GT3vVnjGpkm8nWysejMS6L/kQas3vokSIbnyEjeoxjbxlRUGTn3ylB6o5rXWf7qJ/gE4
V36nN+1W69y7rDTDY2RPZ7wJHHiKwM7TiKA0FHdF31ynNpQrL/lvpZhumUCOhVKv3dReifnVM7qH
skFSA8Mkt4pAxwPpK69pku5jxhSn5o9Sx90mD9tTMvRcuJP2TGA5WiZ2GtOmFcNZUC/uFkuwEA1s
iD6wi6s5K49a4h7w+kTnln+nhqOpTzRz3lEBtqvGvdZeWfBUgCDr5KIBD/NneAc/C58bRU0bbxS5
POrGANPf7xJvP8KL1j1r6BmhKiTLJOQmLNxrVip+PJzT5pVXkQ/m8OEg/DBuWWI8kDf7PFkKK+aM
bsO8c+xnd+g2uvHVnr9l3TPrFoY9xkHug473brVM5xYxtax3nfvWCW3T1/pGh+8QK1joy5teg3Mb
MrRIvNOYJ18nraNOtMrPixikXxOC8dRRnRAMLNC3BtuaTW64T2PsWbtyMh4sOczXTdcyhxghwVj9
T2uSpyKrtpYx3GK2L3Ze0mYnq2bXAH4JtNjVz1Wonuq6u2mQLbe0U/FUl/zJYq9gaER6HMtqubLC
NlhM1v/pIA+xYAw1sNyL2b1PF8vZOtqsan4G5rvZic6GPryXtplE8GWDvDaL/kkg5zu4vT1fQWdZ
+b2Z9z+5gmA/JEjGiocrxG3CT7P1Td7P7m2Y9tOeIGRqITOID16/bDTewijCpFgs3b0Sz1Ij1h3F
eq5MznJsOrcJIocjm2ko3OHRymCHHcaaBlONXE29Sxi99b01X0kiNMHW7OvGt7qefXaictdV1ZVh
3C0tN62xz6itR34yeTsSAtRWn+RTTD4ewalnkYrbun5R7QjDXTxlGlGzYx8gmnD9UugnlVo7VbBh
K5cLaWrM0SlRa4tP7oY7qHCiu7y6hgJc6mtLTM4x6+vrRNiQuXUQi/ihhsiFZolGOuu8+4JUH2YZ
e+JjgWIajLswybYPCzglAtI2FSOSLzL2HF0H0pq9NL+OwnNq2MOBBPeIOSRsDt5Qtfe6J9/SJEqO
XUcAg94m3u2qUTwlRIPF/BY2tqzltdcUxyKpbuN415hou8lI+FbxYT4dnHRgjlm4mTGyTD6/Y/1Q
wq3udU85Pu2c7YE6XgAQD6FEcbdEc++bjvbVBhtmnhYfAA/9dlV2+OwP8s3kkVfZuIAj1SOwz1/c
ob+JAM1P8yqwHxCS+ExvD1PqfRTK2tO0c6UcN9kvVvk659oNVMIzioiDZk8HvXbvF9TGQS8GGCtv
hN23T+Sj3ZvAuqFjV5sPph8TVk10ZP9cNOzFUSltzKW3IH8T9PtZo671rje2tkVgD2manzEQ2l9S
tz0sVfYtnkMQos19NWbgqkEkH6n7IZfmXtpJBuXAcRLzdRJZzy6Togb9vidkAZYD2euOWf7Y5ERB
FZOBmbq24k2LtCakwC9hH7Hkpw5v097r4u+5yyovhivQuQkj8bi48bFcWMNXWAo2YuZpQ0HvuxNP
d1gFIsquNGnOvGIUOwTcyPHJGdMTFFu4U9U478cmdAIvx14XWea+oo0wdlr+zVxtHIeG5qRqtM2C
6f45KlydGG3nZhQCdOPUHvGu2dUYhzo+C7T6ROrbpDquK7fmnpuWunOcgRtvaJx9U6qf9QBFMTgo
6MPM1HdLF1EFjQ5pG2FtuMly8zZJVY9smme27d3i2Ld1cYoak/dNPQ0kgbaohTpTHhy9fw/jpd5B
WBiBasMY60SxmzT9kcN31yZQNfBYyOhoJ9k2S89ul9YfPySz/s0h5YWTMysmtbY5q1ykP5zWqo5u
E7enBe+KP42DBYM3G7tET7TAzgRhIwQe7VonVsdmsruj5mAv8coiw1pKqmBiprpvpCmtg4vXB+ZE
wjfC6wbNEuTrkJTNto3Q7k3Jq1aA6do03esjmgPDpGzLabUkICnxLWJldIdfviYVW8c1N1nlFtoo
3RCZpwXKHbRrc7HYV1Qjyqp0wqzspY/z0D5Rdvw1H4S2s9rFuwIaYtvuWX0nLQoerysZToRzXTEA
J8Sg0tyrtUcMyulztYzk8g21fWwH+Gxk9DDMs7hDqefdLHV+WzlGuU+8vvrRSwtdldGKK6OJvG+z
6rRX+h2nt4SY0L1VDTO8ZwT7XzTvulY6jDrLTe3Et3NsPGijsZKyfANutVSPU2MqyE82FqkJ3pua
NsDI/COrzSD2xnIrjbbZQEMDfpLMQ6IAZCjA4otfpVZ+tHIX1YChnIcosYygkPWz44FnUsNFXWCF
47ab3OUQld781NPle6CAu3s2tO660EXyzhIFwxnOYF9vp+vC4XdYmel+TJL6KBN0b2hzr4cSJUso
E3py62IHCbVlD2dui74sjnE/E39tquRYxemuCnEhw3pdV2He3io1fIR2l2+RPvBG6xaj26gY2EDR
ZRd4dXvyxNUciY8e9iDW9J3WxUFvlis3xemJrWUyiDI3TbLN7cdOdMO+Iq/kQMOj+Yvu/S+pr/6t
ruoPeqx/qdP6/6i+WiXv//2bxumf1Fenj/Jv1x/zzz8qttaP+UV/pckvCK/QF5OEtro6kOH9JsDS
vC/oRHXkV7q7Bi5f/N6/KrCk/kWnXNLFgoEnShLW+XcFlhRf1nIciDiyg+y/or66eB5+115BMxE2
TLswEmiqMdY4oD+qAhMrItaFHO+gQOvhoEaYo2M66tauc2R2iPNQMlqMSTVuEUQON01Ep9ZZ4C+D
l47SKD9oWpLwhgxRjPl9Y5sRt58qFl+DNcKaJ73kdbQ1usCqRKr3XI8TuYv7cMJVllJV60+6yBEf
GxGiZdOmbwJfoPBZiYF4BTFg+pn0DyjvnPt8bZ8YWKrtF0N3GgSZdflB28wi6U5Oh0fQX9DLmabt
LOnEM+RsVHAOveKsNLG0gRlr865bGpZTjHqK49d28Uk5dvodRhWa3+loWjOm6ETP7cTE59TDC5pN
vQjiqGn2Haot1p1Cz/el1z95ZVLkO9dYgmZq4oMVOtmOnPeKdSmmOgppNf3DYGil73dwMRQ2nfEx
1Wn/Xq4NYRWmFx998q9FJ3/pGP7Lw/WHI/hvD+v/x2NoYef/18fw6qMfk48/aCDXD/hVA+l+wZhM
o5/EuSt44v9+BA3xZc3noURZCgNfw5pP/esJtN0vRHiQiWegTED5tjpjul80kLb9hfhRnMAGcZK6
seozf3s//B80kCRh/0kCacGb4+Dgq/OK4Cv9ycGRTaSpSyz2AY708rOgS+prWVjJghR/LdbQop9Z
OZLIM2Bf/Bqyjxy27jxM16LpyIjXvdx6cdolq31NR7eMRsmJ0u1s1ss+XWr0Sjix4bbBjxJZRWVA
LVVWzrYopMHoa4jFZtimPP9wdNMgdTjp0Wi2hcwQSLFXmAcfwVO1o2QhNM4mNfZqk6k4e+K3hr8U
B+X0fbKqVtsXtkUO1VK7HWImVFAK6bnCo+DCEcJN20nDarRJMLPGluDSnkLs/WGRp29m7sJ4WM5K
gnRz09Zb04yphDZHzfzIk6mhlGVyLBA/4eziYKhMO4W6Scddp5a70QvLz44jd8oQIbFgb6YH4p3a
+9DOZBQI7k2qmJCSfjCuusPrrA9kdJks95k0i/nGNmb4aAYrhG4z8sbtNNTx0WOPWrCldtEDlfbI
yqK2Rm/XwNu9tXFUxywVy/qDuuzWWdvoDMg4U7CY5dWNNghrcKtvWcfJHy01DxETM+HIPpoP+1oO
Do19DR6mKMBiOXzim05eIosvA9J011rLTmpyk8KT0p8slHats2pfTikitOe5tlqTBgSFMCiBgcb2
HNvYQYnyKYIEI3W/IUs+eunhYqNNW1Bvsm9HV6ABSh2U8LVTqf6EOhGRkrVwS2zLPF5Jy0xHvBQu
pTyquaT3OqKI4MeA4P5EczXl6qyOUPuMY4buYa1Xxt/Nj8Of14RpQwQ62bt6GYfTXBjD6oAboB6y
MFEWvEUxhgFkGNxn2fZ1eyCeSEcf4pIqNsnWZNFojMFABYnc6uB7Uq+shiWCMLrhahhNdkyopvke
Rtkw6w6OnL/R4FS+WZCnPDNuNX2zaoHPTLd6rd2yXYfFx0I+hZt+CHmU2jmBDTaGsqQKWwPox0nX
3FuahDPSF0EZUm5nP1RYav2Ga8p5JgzQibeZC7XInypKsy1+s95XZIy89QwlGQlVucNFIdc/fTUR
w4qCZSAHbqoG7ZXinmytAh+iT+Fmat6XCuM8Wz5s/beTyAT7OrSUyDGnet7HjSq8jR4aJiDeaOOX
kETcbtUthi0CptpjHOvN5aUG7yesAlBhbfqZFnNIkBaCOS4MSdt0xnJhUyDB5yZlBEKqlKsU2Z5q
iQhqvP4dP5r5GgLcw8DUF+bDGv6Qkhs3Gyk7MjNZ7LMlS4tTVciSGp+IDdKRCLUi3XV5arkboDPU
Rp72SXo7KwSv0KL6grW7W/ib66ga2X+1YePStuIhQJsTGakAztZ19pSFhHJTex6kTMPueDqRuxo+
SSAzGf9Lpeiwq5Px3m3dSj8lmgVsnlposMepFpn+npSmBX2vUd2wmXJ9oniuXbq3lgfB8tFJjBPp
t+bI6oQuw2YD8plTgvKclMHKrzv+QLdJFtvhPVkFLIriUOuY4VHsqKthRv24L0bo0JvM9JLP3plo
loozb/R49SCl8s0kM7v96CzihYxFz0V6UKff0U/LfqccsikRK1Vm9M3SRusdsW70YxyI2WrjQuTb
uGR0v0qGkZCz0RHiBaoYTrbmPUKfkA7FgSY0e0Vh4fS+jf7G81vXiV5lYXTN1cCoIWn5tfvXsgjz
GR6gtWY/mSbot2gqddSHNilBG6syEA6zBHeie2MutnhU63JbYN375o06psAWAV68mRw1DEHt2him
zTIxnxbHithHCX2oglxIrWE4GtsMQliEp74ib9vny3avjZV330yV9eEW1VMn/T6s8DeGukU5bEdm
2uyj63CJ1ZxQtKMfc6pkN5BXELRDrqdHTWgSc28zraug0NSJWOAtfiReyDO3ttJ5X1GUUyGM7bJR
+K7VyK3rjdip3LoulB/Fk5fw+3FUf2jZ+LwlXAC0rTOdf2sF+3deHqkjgtZALXaKl7BfDnGStXio
q7r/3rXNAPXQN8sTlVrhU4cfoWMt7H7VZBX6KB9SWpLjyDktYau+IXyKzgOJ9KaPSSEcIahGasmm
6qm13J4ita74HBpqHPZs0OZDr8U970++xPeaMNLPSZvY8+a6kFwmKh8NZuKFm0yh0Jv8Bq3RO69v
ehAlj+gbfKWunrRUdx8W1+lf3UbvkLEk03AnLatV24wKntcs0diahjiEeBEjztrLgr8LcrE5Py5z
CMUyi3iuEIc5DgkbMp0G1MKzYQSMG/TD6v24t9rcfqyGnNTRYszIP4ztnGTMpgSo+wQOel+JDYrl
1vLC+CPrBqxzVZ2KnC4rell2tEWjDh7rySS3uE2XT36esT2HGq7RPbEgKCTDUqRsDcpYoUMv2+k2
buN5FRPrVNxE6DFyX7TliJhIDwUpqLAKyEe0OEaXq+DJf/FZ/QcV/xfKwX+Hig8/P9offzt2+Uf5
42/r/66/B1X5kf/2/3V/AMzr5/oFMEvzC360SxGNsWb+r9j3F9OQNH5xBgl3RayUtAClfwXMmm2s
YBpTuiSh1MZs9jti1mzzCyCbXjndQrS2Qt2/Apn/6GZbvzTFsOtETQwqPXB/7qjjZaXCsSg0VJUD
awcualp7wq9NOduBx22/G+z5WVXD8z/88n5F7v/oVrrE7vw+L/N1bVxsWPZITRNkIvw5QczrF7eu
CJA5Ibts72rRISVFG1G92o5XfKyipIdKr6vtSKxKf+ytaR43zCXE541Oxh1QITe1av2cDo4dbVb3
6hn1f66j5xHVG/K5KOYSceuf5jCwWhvqKb2eh2T85IUnnuYlbj61dGDDsUx0o+jDzLCZDddOrUff
y7Z4bi2w0wYVt+YS9GVob7NWJne5l+zLksVfjuhm8EeMqdwxAmUwpFEobmWepL/8pv5z4v6L/I9/
eGj+iQ66Svp4+Cj/PIryMb+Oos4XZAm4PRFScVJIF/3tZK2jqE0SLk+YTgAKceh/P1m284XDRhiI
zulZLXe/HyzOFQY+SdEAFRWXT/cXJtFLkcfvz7cU2POYRR34EyCIQ3DYH/kgK7RzkA5tQ1KGtRfU
KB8qX5QoJjU36rOgQrX4upYtPrXT9J6LLtxQBiRZACdLrm8xQiE3yeA1zmOHCn271vwCnGiJ09h1
RD21q0kzendlhNTwPE26NhO86Ez/ix2asJp/mqj5EeDdHPorDVoM//SDuB31wAtZxYFDuRv9jFET
D3t3gRE9NaqFppJZnvxIjNY7y0I0PxMAtrOJGjKHN0BQzG+tTNb7zV4aUtOMOnruiza5c0KaZTYL
l+d5MnQzDfop6h9EROEDg4fnJFhEZjdb91o0KGqum0cHTTpTc+iMfm58JQSF7Yx19DrNTZW/hYMS
J1Ws63K3U8jYzTZVxh1RDsULCrZJYo8ROWUqy2oIjKo+/167cTFuVSSnPIhRTLILE5XDpiPpSS9M
J8M1WYw5qb0tFYJkhoUxizckTLGhHx1eMoh5NV5MSRvVdzHqynzj1RkMdidHl/UxAUWEIPJHvgLZ
uvcOkQQR0leTfVWqJ4iMRhTLqCQLR+8Ojhdpaje4qr1CyjG7JxiMsN7rnQG0dBCD/XAT2ZyaxbPP
aevSi0XTWXvMmae/phDdFs4/rOIQiU3T+m6sl3Ljmd5yaNoh+movtEEh2jeHXU6l6xgA1cYbwmxB
cWgTmBcMbdEcvCJSROiFVmKRHMmBjXeop7dFMppMjPiDfoR92/aohpT52QAHO36IXD2hoB21TW7G
xs/IQGKNta/FNzNr6Q2r89S4rabSuGqUo3Dx5RUnQPEdoxtEul7LVBS8RtXylLG7Vg8SzR6hzh3d
jbupsbtbUbDs8HW11opWJvJvFPKJfeV2iP83cVi5VeAWQxHt9NayX0pWhd9xxYN+nAsSSi+oiKEX
hKRf0FJ8QU7OBUWhwAdRkZ093S4XnKVdMNdywV/aBYtNF1zWXCDaBa15F+QmLiiOJxFEl1/QnTWq
+IO1HpiPngbv6+z0IMHcWpZVQLMixAjFNArV1LYeDRCkccGS2gVXyok1hW+GOXgToA/2FBccCjGc
H3n+QKdqBaraBbPmF/yar1AWjACqbQt3uPMuWFcb+/41XAGwbiLWeTKNLn1LLwg5cSf1bjVjvl5Z
Gg4I+hcGY2OXuAmPVMSBsxGF1p/aCr6HCw5fVkhe1Jgm9tHi5p+lPffXkFrVkwOKB9aC58cLts85
xGexAv5ihf72ZQqIXAaCksmgv8wIC4vZp3kdHFaHKOrYdZzIa1F7R29AR835XicO4zJ9dJdJRMpS
/zYPTDh7rWvcN28YRuwnlwmGBT3TjHeZbLpokuuGh3knvcw+uh2ydseqIc1tdpmP5rZmVoLtY26K
iLn5xJDONDWug5X7y4ylyV7fdpfZS7Qtc5h2mcliLNOr2Ged1RYPDeK2XUc4gp26V7uMmOvMdcSL
xrLJ9pQ6M/kN1JBVAa10TITcSMYThRcc5vkyM5ZLxPwYq5hZ0lCQMFloVCU9p6RVeYYV3VemjiGZ
PAVW/mg9mEyTSaVAosvEmmo8NHiJ2v4149XqbTIjsdhUhYhLN1hkUJX1WJdRQcii2HYJrmqiA5Cq
xU6YvSYQDvPOmfLR9Cf0rrZfo6V8iL0+HTf6kDA96p27pgeLucY+bfdh6lsNPiJ/SkKWcZVpDsjd
KLxGM+foCT2BjK7RLiZjpvSFrhOW7TDVLwFJgpbc9ZleJDtozuiG9SeGNa0lvcOnDk+6VwX8II4L
auM+DBibJ9fsrGJT5pnzwxg8a9rS7DeONJClqvjhJDELcc64g2Aw7NG0gjOp6GkNbzmxRclRV6RO
QRq2Uc5n+Am8X8oV00fG/vY6mXpwHS9m67ttGWgVearZjiNPZIRKHOhW3K/Go5c4/Vk1+fwczyZu
sKzrynvyEtxbGWfGvRFO3SfUivGNTuup3WUZON7n9GKQDbtO5uyAM8PjhEFgMtn3TrvNeXEPXFhx
dJsWkquiUnaJiIany8+aMNKv3LrvPuDWaLstBw9fnmvCpaA7qLHlJL3snxNLQmdM3WIn9JtKez6E
7JwEnyoZqNacx/69iUU6sO5PCfwhJIViZTJMsu/k09pTUGI1SEnP78IUV3NOblc486/zoh/dUz/M
xFZanI870O2EfSbSnMynaJL9Lf56BBkgGtotIx6xQCpFelM+JN2C6Niysyujrbw71fb900TwGvL6
XoV36A70FDY3JoFZb0qi3i+Y8D/wGHhMuse/XtM85tX4kf0ZHfMhv6JjpkvMUDrgUxJAeAmy+XtY
BTQy5IMFeNbJ/fp9UWN5XxjKYF0J7TUJVrb5dL8uaixJWAXbTUZYk/hywpX+ytTJB/4ZVxp8GuL5
+BpskWy+xz8C5K6bM6S+2M7DFoD3dX1dQ+l75BRjI1z1/DU7P6SGIMFk05p2/sNNIcEXXAByHJCQ
ovtqN/PFJaAhr9svq3VgXk0E4WongJhHV7FaDGjnmF7wMHGS8B/YNQx7sVoSiGsoEPFiU1Ajlo55
tS7k1IefRyuL35QcMTa0acCWMboilkc7YDSZtrIdS8zYWCKQoo4v9dghfFwNE2Hda1d1KnFRIBVv
drZUxcEQLI3mBvkOhZTwai/jSuRH73ksdwQ1fFdpeeeRbme91Kt3A+FHs7VXPwcBYRu0PtaPevV6
WLy/b9XFAELYeH8jV1dINI/Gw4Dq717S/vBWXuwjkKe4nVdPSZEq5z7NI+forY6TVGCnggHoT7Xp
bqTtKchYFiNiSN1DuLpWGupNdihinC0KtOaglB2+eavPJbQaHZYq6MjyxD7jil2xumLYuS83JUaZ
QdYaW4cmysetszppMCeqc7G6a6rVZzOsjhvi78J9yP7a6ezvemYPQQ9JeVdKtFfj6tfBGqtDx2Hv
q/DykCqlI8BY7T2YLO5JmH8x4DM302oCGoqOH2E1BjlR152q1SxU63iFaP4JRIstxuXHTlZrETbx
J83GbOSttqOhQqwoVyvSZGBKsk08rWo1KrG8bjeN0znP6epiEpF9p1HhtdEaaV5Vq9kpTBL4Rhff
t++uZqgZV1SY1qVPZq554ArWTsZqnsJHWX3ghkeyTAy7nbb3jjYY12r1XtEy9Vlf7Fh5Pei3xerR
Kp2qv574vrYgri5wykWcCQfF1lVZff7grl6vaRyRR2ZRuSf7B93g6gkb+6l/0ZVUpJXwixvRB72a
mMhsNjfrnR+dx9VhVnP97gxbUwi6KUGpWXkUjSEImmjWmazlZjHI1zrhrjV2jhlb77WpWNFTqRvE
bS2uYUqmrUm2B+rbxthaqxcurdzmmjkPg1zfpGTVaun0tTSm+WCvTrqqlJjqSAqhghijneBDNgvZ
7NGxMJF9daawsHj38pDT27IZV79e602YFnrw9EtJG+cmQwwGZsTjx/SDX3My5GlYHYBavUDzJ0n4
XFwMgilWQWM08Ayu7sF+9RH2tY6UYPUW0nvSHsMwEbovV+9hm9f6URetuWMH9VVJHIpljxGAYkkS
M7AvThcjo1g9jTw9HyQEZ2iFpuEUr85Hc/VAEj3TbVDJ4pAkT3cfY8bedKKiGHlx3pH+pQMmajyV
ACwmKyONd8XY4P9cvZdcxNyqF0PmsjhENa8uzSXTbAy3ODfRA7aPRZKMJ7H6OuPV4cmoNp5tJMHn
8GIAVbr35KR4QpmcVnkpPtHyYhl1VvfooAzNN1ZHKSsy64PUG1CNSSyDN0Ut/Qt4UG1sOmfXWM3X
iWFso9y6Mpbq2l69q4bjPnSYWbWkG7b16m+VllZfxavnVcP8usy4YGvssLhc2COsDtmcIw18xTU7
qXEI8o7tp716atvVXatpCk8Z6YBBdPHeri5cQXbJN2t15k7dlAgyb+RjeTHutlh4Q8Al3hyl0GPj
7yWxwuJM9FHBOePtW9WjOM6OuIv09FtiHCyybrazNHbaYL1H2sFxCgIDVmzIAm431c03+E+r2jGu
Xs2E/x3ihvxgv9QS7YH9znJrupgJVI03XlNbSCUEZSOSRoF/gSTQsd7GrR7uxlphV80NZqNOvWrk
12yFKDYJYr7V32D7+cKWLkoBThaGdKkFppGNZ5SQ5RGCMvaHvjQO3tI9Wm5yO+ukZlT2iCXdzIqb
IdPGOzUk0asIMboOhvbOlgl1e2S7dwNaPCSO5eoufCtteWzgHHFAGN5JWd4BZcVJ2Eb/KJd0p5N0
uNeUPEp61vtIE2fp8V/hHM31VkTIfSOYkl2ktNNkep9mmt7ZRpZt2wYnyzxFH8Jjh6bpSr9JE3zh
lpM0CAdBrW3rLt/hRECNHec0dRDfGzEsigPu0zKBCtoIHZt5vuOvP9efrZF9jesx2lprdS0uxWgn
ckSMPSUhaKUmFPd6fCCdKD8shmZ/TZwExWPN2Kyxj2bSsM5jHbnbCgVC7g+8q/BG2axSw+mYurLZ
RUvWAJiH62lu55Nk49ua+j2HbKejByXtnfWkL5cb3c3S2yGnR8zBDrmtjNE8zotCtADiZgMzEvQz
jQzUO6fGqskWKf70xnB8tnWk27ml1F7iHbmpVP5edfh3IhFJQnSUecS+/0mGCtKl2GtrnGeV+5jV
IVGMhNFvOiT6Z83ttH3XY0H2hYyyINRC+wGDp3UTeUN9565mNLg8PMUwUQ9oQAQRCZ5zGpY+vIah
cXZNM9Sso/LqjFdxxk/BPDupDgKmTbVnMcaM7pVSu3lOue36BX+GL0icfKYbI2WCcOvup+XOS+J7
c2MELWh+I7knmDZt6Uutt05eibEnZ1lPaOcw3KUoLn0C29SPsjarzF80Kzqzs4quizUw22GpH6nx
ShJqsLMK52APQpCqJZqj6Od6J3HCWGn8aNeV9SNTFr9YruxjLsziCgMy6e4dA10o8B+hpMiJlsnJ
ShemFt5OeIkPDSArwJLssvB3o/dOW4B67pFWRXjC+exI/CGWtnMasROUBZu1jSaVuTtLhmOTlofW
S88D8W2bZuHlrTQzJmY8v7ZrtUmi2TxVY21hLJq6wMxNAmyG/Aonm7VrsLtnw3TCd1rfz0QeYTF0
0C8XikE2mr+zbz2G0CULLdFiohi7Pyd9hJGfIJGaDM40+op+hdXrVF0jML5x6YDbdNp87m2MTxUP
8n6w21c9W65HibuvYuZ2RNthd2o3C4aTsOg/PHigjZZRbG90uMEqavhEfig065jPSxkQ0xk0nvc9
xh0QxCkPMWdklxRIOhAVevvYjbb/w955LEeOZVv2X3qONGgx6Amka2qnmMBIBgmtNb6+FyKrujKy
XtV72aPX1m0WmRWVESTh7sC9556z99pDNn00wlsP0yXhGZXms8lW5irYJezWWu5JJrk3w5azP+/k
3EkKPHr1lA7Z0xgRyqPn1SMkeYWfRdUVVUdzyesgKW+sBfdqtWpBFy2pvVRF66Qd3ol+EQu3jMYf
rSRPrjIxtxWFklZ13oDnN3HYU4MzGi/2ghx+VqN11fQDEKxzQeltlwqMB0GE1YXknS7zUWlSe4T1
xpC8V3hoWGhig/0xx0ZX0120aytcnUVNAjWSNkvHTmJA7EJ9XG7CuP8RT/NxjvvRJcVL9yYjvvYq
vR9xeFPK6oGm7w/cvt+E13iTmO7iMmvsemyDFrcDqh08O5Cq7sJwwuYHx/UkiHrtKyPF7zBC0Fl6
/P4iGQmR7McDJDGa4YnXTT99ap1i65lmPlh83pwIRuQSSuZH43OM5seuJakB1R/5Y5xcIi1iw0SI
b1Q0yyslfyorGDS0Wq6RIR/S2R1n1tRFK/q7GYhNKEV7FDjVQWLUdCOs0fQMwmu3CgzF6g+hVx7H
tRQKID3JSeBpNil26o6PaR52bds81loie1IPWqlINJxseXohW7TFkF5quyWOgLFz51kvNSd0uysE
+TtfU+0tn0N7xvsL7u1Axb/NH8DgRHQmmHw4+VxfMm5FzhcgSrRcxUhD1y9mBzDar5HWsx9h1YYS
xJ0uq6qvNMbqgaBDA5uUGELapHZ7Xfrg1R1yQTgXY68Ds+3GG3HMzKfe1JEj0Yi4GK0WUhgBym4E
vUWEMzTgP1oYc8XQPUvgsRzDGje3qeTHa14FY98IR0Gjt2ysVnHG2a4/mRlNZoqXOpArg4Tk+n5R
Zi4bM29vuhrIgi6VCc/D6ZD272NP29YyERkxkhH15QSZDT1d7+iqfKnC5FAnTYWkt0wOHSaXZUxf
lxakTtprZP1k4wE/HqsTAwM/myKvn8xLQijYsVPhW+BxkM7UJbqtTZPEQzD7PHfnxRjeMnHUfXVe
zx2geAxuqrIf0xyE4zql+6Exb9kGQDOt4bGf+grcXjM/q6HE2aKZvsqBQSRaFxL/+vCAxopivxUm
e8LDQNnfznDPlDNqrfu+yZHIy73O41yrPCfJSz6iQVkLAK2F3oY3o9jrL93CFCdkSXUNQe088nw+
8iTBGK1EvK6cVEFLj3xCIR7VvLiWIig60Nzfo2Q9yFV2z47olqQd2Dyne+IQiLiVdfEp31qKQ4Gp
bMkXUpKmgo0XiQToc66ztpDkTf16h0MRBX+Zv+PMqVnKFsHNUp0iglBwT0xW+ZNxVVBykkdBlTtT
qQViGR7KrMpdgeBHLzLryIu0unhGOQ6dR5UOnaZhHRlqdmKTxTU1rrIUJVvQyQE9o9Pk1imWsTui
1Jv3NQNoaggWVgSR9+OChm3VtHNuGh4LWAhrKNbtJdeYc4QG6s+tmY3w49xW+uKNifzZy8OV4ugG
EV54a6zrnawlR5p+r3LaqC5D7t1YaLJrmmFIZZJKQSyJz1i1TCYGJbW5Ce6+aUGzZ211Jdp9sOc4
Fs+KzhiJojcPKDtrvKDFcuiUZvPkDguHOhzvhqYNPwYGANzFcw3sprNyc7+UQvqyNTzPAPyHwEA4
A05hZVaW1ovxXharHLS6OpaciGDAyWkRvgjrqDyv4ExsTYdKhe18AqON8TiFKc4wJloBohTWvm3X
+kkeeMbColNwlOhzFrGAU2Quo4RGMF0Ad1iF9lyQ6az6g5W8xGlPY2BllbYRFesF/16Wi94ouEPF
XH+si+FzmLtiD9mrODSVDDevRh02LpTHpYCQ1IxkOC9YH09Coqr7cugN1+gr404WCdkRs0rcs+ol
j6WmE7zSiMLFWhd2XqM3UI0TxXDpFbnEqSsK71OY9XdDb5VOr/bat1Bw7svWBZt5iqGz6aJyJ0a5
ZhPispbAb5iQQVtonpMR3iRpJdmeh3G84YGSYR4tKCxREzCboJcdPjCJELBm00L29Lps7idyuN+G
Tse3s7baTovllLusQ/VgYfM3OQ44cse5vq1LzVMKqJ96Fpo+nGYxMNNOIA8nyX1DMsjtAYQa31kI
zIKpRfBqzVJ1xLo/O53S6R8MPIyjNHT0/9MqSfGJGhg54WfugA7wII6KkntDs7KNz6VK5EdtQuGw
BbOe+Yzl2Z8spfWbYTKPWTabolOMBKl0gpGAfJiNAVN3Jt2YMfyR0TAFwS7Dbjzmiaa/6kshntuI
tJ1l1HLXABkKtNgSyKaRur1cMpMtkiz0TVVOn5CivDf07+7QcL9rAh3ASjWEoLHidq+FWFpzi/b0
FLNcZQ2Ncz5C1dNIecnEytWjwWVSfC6oUACU0aYL132Fkm7sV/hTHPH11c+KkYuNH8Eb9LYJWQ4H
m/RDGwzzQKFvuYKhrbtEaMydhuszQGgoIl3WlNeyGYAfQEMVywJfZ6RQWdJPE27LLu4tWCJFfBDE
Ltm1gmp9VmJVY+JsiSNDC+n3lTwEehvXsdeDD34yl157KI31KyVA6VAaSC3LMlLuV5Fm0kiHBj5E
G8EKpMXAbg+/rcDR2BjzeDtLEzpbuTZQK8v5s0UwNOja0LiI4hwD/OiU+3CIWAPyDSOSgpLerxta
pIQxwkQJ810/b+SRYoOQZD95JKiMYJNMPzkl2oYsQQuqPBOrJJ1ncyOa4I/kBFZtoBN1Q56gVYN+
om42wwxFK8rqDY9ioDy9jTZkikrXhrbABlIhyAKmCp7X6GX6SVpRWRIeYubpGVEbG4sFMzBcFoVx
L5HvwFr++mzg35ozfrFx/Euzx39LCwfGh389GzgN81fxwbsf/aJKU/mi36cD+m9sjSrKlE0D81Nj
9nftzMakpiu/pUYAWd7EM//Qzoi/Sbg0UNzocCAtfFj/mA5YyGoYN8DHRpr2U8v2F8QzYD7/JDqR
mD0wGdh0PfC2GWL8OhxYai2OlIE0IrlDYKUM8+L1RQSPrcrbzwZaHHgQuuuk+0h3jADo5AKy8VIx
xWEk8bSP2crMkwggG9OBHOiSZV5ZID+0bu2DVZo4qNBXt62of08K/b02wmvVqq/rTNetoaoxteRb
kfVHcSnhs8RAsKR4a3m0Su305amPNetgLNG9IZg/1C3jsVPrZj+vDe7/ODZcKCI6gXM5BBtytzkl
hB/NbE2vvdQukLHi5GGeksWpI4Zva7TZ9CWWXF1f4GVEbKEjsn+vhCvH6wR9QcuRRMMIGG5cFeoN
e4C1C3XQ11bLUhwRK+N2fRlgKn4yy/AtopA+ZHJ2F4eQ3diDBROC4dgEqbZkh0FgQkHIje4Ug/SG
jOpOjtM5YGz9acRzfoA0mdoF+9QshUcznqEpRYrpl1XxoSWTEiQ9mg8aOo3PAhPaU8fKKq5KD0uK
I1/DQARVTwSgrNBEXpL5PvW6DF416V1cAP1hnulNd735VhOCCiaulT8q7BWYTVpD26ly0R5jgsZs
dHykjE3GU7l5ETjdLEDNeoG5kJg6Kf01JPJYMBbAp4UpnCbo4ezwAIinCh9ob6boj5ZlcnEG3NOl
1WjkWh1CLMoMOZHPudaRXle1tCESyriGMsPR6vaqLDK+H/Q3/GubIFkNsNAFRmtEqSoO2lUfqkdx
DE2QZmBS8pgZUN33fiYtZ22CAzGxq1zkMGkwTGO+5Z2GCh4vlLjCsksAI5D9DuA1lsbnfqJAVuXm
AYoHHbhuPPcq/ZuqLCtPbAvu3nrx61Lxte0KUjN/Dze8eiidtAYsUMpIfQM8XdYxzN0ulD/EJSJ3
rkl59+rKr1XxddAhM2V0haUiLjjcKkd42KsdbXb/0kLqPVJL5uV6I0TlE2ppP9sEUPIs9HanPQON
Cf0+1Gd/0cwGfA6WhIpMbKeVqU8LBZPzVIs7U4kNuw3VH9Gkcd4rp2e9U1WsxvRM4m4jX1OyeFY7
vCIYe6zjOXzQhGbcJVFKKHgcByaeM3dR5YPcmTsmlKUNKlennjKgwPAqJT+pkLxhz+J4Ws/dnvaR
Be2mfWXWrjKWwQa/wL3bpQNDl7angz4O827slb2YmubOWpSA1GrcxNxfz2LffvQ6TF6prAa32j6E
KFYmyJvNArTbfBOH6NMcmyfmUrINJh6cRI6tpeOa7MJarQBxP4wrg+vMx/xSg+h0VpU3uuqMYzZw
JEbntp5mLAmHrsTYWJIc4KZaRSNk80JUUsKcnmlWTHeFIkoW0ZRnzxxpcz9RodkZ3fQAf/41SSbY
w/XqmvQt0ea3uQs+L7NHCUUQa6McqB0S/4rgKscqmhiVnqSbvin0F63lrI0TwkFpy0SSXt5OS7DL
M+Ur0KCJnLHAo94vRqc9GkR/uFhbciC9OSTHldXflaTlyLxmz6m45VHTsWPmBCTKGazfgTKNkfNR
LpkVpUIiOeW7Oq3zPTPAfajUNLFyo3VDMLe2tYqGPTG0tKLlow2nLBD6VTcdLQx/4EyH0lTzT2I8
WRZWfYSD3H4RyYfJsD4NpfExhsUph5SHbCHSMVM0CinszXM+WQzPpnhXZhZkqEb8AGGhBLmhk3+Q
p6Efoj3J236GHjosx9QQNHdi0Mvjw/VICJV2YWJ8Ze3AJDOnDWQq43mW5x8VIiiinHNbIUd3r0TY
RYxw+ltQ6F/SLTxWBb/+HJvxXytKfvlbwVe1BVh0f/5W/y0rFwqKf1O5JF+fcf9Vdv1X8qsPXOXr
fi9eEClgQqHU0NA2sBjo1CG/SxuoQgwD+QIznd81D3+QNhi/yRQ6qoh01JQxG/9D+Iu0AYkw8FGi
5raChzLpLxQvP7OXflH+8oiJwKs3g7r+u4bij/kwgzhhT8c0YtdsZQBWkOeuoI0Z5qF5DPvBj7Rc
ucQaU6Ze3WarM/g9pVwyAscG/dGAvuxyvhnOa8WYOVuJ5OmjD6IFXsyCIZ6MqI7TjHZjQbRzMyRp
aQ/xY41tAXfOc6ZP+J1yU95nNRuPycEethXCKa8G4CfzoIUNqoqiwiiZ165agYKeizx0EoHnTSgq
ekaZbOzrlGWCOlC3y8gsfeS36g3O641pVXRuKsa3goBb0BQn1D3SBI9hQ2r3ZUnIJRD/ACySca82
g+r+9Zr+/8nnRkN4/a+fmzNelM/ql2p/+4LfHxjjN3ULkyYWUtNR7kjK/35g+BPRIsOIyh0NDtBn
0mn+5kFRMa5oPGUM4jgJIPtBeP93LRB/JKt4RkQDs/dPosJfeGBQ3/9a7TP0lVEBIS4n5VFEdPen
at+IwfOFI+SdRr4jLxWm3/FOcyGt+rGTuuOOxqgL4N+OHpgeHwghdosgCUAALv4KmhilwPEa4Qkj
zjpQgt4bqQpfqFsPA3JEN/WnF4QJh9HrD1O0Y/oAGx/sXne5Qha3ix3SCs/01/aEVo0Zg8dMSy6u
IgoapkvsQzaILhrn51G7rxN75MKo4f3RNSVv9mHhRm+aOzh3A1dxh5fEs9w8iPe6FweJm9kM7u6U
yaGDPOBQsQf7OtjxSbzId/le5OWQPODLh/qkB3JQu9rrUXBzvgnJWs/qrj3knvyR+KE37K54wB8Q
mdrbT8BhZ9zQbVVOoQ8jKTFs8X58lc+DM9h3odN50g3SPc2+Hu6uV8s+H7f/szjtKd933pvq0Ne0
21N7Is33kDFgtY+QiOwX//Exsj8Q05xQ7XgwHvmP2bUhXoyeEbrXo4iPkdajSxYaoanDNfZL2DJ8
b8N+S+xH3is73fduz3+bXePTsjHLgkuyP9pXxc3uexcZ9In64wL7ykmemI/f005OgpRj3oC71SD/
Q7lrPtdA3Ne7/qimbkZ2teKjc4BtHp20u+Q2cuqg2w22dNOv4JroSxeefAOZcegO/NLNm8m4bV9W
P3dNNzmRRuLH19mjg+nqbzlUe1upfYmKGXMGEKbbxs1z6MW20DnZXf2hTnSe7OGrvsFtpH5pfnM3
BNAD3P5Tr902s480/THUa/u3GbeogK7RXfisaeSsX+NZA/QcbDbHgKHzc7l12GzxiWEyMlPjjN4N
jPRbtMdykMV7qpN4f1vG+9d23sffA5XHYDNXSn1mBkdxzzzq1L4ub1PHuMjGK9CC7mh2JCiADXFB
HUtT0JBtcupEbxyfSUzW8ot1l9qCWwfmc32OT/JZeWhPUzA86cat8GF9wAVxRTNBjWSLW/AvN2F2
gdZ0Q8PUSYXzNHkiEKgTs19R86HoINrg961s47VkfDKdjD35DDiSpRhnI+ZET5bOSofSgWgTe/hm
CyHzhQIdelv9OLyD0NRO/Q0c0rbCD3/AMFvFO8UND/Ftuk9PCAyG7/COb+l+0FO1b29PB66/ccSH
xhVYAqrZZhoWvwhEVTzC5FEUJ6HK+9bf9HNxjANrT2s0J/XBUw6ZL3CDbSd/wdM+8X1zD0iBG+Og
dQonRP6Ays7uRxsQt0BD/YW7jgFV8izdZp2jvboCoTAP4mfq25yQbKa2OxWBmkNpTc36yQvDxezH
/uDfLjskvk6UHZH/8+5wNhnd6KLchE8wdt3tCRaVp+U5zlxkxd0H1xU6UPvrFwhxuLfHl/AuvY2O
8w+dwdaX8AFSEBwgVJWO7L95pwVl9NzQ3l4eMTxIu+Vc+qrjL942XLD7/ereIOc5fgCcOvPYJMf0
R3bRD0jx9PfSJSflK0QJ7sGOMF/zj4L4l538ehudrXdMwBtP/Fa+V24Ti/Mt55XXddn3jnSnnOVX
81Rj8YgqGzvCp7iX1rN5462OEZgvxEmdGeQ7iMc+5Nu9ch8YjnSJv5WLeQvF11selMOl2ac7KBeN
LdIiyfa4mtWrSoZh0F5qHLa7zGVZ9t7f413aOtZetB/iXXV7SD3FefZqO7Yvi+tp9CW8T9mV3cgB
+Xrid7boqi/l+6vCYk5zgPx3v/cGd/Ljd/CbNlQ/W3JmD4LrTnNWbzpdZF9yLqXdXsE5qTfrgZdg
J6MDMvHE2Mgjfnov8lcolOzaHh3GjxxY+DtWkOt2ftEOk8sF8ev5JDnMUqod53oC94gwz876a7ZX
MXV/IwDit/n3qxH8vIpLf13w8R/zgKP/1cCqZVMrFUwzT80Jjw/tEGjJ9vidygfCoHOIVzbDMJ8z
zsD/9F6x57cngJecQjS2KtDhmh3e5IWLmlwKhsWHqN3azA+DXPOFHB+AM3N7imf1MxLhUmg+iRO3
WvAK7oLXgIiKaTJNh4C70jUChDDuu/L+lNrp4cHZfQtMTlz5SPqR/4Sk00ZeHpLL9M68Zd+ybxpn
6ZJNznKb8BYNfuM2rhJs/0AIvDMgJ7yxx3L5ZL3Rs3kk5KNwOivoTlyU+cIp+TKd0NrpTPjsGGrh
24K08seGJ4XxQdSSehN6d5YLvBgxOuknN2O0U5FisR/mXDK+eCW1O9OvhZ0y7pjB9yIGfQCzwv9B
y/i/UF7+33Tg0v+tjPz8nvfvv9SN29//vW6U1N80Q6f3olLmyRvT5+8HLf4E0BYeXspC2r2KSUX5
t7pR0YH9yIpoGTLVnKhY/6gbFe03Uk5Jc5UIFKHNrJh/5aD1swL9Y94hhaKFkl1XDVPlLEg+wK9d
YnGKCiHK6FSBMAWhZxAZpboDcQSlPtyVSMuT5b1XlFspf1/jW3N4Gqqgl1NbX+I7ZM9wf2u0EKcC
zkPXPTD+o3+zQ6NNrbpTUGqiHveI+3TalLbLujOlu1VGAKC9rPUZvLuz/eipfpTnoN98yUeh/kTp
aAmetOyiJ32+E/PAaLndgAMYTjyX+z5qqD1sJkKs9KFbVbu1yQP2VD2MnBzUYcV/MnKRqEEMXwXw
Bdq3KGKS9isvUrclUFTsbmtQvr36pVa3qB3tpGkfxpI6qf5eJ1YJ62Wp0Q4VzQeCsZteRDSm0L7M
aPhEu1ZTzuggfLJp7Ll4MbMPWv3krEWOwdaNUHmjkbskZFST5bWLQgDXJ0rpU6U9iKEcxOP7rFRX
DZ3RHE6+ttCnVaZqV4RXAIG+VEd+UZEl1bDdKrjxZmnPKZE3Ea6HNPpVpHg9WMUMyCddWleav+cJ
tBh4YeNuSbCl7UeI12r1OkTHGBqsZqBxJTNlaS/4ikh0A6YMamcKP1lnimW2NXmXi1/S+mnCobDe
JZ1xZKt4UjEgWvnYoBx9lNxCX3gE906wxU6Dx0yURyCSzzEbL8gIML01+MMnT1CJudX6c0gHOyce
q4q9OHU6VMxWCYpzzYIxGm7mbatVG6azsw8yk5wosrhGYs31wWvr0TNQxSgcVkg4kmTauPnkxXGH
MAD/Cy3UuHkvgdYLSKenhEC04zTGhyTu4EsxVB047izJsRZlWtMPSgPb7QdsDuaABCwZk6v2+9kk
v7B9E+fElavcwYtn5+yioB35fJVg5ohOTpRH1ouDnBvOreyQi4FiMRBI/p2hLDO/O+nFeDSYgJTI
FesSEJx5U/eaoxhEx2EMkPNDpF/H8RW1NXbNc449eYi5Bp6E7SdG2ps00OLftNPla7ZtdmgMRGWf
Jp+4GL26XYhVm92Gp82sFbp6qzuyL60x/LYQySIKvo5GHmSuXRkjZsSNgJPXWaXZTXp8SspnkSW7
skA+PJcLUgmyCOOFqkiibptd1UB+ZNyCYHIE8TRKD3U23xTh770GWmf/caTq1hP65wVGE8l6ZRQG
bIwW1B9bOQpuGMCujHfk/DvhcNIVTxmV+BQWPtXjKt9GCkMkAWBxa57UJt0vRuFJY+zV6+wL4QQj
MiREr/ZH2Koj3ctIJT4h9jHY8GXwe6SPcr5fwYGYbv+FBMBJ+BoJk6qFQnDJXVhhE3FubWbZ8nis
4vu18StDAB2Eq4Set7opZJQ3UtFkIL+meLWEypN5mnWIIKPJM05fcz3p6o8Y4X9aCke9OzYFZJpu
n8bvioWkKYaPi2r4ES0JXpduS2phbHPTxfcF5gBtDv7Ql/gPyA8S28m/fVO32d8f8pMHYwEdts3M
1vxJ7LNbtUrdrae9kuJKZtcCbLsUXxDGrmYgLaRuNsV/8rluxMd/ugSV+d3PngfmqD81HMoRVy9x
GQOdK3y6Ojq52EF1GnW3ecyQ6mNVGIAR9GJ4pH5y+tFgduv7UnhpjP1MPg7JaaxL8lVMTjz1woJV
/RiZQW655CHaor6rxYHF9Obfv3N/Gopu2x0+LtrqxnbldGR+feMk7hgkZDlqbOtj6OnVi7qzGmDW
1//k/dm+0R86mH/7QVAxFRkRmmT9+ROKBqi1E3wLnjKZMzQZEZFjzgEs96j5z36W8U8vC1ymJTKC
pfmqapKs/vqyNmsmytB4sBvhZJb6vRFK+6SbdvQod6NOwCXhBaVF/kWqvEw1/iFNCSSNLDtPg22W
Teec6MC+pEWTLenTBswjvxKDB6eDnFlPBPOffT7erIwkDuSoQNMIR6hyjXl4mUr+EFoGGsiDrbzZ
E9nqiNtqPtRoay9T9ykhNe215RYseWdOZAq3h/lGFe8ac/AUToPRctciHAeN6KJ8WzRcZgoUZh5M
eGj0XzkU4jAQgVUxp34bC2VfifNpzrdgDZaSaXOU5Ts5uuacL4e42dftBnwXdhE+4PW7EG6jrDu0
zMg6oN8m+Yzh7PbjhTGNXG2dXNlNJIaLbIhm0zp9+Cjm+8SsYWLuDDyrysKqXvuMR23J6HDssmK8
IvX1p/pZ0K7bNmyAp9I4p6JHVBr0eMW6Q3RDNslDbWA8xfe0iOdp5rC8/JDEU2Y2rr4V8sLjkjKA
zH8sZnEg3ARhx2EZCAKzvk3ph8FbQBygAF5tKt+HDCCRcWNI92lxg3kbaU3Wo6mTWKrI0ROeo2x0
xebnDlBUz/0AX9jUHFGCUS7UTiefyD4gqMERcMEXlcBIccA1swSrsrh6XBOmhyqFoq03kRjNbleR
cb15t0Esqhy7VFKcdIY/K7ioVdkjdHw0c8Dykcn+mWiuOpJkaag72OLM0hkwEzjEi1dQHuKdwXZI
3x68acNzn0vHlQOUpDhWsothymFtTUMpMJbPNCZLm4JH4TnZTCgkBTtDS2zQKY8sciPol1Cb8ePK
GJddq4KIJTukvWYACSed6WdQKohiNLuk4RLqV+KJPOKOdoZ+i/yXpdzYbVuqQtO9mFNyG1m5y3Yn
CqWDjB5AzkVLfgALvJszL0SqJqV9wK3ni5lfyC+mxPhO48uGaKfMaoC/xBm142hSPC6EMKbWXiuY
1Zm6jcPFjjENtOSNlN39KmsPufI0auNZUQd6j/pBwhIXPZkxSjhTIZtHgewP+5KuFqbqIrxH/xqY
wi0kcvzkd83wiUeI6guhqoiTXCSHlpIAO/lk+JPZHZC7UsOkrgwHjChdJtEe9ur7UsU4XU97idaJ
XH9X4k7v7+sWG5YCQwFpAmb+SaXXkXFmj16SceJeTZGKERpYyfvYuqX8m8yvVS8cM6aus1AEs0VK
18a8GTTJRfGFyZpBJ5t4YbFRC49a8jzMj6Ii7gWTT2eKkUrJ9jpiiS97Jt83oSh4BuDFofskQjno
1BfMVk5sxe4yTUTERg9bSTkx8h6sDRk3ktIw+nH9WXbPdVbD3GTPyG7Q5/j98Com8RPCKCTsoqM3
kUd9p3Q7IUQBjAL0OhrslC1ZyNG3XFNqaqgQEsMRCJww4buX/haFvuBkqzTOFoWOeszgVr3NGSMr
ZJAoC8oyuhLDsyGfI5bZbnwGVErmLPcl9DGyHTwVNXdpErgmv1TioSOKXeOZx85FYlNJvy0Uel+R
b6VdFmPuUIm0uDZCfIiwQixVdrXgmUyo48wEJDvFxyDlN4YReTrjdMxnQVPgCSt7T1nopzERKmIE
uqSKzzmswrC7aSTTifR5l1okVep7paVuQaWh6zzGtErbBS5Vs+fTwmN2HdInqfwuqZUEUsM1PXeZ
KeyxsYPBu3ZgWddKctOHfP6hcexpKujo4HN4FwRBDwikPcQFbRMkQ2Lc3gndfUMWSihT8yJC1VvV
0ZNdsk7M42lkoMWAIWCvyuyZ5QNbQyfFdt7nj+J0jFvu0nxP/k8jvEsTjWAupa96VxJuMybpBucV
VBYe0AJHqFCqah3pYJ+4ah1T4rEV4Shzt9LIWObag5xrYyL2uZFQh7egKUpnYB/KONmiCkDFjO7U
eNaWh0LFB0I0AGkbh9T8IQFKYckbQunIgTyIGDHENMrRNn+Y62G0dpNKE0dDbS4fw/4pE3fDROep
DbJxN4qvEyyrrD81CT0jg3hs9QZ+4ixDpb0jOTYZd5EY1CHm5ZMyP0B2bcIdMWK8gpPR1q5MJCnj
pV1HC7oTvjpyPzh7UftYqD07om4z+Vhnmp3qwdS8reW13n5OkV8wL70J4B9GrXnTTcshS8dJr3AJ
YOwTOYSfr5sfWyM6oeAhp5pvKM62mNLyi0RnIMAGQjW0BceoI2epjYvA+bufGljRWwJ19UbCLvnc
rjA3yORT0Au+yhmWXGxxfpSqfUVgQvY6Gm+SnD9JLbmS0jdhcfay+nVauUusoJrmPmUAFaNKFzmY
xOT2vs0ojrPVp60aciCKk70yQMkJyaHs7AG5g1qQZMycBcMKXGzsHCjW7si/cNOVxplkuLPKrs2t
Og8dIotdXhPIPLqzxCYj84y2vd/QATZo7cfSoWUx1eqg6JXdKD2tlnpHJJ83mwQd61mQtSN5ohZy
eeG5YaknOcJfOF7F9QMhTsPQ2FgisGfWJyl/6NiVe4wA5hR7BItwuL8oJn2S5imcvwRhuXQK/hwG
H7KsokPKvkUoTE1fc2Dbl5ZHV4IP5lVA1t1bllciGdLy2ekJ3baK0A6ZtYXZ4Gohx/lHnM5OgcR6
JhkVVbpfcVvXOiD9GecJr99cOB/FOKdU8pPEHntIFAxl+phUGIYYvJACdlgRulj9RMs09JDA4iqH
NI5QnrQk6CYF74+4wl/hZk9RSc28uwqvUIND06wEgZNsp8ckTbDF5CPzGPLYUkCJFWHfpbiLi/TQ
i5gS6oURTOItOZVchV2azZeknowsN3rmC0aZQpwvAs9yTF+lD78bRGqdnOMaCl3NuIWoUuuQlpTM
TjJei+JgaQgiVXANWj6ZrAUF6jKz0uy1WE8KJ34hTL9GsqLH0cS6UgctUyGVeN1CNC/xVqUo3U2a
zAyLRDdRd9JS+IjCXMJWHV0kgiaq3CpUObSTwjpc57Bg4pV6esidyjyIKD89nS9bjK6ZFee6vyky
yo+i9ebt1DqX79gOLkMb7eU2I+QBRMeGqi2GHx1L5qjnh2GU9hGGDlOdOK6S4dncrgv+JpC1qb7u
LQrRGNkVrgpDL34oYHIRnhHAJ9F0eUPn5csz+WJ8jgCA3RCX21JIcGmoPnmPyCZ2RsFnMe7FoyKu
LlBPOxISX9VfC/Nh6CFhRmx/5Qt3sxo60iIGKnJrPAJuJujok2I3D986cCKxUOzUhaNytbpTdW3l
1S8VPu/qaS2fOBTIdYckUfOh+7GG+W39HuW05sfNc/YSkaw0qODw05fIfCmyDa4zBtNyVuYKl2SX
3whTe5mYZ619EyTyFNCE09T8gNjfLcrk/uep7v8LgR6X+ut//o/Paij7drn/ioBK/9JnNmjX/mtB
w6Vqp/fln77g98a0QqTDFrNA99dQORCrnBl/VwCpv+m0lWULgydaH1gltHT+1pjeciAMIjLx+oBE
of3MF/1N0KCRLIGcQUPvLBmIWoy/1Jje2s7/OD6DaqcVLckK51n2PlmS/nR8DoG5AR/h1pTnTPyE
71Pf6pUG3USQNydOX/TFaVMDO394f25//wG/IDX/6ccipjVQL6Hl2FTaf2pWrYqxiHK76q5KtOZT
rUn6/+LsvJYbB7Js+0MXEUgg4V5JgpQvqaSyL4iy8CYTHl8/C7rzUKQ0ZHS3iejo6i4YJtKcs/fa
h8Sq2uvzV/GOyzfr07nuKhgB3wLSC5ji8XE9qHpDYfNDnxGV/RfRSuPZIev1A3YUeBxB6lgvoC6o
Piqz8+F/l518hqrSstirlhZYnZhdeiiVg8cUe0pAFjZshTYEQhb/Ml/fkKsR+u6KaeqsbZtqzNt8
dlFJLbME4ITgt8PIDhaarTVn6b1HCfUl1wpbqiw6joJET8GVqHH/0MmaetJevWDNqx7sWEQPEwDi
32aalhRQxxrkhpPW4keWLNlL0CcIJus2y+Pbsa3GZ2C7AFlUkpqfOx8JKs23GsKE59ZtgNl9zDmO
u045gM/w8me7yEYStaMxy/iVzYDMKuBRJYeZPPGuFiko2ARJzsoO0ktu1TwRSAM32F62Ii3i61k1
aQ12mekH9F7SIrh0KPGWcRfL7f+risYpg0i7O7NQ8rHKU/aMpRrr23yZiPxjnuRNpSaxfTvT5tR+
oVJzXKd5/eFRtFEVYnxTsZEn5afBhC1O8pKNz6a2wz4yKMU6mlagfA0ySr0LI+1EFvR6QT4gn17R
Otzk6XeUgI3LvZxgzWJpKnBSWV14bDsn6qsOlmuMVhbhCt1CkG8wdODWYlDyyQFGvZtse1uyO1Dp
RMhYRWHoK4a45Ke9xF5GgQ6+xBVqQfE3nzET7tH9FnuN4wmlRjNYH4fWZ1MYJDFwDchfQCAn+A/x
UK6RfSJa6/dRVnPqLQwVIDRtkuvCSynq+t4y0bINFDs/W9TG53ZArkwzJgjwJ6lO3+QlJnXC2+Y+
YpWMU3bFNaWq8x/pOz8VwUy05qiq+S5psSff6CywtAOHwugzLGFCNsIhLSZjb5lldwWgU9yfv551
XFD9/z/VCply0JnRJrROJgWRez3g65g8dfJrflKeoaTrsJkygmZ8aHUKLhu8Sh76UC5eamnHFJ2L
UoXklTaf4zWSwMsd/WmhPoDzW1DXBwdpjhgcRaG+2tGCeCMoa5NSAf+vQDrVhcH9WmU8nrQxmlCk
E/hOOCjZJ68sJjUkrkBIscLX1EPauKUoUBWIIPtpCKDAdHP0WKTl4IZOalJsjJal8sM0L/lOS4lN
mZoOJ80dlSAi1+B30Miq69XDQr4F6n6yktn0O83Q37qx9EesXhHnS7x1FnTNiejZzm85Bs2ZUbjh
+d9nnfpPHg66IJAtmnl0Mpz15/un5I4YH/wsqPJdw6PfI4CuQgBM1dWSV+aFFynW2vnxtXyPtRfJ
IPAxCtassv9ei22vp/tpMeCJmgYVhHxaOELlHqx1hyxDvkxjGn87eOK/qyVNb30X6x2AuJVbfv6p
367Dvk8fmm40VF+fEvPxndTDQkGUyJfQU2ugXWuxEVfGOmf6FhabXJL70BTVhau+LoDHL4BkHN/j
vhEpU0E5aS50VZyr0uso9Q2zLrZdKQF5Zl1DWzAy4ISY2Zjn5KP6qKq8nIYLTNlAE3viyDv8K6SA
9FZv5LuMEBLiDJMCHooOajrIuRU7H2yARQhdhEnVqyd+KbrDSGVhXrciSpfs+OMvBNwwy8GrzG7J
9izsjR/lJVfrxfCBBCUM6EXLqnWjazv9Qio3HqGGwPslxH4L8Z9AB06P2DQNczOhAvhMelZVX0vD
oFxXLJ6ZPmWgtK+oyUHyGMEcE24hOBOWGbXdsnFoJDKjLoc2QMa8cftgIlOiIUTzwrB+M80JU9Ax
WPXcJig7efIDd8kSR+RGI5Esh+BPCorqSi0ivZ2yJKLkKev/6nogZekb+a7rrO3Cfz6jiWXBwqVc
hGlLo9vTYFU2RIEYFFE7GSY4wdWFwfTmwxU0fATCdLo9nkcUxvEV54ksdRHXRWjjMeVzTcRhBs11
a8h8fDn/tbxGIx2N2/VaKOt9gtI8vHzrvfzzdKUoQD+xDwnFOI13U5fah15mc73J+7770gQDslmy
dKc7nLDN85K4FD26BHwpgqre+nvhbtZp4vRu4CGw6qNcdkF5H99NB6W0sXRThHyrorsuAmt+oPtD
RdoZ8rsmNuptneXL74kYUjhMuv1kOcjolg7KEXml8V2tU3WoIvgTF+7suDvGWsd7soTHvXmoYpzX
bcs/78lYmbKKIFOE+2mUH9q8Fk8+8SioNHD2ZmtGBHpZNbI+bEfk9gtt3qL8Du2EuEGjCRZ3G82R
0CFUNi/bqmFIH80kbfwrz6nhXJEqWWCHJQtHX2i9vjOa+HldDJquba/np+N3Gk1qyYhHpEtpEBre
UKG85Rs2P5qGqv/jZYCunsvLkatOaG3wHV/L7VrXMieab0Cz2k9UO6urTMbljzlOxYMvu/h74i5k
AJf9sh9ay/+ZVrW8O/9TvTM/rOdDBhE/F3vIk69nIaqLpjvlkYwVN90D06hferfMDgTUIThYYjDm
F3Zeq2D+dNzy0BZbZKaJgO/2+Lkz01a50SBFKNKkcQ5dW67tCFMiOq4ANXyqCFn+EEdFASvNMdYY
0EYhPyFIPEBOQdjsZgwGz92BOKlpcRSz2s+9xSrV2FikADQtHBwaM/s0VCXCgvMv7KQ3/zq2V10/
227HdV379c//Gds12Kd1xvF2NfDDaZMudVlu3Uj3yDMiF3vWohsPNBuAvwExSroyFkx7EBzQSvdX
i8W83HvmaFPlDUZruHB73vryTiYFNmdMT/ylQAKtkylKNvGcorHBDQBHOboZtV6ZIE00fsDQnqJd
YjQ+OrICCDSYo3E79r6kPrXYuT4Q3079OCE/bG33B0gTswGtDLZYXDpO66NsMURiQInqdPMAazvF
WQDL/Y8xCThPjWHTUeyshSqW4OQwhCalopXzC2HxEzC+adr1fZK8AMBsUBNwheHbGKdTcp8uLocE
WHH5A7C88aXHt/dLloC0g8ZMzI1iH49sCWpEuulJM7X2hRkUC0ZHg7zegi4dxLhgeY6sYfpTEXrV
3jsxzJ7dAL6L8TJkENvLOF0tR5p+yzpU9KMkWejbknnDxzZTibslznq4AozM8ZV47fJb2hju79ye
2j8CzrwZmmaCwB/aSfEjaXGPUgauWNoQCQF5gtFaMJg7f6ZFbGS2cfCiBOl0ioPQlT3C5fMD8Z0v
12XdM/mAKPE47skPHcc4uaiWgNFzzPY+jWyDTBsUTnnSVuD/Ruu/mK5YXVccLiYUZkb7+LPtmiGr
0rk0aEk6+lmPM0LCJu32YDAtrCFyYBs/e/aeI2j7y+k8HAVCOReWlnfmDvw5MHZpeYjVPXZ8E+xm
ZAbfyNhRRpD7oin1Bli9c21NdroTc/B7mtPko2gRYKk2SS68gzfbZcoP60LLAsfiZouTd+5X9D9z
y492esRWDDqGEO4KZV3n1Acp4vnaBj53YYbmy3j7SRMehofP5p/8h5P50tEGdnSDFw+Rv8PqJge4
8tu+UgmJykvBkYmjVQ9KZSzGAdZXSWOwNKV+GbKSXrU/RZ4Li9U0bomXQ1MNbcNydyUGfBkSqCFf
DKiPhEssk/mzzguwtRUKghb2CXkRm0Vq5gA7wc+21WUeoD2E6XPFy02tbeQE6ccc6V2ytbKgMraq
9AH5BYVJVdopF1Whb8sXGiWJaF+EQ8FpUxUT7pPYaD/Vypd/OtKSnzrsd49tnkZEOfqg3TddRuTa
odF19ATkuUkOnrEsvx1mz2LrOGP+IOHu/+wLe85CkU+JvetFxk567Apgo2OUWdAGcerei9FkXfPT
HNk4+zrIOBIkGGadYFkC+E/J+B1PPUgWADLmd0ysGX0FK+8o2pDx9tNUEcp0AIo+VLhqQt/RZojR
iBHvPy6tyNUWsaf6WOdY/jeWatPvjStrwRG1od/ZgyG6R+xH6DOxcGgVPfIYP9Qt9nO6FWtObLwG
e8AWAWaOWLOfPBQrANq3qiPHZ6MGYL8wju3izq+17ulSesbXNEqT3xBhCfF2gVA/5HOFX2IYAYIm
Zt39MYfpNbF8aq50ZDp/RY4EYYuCuXyck8791PRAyLXs1TOEmvHzHNhls4GGBTYxS8jFZsIeJfmL
lkGaX9kYMRGWFt2bbDCCfNs6HaEiBaUuypVprb8khnbbfdoJ19l2wYJDyE4r/yWroBsRNd8Y99KB
cbYhABDLdFrXtEvLLMhvXHc2zSuwRRk2LWck1DGpxLX0aaVtnHytVcbjGPc//tN5E/0UgaqCFqkj
Mc0fzyB+SmUL7aC3g0eG3LWJ4FP1NbGcCY03M8DZc/56b79eAXgRuSLnMIqC9sn1ygQhX2uULMhl
Q7S4sJdHh+X2qRXg1M5f6p0lYT10IRGjPk/47Mn0VA5F7tTAgjBgaf9z6hf5gw9idxtrwBbU54IL
S9DbR6O9QPmR4Bv6CWz0j1+lGGzQ2k6LaqcJAJ6VurqpYtJsyso19ucf7W3N5LWVwZ4RpSmaeutk
ErTS2Mhr5De7LiLqE11E4NxXk29cj9lM9F/ayU+LjNuc4Mt0vGVX2wLE7lV84ZHfWQFIVOLlmjRJ
OHOeLIJ2LZ1FZkMAbWCa6eprMS6hlROFjjCtoxUrur7CH6nmePgvLo3LwKaCaJM0FJxs1ZE4iNIO
iNJM5rwkxcftCckUxfWkhupmKWcsb8aUXzgPvXOS8yXBxOBYqVq+OQ8Zuh2deioYUpNljwcSa9Cq
ZUuGaiZQDosBufDuh3LoiRMNuvTC2vfOgGY886zcADfxujL+s9e2alfoOq+RJwLH/5XqbuSgSFSs
X2do1silb75dGGb+OxsMOlMmlQQ8txjnT8Y0MHpwW4vCeICCIN0LvZg/4rxvR9QLi56vhmCe/B3y
8bjaBZMfCZDChNM9DdqmWRzImsJdPgOcAH9X/yDPwmu3iWsawd431wkcrDJrYD4vcbktRgubWUzG
yaMX6ewnHHLOCZoS6X1hs0ztUr9DsMVuvw5HGWtyX1Eu6T38M/er6VkI9SwfSjtBTxno/oxNMkTc
jNiaeKnzLzXygH7HDBjYW0JqsnkzNhKr1Jyt5HOPikzoSp8ya5BGHdhMe4aB18cFM/OYmVcz+eLY
NcuROl1KuQdp1hxlK7Rv/D5Wrk//DAAptDHhdDxQwnoHMKn+4YHraveu1YtyZ7SFozcpAXNEcsQ5
LXXV+O3KIvPHT6TcqA9VkhTrHfhRtgUPkvf0uy3jpSDuFC9WNWVqW6ouopHQJ8YPVpAOgyOwTRJM
pgUlhkbb220aU7sGTQy4CQSzOh8BHWd/2cim+PNUHMfPaWZ22W5MouavP6c4C4u26BHN1/b47HZp
boTT1Mwo0lpBVnoJJZp01y5B5ZI1ZYrBsh11fNeQY/RURkHT74yob69GaoSUKigVchzUeVIclsFr
/wSpwJhh1pP5paJlQvlSzph3a3YXN5HC4b2xLXtFlCyRRc9O2Y36MhVq/MXMk0FtywlK2pbJ1Fzb
DXsWDlazpgfITkODnYEZzKyDtSCXFWEDZl2XxQd7TgBx00N04x2EbP6WMo20vKP/s8Bzj7PWRfca
RxYixxphqgxq+K5mF1Ntpf2IjLS2Up7ZidXwfSyLsjq0XoqyMyGk++uUrmGdpCkFrPlsweECSrvA
3Epa29Ng62W6ckdj+pnGGuWtb4jpFxkHzi8yFtCeNODT/rI5c7wbP7frGpF076VXBTogdZNS5sEA
TTzVX3tZQA5nVB/uHMtKhq2j152+riI8ftUi52+wdabbxjGrFEKnbeGuwOX7BXqh/CUWMuS2mTKY
iVJ3WmnWqtb9lZUqp9sTz4JE2oNyIjbgkBe8OfNghMrBv7OTkTZ5rnaMuy3tznrZKlcYDpLUaGx3
GnwRuuW8ql64k6LeWSlAa2gvy2QDyu9keqszKueghDrkF+fno7fLjbACQUuCI70Pl+NkNpqzgAAQ
H2VHqivKI6pD77Jt6LPG6Ibn7LqN6+SQ1+2l5fa9WdBGG0BNlTqetE9KU0hBnMmf19IUOyi6dQly
LW+QwFE7xIuGQ7PAU6t7qxwgt0t4mRe2Mu9sLQKb7hyFRMFOxj+5AY808c5oc77p1KlunKEW93G0
kN8WJN//41cMI8WGlM8mhmbg+hP8s8Z0BArF3iT9XVAm68EDyFcoQIj/NpxFH5zGsffDHDsXFvO3
z8cuVAS2oAFE0qJ38nwkZNXS7D2P2CUojCwNM6WDqX5afKJ2zz/g2yWcS1ELglgHKY6y5vEDzhOZ
W2qgYGUtZn2fuyi/rYpqT9fZ+QeP1Dh+wMTtv5LefWE1fechbfZI0iXI1PRImjy+ckbmn8i0yat1
4eWbNe52QhH9zwsv9MKHIiR/13HdC2YHlZDAonm3qkqOr+VUQ2z2Eva00RUxpqw5NeFRd/FMj7ro
/ng6w6SQVp67bDXn5B3bimgMue8u2fpLY2hAFvFQb+dEyvY6Typ94dzxzsug5mk5Pg1U22RsH9+g
R8LD4PhetBvzbLy3gJxfVYXR7WSgLvXX3pk1sO5AL1wNnywnJ0M6yZwuGxYZ4VrAqWYhpN7BoSRz
WY3GA1HgOPB0Cjr8/Dh7O2cISR2bDonkCEJP/fgBZ2K8lhm4J4BzmLmH0reoZxfI2zhPG3Laxr6B
rJQOG7Os1ZlPnjbT5sJYf+8lc/yhx8RoIFN4/fN/PmaaBSVwTjPakQhd/q0opnwDl4vuoaRR+HT+
ed95yyuA0fKcgPMdH/LxtZDe2tKFiIwCHOrPnqQ9NW8SJmtSJiToitRKzM+EwqkLm+J3rkt5mbnK
lZwqMfYeX7eJHamm2fJ3MKdhdLtm9rfm6IOdsgRHoOKxO6Rk0fznhz3WIZMz7NoeF+yPjy87uZHh
KvqnLJowcXByMGzZa4Hhg4/YXVBLvDNn8YQU29iyYkJzTi5WwWNsGz6UMKOwjt7R9NGeYHIOh3jG
SzN38tp2Ro9ouEAbaXj+h31nEHkB36nJ1MxLPm2Ke/mQCAQYSRjPfvxcDW1/TXXfvDcK7AbnL/XO
b8kxnXWOjGlOG6ft2dz3c/RPqHXEMtfizpaNgSnF5xxZUkjGGAEuPJQZSurz1337iBaP51A9RoGA
TWP983++E+VUhU+GFo3M1vb+eqaqv5i+n12LCObx+Uu9nZiPL3XyU9qj6rLRomeaxpztt3i0QZTg
Rv/Pz4rY7y2orAgKfGahk/mVMmUP9XLOw6xKqjsfvfmHio7XnVGBSfYQme3PP5d4+9uRXIy4bwWZ
2Y51qhjpOWmB/csL0nAUXJs6K4O02RCACpXBW2TzEKV6fFZBEkx7v+67p5yq4Reaa/pA+tqAYNYQ
RravqBklCMayimwY0r13zVxk146IaN+ev2PrvTv2WR85yjsIE52TmYMjT8ZhH8RxQgJwhbw0Lj4l
Y5N0HxR1NpqzEdBCkr5l0IXkWiR/e68EFm7oEvz3EBRVfogBiX81EfAAMKoJagTFUnvfCY2i32Hn
bfSMey/5blqteprQCmX4cnEok31SDp9ICpferiyljxdXOrjxhjSYrU1jdRQSzj/rOwOcIjZlcwaf
x5A4GeDCK23OQijXJRES0NpK/2Hy8x9RJK2X81d6Z+eBkIdFh54gC3xwur8Cp+mVHtFPUDrrcT+W
MFZze/AfwavaD9Syl8faVOPHniPTg6yRseROGrWc7xpiZnJR4aCvgJ3Cx6eZc/7e3vnBJdIPBL3I
tigTnLyFpRmKoElTfnAifQ86wa0RNGvEwJAtH0THzjN1iL86f9FX0eHxVozPUKwSiYDtH2LI48nF
T4c5m/Bc7MQwS4dmQG7dp2axKMiy44QftRJKbm0gngSrkKnhvTikv/62zF4FK1lgKrY6GCmhRPNI
5AhyNg9fnp2Wh7J34+Bw/nbfbls4XK3kDvb/JoIV6+RuPRFD6afG0XpUN2Q3E2Kt1VTgn8B7R8S0
nQ0bUfV2G8oqyB44GwZ/zt/CO1Mkt0BdES02/3odYf/Mxizxfu6LGM3mkpR7DbX/j2P7y5fzV1kn
2pOfxWPjCXx6PU/ar47vf66i5hZNwRIlYR0vUIiLURjhkhPS6Hl9Z7Bx4LR//opvP41V4uZL6mk+
2hwzOJlwyrmxaqWxvJn9XMecnJvixVk8dY9COtobdSIeE9RBOGsbfU0ASY5VJCadb9Pmnn4ek9i8
I64pP6SCPtb5e3vzs+PbppyJRJJmJuY9+/hnV1lvDkq7TugvLaWjnr3/16WaQV+YOHLEoZ4ULiI2
GvHfCddPhOvSRb9y/ibefJ/cBFJhyweuaQUcdo9vYo47oyzrgQwvmPPI4MrlGjk1Yp2OtLFygEQd
Z0MWnr+o/c6j23QR+TJtTtZ0U4+v2lnxaJByADCvlUQTt1KCTGDfCtTIsgngJufbJVEtLiL7o5VH
yR/Ulu0vNynHnyN8X6pttq/+zqC8md5tCP2AZXwKXkRwRT+s2mxMtG2LC5mjK8a/3ohEnvm+0EQz
ZNHwNA5SP7GJTZGKZzOp6lWJsnnrMkcf/HTKMDhO9vTTcWEjh20Xi8diMAtvuwCzWa4HmWGugzSN
czd3nQpyRxElj+yUyT4rvMh2L+xf3vmNAmg2NJyphbIlPf2NpDFA39UagGDW7Kq51B86F3CLlCYJ
El2y50QdXBoYb2YEZlBqz8Lm3yu+9eTDmdvJIYauaUMlkvaqpmo8bprJQ1dyfiy8bausOyZrjZkF
3rGuYcdjAR9x05AFydP5trjv6btsjcmJDzLTMlR+hVc7aOfV646hwOknLKGT+Hz+Jt57w2yAqe/z
BTAJnjwsEjFb+R4uZi3MdA3DAd/W4IKeZrLCcleqKyTFSXnh0d8cMfjyTFpz1AyY+ukfHD+5QCeE
aHNqw6lq7etqwYxSmkZKZF1UhAn2hcOs2x+6as2b//RxV10Zgg26kMGaE3B84cRQVtXnAiQjP8c3
EivJh+9nZW/gPZbLLmrx7WqRGfLCuvxm/ueB1wHFhMw/gJYeX1cvRGo7kG3DUuj8YSLd4DCAcLoe
ulLcjmXW/zz/nG/VkusF2X/wel3qP6dqCS2NqCuXtA3TIDfnnc5KHG9lFqlVNOH/9Ujfw42nS2/b
CVthPPe6+UGNE9351NJYZM/fz1tbzno/LhUwkzofgQonL6A2YPezprQ4y2cYvjsdaRv7sCr7GGyC
AUQmWTQKmg4XSRCOCfHgW6cqpQWnX0XYhakM3Zq6HoobX9k2oZAtEPKNx+oAyRRzoLFh5sT0T0g7
3WzLWJI/S4Ge6Aaxd/ZhZKf4nYgovW6xLYPaU6EhLsRUc3dqMtkO5zWphHdtv2TfjB4lBugNbwCi
Slz6p9waZ2+TSZObIlHc/ZD0RfTCsLG/2vaUA/gaVfLZNPIJnl67DJgKpaixk8akDrY1EsNDA3Pq
K44L52EZS0zDgvYVgZsmxkNXodcMsWTY2DZVUU+/I02NMByR8h4sehPwKtEN0/XLchWkLzpoocsW
KaHHVTomNZxweybdkPiZvUjbqby2OR58qkbA9KsJaLGvcBUgDhrsTlkYq3vvioYu3JjIKee/c6C1
CqVKkc+d/9HXj+lo08Nv7nIEYAKnNohm53jQNzHdpDFt6lAb83CFaIk0Z5ktpNfI7sK6Sm3g7cWo
8FGo5/hJQ8w8WVgVcY6ZE1slWXqm330dDFl9K/wK9MjQrlo5YzS8nxxRcYD3Uzp9Y3dkW89VaxQw
9ZsCoKbTTgN6x6Imr34Z9F9hdZGx801jmW/7KMacTkHVu9arNpE8OHOC+VFVJWJynTUgixZveAk6
jVdVu7MrgVAvmK1Fl1fPGfGSybZRKJQ208SxdId9dfoUtC4AqVWB7z/qBsl7ODmuTdIEgh+9U6aN
TYfw6uR66Num3w4mBixiLJKCkJ+2QAAlx95x7hxNYNsVB94A+leufhdptUyo8XtwIwVyxycxz6a3
CwoLhNXYSeSHTtAbzzUzgRl6cVLf0eeMUfepgEhmTy1lt7ULyktkgQhs0bFT1t+hyaEy6zu3xkdU
ki64dUbXuwrqNh72+UQnmjnHidnWJmLYVqgM5VbTbx13c4EoZOeWnAv3EX5fGS4kkVAcrsbqinyT
2Npi/BG/Uy9R5VcZD7azmzqTsjDlZPPaHdweUc/kZPi9XZpBmxz+zG+2M40VOnMc3w9F538ZOypV
/J0ilQ8A2Gt7K92pgXMkoTc/zbFqQHF0uSdAlAfdN/T3cqCHY6d/WitX/vOUR4RvJ3PWukh5IKFv
il5LvFX0wRxCyceIFNKYO9rrpIXF18fdWLwwtNv8gx668amIPVGEkKIRXnUZaWgwmxq5b7N0BMos
WmO8D0Scf55g9ssDUoUG3q/hwrcZdSW37AHJCTQjiYnfyqnObUThUjcPyOdcNrM5t9mhjUrAWVEz
EwLY8g+IpQGtqEPQ5AveOrByoEtTqf/Sc8z8PTZMkDuYnZ0faT4FE5VvQYszSuzlIY685WOrTPOr
RsTRbuUQg+AaLWLPHKPO4p0zte1LLibMRSLvuamWxCfmjNybH5C3xD9d3BPQSPsI7G7dDvHv2Buy
gFYV8qtNjZUq2EhXdPVTGxe6eLJ7d7E2Tjagpe50bu+yYpy/9mnvvJyfdt6ZCVaDC/YWZDHssa3j
acdWmpXAIiGaCuP4cQSudz1H1W8fwx2xa8EljdE7e5m1lLc2CWn1sNgeXy52VDUXiU0eTmSRKEeX
g7PcZKic+kPeh4hq1B6/Z3FdoVi7gNx6u3tzKNYEqCK9tZAJsPKolDhb3WQybspwWcH2fp0sxFaQ
xlgpC+VRN1lfi4zYj//4/XJOpgrNrbOdOeV8OYpzyKCmOjT8Et1d3ThhjoISV/5kfU7U6BzOX++d
h1zzFNaKO30sLMvHD9n3cuqrmGWEGLLl0Lg2Zx53holAvuu1Fw0uxb3ykvbmvQ0UgQM24hc6eEh/
TjbnBjHspt1RITI6o1spbM74dyZqzMEKOJKvFpPRfDM3CxUdFOZd8cn3kkpdoftyv7a5HPV/8dY5
KfgcppDgcqg/fgutWbrV7KY69Iwg+azWmN8A9e+uS9sl1PV06St6Z/FeS0j4xGle0jI7GdZ5OxDG
6Mk+tJo6+6gUggjEN8Edipv0wg/8tppLZ25ts9NsYNuNdfv42VJytUe7z+B6N6Z9hSqhuG743+4i
tvHhQMhsWKjU2HddJuhHxAXRyAIBZQuPlxMp5NC6coEvutZIUovnNzt31uXetDrH350fi++c2ZxV
+YyqyPLow7z6K/4p5PSuSb2zl0OYtG3xGR9d/AGP3vwim3TxNsTJj98UFnKiSG3nOaAJepX3UXfp
hb2tIjjki/DTIIOmB3Y6GLDwB27lpWCNJDiNg+zcuHwpY2QJQCZqs92pfFbPiWh7dzekmTBxbefl
p95exJeYZXM1SZfNw4hg+1fWpObNksnRQ+lfUJwicGj4giI6eia4dbkwOb/zMSNh5ySAlJ0C0Gkh
rE7jtHLbpQvrYPJue5SspDalwy3hgk2Yoem/WZa8vLA7XI+TJxtRSsOchjhnOzSVTr4dI0Ye6Xc0
szxynnYWycKfa/LVLpbc1m/izXUo8nOgtwPghCdzBrqJDLTDKu2qe3veZ5NffdOtFT/47SjR2Xqz
vipV0+2LRCqoI2zQ7yIRVf/FO6YbjI6JOdOnnXb8OQUlR1zHb/pQBUgb5GiKW70kekeFMrsjqu23
YOW+sNd/u+hyuKO9TmmL6gnVveNrItIIgrjgmikM1uuih26bYlf2t5z2IJ+Q9HZ74Utc/8bjl825
lmkX2zBVRNM/mTQyYtn70lxY5qe0EDs5K3lIkoXELF5p8igSH8XbkltI9OrOAYs+yUQ8KCrN3428
F38u3M7b3x6DBkduVsTVxXw6MVBFKEllG8bQj5MEGxlTBGHj5ZUx+gi0WjABVWUO91lOrhecBIDQ
9I2/nb+Jtz53nKZsRSDBEoyC/uBk0g6CQbez4YxhL+xWgHlF4E+8aBXczmscD/YoEMrguVo4gRR9
9JNa5rnc1LMvn7zYseYNWT4g/0yt9Tdi1RSMR9EYExE8gpgHI8IY7w65vibNvhivBp2nOWfdxLqE
8Xjbx2COpa0XUGunMYCj6ng8DRQi0nhQoHpLDkRJvbRXJWFkGfurFaY9i4kpVmfXOVXLsCbhy0a7
iBZ/g19qjaEFp9F0aX3ttU0Jv9hsQnOAZnT+fb+dhl20DmsHcp1WQJQd32TTgclMyn4KHfbutHgK
TPJVjbQN2exHnALT47BmtJboH0NryPSF7/zdy1MaNC2P+p1wT7456mTZhCQMhlsykCM2ZLYGi+f1
XnRXejWhiq2mtY3GtXDgxxExSO4MkcnGhU3oa7P15EtkF0qnD3g6rY3T17A4pM/x3w4hq1Dj37cV
ic13KQBm8QE1KjakmO7YY0Qx91tjJInx4FjjULNzKYOboOqq/MpNiGfiVx77eZNLHyhEIRYALGpW
E5E2glMtQOIqAPlEi9W6tiMECLgPE1vh+06NHxXpTsRhmIod6URKMHLbqKawLUYD03WZ+5IkvIRf
YepR+c7aAQI+Fj0J7Skuc3KEVXxlLV4b7asR5MbWC+LsWhdVRnE2MaNgU+fJ0t4QAN/+8Lup+ayj
QX4kTD7PP42RzK8VxwO1cWe2xb5VyOYw+4G88wa3CrbUtc0Lwrm3uzP0NfiRTI4eiCROd0zD3FHB
GiQfujund5Xk6FbULYPcqqv9+UH+el46+XnZCdMoWUU9LCrr6vrPlmckUNAczFWwFVhKJhtTcBTd
NUi2oMRn0tJhQnWDZF4jVhzAYzg7mB5JDfslWq3Ma2j3bfLCUKRlcf7W3ll06BlizGLbSOn6tIyM
PLFXbWuRsbGkxjcniaodrgT1cxzaL4BiLnGH39mnejTV5Cpxo2gNgOX4TQwqMvuuWmtMRCwr5M1x
yoCNRlLEkawPRb+HjV/bN1HXNeUuYD3Qu6GsC7GfxpbA9wCLCOEeA1hZdlku1vRmsbGK5bodHodo
ih4HFN//G0n2f2LC344Vj20iayWtQOrt8qQM5wXp6OLXzGkzRPSLsq4f9r0ex9umTSJ3d/4needi
XIpJibgsWqqnzZOWtSWeLRCmQijvhjBzHfpeWd/GtNUuXOqdvTiLHJvgdQKk7OeebOsCzckNJ9YS
1k4y3C1CrMRgU4BVc+Nm03FZKP4IQFg0YxyvcEwRS/5vUOL/+Xbfbmgp1iOWWlvunJT89c//+Tq8
KLDojAdL6LC7/oWIxHuZghqMB4naXmigziXUO3Jq78La8/qJH32WNpVOpDao4LBz45g4vnAC7Wgg
xY7D34Sz7KaPTfNBt0ue3zvlZDZgOtsmOySUY75lyUBIOCEML47IsekA/ff/0OBNHpucrdzeyWkM
s8ajxyTfqVEEouq07TeDR0AtrDsmcgN7N8ZkUuYJeM1n0IvzUhJl0dcSdbob9c4vaXT+11rPRJ03
KO+WmxQ+4Uc9pea09d2+QZ/Dnf1xqdwPmyka+mFDcTLOr9vWSz6dH4Zvx8Z6MgIywnkZk4V72m/A
dDVhkPNlOCQcWv+Hs/PadRuJ1vQTEWAOt6LCzs5u2zeEt0Mx5yJZfPr56DPAWJQgjg8ajb4w2qUq
VljhD60IzEV7qm6Nxy6NkwjLelXeYe2Mdeho1w9pIvX40QaQ8+X2D7nYHnwlPhBteAjhmE+vDh8I
zNg2RTIflrIgBh5VUd+3fWdUh2yUhrfrRw09w0FD1+T2wMvmX28P8OEmTGRWgnNwvj1U6URk7rZ+
mMwxLh+myGx51mDOAOqXTvapxudcoAziGyMQ80ltzPviHmDeQNxAZtK/Xdwrz4fPBLT0OMP1i5SS
B9d3JkiJqXHE7DW//+eZUgDjrHMY4PldUHRtATCqxE5W+FQgd3FLL3wnXGwe4nZ0n5RNVoIJN04I
SB+fbo/9B4y/WmZgt8jooclErWjd40gSnYRO1MYB5SSIpZBDED3XkGp/qiID19qJ9nG5R6jZucuT
odBCeywp3iKAk8Z3PDQ4ppDF6NP9EAmoc7qaFeZjuZke4slGLxStOfuDxs/3kX2d0x71G7xjC8/A
LKPHgVohQz2adTj3Vf1mNpXzLSljiPqZ0YjfdTRkQdiwLuA/2qLbOmRXPrJtgzLRFwzuYrVz/pGd
0agtGTnGIfDlWD/ommH8nJDdbF8w46CzgSRWJY6R482vQxnMSDtBnEfIXseE5NA2yjsVXWuj3V/R
FZqIT6OwLXMqW7c/0pUzuEBndQDleEzCHz//mRDly0hZS7Ogwy1jh/rAvGjk+P70THHWHU8CCl28
8805SjZO4WXwxLF3F+tW1sezXX2VIoyTV3JL9yaqNaWGh5ZK/E/D0Kvf0pDci1lCDdy3Kd4DEfJe
KOZ2mMUPbvbVhgUVQvdNNk7LlZsRLgtsBA/kASA9fXUx+JaoUl9nx1o0E99X5aDuZ14KE2/DNLgj
caweeiKG/VzW2btgmBEW7ojyNr7JJTwJ4CvsFvCQS5HRWaOMDViyLIbSDxkgX+2h1pFdDIFQDfWe
Tnr0o/ZQIQltB6j+UGIsdBf3IFB3OsTDCqHauH/LlYYihNXAHQ9b+sP2xk+8iC4tcjtUNy0LcoN3
Udg3pZv4ReXZBwOtzpcKSk7IsTXeSzR8P+V5nb/e3qZXxkNi0SOiIUojwFydJgj4ElTnYB38xkbC
Wdhd9JhqWvbVE0OscLikurUxxctHAtguBavlO1ggLszzkzFWThKLKbMPrcRTqeuCZDGhyJC3sxRk
jTRVNCPTaD76cBrmfy0ZcWHyVQCCLPm9u+4jNJmsHSTZ7UMtoUr2kOC/d+TQ+HfOuT6EU2JihHB7
iS8vLIjwFBXomHhw0C8C+DkYLbsRqFTT9HqAkyTLfZW32mPr4mu+kThd+Z6UOJ1FGXKBPfxhu/4V
GWaVSWN+KhZJbEldusMUYshz8ayS4ieAkHoDtr8ezmMxl/objyB+tSA/zr9l4InJkEkjjqljoTiJ
DuQDjBDV7Y0xch5iUG1bu2d9r/4ZEek6OAnLE48q7VnoW1aC29PBbIAr232CHd+jRNBU73QUX6Cl
m1XY+XILMkqlnb/27yd3GdalwU9jBilHAOfnww5mGXlTKvCkTCbzhSg2qI/51ExfDAkIblcHvfXT
1iMN7aq6ojiDwp/xENAG7nddFAULGcbQ36L3AZFvcDtLp6ldZfdI9sfvEOTFksgtLacOVafE+ya2
yg8u+ABkOfVM/hzRQByPUSUWCmkZd9/7RJf/FRN+7TvdmV1vx90pRYjEhp4DYUwghFRUIV9mv2p+
zUWO6rSQMaYSYEzwMkgn+WCWjYdIxZDE3+IEQAHN03rAeqCrsC4M1EiNvtJaQge/E/hVafW86Ig7
MDB8rRu+CwD97dIwF8N+iTb4q4C9/2KXyCgsZoJrDNRovasK0lkY2331K4tbUCspt2iDhYaa0kMW
p0y8bbXI3oNT0t4GNH7jQ6S89Ek5g5jDMSn7+0DnWx/SzA7QXdKs9AcJAloZJRst2k2B236KiPqq
Q9SYiJUajjJw6Rlb6najtLJnTU+gdsD7xadByzHo2yVdAZqwM1phouijdfML6j/pHEqzGcgSbAsj
OEGp8qnlz95FhUBJNjAHTSC0Xi7RHr5rigSrsd7NI+CE41DVwy+38wnGptTuvlT0Y3/1Q0X2QtLr
g2frRfUF63PMHqxRNY+wKqN8D1ZlRMUlNeLfJBUGkviTW5uhlFOggJRHiMkp5NNrlEki1JDwNPf+
86RuiLu01NO7yPRGtDENUGw7oowaBGmrL9JzNtquoVNVfRnyyk94/EZ5/EBnRFiMRstwh6wLPjeK
jjhgj4HeDFzfCc/NQAT0FlNT9gIdfwMbyjHQWg+Y0zBhzQV05+esR/DSR/jsiK4XSf4sgWojISbn
32kUOT/xYfDzEAoFJTcI9dOem3GIn6jiZt9SJ+PkGsXoqlCSHLs7E42MH5VCPvSgzMF7aqogfWXh
4B07WsK9fPsuvijxIuJH1dSnkwwfgkfIPj/HcmlgpGNQHCHrTwBllNuBY40HspVkMOuAKnREEE/u
W/9Gqm2KeYpU8QPCh/D2djcWb5MmgfWr6sq/q+sFmhr7/oykyFCa/9d48/87zefHunRd6b0uYOGL
JrSTdUViRXV9pAFo4AkARjcBEvpd5sl/Q2x/YZL6x9sL9IfVdX7RcY2j94QiAjUnEpzzBap85Apk
3dZH3ZVowlhVVN1NWaNXhzrtSNLxdXJL7HdLgEO2Vg7g0LRiUvvS7Dsn7JTZtDs0gvOPYE1K1MfG
3o3euM2A20U0cT36dHbBA3q5/ykBI1zs3cloavIMlw6iDxTtbQJCvH+2VDDTx5iqdt8hfjK/l1Vs
JW/M2FIwfGwPtGicQLEptAkFNj3KkD+xxS8hhfOfAzQngY4XTBh5m3n9faYdheyq6KnQe35PYVcf
Yvo3firKl0Sb+tcCKxvtSGGBQr+eGv1HgOB2fipZ4vduvtQrAiMruvuoK73/eOzH4cEB4IQmBe3X
r3IcqKB56Zg8BzaoRo5jUf5u41inkIyMMwq4QpX7rikr6oYwfU4FwCENfNgcU8XzconHQgO4J+QU
D1/qyZjGfWxlsr3HiUPG4OFzJB1EE+Sf+hmFjNMIiKzZ9UZUbOXwlw+sSxtPpygFh3jR3TrfAI6y
VTnSqV06hfpxNpAKqjpa4k5vZmGLttIJG5D2H2MknleWYemVLu1loAbng9odtDQTLcCjblV4dHd0
FnylKcgA+vT19g5fNvD5BkejkgouHUMiF1Rwz4dqhchyEevAuJtWo2FjO8OTVrvNy+1hLpfRpi2J
yi5ku6VYtwqsfZpFs5v34miBYjAOeLJGb0A8eE3o5mBnBtUkb1oDz5Lbw16JU6Dwk0OQdAL3X6ed
6Ndo9G6S+NgPojzoYjbuUJmyXijEdC84yjlbN+oFyJZPh7S+hwMio9r2mmPmWY0qhW1FwFtNr3uV
89R/pfpWt4cg0dLg0W9EfFdYJXp8LaIPX9DMgRauGyh2hH0TRXhBdy6AxoLmzUtWQi29c9A7aUKk
sAJnb4pusTrrDeOTERRYzXb0E38kAC6qY1lPwJ4UEATEqxKI+7soQf13p8rMetQ4GsMO/Wr1hvKw
jUV5ZFrl0VeO/hRnNW4jKs1t/EfgamngHovySOyPZ0hRREMFhhEEG8+vbrihleLzJTWTjBlqufzP
zdSEUnmjedqeXiI2qbU+9D1tQJGZhxx59SZMVV1/kJjBytOEVNh8hHZvoJmDleNrXXltjKKRSZSU
qtQDYhhZSbdHEdMYSYBKj1BAoNnSZmDZdlkXoxVeV2b5EhliwhKOawT9jhKHkwOtj1GdeDCDn21A
Z2Q3O3RBwlkE2Q+l5+VzXge6vLu9yy6IhbxMf2QieEmpxZCqnh8ir3GmyNCH7DhbsemE3BgYBfgu
JpzCQZYkd7B/a5HDP8q4Mu67WWphILNoDPPKRw7WbUd9ZgGT/ldZWgpucT0iRk/doegT3NIj23sM
/FZRitKrZD+pGSezFjs11KbKsHVtHF2Egwcq4vOwdSp5vD2/lRnmgvniFaSnALCGlhd54vn82mK2
/H4I0qOVmogKZsK0yDB0u8OArgE8OUyNh1LOgKe6IqTYGZPrfKqAwJYnM3YnK2wA/X/rc0wengar
NYuXaXkSQG0R5pORDZXzDCcUF182HrGOpZA13plZAXWS7zUQTutRWb0JBtE/Y4+gxr1fW6kKiwlN
ds615v3q21x7WwSt+9NyC7Qpby/B5UWCqijqOlySlEv8dQ1pgtbplbbKjs5UlQ9qRtotFVSQS90N
TtT1xMYLcHktM97CcIexAEliXdYbxrwdhrrJjmYRxwaqRkbZPQd5Pm9ckOtsnC/LtUiJmsGoAK31
qh1DjGjUO+lxQD3pOfXaCmXRtnujWlPtby/hlaHoTlsLYoROEWTR800EtJXynDPlxw4Q5wlxRRDv
neu/pQ6jbVBMLkrCTAvaxVLIoeZPQ3z13ESmgJTqJ8kxsmNZP5bSxYqO7n/wMg4TfReXO5XEogdv
76fSJYvLkxqVI91R8DNnN70LeAPzlyj1Z4iQTm+9DbJccgtLoHB7dkobP/R906JCoBni3nYH5/dg
BhICnyHRAKKOIz83jr0QW4uZzo6iId2HutO1n1TVWS4kLwqfT1HnbrpiXO5Vl4PzpynLyaUBeL7Q
jVaBt6374oi6PlZYwxjI4EPkadqjlrdk4Jo/jM7Gx/2T8Z/HEQtYBLwvnUDQImvAU1Lkht6NY3lM
tSzAM7h3zFOXds5jITX9AWq0c1dg/7NDVkz+sjWhVNj6+AsGVuncBei47RxUPZ/bcjYliruLcnhQ
5CCjDR3/ObOzxMalfRmRQHhFQpXwziM0WMdYMeYf7jz4+ZFv553G3kIyqi/3dePQEvba4rH34n7j
Ir08AgHiEIt5hLH8s4bRRjWmW4S4GKsqBFl2yBU6n0ovBxFW0wq7fdyWN+f8g0CohHQEEszn0l6L
E9pwBpEN6qrjPNfBgYjyEFTYiPmpQ7RVBC+V0FUIFUPfCCgv5kgfmJlhqeAYxFZrSQflcmvVE0Z7
rfI/UV9IqerbmX1Ug9W8vz3Fi43OUHR7Hc9FrZyLdnXKNX+CJoYzHp5+KvtlFZ19ophUvNL7pzrj
iXkL77YGmAHrQlaOPpOJWkVAYnh+smyuZL/tqvrYo/75IY6KboEiQwisu2Y8FY6xqO3EPX/Og/FA
y7E8Ip7mb9xuF+0DfoZDCI2DBkAzEvhVM6XIhxplgrg94tit/UiNwQ/BXLgH5UDwokY22o84ZmsW
DEKMmaUOHEr5Zb1x5C9Xn04f5wbon08XYQ0PUzR7MFCb5RG3W/Us22Des3j+vZGLUedXIM688Qhf
bGm2M0nBotzAi8jmPl9+Y4AVEyVJd4ywbbrLTQqbkGXSUyGm+dkJCvxVJNrWtOjyDc2Zy02NahGN
VKA+1ABAH5+PPEjLbmeUso6JKzMDhpwpHyqH5JoAKI02pnlxMzHNRR+es8OXpqx7PhhnVlPwh7uj
31nWd+AFxl3X6dW+sc1xH8DIvJ+gRm8MenWGADmRugNgQ6R3Pmg7WLTI8cY6+hRw9roJG7+pg8V/
Mus3YptrQ/E6BfRKKC+C0z0fqszQfhRm0B0tPXZ3Ug7fkd4b/rM7T7z91wuCCrWH+hYykwRva00U
aCh5UY8mQWSseQ9qnPp38N5f4zT2e1B6FD5uj3e5QcEmLY8gN66FSunqQoIfrMHh7IE2YAn5w4uy
GCvhyHd3vkPrd2dOhdXCTMO5UlOO/+H24JfnESIvxDedoGfRrVvFV3HaBT2IQ0JUI/dPMcf+M3r0
xYPGTfEWSuT/YjhOvQGVdgF+rbEvJELYbBlFfpy72X62507tpobelSO87OuItsDh9vQuTwXlAD4j
ILg/Ietq1ywR3RDXLtPr4Nm40p0e9FJG+0bKemd0hvZYTtYWlGr5YGePKMJ4JD4LeAQgANSi862K
Oac+ATvk3ZTKPYpiKnZqxLg5a5s6pBrnkMfRIu3sKn9y60FszPnypDA8m4nu4KIit/ZTqz0V+PXi
/ulkZvZGq300Qdhg+4AmysZtfm15ES0hyXPJ0YHWnc9UtJ45UrfLj+NkDE9lRv4V5QV6qnHhv6KW
NAKk3BRQvmjNA+ADDED4Rb+VfvgauQUIx5u12cmPrhird2LRzD7NBV0QwFDmvYOr8r5HtJQGBopi
z0meSryBA+fVx+YonNEq/357k10eYLBsFHsX8Tg4BIs15N9IMuBcopTIf+ImrVdvSwX5VFqkBIZd
IEbld/HB6yxtH1St/8+fmoVH69KAs8AWD1bbO9bK0ldYgRx1HNs/Dx0VXces5H2S+FuOQRe8KgTJ
+MiAgujl/9lX57N0ejz6SCg9LKe84M5BwOeF3tH8dhHqvssHx2p3aSX945hakEQc/N2DzMg/56W+
BV+5uLP4JeyBYJFIIahZv+jI/3h14Qy4ketgcSpz+kiXO3mnOoF/VWE7G8/4xecNILAtvEQgKMSL
a9xFnpbWKCx3wiNuat6D0HhSg2F/ycasuEOVIHprV7J9lZ6p3d3eV5fzBF9MCcUkH6NL6yw/7K8+
NIuNT1I668dGVg7wNxIhGznnN14mvmeluYWSvTacAYKBkIXriyN2PlyC3KtZpbVx7FGRw9M4N0/Y
c9CWGmnyDLLWftye3mVESjUTAjEvAXLoYLBW92QSlLpytdk46hRg3trBmL6Rwk1OFY738U7lQ7OL
Apc8Oc2KLyouprDTsSreeH4vuBeLDZQNlgH8xpKArK9rUWtOgS+jfuzwGiw/dShAuy96nRpfoIUA
QQtGJx73ZFy9jRBz6R9xZlL1E43Anjg5t+bPpsehPzSRZeDa3eg4seMa0wC4VhBudl3ZuH1YIs5b
oPscYTVVCqhaOC2kaL/fXtPLvUqBGPgDDMClBbXWy0QDps+dbjSOFfhyBWrJ8z4pIF5vMDqO7iwt
Tw8Jwlr73J22UCFLpPD3q4ezCKxzYmzaAWBT1rzDHsSAxK1qxuLdMkNR+e5DWg/VBlhi/eIsoyzi
cXwxUEgXHwvjJ9NuY30OS8Ocf6Re8q2c3PylTwLtmWIzzdq43dL+uXhw/mdQup1woeDqrvXrR9+G
gjDYcyiI4xv6EKByq8hvsF0X5kejRTEtr2FAhoDCkg9VD1Z5DlT5YuMgfGqTodm4GK4uAsETkTdv
LipR5yfVntwsxkNEBydRcs96f/xwWS8FTsJHVqIYrFMDiGXjpPypH64+MV06ZN6JVsll/0g5/HUh
OUXUVmXUz6GGr+QusorgpLVZ8LG0K/EzbYBspDXiBt2gTyeYviUNwEbc5yb5JaJD6gXIV3MMIpDD
tlcWd+gmgswq+vzLJDDQELkfb7yPF75TfDnQcpxwrmWe57VbWFp1Eyrv4PVau/eeXItmuECdD600
TUAycVsP/kUe4ALfxeOxtTN3j52rd/DMVPsIeJKApk+3Co0XdITlVy2YQhB0XDtcgOffz9AqikbC
XGCC/fjNzLsBDxY1BJ/HufIfqiTS9D3Sq4bYx5qklGij7KLtilqX9xN1T1oqJOrYLema/kZDYPBz
7SbWW0qDybArHeAex9u3yjqiXH4vR5ssj/SZ2H11UQ9Afcp+yBQwuqR7i+J38iBxR9lL190KXi8e
hT9jwchCCWAhI6ydwsbcJUrLgYagu9d/NDWv/KhpgK9EPsjXRuj2DmhWyvauk4PSvO44S3dLEHf9
Ei6/gURzgSktIcaaOOOKjourR323suafmpHQ8GvxRg5bsL9fnTLTt7bpUoNYHawlqqL0tbxBcALO
N0RL5gzlmbvTmiXt/U7FoUZZ4Y6+J05d2BRhnlBl3j1HzjwVAG532TSpZldb0fju9re+MvdF52wh
xQG2u4gChgCpyUo0c1jQeGHG/bwXqV0+6HqnELWcrY0U4g/JbD131MoJBQy4EPRBz+euISIWMd4c
9ogc3ZsjmOoXp5o6+v0QQeXO7yJQhrnWEeDLUqZuKICuf5cONMKdjasRcldW2iI0EmnqdUg19FBK
GSMu6lmzdpq4brQTgiDtNwyw7Xcinwo2jaj7e8ftnXHjar62fOAG2bwUMrmbV0GUUF3goASkQFaU
2q4b3exF+V63G8HAh3MW2f/YImergjSgQw6XkQhqHSM2EiseFMpV2HjZdxmM+hFXSwcgRFMgvpdz
SeTNfH97i1xcB9RfCEddupZE32gFnX+xZhbgwpDpwUvQ9h+HuYAB6GcCRRlzy4n14qVbhlqKwg5d
GfK9VQjciHmcI81nKLPTnvDtGJEjLxXENcdFZK1yD3PV9RtrenV+JFOL+uLiXbb8+V/PXIR5tG1l
QbkHyNJ8pzUd77tWRx53kTq/vZQXQRPzQyhvQZuCceczng/Vpmz/CXWsvVe51ZcUndnQTQDFbb3c
V8cB8o8uNGeb9sX5ODXOPojnwt0somh+oBhC3SVgYffZnEQfrSgrQ1RQ6m/uUAxvYkOBXMMeLSzd
An2UqPecH30z2McMZZaNFbg4MJiww4cCyUz9gKd6Fcu0ZjOaEbryVA+t4ANJ33SA6qKgeiqk1lA6
2ijHX/m4AIl9F0Mgm77imtczYL7kJhVAoqbyPBSBDHBoePCEYg62Pu61qbFp/0yPI7q+1bMkVYCm
OCf4cQNGT8FsdiKuw77q8lOtDG1jKa9Njfx8Ef+Ayg64/fwjm5Ge5Q68hb2kLfkhLnCtK726eZSe
v1X4XZe4eBocRFaYExh7esCrorpPg163kVDZQ0NCDHVEOB7V8cl65bBYTx0uLC+oWA3asdGc9KBn
fb+/fXDWic7yA5gmVx6tQ8B9q4uh6vXIi0ps0V2vmZ7BdWhvyrZo7hbTzpdZTcnDiKxbTDtwKo63
h74M35axCYGXMhTHaS0cRC5b9YYLZ3VM+6o6uLZMhxN8Dcyyibyju0Yn93qgEkFjN0bnyTtFdjFi
swz81v6dzWVz9AxU95+bObc/NYrS7K6btfibQHIRHVMoNxuv0pVr9OwXrz6XKEpNtOT2e0xlug+e
q4Z7uGUprFcbwCAS0x8Gm9D89jpdG5RGEweNlIFNuRyPv65R18Pvily42g9BlPxWbYv2lpGht1N0
4xvwPPIoQCwcbg96QU9ZNgbbkrYylyo0mdV9gpoDpUCtqPZxYwTx1yRAkDXUuz5KH50STVCwqIC5
9nU72Pd53GXfutnpkwMk92l6O6KXj7Bk3+DhZ6kSnLkPOezD7Z94beuyHoQ6ZP+c0tXHqPIUVFtM
fDOMhXfEuW86+AN6gwbt79+DBBqvN3Zx9Ot8y4b32oUEMGJRcVykiJzVK2CkiW7nKq9xBrN69At1
VGb4EM5nn0o4XrDN93+e6WKgzvf3UVa5wIk0GHnlMWDofZc15r7z7RT/wCoKsd/UD8UU/6x0K/2C
GuOWQ8CVidLRQOWHMsSiM7K6CdHYSVKHYuy+EHjsGXZf3Ms8k3tT0+yTMOwt4fQrz6vLS76EC/Bx
+Od8q4+e3URVJFhYAj7zKH2njO/RW9nUTlm+0FmwDGGS8JwEnBYVwNLVQDXyMJE/0pWNrAXpOqvU
PQ0y6p7GthvRrZm0U6PVWRjFNFR3Yyn7Z3eScP9LUbg7KhXxbjTM9N3t73zlpAOIWFJE/sOWXqUv
qQqQ1JMGsoaA/1+k2WehBjT2rmyj7j04X+upTatPt8e8tuREAzC4ljYLz91qyecsN0u8UPC07cp9
LnL32dPiZqOedrGRAHGTiSJUsFwoZMDno6S1bYwFUqWhFGn6Yhj7FK2odIEkm4MhNy6GK4MhP4O2
H3hIPvGfCvxfF2aSUhbU6OzwWcskBBaOvWxUQUWdpP4ggSdtvKHXxuMGWuT+IXRRVTufnFebnakP
nh9WGLWDIx2CE31R91n3yyZsknET8XixewFWLcw8NjBYfPBO5wPONCg8czIZ0NSg82h57P0AaDKJ
Q4eZLFbEY1vFe2euUW82BfJgMSwMMzTgGQQH6tHUlyqztQ4axrRAgLnLjk4i4/KIq2v8ewLSGeBF
JppDYyFqvauTOnsak6QeTrijdsFOE169pbJxsfeZE4kQoiBgrg173R2wEOEvy7rwQ9/RIL+ZQPaR
64FpeChVbZ4MZC2PlrOprXcR6zEswQ8VClpOXJCrGy63pOtrEgyHoawOBOTkYmnWlxZwCnMMNhK+
i7O2DIaknkP8AV54fb0VSkdA3GEwe3Euu/NTDw+LrpzElrL2tYGQA6HAiKUY7/jq8a41kvdGK4Jw
KMG52r07vq8qp/h8++q4tu/p5Czm0NyjLOP5NhzdytJzpQASm17/3hjxYatkXoUzgmr3fYP21e3x
rnwryJIw/Kgec1et8+U2lgPsswJOV5lRb5RlVz31SB8bu8qs2tfbg13Zj9wfrN2fPRmsdTxGGEBJ
ik0XepJG92xY6vdsjenOrjN5H5R58ZSzZTfCyysLuiihG4u0HYXNdddBIZBGcuMEYeUPEOYmDOMz
wK6hhlPn6zyYW9Diy4I8/U4QC/R/aXcsrNDzLzg5GYYcFH3DGQUpSDFFge0FyXkjCwK8DAl8kePY
0rc0BKbWa2DmzsHJHdvhDinELVH0q9MnmFt+Dhf3GgWDgFFUSTOOFtiGPBVDBWluKewWsfeFWD45
3v7CF/Ejk19iOAo/JB8Ums4n7+H4kc8xt6hWRo75QJztvWTBODylyGm8zvas3zWd5eNSYkhrY+xr
uwuCpY257BLurGNXG8GUfvDA4KcRFskO+stPTQILryza7oMs0vE9RsLTFqH7TwvuLOxhyjBG2WGA
qOm0r267jg4Czmh5FJatcNQjkjSZ/Ap1CIFtWWlTV4VwZxU6AX6Qv/M7YOfhOBj9D23ucN7tbM2b
IBVC0Tz5HsJboTlF/vsoMsc2TMh+ylMS097eBb3omxATlqDYs7Zw/Jpois3XudDjj+nQl5TXgZAM
oT24yO3aqAIdardCCRhAR1A+ZtrU5rt0hlh47E2/S94hejbclYlejbu2K4pPbuSg/q0sP8o3GmNX
zwQh9qLiR07Ba3S+LZQeJV2VTqhWtcpFMwO1xt9uVBUPDVDefWfOxTf0bdD0kkF9b8xpt0vrYPyQ
a7RmdrlQ9ZZZyJVjAWYAvjbhBYoiF1gf6atUdpMZJlEp/5ub0V2exHR4TBE2XiSWhdio7VxUJahu
/V8QM6EozObzJWjKuqnGIDXDfursUM7uFAIYN06qAGq5G7SeKnNaN3A0CUJa6nsJvNrbh/PKpEk5
iIKJzrF+XhulZ0hLt4NozLBgVe5qSyiG7HI9OCBJLV9koaDV3B7y8nkBGo8ZC8eO7iTQiPNZV/iv
0FyurbBKq/lptJtih/9FDmdUblV+L2cHMJ5SM4Pg9XbhhmDGpiSzodGZpyN5lV6qoyfT19RPk4Np
pP8qgMWFCv2euw7TT5sYdXXNu9qoWwn/hsBGUVeYhvhU+3n1WRkUvP99EZfY9H/AsXgTni+iGsxW
VLVrhpjoBNluqhL5KmXpekfaVJAYb492uVFJEhE2oQHIc0FHezWapxLyitgiaMyooFdp/urKAAuH
LDX005zEQbfvMw2OsJHV1auZj9rWo3UZai38RBTTaSBg/7nOn4LW9qSwR+C+das/zvlsfWDTyI2J
XtswixkgsGMIHI65/PlfKc3o4GZa55CO0qlCl8pVkbXPLPjLJVWnT3PApXt7ZS9gSsueWQQVrKVP
CQdmNaLeNuhlJQXsoTrwq6MxmfLQyw5LKsTf3wJfgDKau1kRNsXQ/BfR6CDtKKOvIm/Mt7d/y7WD
CUMakRR6daRzq+3bqX5ophHSae/GWDFWRXyX9K5+WiwXNtb5ylAGmk0UBCCBsuCrVG5SlqV5UFLC
KDXyN3bqfyATj546MX28Pac//iPnTzF5zlL7JG+EZroW/8DNDXOltLVDb2rL95Ta6o8R8U9NRKAS
5IuAQr8FnGCrQ9aIbtpNSethT95BW9rFbodFU+yV8iBkU7k7x4XbFxoNLP1/P8+LsSpRIgVxk+bi
+cbzTU3v8gE0O43VBj9yIApHtCeKEeUIs9pvLMrytq4XhT1HF4Nq+AK9PB8tddBE6TtphQWOJBY6
ELUhZwyejDl+72fKhjORivbrlAf0ANDwGX8VPg3J2eb/C3V7rMTWMVg++PoXsRGQ8gPyTslo9Yvo
X7V60aY6jnlxfkBAwfopMdk4Yo2k/ejhXnYQLApsIUBDJHhdlPpRzX23sTDL07P6FQD6uboJ14E8
rGVb4nJeNCgFvhzjABFxIo28R54obXYi0JKYsGPIv9KVLTY6eNd26RIJgdoDIAp1dRUJJCh7apFX
6GFU5uODbvfpY57q7SenF+qBKiheWsVUhXEzEwLmmjC/Dbpe3eVTMpzKtss/gPSpvo2Vnj84lZP+
ur1frty96OKzOyl3kBauAYy+jQBqUWV66NaYSFnIkKNB0rrxhr7rJZZiUf0EpUKuCwGTk3e+LZUf
VY0SOIvVjemi4jeClGh7WB07MdUN/Hl7+liTuZmLvoT+Jp2h9CEBKzZC0yuPAA0pCF6LFulSDz7/
GaNrD56XtDrBWBF/NLOk+c82k+QzYg3u4wRedWPzX9t1vDcIP/Hs8MyuXldj8VOufaxHHMjSb0rf
Ewc55sWDGYz1fW+14Lboc97f/qZXtxwMNg4dWE2Ug5Zf9fdTx2zqmYwpdHnyvi99sId6zNVHoNjl
qfTnPEGqIIp+u65qvxT0BWxA/Yt5C/m5/mKLyVW7XugFKAG/fzcWFQZLt3/ite8Agg2OCL17MArL
tvzrF1Yz7SbeDkyONF0cpaqDtzDk0NxDYKJ559lzu7HPrw3I5qPzBUKcu3GVkiRZIEecTI1wMCuB
n2yjkncZjD0LyUo3aUJzGNCguT3Ja2cLBOJCFXHJO/407/6apNZ5em03ygh1Zc8fsJr7jGfm+PX2
IFeeW0Lg/zfI6nrJytivJ/peoWqhUO0htM1o6QWiLFDG7Kf/zTICkMXqjU4r1cbz7xbNLa9+iTkV
yrNWcSAJlOOB/a/QJGxor3Xxlu7+ZYlhqeNAW4M9AFdrTSbSZtvQyjohGk7M4r6WeCpOWeccJV48
95gb/aTkUT+U4Lvv/n1h4WtAX6LAASZiWfi/vl7Qp3PmdQi1gAiGAGrhhNpn7fACga7b2ChX58g5
4FlazCTXOpspIAnN5eYPu0BM7VejMKLxaUoxlKaxXFroYCEjdRQWhlShaUziX92kCVSJF2AvADED
5r2uQqZVko+xT7JqonZ1FAr9l1afy7cNsg6H26t62RRlLBgpWLgh64UP+upGrOmVVVg0meHsutP0
6A7pOL1BsW0UISowLDIe5YCZSz1rtedsstE+b7uSJDZXpgbC39JeI1sZ/cnrY/k51lt7S2/x2lWB
IDAdW/rpZO6rqwIQU4J5coTHk4BOVhsJXiFz3D1hWPQTutu8ESBceyIWahfyIvoSH62OVC+BnDgT
JSxEr+E5FtbnARe3u0jm+ckfG28PBbzf2NvXUhNqhLQ9+BDkmcFqjqXnJNZgcDWVcyvL//xsih/s
NmimA8DUGtxninK6GmZN7mRSatbD2GVjudNiYIo7MuW4+l/sCxJRQJZk9GS/a/YXwAOjYvfpYaxN
lXbShWP0R+DNTfYFQLMXHNvG6/JDX1vzeIpFAgGOqD5leYbc/pIahTmQm4OP3ukTHj/A3g2xtXmv
XOjcA7wi+LNA91nzVntTK8iWu//D2Vn1yI2sYfgXWTLDre2GwWTCyY21e7IxM/vXn6fmatpttTXR
QSnaVFe54IMXZMp4NW4RcaBijG3Px9tHRFwsq0iVvx2JUVQNcHdfO9vSVu0HbNwx8iSZuJvKxfiW
9/2LnNTS6b0jcbGyA0T3Hwuo9SvsOEHTdGFlohsw5qc4tJEgolD+T1IPxefbQ13vcoaiJ8VnFCOu
38IIAIPWaq3p5RYPvh1L8pHNhBWDBP1glpTxOBnztLOSm4OCDBR9PgB0axWFetEtSJK4zPEsdRQw
TArx1ADso4OC9WOc69OdU8t7sqTX9weBC3UMkGS8klxxlw9Hhj2NptYW3nYx/FPeYMSgJtk4oTSW
n6wSR7zbS7sRW0NEpdMvAIKK6OxcDogmztin1He8Zp6Xr1Fe0WQH7JV9hm/cHkAQB08Kyn6HpFG1
p2Cy5i9tOe89l1fcFYEdpB4uLHlEEXCd50R4R45o0ZlEWJVipSj4CD2cMJkGRAlgdteuonbafdhb
06+ujNQP2SI0g4wAHpGrJmb9Ry5N+5dRJFX3ZORj/R3lBAQ1I2OaS7cdpOl3Xdu1c3Qy3b6PdaPR
7qGYSF9vr6ZYrMvTxzSomLKcgGavOtFKNOudhqKPZyn1KJ/MXIlt/P/Ukpp8hN8eSO9pOvZcYekh
7bW49EpqFPrd7V9xfdNQLqD3SGkDYWREWy4/aaOarRxocATVpIE4aSTxS4vcx07ccX3TiHwYTrsA
z1GeWI2yYDFZSYute/I0KuWneqgyydeFeXO1kEbvPDqbo1EFI+sSqjDGapviXtqnoenonoNXaXNP
52hMnhYVHTbPMlv0CG8v4dZwFKEQO0CuVchZXS4hSmOC1IVzyNLF9i/TTopDH0Txj1Ld9ZDY+Foo
dwsXZqja3KOrkleHk5wwtLBIopvofwoCYd+qMN6JEzauFSEPTtDNxqDPvrpWAB/boCoZZJErScN9
oUyPFPUiCD5Ts5h3OWoSv24v4dbNcjGmCFzfxsAqQBB7KCwcOeBQgWqIDogTTccOsv0nKpvh52VW
7ATHyXE6JVMkPwztNH6//Ss2PuTFj1jtGyNoFn2YOZEzopSHFJdZrNWrBtm+cE+KfWsoBO/pnwJn
IDNdDQV2sM2pKdoe/JVGRXlmCe6lpeaCkqZlrzYg/rLVTQP+GfgdEY/IEVeLW9E0rJysAjchDZl2
qqJM+6gb7aKdHCWvU9+JVRRkzS5dxrNqjhBqgdUG+btbNlTmFGDI5MXgKfTVtpKDUG/oS7N309b8
DdEz/4ekfRrcRFPHvYx4aw9zQEi/wexSF1kNNtC2L6BSMFiG8OCwaMWzMhL1Rqnceqo99zt82a3v
icMeY5GW8iytllgP4zgZlMQCmmJJio+qgT26SizHARDAofzn9kZ9LWKtv6hFl5ECF/kq6JHL44JY
GuD8niNKus5/6+PYd17dxT0YrSxTP8dLPOsu9xVWO7BpitPQaJReCgCYWTdEL1IwDv7t37S1Ajg+
EkdCXIDnJb7ImxO8oMIWRuj8QuLR+6952AxeRTMdWrahnG4PtXULIkfEUrObdWdNl7IR548zaqBe
nIzNr4Sq+n2Fglq0c6+LRVwtMmV/0V4liwRXu1rkwJrxrSxAxkSGgec2lsnybxR9EbPsJE1zGymX
fyX4fe+8lRunFQAesAVSNFFTWz0neqnNOWGA7Y2VbheIRkT1MSKu1I+44S2hO88mLjKqXIVfumbK
MPEeO0vZ+RFbQRbXhQNjDy62IGJffs56mcoe2S3Hq4LEQpx7kJTFbyxgw27VL9KnSMrz2JtMK8S2
GWRKiMy9sYy+EXfxF3lclv/mLCt/grFlAXtTwQta7y0rdHHk1VrPllsIZtacVHdSHY3AVrQKO96k
AeL5/qNpELAKCR5hhbnuikhxrLVDLZR/Js3xaf/j9ZDJy28zqZWd4vP1GcA7hJGAbNDiJJ66XLR2
1KZyCLrIpzPQPVoxKjRIt2Y8JVGxszmvLziGsrnZIMtbEBRXm1PprLSawwbk4NDXp9QUYs22VpzS
GfdikBp7IJjrM0cVVQTbVEuBha4BOBI5Ff5IieQVDmqNIWb1rt0neyCn6wUUXpvCwJY0ERkP8Sve
XCL1EhdZ20ESkVB1pVSc8uJTonrWqs5597ZgKKoA8PBFCrUGqDnTYGODNtEYLUG0NFXfA2IRCiW2
Vh5v31ebsxIDsXxgNdbw/GDQMBB3ZmhOgRkcs7ysPcTy5INaIW12e6jrbYGi3WveC+uJPoh2uYBJ
D60yiVLJU9UMRb3EMeZDLAUziCXrQy7rf24PdyWLTdopAxQmWKS+DrVodU3ICKmiXgbMb0m5Tlza
KigldwF+rHgIIFCJxrvcibZgBP0X8lrj9G7XGfJPGyFo3E0sbe5cp22MGvJT0o/PI57X6gkdNNxw
3KWssZzZ+cnXXUK6ACReNOZFr3BdoA8IJHsaIpI3BaX52Wym6XNaxpNb9xgS8tMGP3Ss8mwm2r2K
GOtTGCOYfPs3XF/xgiKABhHvF2nsGlEWzcaoU11C9XQ0MaYsBUI9qtVj0uQlZbBKvbO4dg/I/CaP
WQuZ6vbwG20bxqe0xPyJj0AmX+4SK8LMHhgoIv2pLSBgsHO8BFn836omYfmAZnTr5mFS/oxmpfkU
6Ut8pKw7/MZToAHlrvUnA03aY5kNQ3BIHIz0bv/A65eX3wfYBgU58sarTuZrSS6RLYkenmMf9DRI
yQuUCHOgqD8hNjH7Sps3O4OKEO3yuad3piBJzGfhCK07dlncNpiFI9FOlmV8D6qy5H1qBl+trM6f
ZXO56+N49hJpiHYA91v3g9CuQF2RRhUh6+XnqCEDg9fMkItVFJQNEtXynTyw7zWj2CuebAwlGtME
quhuid13OZQUqXEx66wsJGdiNWtMgWpN5Tj5Y9nke/ts46gxGBEaLEw8bZzVPsOhOeY/PBqhas32
z7gqO582Ze/L/Swnh0zNwj+o5jjBcdTRpoIRbjhuNBV7kk1bsxZChLAZmD23/eWsHWVJcTaDZ4oN
XRx6jjIpuEFGgfXQ2kZ+ur15twZj89JKQsSGLH01WNlaStD3eeg7WW9h5Sfjk+MO+KuCxkPYeg/1
sDWcuMo4ywKfum6pDKUq12UDW6N2RqAwUlb+yGUguYhUdN/fPzPuDIJ7ym7EOKskhxJuHzoAXzxJ
J2fNdCs/J22MBceE6vtfDEX7T2hdCYSxevnFgnasULjSAi+cEgeriUULvTYZ8v+kxNx7M7dWkP4L
XvUIHbGI4s/fBB2Q2rscU9jA0/Vw6P0CQnlzQlYZW8Tczrv3J0pUakEyI9AGCI19cjlcqtV8sFEK
PBXjtKfIHFOvzPA8IDLWwp1l3HqfVYCoAq9HiQrW0OVgsYooT9/GgZfoVDIeeA+7b4FhSp+1Sin+
LEFatyj21PozqapFpRyNWQzcFLtC0WaZ/tejlx5wA4YTBg4EE5jEmFr6ocf44vftD775SwU32UZo
i1tfXx0b7NTmCAUScWzyCh2DzIaLLQVVd0hqS/9EBNcrbrhE1YeqlqPZn1FhPEi9Mrhx0PbPRoyy
ZYzpMzc0toUHvB+Xs0UZYw9QsPF2c6z5F7A5ZH/WhKWwReWsmA2CudCSDq2TWo/wHxzEMkbtQPlT
99ESxN+5HlrDzVpII7cXaiPCg3+L8BoHnpVa0wDCOB8dPQHQV7R5f2x6aQD5zrMYTNMztJH36nER
4IFG5VmC6we3cJ1nNMZM3dbh6sSi+F5FK8rDFJwQqc3GkzK9XxREDCcGwheAcdePcL7IajvKOA8m
XRcfG+pnBzgP0Z0zYZhSa2lVYL1i9F+WIau+h5ZT3EXtYN41w2Lt5AfiGK7CAUCViAJTHgfxd4Wr
RjugR39a8rRBXe6F3y0KtXp7vv01N3YTST73NqEzB3WtUUDsIzlhoEZ+j23iOV2i8KOUjA5SlHnl
5QAFjx0/2p07FMNipX+vUQxfFxlOIh7xVtEiX10PhSb1tjYDutEqVTnmiP9jKa2gKNdEum/Uhuza
SI7shAUb9y3cLfrdrzA1pn15J3XKJFR9SF1rJbAOoENTH3866xCM+/ffRgSCGAGVTzCKnJZ1qajh
Enc4iZGvLM0Se2A/zG96PU73jS5HB9VJp0d9ihcXmWLKAmMKraEL4z29h40Zk/GbpM42gSUl0MsZ
x61To9hnhn68jMqpKwkoKZxk//YEans3vsjwVvtWF6oaQFjo9ctrNesYCyiLjn4EJy4r7yr6yF8a
U+pORZxm5yFv6x9Z2jniYS2wJofAe6c3FUyRzAj+6Wso0VMH3WQn4dm4tOCyCJyD+EkU0y4XoAHk
oGsJAArJif9oLegSLYzsg5kPyal02mnnjtxab/IbMlNKsrBCVgH1UusgICsVA4ipoPU7YoXE/VxD
golojf7F3Ch5gryi7ktzZjUYNdUW8fiewcpWJnOdnEcnS+y7soBf6zVat+wMuJW+UR0BYW7Q4+Ju
Wm0nYDVSbqDo4Y9apJyGTrNOFqxWPzCCEyYnH8DAmsJUKLsLCUDcCqPPD20zKH6LLNt9oqFVOYQV
4n2j/vP2dba18OQxkJboaRKSrh7xBOPS2U612C/l0j4mi/m9QZPNb/sg3PnEYo7rbY5eMdEaTlcA
2MUxeBO0UVWUF8vgEqEm/cGMuvzfDmNdCgpl9+gUivliWLD9HUvKPr57ijQwqIBB8+Grr89yIJl6
EARF6EsFsnjTtKDU38aw7rXhLyJFUPSAVGjOCnL0ajWBHTl9V9WhXw7FcjIwZ38wI4hLaVvsiQds
vHbUpzSO5mvbb129nwPU+HMxKztUgictCrWnslyi96dG6HULyUTKLwBjVxOCHRRltTGHfhEPIeY3
Te/Uh2TEfr6N5b0uwcadw7Hk87OCdAnWoa82dKB0YiIXKtfGo5MPvGhzMcVuXDtD4weS3u3s/q0R
iRmEQaxgzq8pw2kx5Wqhcc3PdRmcrGqpfeiMfyJTCx/ADe3RPraGI+lDVUM4zeAWfHkEmlBehtoy
Qr+ta8nvakU/cA91brRE9te0teO/+Hoii0D1ADoUpIfL8RbEfIK21EPfHIly04AKjDnjWI+10F8k
taAwMT2VCQRJ2VcbpajxMBx0YQtUV4sfB2XjWXlsvAQ8Tu+PRtgjr1a2XFlQei9nZS0dlKtCy5Av
Vhc3DHrpLIf4P0RY97y/zkN5icGEiwxYi9VQdRw7VrHomT+PdftBU3PzHsP38TFZpHHnjdi4iGkL
YEYk6AC8TasnIq/tHGx9nPpqVKEbkHZIMOl1U9RuOgzTzhKK3726iwXjQtjjwj+4QlpqQ28vFo0x
PzXk+huolvqhDXf1TcQ7ejUK+lVUtRFWueLhAWqiIRU3qd9C8DzNiY1dRo2c1bjYGPLBKnetRkGJ
NZ3yz1FjvdcgjVAZ8p+gsIm9r6x92Wo+Z+UkY+rPZjSeQK2+9EGcf0EAtLsrpyTY2SvXKp6oD1BV
1y2GI+FbA6AnehGZptSJn+YNwYXZBTq1YTMY/Slw8qeOeuJZ6grr0Otx/QEMYfG5BYD3GBa6Hntl
Xmv/6MYY/+/267fxqanm4esEUIKC3vr1UwrVabS8TPwlHmQwiRL0kijdo7JsPO5sI7rbwOgRmVi3
7IKZIKrHsoRPPQMPBbqP7Z5KUoK+xZKap2m0zAdzJKKxJ6veKwRvnB3qaFwGpEZUg9ehBYyQGYhE
mvlZNif/FZYUPoZjbd7HdrFTUNuaJy1zUFcUEpAkWV1zam8NBR8aBEbRmPfkJekdsYB8oGavHUb0
+h8Do0tOBAH6+fZ33Hg7eH/p2yiUWwCgiTV4Ez71bSRXRsIc6WPGfzrDaA/jrA14DBt1e+7zcQ8B
tjVVKs6Ud5gBZHrx528G7KLFhHcEwjnt5eFI33dw2ySGHhdlOComtf0SDEvlqmhdv/zFVOGoKUSl
wJnWmHeSnRglHhZZRyTCRcZ6/Nra869ZnqaTXTjW3e3htnYPZQO6wOTWgkuwmugM5EdPJuQBBqP4
MTVG6FFuxhor6tQ/t4fa+ojCrZtQQ0Q4axXRqkAusFjkzFfHwoRjVij/FF2WfxwUOqiamTk7KK3r
w0+VjfIMxCoK+jxgl1OLm6Vph1TCejVeUg9nnfK5HZY9dc/rBbwcZRVm4GSXFmWGGkGjZsrXoSio
rSlF93EaaRm8dwG5YkC58aLwoUiXLyekSM3cRtkiYKOR9Rml1l/SUppnB9T6Q1YMe3jd6xdMdOtp
vJC9ARJelw710VDqVA4L3xZGGSVJauumkNSe5WlpUH7Bt9g1RpG7TdjR8pylcbMTF1xvGX6CQ22A
Pj7Aylcc3ptjWAVY/sgIAvkg3OzWVwu9+mJMbX8faI50ylCoebdAIxY5QjRD9F6gfKyj1KHQ6bPY
jCjTTTukVaycFjtyaEDpe1IIWzuHwTBnpfENBENM/s3kWr1qqO/UhY/4TEefmX7FE8y7pnezwHB2
sB5bhwG1A5HMILRN4nQ5GEiwzg6dEUFEHcIr/aDCxfY53gsDxBNwGfWIGYk4jtuLtt3qNKRIKaLd
g9pXXLc6tSlzcDNzMGlPL6qfaJNznGc1O1RqN5/sKKDbH6jBf7ePyfXdzStAHw8AA4XKK90l2Uoj
u7TV3B/KwXG1kUyqAApyhyl94gX6NN+x6WdfnvNhpwi7tV2FIjbBFUkHEJ7LRcY3frGCirugS+35
2UjmP5mhDrmLzKjpYXwyHm7PVKRM69VGB0FI7PD4A667HC/JwCiHMuPJ1vJ7VBa9d8tiLB6nqLM8
hJgrt4+6aIcqurW8AoPyanYHbXk1aIk4SZ11ceE7Ol2hNiCcQhIBwZXcSJ/6XklPaezE3xSpD99f
/7UQDRA6w6hCiXLs5XyLuOpoESEMK1V95GlS0T7PEd5AHUpRflYYpWeaybyTJm9wgniM6bTTDWFL
UQ+9HFUq7MocHEQyKc6imFQ4UqZ7cWZqv7giwu4QAiAp7iSUQzu3sQKshHDkbcAjD0JstR3VPXCT
2Earzw4cBKM0wVAG8LdeBoLAPpHR8luMRnHr1FrukdVHu0rtgj+3d9jm5B2d3h9CDTBv1hBuowpb
Q8fXxM9Sc/SrJE8rN0K4oHKJZHlQjXh4LMdo+Q7inCiMhHF4mY2wP9V64ng7P2bjdhG9HV4+h+4D
nqOXX2JOu5wyGlrWuRUhoNgt+c9B/IpJCeKzjaE9Ubed3xkokPilo6bHxtT3WCUbF6nIcIAnU+QS
cdPlb1C6AMlyid8AWmDEEGHAjbktz++fKf5JDPTq4Yp03eUo3Ja5FKSk+SHBn/xUR8b4pNuzg25B
k7LOxMlR6RoEos2jZMbRtyBLmhHpFZ088/Zv2QgDaDULPw8WHi7EatGnRJoxig5Tf1Ha6r4fVfuc
Kvl4X5RAxCQt0O7Lbsg8lB76rxNc5Z3r5nqzg0ykIUxDhBCAcs7lSsyxrtTVgJzVMudgobEE9CZN
ityhlxr/9kyvr9NXUgmdFxyiUJ4Tf/72Qc76aopxuPVA8jkweZXq21Clsx/UU34n4dryXZ9MOXv/
rqaegwIGRGhSdv7v5bBd2SgTpg0Ofimdem7h9vgphPQnyFujj7cqV9tiqp/hV5zn0S4flKnNd37D
1TdmYU3RVuPlBAzyKu71ZuZS1rZZpymjNysxsLI0BhSKHkCZwZcaJMtV7MX4FJVz3FGob6biQPk1
u3vn6vMbaFPTuiQNIaFdfehRAl6hgu1BgsAI79O5K0+WXieHKJGsl7HPHNeZd81Ur17s10HpyyJ+
IGQGV+lPq7RdOFQVQoZSWaF1EvXnoNL7Qzvn36UwGE6353hdJhHjCaUdaIWgKtYhPAztQUPaeURY
M3e+lZlZ3TdO1N5XyzL7GmpQ584xx3sCButj0yfBCz6oxrnvnP6xnGTtVx12s7Hz8a8edFFPBFhH
i17ELWtQJNdJitpiI0zLJftYlJXqRmHReXqTTa7hpKOXWoiSqQM2rLeX4+psi5GRf3itzxCsr3a+
geun04MQ8LrMCQ91Uzc+9PnEm61mD8O4OUlRoBWePGLMy0OW0yHWMdcbPMtspGfkF2UXMq9ybvKk
Oo6OIx0btW5cmW7vTky8OTJDinyeKH8tPOOYSyE5FZO0jQHaXjPVylMBauzfWV3KU6nYzQsmlk2A
z7qs7UT9Wwssvi0YBfq5vCWXs1bbqmvMkrGJX4bGK2NN+18/J3SvS91J9zp9V/cnSSkPBE5hkHYA
J65OMNIKU9FOMCnsvMpPyxABxIwx1v08ju14KrW8frHmHpPM27toc1hiEzIP2vRXcppoyGtOM6UD
FNp8OQXaaJ7VYsLMNVnig/Nq1JLHzc7W3fiqCDuiAwwaARjW+sYEf00iaSJi2KZNgt1y0/u4yGtu
DS0LVsEQ/NasMbzrlmQ43p7uxjeFRoKe7atSC7zwy29Ki1wZYBCgY1vIxR2M//SDrY3Zf0qlqDtb
d+N2pJbLewh7RXSIVocmnWutI9odPEJAtGkGbJew2ajax6zX9KeiDJuvt+e29SmRy6XwS3wrgK2X
c1PVED2cth5ww4z0Q5jM2V2mOehpyEVziJsAxcApLt7L9GLbvqIdKIFxQ6zvZO5jWwHGP4DEiqZj
gMzc/Vi14QOM7+gvvh2dWFg6aMzSvFlVcGSW0+QgDl6DDOopThr5yR6b3IvtPvh5eylf1+oiSxDT
gk5mUqmlVbquSnetgbmDFQ6elCj9h15KE1CzvCmGB6nViVyEFePmOOtKb7q15AQ/nXBIP2W6E4xu
EiY9DLQ6hYYSaOrsI7KZfdQkVTK8YpQj677LWsvxpSzQfziE5E9JkYW/ajT/cQDs6DK4M2Xgd4PJ
qMcShHLi4HvyUK2uMyVtKzkaHK7SPtEfe61rT60zpIdWcdoHYOF7XftXi4rVGgpJZbEpxElfYy1N
ZQ4XrSbkbEBT2FiD4B3/H0WzzHCTLBjD+6Ub058WK7mchyLP85eknrPRp3iKqGZvBfFHewhyxzXU
AmkPSrDd/H3KpgkdCwMpY3fpl+FzNijjTtS8cXLBkQgOJeeXm3i1UrRhMzMKpMkjYYNzjhNd+Lvp
jRpnytiJQhctj9jaSRSuMiO+DvuaGj25IjG7+E1vgkgFv7FmbBUs06q5egkd599OLdWdbb01CFau
VOSFggC1lstB8naJla5VCRmirHejQjchwxTp4fbh2biHqHqCbwPJAKhpDTRbqsqO5U4iFlWG5cwn
He70pRPqAeF8XnI0zNPIcXaelI2LXaOBQzlQuPWSDlxOLdHnzskX4rC0aYo/w7xEyzGQLI1+Awpw
O0Hf1gwB0aFtwz4h+l1VceRhabUkJOKvqhjbtHzWq5cO4bnvDdKP6F4kzdFuQvPl9rpuvJrUk8G0
01BGMXSN9kraURlL6CTeVMpd54WFGb8kM/KPA+a8SJxlRvoo62n8lHWjtPNNt5YXFB/wRQi9VPhW
2xO0XqwUDpeH6Aoe+maWwxM9j3YRhEBp3HlUtvYpG1Sw7MHxX9EzCtmZwCxFk2cVhfmTb66qrpyY
exXHrUkJ51mYMcB7YWdf7pnFcerGoB/v4YY3Y7ZctQ/DVGn3iG0g6Xj7422NJWTfLXq81DbXTfqJ
11mee2DOPTUu34gmwp1WkZvHJG3avzgLQl2eh4tYx1pLdxRIRoJrxICgUVAPD9ge3kyn936WlWTn
JGx8KdIxLm26twJ7uTp2/biM6JByEjQZAfK20oOHtGiqnf2wcSFTQMQRBD6dgN2JX/HmctT0otPy
eWT31RGdjLFSLLqHRpe7xhCV9f2cmeZO8H9du8OpDzwwESoKhtTCV48ApZOaJ8ke0FmrYunA6Zb/
gzKlP6HjNP/Byw98hZK0FSgLZ8plP43D/CTXUqvChisRm3r3/hHZL0QTcbMSWF4uQZSHAK2KhKub
MoqbTLMFNqAvTyN6KDtT39iqILd4+Ui6KIyvScnJOKkJdY4BS9/SPBltZ37t60SDKpdmO0NtXGkG
VTqdziaHHcjF5axMym5902NJBIRfPzp9/rtTjPFZstTpg7Gk8tmu8S1AY1f7+O7lpEMtBEOwFBRy
HpcDxx3LGGjM0TDm6DnMKo1wIh6rzJVzbd4R2dhaUPIZoSjPo4Ey4eVgvQUtuZ+RWiisNv2aJpCf
ZUkzHoHpJne357VxUoSuHUErZRnwaauh9NowKxlDAjia0vg8t4p6fEWPtuxwX2vGPVzaxkvIeJZo
WCEMCxr0cmqpo7ZOpRho3Bb9cAypkLnSUH81lUg7W5kz3RXyru+WOHmruJJrjW9HuIRp4hp4akoy
Aqbx0Huzoae5G9IjbF19dsznEE2Pyi21If+e8c+abljV5RfVTss938aNT0q1DegIJwVSpyU29psb
qXcCBeoe6xwaaf6/SJfST7PszE+m3cV7gfvWGlP0osdJbxX5p9Uam41hx6EekddhYH7Xa5NxgCI1
PCW4cvtCbA5Ad7anF761yG8HXW2kTkmUJTRJgCqzwDFssea7bAlhGUephWt5Ej9IZvE7J/kVam9/
8YLRCKXfSucaYZqrVDaVjTYSoyPuo/vlqFRH6PYSTrFFe7x9Yra+JKwPuhJkzTwtqy/Z6GFILYnV
naJhPisFeVcGC8XvElPZGeqVQLPeuUJNi541HIGrgAPPn6LpUB/0rMFsD0tTJQ+LpCYPjRKlv0oL
7QLXSer6U92rnpH0577KzdrN9SaGw5AZJxG8E0Ev5m+cEJaEnLs3/ol6NFVvr4n4uOvfCRVPMI4E
n9NcvX32tKgmMG607+ZC+m1N0aS6uALXn9oK+jfaI8rn2wNufATYElxZfAiWZh1GgBkvujThOMFM
w6rSztqnnJry0WrC5ftfDAW3SUCTaMmsDQy0kXpfM8g9itWN9EkrUnBQ6Zxzb9WDtpNIbjxvPC4g
91lFAqR1yk27oM4LY+692kZ/WtJoOLac8y99kUgoYhbVuQJM6TYTBn23Z7kRlzEyUZlQ4aF+uYrL
1Lml4G1MvZdppnTG/tT0HAgEO/vkWsoJUAQ1BQH3cATrV1xdb67BuiLTWHQ2tJSr+b3ZpB8tqx4P
ox1KBz2Ugk/j4CTuJMN3CisdqUer2PNu2tw6wqNKqGuKCurlT3BmTW9ZCF4DmVOrh7buSzYpLrjB
2b+9qJtDiRo/khoQuNdWWG0oQ5NKbHapM9tn3ARSNDxT5cit8m5wglhY2vSwiISA9hpJY8thFi00
BT2nsoJDPFAu6iI1PIVR13sd+TPS4uUeleaal/k6KsBoxA2Fw+Rq1yyRKedRofXegJb6ccmt9IDs
4PJso0Z3pnlszceq1Otjaica9oplVgLGDYbHQM7Go6Ym42mQRpT5rLCPDhk4Dr8AXbAnLLvxHorA
XHSc+B8O1uUXrxs7TMJM4VS14fChj+eEZ6J07uEFJp8RYnR8k07j+fa333gP6fKRUBHBcZ7WaBEd
nQSgVGyzpp+GO/gmzc80WeYneVmS09DnqeGqQR88Jg0yAlLUq3s+4luz5pQJ1LpGnXP9Tk1JR1kn
IurRpMk+Za09PTQhOV6ox71fS3htLKqU7WBytq4RsQ9QKqAmxV68XOq4U1u1pDzvDUZpP4X4lbh9
OO65hWydK3ruVIvETUJ98nKUSVcrhMO5rPS6bg9KVRT/q/P2vyCpu51E8lpMS6C4yDboeAiFljUA
oQ/YMxDzeq9qA9tFXFL6UBXdD9PsimdVCgt6l7rqy6E0o/VagNmXyxZX+Fp/LNI8+nl7T23OW2AE
RaGM/ssq9CiHMRpSVTwPRtAdtU76F9XZ4QsNkHKnF7GxeXiCDJQ2qLQCQl4dmaJNVWLzoPNSp5RD
ty166a5Qk1Z30TBfPsRNqb1gcrEHJtuYoEDRUwPE4wYxnNUEl8Tph3Kpe2+iPPdLCWrbnYzO/DDl
0y77fWuKaMqDWKXejGjBKmaJkPUPuIfJfHpZP1ZVNH1FzITChDqavSC5Wr5VF23gjl3bYXyF8uEx
ja36Dvx5cXL0cp5cu0gS/TDovXPnxHSg/FAqpcNo1NNfbHngddDmBLaezF3M5s3DWWVKU8Wjgxly
RBE2c6LYz5IgeTSHZo8btfURdO4LqlyvTXrx52+GmqS57KW6YmFqSHPxVAX/Rn0VP5hWae1ss43r
QuS4IiJgU1/JbzVxLOUhw9E1YcWc1swPStCpX24fm43oFKiDUBgGzA58T/z5mwnV84gzZo+RdCer
M2K/Y+48ZsDmf1ZTZz8nUtr8uT3g1gqSfAmGGUETzOLLAfXZaMa51Dg96MKddb37okgSXjdxuyfF
tjk1KoTwebB3psiyGinKqroeGQl9NYJDyGteHAboFWXydNcnRbTzqm1VuUR0KOJgKgY4O1wOOEd6
qFo1a0mHJQDwKEffJxQs7zV9wLmhAVpzwNlB/iH3hvaY9oH0LPH6noe07uX3V7iI/QlWBb2IdGz1
Wdt6bAY8HdE2HJv6Qxbkml/jZB+5Zp/s+RlvfVEbbDaxOZwMBPkvpw1oXiOlZZ2rPIxyD+0B474t
EU50NSmdPt3ePls3EzUCavaAVsC7r4pck9Rk0kLzyisRgvoZp336owaU8lLC2er80VzmwlXpwu28
LluH0VFQgBdlAxiYq0+rWy1/s6F3Xj4F+Mh2aXCU+lI+3p7cRlwkTNmAvjA9ugOrs6HFvWXGDaMk
Tjf6wZjILnQ+iMhzbngQTNPHoMvix7HEnTowhr06zPbwNCbI3mkzrqN/KZykAGkv7oIcZnQxGRWk
t1k7aEvX3S1Wt9x3htadnMmR6NPqwc75uf60gDo5NQTqgOyuhEyacaqTTgdOkCrL8nMaMvsQoNaX
+OXkUBnOA2uU3KG05J0r8Hr/ku3wb8rBRGXgeS/3b2GbZVlE0ehhskOJZs7lj63ZfGgMjurt7/sa
EV3WAmgYcipJsEASUum7HGqWsklLWuojWNY2xmFExeKjEmO36kZzk/6UG1M9Baol/ZqWpPhAG1O9
d+IkehA18B+VMkiPSN/anws52JPa21p8Wg/Ij5KOifrY5S8DQ1JoqRX0lEoC2D6tjOFSg91ziQNV
G2EQaRtu3C57iK/rLcdhprQqoHbcIGsD2g5za0vH88tznDSv3XKxZ0Dqrdn+BHOomB4yC8lJG6rh
V7SglXlMtQUzqttf5fqd4DcgN0WBjNvyqkG25G1lwYYbvKgc6lMrZ8NzHHbVN5XG9Rf6NO+W8RBF
Tv456Hng7qDgXy71YkWlaseUececshMGR6kfNTibgWwxd47UxtZmRuA7QH2x29YInR61ZKvJ+Lsz
nmOvjoYQPIttItVU7BFkNodCHA3ePbkdFfrLWUlJV5i1TilIdqLn0haOSrmjFA+m2u/aEW6OxTUF
Hgg9YkKXy7HUwcrCoiK1plKiNA+TMVbOuUwxtZedYv727u0BM1cwSgFB069dnYwocmJ5cBisqvFA
CCL9OdGWIPaj0cp9ZR7TPQry9VuDmh7lLIJMfDp5DC5nxysQa5gRU9gEwPEMyxGEd8VNcHtaGwde
bHihJ0BXE3DG5Sh6k0pGN5FOzIgCT35ko3vhVlGdnufJcr7EZqMekioo99r9m7MzwTQQnxCzXxX7
Q9WcMbLmogkke/ScuIxPYDjkPZjl1h7hiqVkx6UG3lH8jjeBrdxDx6FyTIFHa0DRtoB4c2Q/vJjS
m397KTeHEn8bmp4i/lsNlVZZkIx0pTytkkOPKEm5z4fhf3pf2Ds10I0aIVp1dElIuDlpBOyXs5LQ
hxBFRC4Lu629Rm/L32Wx2H5W6+lduUjmo97pn8JhVP5N4nj5jjPSHhlv6wMSpHAmUL3gfl7NFlVs
o3NQ6vMiWFReaC7LEaXuZGdN/8/ZmSzHbTRb+IkqAvOwBXoiKZIWNdobhGTpR2GeCkPh6e8H3Y26
2cEO2Q6vbKu6CjVknjx5zpWHgRIfFQQf7TUKUxdHHEe0qunLCganlivPwJzcTa6u9nYTjI+qCwfM
+hQ4LKrdx84ObzkMXfukMEcpDcNBB96+iPfstrelO1GsGdcsPyyi6HboAlBa9Ra1//PdA3ET0vwW
e/AEnX/SQS4iqOoGE+o6d+Oh0/lucrH7W5zuj1sK+dOJPqgD0YbOfXbx6VJF5bkzIP2huj58N6ah
/RTKvLqTUMNu7NQrC8juoOnNwdaFdqWL66XSyqnF2lJnIwvZOZXs9mLx56iah/DP329U1jyCc9RH
udMutspsJBPyKKCJxsoLkFlqQl97078NwNvSuC0wkXn7k11Bvra2H9RKEFyD2HjJZ+grt5yM7V2t
c2zNoqpcG/evUcyzuW+GpfvXU06mII+PtUvbX+6/7yrfpL1ySPznpcA2ZJ96tTl+u/GzrhxNyKp0
4IVbXzzFivOtlC9uKryA26Gsl+4gZq/oDqOacWXj0mh/ei50kpgGRGl9HuTsPRZYMo1xXsr6yclx
OHi3uNKnOFhWxgdlL0V7Ixy5cqg33ARReGocxCMXpwqhnMU1shz0BDL0zgMgitGFd/ZhVzxnHS6L
PFPmadLdCABuOzcKLNe2pGU5WDaB/NpQbM9Xp/FdMnKPCbcS71l46OIhS83vxuiZN5DeayPZG9MF
uhUtBeHFOcvDMhUdSRp7D7v4pgH2hHUjY3dd5hv35JVnfEsWWdatdxdCxPmkbKItidATwaTs9EPb
p5owtg+gXmR2euwsjfN2B4r+9k7b/tSLPAb3HYfHlQePnOEiJvIBVQca3CbUyLI5nq2l/Ntzm/oG
oeXKdmEUf+MEcjHSoHE+N+yJzHxyILSYGOTuqlVZD3Io7G9hnvsHoRx5QLTK22VhakWNMTgvb0/y
FwfwcpZmyM0CG2PD4S42TDaFTklT/RSrCQfsk5XQkBPbOkk0jXamTOKkozFm74+tcPaJbNQS4Tox
/Mzp7KXfdjT+6WrZHRs8iA5Tksi7GeXXT4MoMm+fFrMzHOxZWiLKSjmAD81co/usGbz2oEHD6CN0
y7m8911R70s7DZsb83udjRJCbBz3DW4ATrmEGwrcvpRHZISNWfg5a6djmHhbAXdLR0MRUpmqMInS
mnakCiaWuV116OV/rTLvfa3Qv3PV+7eX/NVu3nYUqmq/+vwJpi5ejdydioySIVBSqt0HhRpUERld
YDyk4E4HXwW0UhPw3dLY2D7k2Yf+NSwlMKIZwPVLadDWx4es5OGIUx2G5ObhcHAGiK5ron0IocVw
4/14dT/8OjiQSRgLmsTloa2ArVq0zAGsOz88tt00n8pkrGIVWMuNMP/aULSrbQIiATH3JfmD5DaH
mE6xYrNu3inX6UkmRo33tHmLdb3d3perCBWAuh4J4EYCPT+uY225Q1ZNtGsFfdLQqqWcb1VhJl9o
yhx2eGWiqpjny9OoV+dGtHF1aNRPN4oLVITL0rntzk1uODMfcPUkureWEwVtPh2DZU7fLZt0ddX1
ZTQs7R/7EfEpabDnH1Bf5n1xRxViwORkgEGc0zgXqdJa0Qb35n1S9rekna/tUgtmKP2ZKAjRe36+
voXdu7kbaoXr5VBGAIl6t4RIcFauW+7WybNu1Peujgek6zEaQfhlRQ0kko9MGSA2DGHsqxxue+c4
GOEEWG1S5LvVzn91PDJC1pIeEe6j8/kRceXLvGabxXsxv6ixC3d0RTZ3vZdCMOn1LSeQ1xV6vp3t
w8qBmUM+c7mglmg64PCKCEihrnEwBKY0BynoaYrt0Xefq9yrgp0d+iPvTijS58Zw1PyXIceV9c/l
PEf1YNdBFBRjgAVCTasm/9L6QP+9+8cZyfZjEbv/ZepLPnyxOuSei4lOBXUTnvt9uAT5U5KRNZPY
ll/fvoVfZ5mMBXGIBB11bxLNi5Oczlldra2gciIM8ZUz234tnNU5+aM2v6u+pgPWrHqqXlwCL44I
1p+m0Y/BjXjt2n4gqWY3AL8gmnOR6yaaPoQc2fTYKJN1V8hMPzrK8r4YSZZ9bQOj/Pz2tK+Nhz8L
7OTNQwgVrfP9h3RjSTNbD/w92uPzkhQKrft1GnC9SfJip7L2Fg3hVRjFOnNh0Sxog7gCdZ6P2KVF
a/p9x405NOIjbZDmeymTG1HUtWmhbArHky+6Fa3PB8GvZV1nv1XxHGrvfuiqD/kABc0tBAnAMlmn
t1fx2oPz+3Dbz/kNdzFN+KRG0KgY5f5qJzMrjCWyrrthyL3920NdnRmAx8ZWsqleXkQLwVhNfkUB
OhZBr9+BSRrvG8Lxry3xXBMJzRUc/fmIoAGbAgUXInSZ88kZSegl5PEqDoJuPoWBGiIwCi+qU9fb
W9AKbxyB161z7BDEFYn84IyQ4V5MkX42111s3lQ5Lbbcu2qw31tgOt6BKnf/QcytyrFO65Zsjymz
zvZEOKkfuX2tPmFap/0I3QmzjCUFePeO64OO+dqyJhk1ZevZUWaU5l+5HCBCuaVV3OV4vTnRZFf5
j9nBQziakK60bny3a1sEnIw7DD3/TYz9fBUHPozXuKxi6K/YRgPnHpRdGMeQcvONROXaFgGzBcox
UFkEjTgfyg/q1q9dSlr1Uuh9P1XudwCyIp49V6ACbN3KcK9NbWvsobLNPUIGeD6eNFY7M5OV8SzA
zVqMdqyQCTk6TnJrL14bCuEVyHMo4NHjfDGUmZYOoCMlXr9MMvSZ5+5drjWNMEOd3chnr4RXgArk
kjQ1Qyq9rKRPrvAmR8sxHjE4/5mgZt9EraOn2DNEdw/3strPrdHsZnfs0htH7so0ydkhxNtUSzh7
F3dkPwRF1rQ1mIFVtZHXuepUQJOMfHMuDm+f7qtDbSxBeOEUoy49XnxT93ZXE2xkWfq/STX2wWrH
iXLUnN8Yafs2F6EyXcy41lD5QhbzEl5sC0k7tsEDm9ai2edb57/jtrdMAa7Nx+XeAEblNXuVZnD/
hnRmMx/lol0aya6fv3bKmidyzbb8/ueLxzNG3RbWGeSoi++kw8FwsYwbYzTusliM83Bf4o/whLi3
+entobY/6tXqbd2J3CH0I1y2SS9YJnp5CbxihthEWlYTHu11Gg9FMbsx+tMm0PT8xyjjJk0MxEg8
AiJBKnV+spHw7dd2ZFC4Lcm7kWcA4dvZOuiEPtMJ4tmNxO3aJEnZyGXY+1tecz6eJWly8ZGZikdP
dfvZGecX3MCdE9vJr+mj6pu7DP3dG4nUlftyU+fmTuGB24qT56OuizO4AHG8N13v78t6Du5ChGew
eEZRDyLqtH/7U17bolROKELxfAMLXuyaIs/SBlnpIW7Gtd4X/micGjH/C5H7VkHhynrSsU3BFRcj
MMDLhvetyqAGXwy8c7CaZdJaXwqnRPy9MQxaBXyjF1h+Ksv55+0ZXrk7N+3brX+I0Sm1na8ol2nS
9VuMt/T2sgty4UbmUjaPTeWsm3mAHeWNKyngVN2N/O21xAtqp6Sl2zMExPPK0aDHHCfsRwxOvV41
LwUt0B2IwzQ/qwkEGhcUO/Zzozrko2p21tqr90M4I3aPfvS/rTb6fSry5j9gLVxJ/Cw0Abbn5GI9
WnuxR7chYYb+Mu+F21l3qW0nUR0qfeelrnF8e/1fs7K2VQj5myCKJoXLKNHuAwnmDDZgCmD6eBAN
AVJhVVlwEtO4vpi6HpzDmIfpPfhsY+5mUUx57LS6/98UTMQOb/+gK1ue38OpRr12CxG2f/97gNxl
QWoZ/B65jISPbe3i/Gr9DVTxH+LjTTOAEvlmLgvn4HwkGzY3WEsOYIBohTyuHdllpH1bQel0K/mU
h3Z5i/Z+5QKhKgloQGM88fFl8do3K7elSW6IaZTtDtOI95DetJcrHqqXtUQY7e3VvDoeb+hWiOHZ
vmx6RHjTS3VgDbG/NN4/Si1trERpUfBIqSks1R8r8bObNpFD4GjEQV6xcAMlu7FU7oDEi5NEzjwY
sQ3Wc7SU+C9DcZmH+LBsnQuXz5xY/VK6nTnQmWRTAs277HHR4Q8nnNOXP19EwmME43nkwLm3Rf5t
S1rJWs499uiIDHjy5A4IN+JG/VV4A65Silzg7eGunQAuwq0nHWImPI7z4TJ0G/VAXhEvqTtGdNeE
sdNkKvLmm/DclUCLT7UxHAiAkAO6OAJjH7r0M0sA5cAZsHvOzBPq7v2Nm/baJtzIljC6YE/xwpxP
qF0zPPFMKn5WbdnPncC+xIJQFvltY0RUdesb8fjVO434ES44HP+tN/V8wDBzh7wMOGU0s9TcIYCC
WaPCvejNbLcW83jQKhA7Wt7qTWPFi0arGo5p7zs3fsm1mW8tWUi2UVSGt3f+Q1TQ0y1h8X6bQV3E
3Yo3udX6fbRQldp1HerYb2+da98T+wuOHguN69nF98wo9Kos43t2ZWoeitR34z4Mvb/eHuXaBt3o
aJgCoklB0Hc+q4zcwgxUoeIe//M9cNiPNki7lxaWx431uxYdbMVQrEQ3y8NLXimwYj/bNvGWh/50
nGFu/3cy98074I4K8ClbH8ICMRlih/TD23O8upIceq7OjbV1WYv1lgJxYQVOI6fK/FI3WQuXgz6Y
t0fZvsdFqE4qvLX4kH8gtXERT6oJlpPXAtHQTSBO1P6zvzO7bpGHnJe9PQ8oAiD4dDKqyYjNZcxu
BF9XP+TGtfv/4S914vt2zrwqZJKV3XpUvhf3L8Qb+pg2t+z09kyvfkmPUguhOkJVvwR8frtDTUsK
yxTszJ7cYdeYqXFkj6JVGeQEN8lqx1Tb+oMK1lt9OFfPIHMkjt7shC/TVpFn48r88QYXaQ5BTRs7
RxpuLInwYt3Rhv8fZrqNBp9wu78vMpPc7ba+LMZrKlk+hbJKjnraWj+DqlyKfTI44iVfR/WymkFz
4+n4RWG43FAEchA2AeyhQW1f/Ldl9pSCtBCkwIuUWvTd3NmTiV7dWnyG+WBYd2SgPoJrlpB/zfko
Pd7pstiXk0yQksATyItV3hkhjQ6QIaOkCIcmWpbFmKOh8y2x185gfAnyae7xZZ9s58baXduQHhjk
xltERPyyiUdoyx5yDEZj1PvHPRG5KaPFWBE2a9HF/+NuFYKV30e7uC11k5t1bm17Evmtw1IWBmXm
rMrus9V3buFR17Yh6T/KE1gsYi118QjO8N6GOQRtsFS3xmRh1clAHzUOSt0cwqGVNy7pa1cLX5TO
GB53HsOLnZCuVV5pQdEWgrR4sNGINCLH09qgm1NPbdyhgjfvRnOUn/PSDf5dtENP69tH4dolSovd
hj5DmafL/nw3FpmUwit6gLFSGg9r27sfPK+61b/6mojAdySN2wi8NGPR834+jMXXy5MhoOmhkWtx
zPA//ZH2Myr4gp2P7K+XfKxqfJLQXi6rXWaW8qefBF1GsQijSxDClDLKvCzVo6jtRO3Qz510NAt7
HaOgr9Z/2rFVVRzYVetH+SASVMU8d5GRJcyqfcoGy6STvOzqcjcHqvtjZg57gxoqWAfQETrpFwGh
37VFX22dkctYec9TkLS06hrFQSnjxnt75fzxrG99YhRtaXnaPuhv10e3dvjttKAqRec6EYIW7okQ
K4msHFb023vjtUDBxvTE/ZNvBib2qpkaNVECmYDMP0zyvI79tqV7d0Ue5Z8st8R7iqu5H6U58qt3
9AuN7gfVNh572E3nKspcD1ODVefmYwAI1ke50Y7Zu37o5/eDZikPbYoj9I3c9ApIskUEkJy3sht9
CufLs8IK1kMO0OvAGThk2m33gbDq2Fut4YduZJtFbdV47o1b8Vo8izICaN5Ww9/oH+fjtn7pdZkk
1e7t0nkSw+zuqG/IKmqARWgTRhSazv55KuKgoCV+0iKMvD5o9hzxW+YgV7YIyaQFVAPwttlDn/8W
+O1q9dewi5GFsL9ncrL2ZhfAdx0mXdx6S68sON3hEPZ4u2lcvKQYBQLIwQwm3tKkq98FhbLjaZjS
AykfMpelVf2Dl/l44ytfmSGDgnFznxABXhZWsXhC26VfodDOHfLk42jdOaNhYO+t/kOpZ3NQBgng
uQa83x6N388b6m7WEPRDPDhTtQ9aSqhTuVh7tFFv4SrXlnI71VCSIaC8IreuQbC4VUmWN1kIQsB7
KeOBpqWj10IRbtEafPAdeSv2uraU2xKSLZA/09J4Pr91DrzUwpQMHcjOjJ08VwdH+XABskHdCDCv
DkWAx1+8Bq/6QcvZyNwpq4dYVpY8pmFtH1XYzrt6rG/R+64RAKiq0p9COwyNCJc08ywzGir/QA91
xkkraBOOqf/I/WJpTGxKdCXdscFgOmuXXRhSITfmYriROvyStLwI9UA9oN/9EiuDL3q+to7fGu2E
CGu86a13h4bP+hGgIv209q2PwH8RcE+2hSjTUzBM9DYuRtu2UaVUGXBj+emDby7U+oD6vLu57gnL
e7S+Pr19zV8Je3AkJxD9VcsHZT3/lZPsGmRBrD4OUFKmniPXvT3an4beLO+T0E1vAPRXdgFdchia
gOwRE1xSSxtDQ1rxwJ9g55Q4eicNXZZJ+q5tV+PWA7Yt8MUH2NriEALZ2sCxlD+fGsHelNgLKEPb
LYm3t7U/7ihy2wh9TV19Wmrs2CMzSTC0trU45vghV5EnXHH44yWmbW6LEeh6wHTjYiO04Dd+tgCv
GJPGkBiH+520Mr13w7F/aOou/fz2eFfXGL7c1oJjUJa4uLRagwRhWUnK7XD0oJRhAQjMoe4nIIE/
jkfIZUKbewvFBu6Pi6C5WbRpKc/GxCgtwxOmIvh8mdI4VJ26ZXD8elbbUAyy6QuC1Vxs1AFzeKyb
vT4ejXo5uHQHR8aUjIcyudkL9vpMALVDAqHqyEsKVe184+jOL5ykSTc8cUXJ3JnkHUVwuV89q4so
C3R3b3+wX1Do+U5lATcRUYKmrcizzf23ZwbxVb+hQsbcAPPtuJ4CtzlMglQ8mjgjz3ntQL/G3rYg
gHGV89AUToh3gBOkAxLzM6mDPeOgESV+XRV7lKLs+7xKph95UFmHJMlUseuXxXzH2uFk2KLH/FeK
gofcvz2RKxcvKCWPF7xqSvvk1+cTSRqhPaMQfVw4zvwTAL+6a9C5u6sres4iXyi1LxYRHjtsfO/C
IDG+ALf36Y2Tf+37ba4iW68zW+WyezxD06noZMElIzxrL1JfHIxhdI9TYln42d80XLgS/yEzAa4H
qZGGH4Ku82mHvbRtsd1q+Ii7j/UygybYKhentsSssswP0nPmdwU3X6zSxd8p9q3p3pQ/eh1C8DMQ
3rOgmzP3y/4JR+OeOiqeWDt1Zsxl/PG4lHJCrHogcgd5PBVOfgvmv7LYRJtQsQEAqZtcysK0JEZL
Obh9HPYBXT9+o98ldjY8zWFRjLR+T6gLv73LXkNViDXCr6SFliPzKmiZfaNuks05rSsFXIDO0HE5
W8iad9S9MiFcfOpmY+dPVvfx7ZG32PninG7aNJiaUDsxCQvPvzNw4NLOLQCclosTt3WTPwbrbSGG
q8PQU8XfpBWIwpwP041DsSZL2MeG0yErkXi6uQsGrSOVWMUQKYTR5F4gbbhPNbBrnon841xl5s4I
C/leBVPZHPpEysMq7eDGXXXtc9OPu8HlkE4p75z/NjGgU2llnK01b6yPtkP7Sz/7xcFPYbnszASM
b/f2ol/b1ZvCE80hKC7hrXg+Ypd4BigZIwpD1ftKOk4sVeA/q7BAf07wfLugYzcGvTbN3we9SOnd
rlkrz5CU28fCoziRd7tQEDk4XmI9T8nyx+pwrOgWhlHq3MxHLxN7w5jzOS1wlvB0qO8gl/VRl/Ri
j0nRGo3+Mu8BLZ0j1s+3HMBfzZQ6BO03oEBgocTmFzNtM197FPjphRGZP5wcp08RwdgsMBD3K43i
WK9Lesu+ZdvBZweJvJSAiCSOLknoXxe4erLKvNRUz+KR7urqaI328M7tE/Oh9szklircq+O0DUYL
zKbuAfb6K1D/7XXVQ6Faq2nIgNPVeq7GxTqEXe1/fHubvrqVGIVmeAR8NgT9dWnHoIOJgA6CzTzJ
91lLgQCqZQuC7a8RcQQNkiCYu6HRt1qSXxMlGJp7EASPFNVFjO78hGxCkk0jgMh0H5jfRquRP4lq
PY0QKtQAQjF7M5y2sx9Yd6+f0TxKwyhd2vApyXtX79sSs0yo4En/8vaSvDq52+/iRQBchLbE2p//
Lj+ozEUoNK36XIV23LWJefDnKdulEzFbP7QuUIiJS8Lbw1753mgjU8ukh4A08DKa8jfmc7hRzb0q
Kb7UdSBNsELnJv35yvTAPbaiM8gpJLXtZP22r4g+u57NwDiLkR9LRwZFZAZLZsdzp4NP4MYkdUKM
0/e353dlp20VYYv+G/zMaCk8H7dAcJA2FcZdU4q09dCrQ5A1TtRIc92HqxnidRU4EZjkLYr565VF
tJe0DZRii8AvC8XdAgWKtwel29wfH81E6A9dpoYb+M7rG4ngkUgffg0BxatoeJS5ZuJk70OehnE+
TM4Jd7xv66qmk1zAed9eztefEbYYmwUSFzrXsPXPlxOH0HC0Hcr5GX3MZYyxznAoLJWecttNXhJ3
tu57kbd/mghvHDXQkF9WgOzTi3e0aicyUxc+14oe2yFtqmXXVHYWZ8XS3jgPry9bhuJG2jhL5MGX
1EblTG6eBfBoRmS+v8tmSX4seWk+58C/X/7DWm7dF78gSGKl87UUppxZagqWLiLa/qfKSlO599KM
ZKU2itmH+FdmR/x46luWhlcnSQC61VJQn7+s6mlhdz3wL4fR6JJj6znFQ1BV/tEGnL2xYV6fPxJD
+H6ceRiGBPznk0Q1zRXCAtihqz84tg5Nf8ewX6ejbXfBTz81miDS2vUfnVp6NyrCrzMs9g1NattG
NSgBXJKiiETwuBecubTvrSKqAkMV1I3GDoX/tF2/ZI43V4d0nfqPblCv/wshqyAgXI6L+eHtb33l
MgAU3WBDYoftqj1fBpHIYl4S6qhFNVTY4tBYGptlHdg3lvvaOOiJ0P63ZRmvbNlTEyYpvGz2lFP1
D6kluoO2slvSz9cund9H2X7Fb5c5CH4+tejmQMQaCzp2cbgNhgQ6eKNadUDje/r59vK9bsLfmO8w
F34By1R17PMRGwBAUSOqGVOCtj7igenIXVJa/lNNkf3viTv4HsDGRDI3mO07ZEfUuzK0s5cqqat7
X9o00b39i64uAWoHODeQ2nAjXvwghByyYiNzNEU5fPZEU97rwjf/7oLK3wVYRt+CvK+dWWKgDaqC
34TyyPmA7qiqXq0AY0khstNMNXuXtLrYb7JKN9KWq0NtoCMkFW6nV5Uh5a+zF0AR6+gLO6x+Xd5B
NFC73Jzd09vLeO16oNhJ2yG4GBj0xbnwKjHmKg0GgCq/9HdukI8/lUxGhaq0s8nF4pZs9JlxoNki
P7499pVp/urk5I4gSYOze76i69ZBUaPxEU+oVT6OujPep7NP5yiNM4e3h0Jb98rJBLciFCD4JD27
BDadAU+Mrocz72PZ1D+IpQgwSu6o2eIEYzcvvRRMM/WktR57cxw/0gK/gGIHvVCRI/0iO5hQaT+I
whPftF6SD02fJF6ENkFl7rSRdPNuCDozjHDT1PqoTTeddlnpZ8axHd32R9fbTnvo+1H969X1skT9
2nsyGqZseK8NmtPizGudH0G3FD9MteTNCS8gp4y6oV3+wlZmbCKQtC1Iz+3yX2J683Md9L1HjaAN
vs6DPw1HvTb5181Ht4Ft7AwenatJ8ZI5NnFrb+FLhc38IPOIdmHjccinsD0BudJURcgJCyM31v7H
NPVe+VR6AFGwScnOiVpx9goxuU52S5n13hFfTtRTbJxqDzJcg+yUhElIbh/U/rRD27KWsW70UO6p
o9TrTjRmthwQCClPYVvOwGqtCOyoqnSXvu+ntPkKXTb9Vvf1+BUvTreBrFG1A22fqO/tnGl1H7Gi
xT6Tbt/pCWzIFDuRjOMSi9BazIckr1on4pLI/61dJcVj4EvzBT5Zh/lW5icfzL4l0ByRWEKRUpaQ
zwej9vOXCROYfB9M0Pmi0q31F9oAZBZZlho1/0mXf16XdbLJiFBmddEdASmb5PBYrwJ3j9Ws+U2j
aybL1l2V/QxrP8U6jd79NHaWYhmeW0U7IApgKGgdUoSzwBpFZj0JvF+yexTe6qfM9xNmKsPiPnVF
5R6qgO0f80A5X5spl99mGmG/QkAMcTFH2d+gHpDrY8WDau8z06U2UC45KnKJk5IFl3VOnaDGjvDR
MRw979PG7xCHzMyljlLZ47EKqVZXR9XauHXVafJlqlbThWqAOM6un83cOfhjE5Y05tRt8YgsgQnp
oZrkfWcaENeYhXlIlSude+EsQNwQhJwiGuxKtlEwIcNyciffEDs1Dha+qmBB90ImwU8kknC5aiVo
EQuqwvmOtpIcU5zU8L85c9i5By+h/ScqcU0KIstEGvtlXOpCH7OwXIK7WrtmvkOtsnGPdpLwhwmx
6PvZyVyBYETevA+srnnGE7lVUWn0w7s8kfbLPGcG+upjNf/jeZT6Y2uGCXzEjassIOQpz703gySx
oSaRYmJND43/sA7BamLS4w6w2LKAaZb+tJR3hoec6gOxdm1HPg4iL65IBXqRRqqaQ6n7DrGTsUv+
HT1fFyenS9S/TWLVXxYXqwbY7rMDMIbfcHPQqTb/J3Mvf6eNJeMq8mQ3Rc7i9/TT+6njR3XXhx+G
VLBdG92BpbHGxWlhL9Jw6Y3l+yRtkbReSAnuFxSD/SOOwWSSdWPV/xty6hvQwSeF/gCGs0Ukxm64
8/3SdqOewLs+lMBR4DWyrMbTXPrJLoSe7+wLGSTWHdyEptgOxfQvMLE9RjN43UuItUawm/pqvkvd
YP7UTwLWrXaK5G9vYavsapxc+7spXeRP0m39t+t0XrebKnvmpdTugqQ/X9rYtUEoqrgMxvBFedNc
761UFumdkOu8IIkp0DGy6rZL93YwG+bOdkdjjeBjOMapsCly71VfJF3UNLRFx7NGenvfm7XAiXM1
VtyDkzYNdoPR1EbU1zKHHW80Y/4k5YjW+5CNetrpoq6mU5bkS/IQ1s3c32cG3f6R9PFFjFO1TNNd
E4gSdyg1gOjpBcWKk9BL20W+NMTyj8zSpfxIhuv8MINZYjLSyr55hMFgAaUXa9Ov7wd+zrwPbA0g
hu78Ur0zO9tfjriYp8EDi49Avadhnos47MpcPetgsbOHZBVTsu8Qimt+ePbkVV9TWdbciVp3IsUH
2wvQfDh6bh/6370sHYLvqamVlQG7Tr1GzRN5XP+LVbhIa0azu47iQ+e4efhTEy62u6DQdS+OhkwW
U0SuTiiARotpDXRZiTYoWk2fbT9rI26MwiuOSOgP8hsSyUYZKXsN1h/CnKbOxdjEa7tTkrrodD8k
QcidFZtZqIyPahnN5TO0xATpMLMx5yd0EzP1oxgtaX0RTj6UD4JXxY7RYkyT//U2jvLjoQ02Bs+R
/Ejn72HOWvPjskjtdOQFIUTraKhM0eS7HsSx+ZmFq1XX6KGrZvyA0nnWPBTL3PmU9oIV/+6+UulX
VNtco2X7GGP6lM9d62Duly7NuxTEHoLNWLmD/TGw0LsFiHfGCRLpbLf5iyi9oUj3jVXYOe9Vp5Kg
RZcB+ukH1s2wd9CRrOE5oH6ZimgdULdErmZ1UkfHpJduM30pbRqf9rlRB7qNFwDpJYt0GszJSXmF
kk+qCqf2Z5Wtm0rkbLP1n5xu1u7B5GxAxDHQv0XxxgCxyX9SMhnSfjfZWHLfSTLodGclXvU0WYtS
px57vYZSvTO1D0GDwmwahRV6PXbsdW2TPCMF2CIxaPqrdoKobucQKZ9cOiN1Oqcp1aOz6jZ8lKXv
p5GuxiGB+GNrBKMi3EpD72M1ZHwUuGliLopILeHYHpcizJdTUY2OdWoCd3DuimZx6RA3mjA/tB70
uMgpt2C2EXZZx2s1jkaK0UCYyh+Bv07pUwvH0YpWt0KBLu0m7UTGOKIaNQhJfdGytX4eNhmO3ZqU
BKZtaTeYQ1lzi4sFCrXVYVwa24m7GcWrDhNTlYU77AQr6uNFZhp0WNf4e9Q4O22v5JrIHdZjiMm7
5lg+wwBHpHkdzfyzVDC/42ZSrjjaMBqfw9pL7chqRDjupslSX4zVVFNU0guIV4eRznfU6JCTrnt/
oWaV4TyzywrPftblMnylmj+v8egIs4/IhZLlvm5DT+9oaRnheWSdle3RvEDayPNVCf8ssfjvjblM
v1cuEitxG05pfdLuWr7DarTKd/bSNg9KmIZ8TOgB0Pt1SuTzxL3HwkGp/eRu1DoZrVbhBTxY1P9i
VXcl1Qif/zeu8pHgwM99WGaTBFON8x5BPgSAsKGIamMYjH/aYqgox6mwbyNCxaCLwsRv7QNOelN4
DBDAcKN5qNtg56uGm7lvO3SoO3McMB4wRq0+tpWau2OWVev8ndDRciIqfGX+U4o5hzGCVcJ8TAba
wZandJZ2cVjTdV5FNIf13H0N6lIZ/mHFPttC6y1x+303eHO578w0FN/NqTf+bnv69y1E7zt9Z8z9
HEQe/GvOVZZn/t7AqV5EmnaeirpPYKmHenDzk5G4WX0/4dsWRCbqaON705gNg/jb1e0uNZJ63Xtk
dP2DVotejsvSWYrA1h8rtnqunB0+eRjomlUIOOtVy0oTjTnNiCW7wXqHv5Ncd2FTu+Z+ynrisohs
uk+fuIzN4smaPVm8z1Rt1s+6QR9on9tN39A/FSwfEOxLyhNMPf8u60rZxm2StevRyQDZ3oV8x6NT
ri57wyHq3SMmuhTv/4+jM1uOk1mC8BMRwb7cwjCLNNplyfINYf222RpomqWhn/58c25thTTDUl2V
mZU5hLvn5ZUc47upsczfSCJz3MZbX9qLun9sg059CqK5pjQabVqUcYNwQKiruzCNvRoxamQ88c1b
M38H7GDYqTsaGV6lmeWSD3YX/gvjpZxyL9Rjd+e1Q/RvXf2pOpQUz+ugsHg7lGGLbLujwe0yJxhE
fdjGpHvTlIlXfxpnFhyRDnJOd3VfPJJX4Kl0WlqcXvAAdqsD7ibu6ybrZkhpj4dn03G6XabK5aSV
fWOKO85hhZNh1dPFzqq8uY9FOx8iDqpxe0gIGHto5c1ESilrbVNK6jhklTX2hF/U3fQrll37Qi2P
DSR3331sbQuox5tQvRUy4JcuISuZ2Yail85stXaV66bGImwtiRnMw3nnz084Jp9ZOdBRCrXMrl3b
Jn1/UJPFOIY3W5JNYyBYhd4K+6Wqm6ChrXLIrJvjabgvt9XuPoHnpt9FMQ6oDldHqjveyehkLUiP
vsJKlBV8d9c0Kdkhxce6NuuYIrIz0yEphbJTGrz61xyO89Eak16m7ori/d2EcWeuky+tOgMFnuc7
sS3ye/USwwdmaRDRq1fF+jz7VIGuGZLlOEZqFXdhHZlLq7hbr0MRV1dnpTLmu3KNc8erWfQX0I6h
S/2RTJGrXsw4nWIfCuHYjj1RD1ZShyONw7x6+RyRdP9zcnXb/3S0HfYpVmx986E7K0wyywx+k7ZN
P2JR0ntJgcRpnH+XlkDfweTT1H7W6UVG2ZbQ34FfuzS4mEm45rg2Qsd3lfLaNutkZaufmGrucVpG
dfHTpbbiuSHK9YffzNWX3Rr9GRt//Bj3qH/cO2l+Q2814hJTOra0XnmSD24XrN2pGKr+R1TNBRBo
zcXr8fuZf1tL5OnUU0i8dTjGH2MVJuu5nKfkOy5mM52Cslj910Q1fpCPu+v/V1jOFh6Spg/iC2Wc
khrUdKrKtMK5BtEwXKuQpirloIhRuY7Sfl07BvYz9jeO91hpNU9nTfw5RSYqhv5BTGZpz9qXjfOj
M4tUz61Dv3uVa72dmm5rJIKB1brjTm7/+WZc5cm3Bt0/dzSm3tVf/OVfhTRTHZRgJTj145sXWRsP
05AtQ0MG3hwgfHmoasHSuYNdovNUuLHV4jAXxH9se0veBbly8wUwo3ZT3YjeflgIjrrouo2LQ2D5
8XpaJ6+gFZsDceq8XpfnerDrZ2vt9HYf9u6sz1PsFMcKSGa+9roJLuHqDEFWatfY9x1Xh7jxm9se
1vdOf4F8DZtL2Xveu1eOgubCm1sU9Sr2Ph3bEKg2DwC3qTWDJN62fgQYweS5LX8dIWrKVjZDxUCg
6c9FF2NDMA3PaCPtws1H15Gv6Ea9PuPMtO5HNarmoCOP0AR/5A+n2Hmov25nFXRtxVz76KFFvdDa
zv5XsG1td3GVxKuoCJV3x4pHE2Urs6/3vE1LfFRuFBenwHSuSJUyzZyvhCzqdO14mA5UUIob/d/2
n+NXdX8YxtWy07iM679Do/YyX8Jwu6s1Pm5bKpzSAzsmsnW7iqEYVOovM1CRV9cBB8rQ9MPR3pFU
nBjyZpwnY8tUekidnsQh4nfi4dENrHY7k5sCkmZj904xYS1L3bKVxb1rmuB+b7rITm2wauelGabR
HAG93OC4Qq1/elvi7tnYYNt5tEEKyju36WdzQHuLEUnh1s3fvsASP8Uw0HJOvNauc1rpUbrz5uME
e/FLs9f3zb7dEmvYx/JTMWOWzAxoVXEWc4/G8+hV0WnZPRYoqToOqxU4JwXHsliqMUPF75gHzDXX
Oe+TwV0+Zos+MTd8nJyelf31Eg3FkK3SayvwNwYd3tGkDDAzs8FOJv70mNZWFL2VTtFHaV2VXZWW
wwLSElflyLpR2xdW5mKD/1RbZNinLeva6smv9ujc2qJRB3Ar55kiLn4icqj81N38/ruy/O4uXlxE
uFZX2+1FavpEzBoDHR6a1vivDTtTv/i0tzSJlnz6UwNG8YUFiPfe8fatJ+GOo8jxxQk++2Svx9Tz
tHqYfQ6nf3q2/R8YXDtTjhK/eVzKNTZMJCHYDxDa/otFH5/E0HVzq0w3rl1fLcXFSqt10Bc5eNOA
NabrvCxNa1vnShHBdg1gA5YDDs/hfc/2SXsY+jqRR/Rs3mvcWSpBd+w2Kg1Dq1AMff+/t0Yn1h9Q
OinfTOzI6SnySbbMx8Uvde77UywOi3Kmt4Ai8desdKoZpmJdcPHEtP6wFS7nuUT5nuQxx41D9Y/X
68ZuIk8+78mp3RJh/Rj6dvk2bqSHwywqbzw6vha3dS3fPM2jnMRlZdNxTjk/vY/OCUx5iLulKs7e
7hcvxh02XifbokfWlj0ehrXCRAmXULZ0qqliq8Cbt3JLFzOPHre15LYthYmeUDSDHfL4zG4qRoQs
hx155VmvmNWkrkQun2+9bauD37K0Qje29Lg3tMP+e0VwK7OmELpN62iogQ27uXrFmL5oMeGigT7j
QAyO0wZT+zJLltqOoLXqXQUt0jLEiLPK2GOC36wrFf9httkukcX8mIIlyFNXu2APySyG5XtO3HE6
DpPtyfs+KJX125AZ+C9R9Vxkk6j8a6GE/BMDDLd5s2v/x7IU9cW4RSlyWoagTgNdkTMbAyH+81rA
s7xaFObXapw07hR9ARufcvfb5VUN7maOMwtM68FQKS4+zbTI2Sz035Ni2CDsKmv6SLx+e91Cjh6x
gxNlY6mc92GvVv+u26R42XZd2K8hTcFytGwNubmzK6BOMJ7Tk2A7QaSU1v7JMgyPuT+q/hJDArrZ
ZughH4KtMyeNCSBzgnFEl7tVM3+6aJ+nC/as4lGKqejTqAzm9eRYkzjH2+DWd91NQMKQE3QDYJcY
aJ04I9iMLnT3ZwdM34GcVedm6+zRzutCs27VhWYuDrsbb58xYa0ibePIe7bCumIe3GL7YSSGcs4j
N9l+05uKJrNnRrdDRI8vMiyNtp8yKYJnnA2b7lS2kf9DxT5g3RqGjSH7YU+AgYe4+b2s9e1WuybI
Q2vrv260R5VJ0zc+24KLeen9jhEODwusd41dVGs6mXJ8ZsWV1NJORwsvguyiY6z9Qj+u4ZiUSCnM
nJtmCafHJbbomMp4bB9oa/b6MNW1ux62KNROmgCdvw8lYWYf7dh2XCZikaY3mwHsC+PX2GTSI335
Ue71cvUxhAl4G1gubyh50vfSlryMf2KAZjvtu5KPbIyFBjaAWI0nrw554ACbZdq4za2ZLvU4nMp+
mnJaOeR2rtcRfOvi3P02oyjr74OyLs4TJ8rbYHr3Ori3+DI3XgYUwl1SmBcrqVxWcoh1SjfwTIyH
bEu6D+ViBd+Ag4G8MMcHD2YcwvKszciaJdtf3i9k8u13QcUCxWbH7bo7oh5SGq7pQ3i1sOBwLP0Q
6sHi1SeYA6fhffS9zO/iejrERWk3bFZ0vJ+8qonOI4vvAvC6Rdc9LiM/dzAbR9xMbvKTEwTgE3uy
iBGdwhTbKYiTb6VuFZt3qQI6i3Hf0REUlgcfM1m6wNzeN05WOlKWKagHLw+TFhgoPSemv5FHHAvt
A0TGJWh2aYOhGrc5A1Kvb5zRlnNod+SqeViZtb6GzsS5s9G3jY8glHtzXYeE8QffYVdeOqesvEPQ
uPtT0ZjuVzNGrMqsATGqXkwU4qM/NVw2vOlqK2vlLMzD1nnd5xrQgX2ILpx/i7UOglfheROhgnOw
ONeYRNi7ffPrNdckxfBGFV7tg6X24R/RJqWTQpoN1UMlbf0wTxM8yqSS5adb1lEDAomZHinwJkoV
Cyb3MgSuPXRdtT0ORbMub2qd6zjHQEL1qe+VEuaGOJq7cmsr8SPZE3e53dYQv36thy8vGrvqsjIJ
W7mHg//7uG0rTyzxPsm3pwDjyFeyyw+tRfzJMiofuu7wDUzxFNyKwzJsy3AIN6+Q57Hbou1exG3/
svOA7neelMWPmJw7/70fumjMKijo7SuUjbrDdRABjLG9zso65W7gc6tKyJak5s/0S3wVKorAip/N
ESs5F8DE1rmfLM96EDUahIcblPg7bLxwwyIipC1Z5eSaw97bSh/0Gqx7blmN98tb5slKHSvpp7TY
1rE+jho27WB8T30A6STWeW539e300BmP0uvUn3C2m6dZrB6be0hb3Wx2dxY7W2fTMovqZHyBiGdT
Kyqr5LLjHOa+t0ENmeR4WGodsLeIks8NFq09gyhv6zWuw+lNdLBm35O/LE0mnXmg0IfdfhBMATvz
HwN4upotDO7dhPfpXK5Efl9rIwMJ7Mhi4WXHoVu8T1Wl6pQmZqwgeAxw6sSAl2RttXo1VzHaAbPD
9lEH2u9fEj0P/0gP90nFQuBFNe1KS51neEJ5Jq2UL8S5P3FpkJEFZ+Qn0Z4NKqjPu1X4wyHB3epG
IRXFPZRPwDxQ98kDFjphjd4sabBCSMbxn+czcRy8fiL1NTRLaG5bKMMLizjb09gItWUSw8OCE1SS
ehFCUYF+U1SXQxkP7vmm/ML/X0ZL/Qzlil8ZpHnxn83EjklHF1mwu3OoTBaHjnqsiepUaeXU5jf0
LxQhwaFBkeJGSqeCnpSe9WZAeT+E6+CdJ9k2n2GcUDm6xpT/Td1QdDkzNz+sEfZihMtunknlAnp+
bLq4+GPCTv3165FmW7dOTZ/eBy8+bo/j44hpynKcpGfltJNWdRzrsZ9fglXLs0N/Z0AfRTCkVcXE
dAR7D+SJ7xK5QF/d/uatKKVfR+bv8bRu2vpIxLxjNrSOiXPCy3uUlxaP+Clt7Wp7jmFdmnx2zYDS
ui52jVeJYWQBTZptAs4c6qCZJmf/6e3bCJmY9BvDaSxYBtiIFt8yE23261Jt0e9lrJwmM/9/PnqW
QMRhQ1gNB2600+JP7iY/bWUqByZjEv/1ToEd9GANrHZWnR2e1nhq6gO/snkrR2t03pKeoJFUu5OY
jokavQkzoWgH4Vk8aISWHLbwCF3mN8D8NosRGpmWSYOhkP0d9BOuiGSJbeoYy9q3D205lPtDge3m
k/F2pDgUJ/tfP0XiKhB7LydhN6THteEW5g0l5QZFdqNAs8JrXiUsW2VSabfBm8wDwpLLHF/bIJbW
xZPO0OREAvXygdGzXFLmfQZ5rwvbA2zeJu+SNoZ+dhlN4apjdx3ylUMAALm0AObwlfutPK+F9Y37
WeZV745MKosru7Rf5faF68LEubd54oTsszSU186vz0ldNtOdD7/JdXBuD6yQW3kIS1qvS4D6ts68
SIOPTUOBYxE4Ci4EeIr1Pt5qbjjgiVElW9oOVUKeGgcUShLP8NJbPZs/uRgX+Ti2NXwk2pIqThlM
5Bf9c7OnDOoiTJ2IluzQo0d97Wuybu8bHTEFWVNAngMW3N6RJZxOHUwf6eYaBKPs8qQsYgCUYCvv
k8Rq96tFCOR1mDQbUWp2ofD8rWKDfyrHZThzTNk/Brez/wbuTkRFdVOoguQMHUngwml53qxia7P/
+2vlU+lNx2Jt+/5r6wVN/NoG9uM0lx36961n3dZ3lQO+au2TSmP2tvc0Ik7mglMIzIKvA+GnaDar
t7b2hXOclwIui/ZmuYfK1tVpcnxoO+OU/HQ5ocO5bIh4LcT1/ixTgwO0guHc19cSMmrKRFcu/EOx
wsV7BivEvYua+kjPrPHGtcm6S5mz9CXZ2yDKoNna8ebZYV7XFlH/oWQjKD6Lig2MS40n1McIP3mn
zbwP2QBXX9IyLVocd9lbVioYJm6hFo780YGrfPRmN1io6ZtEYY1DMR+KesKCiC3yZryzIKjfRtom
/wfT4CSffW8bo7/g7hUygaiGvOkAhLaD0JUDxoMWka631MN3u6hJsmc7sbPGPktxKboG57hpb/36
4jnbtB/QcVKrYc2L/V9oGX5wZQh6Q6kh6Ne9yXgp4h+b0WhMkmMdV0FEPe129yyEbN+acqx/lQs8
Ml4tQ4lgwUlWw2Zn3/yF03AgGAxcXE053+LpuBs5uwewAoQQ9OPIFuGqQnw9kzm573dFMF5ECAgK
qS5AU7QOUn4zKdAKmDgS/w3wZmu61aBQudM5q7nf29bLd/LdVxZd3PEQIHqXF2aNZcpFyWbBgSzC
8M71b+qDtaKWZ8gvdk64oNpgymXQ25kYfKOehh1zCLAxcubSQVLaRoHm4LwuA/U6VmH/jJpn9F9s
l/v0K5RGmPNCLY/TyV6r8K2JpRuxadZAYW+4tVSP8B7UOphlQDh38t2EVV+M1tISmIu3NRQ9MEvn
aJA34X3AHHH0d3NTqo9QU/Y/hV8LRtDbmc/57u3ZkszTO1L/os1vlljVgcssP0e9RMtD3dtucwFl
gfXv/v9VjB0LnxtMr/NS1h5ig02a5nOXezWmbbexc5fIssFzt64bjyVsIy/bRstzk1q3ceaOBdYu
E8YrP32gDJ4sxCFdthH70R+dzueoivjP36MOAg2qHtvv4bDVf+y9asoU0Yn9PUxRWN0XaiRnDvIu
nI/OLuW7Vnv3N5ZCmRxXp0Zf5dItCblm8YhPqFdhy2sWnIHvHGcq/3XWFFcZ3tEYObLMaL8yA6E/
n8G7S649Q9bqxiixmsCZOb8nSnrWE3Sicyzhyv8WpFHvM0p6zRdonPAQ+yMwpPJ9yz2opC/1LxlN
wxtR9QkiJTOV4kg+tYuuoKrDQzdgT4+LyDhiSmQ7Cv2AGZOZ8DzfVPV1EpG7pU2L19bBKyfA+xFo
8moQAqAs2rfg3xit2PxivT7+IMdNYU6i4v2tC6XjpJw9Hsx1i53i1UhK4iEyc0hIKfBw8TCqCYh/
GjcryiWOlvrXsva2n62NWuwH6HdnzP0e67bctQrxFE+9u4FUCU6xYlrM+hJqKwwPSu16vGs2i5ZB
tcp/CAtv2XOsrubqYLYmsXPKm7TTKg7Iohmha/Ihlsoc5gqJ2w2f3a99PDnhcd1Xx2cVapR73ltN
GMLz7eLDWpEHAhEsXPNWowB8KeoooWAvMrwv6BPeCs9H8OUlyFZXcBoWToox1MckUdETbcjwBeHl
qcd4apvzbLubPg8jvxpzDNE+Ov6w4mE2Svlk9W30LzSCLgHCNe6P8PD+k6L1/YIsGIKU/RgENhiB
YxQ6yi2K06BCAHEpfBAmq8TS+m/rVWZPG9QhsKNabu2BLhPpy2SgQGQ3+XU+jv1q4xiLm1dgl00M
4WEzMqXobuhBbYn0OyfolvOaJJ2ZTlRA1uR90JUowKDzX0eWjYJs1t70p9gpY/fNjDzjUDjCWQ/y
NkkyyjYLjXVR1k/LtHXqvW7R+10tEvjeb6JSk8b+bs4hqPL0xTg7fUPVdt7jLIqtO6CaKYLconO9
mgEeNXO0Za71tG1+ih4iCdIKfH+5Ygyl3qogIEuMJ5kStM8B5Y9IXvk4mJCoUvQXu0hXvXe/wm4J
2jvOs+BbF0v9uGOg855MY4jb+B6gdkcu0f7A338tMt8GcUXJZMfPYPz+/FCFHDypVFWCV98Srn9M
7QPJ49BTmrNwq/Zht5salRRcPsCGmpBDxKOI72jSvepQOTAghz0su3e9Eoh9RBGt7KemWqk8zJLq
T79vzVOnCotHsqfaZ3Mh2qMzk8gCgQgS+7n33Tylq0WWM3r4Yn8ctNHqv2Aw29Piemt8orkvnHwu
5jVBw2glv4xsAwZC/P5BlVAVOf9FHlrBvF294XTLymA/rfMqWj+dJFVGKdLTfeOV2wx7gM1dtoa1
9yStYPnNsat3MmO8Ycvd2Rk+y8a06I8m/D3PfWJv5Z1slwnGc+ySR0cuoZ/tRQy1jBGYcM9lMvc/
mL07KOmtLp8oAmN0qND4fss9ar68tQSMv4Fjn343Vu9NMXhRVoIZ8Z3x7uFhbNv4WMTkTOSRscsf
wq4G3CJnJEeoh0RRIpIbKKjlNo2vUB9JWmiCg1GSTh7g04SqlfYhrn6KpRZT3saJfC/qgqKAYiB4
RhyLkMvh+710U5AElIqy6dJFjf70sHRW+QXASuiuXdcDxqKJpMyGZTvdeb7Z9mwbalwdMczb/oLq
sbiJZb8R2dJAcOdYomEe64xhom6zSGS/tosYXORqm1NhnG51jyZpvZ8L+xXu3Ro7+o6hzeVM41RZ
T65vPPPSAn79buJ9szK5REwVjJlleKyXNfowOEY3j1tt3JIJVvRfwW5FS76FXBJqbG2YSuppsPNo
j2aAn0o0y7lZkoEV2tIrL2DRTX/snbC5Dz2Ux3DigiNV7DsovzHC/W1tfmKdSiFKvk4yug8NILPF
U6qVPJgq9vg7u+v+3CdPhCd0/frsMgTcxn01Psfacqt8CgKezBgR1hcuccCiuvR6pOOieq1VVJbZ
uCzBf10YoTjqiOb74XS981a31mqhkgsx99EJ0bLZGNF6HK1uDr6idRb/1bWzfuCRwfZ5OHB56dMs
A4LVJGu6BJH5tyI1WU5uOFpMbf3iXQWawZ81Kr7xqKFxItQdN9oZUm5hl5HsbInAm66t7n25Z4iz
StriXor7uYh0n6nJbX74hefsmcZNxjqZ7kb5k/2zvnRoo+BOikh8oODxB9QIDhfKrcMAypg54rkO
5pIo1zrRv1e7odrg4BRfCxuF5VHvOtYpWG35VbSLjYrWChzcpjzR7anVwLzTPGIrJctaNjkYafez
Q8iINGt2BHlD/oDjzHTz1TkDkE5UeWdyQQ2b8qXgsUZcXlsAFZPqYyQtftjjcb147rlaHLs/j06w
PYVQGk02I/aJUrxTtibFaEapm51ItKZlsEO62D7A63PUFtYrcilEGeU0Nz/WFY6uT1em1jucEtoe
fZWuET2z0M3IRKsIcWRJ/4SVtb8fZhUlI7+wRE6H/mEw6YCIeE4rVcgj4L+CMEz2ymeWWMv1V4IH
1X+NX0R/0QNF954KAJIdTV+PTqcOk0OcLNWcl97muqeIa/AeJbXr54jglsuCW878SNJW+58ercp+
RIwRrHfTsInlqXJk/ALfOfSZXJX73Gg8yO7Wwel+9Yi+kVz5NtlxnaWXRwIMQ522i1dfEZnMIwHw
nfUBQ1ihO0aonrky5KRwdSdeBmlF3xrn3OQ/xIbefGxQnfvwmbp5QDAP+CgXP/kzrDGwkoeyLFes
lBL94bZDncXr7Fvndl8bg351N/1dMBfbduomp+sOCnWhf4UMKZ6XGP7/uKleAsN7ZWEft6mB3LfG
sSW2wKuBg5ha32z0r+LIYBEe1V7Z2/GWRcKGiJHximJtgVhsId36fIuRgryu47J9ldOwPi1hXMrj
UiwjBEGoxoJNQhs2vQ18HyRgtTyFgaAb3Jca6V9qT8mA2b+g+nzo3m/VN7bunHN7NzbWwSBrax+8
eO/H16Cr9ZbakmYB4f7aOunSbsshHBlybwE4tZOGM4w27t/oLo6s10YwMTIQj2V8S/dEFGcfSUtx
2YNY5v2+7FdKPY4QSMPU0JV/ahajQ5pu4Jl7ngsv73VPLYSAlS6645EjHPN3seO6HYzf2o3ZOSoG
rfwsZGEd0Cdel4pTY2zHH87sAuswqMIu6tuuAVLyce5ORNYN7bkg8fq1JHu3vSq/Xnp66kbfo3GR
Hzsm6ve7KD0HwKqmrNkjK5FQUrvenIPv6djJLZlE/kO8aLs/zc6i+7Mcans/9DOdMEgTQHDqkIrE
gc323HkMkHGzYOy1CLMGp/1mKPJZLlKOnnKnRvuCFL8iZxWlZXUfCAtOqIqqhich9raHrsfHLUeI
1ud2HQ4D424s+ShiU1/+tKP3kWs3XBJXwirzRMCHa+7G9DLJEiGmEr58SCSnRVpaexWmCEdV8RSv
To1gqNj95LlKiLnJ24VcgodoZRbKCO9IvMssyq6n3QjFeqi2kGm0Rbx0hW4ehhMT7PISLD76tNJn
4Tp1ithVF8rWNDOqDcPfOALYQnQ/zxRyk8R9FqBmKo4BgUboToQ9OJcFdILUh5hKspIE9q5q0f6J
IniynLA0Xt5onJafFjC7RzVk4EtRYZb7cUBqRiKdbPCyap1V/HDrSlfHrvVsB59FDtfcqmQAMT2u
mpOmL0mHDxsZfxiUEzTkSViBfjQb0n6NboB5YkCYWyPPBTIrFvj/Krbbw74WXZDpYF+fcHmQW852
eq0yY5YdgmCde/HQQx7JtE7cZji0hljY1HDdN97rdt8OkK9oMWYrtE4rVW09TgTlVMfK+DeNwaaL
R39bJei0JasiHW29fmJxrV70oGbGRoJO60wivQ+gLFmUSYOurbfMa5fOXDRPM2Butxc/A/7ks+dF
81s3kRWV91wIGMNoRWisRKTknQdS8gCSteAp6t8cFlyOjielTdsc40pG2Pjv9cYKDupHlZWbbTeH
2x4/tClV8ztiacDLQznrFiNnt2EcXzbycuKB0Nm09gfEs4lPUUBkOBaM2CuiqBENzoLdTNe8WWsd
qctSBPa1d5cYaM1hk3FC9wh2EAxeeG9HLGGx26CbVzLbJxi2qJ/ut3aNeKlBqb7bwh7CIwA0/1e0
HKoZ4MT8NtN3FKk3J/UTgEIQ5/UWeO1TFMjlTfeevX02XlW6l5noyeS7X8PtIiZPWZD1RWX/2WHK
1GOvsMQ6oH73sbx3WjGfCndrTy5i/eavQz5V+M+W9jakCAMwSG3cySExPB7tZyIRAOqkmYI3o7yu
+wgZkxVwbK1uj7q5PTJy74DeLRWf+JTefmYTYrkTXleG59ATLiLbyHS5AyK25WzpdgLuCX/GS8ma
08b3UbDtBaDdz7LsqS0Wyvp/fenbf/AcRHyEP2/4VLDDBNS+l2wwNkBNyWnRwNrZggfNDE0rFmTk
duN/gp45KpfYqW/QsGvwJ5kl6yTIJlFPOwiiv2Yp7V+FUkn4oMRqlk/NQfeTY8QkBz/Eti5DzVFK
SJ0u/GYzBphW6UDVjysTa5k3zij2jMhvK+a2tPrsS+giFFFVGx76cQT36Cdpv6kKjvPEh0EJycAi
PwWS4OkAmutOuUsaU5MzCIi/E+uKzT8rLPo/bY+C49RMkTcfBgKDX4Matq1RhvnfAzYJZqjmav+w
eawJDK6JcM6SxJinBpnvfsfbPcqPeosQcaV6HdZfwCTjfPIhyDcGVH8mipDFnvmHWEq3eZ1lgKf+
EoRo632TdL+LzneuntJARG1E43roYpzhi1KDJju77ez3SBCFyRojltc56ln04OzUd72/9pjzWx0S
SRhD3lWV+FRkbxHUHrXM4XMVig0pu1XGD5M3zPHtgZlheuzQNG1WeiqpfnbNXjYpLSRpDLA3Dv5C
NXcDL6jyvkZSqC7zGo1o2aeQgaCIe/pQwrIUbbLs/kfZeSxJq6Rp+lbaen2wcTS0Tc+CIHRqnbnB
/lSAIxwczdXPE92bqTNlNTbbslN/ZkaA+/e9cpliw8GhEgWDqRcmFpvZgl/Cupthl/r9mIv5iZdL
jwcpeyn2KRffAaYMIVXf9tY1Mafm8jlCHyRbPmSEog7p1GidhqG5CguCTWLTZx86zlgNHRQ/1NpG
s5ot1GLSXNc/vUMJ4a1FxVWyH2HpnKtmroJdKUfL3FlEpX5PuNWvgZoQY88gQFtXXpgePl4BaexP
/3UUyzEDa1bDby+C9bnQSFkjUw/5o0Pe1RSLstO3xuIsal97JfBfbUwVabxuCkZnr7zotHijF4jp
olfzpjAdt/6s/a4FgzTb5BeQpcBcYrVjsWs7HCObIuchY8Ip0resFJBozKxTuKnqFbxF+uDOm1Qh
WDlNCzjRUHWgtLMpBTRDAy7PXiir8iDhsuw7bUzrLSYL3GVT7y3nkh2dK1n0Gbd2J7I+WnFZM605
FWbKHDTRu5lHTB647TgQgtYSDwgj5jI2uZ3967HRdXtcaLDEWubwSG7Zr+ZbZlJZRDIHN2axxo0I
9kvOMRqu0B5i9LfCiUlu86246NPxKZCMzCezyFiU7MlIzg335VHY3vDadAmcnE3rCD5+WSFA6wNO
il1iWOJ10oxoUSXb4dHFlXeHEx78pB6T8t3ox+RJACGDwy19oTZtq9NvsD22qaInhuRZMBN8CRt0
FeiOSR7KtVzu2nUZeegLzDH7QNTCiwvupntgFxd4e8C+uw+CxH1ebFkbz6G0E8bhyg9elWrWN8Xc
iMpizZm6RncmtEPUBCwbo0BaqM2quyl5UMutn2KBZC+bvPwqTbsFzojfCVCCwtITKIkrds4QiOG5
dCs/PYqyTy/fT5VhGclmmwGWyQ5SxLUpcW79/BEwMskPpEpk79hjxAwOV2v4QxfL0o4zoq5v60q4
N3Tn5OhHiSp8qoraeOOrqZcNMrnqWV043Y2yU/9npCb5V2nBeD/Yje3G/Rro8nuoe+leTlBrUpDG
jXjWFiV8J7TNa/0I/+6mnDx9AHYjiaf61ryZMHWJ1zL+ysxkUCuEtSGObESQtRg0xo9BUZwTf7Tn
B6S39mnQpDUSHIey4FDXjdEerA4gnuk1GJwdKEKOYnxCMQSVKkMYae189sIuuWdIyyLSLZv6OwKQ
cHlKbOlPXS7El92ly6lLzQJQs4Q7RyK4zndYf5t75GqpAtYgX+beyZz2OVeW8TJUpbY3A3PHrdkJ
Izk0nWFco/FM+merxncXE1Q6Hui9B8Q2qlE+MCXaLV9fOloRBm9xDlrlI8sNeYIiC/SJyAB3Fge/
Gny1t/N0affO0o7zNpUD8tCg6V15F9JTmr/bKtThLcDAPF5rzXAZN7O3Dw3SPPrB+nBWaT1C64iO
mbtb3H2WCCs/dBgb1IXssn4p1UjAUBvZ3wOPFdkBUWN+WyzrmN0BPgRZlK/e9EO+P8dThlt9NiJi
+vJh5+Smr8Dp6nzddInPDV3XuMM2jZM7/n6ZAZoObuX6zbZcbGdf9ZSl77KUPo13i+jIjJAsqeGc
Jdox8C2ggHhYAlzeKBxYEeNlUllxLJuh/eHoTp9WuzfGrVlKqKrG7vDJSNqZfw2m8DOy+WU6K5+t
d+PkEyFvg7na28lq3CJuq0AGu5UISNwUM4h9WfC50pjCDey6SzVC81YmRlczMe0jTvX8FQ1JUGCy
DOAKGYCS9slYjPoTzwb0TwMwSjDAMjQ2RhGNzzNXSp3LtDVJaeopNNxPHV7tF9K6px4qDAwb7l7l
HkO86zAolwvyoMqhPQXBXf+Vgp7PrOx1gb4c0zLwuGUgTsRjgCS3NS1+FT0H+Y5igsZFeT2GKViZ
wKfFODq8QSyWHzaXgMkDxkKNCFmmO7clFveiEPCfoCGymxlTThbVZeuofeA2iG9Hb7WhvoPGuTKZ
zH+t2l/M3RrAL0QtQTFfHet9doScK36s3EWVmI7j+Mkh0sxo7BlDd9jk1J/czP0AnwuHToTHzdLR
smKIjUv2Qpw8bp1ALDuh/4FNtiIXJK8CEyapUp++j2dag7f6G8nAd07SPqASTTv6i1EADZmaHDck
5aJW9dFGKfFQU1LPS1nOswtOWajfcRDBuzNgeSAYCVLXSmfe+9BwuBmbrmuCvV4EktbUq+dPaG3Z
HhDPeTf4z/Pldu2RnhxY5iEYCZ1fB1yUvfjGdwY4hk8hPVUCLwlCSLMsN3Nmz+YWAyumTL/3grMJ
+lbuyjXEakgCARo/xwysn2Y1/ddBN8MNPC0QeR3U43PPe1zxlnvVGTMMYrd6wCUlKxvOQixFfjt1
tiN2S5c6HCWpRmmfIe4+GS43TkxbmL4lIbz5DHLT+V2atjivC34A6DJHwehhevyl2M1+stlLYUup
PTJ2ud9TvlWMoIyWXa9VPA7kf6NXTBHf8Auy2yKZWO94q/UXikfi/7saJupQmI13YAAgSKFWBm4k
o6vRIZIWKeOstS33PWSNGmKZurW1ceowWw52v1rjcSqL+lS7Is82qVH7zgHuW1WblKhB4iOUWLs3
lzYM84icHN6ddIMK8RKCuQ4pCA9+NPn1fMWWl4cnkxWpux6RIN+r2ak8kgiqnPs8YLbdBoJIvkjK
cbm2pwsEY8op9OOpcxz+EcOvi498xceyBxjnMQ8K09APZBI5auMkMjxnhnEB3BJP3rr0Kf4IRCSC
/3vun0UWpB9sAuEa+VNSekei2ury3JSg2Q9m3hr5sV51vsYJin4ErnVtAhFhc/GlbIo7XUzSjIBp
1EcVhtBOTl3DIk4mDYTbPjXHLC5wm99gAsWuyFrpYNb2pvkKjyXcu8/gYUWNVQ1IUgefYMquqJw5
tsy5cLk0KSvdNN0wXllJl39bQe+odz+bzT8zvFAtY1G1Sb3Fe5TdBMBb5X5SS4iqjwKEcNNzUN8i
xrCtL96nKjlXmbJuOCczDmflTv2V4kDA0Fjy95lXJdCafSoIopJHF07wdsr68Y+PGulbsEs+9GQr
Ott5ld1b0OXpuM2cvp4eagTfcYbtFtd+S+tiHQx+eKIsMz0IVU2wnqnOtrlFVnDso6hOd3biBNUR
zLVuad0OOX35/fXMuDUVz0PYif62LHJ59nl2FnirFqwhGam92A+AwARGlUW5MVHU48kjEP7FnC7C
R5To4XMd4OONvMlvP9Ixcy4ctKR0THnU4G1CWOQ8ctwi/aNqKBnUE2Cf9GlAV8RcKvOjkh7vVy6x
Y0YG55o+JjIZ31zm1bvULBXTg2NN366pp6dZUr7BkDnYuxCL1ofUeVfFiMeMg6i74k+gexbywq77
CDbLIkMd6bIdZ5DY4y5x8kzFlDeLNxRP6o/hyu7ME9FyI2bSf6iaXCRni+KDM7Ems31MA9K4dyhn
sUQSEzQ8kIbcrDHGPQwpDXkiyZntCcmNX0H4RwvEQxdpyxts9iDlvkPKhdnB5LHnCiz86gUYqRuv
UuR55c6jaHQk7lHUvwzurk1RQWgJbimL1HncDoFz0GxA2Oi6VmEJsebU2kh5UaupXJrVFelz47Qr
wt6Gwa1LdV/BQgINmTJA1j8n7npdS0Zo5pnBs491a4WKqcUqkt3iAlRsJ9+0dmR2BezFcBCI45Kq
3RTYfWntLPoFl+diGcdpYkDZTj30VCTAR1AUUFhB0MQ4KbYtkpL0uR8vgnDL4rYhSbrzkVMl2MDQ
Z8pbSmXhsmw5a6JoppGmtIqGzh253Ct3bUnuS0TknP6Ypq58Srp6qU7lUi+3XZEMN8zBkJW2Yy3I
JjunvUrQjWKxNpKOIdw2hlsLp7+Fr8odz12twvUF9/9644u+yVj9LZTTDLMawG0NMJLzSjzMPkFI
O8NbyQLmUwl8Il44hU4y4Lbfu31VTjsDqpHLFiGd3JJjUN3S+ctLy9XnPLArO/UhaUg1IYOrrd90
mfjn1eS4jxhsq5fWltX1SOyyitMy6XdsYQFGNkCeI4MuCqZCKZL0aS8Ldi5juMeCqzxoa99v1+9G
OagmmtVt4z5PkhsCTfr0CqjQzeRGVyLkz2rHF6NI3VODyZtPFQptP5eLM247RIRDpIBLAeZz36q+
rYmCgfMgMbyNkZE7s3otiVj5qlob9ZjRm7OFp53I+2l03Dmqla38HSMdw48kRKCIyCZsocuKBV0i
BL2ZbqsxEWdleherEEY/iaDesJEhXFSPm2JGdo4HznJAaXuSBiPdzIsb+xcYBmDGSfDP4VNfoxYl
Un9jLGhFbpvC9z6bvrHR6DMg6O3qzKF45YZrgtNM8d4Kdc7hG2Wz0tjDZs9AD+HK9eQV8DF1ZExj
b+yalokw7kXLCV6j6dwIvP3pJkS+iH2Yu3Ez58F4A14e8mK1zHU7XeBTvSSYz/YZORXl4oADLZLD
XOrvxBv69BnlaNbtXJ6jZNOrlnShAHYLc38xaJy3GAizuyGxmgdkRCN+WHbBYENWR/jlTENQHH2V
jd/VvGTXQzB6hPo0lXtr2K5r/SnIQUIdnaFUiRrYjSG+DO0sBVmB8VCPizeRGDBdXGRL6t17gioA
LnWjAQi1hq67rwrc8/ywGttY4M15tw3y1nlILlZYJm7hVFt2WAd3coc0AwdTpsQ94gqkcaNI1c3F
d3ScK6QeQCsVCEelM+xNbZi3Hat37ed7xiZ8Dba3PHoN+agfS4oDbBzDoLpblJPVxyzJdP0zGaD+
ERYKyH0FT90d0Of61+jZe5ix1sLbEAKrAQMlIW9+hXTwHvafwUZbA7k/HoE8r9rHPRLZi7s8gYU7
93rQ82cOC/ruJWtj39iFXAmzYQMGnGnqiinAL3/NNF1+BBxOEvXr0D0W/EIXVAT2Ny4y3InsYrl4
65SfWHZERUvAqyn5a0cos6YKIUp75SLaZ06CviXueCOJzICRAMnYminlQRmi3X6Hc0ic0tUzc7Xn
zNDZiaPk0giHiNnbWugIuTWFvX6iKRrXmALmIDgVBRDkxnH0fG4r7q9tYRVpSziVpexHr2wzfQrq
ZPijYD7wQhGo8nJxtOZEKeTzDSci85afcznvdFYBO+uObZ20DXQWW9RWWfWRGQ1n7iCkDo+ym8z7
bCF28WDy3qRRuhTjjTGEy7AJiV5gyXA7Jv+u1cO4Ya/HOgonMGHdNAkfRuuv6h8zI3IwqsLC7bd2
TVcVUd4pvjD+kgT4y/LSqx7R17sPoQEpkGckjzu9n4VxSlZKvpGFnO8UjQGvRrWs3VNv84TwlPLG
owptquGZBV4Or76HNB0L7No/G8T0vAL1XLz7babukrTgr4EmHa5I5mgp0aGqrInCuncfySUkg2DK
5cqtwHKPHhLjQbAJpQhuQ7PXGMBn1L4jvEGuuivHtwOUGmba39mJ7+mdSUbFK2WU3h8+bts9OMkq
WNg7fKs7oYvZOyCxlSeT9lG1sTvXBDQDHCAYqkftu1mpmYcAZ+0NrsNyZh0eVcA/u3jeEpxbtUxX
Kk3b7jTliQ+DFhATswFECoBGQB6wwPK/ABHB0asdPgBcQiPdU/kGC8iAi6sQ6xQzwRLdkS0Wb9sy
pokTF12GQHfQKRIAoFRG1obYZLQC5KWZ2xk/0B61RettDax8DAWgfCLGYGlV0Vo7mMltZYn7tktw
YnNEqi3e18zYDAMahU3erauFjyiQ+jBNHueLLFUqvyp2q57MHSpno3GZmvdsWUN1QNvneJHo2/Qp
98b0ecQED3fphr27TfNa/wGq4vMKsqJ770ohYIcwlfgRPiJ9BS0PK9DrhSAuy56zYI+3sP0qBmKq
CfMIliQa8hrfR4JTdNkNapzuVzpmk0jUKHbJPKmKR1JlVnNPPDuGtMTjaziVyWhNJeeauMQbkz5X
oksy3FOAO7g55aVPBEHNNN/t2drl49JxvG9SNGw9/wBQ8tbHyj/typrQlSjICYOL7SxMHodKSPPW
VJV3RA0w5BtydtIdCcxFeVjqrM/PiO640DqUrOIUEmqrIpizHn9GSH4goiRvDxup9ZVJwJq5CfSo
nrrJCZ9MTNTOTvPiXEzvytgPTd6mex7Pyyk/GJpTemiKHazugHpotvzXzquQGXazgYBpdHgnw8Fy
9lM7oNcoc6sK9qPqBi+esJTuLnQtPhfspxeE0gEKxeAomt3cT8GDoRWij9yp+zIO0eq/LyR3+XGJ
VvgBJTpsU4LjGCk61Y06GhrLrQhEydAwz1rj6TFgSkJEptiyGL9yFrXZRUGIvWgml+0iJsxas5VR
Txzb98id+jyrlawBBEhWezvxs27MFf/ElvAMI+Xnlt1hwTJlnIFobW8z40KfkOYW7jHBoDrEZZ0B
mHJyTGGEe+2/zuA2yO8qaQF8trBTkQnXmJynZajFbigtMhHIx7Gdn853gpug7fUEHU96Dpo52TVm
hHvZF5s8CYd7vryxhMyo1WdID/Bbg6DHP/l2IsXBDMUSMjZbVn1lz8Pq8ba51gf2Lv+FG74wtwOK
T7bd3Aw/TW2Yj4QDsP12agLnqFD2aoyL32HbrdamIk5mOK1JaqZ7QOzwp/GaJjuatkgJPgeENzaT
PTTrtqWAaL4idMLOYwYq5uBKjfp11YmTRdoIFAZmIzMRsAQuM3uBBmM8ml7V8/qEZTXvbIWJIG5S
0P2t55LqQd4exbuw/4nhP5LUgPnCS1Hf7lagRUA9d3aOJhBwAxHjELzmkqV4Gmj8djfkjZFzMM/d
TKmfcAKOEASL97KdpQMfPYBzZ8iEz3aAsZ08WF7RWMIYEdxnGfMfElaSZ9sz6vyAm8z6hCwimJPx
bCKGc7Cs7QL2Zm68oOsUPJeLebgYC/LmMnwy3OVipHDKHS8Z1AiHGfh89N51RARw/etg71In32U2
28iKq39L25d/SfHL8GnyXoUs/eSPDM8MW3xLisLGNXYW35TvovW6GdFaQyBKmq3VnR1SCbmfmYJ5
wsEFqgcyOhVY5eqAJRQcC29Gieb8gDy2I0+y8gEUaR+p0WHXlpfgNfYFX/pk8lHflhpq4shgQnM6
29RcnBDtiEtj9FgQPeqWWYCvNyA4AVM29N9atdzkHBbrevbLocYrUq1lcIN1tq9vAKC9d7+Fknsy
SIEJtgu4HT/QQNZFsMXaYI2yS7nuPRyqYGVDnrafIbLHU4V5a7lC5ibWvT3hG96PgdbjLXxqcjso
r/gUdd/lD4jA0S3yDC5AlDiN2SJamxoTMYyu/2ED+csTjrlcxl2VMlEUfIEKg6eFFKztVG+cMisR
L8VCfeehGGb5JFRPxMGo1ISNoEjxCQVBXp75YMa7sFMq33L9qOpTdsw8287I13Y/uPlyjZ6c6PHF
1N5bViAvnHm/eW1T3WVIYP10vq0v6koQqOBBEE+F3dey5a4F7Z+gXCAQHurUQ3yBj6AYrorQnv2d
MKp6vwo2IDy6oiWSgm/jbJrN2G7IQwu97SidMdiNZKmi13dJ68d2IYf6ONmBfif9s4GisOGvDvVM
MuR26lhsDpJQiO0iw17dhm5fv7n5WrwGRAayA5nJ8rSsUqora0ZOt2WsCaxtaqFfjtN5TZO4DxZU
mBmBTLwbKVotkGUTpohFEH5/DixkhBVl1RnxQet5JkBo2KswLZwNn18x4u1NZx5WpeuH0pCT8Yy8
mPbdUNLVduXTiZlsUR9nIZyZYEkyp6kuD+xwhb7ujLa7E7PdjNuxn8YclYLM3K1J/OVbgTIr3/ld
2A97yJWMctuQhWtuLFQekCQVF+FqyHE7hG1zZduqcciR8ddy3yWzxVvsouJl7zCq4U8fzqivGpcM
QCzoYbBfkTNmEfuExT65mpVN+GPRq9eZOwm5h2n0VYRBqIY9A5OfcVk5siL2wh+aCEmrPd8xD1rN
hkxIgNygUO7Jkgi8j6NWU35s+C6ACZC+NlcoQadpu6Jiui6CMXVvp74Ii+tpzmfI6KKb98hH8+/J
MHxBaZfkSzOt1TqCnhH2ZHn15QXvDPe3zsZ2voH79fWuK6suPM0GTkDIgwkTONRan25N4j4Jwuoc
8WIodwAJWb2e699fAHvIzZHYRr08wK3gVhePmkE1UdDXgrzAFTYS5M1KzduuCdOJnDLPd7cNOd8c
CT1T185swIxILCKYb7WN6Ru1hvtbKI3/OqgktmNbqeUa31v2zRTSVBfbex+H04z+73KWx6w+M6xs
NqcPSkvwXcQbIIJCC1tCstX6h7yy/JMlCwIpYd7b+2AA2RVusY7ybdRnA60cfTk85pNir+szO7kv
WlN9Tz3+Y5IcMBZuC7Oj+jWrVkANMzDJhPdBO0OyHCxitgIODS4i7A0vWdWq4JSkanhZ63V9JESD
/AWm8R/MUorDx6ffmBCGLjzYHeotwnrW5UkUrXsRMywoAj2ervvOzuSBSq30jrUJAsrrMc6fSrdj
T7qkjqkN8WDEKDjaNGQU9KPpH5u+0N9DO2GRtDS2evJoW7xLAejDchC4EZqXpiSEdncpCPvjFnM/
nGre3T1u5aQ/z31d/IIodgJxGb1nLjKNnvhRPCi/4YhbCiQPpS/vb8rgPQaV3W4JpVNhpO2k2ocy
TKmJqgBCTrOUpQnpt1rgti5OBVQzTXFDVlla3hBSw1GsxoIp17OBfOO2ZGW8LLFjcgoExOJWWKuv
tkKHZNa6NT66yCFOFn0m7vb+RvGmfTg67L9bXyVXBP8IVM1Tjx6ka1rzkiPPZsNs7xXrdg0y854c
aKRPOiybe9QRUNwdX/OhIwoMAp8d8UOgfy9iZLwEO5McS/z6mjRmsTUK2/vly9LmpiaDOzs6+WyB
1jTEIG4StyzcM1fdkO7JI3KyPS5KvgL+y/EQyLrkZnJtv7tKkER30PJLwiPY1cFrxoyiD6kgxtqs
a+PHFUmxHtZ6yK3dLIdVXdw01T2KV7BYZzL6P4KEIBuZRr/+VhUxe9fEt2h7l42i/yLIPvthn5lv
cqSN986ksP3Vpdm8FIFpP3PohTf5UPVvIT7JYZsaYYBFvnJwa03Wa8og+eKu6zRFKTkIPWvaKmk3
Jwf7WKBqQhGXC4frXCx9FxfsGbjagwDVf98MxDInTuLelsjsDY5QOXyxL8NellNu/snRaH6Mg+2/
i2akL8KUhB2xbKfuY2kNCKMUHb5cU4U3ncnH8uxNCTChxDuUWJUclUqDaVsBezkbiXlZ70C5jMc1
ydcPS2itYwqq3Xdgch5zSonYlAie1XcLOQZEGBDYAvWNHOnWSQHCI4YYi1GpNvMbo0WPGYV9qqZt
aHglyBlcUNzpPBgg1GEgkKta04+zyPKOct8ElTNXGElVidMhnEtoXN64/jTLK7I4xXM/MhcYY5lQ
JDvOQJcigGebXL82Nkloh95NsIYmqZudK949fA73qHeybFMgR6WAtKZFniysZDjAiGDjr1sjeKVJ
1TdjgxlwB5hJFtFQjoSNUPI0Z7uaGw/dAFq8De4oLbd4wsAx3Yootgfk9gKvHGkiuM+aAeZ6vlAR
NSQvVosSf9G0Wma/z5AVXBIBupKdK4cDjjoXbpDkMMRjJ+ILrb1NgWt72/mSwAfkOYa1L82ZfqUE
ANJGHd541cvgEZ2Fppmffa+97hKdW/EbLa3uv9OcAB2Iu8lsTsxS6kpOvUnAxjw1P4tniCsLjAYo
H4L82i6sZtgFS4iyuuCFta+ACVcZu3YTcura3Ng35oJkYrtWuVHtmnIIXtkNqGUTmrjFCGKJuzRf
ViL8Wql7wmKYAKddFayM3YkdKH3hltM8diccDbEjrQvNa7jJ8+It5W9fM6X/uibz3o4kUnM4Vy0B
NxEhf2Tkjy0sYuTIVXnbmtrICY4B6CTKcsd9nrJGwTcEFti+bHMs5PBBzffirdVMOmPRTXGO2XWM
SCNrXXroLe+nQuN31ksnfi/CojQyR3YCTh/Qh2ggXfDiOUKyTyTsEj6aVToWd5MRDNk57xoPIx8m
fl5Hjem1VUpii9Jpv6+ofSVQ1AlL9k9jXT9zIB3C75Q2dyr1egdIJ3DQB/YEKV8nLTk6Ee3tXXmY
fBdECz+a0FHSG+5jTlzwd++RiUyESzjdFqFO0o1rd5ywSc77u3MzpAq7UruLGy12o25I24W/N8hn
IT92Fq9eZ3efPTHkKGosxtB94I3iR9JmVN5w26obzExUd3eJMIetoROBULrEoMgfkErwT1K6T8HU
yyfiT+CjiMzTz43TUtCJHWj8IqGrVdFIQeOPdpRIYmInIDJIPAvu+tLLmA44bcmyax35G/IKkv5r
jRLWyZm8q4kBGI9SNvhfFRG2I3lTZOdEJaugH5HCxCFQl2KacNxr/HQhtOtpbRk3WL1mJgOyebxv
r0Pi3Umtk41VJtweytb+NepzDC4okcJXNOXZwdI5aTy6mrAiS5dA7i3fB5IQAst7BDtz4F9otgy1
hWm3RX0rqsb6UmgCmmNIYGRFRnknvmn2MOzNktY2ltHa6+VeoFa/cYK56vehlazjptRwm9uFJh2x
R3W33HjBPGBbmVNzjqvCbf6UaZq/JwgZnx0vnAl6mzUv0zdthqLak/00dJFXiVQgthmG+5y+iOQg
dVHkR7QOzNSI7Ppj4CiTECnk469znQevAdH6zC/jOCN7qUZSps11/JNXNtP62neo90qHlRNBpPu0
Bo4PmEksFzZEl6oVOJi+yG4Nw3SfjbDEC2wUTnlp8wTjHkgw8NBKVNpDTwzkdBkD6HdWj26/cig2
DU472M5u7HbeWLvvQ9p42Mut1X7yVgSFNCakYivhqVFqkK1hwT07bKe8Q5lL3ihGixg5so/pssEf
GAkI0XxrLj4wkzMSeRulFUdrnIGBbSfymQZOG5j6zegj+r5BB9KTVwYJRLK1wARh5Rt+VthuxTAV
5VNK0khCzPUM+Yh2Mhy35O3iO0i8YoaOS4KlOnAh52kMHOKUB9tGTbdtrNH+JPtX54dGZIixM7+3
r0izH4t4QMHP6e7QB8HDZthvpk69p4TdNtjalbmWSJSwt8W2j5YjRrXDmIqDUV3N1KW8VOghPgel
jRrqL3Ceq24ZScnAew08kTbmG9nz5UMw6oU/H5XXdUgUhaZH+VyUy6kV3qVEBxD+t+ZsXVC8qSwg
THFswNyJwKZXww/m52oc5rd2RexuBLJAgtyt41nnMxiz7YicLFz03c8lOjzrPNNBgC+MGesSK4DN
ak8nk74zR4sHZEJS97Q0tqKuUPEpoRnCvkxI44SeimxxLBgeSk5jh8CIXKmeEsRH4udS68P1OjDz
ieqvm4xT/MsxU2vZeZJw6msDdwlY8RIGkuOVhHfAwMoO7pwyw34wYOBot6uVYauU2WIvcYoE88iN
MpQEkiqU053huA9D5Q7cZCWXU4OHdIhyqzUK5klPn7wxD8NY1pnPkEJCjL315378WP3FfjGzpbbi
DlaWjq6xDXisUwrtYj7pBfS4xlRjIzuqzosrbAHIEib9ezZh375iXllO+JetfqdtMP2UIwGLPfQ9
eeDYedUd2k9WVKjb7HmkKxTF95DaMoYOCgDmEzCPmJWqeDPI+2g3RFYu/q6B432rs86bCZ8x5tNf
LYsJ2xAsk1+63DJCEdQx6pYQ87/aLJymti5pognsSlxpekQ+bTOToMCVgDsZE7wJRHO39lfaYzrF
hoZ8jZyCKX1oXBgdWl0kcF9dkdEADCN6hC4DuYAfQONDcNfqrB6uobItZnil0+TJHGaxxla+Oke8
RnmF06bN6uivcLLtpWa2i9HWyDO8QkhuOI96sfvLbEAsGgDCOPMT7xuurn+ubZlfBihkWAJn8utf
64qZUYw27l+vsxLGWoFY0UDdChbSVN7uL8yTfSj8pNwqz8rsjeDyPImCEp6DRMO8/D9qof5Jn5F1
6VXjX/EFQRWXzqH/oxnLFCnhLnbTb9AkLSRNuYhcdvPUz/ZhHtLyakVj97EkxXIMAA7if/+3//G/
/ufX/B/pj7r770rQf6uH6k7lIF//+e//rGLIgftmmHccEZp/6zqcmGl8zjpWH9wdSJeIpAXOC8//
+qf8s9okovIcRI0oTMLgbxWAqVw0lUFsT4YFuUoK468x9PqGPWM+/eufdOnQ+ofiU84JVOeOsNl9
XD7Qf/wwJ5mlikwtKmW1kZ+ndbD2XKbTxjHohXAr+4/2JgLOKdg4d+7w9a9/+OXP+NsPv3yHpu9Q
9erBSv/jD2+zMS3w4dMdUWt5bEROXyVRHbsu7XEIOmNGBk9Rbv/1D/2/PltYP5g/fpxAUGeFf/sG
16WZ+sxF9bZ2Q/MibIKx66Y1bonDz/9/OxX5w0LXsQObfB/6y/72NUKWzT39BhjMmqbb1X5Yx1hV
+3hOaFX635ydya7cthKGn0iAZkrbbvV0BseO7djORohzbc3zrKe/H72y1EILJ0EWQQyYTYosFqv+
4a2zMjVqKpolTJQJbXVl8mX6el+igY/YpLA/1m6cvo5G9dPM+uzd2wfiLWniQq+xjOrKlC3VbAtg
E2oB6OQ2h5GKwB86UfVMDxx25uOx7gzgmIzpYALp4rPnQNVd7g8YthiuZK55FKiNoiU96YfEKGhY
gBI+YIjRv/Vwy/Fc+bmIKzpcueV4cdkGCJ0xXg0a/4Lmo3Iyuzn78OZZ4eupuzQpVEob5upTZVUw
c5s7JJzYkR39InbPEEZRxm1VxE+Mwd7xRbzf8EhrC7i9ri7oCK2PuKbAg81UMHip2jVH3bJp5lbI
E5mDM//15qnBrtQt9rtgDc3VB+tlaSCLsJuY89T+HJcdDQdRmj9bBAov4FXDt8ZJYeJ8DpaP8gAH
TJdT/+0qUPAD4IIERacgxnudg4KMHAjVkdt7z49xYxXZFljYIdFkwo5ZfTU0DlpJXEBwBh3QK4Yu
nACqM0e4a92OweT2UCjRyn9ddv5yVroPMwUOkTzLZnVQ9Ei9+QAIayU2dwLUxgEziBnEQqC2RP/V
9yp1QIZjyFRqcAwwdHlgD8EYX0JrQHFtruK3RynGc1XTti2XpVzFXrw+hrR32Yo5LsiXcTACz8Qz
7NI28c/HO3FzDXXXQGrEUQUX9nINIfnjnSMghic1bfm5C/xTXWBQH49B/V8mZUCnVFlC2zJWQwWk
9KYWjUSpQUcnD6WAm+VDu0D4Qey4Rt7f1vg7I+tJXw2AIp62y1kBJQd04yMpjBZODph5QDXnHJCP
05DHLvTnUNfA9VpdoQsyg0t+mlyDB+9/WFpHdVxTcxzDWRu0Fzze83pE50H3lQoPJNjmFCvrq+oM
8U5A/vV3LTME+MsqJha2SvdX11bpiRpkbUFDzDjmcx5+VWo6OId2xNqoBGX2hxqmyfuors1nmmPN
C2Z46h9cufOJVrtzA4ojfkxJ2f8Alp07vO/BZtHdT65xpFHcVaC/7FxY8mQ++rmr76MowFQT2zGO
Cf2KIA/pwPoj1gcYXZyQa1eP2dRGaA0jFPL4m/zKOx+NrC93BsooUFwGRm4QbwTwgLJc5vxhUzg7
VprdP7sSEkCR4KdfG/WLGmXhter8nV+xdegI/nwvWwYuR/75b+EY8pAZG6B7YPqhLelHaIw3wP1v
iIRXO0PJQ3U3XwQUOOHAgG17degoucQd1D3z6Ld/W2A0LzRlctq66MiWiAg9Xt2twQxpLArSA/qD
vsp53DJpTal/S9sxD7RjoZnliyLi+mINY0ot3oR1tjM/bWstHSoFZCS6LfS1m7ELx5osAg9OBFwa
tH3xIgCB7Zc3Qbp+m3D7Aoyi22fkAof3JTcFHS48AU6URuLPiu7azxOo78qDP6OeK4rll8drIq+G
1QeAVKwhn+JQ6+MKWX7rXC5/gYQWqDiIlU4F3t6k9XZ6PMrGKnAtuSS0XFC6qq62tT+PdF+RPTg2
k4qkrolAirD0A9z76fx4pI3QSvjWuNh1VtywV3s3HYwetB25H92h+jaHuX8r6e4cKaPIFoSdX/pG
C9GCdJUXnEPqtwdVEmpinU3Nm6i62mLZCPMzGkLr6CqF8qG1VbgV6lQWL1Cu06+Pp7qxnS0sjk1e
Cmwsbf2ABiEJB7hiLIDC0gXAwKeWOh1o6rmCWIb12c7abnxFm5uRT4hBt0U3b7lXMNFBzNOipA9o
rXmqhgTtv7J1XmrdcXeGkn/ValsylKvppDW8nNcWzrj0NBgD+VzGqaAFlDZRh0RpFCICjqnaaTBV
/RVnLGUnQmzO0NEd2wJzY1maPC2/RT5AnHWMOhOKaJAuztQ5QZGUaKLD6iiub/56dCbQI+cMOwK5
0eVQtoKWPPRSktzZVz+aVRnTNwB3fIVVmbjg8PpK3wlGm7NzbV6V3PmacFazs4xWIwayYdQgaKuT
gqjYK8omVuxFUMvf/lxhFfmEtmPrBhnwcn4tDyfU4FhKlFVskEbkOQK/7lNdAu98vJRb8yJyOa5u
YgcrjNW8EmS0C/DH1hHCmYXBEOrDSopHbQf4cGeDbF3Q8gTweKCkA9dzNS24+qrddUwLkycRHEun
6C1gAqK4IqyvoGEcIjmcDm4+8E6bhh91XfU3vHzqp7nTSM7fPnObu4zmOUHVslbhpklxhRIDOpmY
7oprBwPqPLrN526AFPsfRnJd9LDA93BbyGD028ng9YZBKb+AbFHHUAB6GFJHOrhXHPF21njr7Av5
PsNVjb6vs7osmrEGotUApyiB+97QY6TLhnuVV9PDeUI4WrlBTXT+w3HkfQH/lshNjcJYzi8Q6DxO
CGeDKE4DmLbAMLLQ1r5NZnYtZ9ffefFuzpH2kTBJsdCzXH24Ao6Do0/oNvlR0X0QkRkf8eCZryhq
JC+wBLGcQKvw7c9EYrchoVUaaZ29muOMBB34OqTbU7Cq2kmSRsEJtkJ/5zL2dysKo2+Pd83WNB3h
sDfZoTbRbrmqKKGZ/oiOx9GerObzOCM0XhfAWWMcSf8aQid96QZl+t/jQbfCAXVlFEVdnnOmtQoH
ap2LyhxQSoAKM3rFpExHO1UgCNAtvrx5KOqe1GSoCsoi0GpFcdmWTDN6B9B/NS+kWvlCWTk5p5Xf
79yIG7OiTA7NSRW8GclxlkvZQV+ClNWgFOuq6jkBWUkvJLWRv3Z+Pp6U/JtWdy80PzYl+RPVGHX1
0UbV95uk1JqjAazkXY1p9QjXM8ej8/E4co/fjWPwCIYqpzKlVSh1RJUnMdK24F1q98pZKS722Nj4
jhsITs22+Gz0YBZKrkNMEETy/fHwMmKthxeqDbCERplNUWi5oE6dd1YgDE68ag0fha/Of4LqRrLU
6fNzNeXKTsV14ywIvE6pkFPjMpx1BO3AJoowoaXozAHMo6wQPwq1CY4R7X0ETKQ9JRDIP988SWI2
8i+GYagqD4nlJJE+RrQfrPaxdxGnK1CJ+MOmO31GDxJNE16UO9/016qtVpVLkf3pGBZnUKyCt5sO
E23SBmG1Lkm+W2Em/pUh/rsqoHTCnarRZ9fCMYTCNEP6AM0VfMqoQNre44nfr7YlbJeMwiDLwll8
dVwgcyDfFFEoVW1F/4BpYvqTlgQOqBAQnpFKsMRhgmBjHh4Pe7+pLMExZf7QQhBtkKf4t2vSRl84
cjBVwr8Qx7Ekl1Im2Eze4LP8YBNGO7PcHE5zZI/J1VwuzeVwSBZqUJcAOUkNwE/geMxbncKLH5UR
UnZYIDP35vnJFcXnCxK8xhyXAzq2VCUuhgb6j0JbMjay9uPcmfYttvwBA82i3ZnhxnfE0I0xBfcI
aevqojSqPspwWYL66WbNNTJK1OuxdvAU30+uYaj4t1lR9D8ez1JGnuUmpqZPPOeJwyuO59VylhRo
C9pIHFU8PUA31SMmgwkZj9DK8n92WFX/i9sG/wBIRjvn5z7Ky5FtMgPe4zbwq+XIJspCU11ZXJjo
l55oPYtbbTj6Czo/xU7LcGPvUMHVDKpylHIJgsuhFF+Py9A0gTiUaDbW4zSf4FYDdp7Lj4WPk/fj
Nd2cGV+QuhLoOtNa3SpJJkJljoCeQHHOzwUZJDB/XzkjnZPuLOLW59Mo8Li2S9tJFatNGusjHI9M
6sfMEAD7WglOJro7KHwbf9H41S8IGkmbhFHZyepkUFnuG/IrhnRc0khWdLVZk2HCmSirWygg1JcU
XIrOEYWPnSNx/+F4f1A+Zl8Sau7OYK+hSQLxuz02TYykDqQADxGa8oxSJ4pDOMPsLKcmd8J6WkI+
zug86WTHq+NQqyUiya3R0nSqzHdxygsyjHNMzUyjinBt8euLWjaQBWw1u1ZVhlRp5Lantg8MZD2G
6lVFVO3z4+10/41t9Pt0Snl0nrlBVtsJ5HUABY9v3GQp6hA9QfZrkLTjBZ0g+0vbwsS8xiPsQg8c
NyDLx6NvfAKXdyZZH//A21iFeVfYI7zcisZ+M/8dIH9M4wWT6QlKEyHw/Hiw+zyJKKTRpuXcWIa+
bj9LU1wEEXGnUIF2XzHkQmRHzMPVz7DMpbAmbkWQISbZtW18soAivL0eLDhEjM+vsBFkX52nlBKp
isBTd3SS+H88iJpXHNp9hGQT88Pjqd4fIEYiIYNCyt3NfJcxqauw5kss8Db6mMM4rsL2EtHu3NnQ
G6OQgfHAlKkBPYnV16sUFxlt1WdBZxfaL+Y/T4qOVOrjudwHPCFLkHI20FvYLsu5FGjWoiQ9Is8q
5bym0OhvthZ/NYZ5vvyHkWwyPIOXHVWzVSbbI1oGe2XA2BUwMn6mgXjKEB9G78NIb4+H2tiL1M55
hGioVNNZX3+g0MGWxpbaMfg+NrAkOutsjvrwqunU6w+Z0SSfsgneXiP66ksz2G+vJKM+B2RIB6Bg
0+lcnXsEeqnvZMCoMC/MX2iHz6diQJcyUUfz9HiuWx/wF2jB/fX51g1BNGD6TnT6gBxPBU0qgUwG
9z1+j9rhXmdCLtsywuKOy4wkkEVFUHq1Ix0fkyptgm1ZGbPxEb278kup2PoXXQHfe+hbx/WyIi/e
fF0xKsg1HpQatbP1x0SuZxzTwOyPI1DKZ4yVSk8bXOs/nAMM7qgDSjwBjdzlORgmjKFVE4l2GIfo
gs4GWq3GXB/x8nt7kYqp8J4kftBYpSK4HErTYSwDsgb2JLAsEYi0nnDCsw6BgRzL2zeHrKVIEAEd
cGt15vS6wRSoN/pj5TfTZXZRxg5pFJ/Tfvz+eKStaEUjjmtGwqtoTi8nZbdG5s4pbhtVXXa3tuaF
nDsg/R+PsrXZuVANC24tqpjWKlqVhk/pL4Z7WTnYhqDKjxR0bVXXuS36ncvzbigmQVbNSxiTLxAm
qyxpRmepsTu8XVWrFxfsUaZrNXTUGGAhnR7P6u5cyaFYOZsiKZmuubq5FIy84RUhd5TkWXAF/hwg
QdSG7/Fka765vQklNcaxo9iZ4cawNlku9kJ0Ebhm1lGSVjb7oMQLkyuArLr9im2idkmzRP+B5KpT
IAJlVW89ZzwYfh90tfktpHCyIBxntOwKyGk6BjuocrTnKRr66+Nl3fiCdPJcZmgAoVHvoEgRTyAd
zYRjifDmE4hllDkFfm4AwM2dc3aX58lZAZ2kXctaAphY7n4fcElkjIk05kxHrNmQdjUNBHiALyiX
stftv8nDko+jaHaO3d1Ntxp4tXXQdAFWb4bzsW214cw7EPWiyIKqqc1x+YTaeuih5AUDH/PhFxrL
2c6B3NxDXAYcfDooVKaXE0dkb25rF6sTNcSE6hCpyFp6QZjmLz4SATEUjQplkAmJi50rfntgw0J3
ii4aGedy4FpoSLDitEWXL+n/QvWj+kfHhugCFUZ4lSrmS4IJ5NsPquyRUw3k+gMItlrtoVRcLfcL
OVtA/EdKVk320rV5Pvw797nyvg+bWKGCW9T/Pt7Kd9EVWBGvYKq3FFAM4HXL2drFbFYTCjhH5BeU
GTZJByoex2Lx6e3jkHQapJsuYNJ1743rQq+cGv60TRlKOupMtf8chvBWdj7f1oQIrVQuOHIYMK4m
FLWzMFM/UaUmMuatBf4Lc9Pv9Wc3IoD4fZTVsQwTNNoR/lCPyIG0F2H7qLiHrlQhEm8uifCFSNbp
kUDOpEGzui7QkaqyPtQB3diF/i1UJu2D3gm6XeCJvMcfaWPrC5JaXOtt2Xte4+gwynHcPPXVI4pv
qO2hWYkq+DDd6l51rgHOuocecfadD7YR4chXbJv2gYb4pr3KJFQRCgWTLQ2Juaz+l8rLPygizu8G
YsIzFPzcs2bpLecKROUfT3frI9qywkU1gXr/eqtgdhe0WcIu6TJ7ukBLx4gxhuWno7Wzczlt7Uqy
dmBvVEbsO7CsS6+nDiwkQiiAF5dCLSpPUFTYiZkySizSaLYKxUIgfAL2orPuHAoTyc9qxsUNePWE
eqSobtLv9lxJu8uhmvSdhtrWAsqKiAR3Cl7HqxjtjljGYfOlH2srz05F2E1nnL+mC7zGvTro5lCC
AKKSrls8J5dxSq1gQtFs0o8VpMQT0RJhQgzK0J0UexDZzVXk9qOuSGmQVsVyqCQCrZ+JVD82eGLe
IDGYtxL3lKcR5uIfg2UEl8fbcOvU8cmIjDqZGu2t5Xg4J8RtazM1w6h/JNAVr1ELay7BIddrMYzA
vHoudsbcmiNPnl9lc2oqa8hACeA9yEfC/uS26nHWqiT2pmrIcjj0+DAiQp2/PJ7lfWeEzelytYGe
IbjAl11O0ypsDAEml8Acu110SKNfktejq50T5JMRrkM1jDjnnKPQQo0OvqF29gsVmtnjH7IVb5g3
T3hgXzRpVvE0ERo+UWEE/i129PcKhiwqGA17uFBOG/7Ni9aCuoQsfd/Uxh4c7n5szj8BFiM/yvnU
kpZrUCqBPfaTj11XEVdeZ5pjgk7eQXfPcJMarzLD4dRmjXJ6POX76MOwlsZeNiUma/3QhbBPXUte
7Hirmycxxf5rgvbd9fEo90dUDgDam5c0N4W6nlzizBNGciNYWt8i8ASYaSH3ch7L6subRxImUUC+
qcnR1skEvugU6Uahw0409JObzOFlcNzqos2DvTOp+8NJI10Cdx0bMMYdyCywI0vJmwhovousupEX
qIerCrJUueOfAcQqSA00e0Cl+9NJ3xlQKO9dHqO0QZbbpBOQuTsLEB/czehqVnjb1tjMXccW5m0T
gSN+63rKchLPed6J9JrW65n3SdLgP4VMVjh3cH3HmshQ8PB4ycDX7GzG+zOwHExuo99ahGXnh8Mg
EUSibhGidhq0IoLO8NTZGrDqhbcvCkJ8hqv3Tr1nIwTpwL4QUwB7LhOdVaQtVKu1AnqfdNxj8YqN
YX9UQvNrrli4FZXIniJMin3siIRpVeN4bGV6vxMG7z+tzYUJoUqySwgAcr/9Nvsicp2wVbXJm2rF
fVKGKbhMqfCvSVbNKAxNeynd/aFkPPrQ0FgYkArMcrwUCUckgNwJJx3dfaXiPGKGFhpeYHZ7xYb7
DytUgoyu6TbPYogYy6FQkxlntDIGzyrrHlXDvmk/Ry6a7VrXJh2U4dH6G+OV+jnAjX1nU90vK2Pz
UUE2m1RW1hSrdNLQUx2LwXOwCn8dYNBccwqy6F7pzSVUtW4nU75fVpk30ggm/XHAMBrLueKYMyp2
JAYMESuCtxuPB+Q0MDpV66+Pz+avlucyqRMS4MrVSWtN9ryWQ6Vh7VKxDyYP61hkGocMPNGhNrFK
BepndH/1aGa9t1Ha+QNU7oTWf0xz5CAFovEowGD3MKSZvdM7vb9QhE4AVkma5VW2RgEiHtWpwIhR
UfFVTAeR8wmPxpBPPx/PXV7Fq6nD47JkokIJ4C4OwhPHdUszUVcIGhSEoLqrR0A/VXTR8B0Fm2YA
cIAp5XjIdbbGIZvQzXv8EzY+NEUXOTrFOsQg5Kb/7byaro92bOKwqS01eSFFaK9qbalPAOaNnYfQ
5lD006DgEPNB/i6HamKDLKTRBk+flRYvtDzUzGPYNCg+C2Podh4/G8GQYjEPLgMknHzvrWYW9nwJ
FckSlJAGJT92ugZfGk2dJwPK6rFvNXjrxhRdYAk775q5Dt4Hs7bH99z6wtBY6RA5wLhhBK3njIag
rhUj/kKa9jLpBj4xEZW7PJvRK8QNFqVLXfHSFH4/WUz36fHX3Ryec0XwsNjP6wevmTZ+mBA4PE1L
LDQoNRrKSQ8t2omtEb1E8PGArDtUHkpsYhXxZry1wzegsSxJQfJ1uPoGrQ20oxvr0Qv6rPxe4lh4
MfzOOgxd1e0c2Y0IycXDXoYTSlVkTWoJtM5p9XkYkUlJkNLAQfk6jIC8kbqJUL3R28vjpd3azQCP
6NzSydRInpZfNsYUMzEF26vq3fGTzQAeDMf2OS6jPSTHVjSSxRGZLoH1Wu/ktlMxjozAOiZGqRe3
MHeQW8IIDeOBx3OSoXYVj6hRcG/DeYVhu6a8inTqy6Dghisqw3nGHNU6+QUyREXXzh9bC9Fr5Lbc
0+NBNxaSi1vWYySyQv+FTvgtAqFzKoYgQVDPDsoBEzG8grzSkCZBdYP4105Y+IWIW8+RHjtwI1gk
kn+w/G4TwOMsVycsm0EfDxp657mL4d+cq+I8V702nwY/agt0l7PpO6IMFtryyK0i+FtJOZqBCulw
aNUYOdAEV4t34LPb6UJPVAvOQ4eU/IzWxt+dKjCYRbqNb4RtjD1/ULRA8Q9WHfTOCaX2sX2K9ah4
ZeJBijKz/mbOKHvFIN8hPXJhOuirslMeFnUqrA5RPlQxP6rF8BQMyC3ioSWeUhMrhTd/RehwvDYB
yVoUTORX/u0rIuzXN2mamjxxO/er04rgpUCg4Juh9/NOmruxYWDQOzBGARNAH1kN1QwVOkthZ3qV
kTkfkYnJnlvVyq/2iNDh41ltHAjZyKIqY5Oc3GWzXRPCJ+sYikb4+Exy7XhaO4dPcUqDDt6l/qJj
frQzv41IRnJJn5OVpIVmrr6cMeu18JEk87Lczj9EIrphY0ESVg8g49t2D2O4Ncffh1sdiDyVT2rq
Gt6M35V7bZ0AwTV1xizx4DZcVT0dUpxozFI9PV7cre+IRCaaAbw+KZGucswI6VTkBinyDtOofkuo
1nyt1KD6nCbZ/P7xUPKeWR16Oiy8EExgVaB6VnNsNFRPAlp0XjXN6okiImbenfETkx1MvEZFPxYY
wPysGhoUjwfeWFwGFkA3+ZgapJzlsbBidLR6v9G8pBXo8Ay68gnU1M+iU/t3Ywuu0p60fGddN/aP
S+GHii99d2LcarKDUyKdLBiz92uHiwKBktcMEGB8aHRcmvLJEefHs9z4ktDEVQkYodtCgXY5ywZZ
MLebETAd0EL6pqlt824yYyx8aeXtvC+3FlSSuPmaBHHKXMuhlBR6WIbkA7KjrYo6aFsPTvtBtLmg
D9Lq+lGvHef9UMIWevscoTYaBhpMZFKWXPXfAlxUUfoxSCK92vexEGpRSf1UpUqNvJqb1TvJzNaC
slkpKMpsmUiwHKwWeptENNe9PPedL0YxFRhLRJhG2E407eSIW2fDktchCH3AImvETYJ9X4sFjOYJ
168bfOC0/rlPHQu1Lh6ilGNkJKDppZ9QBeh2QPMbCaoL4Idcg+owo68SRGLrHFe1ibWBVSr9bRJp
cBU+WvPHagrAibWpbv6Z+Yb9Keut7mfeUJ96/F23pk+lUqLo6UzyQ5ZLjS+osIamMjw7yZBpTxsr
Hi9mkVr/pEmt3ixMx08hyD+vmXik7Qy+NX3qNaCdJKP0Dr9g6GM3FvZgIBYW5ulpEkZQIXapVx8T
FyitWfjJM4YBtsdztT9Bhd/De21tNJ63KDBIVSEu0+XsE7rutYLqEIhOI0cIt1UPUemaVwV5jv8Q
JGAIS/Q8+cFdgh5qSRwK9Mq9bAjRcwyd7pLh8XrLSpxOHn/TrQjIEICeeMCTWa6Ojx7kGjJnseHh
V28Ex4HyyY98AJJ8wNtleO6xa377kEgtcH6oMYJLRptmuZCBVZRohdUzcWno33dwJk/4dmJew/8d
/yl9dMsez/E+EDroWqEuIXWSpMTPckAExmsbocDZSzU9/gpeA5UrX9EOiYqdU4Zf4gEZ5nEn+v66
O5YXKWRjgy6OFHugNLI6LaOu4gGd9BMKoIFaeGM/as+Dafn/DLDKP6b+FL60QYMi9lTm9rXN4uE1
wfH4MvWu+r/HC3C/dckCSRvo6UN3u+ur9qicIhKhUPnDDOCTCo34ew5e8LXMq/zL46HujylZoAQz
caXyKlqnD7pBbziu49nrUNs+jZnunkL8ak9l1lifXL/LTuoQ1QduV3FtstE/PR7+fjvLJJQIQYeV
XGkNOw9gStuUw1DFQEQxR7UhQSIvBtVAcqbX1Uvfu/XOh97YXZohkROUwUChO6vbzoEl3WNYOHma
pGX0qV2fjE5xT9i0zN/xQKouiS4+PJ7mfSRGwZkqvcMtS6a5Lh1jUqaNXYVEYd1E0ec00983vlP8
SSRUrtoQojnK499zSIZ3wsXWTiL4gRUGhc0bdDXZIMO00w0TFetV9I/aUQ+elRRsf9Imwc7Ffo+1
dxwyF6AV+P2wk9aF1abt6nSwMLgwAIUCqB1iFOYTjASd2i/esXmGQ4rFrBfrw3gTWjD9GZF3fUJu
FS/UNk1e9UoE18cLv/WxaVpSrQeGRQawOtS4i8WYGRBKohmyAaagDmB0jJuCo4+9BeZKCA3fctdC
9+3xwFtfnFSKag18ORDU+jKGxQVmXvE4zF5TlsMLhkH6X7i1pjenMbL/TWOtngsED85aYg47+3vr
SBG+QIjrvI8pcS9H1gr0sfwK3WTq/e27sdEK5qopX9DFap/qMPB3IsjWFuMQc6YssLh0vpbjZQB1
BxFhTwl9tDuPqFIfSf0wihidYudikF9rFaKJVawmHXfi1bqiW2QY8UqHTCRyx/YDDQoTwfl2+Pzm
T0e9Rr6pqEuRD6/OTIUI4OQ08YR7ZzZWR/wKxa3KEczRlKQ8I7lJFamJWtxFYXkoO/tmY8OSqcH+
JUfmabXGAVPOrfqGapU3B3OJe1ZV3axy0N91WJM9Uy7vDqM2Fm+PwqQT3O0SrMTeWX1Ci5a/FUW5
VFBt8HQ1TSw38IU+q7312Uki/fJ4gX/hBdbfEbQu+QuyBxa37nLLGKjZ6gnmjh6N0uSI+HNywqpy
Os+DZX8oja74W0P52ZvwTDmNKq6Ip7pW7QsemsmnqCvRrUdR0jy6FY+inZ+2sZtptxNtqeLjxr4u
SJLK0cds2smzC6G/T1xlvom+qz4Cfcu/B7jCndQJOdVkqMOvJa/Gf2Msf1REI83ijONldJrxD3hp
iUVXNYmHnd2xUfmneELfSr6CTar/q3gGIbychdGP3mAVDdI65TCkXoTMzrdGNRRxFgo+qU82Khn/
DmD/g2MR5OoL2swoEeys1Eac4QRqKo07mrKAiJYfMYspDocF9X+rx6USd70kOHcoPD/LTvt8Qs3F
eJqwW7vaeCQjeO7m/3bTVEanAq0yrxJK/gou1rxEosxeknrAhK9LFGtna2/kN0RBEik0KWWzQP75
72/bvhLwvdTRi/1ipEQ/m9GzPhXZM3el+zfS7sjrFqi9s5T5VB7UdvL/erxQGydakgdoFoC2N4jI
y19gIdaHY6TK4YosrP0C7LKf8DXoP9upQ/OmbxHePuHW57z9HoBxxZCStghwZXUPxG2l93Ts8epT
uhK70Rqb6B9hbShQqHXgDxi9i0y/vXmy9Mc1E7oVKDZj/ei1fA1zrGhQPRyH6vLvQJnCa0zXs7o4
eAVEh6DBLeoJp5vpzZVFqomEbSonBDGO23KVASGa2CLlVIbqpKzwwXFxajGSKoXF7CvzFcd6o9gL
FjIuruIYKDOp5EqPnrRndclD/9ShTCfo1xc2qneaPyRYDHbls9tP3w0wSOdY7d6PbtJfRnRWjjSA
u4+PF/w+XlGegGDHPQ/qBDm85bxNI56HkEqtB9JM/0KxyIJNZyHg1ORoeT8eayP6gGtRSWMlCoPm
7urIhy7vHXXmsMz60BTPGQEq94w0FN/Mrm7q12yeJufsmvVk4gsPyfHY+Ghw41mTFXt07vtcADCI
+EXoIr9FF3M58SEykDaBjIE1O2Hl0FRaeJmxzNk5vfdRbjmM/PPf4kc7lHBLHKPzgLc5Ac6kTvfc
lDgb4OnR/OPGvXl+vMhbA3JgqRyBG6AhttpTbWx31pglPV50UCadAscgrEwhUeGAePCB2+xkyFvr
CGJefk4KCqjZLSeIyaYGIKHpPaOvg9dibvJPujXuXfn3YZhSBWoZBtJNZInaahnBzLlDnnU9VgJV
c4aMmdgHFwua93Sq6vez5frvq0QxXosyyDy7V833j1d145gwNtkNCaol8SbLWVLaCM0hZvwwa3IP
7y2cxtumeZ3mqTo9Huo+86fqZQD5IBCROa3ZD4hZd/oMicbD1inBIqWMlS9xpounQNOw9qYdjxNI
rvs/eBkke1W3e9E+WXOjNIT+EP2qu3ZApWA1EOgtE40wtzjiCOI/i6FJnnO1tSuEj1Cs/WWp+DXE
K/nom2X3V1t1/2Zha3xqojk9JWU4IjDYixd6RO2fjxdnax9AxgUyK/mlsM2X36EIRxNLoaynld2V
VLQRGfpTsYvwMimlYeAb7Qj07voBCaPYUD8i6m7tJJ9b+508AJVUghjPpNUv8J3c9GuXXzBYOLAe
Qj8DsBs7zU71d+sYw/EE+g/fFD79KjwlWOv1Oi5znqKo/eeqUBOcJjFhnS7uPFfnnrbx7fHSbk6M
wpn9i6Nx37WPGhMngZyDzMX8RR11/51h80h5PMrWQUIgBA0mggYMn1W4gM6dF0VIPMzTVj21ii+8
KOsxByuUt+N3KFqAiqdigtYcz/flXvGjkGgbCgQzeie+FMPgenaohic/cMudXGlrVggHUSOhFMWg
q03RFVqRRobbeSBKUXrtuvakhzrG5mG4V5HZ2hiCuC5FFnUKUOsFbNvaKS3i+4TB2bOutrGH8XeO
2XNsS5eL4c1Af7ICsF4SpwL4fn1P0tjIyw4/Is+HRITWd1Zf6rEKPA0bt/PjvbER+XSVJBuMBQ8U
ksDlBwMAZcTU03qvFQ6Ss/7sHoNciQGP9M1VD1weCYoJXHNI/J1DvfGiRJmIkAcWSdaf1oLVoQ6+
iTZQ55lK2HzOk0lEHqac4qBFAPOuVelq35CZxgFbxUNtOoYD5VReoWYuDdYxpWI3d7iVcYNdgxIy
ovd4aTY2mMSvUuGkqit1S5ZLU0xO2dBMGzwTp4PLXKXfSuyB0Au3dwLsRhRYDLSKO43PE34IQVPO
4AZGDxURLEuM1mp2qn33rxqeoHAbSRvAQdGRWE6ow4B76BS2sT7P6sXt+5qXr6acahMlQUfN1XcK
eoI7g27dbnApbToDvKeg3K12mE5boDMajEq72A6L46xMGAEbaIYenSHXvytlpqJjobaGF/PSHLB6
McwPuVGWf5bVhCI1kaNLyKL84Dnm2XnhxIxfHn/prYUBRS+7bkQUcy3Ak2BHaJslyimxptifUkxZ
T0bUKacgcSmtxKPwMNO2d6Ly1qASB0hXlfrNnSInqvr4rwq/9xw28zUOi79TYE6nFnvSG+Zh+L36
0D8fT1TGxOXjh84Et4BFeNEI0aud5sfNDNtGIdNwg/ybXfRfEwQyL1HZ5i9K2/u3SBNIZU118Zz4
yY/Hg290a8iOOY7gH6UPyppcWzqD32q2vF+hFDRe1tTFu2gSgXuYism6REWbHjNfHc5jpJXDtU6B
Cw1NDtiVJvoew2kjpss3GP0aIK8Sk7k8DPhcpkGfanzzrElvhNjx3RDo/7Sinp7ssWoujye/FWfR
5sD6RWZ4QKBWwyU4JyoV3hPzbLU/cfqBv9xmpXWyhgpfdhxMo+cAibh3s1W6O9fJ1lQd6j60tGkY
kaUsx54NNS6w1G49rZrcixuqOEVb6JwcXLfOTnU17HRO5FzWuwwtYC4TebXA/FmOl2RlqLkd45Ga
jqc0w/NYsevinFii23kjbC0rZFrKvsDg+Y9VvhHn85RkmKl6kdCH6NQ4Fj50FEOx72qaKw+V9geq
z3iYAtPWvzz+pBsHWPIYJagXkOK9T4seFEkWMHaXK/a5U1rpQIZ98KvD/62OZh63T6NdOafHw26c
YcA7ND0JHrKCsPqaoVWlHO0aBmwQ2fk1UdUByzKFGkLkK+OfozCG6tLrivFxAsuOrkJj7r1YNlYd
NAhFYFs25ZDxXn5gGzM/Z1b8xlOcNjm7U/pRlD321rPendXSLW+I74dew+W9c4o2dha4CAlxJcqj
EbQqevuRqN2hTVtPiSPnb7xpzUs66SVNqnxPylDfnCQ0WVIAFIWhPS0nmauz488qvjvDKKzvNQbG
T3Sm9Evdp/1tbrvQCwM7PAotyv/qsES0IUMA05hVEw+kxPH74AA9Ybj142h4eQAckcCao+4M8rz5
WpVGiGdSbv8x+HNkILg+939nsLkH1nMenro0qo6ECcs5UJTCdS+2q2s4RXveGpuzRDdRFv9gsa5x
mY4TYmnbDC1+VErxSRmHpxRVtgmKqV4f6K1PCr6V4/xKzbXaefxshCXQSzx9CE1Al9cbWcfdMKxF
03otdlXfiJwfK6MIGsCvoBOsUP/8+NxsZFlUwCS3Q8b7O8mRroqdkDyy9eym5BUNX7HTD1m+p5+y
tUUBEDEveGyopa22qKgav89DpfXUqsNgI0+yCAO5spmeSgd3z8dz2ooFQGrlLYbCJ13q5R7F9TW2
0n7mZaeY0+faMev8w9z6UMq7oTFeB+pRE5ZHbY+3Ja/r05Bg0ff4J2wQZsBdIKRA5xKBcYqay9+g
4LXQ94YGv1KzqhFhf5Rj0YsoG//FnnPwLnVg1H+hEmJmryKcdGkJ3gcohrTav0k5JT+0KBv+ffyj
NkIzOS7tIBJ3sI7rABU2blqlBi7GQC2HlyzGvrpvrfacBfl0iupGDw+o6ewJl22MCp9Yopdcciv6
UcuVCPXExXtSqby+bOwvLhwzPAcr3/yolro5HWiauM9J2BVvnyx9YyCrFLAM7tzVdVs7dQ9uFV3s
PnbU5pjAFnpJCho4RxcnlBPa0kA1uKl2ju/WbKUcILDn/1N3Xr11I9ue/yoH/U5f5gDcvg/kTspZ
sv1CyJbMHKqYivz086PdZ25r22NNz7zMAAd9YMgW9yaLVWutf2I8yJH09ttaemakbryQV147wZMj
TEUjYcc5sgCZtDu9r4edqxL1zmW/jx2PqgtYJ9RQK9ZKTONRF6PXhix8U4OVX/BuXVhGRyb9aAXl
l5kZ+m0eSKsIS2Teh2G2azc0ChCFTTzlwoTpnhI062ONuzFw/caVEdkCHmY90WTh0mjJ6+/X4S82
g++94wp+82iOKyHDKdKpDSaMrmRtkkBsl0E2X7sWzhwVsY2DfG9D+NUF2caBGWms2VqPTmYYbC1D
dZy1dK+F608ZXZ7Jss1Oqx5DhOj33+4XK4CXiznFugRY8kcrYFB+56cc95s4zp2nTroPTbtUFz6J
whslxnaXieS9CuAXhwY+d1R636ffLPi3q24GqLSL1hObudGIh8nLziNPXC/xn3XF9CSC6f9gDI4k
GRn52iiso4C3VyQd2V76vpIMstKpQD+RL/0h9RUgbpEF+KUthpZeeIk9VafTImwtD2tpms+/v9e/
eLCovDHIBudea+qje52BPsSVFGJjVBCMZ09aoZZ47GMpgXa731/rV/cYOx5AcPxPKPGOFlFQMhDg
dRabNJfjbWKU80Ohj1XIpf19vbTpO5O8X6wjpJPkROC4RBlw7ELr2Yw64KDQEZaGuMHuj6RQpeep
wt6yz69EG1Ph+eP4nvjmFxXB6liD0JBCGh+yo9PTKo3cMTugsQz2zTbFE2Jj+DTHv7+bv3hyWEsy
vgZbsLAzPdqeMz3IvKBou01ZDA0Sc3s+zUl9j9KgEP/8RoJ8ASJQU63XPPpCSzP31WgN/SaoHSHC
pIDYVTSJf8sdeEVT5O1QOCTbf/z9AqIdkWmBL+J6dvT9IEzrjenjxBzXcrkeZ1JusQrV4AIa+Tt7
/y8WJhYhq1PWj6P96FJ+UWDnL1pKuKFPv01VJbdGruvnSIC827ox3xMD/+p6oA20d2sVweT87as/
lLWUWF73G6Fsr99ysObLgXscnFFSmXeqG5z39refBWGAD4jPEB6jlgIiPfqOCCOzcpxHhnRmid3B
5GHysJuYg1d5mI1Gk29Ep1sPRuYtxYkxMtTdJbPo98moU2jaQo8tzLoax/wiHeXJfaI7+asfO3Le
VXhYUg9MMq9uFt7H1TDCiq+Trk5e0r7tiYPTggb+5uI/lY1fVVEQ12ay90uAwHfKxp/eed4ETnCY
RPDMmT4f7aq0bmpwMsnXhPdyk3NEbZQl9bBs7eWQO+NX7sPD7xfqz5dEkM9YYnV3Q4ty7IiSLjAg
i7pxNiLv/PEMUhLtm12SXR8yI5DLTisoc04HqDzvVYY/7TSgp2AvtK6cIABpR7t3l5NyN8+Js+ly
PCa2yZp0n8UsgH/6Lq7XYSOlHwBoJwPj7YLt/JgMBUEMDc4m0xzOWIlHk1Za57Pyqy+/v50/vRxc
C8ULjMRVzBscm6vg01F7A/7sm9yK471vtd5HKa3rQUvjbVMNHIP/+HprpQkHmH5RZ1T79ruZXiUJ
teQeMlCqtCEUbhx8S9NsJHy7ZAnfBVaN78HvL/pTe7xycIH2QZ9hyP406SCoWhqEQ3FRPcEbXc+7
zdLm1UbKbNjM0HUih6yhKzOx3kuIWZfEmzKXK6NEWfVoLDicg99+3YaE4aHLcnfTpUJ7GBOIaocc
64zITNp3wyi/l2rHV+NZYmdKacX6PLq5nTmUOnnwyE4CfFnDrk/tc0FA+RRSdeQ3uo/IMYzNxKQ9
FyY2106aa1dG4/i3hMlU30xRYX3AFStrg0ZmWUme9ZCeFLmk7A2IDrvQi9TApiJO1emQI5oKzV6H
LunFfZOHuoYRX8Tzyz+7TTF/+v1T/HnyDOChu9B9mJut1LKjHtVOHQo2MtI2bZLp50gFzCkMlFM1
fEyZy3BS/uBsae3as8GReGV6syPzUFOZ15NLYnnV4fef6Ofp0vqJVik80yxa1WNQXe/sVDKebLAN
s7Npy0Mtul1mJYu2xYXRBPBYFnqSuoOZEJIPX77a9DvYQybE50VLrrtdJMlql6EOB74OXUy5m82i
dFvfZcgQiijr8vy6FnqJZ7rlzp+Ydztt2ONWX2wbQk7uZ9PDBassbNIxCGjuT7JlCjJiBhwDcQ9C
/a+//84/r2iMO7BQR7+KJQuT6Lcrei4Fiqu5bjeo/9xobszyIKsevsMyvYd0/bw3oUACzqEVAsr/
SbMqJLqQBEeSjenL4VM62i4CLtcgmAdvv1CnGXxnn/jlCgPlokdYSwUMWd5+OTLpkmplwW7MPp+2
nPBwZEtZbCmM0HSOtdxowtfDNF+c7QKB41DPcRylXpP9IHz9x5us+e579vzXpp1lht/70R//66p9
re96+fraXzy3/7n+0//5V9/+w/+6yL7Kpmu+9cd/680/4vf/df3Nc//85g/bus/6+WZ4lfPtK4HT
/fcLJK/N+jf/d3/4r9fvv+V+bl///ONrM9T9+tuSrKn/+OtHJy9//gHW/bcFt/7+v354+Vzx764b
2Q/Jc/nTP3l97vo//9DcD5CDYa8wN1/NCxgh/PGv6fX7jyzjA7UWbl1sfN8r9T/+VfPb0j//sM0P
4IE8UyTrgNUUgX/8q8NfgB9Z+od1q8ROnX57TdXz//j3d7/+sbX+eCzci7/+/K96qK4bhPzdn3+s
i/+/N2CuwDJlQ1jp/7g8k1D0dv1MTV0utp57UdIV3iXLJLsZu1js/DGhea+zpgxbpishIUbZhT64
6d3f7tUvrv990PvmA1BYwznA9mUdYf3kezCxM9YpRX7EJ9UetA7lRT+YNlet1ckoKxFiNWgwwui7
7NKpNK8NlSYDDOxGP8OsQ1vOlOO2j9XsfoqztmtDoazp3kzycdlrLXyCHUlZ21q570FrRxRH7h3z
J/qPdYi8koaPiWrCnRuKacTSrjur6jAzmXJ3XdbaUzizyX3kxBrKXaA0g+8UL2Z20ljKKM5mZXZx
9Pv7+LZg4LMAsoFxf49egtd6PNTWiqAr6Z1VpMiXrUIgPcM9uE3p4naFQ0eDz2ACScVIsmDaFKne
vktwfVvmfr8bHOLUY6uuB4j3qLIW89zBhbAmRORoWbbBOPhdaM9DgcjcSPMvud87O5BRzIRjpO0w
i7txjA/wq3p9r1qiHU4bpxnnnanhsRSVmp6X23JKRLDHcyrr4L9M03v+5kdkkPW+QXzmtUTuA1eA
eeLb9T8usAsNtk4MJ6F3hcS31klUqQBjRqsciVwWTZCnp3psj9p1Zc+BXYbj0KikD4fGjW8Ls5y6
bW+Xmru1jNIvSEkUWf/4+6f7q4/JcmPGimQKcuIxZdkPMpfUw4UsBz0oFMezP9zpsil27aDrSaSb
osdZ1Rwa85AvmpletotK871K2jYOTX0RaguZ0KDOqoXfg81Zk/kO49dat4o3bzISFhcdE8feimsf
04tZ5iYAvkk4S+Mk8gpWQYuxbNo3QTjMk7tsnHamZh4DlA/eXAFVun457mwNDPlQD+04hMmU+6dL
Ew9fOlg3O7tVxXQmnPJLLnKtCV1VyFtCVoQf0faM2oagYM3eSG2K9e0sg8TeDm5ejVdycmJnzzTM
jR8Y8EwPXuyUTqgPXtfRxFd+8s6w5QiNYB0BskMXpbrCT5QS6+gc9pbSrOfBK6ORjJo8QjOUDGGl
63ERTnqV5GETC7xGp8nOt9Ns6k9ETFjnkulojHLTrWOAidz03vlYoA5HDwV+GlIdpmk2Qy5gkqMK
VODYP/g2MY+2bEhZMppJnODUovJNMDWi/pKblYwphrN6OCur/qTO8GrZ5hMgxdz718g78Q0yRjWd
eG2ponHUdl0u5eOgD9P9bAUfGflYJyXp2WD71WCkK7vA23ZSqvOgr6HV1IzTPLO+ygx76GDZ9PWp
9Kt+b+kyp0zx9ftmrF9Q+MNr88qHMlncS0KNSXrRiYzbarSWkaNPVRSLaTvr3hpo3d+1wM07Wc7f
RuGKcGjrz0qXc7ExCYI7mzTZxWDitn4wZVpuTE9WZ+AVfBKNVMFa9BT9LJf0pZB4MIaj4POyVD1/
2+mrLaCWCecCfLkjd3BOoJ4Ow+ms1O1CC7NPmO0dlhY7GUgldx2GDyETUf1Qqny5sFXJBMyP6wLQ
R7T7Vrn+swZ0HiFkSC/iKjM2pozdz2ylp50lbfwG3OAwN3pycGqzPlWi6cIx8YokVD1NYlQ6uEZt
ysR0noRLUm/haXcMvwLw3L4+KQ2sBY1er3YVIDXGHrgFeP003baN+RDEorgymVpDbZNGOGsCgBVS
n5bV53Oi0Tjj+vEZGIcmq9JzcAk97xf91JmA2k8DtxhekaKKl6qvIkd1W5/ck31XqvIaAF5thR9X
d23af87MQO1wiHu1lCm6bSAUDjGq6CwnnPXvpj8y/4IPMlEBaunxpGinOP/W9Z33ImzLuQ7swX2S
KvZfkY7XfaS70xi6fapd2hAd9213Qd1h2tVw4tJzHFASMULS6zPd6YKT1iC2OPJ4Dtt1nA6ZDcLV
JlepF1ZwWm+mvp9OkkXGJ1ZDHOF+YhRyOYJZhciqJfBLMO7dcWpOrM53SYBs6705uukj8eX7pF6s
szyJpy2msfZpUqSajzVfae+HMa1PwBPLwzK3I7u+MzYPrRi/jkUiBx5aLZ9hE8ov5mSZLNDJXnZ+
ZtZ3Th/kIM+l44YTlU2Bd3mTPgd1Mu+HVINM0WdkoyMbeNKAzyMO84yUa6ZKqw+gpmNY6+bTNTah
OoaahuWHYigxAHELe8h5k4q62xXK9eRJ2qlsP+RwUoYq+5hojnXn9zLeauMsvrCxFofJNsVncPjy
WozThO18LENjzqEmuRlmF1VGoDEb7L3IEzNUs+cW29SHYKEvJr2rZhbmg5ONJILIhL3cVbyyQWHE
J5UYivOZvOKLRBqrxEQvIjPNLkqH8UmQ2sGhRlp/Zo34b2d0jnvogV9afRkeDJMVi/DHVKdT5srd
iLYyqiq7PC3j6bqaxk/9YI87pfvyJJjB1SMcSmhsTGP61CxFdhOMdDfBVBg3/mSnt0k3aifmONWb
2Z3rvay84ADlUd4r4WDEW3mFfaCoueZP2WOu1/mh8EYc4upR804S2uL70vPUl1Fz84/9XMYmNjLM
QytArssZk6yDUfT8R6WyDGU8yxejKbos9PK8/tQX83iYNbMMuUnzIWYmVoR9GdNdW7UsH4pF3Vhl
Xl1hMTl/CZakp1fsv1S28xoIUsfD1tLSM2aT5R0ATHE5mPn4TeHZQ+1r5c25ZifBHnJXeuj8xT0Q
48Djs4oJE0PiJOoo5px7qLrlRWbZ8NHGa/AWXcgEFmj5p1D7VZQu601Q3MevOBQgXqwqwuOZhQUb
rzaqrcrnHm0OMamcHva8T4w02SIvsg6GqWUqXLCJF1tsb+pHs/Ctq8JJl9DBDO7cwqzjYOhpcWrG
7bPRx+NN3av81Olate/awtu5jlYQuuriHjDJORpq2T3GdRufl5M0T2Y/nx9VPPbXouyKq67nahN/
O9mOVhYWazMtRzVv8TMq90lnlBEV2PSUFXV/WUg8UvYu2gpnF5cdAva5yMSVr2hlMol3QFg5SfKq
Qz4cQyLfohw499LtaCQmtw+2GjUU/x/s1FK+QmscLyq/rrcZI7nrIR+rKB19P+rcPA8TMT+S3ox3
fdPHYdMp9yPTgYBEdd7nsCAzJxziGJPpTs8tFOXYy9BYjTeJNIsLZ0zTW2My5UmOv0kDylW6TWQH
Y3biKUd/FDRm53GjuTiIceqlcWpmIZc292VWDVvpZN4BS0Xtq/TG14z0oZM4M/1TKv5Zhe7If7yY
HQ0G6yQBZrL80M30AVK0zbboerlT0jfvW2VoS1gP9ovWWcG5n1ZDSq81jFfZYBKq0jKbb4eHrqqN
vTPq7n3LiH/XKzJ6lqIxP3tBtet8+LFR2i/GKyRClv9s1texncg9Raj6pIZ2uWxjY7jMnGQOiWPv
Ttx2tVoULQEOddmqM0Lu5yu6c3EYewH3FbAuZAewzhAMJA+EzDyNSxCcolfR2hWbaM7b2IZJmJaF
F/pZcZaVdF0L62Qv86k+tWtrPFRq1IqINDlJ2WG+tq493WnjVO7sdW/xxwrSvlD+PfJjF7oIdPT9
pExjV/l2c8ebXZ4tQvbMu2SRRD4VeGjH1hwKbbG3c+Noj70z65cZplmflFV5h0TERrZlKh1Ec6xs
IxwLGiEBWHKvx418FIlufdQmxS7vWfn0CjjvXbv14sPNqsDHbNU3ScTb/GyO9l3lk5vdcggprw/u
yHiWn4exTO5GvHG/TUtTvMJQTm+yLC52bq+5B7+LSz+MO2ZzReuPZmQsmTpx3b7FzCZ96d2FuWjh
YGER62A6GQB6I9Piol+fmWmjvwzHmrOqyNrskEOsDsktHkNr1sVdkzUdnYVNdaGwMdjnajEitMVM
Vq0xS25ME6IaL1aRvWA8Zp6Z4Jt07syNv7Z6ttzF1khEUD/F8+M0ttpN2lLgb7SlwnqwDWbn4zLl
TlSherkbLUc8iSabHe6K/5KiRvc3EFDYAey0Q9OObeE1PjMdrTajr9PZKv0rLSv47n2dqiTixSo3
QcBbvxsUTizVWDS38M/xkQr0+YXAM3ioqpqluXMy4X0ykynzQt1o+C/ln/9gG7GHAZAV5DFCXC5p
MZTtd4FWKXWaTnnuPzokVuyMcgg4MQHwedtRMNqwHltZ2ROIThAICtaZH0jViOBmzNp5tlihUEEO
Ihk5zmNhtu4hhip1zeooknM4Gsm0ywUEzM2EN6OzI/GODScB5jwMXR88GOlQvZhW3x5Gmr1viYAb
QG1R9RdqWJLrajEKAOthwCQkX+aBfScY1mmfy6h7qOuLlBCoOoIl+4LEC5un3BopeRJPfOLkTc9x
TNMPepYHSZQr7GH3g27H80bves4N2GDuPtayllPMAovPA1LI8Okd7KjoqW82nDzNp0okntoaXh0/
uNLv4GX6y9JGtVmiMxgXw2Pta64APAzG8qWfLP+hFJ12qSbJLx4aQVazzBvtOebYKiNKzKZAcuUl
94Wy42fIkUiwZkur9jIuVROVvvAfpqyY6j3Edu9TXciCFF3N6vu9EcwBkbaU5TLSs9RDgtlLwP57
KkL3s5tp2FdXXq+nkd50xaU2pJj0z5pTO2GtzNTfuZNsbhXFNjUJ8oZqhQtIa5gExJSwzcz0vGxG
7XJsHIh963FdRvOUTdNpEdf+gyEs5eyXInCMM20AsooQrQf559oa0nNe5Vo71XVtIPtxJJxxn0Mj
ginEZfD7SqUsz6Z06fNITBP2dYOM9Ue/K3wjHBRwCtuoxno1a2bb1O7CaSJAXfQUqLXdNMTOy8vO
LL3yHpFmoRvSFE9067eDM+08gVQqrKcqlYh8etJ6CK/3buzWyC5nTAK2boC2CDdePQ/CtkAc7Zii
vtAg3nxKJaHLm3jwrS22jO5ts6hT6KjuNQCwedqaufZspgYoS28v3LC8zDuYnK2rhU06pfsRbsCd
E0uOhsqFlmhIO3hqh9wJ/cYVhIuoWZ4NQ2I9Kzbvy6Zsx28klSc2r5HWHMzU7tnyUml3YV5V9JyD
NKd2X7j90K+29rkW4nsxY0eRM6naKXtsa9JLtVrbtKlTvRfT+F0Y//eZB7lRRBQQEImSiNnlMfNB
FOnYjbHRhZ5oAy0iJ2UbZIns2Tox+Q2qXPlhucBV5IjN3ecxhxQf9VMpZ45oM+gjr+yT/qrBkNne
ggMmVWgZMPW3k2OmHGhZP3waTFW6kVZM1Zk+J5hK9ek4dYBeqrFDYr97Mxp1UZ5O+I5q4PF2MNOp
DVCTSJki81j0vYjXeqFwogzI8l0MYp1tvLkJ+B98T4Ng3WHu7B5RB0SdeY1ODw2TLU++knlaYVUQ
d83rPHnJDR9linSrNW6SdKDg50AvwsJdjD7qncK4KN05vzLKzGbVZrZ6R1v505AWjB/J0aqu8UG8
MBt4O+DThT/1raDq6yqRPyQxCu1QkoiaswJJXDqfEgSDpY0HwbZfcgxhvRJXlUizBb3Z76d4b9Gh
dbwIWRXIbQXfmHof6yGT1jTTfFwJTXhbbMQoz6pgUNvEtfrdUuTv2Vm8xb1+XI4YFqaGyFcBk4++
uV3Dr84yvQrj2X7uNdU+9m5HlE7vBs+//2K/vBJGPasLNBwAz3x7j6uk0fImmSvmJkEaZaS/nIqK
fEqUCX/FSP0jmOm+qfjfMXL0Bm36/wlfMlfQ5T/+jeH8hC/dNtVznfFEfoBVKyL1/V/8gJfM4MOa
TQDmCO0Ka9X13v9Al0z9A74AmFhjJrJqR1c/q3+jSz4/4lVAFsRTQyfNA/0LXbKtDwSKYuKHmhr2
0Wry9u9P9hea8zt0CUDqzd4AGspnWMfCeL7DojCOael+o9EhA8pGbZws4sxbmC9u2nbVTroa6QXX
I7RaSj3mN0l128KqKC9xeslNkxJmihEILLjNGS8pbNqKTIs4yA9YcxoBzlxGVW2DJCOUbUryNMa3
TGcXbfzOCZ7VXGYAM2ViiCtvwVPtHGOXRTv0eaVKiqFEJul9UcaDdgFpxA6S0KrKpjl3CvqWiB3N
OIx5m7jM4prVV8Gc0u5WF8181vhDfUPMTrecZENhPwHoae1GoalKdtRv1RVtl/A3A3WQoFmojab6
4tAbEaDQW/UUn8deIXE9AfRS+oNO+RpfAtHO7R4Nc+1u5wxz7lBAWGAk43WOTdWa1p/stIrdnVmO
ozrUPosBW+2gjLcz9X0fLQMRCptFCbnQsK3WT7WBW17ka76W7Cp3SrRdkhC4u6m7bkouShrci8pS
zO+KbAEiE910rpdTY1L+412NR4affe77pb+d3ak0w5nYD7Lex9razTJ3/W3FkNXe2XmRpdh6+MYc
6vgDkvgEG3ksL2yzmT62udu67OrSy7ZlIjMjdAbN6sJkGOzXbO7nxwLFaRIHM8wW9EJcNnFvSiWb
c4oHj0O/dxMm45mRvNSVXeR7LdZuq1J35k1pd91zXMYlcEMCY4y34Dyl6Hiagbs9AZXC8ZL2lLE4
tIpuFPJs0jMcVjNziR/6Os5P2tYvL+D8DjdeZaodThL3vnD1p7LIqy+JtRCtlikG+pVVfkUgS7Ui
qrpiAMvZfuWRZKDYWSeEOoYxOGd6rvLPZSdZPV6uYhW11dLytaB4fLOQVYuIeZF3P6QzY6A6cxSP
uNa53dJT5obhfHNXjU2qb2UwtnvMruAKCDg+3C1W7sVCxDZz5iXVE0AqAdGldfRB2wnmwkyYzGLK
gHCTebuI1fNKt3tNRDVN7EE6g8VA0qz6W/pLJnDInJunoRfLxLMulgebcmSMpszIHMYoY4EZPGEy
l02mmXpIPzQwuUxHeV+LLHvx8frqowLx9tOUEpC66Vtrvh861yuZA8auEU5C9NphznoHA4tYJi9w
ldMHyZdPN2aszGYfq3TIN2qa22+iS0p/U8VwfWqqpD5M2k67EbWTe9ucgp/mvnNLnRs9lp+mcSy6
kNqURwER3zir+rxLw5pK+CVuzB4vrbSYzDDILPfGyIvkgcKAcEMmpvEeoZr/7IxlEGCs2PmPWV93
tEnYR97qfqKNW10T+VWZeEzRRinrL1WqJUw5B34W0lmQtNx643SeoPq/z8q8uZWDN/Sh7XXmCcaJ
pH05o909aRz9/bknhvkwNrathQR+BhfUXVToeBvlaqNXg9S3tihGuBqVq1/5WhsHu7wvijE056kd
Tk2xRoZ5g9a9tJM2vTaWXMqTui+C5NppRVVA/tbneBuQpy2+LDD6ZNQ5Zv054TMwznEHazmnu9bi
SM2aNKLUqoqvUEVstWMMDw1myDTvoVdj5UUmTcSA5qpBlClGo3gwXG2ON301VE8qsEaAxSX3v8p6
rq/9CfJyWDoiSbZoMC3wvCEFudHoBbl4TF0+B2V775HpAYAz+Xq502Iz/WZ6qhZbJJrNRzdJ+u6U
9hNUgRYpPq+TRvm71jEWIlExT0u33Rzr/q53C8zCus4C7/PzaY5Dhsz+g2US0hUmcL7IJDDG6jK1
CpI/U2c0D7HK4Q4khsqvBRARtk5ZGd/EpVbJyLZqcS16kXx0zb6h6bPJ+jpw0VFFM41ufNKlljlH
Do+t36DsmLOtQD+UbmwRl8+VPlleJCf2vY3g5bajNkV5t/OmKWb8rbeO2uBb3N1Q2uZJOMaNKzcq
hYga2TluwKHRltppazetWkPBl68YPPsPjTn0r0vlLxclStIq6nC0/dxhFQTq1rhNjGuvwWcnu2VJ
NrJKirsOD4dhI027lZslwHuFoW87301D4eT7ibFqiSmqB/EHsltOsIocMyc0gzqudhbkWnQymLY+
8tRGGTlJE7/4IykoPNMFdZS02Gwjj0/5ADpIK5b5M1YMaqG46yc/TwFjCv02WWpfbf3KkjU5f/Zw
QqVvNhvXnMfbhbJTkieB5hsi6Jg8ofhNrrxZTvTIs7mObv1O+pGumuXK7qYAM1NC5Dh0jWl5KZNk
Os08ho6Axp2hIrz++iGal6q/oV4wWxJsbe+jqJX1yXD7xIoAVLo5TCdiZ0M4tfbTgM/xraYTfQi/
NmO5emPrHSYDXmDY5o4lNrrZJO4u1dxSRFOg2Vmk15b+rHs2KBnWKPUQ+nXlXtezxyG0DMLuwMvK
1mJyb8/XWsHHiSTEmgExrNk9ooIyb4DXfW3HqaZnDCgy44GjqylOnXEwOffkuGyzNLOg2ckibsO6
6gY97DiR212TyDnFYtYY+IuEdnyE24KZLvNK7TIgFb0CcvJZNZVop3mDTNL/BvAEBpaKZtFCaxmY
PjtaN3zld8TlFvqQ+SnB1P8adkBmQaJoyVtEgmScVqpIReS3qRdvYt/J7oKlT2OWPE9ka1NESEwa
6u4sjmfXAogJaDfTmU0zHAy9+LI4Kr8UysR4126ETQdn8xQ3LaZ4N0ZtN/MptjXjHnUM6P6MCBlB
tD+7HMho85rQz80Vdkji4qNhxSrbaEj3zsthHjCI9pjeRlWvsYHP4OxPDpm+ZPVAVXhoisBY9khz
FiYzvbYMu25SK+QydwQd2ksG51i1XCkq0pw55GDP9XJo6tarIpeXpttQTDn3brY0VihS7j8JsGlw
zYwgG7deO2T2uTIBV7doVc1h60jNn8PJpWaGDzmaX4hxrw1qjNh/7ook+dyrwRCn6MpRAbVV2WPd
5HfabWkwx9ukfupiTNzP2YBna277oSnG4SZNNZmcLgIK00kF4Dmey8VfX6XZaDctR0J+bsw2Y84h
GwnAanw5a2EHynQLhdu6RaRTfJ485lWh2XT53iGZJd+1lY9JfNY2rFYc3AsKDtJYasBgP6XMJYig
dy6oWH17Z8GecM+XbKznK8teJ9MannTeFxyjMw4b1ERwSpaA+ogYbmXo3nkCfJY+UjDn5T7W43o6
N9HIBqf2ojXNLVFd3bTLBn0yTsSEje8uzQ0j/gq7vkh3jhp8/x7aZSDOHYsO9BY81TKj3gA9vPpb
P/QLDtnb+QM9BiL89cE49EAw3Y/JMXFuam6by2RT8eMLWxbZJsCv8Ovvr3I0Sfh+GUJN0f7RfiEd
OBZmB7KtO60Xxaa11VxTZZTqzvB69k5KztyCy2q25y7ytzyaLUpEXUJXir1M3n//IP+oBf5f9rdv
uuDf8jH/H2RaQnX82zP5qRO+G5/LL8/y5U0rvP6TH62wZX2gAUaRipekDplw5ej8aIUN/QOKUZ02
Ez49jYAHS+avVtjXP9AIEMmFOY2Lpd3KzvyrFfbsD3TAkOooBFbe5v8N0RIxD5x66DkGjM3VCuU7
e+pv5oAaupOl6HSDdINugsHuzwuTcGaKYaPwrjo3hEj83dCtMEyT6WV/ro2V4T397Yb94lX5nrTy
37O6Hx+Dph4mKjJxgu6ORjW16xgd7RYfA4YN4JhSdnDS+MESr6Hf8edsWYCAMLwpPw7CNdmNJLDE
NncZAx+GVsRXiAQ9+yROuHWR/T84O7MlSY1t234RZvTNKwTRZd9U+4JVSSU6x+lx8K8/A93zoMza
V2n77P0ik1QKggD35WvNOWaRj1cfEQ001K1fKv6gK/PHD6757fu9uw9dD/UnLgGu20Nd/ba9VFWU
OdJvnZRjiOaYKbcTeZfTfUvRdYNDwUunOiuex2lCLkSb9dKY6PCq3rVu8oUT/FBlfRAHRRZ+BKT4
TX69XxrXxo4KRw8fz37p//hVZ5NbZxmWA06F/KVg89c42vIqXQtnOY6TfkJQ61zkaOPfMCzrXGpv
IKpg7j/yFL7Vf/6/e4TUAYU7AjRCb97ZNmpOXZvV/70bRgbz+iaTv8geFY9eb6hjxmmegZNG64Sg
6SPt6VuN2f9+NkKLnQpiAqx4p6EcslJbYRbw+/iONmPSEHI3LjFbELIXrqhZYJiJuO3nj+I5/9Pt
R/pOXsce0OkjI357+8d9KkLQD7OIPHfSxlijPkZOGCKJqCBeTKoZLqYMVTyo2X1W84YIal6bp6DO
og8FsPuH/fPV2vNw9i4XLVccUGhx316Mr8PB0/AKUrszJtwQgVFRhFtOn8ckwQf2IZ9kW12HymYy
p/1V/OgsbTmJ3/X5Bw3Z315zVi2Xj+Kd2bm+9ODeXotyGStn9RilYe9uDPSXsT9iqsru8rlmxqB8
kX0rkaonuerEfcmU79OC6O2VyuMofAIkYnvZum+Duxq3a1V6hy1CaNLDePhgQfr9uf17XQStgqWe
7Jd3vyBiJw9rjEJ2sRWzg/028JLeX7tblJF3Nu2dexgD7gsN849w/78/PJTBO6OB+0SeBAa2t/eo
7TVHoH4sj6FGFMjmvRVJO0cYyJTRmd/KZrS/WLPQf9VRsZ7XNixuVnctj3UYTB9UMH/nHbx5driC
kIAxniFUYYwr3l7LXOWVuW75eqTHIqh6+9XnVW1Z1m4nR+hnSWtwu9qs0A96Q1x6iZi3zDF6B8Q6
U2jpJ+TfTnmDINZavsAsO7Qy99BqcnTvkJjNw3J0zM26RQZGk6i1m3U6jbKla+MGQkRJva3I/z5Y
uH97I1wc7BAB9oEHq+R7On4lgFWUVo3G15um8zKr+WxJKRJVqPKw9K1zdGpna2NpV3+sSEvPobUu
H63Rb6curE5cBDYK9LkWOxN/8fbWsiTDK2rX+Wj73arjceoRAi1mZd1FU/BJ7mK+f//a/+HHZHNl
Jogi3yWs5L3H1JmHtbO2iIADd1PfTKcFQTUJ99U2hQwPfYmMG5/CetvrtruN6ONdN480Pc+egid4
6H8ifxOfF42uFRtB9bkDGJ0iS7sprA0tLFTa5uxBHlhiJpqtm5SE28c+RPePCt633pD9zvE9mO1R
VbGQ/KZphg7rbmGdLcdpxIh9GFxzSv12HhGT5f0N2FfvnEUcqksj786dJrt4bNrgRY3d0+YO3TEq
0EAjmvOfXba91Cs9tbc0w4esdpZDxwp6+ODO77/l29eISSRr3r72+XBp3r9GEZA52H3qGPZD+Zdj
i6qIWzU/eJvYnnYF1dnmhbnMnt08B4b6I5JtdLsfpw4jWgqA/NVm3IJfYv4U+tOD3QIvnQyngQuQ
6e2LbukCulquD9U6fQpyo8ahkt0ZTgU9kmALgUBgIdHO0vXjv3+z3x/i/TUiCYBZDQed9+uDPSFz
qKS1HLPZ3G7H2phRwi3tA5Xcdskct/rgGf798yA8U8cxrIVYDqL47UtDy9jxqsxbj1hK5FdnMv6k
6CjHQz+on2ZeTv/daHR/1ChGQ/h07AMwGf4eI/2jjhq6BUdePXOeZODxCWFn/cvQa3BD874k3rr3
Plhw3xkq/v5ARPvY5nAtY396PxwN6kqS8Jhvx25ovWR2gtzE6tG8ICWBELktwT2R8e5LP9MZhpVL
r38mzL6Oo9a0Hudgyl+dyWWUP63++d9/6t/fut3ZxRAOHjSZVu+dBEyrI2Mss/UYCac+ZVtkfYbI
yHlT+DNhiQTPNrAsfk0Tg2THlh9JGv7TxwNGpZLj7efdf7dctn1DM4sEyCMMsvWTaXTWd1JyT4YL
/yOdRnCZqzH9yYytu2LFDT748r9RO3kQqPA5mwCO3yfX7x48eItyD0dSx7GlZonDOfJeB7frE0Fm
5Xyo9PgaLcjmJmzRZRG5eKOD5cHZvLBOYK+TmT53mRH7lUBXM8v803/54+yObOSA4CYodPnf2/fC
F3MJmL93jj6lwHlgTvnQ5i06ILvvvyrP+SNUTf9c8FYdpRjNl3//9N9LFkxy/J89FZ8Phv531VI5
0vBzotE5VuVgG89GO7efFEES6r4aeauYgLa4TfPV76BG1CNGlBId7NmyihrJWzVO/3XpzwXtgGKk
Lz6mxPen2hxLktnU0mWdwNkC7ArvWWa26NHQq3xDeXQ7G/J/NQBvnKb/f88i7y4futO4gSKTK4C5
+u2PQOs9Yy5hucc6H2EuVdFi/TV5nj5tjR+c3EU1fwSRtM5TWPH3WsPuPips9qfwzT4D6YTAClyT
sBXAxL97DNZC+Xax+P5xQhCK0nfSukpqPDDygrenvw6tWTUXGoB9caj5V24LY2nVo8PkegTs2sv9
4c2aj7J53pkp/74zBIbx8lDmcFXvSWClv0E3s2d4K4iPsVQjZfGSKJglWgxz0UUKoK5l2sGNkQfZ
+o2D+GyE/b6Uk39BWcmwB8JIuJ0jq9XRETgypwdnMczg0OnCeylLVRF/Xc46O43KZhAFc279MLrm
raBk/x4ISeh97AHc5H2/dy0NLUSezproh9RjlSFzDjfsD1VPy6FYCnSUmczxVhfOiEAui6BatK0M
zAQ9v1enG5Pl6aTKfHywJH8y6bCEdAdn2/qPtE+/rZbUGEi6OX3yJKKbeHf+D1p/2tXYwdGg+XOo
xeZdptn80tsiurPLTZzD3tp+erBuN98uj/++HPy2Se8fToUJUpeul/8eE+MORZHVZRkcI+UYzxg8
l0cfwOttbXF4MIes/0BL9Xf59Paxh2O4Y3BcD5ExGLS3Lx4NhtG3Cic4FoHEsWE460lw5oWK6Zq3
mWO4bZq5njqzpzKxyyMzrVeowgBlqiQwpua+1UF98PI9+KcBYdNsZW+kEmZe3OQ6/FoweIrVNlJf
MT9O/v1u/ZY5B4KBrd6lQ0KdgcHk3W9VFGZlmHOJ/4sn/N4ZoujVks540+ZW/rlZOfMKpNn4zJjh
3KJJznDLbtMBoxdSaATby5GQhlx+ULP+jaZ/e1PJXAUrF+HatXHP7r/yP0sfWibgyxx9ZFYuxoNi
30M2gm/iU+m7WftldQuzvSimBFBjcCa1KfNj/3bSTnCdsDkusWEYsPvHuRrwrNl5doRTsqkb1UeL
CcWTccJth37l/3LhoDv+5u0iMHpvOeZJsKW/GNvRCldkvT3IcpnWsx89ysDPvsmpn7YkswTow8qZ
QytlPKC+z6MskRfTIZ2ZWS0YBssRs0lsBHlwJoKo3Rlce8U9oqp4KgLXMD+68N9X791KC8qPmENq
v1399M87rroJHqRlaThxJlD33LGmH5BlESE6+ZO01p3XGBrf3QEpQm4X42vYiipR5irvq4kX+4Pn
8j9czn40RaXouBAc7HcV1+QsnDqo+Y9+AHIpRyofI/ksr63vjXfE1qAiGYvgGrYqurbGtN4LC9od
f3EJ7C3/wMX7ewHmOay4PungRK7BJXj/josWS+i4UuGU7UkwuakTs+nUs+EW2d6GsG8cMlePaEoB
mvjD/GmtV3GYXYKpNBNbgMfQuFrXQZczLuKDsv0/rECcgEKLm0U+AYvQu6uzpcyDwez1ccgWw71r
aV/HkY/v/9FYByjvwkHn/cXYjOnk2YYyj6GxOev3kql6GYumIdCqWIPWuqN/Ri85gxwAPzdDfoXA
VhfNVdvSQaAW9BMKTeKI26PQJWVmyanlo1v9H354Amb2apLmCAvAuy8TdgodTb1YRylJJS8LG25o
7ofHtcqNLB68Ud85NnWEWvJX8r7DRwfl1dkhyuhUiw+TvX9j8XAVLOnQLvYIML7Ou+fQ59crZk4G
x8Jv9AU3nLyXE7/GwfJMHbuTY6XT5oyJBFyWZozl6SiN5mPYrPJY9It5RlbfI25lreBkkkdI8Yod
rVUPnkg0sNV8x2Mar4G3kKfdFNX33u4ZflfTz7Jdq2+iCfzPH7xbew/v7eLKERbNLfvWjt96f5wY
KkDC9eBHR/gw1gOJfc6dj0TrGElR/1gCtNB53XepbZYbg40s+lXm6ic/RHfQ41Y8T0SxxP+HS+KA
5bHC7Z2x9z2KCsoHwFadHXMaRbeDP3a3Jc9rTFtZH+yF1BdfiPlrxK50z7qwHVaKuBgRj59qvsqD
NqX7wTXtv+z7u4Rln84jOEeII+9++QWFzWpaQXYEh+9/2aqmxIEFsZeafkkLozU+uePHKKLfizxa
vjxrzMV2HZa3vx7/2PiQq6ByIGKHhyfHA1qW9nmSIjhVxL+erKJpboCGtF/LoapuutH0/1JO/QOV
j65iXyLUrrGz3hlkZ8vYduSNZ4/+vYH3M64hriELi6Lx1DaLxZzbEBeNuRB/rF29stHc4vYbgg/u
IsTDd/fR5WfdX+SAZgYs3vdd91pAHGBLNNOx7IcocVYN9WBibPBaRXsUKYYT9JkTE4n8wCLc1Qdn
tqPL2kyjE7sbR85Y1AjzYsLJVPdZIlPJD7asNp2u42La95vpGCo2zQUz2GoBuV8YR5y03IYxWVA+
5Yda+q/QX7evGUwVRi+y/tyuZovksliSvvOkBAhkTV06R4LqvQJGCxyL1wRXD/XxTO3mqsd6tmr6
z0WAqpA0rPW7J7EkxzhsLbqaNamEYO5zlS7tYqF9auomCX18cQfXWo3oIAevpSDwXSEumWuq+8AW
RP5sCAGeuHWlk1TVUP8a5tKp8EqtMyfXJc+Xm4UqJzvbCwqiQ2NP48gXNOb6QoVQAwMzh78w8ily
G/hyBKhvWhwYD6gw6S2BvoaYy3u3WKod5ze2ToI7clxBUkflEveB12PCXw3BWcHZjJs5m/qvGaFW
foJjDXOfNhQ2qTYzI5nM+KTuwTejKcpQ0w3n0euXyyg0vkknrJBLZAgBU3MZnAfkR4Z5tVpmbGmt
ReEDaA97BL59Y2Yn7OeddXLqUTxz81gOBzzVes/xMRPexl0+2vrBn00vGxylH6w1+w7yzxebB5Ll
fBdGMKeETfCuH9r1/iALlvS0sUrrWpm1PBrBwPti9RCMNYrneFtFd7TYxK9u69QXzo/W5YOr2Avr
N1fBkrI32/bBN8dm9129ZbqDhlei0SpX3XQRdZZfZeWZqQjL+3xW8uLk/gv6mZJuao4pYh288xZE
eFkqzM75tPn0gcrx179f1vvTE1+bq6LGgWDObOJ9jlPXs/r3OscZszXql6hXREFzMDwucy6+euir
jv/+eb/VLqxwnNTYYAnrM/nU/Tb9Y73rapAB/rAEaRit0S3i9vo6mIX4hiPYTkqv593IXXmvZ5DZ
o25KaAzFsh+zLNzPfm2h812qQn/2t6F59iK7evEaJDhJF/h3aEpZI/paBwDGFUMdk/SJj54m0i1+
+yU5bGIqoGpmq2DPfPsVInf1OphGWdpZs/ZJZw2G8NKL3hdJCCULO9JWFNcMkMh4MoWjX3qeP/II
ZsAZR+VZ6g4yxKhOtVp1e8AY6zP+FGX7DWicQiEZIPEvZO0klhzNH3ldU3cvsqyBOoWDbAHmdtPn
Qbo3RoZV6pQFyiuu/TgiQyxrAuOeiiYkORRRpd/Gugvk18LXioVvGsE60LzDPpdjSMULrfJpTFuU
2iJd5qXVlzwUcnqMUL5hCW9C77qfryM4oYPlpXLI2+VCVkLzs+uqsjsinap1mnGS+BnMvRTnlXiF
+uBHA4WjcAdQJ35pafda6czGJIqa61bXtMYOdc7vRdNu+JMFQkyvNGGGn0D5fH7JOS84ThX49K9S
S4mqbWGsd0Bo6d2L0EFMH5ologzYVuqHS7qwfXTXCi5kS99PnWZ/HzChdJH5hbEYsBCfsa2bClhq
ANr7SMxxh7qpBDxI3ku8iDJUZ6srhbwGInK3u2poZlIjlO5OylTZnW2ztG9mp/d7bT9nbURBtMEt
qRG4CvcPFqDw0fOiuUumqmwOzoqMm3ljZR8bs3HO9MX6F9eZpHHOWjJTEqfyai/2aNQ+KKPZpbBe
jYZ7jky3OhA+b38LSyN6HKt8RxWDUzBTtiJsthmS2VdpqEGlWngQSNoJASupUsvdKtU0JKXDd2yV
L8edxOJVcdYGxpDi8PCBH6EHtY/8U5SMXkFjOIaMockPGfD+U+cHhGyE+XIKrCGXLyjf8SLqFb32
KwC3eXwMglYuJ3SgasD6XRh/1hVn10vusWemmx5dP/Uz2X8ycjxPR/I1pJG0jT2MR7rlYkWy79Il
m8pyuEHxubWp2Fyf+EK7LhBIkLwI5KMkhKN/xE4NLMYpN/kpqugu3RKNXpuHIKtBFXhmNZ8aDvog
nAY3nE5dVakFcm5t8Q/reh7o6qHpPVZGGVbHVnfiWbLNEvQnSyK0sULLx9FCWI2ndjZIo1gtG0Or
yaNrqznI78iwsas002v5DFWudONqDrP11h4d3b0YuvP3zJPRVBdMHY4V21ptxmmVHmZiN5xRyyJc
b6pbvcHXTHnBMQ7jFl7FSdu1KE6WD2FY0dBvftVeByLSVGbhXptu8Rmm8O/3Z3zBEbLf0pidxC57
a0a8TG2cGmFXz4miIasfePQ6MBzK3fDkF2I45qBtgEqEA0Kq0Qq7M9L3nkWdUwuHPBV9V7Y7+klj
kXFcAMq55YccmbPX83ohSdrw4iwsoxcM+VbwyIKybAc5WWuOZXkfxZBCt7yKndUgEHqOhzyfgxpD
B/vmXQdtv4ndnFL2iNsg0we9oUhPNsjsLibvsRO4L8jOSUp3i17Q/brWVTab9wLRTv3pDXPL8tYu
TZREDoSdo61EU5ybzGXKhpsAvwyunuGbawOzSzp8w326jJ0lY8MSLcrTLMf2O5GiqS6mXc1zqtRQ
fq7hPv1Sgel8dutB9oBkPGSq+Fhy76YXuGnAwqjQI6ZBSkrmeRll4uJ5x+0eNNXPrDXVBGikHT8j
QwblgHgDyWi9wks6LLnhhieBxrJILZFP9WPBEzMlM+bj6Sko+KJHxC5UjKuNgDetgnW96aNa/FGh
kW7SKWq9CqmDp90nE/vSVbkZFZ9wtaWYtg2jf1e4VfHdaGpUPPZcsk7sHusWla81TGnv+TA8xzzA
HCNmXnU62SQ+5ssEFMcT4fRECMr0SY9DNuH9qafqLgK+3KUT/QKwSM7o/sXd9eRNwwHLTkeKpM/G
5mKZQfClb5Uax1+OM4y0m/USitQJpsm8wBqEUauxH/vPuRcZ2QFzEdz/deXVP61UxEtaiTX/NA9d
g6OZqZ1zQQW+XoyqEvOlnvsW+T4g7tjxp2a7W0tE2zyUnl8fhWGphdA53dSHPpgo0kJzBB6DDVWn
IM+mCUJF4WPwdpwJtBEoZ4xXHljpmuiP/FxOJlT+LJ9D8+DKkAe4GHP36gx2I68G1WniRQ0OjwmQ
/nTabDAFsd+Z9msdtGP5grGfrXwWKhqubTETNSCpTanYpvm1w9Fxw/g5f9pq3lEsZ5X1WBeN/3WZ
gnY9EQW1zXdbO64vgTMW2Dca29EPU62VD4QiIJalHl2W2AJPuJHwXVbiDPpSBYepHgpqP5BMSKIA
uuNdgBZzLfygUezRpf2lmOeda4Mw2bnhOYDr1XpielZLkOkESIUKY1R4YmDRX60gtVanC5+YHawt
2MEu+lVUIfcltHtalPSHuzE2YDGV0L4s/ive1HaXdfHWG70saj6E++oVDzpnF5yoCHBSbYNTIMAv
ab5FM73vTSGpO9Sq34jsJm+pPU78LecsFneJ4miorOtgy74lu7IQn7cOxs+Nou+9XYYwEEjUbTjS
JMr6/rWcBLVOKFzpXTJfo/4wZjEk0SzdKQ64rfc14sIwCRoHd0VJiXWzBTCjqAMDcqC0AOAD0Mu3
blrf0Iw+c/IMbvG1MZvVYpiPHfYNGmQrDeYrBBE2QskkhKqgpOHljNp/RnY0LYlPLFv02ohCmffE
mlXFzZzP/k+0a1HHyNueyHvAE4Vpq8+HBppDP/0oJrcuMPQ5fBqnfP0tMOAipcsS4SYLCYeGBg5h
F46xo/c0INyQz9Xm6ynFEL/+Oa+B+SOwxFPO28J19bO1JawuNJhmyIsnhNT1HJut6Txlm7bnZO9y
I+ljAmXdGZXp4TTMa+POlgb98iACF8BnRGZzxlfVwIhyW6OPy1AEh6Zf8A5lWxheJzxVBjxrwb0x
rSb/VNJ9jelv1vNZuWOR3405PjeelGZtEqtrQaNUJJIHF3oy66XF7jE961VCyA907/4KII5YR2o+
w3zSxkBuO++7nx0bp5ieMOJPW4pnjSeVkoLqSOqCcngcsyripK7zNin6CayN7nAcIVNtJDR6y1rO
0pTBcmTV8Md0EAvBWMRIQE0OFlpy50xtYZ5ks+M+9b2D24brx9rqqX5OehbyePWVor0O1J6QFK8L
3QtADivnKgZI3lGIQW8eQj39oPFp3rXAjwy8Oq0p4FzosX3MG3/OTmbnF4w1LafGqeJZDSyYrpQc
qwsjOpatsWoQ/eVEA2IcC++Uda7fgBfz/erCFwSO2c6VfUGAlum7Xm2qeHDDxRuQ9VmGeao32/qL
ppOjrmsniMpzzc5IF+E2dhpMKwPKZsSo5JbmBB4StGrDO1o6P2pOHZBNDDQEh2kVerhXxkZl2XZu
3p/dsR4AjPZW0B542dsgbaGZNPmcODDCy7jwC/Ejt5rgk4hCqQ62P2NPsV3gqcAOR9Z05mhjDldh
Db5h3sjDx66T1XDsspp1KOyqYjmX/eznX8mn2aF9ShYP09zY/Q0rOH2YoLCJdAybqL46yu1QtzEi
1AluYFUda51bXhzlela3lcuLeuto2hwPqnNLcSHApsxSm0nDY9H3VBhFB6MJ4MfQMtfG0qFuiwiz
0U1fgqFBDo2+6dSOs0+BMZYGwcr4sA6l4zTPPPIoWkoksWiuXBFwCCt7tz1a7SZuLJuD5mHxNj9I
3aDD12FlHCLYg/FP5MpcMrovTvhjgrTnpdlmtn9Wmchbisamu2TSIhNYVLTQz6ZZe8+909vtuXAR
jKUcWDLrXMiikTHjlVzvnArCuNxJcSUrDDmVbE2lf5rQwjmHlEV+RW8KCWPtKm6h0bNlq2YOoQCi
cOpj7UjDSEtGwKmytpJ6Z8r7X7m7Y9pWYSjnvjJ855zZuvnpAJ7101VBPzruePcikUbT/1oH6rdL
W4q5PXmFDDjok4gJsqdtyy41DHJwgfuQnhbj7prbYxgEXuyO/egmS53h62nkpOdrrXddrNe4w+v+
NoCMbTyoI5XKu8/MK/sX+OlWefAA9QNNrlblsDaHq5lgKs3X2AzLaoxry8VmW43OdJratQQ6UaAM
VJaV/6XqAZBVP/eYXAOHRIhpj8RLTbcjR8moIqWOfSDwg7shChCflcs+iICj1S3v8/yYKxnimSTV
9odVjTXYxBKw8w1r7/SkOEr4Kd53789eKsvIYfg55gt4huamnHJ5ps9N1t/cWy0DSMIXf0SeBm21
UnnHjRjWI/h3Fb5GE1q/Q6g75hWjyVEhpaMP5ttft1Gm42hlw6k0ulykOI7065JDdb0wUcpum84f
/KSyLYiXBTLY8WhZPefZIS9FmPrVHCxxGemgOpY5zwPmNFn8mIOu95LQGoaIJFz+jFPbfOkmCAtk
Jpjg/yQtt8R+1yw+E+RufaFvVzwPRKj/wVNRwyukQpIxNNhOXyjlp+I+7+CVHAYP+tBoFePZ3QLh
xJtv7GSirWi3gxuocX3KqC3Mg23Dx0nypmjaxLN6yz5heZihKVPABbeFlnZ4G8iey2m3cYmS0o7o
GQww8GTi2wrSCTClYHxwGj/qEraDaqHy2CzvsNK2e3bRdBG8TPAJ60TZE78bR6OdNY9UQfWtdENj
vi3gJZ0j6jj7ztmwHFM9N1H5iE9usg/gh5Y1tktbPfdmScPAcfNxO7VsLcEnpjxyAOsPWyRmpBRN
qZOvvfPQ1aTertWMn9E0sqg888ZE3xx0oCkWrYhNgKJFXyK79uig47aFYp8BefxUQDSNI1vkHSVm
E1yLaBvAQ/Vt7iZ48cwspby22qtbDGWAp11HLE8M8s5Am3RIW5gukCPMxb0fW7CXSVWiTEpaUpnV
0R2jAr5NYf5QRIIbyUylc92j0RXk1Va4CU2H8nZvS0ENwqy+gR+1hf8c4ZBLiRFQqFU6m1XfC7px
uvHMbGlPunP8B2ossk/cwlI3WeDrIXXb2RLHQoq964uK0g/wviwqSHQOKTpG7lcObId1OCc4GaWF
Abba+vpCaGAkbrwuMmmTR3Km4Vxm2ROsWSM87g7Dy6ACAlKrLFu+F5r+wrFn4L8dZiYB/UPRRqJ9
jfrZiO7hM0UlWpYqoNeO/ppdMlTfhkiyWVFjUTVIZr4HWcw555pcLJgauyDDgE1Utn8ZKpnZl2Bz
Mf8Zm2RL6S3yOs6r3pdMQ/StpPrgvHwJ69kbithvRvPzylF2SydF5ZMuuMD1satqS8UAGbMfUM1Y
BteG4xQjB4T3B4O8uhf2GN8/M3q25zNPlTnjXqFrdmN4pWM+cJODn4Uh/SzxCWODLtt3KzSfFcPH
odHa+qOxaMonwtz08pR1WVmk0pMrudOi9E5B3TrVRa9qPyOOk7hWrgQ/YDE3gbqnrfVrqSKcwWu7
gsSAaIRyICp4WJPOKqJESZoHBzI+lEMOrzt80X5RAhh0+MrxOvYsDa1HaMlpRlhbHAc0cmxNOBOn
+2nWiN7R1cAOsVujvFvx9luUi0XYX4KB0/CDFGb9eW3r6oez1LAM7L4q8rMN+2JJRGD6/WUZS4yw
xaiKr4ymMMM6YBdj6ortVUuRM1fg0L1eOejMDPDaOUvl2jpkrk5jcQW/B8C6hDlmJbInaywO4GsW
cW5W1R1OnYzU8SHobs1m4Nye9UvnXj32jW8TA9My7grl/oxo+OVpUwHOvHMdmiJHuytzEuvBQdE9
1rWmWUd3cr2JotXVTx1YuvkYSGwqyUhD/qtqgmq44cFUrMeGvwTfnHFovlpbwUBS8oq6D6VBdESS
TdusLlbetncwcJvw8zDZFUIPvxiuQhJkTlHY4+ePlpFWoE/YNqA+NKLiNGK+tg/r2IpfS+AHWKPc
sPqLc30rT11X6+zeWzdGsLJVzs9FruaArN0K7zGp0/bl0uzwBL2Y6yGRogZmDkX2CQWgO5zoHIE0
C8KMom0VyryztBluED4AnSROYDhPkl4PgEGVR7/Qws02IVRNZZ4hdDMbXJZAPBadh8F9pWEsOBiq
mXpXzxHHJ7ncDI0mr0UERcF+tkUZCEBr61Vs8I1AlragT/hhGKrHTL7HNhZl0PxCaKMvoZitn/QG
kbGILMSCZmrrYHDe2uKqHeXXTde1zalpK7NHXXT2twq4aXHw0TOCkplHsJVz1kwABfCKaGotYxyv
hTm65aHzx79odavgCfPyOhy9UBnDs8Pm5KcD8hB5HHQQrqyRmSMO9CQi92rO2oaC7c/hmkRG2BR3
jsRAfQD8kRsHo+SEE/Nbq4uXsX8dgjbs0JdPmupt5bD+Mm70M67h1K/NtSt6825y2vJFOR0HsjHc
Ko47bbQlE+T502APYX0IypAKc/OEQe+wW9bs4OY1p0hONcVjji/bjjtAl0NMGyO4gzhb9lfG0z4m
YseU6r6LhmC4N4nD8WL84QtHGquvpx9gHGHMbqEaTm2BUlx0pvG98d0acjUCgxMVIrl6dd11d2hT
t+iSIUutqBgMmHDRUon2QCDy0PPqT4u79yyCMKG5p71Tj9w6eDBljQtnItKu4E+tm/+FHmYHGMNp
G1otZdP3Z75x1cG5CO0xzfBZLddeGJ7xUmWOqa+Tbc3luRS1H12CagGnnENWpgVRjqFxW47LUB89
pbCsZ6xo+maRlKhO5y1U2jhVeyqJZrZPBkE18GONqBH2Q9cX5oW6cqKbqu3hQVE1WWfV2AECdiui
Bo9ofY7f+xHlzL0SjhLXFUbmV5g5wU/UwHaRFHIqzBPIA+s1Iyn1acnwYyTmYI4cGYa62m4weU7y
NOaOB/KUPT3uzQ7x1taDpUmsRs7brUe190WbPnuTyp3KPoxeGzJd9jXfkGXNrQ8ufbNvke7DL4Fc
d4n8/zB3JstxK1m2/Zeao8zROYBBTQIBRDDYUyJFaQJT6+j7/utrQTfNnhhikXZnb5BmlWklItA5
jp+z99oRHah9wYZwoWPZLUFGNfytyor4m6gG9SUa0245ujD80eDIIvlBi2+4sKZBd8JWRIAnKq9Z
s13spcMH7EIKAiLYlMSfuDO0fGPDRTuhCqinkSKH1mrs9sJIdedTk4n1R5YA2b/oahtegsqgnIe8
z7U8qIQO+V4fe3M+Nlk2OZeVt3U/aQxP8bU+G2MVxJwVyZNjK37SZLWiZ6dJK/mF2e0SXbF7tApo
NPqgh1mZle5DjSbJZKPnzONPUBgeIXOJIttKnyyEqylPonm3Nis4jwzuwLinmOusENJqft1lI/M/
xsPZ18qLkRvZS1zuAWE50H4nF2bnarbmbrOGHLgYHKbRI7b4BmRS6s3aw6CQRkvX7kpuTn4TO3Kq
wpWZ9Jdxxllxh1MoAQbijJlzSSk57CXfnKC1ygSGEH22yd6ZMKfk0Y7H4kdtdHa81yzgxj+Wqh8Q
+EzFku7WVo3CRy7Fvn4BYUHKO4Av7zqmcXUP817WzMjQe/geY5BPVtMkyxX848E7gldI9nyi+CKA
8eHbVfDAPnVQgetAmGl+9FJyRU7J0DPeNxNlQJ/IrcHYb0le+a/ZJqiDSLm4qENwq3K9TEHNxatP
f9yKECu10zGpGJaRONzVP9hNp8t+0Q0NeuTCfqrWoIPuE9SK4kMJejK5WTH5pbzEXn1MEuz+V2Vr
IlmaGxr2UBmzyvOLvBD1vpd997ErS17YLQ+n8ZO4dt2g6lMDzHwC2MIf4rkG1w/YA8GjaxbDQUu4
ADs9GidcsailnUCQynzSCgUXNhGyhAvEcH5vL6kJTbcQ6E4Fqklnn1aMv/0IP2v6PLUrLCe7UGb0
yPytukUt0tu7eGj77HIYa1iSBXru5JBDBrrFNiaj3aqkAXGzV+0Q8D/AycQ1/N3FyuTt4nW2jhmo
nk8T8Kl1B8Umg/OpzVHEtstgUaO3LPDnoeh4UDEz5x29APNCyyfoRRhHTcBBnaluEnJp03Bcun46
WIxEQCBEekkkgYvXjhcMsggtblhOF9E4j9CnSKAw/U5m6FymgQTEA1EqJNfTO9RSxkRI4vcVc+Bh
v8qW3tyozw2EFTtJ2Gm0RXWP21GHX6Oto/N11mX3sWHpe271bAC4vFTk4elJb14DC646mLDz+rTE
jauf0APHGSOF0Uy3PHuhBWbtxN2FO9Rxse9reKpHGyzId9oMXCvCDLbXqc+2xAUjqadDUeTuoYuZ
zPkib3Pv0KNjZjtVJcqBjxLNT13hVN+jzp6YpzK0dHwzcqLjhL4YpA2bPLBhrtOme3NyrcuxqVcm
sRr9MujhGgDT2ulieeBtH6xLqlV8dt1oy5/shAg1792lstlx5JN7woCFhCSqUuZtzthW9KRThRRm
1oc0YKrkbm1RQ7/Nax55H/UmC2VCnNqp3TZA1wLt9gZb11VMiVovYZxHsHhm/l/uiwJkm+9UeRZf
EAcQXwkHCNyVnXjtzzmzyGAiBFfLT1RuOW0L7Phhxko8hGUBAulYjPRv6KwxRt3H6zSVt7Ej0ClV
nKc8gMOTVuiSGnFghpC0V4wP6ROSQ2b8SlVm8nucfLY/5K0ZJWEke+QLplWA1U/AK/c7zaR/7bcg
qcResmc1dwm8DSItZG6yp4JaEDTDzBUvZjs6dXMtVNDBcfuSlGNtIyef5vEdl9IrUg5cy4RvgVFA
7Ag94qUOQmWCPZs+eAFRNdWho6ey70d7OAktGfEPVuqHEkD4g1V3upDGhx7OFTwd6jB41ZKYz3ha
jdNA1N4xq9rcL8c+fqx5Zynglfqsi9wOrK7yil0Bwv7xbSHK9uNeyHHAUNiY7QzbQBIv5JmIIy+W
XI5MS8IK++cuN8ilih3HY6wzkuTS5QxRShjOlcfw7h0JiXOux8SLuyktSctiOsz/fXZshlSra2XV
Go620d0ONhK1qAfvsitzwrRDyRcLgnfK9Ds9dJE7RftWykUeCmcyzRBzAwiHxChkd4TGImyU7i6t
fXbZSOSmLoOaZVJkJ5d86NR9NxXTx9QxpvVGT1Io69SrU0YRXyNgnvVoiJhnSELDC4cWXWDl9diG
8Ri5EHsY/jBgYUhjB200F/UNvLH4U2Jbm0e7WZOLWRuRh5OAOz0mmLNNv1z7HyZyJp+GbvkJEexw
x6CjDYSbzgpZy2ijPel6R5Y7pKV9zS6NS81Nksk9JcrafI3TSLp70TOF2+FiSL+u80q82I5iWyuf
aTrjDO8sWwPJZFfZj2It0afriynuBmhjTMKR040PsYI1ddAtZFes0FH1xZ5dHMddNWlfUK6gLhcq
BrXoklNW0WTNNRraZhbBvR+b5nMqYVq8p7j/Sze03XbCdo0NELHZGl++Lxa9XrrvDvbOXOtD1lh3
l2FHujC4/IHZ5/p+ctbxW+tln0fZJD+tqHDCUq3XxKIzbi6s8XZK+M1vvwh/OUK2p9EmIdvEYfTb
Hv7yZ8X0TAxah3OICKW+4WMmnrw47Q8WcJYPBDZ1h4anYUeHoQXoNkTmky2nyDcR7ULNi4l9MabC
fEcudy7G5UfxanCN4KYKAVrk5Y/qjboZQGkuoZbX6tR61bDtFJr0ImZR3E1sOi9sFDfvuRC2N+/l
qmBj5QPgC8SZr+K5w1g6PYWTxTCrq2lqJ21H5ZlZ7Q1aeuQk+J2ZoLF7/kCWUXJqrPETf6a8zV1A
W0o6Imw13buzM9EFa5tRK719q177deA9NsY8xnpx/gDpiKEzpqB6yAp7OxFyQ5JUVjTXtZEP43tG
ob9kvA4uHGRueAx4MlB8vLwDMUPm2BwUi7bWW9+GrrEU7tuFmDeyrn8YC7Vak8BqT6x6uS5Jbtq7
ee0wnY7W4N+etgO2CLsnqkkBgerMG9SnfT1ZIp5D8rX6h4ytO+2mxPPIrVjTH28f6+/PAjGVDBcF
Mk3Mx+dLM83JAXVFvIamU7Mxd5CHkoNjMhMk8cNl4cni58Flxz9QDLxz7L+0mCj0ve2KI4zEuX+e
k9vNbsTUiWceElv8MBUMAFxjLMyd2+VdoNsOkRlvn61hnD/veOnpaBtYrnA9iPPXTB/i1TVqPQqG
Ic25gwCOYhYlUQW9WVDTm8kwXgxKihHxX9ZUfg/J90ADiy0+WyJxUboWFUkphuq3pLu374SWkT1A
ngptyoxygKeGSYAZRNSKe5Jq2PIlVt92J2Rkufaem+T8GoKE1ZlJwKFH881Ds1kV/5CX9tnMU9TE
bOCROn9jv0M6b4lr8SPLf3nZKHv63LgNKstiYU0rnLhEMebRzSDeuqYkFPZuMEe6wcSUXA+DZn6Z
HZVevX3ZX/uRW+GBX5H/oPU++5How4uCMfdhqCpHD4E0D8ujqDQHBGM/690J89vQf337oH/Zprk0
PKIGyHVIOC6+9pdHRb4kWjJ5qkNdDc0FnZ+aysyyH6jRomBlYH5tymg8tgvDk91UbhvGyTHVkWH0
e3a/3+bkP9dZCYud3yDZmOITwG7x8rcossQrwfjpEOnwiHcV6sDLquuMaztTq3NVS6NILlf2fNkN
b0SkH3DgpUSAs3fCS+wwxdh5uOLNPU5Gb7xC8MoQAw1Zq1+OtU7rZiHzCF1d27GMa1ln3zBfyddQ
mm5H9J/BcrarVCzio9ERt+QlCDh2cgUd7NezkbTXBSIH55RZrHOnVM+M6MomETrbdxP9nd1qTfAR
EjpzBnMGk4BMNqAQA8l9J88Q8X33bIOSWT4rsqLT26otaejO3bJe1mPiyUvTai3zxugRMiU2adJX
ikct960hxo8HnZiNMXJc+ejg8Y72k1fY0x3Stnj2aV/ijGgxwh7eeTzOlwLJ51Zshg0s/ZTE56vs
kvcl/cZZHDAeiAjGgFcnO/qe2MyUcCBamQ3eP7+xhTtifIpNDUFg7k6+FyVDfgkieULz04h2fKcU
OP/qsQ4b5EtIMO38LkBFL58VbJ4C+BrJcGvex/u+VzXG1Iy3VW1O1XcWED6k/Lk/H80tvdJmti3Z
2lB/OGffvWpJtaKDqXpAueY0mwBMr26jqsl+FaZWLwEx0yVSrhR12P0A5fWJfPXEPQ00CNXtMmJI
OWSDssUX5Q7st2cbsdE9/bcYiimyOl95arQuMzRJ+udKK/P5YxMnTR40lMlzUNcdWGTbZcaxtydB
ud8tsJCuicCqwUCXvy94BQTsZhWRGv2Bq58Gzjwp6JTZpBmKf0agxNOQqHk5dp2Vr4+Ojvx7NzWW
yVwPoIl+9DKvPFgalrb9Nh59hpjq/uwraKTkmzmA7BRdOQq7sl+0AE5b8cUolH4QuozkibRFVLiY
tCLhk/3RKIz2EE2o/c3uFgl3azM+p7Y6MBEr4n0XL4NkHqWGLhhMbYweO4b2B0nfnUzLpai+z6YY
yxANUuuiS66bj15LKJDfNNrwC6ins6tXb8q/89Wg41N45lA8M6YxGjJAEv3jMicphOCsNNtP5LSo
C8X2qbiwBnt8MKta8lmLoorgQyeaf5isrCzxhAHbvpkNw0fXLL3pYmJ6aO6ZUnfP28fK2zUoTGPf
Tie93VVW7OY76ebmLz03iJKokn75WaKi/GDmkMt/ZJmLHF2LG3Jlt6yzLMXZPSlFwqyeMoTgYbla
aEhmBOdNs9w5Lt7SALlN3iDAiobQcgoQ50U701dk+MMuBunPoPmGmwjoaVmREaZsVg3hr+AOTD6j
XHH8K26qDpIN6+oLyPqf3Zk+8M4pRoN+lqyjL3wg12or22ItPVSzYwdGivTmqAi1M54wz+I4Nsii
PFl6m1w4I8z8AF0fkdKIchnwQyiv3WMO7ajYQw7vfs7pyNyx0BX7yAaag7ZDAMfcAeFaT0YtH6A4
nBXUrZ3G/rc60pdwyst4qNXlBDuxOdFjdzBkJU487yozTr71aZnWWI0nGHC6nhSFn7V6xfRiXJ3V
Z83mNsSlbSElHpfS2DO+VHdGgvidvo6dZ3vNnNIu0Ap7qX1TdsUHgdTZBjg+J5fumFnYBxpp/1xT
g0Y/zhS39qcqWm4JdmTIW7Gsurf0yBHCqFW7myun/cruX8LWbjQw2GnRfbOylbg3yij2OsQoQLuF
UEvKkUXIKwPieAR5tIUxGGVB+TTFkaGCtDWTk9QzPQvKfkRupxXlR0+my0WJjOAHmpLmQmZuwljY
yDIrrE14KRelyR0EYJKjucQn49Z7yNUAwVOowu6OSaF5lRi2x1d6LBEC93ZXo9TBH0vxDVvhNGoN
rNokGtpr1dfzg9BzB6ZlUetXSDphdi+905RXNC7hRTqr40QPk7HG3mU6dqm9R9nCQ+q2q/G51AUd
tS7BQLijocblLpEt4inTlZj3LWXsHMhsnhleQaprmXlH2Z2W5/FyXGZaWwjZUqNH5EWnAwsPPgXg
2lHP1bDXBKGRp1iFyBMliCkCLF3WyUK+qOkkJp1orbxHtd88WzTJnF212vZDMs6y9U1XVZfr5p7f
CUoEc+9kaEd2zZxNnybkANXJdUeS87ACPBfUpKW/LFq57ss6VQSpp27+TE9LEF9QrZbyV4YyhY9B
KoXp5MUBbwUtAUDRsGX0MvmcZxhejl7RJJ8xMWKhiTw1NQcjX+snlaILBNrmzKx8TBNhgKMwS3f8
efeRyJlEMRCK0k8kMGLTQ+Y958GK8idc07loAqfIGhx25G5GYRmnyYra0kiX+94qyHWPcmndlbVi
xFFaMZjhSNrkI4hyk4esaKX9bZZD1hxQGkDbtOe+14DzRTAWq1Nf6Fa/Pk8ypgwxO57UBJqX/JQj
yEdugmQp3dPCx5Vo9ORJk6PEAL9a6kWRWm6SdxjRCgU57tnEQGZm5Tu1gyA3FnbzXcakFyJFSAB9
IJp37qdsZvkp4z76UhTM6v0BRBHLj+shdOwnG4/Jkq6PK2SvYjdbrfGBuq1MfTlCA7iAFLbp2T38
Sv5qtxWoeKaItK8MjbBVYWnlLjaEk18ya5qf0plpKev4PMcPtuqyH+206ve5qJr4KEsInCxY2kDu
+xzp9ieduUq9c1soQSf4Cxq+Sqn4HDFd+6RnJS79ET0fMZCQgvZiYdSjcn2uP7V1bIz71i1RpbNM
MW22YBLC9yD2fL1rSqFCzUO45K+rSJLj0lMq7RBy6yLUarNgc8oUgHzKEZvfZM4ujHXyumRIYgM8
8Lgzqp843joEMUTWEkrQoIlAbkNkJZJEJ8DCdFpa+Au4KwecYasBh5q1rmq+uwxhBS1fg3x5ucy2
cxylGVkf6841Z/TWw6jfzcbqysdI8uj5eH/5qIFyordFJmyzc2wEGPs0jdSDkWLmwQE+khVJ9dCx
kGPV2nmI2rgiPa1PiOCk6eXM/W68DgHQnks7fDGXTIvyXUYghBMmrBL8m0n3YOApLQ9aZ8YbKmaD
SNXUa4gbHhMtTy5joNSP+rR4xQVte/xftOv77xk6rRLvRROJe1cUVuAMgH32iJHiFgmYnpbEBTSf
ekK7rCAuEbOFuhPj9lhcQFjoW7PN4eEVDM8g5j9krMrf0X6nCRfRJKdvIqb2G/LdMiHDcx6enFhA
5tZXbz5G3NIgJonha8ZGcQ2bpKh+OspF5NfyZhZ+rdBfYVkgF2ff4C0uWZwyemETMYkCtQffLnwY
RNr4I8bOYTdNzXzpsOVhGqyv43TUtBYsT8/ml90wQK8bIwfX8wiuN2J2q82NE/ZDJT/0BK2oUFop
61guzY5/L7z80VmXqePz461X4xanGwIDKi9AlVvEMYJvPbR9qVC1VrYkBRSWpC9cDA9htFp4JufE
xernzgbSZy3tU9C8db+s95j5aqCDXWvl+zGZLUjpWbEwZyfsLmW6XVk/5lY1Lkk3tWERcJk5Lc95
R1N/FQ7azt7lOfBU/UEvUoOYToSPj2O95CsVo235hbF1iCC/xwSxLDXj8CLtZ3RntM7K3UomdhPy
pPAGKZMtX5Gty3jFOKf5CuAK5wFhQKN9qzFUJvYnWfSbFUEdS8+q1/O+LPUkviJpdmh3Ml+jL/ao
7J8Ny4m9G0nOrC7LZTTuMMMx4MH83GfyUivNct6ndUPurpuA+txnBYv1FVyMmgxVpp91wPcgsQJj
0q3ohpd+ddHNjTOxIixa1xoz+Gu9Xkr7cqgp5u+tSmkYfmJgnie35Cbtt600MhKy7AvfFCjLQpKh
bTj2YiU9JxMWOpy0cp81NceCxQkJxK4EDOMeY7K0cQAvyapRbgADChYNdW+5cxjXeDdxxD5irxv6
6vrzRJQ04cJyJkHAJHowoKomdpkCPeqGfVwN+P5BP+j71EDdEKCXrLX9OOcUikpgVnmukZDYYT5W
jc5nS9PMfWdY/TVIaa04FTQ0v65iIALIHJrkeyS51z7umqG/qnRkspcNCUDyFuSRHH91djSOQYaM
f7wo09W619LEsg9UVB2rPgq3edgtaD+KgNLG+6zHVnkEsC/cHX/FwuPUAb25S7rYZQQxGqUIHJoW
RZBqGu42y057dZWQ7Jw+5HKKRShZvcaLyc2Jq3IwY252yNpUQZKlorhNVvQk1wW02DzEHaKmZ31U
NdvxjlDnEg006B8nJ+rjwBCvUg85eGzsAc1o6gNDH9ktoZRFlCIxnMlPndiFY7tEiqlT9TeoVBDy
a9MdfNaWlhahN/eq75CxO/DuJt+cmF1dqYl+6Scrtqp71I943dcYaQDlZVI8i0UlXvdO6+7vHhKV
PjoWcsskuWfnnJJSESNssKc6IFWrboBAfKkx8E07ZsZiXyfze3DerXH2clvsMieAI+IC7IC4dWai
99h850QwDCR0ZuNTZyaJz5cgfZjifgiZVkSD75XTM5yZ4Zp69z3f+GuHpwEAXIzWEZ3Ks1354Eo6
zC1TCZFMyJeGSgNx0VlW+ziRh/vk6Z36lfcVyqkq6a40U/v1dnvk/PjbxIb+CGJuECr0Z7fuyR99
RdqnS9tiljrQrqncHQ4uujDUYxfIn/oAikcTrG41bmo8NPXUls3+7R9w3pbYuiDMZyh2dLrShnV2
AWqqCQHkfQEXhpocybU6kUIrPnmc+pUrh/Gzzbf4nc67fo5O2I5KKwhcmGRcSZn/8rQV1jyjjWJQ
81r2xMQmOREj3/sGWtVkL1JMDip13ctUB66RI/t+AC1RvNP/+evSQ8Gzf2MKQBgbJIe//A0ugbo1
igDrEFOGVidbAnW7FNMwTj4AxGa9bCBHlQ9xY7U/Ck+JW5AqfRe+ffl/N47/fP4pqoCagC5gDitp
kp1dCbgsZaXryMTTxV4s9lFkxtJfrEnrae1mGh+QrRgkI9FOsTePXP/LoBJPwhxYU39NRJeeX5PO
bWh3xGRV3a+pr3NMwIl01KWynGw9UgIs4270eggwY73mQRTVxPwqEaNHsmLJgqu1yxBkxE6Zvtbr
ubhcCSZDb97E1RTWlpDRkWgfUTxiv7CqZ3TirnHjpgPGCzuOBnWkB1wDvpDgqY65M0ykFku6IOFQ
eVaOhRzH4W7WrFJMGIbt6hOD90UPhsEofmAdFT3588gHSTDS9Y+034kVsqCm5JdZMUf2O13yvwaT
js5gGYCMbcLGsR3z7JILRLSLk004y8A672eUMWFUuevebozkKUUIcmXn1XwaqqLaVVTXt9Dk7UNW
b7PzYUn8StTV8e3HQP/rOWAQxgDOhXxJpirNgbOFoF9rktbg0IVe58J5mnCaaae+THWC0AnuNjC8
jjgj0VE2vjK9tQwGh8ropqVfxjtSwgp9mkmoaC+QtS3igHpHb3bWSNPjB97q7snFNq+OC9FDcTCV
WvPZIeYBtec828/1YLuEZS9O80nr2jw9zSkK4BxQbhOqQqzRkZheguKGxoAEOxsl4gw4GSheimih
NlS0/YI8iWp0g0M2OpfYNciJp/thW/eTmc51mFvQZT+4RA42F5SdvWB8U8VWiNF90na9lrpXGfxD
aw/K3v5kNGubI/Rt5pZm+RCVn2vdIR5j6a2BnS4AjzasUtonOw8rHFvkkdaTr/e9jeZCN/r0bqFQ
dU5sfxh4A55e02CZ03a4lUZb0kEsm/bBSmvBBxV5znIhAQHJp0GHm6W01EQ8hT5DPipuFJnqlfm1
0+yhvuxm2i8BYUNWjASWVO+wXBmvoJDu0OXGRrWuYY68LLmZ+pZILnIs3Y/WaC22n9Vqfeh4sUq/
AiIi9ym1QRwWkUZXzbGJW2Y/N3h4iFN8CogZGIYxJ/TGG3tMvYo0spaOOXzINuAurNEej+GShZ3t
Dl/rXFnkdIBcOc26QhQ7xGkXks+eSp8qjlOIh1iiYJrgdSIQIEjOiwpdCzqw8sntmIK4OVWCGL2D
jaBo9Al3rKbv8E5R7xOAvcJmhrbag+ZhEKaZV6r1tv2r3mkcS8n8gH7VXe7qrBP1jvC77pktGYUw
0heUcF1mxPOt6rxGPuhDlZ8QM+kox12Zx9h2kuGA6KnSw0jPVHwotVm3L3ECctIJkLjkBqBB9IzV
HQa6l7lWC5IBGlXR6tFPK+7xQ+XLhGBsgtp46vLZ6U7E8iFl0mQ5PRVZN5DiJkYxvPMVOy+VABxS
99pb+M0WnmKeaQkgntciTlYFXQs4npq99n5tSXmhnFkvSh60fznH3Y5HnbBBvbgf5Mu+/GBRjA7D
aHA8s9DMD/CLvy/4XIjaU/G32G6nb2+vSX8NcTkeqGzXIzgC3QIM1pfHczSvzoHE4IZzbIwzTjvf
xsoLW3yQn9MCsgxQqzG/HLyxIq9psvRd7xnzgVm7+9mQ6mvmiJINsiS8fnVAzMKOTl2/jKYk2nso
5Xzqoeoqq8eSbFHkwj3bpU9vn8P52H07Bc7AMFxGL7orzlZV9mdRPBAmGqoZ7AtuAz108EXtpbPS
c1UGQDRBG/BqwJZwePvQxjb3/PPLjh5ny8sCv8aHHRbb2TS2qgZ0kQOxsmWC5Qb5YgYgt5tKHGSR
sAfvpjRG/ETIjZG6dlKh9dCmdH2e+8Ye9kYPBdynaITs1LHHxqhnDsaRTSbeBvBb63eZS541udKY
wOnJJsbH3+PFoWsPiJlVo2vXdeJ4YHPoP427t8/ur2efIQDXFtUISxDx12ffUK0cI1VWZKlC8kv3
kn7PL5XCc9V1jKYo0bX0nTrVPC8Zt/SXDWKPCo2KkZr55dOoYA2CH1LNYVoEXe9IETfjDgWUOpyX
fAisdkouHdoRxcFQrTR2KYWVuQUBm0Mg+iRbfKsSGEygc3jMdYiueyq73OpRICSYBtiP4UN2YmIt
sT0vICuKYX5URpOoC6RENOsTYi1zdsXiiJuvYM9qpf1Fhobje83uMJi26TGrb/f0+1L/q0SyN7PG
XqSS/Z/ZZf9fJpKx2/u/s7k/TD9//Cxf5pHxD/4TzW39N2UcogOQmgxWqU/+yCPjldOZOLOzJLDJ
4sX8Tx6Z9P5b2FQEQN7ZtDDz5bHtQELG//Nftk0eGRo69gQMq91NdfovornP153tByD3YnPDtlaI
31jiP7Z1Q27GjP88y9fqzRRYD859njnd3opX3mE+XL9IbJRBJ8iBeOfN3N68P5ed7dCseGyw0Jmh
tTrbUDNPbbwuq23faeFxMRqurxO8dHsXqM3pj9tx988f/RMV//qh6PO6LheTC/rylaSejXUCLTER
T1azL7IZEkNTN5AY0Se/fajzxXQ7K4/iWBrbPpXd2stD6YqBqMlsAiU6RKNpIKPaInzpHQb3a7eN
noe18TLZZnhnm2HYcCqNaiIr6lV6x55QRUSeoj6RTtEw1XD50M1dSyDWkNI7f/sMt799ft+QPCOO
27jjPLYvz5DSWuZpiiO70ZC44sJpS6LWAOWh1AJ3RXvYjyZMs28f9bVbCB8Uzx/tff0vhqFHeunU
0ozyoaUsPg292W+GpARUmXUXbx9qu0VnJ2hQu0iHzBNez98L/B/vhNvrNF5xk/nNJvJDVYMIQeJ1
updtNu8tA44W83Bil2mWX0d1ZwZvH/+VR4gHZ1sP0EhvQq6XF7hMSNB0c24ufM/00qi8XvrczN5+
5zjnn0YeVY5jO1QbSP7w47w8DnXm7Kk0RQcAQuai7hFHaK7sruoybrFtx+7x7fN65RYaiBcFL6FF
Stx5LIGrgQwdUoctt9DNo1RIMpZFLo/MEN5DXr56KJeeCF9iuI7uWcWbW0R+1W5h0zVuvudt7RyU
m/f3BMq8B/J97WExORC4V1wc3LCXFxHbmtfhUOEispEL4MPrsFKRilzjWe8+FjOyIH+y6/hJoK2+
go9c7N++qq+8jnRmdJqS0t5Em2d30dFKPdWM2IYSYmgfvWhIfAew+QU+3PkRB7OL+sPL37mVr6w/
PKEIDWlLUOx7Z2tANS80GQyubwWRZdeQfeIXrmlTvU7aKcNmdRhazw7rIWl/vX26r91ZMiVZAnSH
b6pxtr4WDG2GPncttAbGyhZ6sJFFZfbebTztnSv76klSEFPJIRZkbP3y1uodfnO+gJbfS3Z4Olrb
i1nO+re6G+V1QYPlDtW8h/mttqBo/evTZPUxJexXNL+uefZY4UVLlagZKDEaz4+dkZBNhcNzI6DE
79zLv3SRrAPAxx1Cfmz6YfJ8vetQKGa64Fiqxe3gNeAhkQyQWmxLAiSW/CqPEoNZYiM/mEXF6CF1
fmgoGt5Zdv/qtf7+HVxnBKGsDswnX15vev0jbgB+R2wiKWDX+jg6pUdeNkKitaarn8Y2sgov/ZIS
rxNqg/j59kV/ZUGkRAP+aLg49//SPmNwBG1A3pPfMZwi4MjOLpFIxcwmYZvjnor//TcNDw7ZeGIr
EE3v7ITrcgW9YtODhAHThAJXxh6uRRIoob3nvXhlmUIXzPvq2L8Lvu21+uObto5aK+yosHyQDqgc
nNE1dpa+TB/kNLQXUWHLY0NA+k+nnvLbdoRb9/alfeW1JbcMKqMJ6gIx+9nzzFhSdKUGv0PZQ+EP
liZh+8ZYfQmMPbx9qFdOlUQm6mJvE9lSRr881brux1LAO/URSYvbxTITsJljvUunuAvpPxnoXTCH
AYVEUIR6L3j78K98vf88vDxbNUB7a6pa0K10aEH3vMVZ2HRL9c7a9PJR/V2pI3jRN6mDw3+zzx4d
IZepJgEHYEKO/sXEC/XJcZS5r5DTBBE97fdkoVy0/1cT/ed45jYGYUfLVT07Xg0UF+KvVwfITLq9
13bTHusVt3NKvnoxIPO3L+LLe/j7cC58IfbtdEPQh5991ATxJQK4XR8IkO/IrzIVkkj8NautKASB
rl+CNanwAQ4KjmdsvbMivvyk/ufofN0YdEg2Wr99f3+8LNqgiy7ZNtwoRXtWo8XcZYbsToMgvzDJ
Jz1o7c68e/uUXzvotknkyUUT/5fdRB+Uthh62sK3IuwhL6c8EJ2VBh4Aj18OsPF7Zx2md27ry0/c
7zNF0Y/tgS+poH12VidFaZ66YBLaQGvsdUfjwD4m9QKypFkdumZgHRGwGUOo1tp85yK/8gR7vJ1C
x3mF7vo8R32I0JAW5HwGRU+HrQfrd9XXeFrE6OgBbXVx8fb1fe1U6XNt9eA2N5bbe/vHTXVoCqeG
AbgXXR/oL8wYJwdUHnJ3Ka/yKm/QqpgwNOqsN95Z5189VeyW7NeoR+lGvTw04tPCiWJu7eJM6SWg
KMzbfT9vEmUHyd383qX9PYM5e1t5kjYXCNktLPpnS6AYDckMxWqDujYBIhXYF1EBrTgPmYs9Vo5s
XB9KEgTo1fLin3HpencpKScXJillGLEn572C8azI+OdJoxdMl2EzFdHzeHkNMo3xFTqaFt3f9Mj7
5YYeRKy9Sm2IOTCm8M0b8ipVJk550YIxmCYzxLb9Xlj0yw/RP7+D5jS5eVu/mOr15e9wEvQXGDq6
gLiBjCMv6ymbFOkmskreeblefgn+ORRuOjo70hIUFWe3XfNKEU9j2geFcrxrC8LQYYzq/vnt5/q1
h4ucN9Pc2kTbNuTlCel86eJFVn3gtXoBasLLQzhL+qMY5LCfRZn+u9L0P6dF3p5knaLDeR5v0Udx
4ySi6YO5zcsQpvsMoMtEQm6CIfz35yYpjmiNs1flYX55bo2pyiUduFkIxZugFk55XFHkg1ke4GEt
fRO+fbzXHg5Jw40xCW0i7zzXsdsyACo01EHTjlM4OHZ/rDdiGwO096JOX1uOqPokkhLJ82GcrbzW
LOiexDFhmtWmmLPX8mPFaO42t5SxceUghcBUhqYyR+/Zr8+yxv65g+QmYqQkIJf+0dm7uNZIahYJ
bcstpHvReSvAiwS26uKMfYgwaviYLF30fUn+l7Pz2pHb2NbwExFgDrdNdvfMaJSlrXBDSLLNnFOR
T3++0gH2FtlEE2PANgwY1uoqVli11h8QxovzxcPTJ6LyrPQV6ngx2Pu3aMh0fiGACL6yc532s6nE
4aOpIcBu587sHuyknXSARxh0VpvVwI7anN2h3oWN7kGfmBAGe43R3zOMCQ2lTkQ3RSSGt2qiGD+S
boZEUQrv4KbaOU7pUVHwcuBAkL9ul0VupTOFzJCzK86QcorplZzHBsvyIFFQ3AedByb/RMHd+1G3
ih10w9B3J9dM3auXl+3n1FqM/9xfqbczwuXJu1tm9KQLW56uWdfN2DtZfQ5dBKmceHBPcer0TwtK
1N8bdTY+Z3ruvi/abn4/14n97X7429Ur726bKaF2S/KwSXJHszYmQBwUPCwHSekmg4sKeemqd4Py
1FSV+7DkyKdqc1sebNHNK1EuXto4nN5AkCRvc+s3hx9t6JiDQmjPsR9q7LGuXFiqcW3qqP7HURb7
sbOn6JXwwjo+G6Otv9Wwlv98fwJuTwqIqirnOh0UC6u0zakbO6G2VCUK/lCinMDMdXqKQkvfOnM1
P/6bUByhnmTGGtvVxy6uqj4kFJo6/c9WaVGI6lpIeOxG+2Cj7X1XrLNJu2kIaI6z2WhTlllGakCM
hCTXLWgJTfi0Gz0cBNiiy68FcP2paZA2IkPz2qODaW9Rc11yAtMIhb6qr497AdUEbcUYQaIs1l+F
duxCMYxQGjIKZEn1kG5aS0stc2G9maV2ALe5vUhB1/HYoN7y+zLdZAbQwhqn1/P6nA5uiUDoiCzL
Ets6NEy1etDy7OVpIURnm2YOM01vYvtQHWdUp1wTIfwUM7IHPDBRFOyEhfcqOpmvkkgD6Xp/Kd2+
MX5Tq11HnqQoMWw+b4jqDT1toBsjxSX0KNP4NTZfDnW6DqFBhIRAX2XZv9ix6FxwzZnE5U23uW7G
qk5dmEMVes59eDVyK3stjC66CAsgAmgV5wmLSin+EGGLm1Z99sbu4+mv+0Pf2bDcdLRlKdXSRtjy
2jtXL70u6qtza47az1kbiys8iuKCdFZ7cDbsLCTuZzpAv1tB9GjWy3hRNblMW/wZ4EH+3ele+YRO
pzghqoTUU5cuzcFn3TsTZY7Ju0bWeMBiriN2ORZhs4sjBDXg0cLaqw8Lyr7Zp9BSwvmk5ub4veEs
rc8JNaBrZ9lhHxhR6OTnF8+yIatM7v/j1bzNHuK/jEpuJc2Zsxv7jtxr6YEJU0Pzq6G2eD/Yzmpm
qEgzWGgjqFxF61EvLiqnYBeaczb31uuhKNBVsyfrAXnL9xz+0XlUEvUgF5Dfbv2yoouLHoSDCQdN
yy051rJQ905QeT4DktDeTaMFQgSpr1/3R7ZzDFPWIYZ8llPj3owsRc83sWbQ8EgfGQCPjAzd/qTz
F4d0DMA1/+2UCugz18WN03+xfEl/OSHoPkn9kfW0lobdoo7qkG8bYYdiczL6I3I4AiKW0K52XIER
uT/cnQ9JFiE7mdTaWcHb4fajUyH7VKPiWWBN1ONT4sbO9C2vw7/UbpREslHRX75U2ZogoqQAgaWa
m8smHyF0FMhrnWsnEY9F5rlv+mkpP9R4GX29P76dA4HVqelcLaxT5nY9o0bdabUCkYT2UJn5dYOg
WhkWyistceFq2VV5kDHs3KOm42lghk2yJRTB1vH4Vg6gZCQz9DSuoU6yMXiMzg7mSNjS9XY1Pbda
W3HR9KE4L/PsHNSy9n+Ay6uGkiHraDNga0RcTVj8ANRly+9tmA/POvRI6NtD8VyDyDuhRhSdhtKp
vqat/uXl0+0CZbAQEDdIVDbR0yFPQUfjGkiGgShH6DbxqQNh5I+jLp448Ivr/YC3DwTZ1wT9JIEM
/Iu7OX+dggqbZeUemuiZ84BRWQrKTmiBqohPZYr9yxgP+K0v+CsAD0//M6NXjgmhh7ms4o4H7rg3
RxQ/hp4uyloq5rjQBdZfX8WTZPDM3guSZupft5hgBbMbmpf7Y96LwjNRehEBCObNvI4S4rc5ZxNC
VYaDrAQMqwU+SXvUm7L4U1bHra6T9YKmoiNMI357n1SMERyhjnIwVgI+RozFo9ZC8sBSNnq4P6Db
UCDfqKBwkYC5wdZ8PSDobhxttgrJ1IvKbxM747M7d44/NYl9UA/cCUW2Z9KrJdNWgYmsQ3k4fVJy
m/WgCaNlRpUSvcuTkUYQC0RlzunBSSfX+3oS+USovNEzhdtLn3odzmphEIB6NIJ2tn8qRTierWmu
L3gQ0gApJuVgIm82P5EkW4IckxIKJ9A6nJbNkbE4QqfrEsdBUtrNmzQt+7fqZI2vVUROngD+IIsQ
dvHyMLatYh5tRxlhM2CgKQ4HtWeBC5W4qlWpt65qK5GqoSMHbOdHWiidU0JhfolHF21nvBuML8C8
IUBXuMJkgIHSmaRYaEV8MrIWTvf9tSUvsJsfxJNKQ1uL4uf2rplqxFq1vMDCD8OS726NFRJAvOad
HuUfZgShP4Ii6f/GQ8Y6WGk7n55UFASuB4mAIuHmYELHo1P6hj5UXiXzE4rAELHVqEfjF/UScO72
wdlzW+blyEeBCIqSjqUmLYX11HtIGw5iwO+WMhoFk1YDLeMXS8vuxToHo2XUwHleinCCYjzT40Ft
szRzxYdL0/4zqjrVvftzv7PZ+EUgQQw6V8g1bvb1rMHdKDmhA32e08eqwfejVmfvzC7vD0Ld5uES
TsM1z2em/M79tx49tr9aG0nxcYPu3DlFGOE8Vdn4ah7N8gI1Jz5h1FCel2VCn3yEHYtWb/fyT052
iiWCJ9FZN19gxOIQeyADdrWjNY9VqCH5HaKQjnh0fZ7Qmj44XXa2u+SGmZ6Uz5O5+HrMSZfD4cmg
aRpA3CFYx81rTWmUp84tlb+1DjGqs6l4zXuAIgJVRFLbI9/qnUUOaEGmO1SkKc8Z61+QhgnVVGzD
Ampi2ZOu9jDnw275XEIF/3uqPKj195fUzna2eXJQo6Aeo8E+XAdEcDtDBz7UgkxRp/gpi4z4Cah7
ZqFcbTWtTyPIbU5lVeA2P5jhcFSB35lynh7cICCMUTbYyuDFqQVKwI1VpDeW9KJiRww9ps3ta40y
Kh6GltN+zGs9vDb6uPgoVv6Lu5IEw2TC4eTdToCZpy3IxHYJpmkAv4xN9KnS4JPjrzAF9+d6J7cy
wW6rEjPG2YL+0XqyRTTC4K1dE0F87FeDrF6M88Taf3bjNjxFaeZ861C+CdxYcR+y3MtNcizNejO3
Dpxkq48PJBJvPz5XmkHdEUYF2cK29DlT5kOpuLECRECRl09sgQuI2aKHt+RPJW6H6EC345Xa9NFU
3KZcVKYo93KR00WDnbCeiQwlC0t4AtMYHAAe8AAanzBgNA+wsre7iRRIwo7l6oLDsTnDkpnWNp5B
VsC2QqsiavRr2sRmgEe4iaQ+B8jBqXl7QBOOlBV2IW0X7KLWw1LiDrQz3s+YbGZFUIZiORtGl5z4
0vXl/mLaDUWjjEKfY0Nm3czglA+ugr+vHXAZa747uOwbDFageTtHx+LuNJJ9cCB5BqiJzaiWqE0U
LQ6tAAGRZzGk0SUxcuM8wo7z6wSFhvsj21uVkt/j8NxCKGxLOlB1ZVpsjdedjovGJwDBMMFBVPu9
3qUf6gXhxEIzwmtlozxyP/LuQB1qXVKajNf7Zk4XuqmlMU7MaYL77FjjeSqgrL8u+y5/oF9y1I3Z
jUc/RoVc9JvasV4umot2UUQdLEBEZXpw7Kn45EUW77o8LB/tpD4iM90ethTW5GYH1QN9YqtViDYF
JgsZ8SakRmBsSPe42Wqfp6UwL5GX2SdlQKvLRbX2sYeEdbBk94ZL45MyF+c9NZLNduxFXRhZzvTq
9YzISGgZVyBNEUV5HD0WER31x+XnWqeqsGRVGyoQRF/QN5t1W89TZkZjawdZmLavc3rYH5XONsgd
+zAwut65RHZ0lB/vBuUpB88BFU9KFutviq0nVWG3sgMQl+aTFyG5E8OrO9fIOj/MygiXpu71g5nd
+7AOz0re7Lz8IMatg2oiNbxmKq2gQ6q79QfsZS4dmBTzpMWj/Q+c0GJEVizJAMckJcJxrRN/evne
AQAoMZ68BG/62308T0uPWn2ghj2kaWGMKFJiPlgrSx8MQ3/0MtpbTNSheJVJLj+v6vWQPeHmeUFp
MVB0Y/6lFql2Ae1ZfdNA1huwH6vs5/0B7hy4lL0kb58aAeQy+YP+AN1kuYp83YDZ0dQhbzbEc3LB
aKc7o673636knaFRKjCA6lL24SLZrNu0z9CHqRYnqIFZo27xA7Zcck6StPDTxj7q3u9EA3MN4pqs
BNDWb+b2H+OqMtwSFuQvA3UwqGMZlCScwdCCJsNPp0Pl+yDpuI3HCQRFBpy+rBt4mxQXbbG4sJUk
OosZzzLMW+EvoxXiFxh/+wItkoMk4DcjZn0M2KB16PCS2/OU2eriQs130TzhsdCWs/4LDSj3F5ag
xftiGtU3uAaa3wt00t/FcRo9JjVmhTjDQ+lTi2R6phWh0mgopQVD6H4hgeW9e/9ry6+5/Xm8blDj
QO/H5Uus15VnKPTEyzgMbD23H9iZta/P+fR4P8rerLNTTM5+LnLy/XWUrhoFXIw5DJJ0QjW2q5AI
LJxPheN1jxhAHKzg20OQlhwXDNoKjgZmSP6aP9aUQe+PzLGTLlbd6OtAy1EWrbALiEpxiS0HifS4
PMKR3m5QSkLkDXxlaQawRVaYRtqlsb1EZ1PNcfdZithPs8i8kGa8uF1DakfWTIoCEk4W2tbjq0Zv
wZK9412cx+KpjxznZNoYJOOmDVt7UptXS+Ud3Sw740PvQeP4gRwhAcHroKmIBV03OwFmZ4FtUYsB
yKozfCz6vj/oH++ForcIm5a5BCSyCdUUrnQm02MK6prxTx3aTXmy4QqwFUyRXe8vzb0NanFDE4eX
IP+y2QG8/Gzco8rkjL1S9Xdtj+3baVqG3B/pUV3Vwqi5qM059oWrt7/UoazwN0eYEmVS+Kh9z1Xj
TebweY7wOWrA15zv/8DfGedmi1oUQwDRsktRKdz8wCrPjTBCnxYv2BmJu1ZDDjLRa+Vtmlhq6qN9
DQFfFPq7ZdLrNyGk2NcdPkTXpkEFGZ+t+a2HHCn4CjCpAsUTLGxKZBF0JS6/6RZcZNS0DHqZjSIO
DpeN7gYQE153HO2QISil0wDb7MTaBNVThH18HtTyY1Wr+SOuY7GkSWEl6wABiouuR+S21hGIzvqr
wqUKOWFw3+TI0mBkRKP1/mzenEScdXAJ6QXSSeefmwRJYsTwEV9M7KOc+DEqsw45WzR23mUo3H3A
5bK4vDwg24ULgMaVLOys903Yl6gwC8X0KcGbD3rcGU/1oIvAycvqsR7jo/V8s3nguhEGfC7FM5vz
dh3PaZbBtLAi881EGtxCVwGeAB5hmVwR3B/azVNJNvxkFOgIyBNs6e4kvUo6WmDXxwmPsFNHlegf
XGgt5Al6/O6yTEXwUpmCsvK6g9A7o/SQ8OG05TdIsv16lAqPsa6oGxOHc/TLoGnlAVq+cFrMYfhw
f5Q32S0R2H+UAVFXQbhK3jZ/3iZ9iipPC+HCTqblrISNQ4UiFEFdONhHuKi24QBTfYh1hDGw/DwC
lt8WgonvIOPPQ4IlC7R8HT8mIrihlPhQeoIuVIcERcMxfagdG72Qmv55ErCPwu6SaJP2CSHp+XXm
1M1DlIWTf38yZLDVWSR/DKAeKJUUNmhrr39MDQpCcyLYL5Hu4dqAREtQdmX38k0qebGu46JGRutx
c+KpTTzqoVOZPlj+8YIqX41v3wAQsB7xea+Mo6fh7qh4q0kWJ2tqS8SdIYigBDqYPv5ZOgrOUfk8
INt8MHc3aYmcOx4NEuTGibhNPbWpACYyYYLNmRv+ZVQkXUZilz8zmiaKD1jefDerrnNAcN458IDf
8sKnsgAvbGtjkJL8aXgyG36i9fbXTi8LFJzsWr0sZqOl595oj2pD+xHZLNT2KGZvYXat3owoxEtL
vXGZToVZZWc1avJTgTU7UjT4kb90TRpci7zFKCID1t+2NjFtxJe1JJ4+6Aqqam7/SLvROjjHb78e
UegxglTxyLu2RBoEJKKY8jRkqCXK3uqtm56N1pvfTPWQA9ycFSy8K7WzDnCEt5NJ0oXbqMlO4ACy
N1uBVxB7emArmNAJH4awTR9MdXLP6PCqryxcwA6GeXumE8+kQoPEGBf3b7uFP047uu6FV3ceoOne
LM+mI8rHwUNLFkNEMqSQmmllud2pKswjYtvOQUdoKd4iPyV4vc3ZMkemMoGjNnxLz1Am7TGQxmpR
P7edUwQzmORTpGEohUbHFFgF8pKKrRgfVKyGDo6f28vFUNkUpLoQP8iyNyduP4J5slMOOUUbs3PY
NAjuaL2DhtF8lFXvfV7WFWV5sjsEHDahuiRCaD9ENSIaeitwakP4rTYrD/gKYHfYYQd4f6/sxrOY
W8k4lg/T9fnd5YY2gRllObGwzpFSMIFY9T4PfFUYst188Pzdm0qAI+xMC0zSjRHNYE82zwVEHDJX
HU6amubBjLrpedD0o+b87SGOJo08wym2Y2u0zewSTH5toyRU60TD2SOxC4zSPUJY7U0g2AUKiKS0
VIflgP/YH9E0R3HY4Cg5wfE9hbh5n2JzDv02TH86o6MdnG17pw4AJPBVNIiYRPlz/giH1yf2FI4G
sbXrGjKsVMNFqlRge2J708Hs9jutPDLwuM14KOMxNnYBVBG6UuugSNTS/HV6E9dMHL1OSuoN78Qs
hgfVQTGTdpxo8U1viv+YmVI/iUwVX++v0r1DCOIwKQb3JextOSt/jBo1l9nLwID5c4JtcK4OkOKR
kr1qiud94r1b85gpvQBd2un9/ch7n5daLQkO1yX6Q5vPa4iurGzke30cqJpLZ/bNKcGV/upFPY7x
uE0E9+P9ZtmvEyrAOCb0Azop3GLuJpEtc0vNbDViQ3beFJ/0qLRhS0aD+9fk8vANdOyKsUpRQrsI
bCOy1NNcJOUbVYzVVy0s8YQwUV0zT4YotehcidrhUZUgKnsSQzWOJy/OJwSQQeZ96RJb+wcb9ajH
IF0vugcQ//grqU1ZUyWx7fRvw+nFj8wWZYvNNl6UJytdhhLPjLE+gDfsLDHJDQLTxrlA2rVZ130V
079eIIg3An5QnNn2yfDy/ownOTzRZkBt37MbH7k9JLz68gg3dPumJiGiPG9aaPWwubbb2DM6r7aw
lkX2RU2+zQay6qfCbtVfU47+qz+gG/ix1wClIsKfMR0YBOifGm3G03TpE/MrVo8RbfK4bZCJ7Ifw
nZUMDWbqlLfFCcMLEm/QXBibRrRe4B7FxXSUkOwcrbSGwTz9FjfgabDeJAgcYhGBlqLvKKYING/O
P04C/yAe5PP5/irdC2XRMQaVQM8P3M06lJEPda2xIVk3wC75dLRqtG7h1sj7g/rszoEnuUH/DbW5
EEtTnnZYAviWNeDApNf510U+jU68AuP8BKJVPODEvVzuj3A3rOVAIOPtrJPfrUdomhFyKgkjdBsb
c3TT7EzJnBzwT1Hrof7qeYlyDs3WPYi7M7N0Tyl0STViChKbuBihlCLm9/hqaxR4lyYNqF23eQ51
9df9Ee5GQjSLpwynN2fNeoR5UXW9mDNezLFTAggWzsUzm1bHucxuvt+PtXMVczP+L9YmyxDIxJXR
QK4cd7n6cUQL5zsa2/bB2bk7IvShqKmQNOItuB6RiXrylOs1yh5a1IDibrwPQ6WXT0kVHnGl9kLh
5EdvCzYC7IvNqkwqz85CEIW+UZsQtFroDkB1sgd9KOKDUvnOSiSvoBFCC49n4hZ0OhY4MOlxyGtm
bgE9oWVxUVwUqhFNjK5Z2mgfZlFY317+wcC2yYVBU4s38HoqE4w0nGrkg+VzwVpMRmi8Oqj5+1H2
ZpHnNQkFVC8+2uaDUT4dbBwapKBDq3+L2vLvGtOTD3aT/Yu1zlBIUhCfosK1+VyGMwJQHYXhV/GY
vK6shltEj6I6WJZQOfhee4MinYZKx1nM+2UTq5aKEbk3GX6sT31gqcDu+oGiZjXPRyRe+UdtcgWd
ZBpZFwPeN/2a9VeKZ21CH5qzUetSgRk9yqlOH74Y6UgtT3J2YVozSyz6dZS6tFz8Xmbulb79SdbX
nNGfXC4Y587+aI/hw/1FsTsoWRslb5fPzs2gbMWbzRp/Mz+hVPpcYqcX+yFWQ2pwP87evoLB/984
8jv+kVPKG0c3FOIYEzwtZDzrk242A+gfb0ESw8ufcvb2Qe1wJ53k4cMzmtYCn+537+GPoLBaUMrF
zMw3OoimpzDski9jMveXJnac13nvVvVByX1vOnmfUO1B75oUfpNYYTDYpYPK0m+tunzsl/pHGan6
watuPwiLRLJbIP9vbq0Ze4pJtzsqPMXYP3lNClRfz4T/8i8mCWYqZTPqVjdtLkxbiqTXDR8gU/KM
8gxCxnnSBuWMYYoSuq8mL/znfsjbgVFp0SnugH+0kROSaesf3yvVer3GW8bwc94HgWfV9gdtNNxP
96PcPm9kPQcJVciZssSyOQe7YtTjGKItLBInv+I5trzS08R9g51X7aMK3ZwqdCf8skqP9ItvNwGR
EcmkoMxhBXNsPT7UIuoJWDkfzi2Ld4ZiJF8ANQ+vqr5pHw0zLM+WANR8f7i3m4BCkqw8SgwtRCw5
6X9MKtXNLo/ZfNCvJvmUsVx4dI4SmFb/teQWvfybcMA5YQj9rputw2lJZKPaI8NV0ubLSzwf4/Ms
ENgE4XByhBfbGx2npQdVD7NndsM6XI+LQ2svbPFsHGBbAcsL7DiLkYVNss/ZUCgH9dy9JSpPE8mL
JBHZIqMTDEVUZDYMCoJ25NPRnB7U2DUPWrB7CwU8BoWp34WbbQksbRHDg4II0sTrkjc8fKcrSsWp
ry4TZtZJ4wZQ5468XHeGRhcJQREE+lmhWzQwMEqvh5DNl1Oi6VWu5/HZGzll7q+P2wsb7BdPT1DO
GBwyxPUHMxvHLvqcKEMxA7R1yviUmHb3FsGv7MWPGfIcWULh/6Wauu3FTRSiRrtgo+spPqiKgWyz
G2M74C115WtmOfjCio6oyTsL0qZNL7tVLJGbBmDZLIlZl1x0aMt/Q17dfaKpVX5RFET33bDIDvIf
eWSskxLJlwVpQY+KHucWxYuMPU3bZUYLzJ2nd2Y6YebXgwRFGSby86aefKXAFUhEcfHBxR4+eOnX
hBxB7qDSo4HCam2ylRzHRNWbHaD5GD9+d+1QbXB3GorzUs3RkcH97dIhmCxa8EFt6Nebd00xLUId
Fsx43CZr0YCfzed2me0rr1Tten9ctwwIFGhM1N+h0FM+RaZhvUxLxdFxy5yLIJ5w90hwV8OaTM/P
HoYUr6JeZM+WQANJxBbEYEU8m6Pbvrv/G273I3HpVslbCu2YLfAAFI1iGwtaOGjxikc10epzlCzx
wXm9G0XetSScpH/mJjHjNc4azd0imPShf0jIckFWUPu7P5bbXSETFag0srjHqPT1dBp9K5SspIhm
dJS7jWQZH/V+jJ4Se5qLEzah3cEH3BsWZxg1aQhDt+jvyOwQSgZOECyN0X7otcx+PdZud5A97w3L
ARMCfkWX+pabyStSB33bJS7By2XmQyyQAMiXCscxVRSnXouO4t3eC8zgH/Hk7/njLp8resowU8rA
mZXXOXioLwizzg+JVeEburjfey/2DjLamyFCKab3JQF0lOtuOCJqWA51EaH2KvTWPI3p4PmT6bQP
pkSea0l1BNu/2eTEgxJAFcpFNfRGTg0f96Xr05GVosQYdLQ1jR8DeAO/sj84vDaGAeBjZCz8y38v
ErjTm0xQcDxWCPkWQdeOs+ebk4i+spbEW2cZRqTrMHCj6YaDx1zgv9LUnvFDTVIdKeVMTZ/7JdY/
L9i0POdziiRulhfUkcRIX9ksix+ofvD7i6L6wqO+e9Dsdn5PBXtEss1oMBmu2oNEb3fmOLNowHDD
0i1dL46yRuZZsJ2CpBD286Q6w9kaeey4XaccLIqbdSgnjjAAMqTK6BaHMAjHEBNPb8yJ5+/W5JY/
prCYr2Xax6Dmmy4dfTNPjpTv9qJKhBigNP6+IQFimUpOaQjM2BRtPnuLqOE/WMopRDHnUvSKCkxf
P3LO2ptViiUQkFFvBOy3ObkWLJ/DxlbyILfQIWtTfQ46BDipE5ZHQO7dUDR8wJqhJcj7bv0Bp6Wb
nQiEQNCDCMPnyWr8LJnCIKby/dLzmA+Ioh4C72AEZOFpHQqhy8mcXLwj+6lwrw5dtWDE/fCsYAV4
Mbwi/M/98//2PpUBgS2aUBCQhNiiLxRBqU0HuhJoIkrbk2ZWnjTCzJ+GVqmecWzuXikC+2ctzaq/
EmzDz46aVgc36s4CIgrQD3hrNB62Ai5eAXqwKvENQovBCdrEwORHmPXJQgrjjRd6zckuzPIg6M5X
5egkJ6SszsW3Rbd0RQ9ZEe/kAA3D5BwiRfRp0ZyO1gtIifuzvBuK+hSiw/A7yMvWX7UpeVzOE6Gi
Vo2uXZdHl9HVhzed1eYvP2xA7EhVUUl3umnSoz44mkapEGpsvFMVLu5FQVDJr8r2qNxxk+KS/Ugt
O2C90qprS+SKilTClMIMIZjCC9Qos641WuW+NXreL9tqxHnEl/KhlYgFRKWOnkV7kwowW0p18ZSg
MLGZVDIinF6jPMA1MD+Ng4Jya41psFaHw0FhZ+euBWYK8EF2CDgENif44qQx3qFDHizGqMIga+uP
eYhSVRW25YOGbef1/nrZ2w8UTsn+bKAtlF7WQzMGiiRYf+dBFun1U+FYzbmq9fKC7s/iZxoOyGmc
NgdHjxzE6sUiP+cfQTeXbjIXy9iiohmI0MBndSjy+SOkbvtalZmDu4sRX7zMwWJNmHr27f6Ad2NT
zgJ7wd0PbHI9YFcTc4+hE88V0RuvllLtT2SGICY7I/bbcviBrZr2NAj7CLi3t4ioHEs5XBRbwZus
A3tzWbpKkuSB2i94wvH2/ZyqFBA4ro5gobuhyNZ+X5MA4TevJCpbeVmrZQ6lQHu/FJj9VqMDYXlQ
w4MqxV4kHEuhjkA/QgJiMygmTZiw9bIAbB2u392inCdR5udUOO3l5R+Otxi0d5I9EImbnVFSF0xt
leMGidDycS7Stjl5efGhaVrlatQwlrkkFZoArfh8P/LezUUtkn4L4R3pGLr+dMBOESicLE66RdEC
3UuNS9Oq3aOLr58/tGKOT07ifhmxbmxPWNhhPEWN7SBV3dupNMthWHEscGtvxj+HSSbrJlnQm6n3
OOgxWn1mGftNXv7QXPSyaeUcybrdPKHYqBJpIoUBeYduu1J1ohe4787ETKB/CrMb3qP74x4U1Pa2
JKQUpItkHQPO53p6+yKaRdxhmtUiLfO2NPme7izCC7fldye06sVveqd+M9vIWRxM6t7FIm0f4M0B
lnS2KOapHJExaos8MEe9rX2zT6az6LLowbKy9kva1+4P18Pq+dS6xexjLKgeOTPsHfiSgQ8OA3kP
spLN4IesiREfxTGMS87n+Qw2JB7SYFKp3qSleUT439ux8gYlewdQTWV/HS/JbS3qFeJZqZX77uwt
gdbY6SX22vxgx+4NDfoPj36qQ2zbTai0xRUwqQzSHi/RT17l2lD5w+4ht8v5PHWLebCObofG+SpF
POmaUV3ctvJts9UWfCCzYBTTh6jF6LxXSTRzUDwvTuiAYFCSkWcRvZFtPpJLkS8MHbOgSOvhOqls
dqDy46VoR/Nghd6KBki4B3/RjZbX9Pbc87rSpBhckLEqifimd9mIxeiQIDyFcv3ycaap99ckcuF3
3pDQFLeG92NV2icdtY5LMU3VwWl4ew7xY6ROKkci7MutVF2uKo7ZLxnnsJLkn6rSmjI/tzrzwZ4o
V53Cou4+RwPOqgdJw25cKiwoDbtgDbZt3kGPirYf0yxAB/WXUJTkDPTAeR4sSuG8tuegGCzj4/2T
f29FweagSiBFAG/A9tj3GtJmPAvMScvhCk4ZVoaT+no28NP4F6G41dDK4xTgnbTel8s0RPyhfOYW
dOPFcpOFHdPYGJm0R/5Tt/sSH2jOO3ljS3D/5sjpuri3BpNQk6lXpzGD69438RzgRaw+gDfTH18+
NHlrgbABFgp0cz20NrEHvcwbdktpvcUmvvK5y8uL28fLQaS9kfFQYHVIsObNfTWXieEqEyPL7URq
E0FbWJoiOokk6T7ieV4egOhu70cJESFrhpDBq3L70Ux9jhSncjBj1JrmMjpK97ZxW/0AErm3CoG9
SLl/yWXfNug1vaLGX9RpgLTpeKLyYZ+tjFbXwJlzvv+p9gb0Zyj5U/6oLpaJ2ZdxTyi3yrS3WR+m
VwS8x3+xlXlH0YgEzw9jfZODC65CLcL8BtGwTLzyyt59HbZIi1qjCH86dCT9uj/sy++sDWkzItVX
OLfYzuuhRV1ZqFz3SUAX7a8wpHRTLIaDBwb8sxlOz8tn8rfGNpBSHv3Iy6zDhahSuRXiJugANN2l
i23xDo7Uy3zPZPmS94QshJHt06zYLsDW0wsTs/QkGIp6bAEKh5XftHX6XcSKeAO89KgjsbMW4SVQ
VyATZadta2Eo8LlENORaFK0PBczy7ThGUzk9lB3ZC8WFR2GBeia33+aYGga1FrQ/8KY3kvoUhTiz
jJHWcxZTOLq/7PcuWVnHhFFFrkK2u3kxGXEG25tDN8inUD1hXaL90kK8009hItVVcvzQXMwJglh4
6jVCNclHASW/lkNZ+lNhDz/u/569oUtYgsoy5Wm1bT2ZcM0nS2kTRNmV5K225OFrDj00itToCP+4
c606tEjpVtKqhCK62RYd5ld2sdRJgFdKfjKcpr1k9QDWOk7aEYkiLTxXmbc8vHSA3D6AA4AboTyA
otl6d8Q6bTxXzSBdtYl31sXQYnLNgWClSXrwRL3d9wbUYuBhcN/pBG89HoD0O7WaJUlQiCk/JV0z
ngGs4dVSwer3NLR17w/t9ggFvScrqxT7GOT2nQZTGJRYj6D+glTcF2q9xRneoHK9H+V2hSCd5PBW
YnPQYt5COoZMYEXMzgtEPxlB0aQNWlkdFjuYvxxU+vcGBJeVhxmaVbei7VOJ2FypKVFAxq4AeoOp
PFHmD+4PSO7mdU2ICFSF8f9gFbKa1ysCzVHagmMsghJJqvdq66UX20J3quVteM34305OpJTvu2Z2
X75AuMSpLpINyZbT5pkC89wRHs6xATcwVi69N1w6o5v/LpcUt4gymw/W/s6CJBuS7AbZQYF0sB4p
pkthZ/XEC9tiBkJV5X6hDtGjpzfz1c7h9B58wNstzuOBTI/+qyZVYjY1vrzu0RcqyJDxqg+vNaRd
RE4X3Q+T1nqiWWU+GcmQHiQte0HhqHKG8bJHZEwu4D8yiTEzyMyFEAHM+fKsZ4Nzdjo8rjR7UJ5t
PareJ3ibHSQWO7sCcPD/gsqp/yOoqrdgJABA0Am1Q79qFvcVTajJb/s8+nB/ve6OjzQdkX92xg0p
uc/ydhpr1ivmuPNPTZuwzXATpbwk+qwEXcFSKivnxewx3oEQEdny1KKReN18ShNRoUrEuQgyC5YK
Xbc5EGiSP5GDetT3LPflxwzxSNEwE5AP+c1XrIfFwzSrFEHqzI1PqtOfTRQo/clJnYM7eOcA4Gn3
WwiQvhd30frbhaHSjdVQi6Cjd/NqQW/h3IYGJKM0TTXtAS0c5Rpqavm6MqbwIPbOEUd7T3bDKMNQ
FNmsm0wX6dB4y8R9N33scFJ6Kxoz/XR/xewsTnyUYR6jz0SusS2HkDVpJR6uUzDEhpRXHJIr13sd
ZMncHLxLdhYnZD96lvJgQ4Zgk854SZbNlcfp6ZZ059tsXKhIquVTYdHvy+u0w2h9zA+C7owP0QNK
ePIc1bhw1x9wVpWF0kwyBbYnvFNc5mqA1nr3kDpTd7o/lfJ7rC8LmNzQxCGoU35BaWEdyra6UPMm
6P6syOS7AhDON6FIfaCKVwQphf+DytJuPFCbIHEAH1H9WMebQVzUU0s+ZM6W+1TkInkd51EN31hE
xc/GG4qDgLcLkgHSm5U6bTyatx2nzo2bSWjLGGgtHilRM/avkk70BzfRThSU5yTASEoCIZGxHlYc
L5mhN8oQsGChNgODeMKfqDw4lHcmj6INVEagOKzKbcFoGY1u0LhVgzE2JoOMehqv4RRlX5R2SF4t
WhseVAF2hiVpUlIpgvoU9+x6WJU1VQlN3SHwKlO91s6onONjkv3tHiNtpRGBLLmMs0UqL66eNZ69
DEFvdcm7qO3DJ6WdE07mSaOcPDjvkDZpD77Y3lyiQEGagpiTfFquh5YkykC+Yg1gmgr3J7q/uR+l
QjzEM7Lb6SiOpG9u9zQvMOqOUqQTesAWqtl5DZyv/yPtvHYkR5Is+kUEqMUrgxGRqlSW7heiJbUm
neLr93g+7BaZRBBZC8w0BmhMejjd3NzEtXvrQqADVSCUEyfNQ2tiMFRvj2C8O6dGfwVkE/U2RjG3
08PzkHpL15eYfCmahyY1tGsWk5Lc9hw7G+IWAweT3M7saWPyi5UqrauxoSnM84962vbn1KxQF4yP
yFVfrwReBLw1A/XAZMytz6BZFTt9WhGLuGr7wexU64tXFIvOcGLjxQfbehkbX3tEVns5JYiSccGb
1xO6LZEgmjcFQxJXAi7wUkL0l8R1fHgtSK8Wuix3Q1TM4moR08D+MycWDFJlqpLC1qqV+yHKxH/3
i2J1p8zrq6/jOM9/K26XfJljU/xN3OoB1GtgQrubKTEbfj7qxhLcPqDX14oZQAoMUGVIzowtSkQw
2JAZUdIHSUS9xo+novqa0TaKGJNzDR+SdYawvPHgXr2mPiAkpzrEUAEErZj85vHy8LhdEdd9IBjw
+j6FiwLrsbAW7VwPw9xfk2G0L6bU2L20I8Pn9hwa/ylOW9v+ksWmd+DCXt9zaLfJHSWEA471rV73
FEd5N9JhgHu8Sx47MuXzHOXoV4msf8wSJzp4b/bWoycNaoTWODYrL+cvgbOJ1HumpT3BV2HppwJu
3LPXMHsbg530B/SzDt6E15edMjd65GQlOJhXD2onaKvkFXFl4iQNWIeWG1hmR9Hy3irSVdKxpeeO
q17vCgFQYNqAMQNRpt61QgL3QkuqPbDY1xdd0hJJUkMebOKRTXAgllarIuRlg0h3kzN1t/aTGTaZ
r3IH34wOkUsRozIMTiN4iyFIZ8DsudcQ/iMv5ltLMf5ROIixEpJPd3ZYRd9uX8a9rUFTAf0SfJeS
GX39AWu415hkIi6uzck9tZCSp75eVvCXGXb+99vXkoEI5kfxnpLNeq1OqQcMBrKquTPjR16/8Ezx
KXsnlLk8UpnacTIYBLGq1G4iUNjsq52mEk8Qkbypg3qnTJ7jw3ZX+TUgpPtmtqaTTpp+vr1BuYG1
i4bMhNgYOmreBYDl6w2GWjN5vSpd9NQMgBWT+HORjYMUE3A/zzCG3dehcC7dLLQft1eWf3m7MszN
4IoA+tH03Vjo5EXesuQc49BQVIVtDeoR/P/o/nV7nT1zITqGq0uOpEGWt96hmzvOAEUXacdChbig
j+jntVujF1tPBx9zz2FBNMQ6vK3kppulaCDMozKHUJtx+fwUVrlLnUJfkLrto52N4uftne2cHaEk
PDEy2jPAD653tkxZglasTE5LS0MnFITmkHh144tl0e7mHj3iOB48XxjLEdHajq3KwIu0g2vPjjch
H+gMTS/ajDgiWjLmJI0caYIErICh98oPWoSlPzn1dL294Z2jXK26+b5GHs3LMlJoMCD/QaYwnx+1
KJpOtTccEbrsb1CWnyVlKGaz/rZsWmnUGac2qVFymUx7BspSUdMYeIPRTB8f3Uw70reQf3RzJWRT
AbJiSbxtbXGSTlhNEHFosABmKgTRURu9D8fl7XhsnlQ6kTKiIkPYUpLm06hCIJvwzHnRjz5Pned8
ccJLawz60djpy+TgdkfU9yh2E0AhiCg/8y9POMQF4dJXIGTszi0+WHE+3IsoNIEOJ9V7bZqUf/q5
7QO9c7oH+KCrZ2PM+uWEc8ieF8vCs/e5bSGwYf8TxWZ4ItLo/qPXSvU1t2ak4aLhqNu4d6uYpCNF
o/GNyNemEhpG41LlNS+nHi+SYApq8LwFXFkBMgrgca7O0VAuZ/r6ysFD+trmKDHjElXcMZ2Prc2N
dm/1meNAY6XWyew3blZ/Uku1GX0K9slHbZld7X5g3Cc6WPj1vaIcIyeYKImiBLFFMQhhABmZKf72
s21flr7xHsnuc38RYfhmF8lSco4PUme6SFvCartXQ3ua8FnprJTM8DqiDpR2tD9YStV0ftYZR7RF
u5uTeSLgEMAxWxpyVWlaKFsGntXeGoMk8exLgYyGn+itdnfbP702HTZHXxXmHiDlGM/G2sNBT014
kIKid8xLry/Zv5lSuh8Q7O3OtWDYz+oZBFXV7Aii//rlYWU8Fc05iifUTtYrG5HRNLbHnZ7rZTp5
2RQ+VQUvXRyOkByUWd1+vr3V3QURW6J1TcULyOp6QULXZvYSGSu7TvPoMMLn51VanYp20i9xAjj4
9nryLVs7EhcuUTpYNClkBrv5tJGpIfRS448LZNAfktYYHzwNBp4Z5acAfqb8cwWY41qJevHNpf3z
zaubjqynG/wAOiSbRDbS82agJ0j+Z5v0laOEoq1vFC4+zGv7U8Z8x4URs/Jdmgz9WdObI9TajhGv
fsD2vR0bRStGpw/6hiYe7REwJH0hnjprOhp0ev0IEVTQuuL3Amil+7w+2UnLHK/wyiFA77oLoIM0
T6oLcevtL7q3IbwdF5JKIlyxW4MdR8uuRTMEjU3LPpxxNHM4oASfem8W0KAIQRWd1gThiiRbX28o
4V/WmjkMgZohmRpqZuaXIzyF9Vyop1g5ZJHa2xqjhAQO7IyYbxOWibKdaqtWh8DKovLOVXCkcV8t
72qQmqfbX1HbuYay5gY3B31ARKm2dmHILmirD2D+GFkm+qKH7Wez4vxFS8tbfLSArQuqy3N5nXXG
/M8x3Dsf3CG2CjptAwxDoCW04UyFufqczaH95FRJGkNBYM1HtM+730UqOELCZ1Ajl//+l1iAvhvV
oLwfAj3p27tBQE81tfGXJMq9A+e0UzghTkQqDIIBMIGUqtdLTcKNvEbjs6hV3V3arkKkTqGkW7dp
fW7a+HPKvNQV2ZyJu6u6J9db+gdGttqD89k5Hn4HQQT1NhKC7dvTzIzhDhDVBdWQe6isJovlQ9xm
n0htDeYVI+fNyQ7vnM0HJhsgdN12VWPU4OoijcZgipPh3nEF9UohKLpZoXKwtx2PzOAA+HPcBXnj
tt2hFhWgvHkUQWkbKBEwI3a/pEUaIDXSB4wWApHpVXHXLPESGEVyhLzcsSbq3FTjWFtmdRvLH2xG
aZPKpduSROqDmxt/FYjvfBPt4SXbcYikc4AguWVUgrdw7AaKllJNQmicy9o4D31Wf1nCJjkgBdjd
D0BziszoJ9ERXpus1eRmTG4qAliklod0GcdznCcaRVOlPji5nTCFWg1UGMy7APLexmCN45UFHRgR
WHZcfB2WrnzIQ8941vRM90WNNFWZaJNf9Obbq1KAvCmlUJfSgNp5GxfgKFgUiHMRFHmjBYzcEOs2
VXqe4944CBh2fYBk86MXB5wHz7/+oJAbw7dk0flre6+5qFoRXYsyrc5TFn/uKyv7KCy9f8IXFYGw
l8wfPLe6DuRGB197zwcQVjNgzqwyWMmNL9IG123cKh+DaoYdz8+Xjn6TquXT97g0AUzHM1Tpt5+F
nUQCNDTzw0xR0ts1NnfDnHU7X1Kaul7TJ3T8hYEwle08ujMyOxMKZCclhC/q9qJ710QeLI1w6FZJ
nNffe2aUcNCtge9N/uTn9qQ8G3OVfry9yt41IbKWBkQoxiT5ehUnNRLLbFHBM/rIOoehqPxlzpr3
k14dTZjvfkXshmeEwhHAhvVSXjSnA8peIkDhGAJFLWTENhlEdYYL8t9+KsTXXDWPSgB7++O9AkmB
xbi8XetFzUKzBruqxgBijgmjHLoqUAdbfz/k1tGDvLdBCt0q1im7DNu+Xd4uoT7GMy5HE7F7b1t9
kjw3MEhbX41JvlJRBVuupY/5UWdo706APqUsgEvj9djEmOMym2YP0UJQq/DTRwTxQS264TIk2ngG
U3jE0HG03iZ+D7VwMuqU9ZK6TwO1EfE5b9rqos6ee4mEccQqtneKFsryslMOsndLXiH5hMQwVyJQ
wLB9R3IPhewhNIczquDJQZfkaK2NmRoT4/+ZDgwACIp+HmfLeyhn6mHVHB9h9HeXolhMaxmSKlqI
a+OMeqOBIRIAgFEX1td+6JNTLAr1DCL27TN8dHhBbNB2kzn1tiSRCU8ZKx3brJTWu8Ju5171FhSA
x/W43HYpe44LPhwEEiX2jcbCelc8QG5p6UIEDFKZ2rnkewo5hXDklfeMkGwAa4eeCfD1xnXFWUKp
3XQJSk07+WQquU1XwUofaseMOliEl6P7vXdcUriVWUhyVwae1htzEYmHsCYCMEuEdlHtwbw0JXps
4TToB5WP3aUkvgHB1p1BETq7UakvIYGuOpfnDNHQLxjGQE3ASg+W2jsu0Lm0SCiSkjluPmMbujoa
wIkIvFB09yW53WdFOVQr2N0QWHKbZ5Su7xasBEPX4sbQCAUVUxTX1C4QwLLFUPlJVWcHb9qeHwZl
9r9rbc6pNyrDTR0ADLAN5FdGmdxHR5ncP/ucwU5FjZ0gZbTsN6yefh0sC8DLqXfKIPGXbCxP674Z
UlwUpY3q30JrmeCKejc8iAp2v+PLGK4cbAZus17GyvN0KEeMngnnNL3X8sh8iKOua69qBsb09k3e
XYw5LInVkBjkzbPSAvGqorkmJxCdGfpGbcUPc98qpHoaXt7/jdUABMBPCUcRktzrrWkQWKkiS19g
KNV7OxxRB5mMhyg/5O7a2xffDlkdME9yJGC9UqiljqYwYwd2KI8CdQnbeyRBvsaiUg5gx3upAbkH
KSRZOiI+m/DDXprWLhO+YI3U1XdlglnAqfRMMl8nZ9H3ql9OSn5apvz77Y+5V8lAphEWavhbpPLo
5hJEtqdkxUiWBY/28miPiHxX1lxd00HA8D4o1jUvzOljU4vkB/xJ4WMLOeJygq07O1dx1V3tNDL+
UMOhsJ9yOy7/HQwx/3f7R+6eg+wN4MOhCtkaM/zjdap5vH+eOlqf03gEXZsr0T+eSI/US/YeC3o0
oCwATMpexPrIrZLB1MbhUSpDD4Ja/MPF7mYY/nWwD6h6HQ1V721NQluIdEEmADldr9eXWsJTMvG0
ZzNsYqWdfjclB3rVu7+TBDJRSAtN5p5QXq6X4urGtCrZmt2kSDIgA9V+h1Jb2KekRk7kN3yCfCpc
6IAY79qmX5UUGGQKg9BPS8M7SAj6u1JPjBPChvH5tnnsnRkoOJl3gVoBb7remBBOHJkjVWIhG/iR
job1VJrU0YooQ1jbE/kftxfcOzQqm1QNgGuRMGz8nTCb3jWSdIC9zFTuo1yHELoU8cIl7cODR2rv
2YV6DpYDCgcyNVlvjmTeqWaTtSphiucss3slIB0UzsF57awjO66MjjHCSE9q8y45ejeXBWS1gTUa
8b1VzM05D5vi5+0vt7sKmABgOORZrzqtTPQUAuFhapFF11UXUcX6fZToo3f9/62zsXUqOCATeQID
oFmTP7tTDXQrTg76d6/lIkAAQIP2YuM0dLf5hmV6idAQgg1q3YjnBzuvJs2v6hy3JJo8+6H2SfXn
OFftcGdUuUYyMsRM25ugSv5E10o3zupsdfeaGilxUNBzHvwyyR3cm+70f7Slpim+asTJ5z4pcz0I
65LiQqtBaPpetFkp3eBsCF+EpbGcBuZoM8oMqXnvdqQS57bKli/tnLdHJNE7F06O+8ESQ0JC1WxT
4hntEeiYiZRv5LrQBhTJ/NmwK3FnVmkJTf98NN+0ZzWEg9jNC5x820nIwtL0avggAshx08IfR7X1
nb6uj9LjnYCQ0hyTtYTSFMS2lQe9a4pU1CrdnrZlEE0H9U+0pgZVXWjXpS3h8CMtOjDVHWcipypo
QFOAJL/bvAALncXF6PmYKpwed2M6Zc8d6/nMB5hvD+Eph3uy8QMjAlHo2pcMOVUVVLB7zDWzKIAV
2XeDvvBBLLN3WrIFIHk55TSftJ5fItxa0YWuRCVNu0ZVfoAsHVN/pDoe3L7ie4VGGbbQupd83jyi
63Usr8/MTnd7GKiTQQ1sd4o+ihxV81NZJvbfTTcyC9O0XTS+G9uy/4x4+/xXatuKdja1DJ2T279n
7xwJ3yjroHbEHMLmUoBYrFNgo7gcg9rVEmn6HYjY/0qtPwJH760EHxzgLTlbwYzceuPNqE5quKCQ
7lIR+yk0ul1QzGaTHyI0ehBs710JeZbkEJTGmC5er5VNUZZ3htIFWqc42js9chzAjCJVqpMJtW32
7KWKm/uQ/01/3f6ee06GEipeho4Kj8UmMJ27vO00VG6D2FKRGpn7HMkd9Hk+aF5kn5hMn3/jAGmI
MmTr0BxlXH691dhSXFNRBGFErme+4igO1Mow+9e2Xh/Y7u7eCDDlAD/VuC3pQo7mtZmNVh9Uvdnf
I+Nkn0IrFldh18O9JTmQb3/LXYsByAsTHMgBWh3rrbVUhYls8TFmJ8LHuFIMJHQ87cGItaMmx97W
aDBLcXSKSMBp1ksJuIp6AXMAI8SddR3EnJ7i2kkuThf23xTWP4hbXu7VBqHARC+1AlkyIKKUP+gX
d0P0N8JyyhREQZPnVIjB9fx+mh7rqVwifyy66Wu5mPPfhtLwsNK4jZ9tIyuPLsreJ/71Z2wuJfW5
zoyowweCzwIzPoOb8AVbsKHE0W+8GLg7kC4vtAlbDEgcGwJZHGZoIGwbTolZaqA40+7StJN5vm04
e74cKmB5/6Tw1/al19QxhSONDDieleyU6fr4ROlV/XF7lRePtT1DRICpilBQkYiozRm6ZttNyjQw
BVs59jkdtfliJG4TgPpn1Nh2xyfLSKunuASfVxWTeW9kUX9l0LQtfMpfU39ps8FhpoGiyxXsd/Wl
DC3rvid/PojHX9Dvr36rJenlYf/E0DfvtQ6LYgnd2MBoWdv/m0WOuHZLqan0e3qTgdoOzeQiczpx
1fWs/QI+3/sRm0Z2QZs3/TOpDa1An9Lt6qCtx/LgvPaskCYm6aTGcZFUrj9kWcMbpFEDB5raOsmp
GUP3Dsym9UfHuO2BU9mpWbAAICQ6CtA/bOnUK2qaXRTOXDzHIEGeiuicoVVyWhKgORAm/dMzn31X
T8mR99zZJONOwIohKGAw7tWNb6tlIYCjoCvaqDr3zcRFt1KCukAzJjc78DA7+4Q5mnFvPAxt2+0s
qgnf6yhcZpHS0DV9e4BcvTRHxx+bunwH7Fe/JJn6U5/G7iC92N2npHijDs9rv8XqOF3F/GjOeBJl
yhGkiVWcG6gtr6pwjygY9rwoVXiJoSY5g+Bc/pZfvGjJ5NJsaA0XvTSSu2YedL906sH3UqSOld51
TlrYjZ8iBRejjAnSA8b8ZlknVqaFydQv5G8kEFtPHoKAintaX4jR1Y+L2zdPOp1rvxwO2337+yVl
A7EhZSm2OryOmzag8inDikVTPlhlZD0zA+Y+eCPqKWrcZv6yzE5QQCXvO8bsnN00PHoydmIroqr/
/Q1bxKvLAAfpCHTytd61PyaVprSN5shn+A7Kh3FKvE9dWmRvzwGITWlOc2/Ic7a3tgu9WCkK4COi
E6MP44b+GBK2HqyyEwXI0QZaVhQTpIbL2pwiSFoBELOKhqrDlyhOq/TUmL3zfhln9RzGVGoOvNHO
S8Xsr2yrUtuS/f71iqqadEPYqXxMM54Xv/BatfL12DP/vf1W7V3KX9fZxDeMDMYNuAUKhFZdX8ap
CM9NDfJmLMbmgAVsd0s6KB/ETEgOtwFprkVLpFoD9wFWxCBFQuHEzPVRBXLPCuFfhV0GU0RkZFNg
sg3YK+uUoxpMwvxID2Xsa07nYW6bIMbX3hWzfTSMtfsVYfKRHGf8c9vmce0Kts7hpaJblQ/qDKF1
byFFhohCfOC+d01RFg7APUNeuc2vtQXYRN/Tt7IruNBL1JQ1f3Hxbwzc5UFUdt3n37AQSVFkMI8C
4H9jiaMLj3Q0ETMZjVHALCvMU1pM/bOBfOb97yxFfEbCAgR5O5KlzYurzLInp3XI38XzXAWNm7pn
pzKOBrf3TgwBK5jW+S+lavlK/vJAmC1M8poinVVTNd+GZon+QNLDehpLLfxye1d7di8jeTkjDkHJ
9sElj++dYZTtJDV1vzBCnX9T4C44sIvdDVEGI6uFHI68fb2hXlUYNel58ajiKRfUPRp/zNr6bizV
8MA37Zkg0yWgmOF6gL9xYxERKiWT5vKQ1/kQXeBaV+7yNs2+LMbQXqDpCg8cx96VBibApiSHDZ9x
vbWWUfQItQISBHNqgnpQvQ9xNE2+S9XjnMRGjFbvEv51+9T2vifnRTUUFBIRyyYutlOlric0UoKo
yNwvjPmPCIQP9WM4wqh+e6m9iOyXpbZZCblz1mQ1pRbVjYvpksSJ8j6vHKX27TH2Tk5vFe8mpwQe
ibvzgtuL7x0m7yZUpsQOlMw3drPUaWLWCjhtqR30jmzzQ261aqDq8/Iu0eMjHfa9ywCoiykDWekB
374+Sx21RFhhR2DhpsqwkGlNF6VT307rhMga6Z2cLcNTbsO/PhSE7qPSB0MUa/eaWyNqkx3SOu3Z
JfYoqekoQwAlW+8lDuFwQvsLu1yGGYzOPJ/TnJJx31r6xcgMVD1iqKlvn9fuBwS4RqcE2BOg2fWi
mV7oadRRJgS6l13rHhkKRkKOmmt7q+CCMXtKkqA+NlYRQgBi2ElOY2MqamAE6MvMfVicb+9l744R
rsJZAvqcVFna5i9OeFqYwbUEhp/C0fk9ScvJZ6hnjnwns38noJJjakyK8rJor4CxkO/ng01Bw6ld
65JaVcFkjXs09bV3m4hF8YwGY8wEIOsdSVX3NB5UBoSUvodp3ZSBgFVc6yIr7h2nig5u717VmCgA
xIwEK7Dm5h2jnacCvGCCEtlkMJrJ4l1zJbGfTGWJz2MIjN9YauvSLKni95ldolZnhtdFn4+05Pd2
TqdZyntAEUcLab3zfhSjnjvjGNBWGv4xzDw9FUBdUD9DhkKLUvPn220HPjOpJILCMfMA6/UmB4mN
oWe9Uu+rO8eMq7Nt1u13YczjAaZ67zLQGZXQCRgUXquoJ+HseiNzbfHUepfI67KvIyKq17dvCBIq
oiyIAwkkNxvS8jw2tIlRqDrUFb/U0iiYFZfoVfF+Y5aN0Rxm2bAcSX6y8SFVO8Yg7+D3Su0+9FMr
rPxGC8WXfB7ng+7Jjo+khUDfHNgONJ7bgnuXdZTHPEklFlv2xUi70p/zerzAktYyzuC4J9qyRzSF
Ow+qlPYkfYK1X8oSrG1DhEOSu1o/Qr6gpH/oqWvcVa0YTkbXZv/NRrswKZp88sLBOLCUHYdGWw+k
Id1tUv9tJ70G/kA3j/lAoST6hc79P51orTs1jQ6ik1cmSbFIDj/KaR1Tjuqtd2gLRNOTJKboFufd
ae4AClQ0XZ9vm+SrOy1X4XXj4IAm0QxarxJnTUn1PmcVMYwPNsia9yVSIReCw+dYKG/mOJfLQcjA
DDr2Qvq2Xi7KjbEVNfW1Knbdq6IObaAIM0WcVTPeetloHBIaQEKFA+FN2IYhMx3MsOrroPGm4cH0
iiXo5rR4hG3rKDCXf2pVYGUpYn8alRDzSi2Z9a7UPiqcIqobYA6j1JKoLd9p7ewyl4p3F4Lw9WFv
ae5rit/+6E1v5vKTy5MTQoLKMBkFxvXyBfReVdIB/ikgPDpTKWue60LOlhKKBW3Z0Phq56Mg5dU9
kIvSLJX4fZ6C7Z5rtUVWrIiaQOodnTom0i+VgrankYTR5baN7i5Fzg2gjUI45rPen73w5HaWUQfO
4izXLtXxLTbBet0688Fj+8qXsSuCB7gmKZVLUZ71UlK/ygbcUQeqF8mWvRF2P/W4HCY/qk3lU2X0
1ifGMuKvt3e4c9cBHUm8gMwiQcaul234Ke0YaXUwaRV0BbMguoiq/je+o9wWyQ7PN3Dp9Soj0ryk
vthJKfryaliKHriJq/n9GHnn39iQxAjgwiiRbkVto9lRPDNkQ7rq1M9GwSWlmmZDN3R7nT3ToN4E
hpPHDt707ZZ6St1xbtYQfCXF2W3S/6bBA5givKO+0t5KcjgP0j42RC1//fHgGfYUyiRVYGuLe+cC
WvGb1FOfRGrVb31iMEL6V5wRuAcJGl0vFWEkyuhQGbHqZETKeVSv7jLxlnZmfn/7++24fxoiDLxj
FMzIbCctMYFEQGJeBlFlD43fzbmavtOJ8e4zWpjJqXbc+ufbl6Q5AOJLUgC/6s8jEGckbBAN1G5M
zoyPmn7aTYuvoZ19LV33qEm+d6V/XW8TKUx5yGEK5EGtQTNPVd0rp3TS53t3CA34GuL4WjfZEdOR
PKLti0ApA+PXePFeyZSUPNdWpzZloCtleaYmrp5yKiqPbb60EJ3q9VMEI8XJmGz94Oa93i5zpFI+
hPSRKXhns10nsVq7bvFgJVRj93m0GMHYM/Mhorz/rGZjc+/oXJXbZ/r6csjhVUoMpMjM0W3J7zwd
4EojIGjgnwZ9iFJ5mMgjfB2GiDc7MayV/1DOgGSJ5daXY6iIzLBlGq35ZH3rxDT7kxUWn4vWqQ8u
xwvJ/foUIQJltoS+HSALRpHXa6WWnSsLOwORufQJUhOdm/qlUmU/86msmAhEKPjUdEXUn4ZJ694B
N+exzRg903mrouSnHWaQKrgm0NgDx/f6xSCpJizEUTD64m4vbiOqpshMm8+gGOnnlOLcSUVq5evt
c33tHug0gY2A2JoSAZxS6w+AXmSfxy6BTarqTIsniuXTPfa+DFn9Qx9796B9uLcpFiRPp1IAbFqa
2S/FgmW2W7Ohwhm4dm9eWkbAmw9ok9tH3IZ725IDtMx6QmLyqrpJfbtcMJyG4eMG4rE+zjMfnGnk
l14Xve8G5aii/5rfkCkekng4usEGYbobq4XWSaXkhtW6aRzdT9FUvTerubqzMa/zbFpK5uuTrrxj
esT84swhU4SQaXXvwsEbfma21wVh5lXf09K1H7s+ch/7LrX/M4vK+lo3sYmabho957WW0L5qDsE4
r70Zvx4BXVmcheZhOwHihKTMhpm0zOH2peMrXqZ+ahY9fzAQ33zvOb36VFqz8WPWFO8gudw7KoAL
Ep1G8AfN69okZvi3JlcYhNa9+d8wRd57b2nKc+Ka31rwv0dVxb3lgBwxfkvHUQKY18sZZeKFapt0
wYxS0T+lYk13AyoYcEEYrj8U5lFxZ8dxvpCaOXhNgphtST8pbbPshdJC1KGL93Hfaj7VU/O+dscj
0uGdh4GlZJZHBkDutblcqhn3aoZYTtBZrVgubjPU51IlR3iIAIc/5EbnBl2UJAeV/R3bAV5DFRMv
Sk1z24XRRioOdGu7IM2j8GtnMql3ZVCvmx4tY3Zr6qdd9jNp0/6q1SAEL7cdmDyvjQcnwqRGLBtA
vAubImfZhbnbVXobqOMw/EgHEzJ1t5ieWm2MYVwbjG9wEpRoROhj8jyX2dH6e7tnbgFoHmVWemvS
3n7xaF63hAxed13QRnP2o0Zvw3fiJL5vHCU6uUm6fJnrYbyrK+eo47BjWVJ1nXSUT8/LvEkpGCC0
tH4auqB2FSdo7DH6qKtR/AhkIf90+yPvLkU1hia2rFBuITw9k9H0TSooYEoUjIslMv0B+N6pSMB4
315q535S65F8M64siW5bo9WgMaMP+0YwqMjRXBelHXteZAuIp9bPxbnT46NE9/aSAKjWR+imBmpM
UHyinOzQHbXdMCEbtGzllCzK/CQ6a3rrnC5Mef+3SdAI6xUbx55TRQlbwOrLEkR2S1eon5cnKzOO
nMLu5uTdpOv7wny1XmpUOi0JzQyi1kwY3xNvyJ8WUStIU88JCKncsz/ePsC9C4GwCMVsklA80WZv
dWzX6pJAYhrrQ+KHVVndeyL5N9GT9iMj0POD01nee1gQjqZ7dmILShUgSaU+B92pTVwMx0HXGUnb
BuGQ2YwUFu0Jcq23Z4lMpVGBkWgg2UrfONm5KQbDJs0OIrX+syrz5Z2haSHjmnN/vv0hdy4d6n20
SqlwQc+xLYB2XV0tkSCNskMUJuHma4JxRCsC2tsj1M+OEyX6YVv08hhJ3vbszVnTO1CVRdAaxtCd
Ji1tHtuB8T+IgZTuwYVJ61ssxvKhNMvsKR0A2N3e62vsk2xRsT4FLjJiLv/aTBfXEU4psQn88QlJ
3/EfIajiNUplXluDQo0W2+45Iv7xy972rkTrR0KGOzeFcUpSVoIQfsMrWrFUnac+QbrdLMb8Yqfm
+GFsPODJ0zkpvPzu9o53rPWlasmwOVcFbOR6w9Chd1OYsWHIK+LHvLLjr2LokoNVdi4jq7wUnVSL
RHvzRuSDFjuEHOwJCeGfQs1s3zOK5p3n1PVjhvDBMzFLTdS3HPmdPZMipGPeHGcA9dU2rJvcOR5b
lSJApFl3cVu7QZnSSoqSdLzrkk6hp6bpwbQY1cVxp/zb7c+7d5iMGtPMkv00Cpjrz6unWR7WJjWB
VDMWXI7zoyGsuMBk+5+qxPpBrrZ3VWn34O8AKxLGbg4TJI8ZlwlOYcFsJr/qyu5BL7Pk/ULV/+Cq
vD5Suu6sQsdFJ+7aDsdWrtemooGOzRvD+VNsW+GpQErDB7VnXaFur4MoCZmACvkht7+p9nqbMqMi
rTchCwJ3ujnTJoy6IY7qLnCsCKG/LLaSsz4oLY4WHfDcV2fdvHOW0To7inCbs+rM2bUTZZhdsio2
fbVv2tRX7MKAIVBh5keYY//nwY+U33odEIL7pUCBEDoVQ8Kj9cm7dpRWyQiRaDtF86O+yJdoyCp/
6KcSAiy3f1rsZ1r6gReZY+yrk23dJUb7ZggbCQY4HiiO5Aw6rZD1z4Bawq6jaID+qjLs+14RP6MO
Ka9ZmPlFgwb1nIbLUa30tdEzqi2nRSQ/FYM48t//EotGi14lUdgx5YQiTXpWlklofg6PpnoFvQ4j
pNe3c3q9/cFfGwWxr0mbDlgPXbNt/gaozDHygVR7QIHkRPMxOk3CDj90aW4dVA9eEAvrs3VITk3c
JQ8wnZDN2Q4zV8IroKIKld5EyagJi8XvQsPTfa2Ox4c+gZX8ij5kU/nGCBbmJEp7+mtpFWGcPSOF
3EVdLPedO7RtcVKcQfwc9RZlCsWd3W+w4dbzBfHhqPe7Uu0+VCJH0+/253p9RpyNxQeDSEJ2NjdR
CsjeKsxTjHJIc/VkjrZzAhWl/BdVcc64pCi+3F5v53jITgghKHJRd9lmZygn8+edrA2c1Ixs+DBr
79MC5eGX1hr5bAeLvXZOgNbIBenh4Hj5H2sLrLM0tebWQeU8V6vmXaYbofVzzEb066HQKNz3oF6s
0VfQ4+0DJVdQnrSKIQ0vDn3z9JKPkqh6bvP6u07/sPOrytZj31Wr+F1UJFTIBxGHlEuU5b0xFAL5
Ba/2vjY1U9w+dTREGMLRdT6mSxl/WYal1n3VgYD+EqZW/MEJ3eFpdBU1CqqKeMhv8pg2cpYb0CWC
IOyqMygjC/XiEGzfaVQGy0K9HNm/O8Hk13ya6nFOLktcpsg9MkAbPRRZPhh+VkFefvLySWUmDD44
7xF9lyhFLDtJxaVXGnd4FER48Y8WvCfKBXof6XAPenDfGpEafjSmTKvvYClDE6PU8tahKGa7fyw1
JEhvzq8AQVBqAW1NtYr+w/qEAJjqsW5Tt46cxPMjdNlPlogK6JM975zPsXM+MAn+3vrKMoEEk/AL
IEKOLKzXQzDF1jrg3QCG8/hHZzb1uYd46WM5wix/e6nXV4vclBwVHiUSADLi9VLoAEQNQ55NoI9N
cQ1dLX50ZvQ4yR3nR8ZOjhLwlx7Xem808rAqHJ98aba1HaOfDbBPIHjn0ELNdNbb5bueDslwzfg/
PJWGEf7VwcQbBUSwYfQxnyuzOFUUZpaTY4de+LVyp/ErT3VS+Rnd3/DRbFvtn/+h7Eqa5MS57S8i
gkkMW0gya54ne0PYLltCSKABCcGvfyffqtvd0Y5vXWVTSWq499wzzEob3eBy0e9uyfnDEGbgKGyg
e3UHy2c0+trT9VJGHPZx6LbS0Jqx0HGzpEPN4GpXk7fSZvSDIGf7RSdm6htSSKI6SUWgze44eTNM
urkFKUb9mLJVPsd8ir4sHgw5eEqs1RsD/igbM1B7icmt2A/D5Mwj5VH8E1xz2Hiruud7U24TCvbz
t/Geuty9wfituBJ2TH9uHpElhyLfh++o74zqkoCMl0YJRPfe76ySmI5wXT4yL+wbIop24OhRb2Wr
LKTl13JMqtcdAjt6N1kWk0Zinarn3bGVPZR9li8wOLB8F4eUxhN56CV8xNsaZRc2HvwCrkRVh7ds
YWRpo0z7j8jIwUKZZYbtOGMLwIMT9kHwZUBU5XhwIJNJoBr9+CjGc+x0nvTuboVPU9y4Ce51TeKB
kR5nYBMvLuJoXyfkhixt0ecbbxxkP9e7q+f1wYU96ijFFOwP6/v3o/xsnI5KFlNy7F2INH5b3yu2
GdjAIH2FwqirZKnFDZQhvGzNhh/84WHnc+Cva/v8sBJXLYoXSF9Ajfz7ZloW6CU2RxIEoMaiDcKV
x6p3fyL5/IP6dp5snHP7cDOdATyS/f0xGL/nGmq+uE34xKJuqmi4BtLUd4Ti3G1MWofnnhJ3XXht
YZ4rqnxtRBVHvE2mRP+J2Yps1/MT//7BUbYhKQVv8+wR/js3Ew6C6RC2EvkTE8q6l9KJyIMvRmoD
n/JiIO8rRcZtbvOzFDDRsFGgK5n2CzipcFicTjosoBKkEfLe1WLUW0D0ewa+1MpAoqDTyg5pbcay
scoZftEjtgHIllritAWhZOkfFeFj1s02lazpw9An3SgLpG5YCC66hPXuwXhL8duCnY+cWtimWquZ
HkFU3H2LOMltahzx5a81HvR0qjM/iI5HdfKIk6KcOrGE+t6kNnyVPc33Rg89GU56pssHGZR6qJyu
v/k8whZnvcVLX2lhQ8uKOf+mlQepc9DW3fUCivqG2ixxL8aP+0ufqujLONPiroSpWAxVmqFrmxAK
01It1XgT1TVs6EYxIR881+l8zRkL/iaPXfUxG51vSKQx8tKy3dJ23JmOj7GpwhcM/pbLzQQOQsjY
Jy8urxbSRG6G1eNI53sMkWZ+CHRHPJyuqrFvnKvmrKVpyW8hBcfqwjBte4EYvrxCdADKO/hLY4Yi
595VDUKTkOiwQNDiTmit4MA5im2/pkJOoIwjEKUt4bnzFfsBf2EKMsCVix2h0NNKxA4pEc3rUdN8
gzCtCvy5gD4mOfiRaPRkDLGNjSnNqA69l+yBTqhanlylzVfGY7hBUyQSvmLCN1VN6NP1ywSryQh0
yDB9xrHdi4sZ1sV7O0ay+ggDNREqHkvHFvQH8gGwdnv2YqnuWIUc2HaLlvrHjj/+ORiFAAd4cBRf
ljnhso2jvH6Nw96zzhasV4dt2pMStKE+hU3vkCnkGay0X9qt7Om9SyaWtmGBiqhBcjHl4ORkYWhk
sdX2bZaV/fSRiLcOjHh1B34Zhg7ZkJAbuet0PNROy6wxGuJfEBOjODrUduZHIyP4RRl4QWRHzBbL
z2kR20808SX+a526bLkUFYE4exeJ+4WmYjIdq8L+SqBa2V7LjCLCFGHskW2HyazRzboZotuSVZwf
/FAWj/BvGZ4d1JDkmox4ew3657NsztgBNqRTMcgT9hF9MpmvkCc2mX3huBMXfwNvZllfEZrPa+uH
UITurLVjzbpwMXWTLvCXs2nz2eVkw/SBOFwbGl2W0YnxBQkC8Klh34cw9XfzWmmB6CMVfxDQWstG
Zhl9dCvSliF2SPMDNgTawmgl9iGPiEjbgm3ZT29EuTS5g1KnCXBruUtZZbBERy+eKaTI6QlGU+J6
9H1FbsqkBzGSbrmKL5GUkZOW83EgvKFTOaUtQcTsTVZrhC9FIcV+DSN/mvozvBbGPbz0SFDrQeql
hWpkP66+rQN4VyFLlUYdkuQIyJmhKbsr0BDRi94P6h6q/OKbmtbSNMuOOJf2nFZljvCycb7JDBbV
Vc6z8YFGOUVZnjlVvtuRpie5DmiiCJVZy4aCunvXp2J4TBHwq1vLzSxgTYsRboPWKKkO0eLDU5ml
pjrAgaZaYOmqwnOJwcPULhnrQcqhlZibAqHmvkkCH8QxMhODoKnq2X5t89WIK7nn/EfUo229FJzO
W4fAHxYfdQX/0hZE5rI+9Hhle1OFQJEWtUXrE/JPz8rdfBjv4E0OJkkKTxt9BclpoYYT79XMmpnu
tbz1tKC/MKkoyw5E/i07RrmDsUAptvhbWDHVbeBospKDScbsEx03aqF549lpd4Ad27OR4QMcSWTf
atUv4OSUawmKd8oFkMacLPFVFM01xVbcs7XlO2Q6tymWncJPq/pJsbS892WSf6VDvQ4Xu1Jr8QA5
sBNHPddMHieh48dtJPt29q6c7suV4TtBOhBDTMogdizrVKhLnhL5LT7by7RIKHWPuZcVOyHNdgpX
mw+Ta6JZJm+7NAuO5jSwKw+LT4J5RTp/ALPLPcylpvVt3GBu3qx7uSwIgUNQ9GoybJcZGhR9lPlY
PXqTIL4lJEtJDiAS71UnHIg5jRhIwMPtVP0ywRED7oGe3rAtY98g9yUSl2vaxz94vmt1tTuZPCJV
I3Mdt3NxNcJhT52UELbCS5rNU18UqB5jkxb742o4vY5QoqKy6PG1UAsv7cuSKvESDVFscSFa+W0I
fk4bpVX8HfraIW36fltuTY9lflgD/L2uYGplZzD/czIcCavriyL4HYIlpNWaxooYYTlsXXzdKhB/
Dm6CfuQAXpzJr2tmFljKcxU0GF56PMNj9fZV+zMfvE6W5R38gOVesGTDXWkM/B1H18fqak4Ubkwk
jQ1fUGXmCJ5P6nluSw+y8tU6eDa0OfLAFaqDJLpCmUogo8Kq38UJEXzzCMHu4HL4A24zHOYJVzki
oJfszRiNs3DY3fAJ3i5Nm0jngl5qN2xpM2deTA+9ttADzrtP9S2vYG/yuqP0Hm5mTFRYg+nKXiP4
cuJn8gtL7sc9kXVTZLJ33YZt7VvqE5GhM1gq6HjFvpmm8BuGP25N5w5UtN0C7bB2u+hzvrGDKGf5
FgvO+2bUs7q30Vh+c7nEr/GCEvgBBbPdKw51REspTqqjGmpeN+AR8Pch4uoRE+V86fyYlOEIP9U1
RWTNuPAWl1MP0/tSQSwyF2vKW7Ti5igU3QBC0JTFja8CVoexZL1Vid49WDwhWW+SJKBTPMtP8pYo
3T8htBuweUJV/xRFiZtaCkbNt0B5nR28jnv4wKsYX9MWG3OX6DkuT+tgBnOlCMQT78MwoJIruSPv
lsfR0iLbsvyodqAfh5QIeEeVqevh0zYIeguv975qACK79Zaw3JXNjv8VFMEZ+EW9pJFowpxmAD7o
EOXbwc3VimtFxRzNO9I7cY8afPKWyjTcl27jiP3q4+IBjVV1aVO3Ru2Ep30ivZTC9pjCocNmIhPH
nKfYiXpABPRppC4djjGQ87rplel/gEIAsS9KuJg9l6OyWaeKTL3zpBSy4blPburC7/haZJK9MQAM
sDeLxugClkRRdXCpz7MTznJ9U55NEhq9JfFPAAYE+ZTBoRRYq/6gg0DZFGc96y9CtQ5xyzVhplVk
JfwA74rkEwqF6Pxt0ARLN8nGw9hnlTvC02V6ymZCkSG6pZtqsnrQe5NCsf4ViljcG6PNwY5OBNIP
cEtMM2tnyqv1OsMBxa8rz8OMvWzBNYGFXnm1SzCxm23Vpj9iSxrdymLZb/PJpv2hclRszQCSHO7V
MjcANkAwW1vhnWInB5mygw5DY1bOLUGOMHWVvxjSKCmPyTyl72QCDHyC4Q82gQ5x/Ij2aBi7Mpmq
+oaNyGRs4l6styIj43gpElxWjcoGuM/2mJo8x9YkS8fcHn9D5pqJjz1NjTlxser3Mg4YJaGHoA9k
RSPVagYjuIbUq0Kwqt0wMlhiBC3RYqquUFlnEKMDKpUnAFdRcdCYmMYwa8+wdyeG++aIeU3EmuJs
1oaAH2Rmo5mbC2Qr6tQ2OXoOoFXIQzAo8iBCaRGtYV/6muD9WFgMfVgKhx8sTrZVbexYhYJyIl9H
my66FUgJwmGEZY2rHPDJjQka3mk2tiBppRhWRUApSr01Y7rY2ymI0Tdaljs4eoUVqq0M1m1b7IJk
x5wCQWh6UoMxju8ewi08mfpGrcp9t3woJhw9sn7jhasSVJAm74cGuTkFP/XFCsIfJjuqQhmGPM5m
BK35FYVzjkItL3zV6JVmP9QE/7AmRX6UPVaRVvylmkKNiQYc0cqGEB88FHwK0L6sS9G5MhttN4Nb
SBoQ0ZVqJWQ8OM7qGvEjZo+kPYlhyK/2LHB8DPhNJSdJRpm32cwRW7Rn07i3UCaGpM0m5x/Izla4
zIFv8VNTWgh0BEN5Y2aN5JR0qqYSVyAsqR56HONfHFlwg3Csy70Z92K/wcmAsjqbDUoTJPymP6eR
9Y9GTvrD7jKSN9notwjuciR0K8tgXXNWrPQtr8vxNfbbplvfr2mBqVJVX3O6kUd8I0nWGrQBR2gu
0rIbJh/eKN/AcxnBWEva3PcZbwOh5XUKw5UCmytWt2TdcLmboZoGaNkwGT30a5ELFFsqOnATua2t
rSl+FWQn9TVRC3tjCB7Bt+98+HAO06nDuETmc85rwFqJz8vLZM592lY2yx5ClmwTED8tbsIYW5A5
R6Ze8pmizPSU42teF4QntYVGBn1jslQu7RRUf51qGNG1KwSm2WEITIrWU82ePXyENfiuBpSXoR4c
u1bMrT1ya4p1boBrLs9mDmTvvGX5fAVvefKTlUM+HoZFoR0vkpWWFxuEYPPBDsWyNmaso9d9Ss3c
EgCG8ymVyh2L1MmqIVMBGS1+A6iYjNEJWC9n1+ylDxzbrlbDAcsz/46rr//GIg7zKBOUQ3w4znOJ
sPd++SR6celtKXdhu6xeip8BUxIkh+5KoJNGYdrYkQ/8sNYciNuIZCCFa1viV/YMsWSfSbSnP5ym
WMYx52djAmgALCYkw/Zz6wd2RflSKNiTwAam9cDE3k2Ug16JNHiJjRZPEQ5G6/JXmERWv8pkI8i1
SJaKHbgPtrxZZb48Tq5gX2DWVojD4GM7NgBu7X61I2vvJ7IAlssKFVeN5NFY/EjiMV5x/w7AFJyp
3HOq1oFeLDHEdhdVn63YgHGYfsk1XXk3ojAbAYRO2UeYhP/mSj5HLSJOYgUQRtYAYcRqwsVZ66Ya
ovZcN8TnXreucuVjZAimJHCMzkGE7WFmh5u7n28E6iocLrNJT1CxII110jQrG3gQDb8EIgVYA5UA
fLknsM8/FwQbfXfcshFt1DiJA0hTbkQ7w3EXYfkjfy6s546HBeb1AVWZ4MAVnb5byz7Ht4EgPGBC
pU8xTsArX4+x9uQjVh5DgqLmfmmyYS7nhuOcmToTYvJLFwX6CT+cR57wXEDfzQfQmrG+8HfLya5v
EJ7QoaUooJ6joKIFhUGILjQGNFUDzZvB5ewdprMjTCuarF+RaWtR4r9pqTNEtwfvPqOJ6juhB/pD
jnP/HrZh+OpQLQOrhgv0q05g19z2E91fN2SY4/PlEZSsIq+2JoNvCG1TAW5gid5saJKBprdmQ48D
sSlkm90WEnryyFx+Mtu8PG3VALjFKstHNNMa16IBAO0OEcMN0cLZW71UJSJWm5zO4RHnNTAEHqL1
m4ry+ZdW66wgVxpK0/o9H6dmh3XfIwy9sufe9eMlugH3i+xL9sSwg34GNYO4JwCdzGj5Y0C3NcsK
yIN0XKxNDw/dqonRgyLXPt+qV43O0DcMcMO3JLEzO4DVUvJOqwLlN/yOLSYrZDcPwHE2gdp64b7F
UGYyjwQt6HCV1Tu0ATyV2RfDiunBpan/Vo9q9Dd6E9WK0eRakibWBVU3g2HV1KH9hh92qNf5MFhd
z5cjRgefA6D+6xpZkNMVTCXLR3iVnQ3mMHZULay/KtuhfpF3e1D+sR89/w6V+XoN77uetfnCstdh
GeutmaYJALLDKPe2tPtMkd5UwDoYBK7RNtZN5F3K4HqcoAWOnHUr/P1WC6D/SR5N5gJHsTouuWRR
U6Q9DvOA+wwjsniO4lbizH7cE1zbUDYvwCbBjCPwdIqTGUApp9NTUhi3XQHdyJ93VMuY+nk0zl1I
kKzUUEDwOxBHES69BGbaiiG2WD4mAowvJSLwGm62KWlZFdWi25YsyNY4Ad+zFCS7e2EyOH7Ruh6r
uxwjxF8Cibivs0bDi714rqTZNlaXtJcrR8kW6/URuwHgEOJy3J2lfDLwoi5W2YoaPrntOJrsleQz
phcLsiLO85doSm40y5YrBiCjb1YDue5pM3TXXT9MpUBLnQQMPddd/Vi3MLyClDvrA/z4KD/0jCBJ
wBqXozDAHP1Xv67hZtN+/xQjztTbeE5W7FBov5cTSmF/RfY5tRebFtFFscXUYTBUuP4o17qeThb1
y7c6BPSymdrTo+ozLQ8y1/wRObLRfV6q/Nliljo0ThflIxTL8ose1mjoprEkqrFRiv8ybMglbwvi
J7SGa94DCggbrg6DvpG0GQ7y8cCW/sw1tss5VXLalq8oavk7cxUuxrKPFMX+rzDHAvXXXQAb2R00
rhk2yDhydFvlFivYMMYTDDJGjUKhJsOPPvPENosHQQu+YoEKTGRSKxto1ufQgEqfvqI8KZ5yEUrb
OlGFKzqrpG5USaJL4bclv14LvV56J91wIbaUvcodQNINg8+jPlJY9A6o9T1alDxT5MuOxoV1BEA3
rgcOwOpiKau+bjeM/l9hB0T4EeqzmRyc2DQ7YohLH8GYEshVSQBOqTmpT+DOuy9Eh/LWhGjEkG1M
40uQ+/mMCZPBRhhlPd4kmGctTerH4SFKE9ztxnnLu2mZ+m8U/D/VaG9wMCLJGZqwSuy5bGKUU8/9
5hOUkWIal67wvX3fxQQOrFE4NRpYLppXCBejHxwL4McCZgNrMbPoP/Ix5fd2QQXR7qvOMB+HqcvJ
7QYYHxvU5DpfUIvUQy/FlZhcRI9JbKOrCgdf0cEhJZ8O1pf9dDFascu2QHiCbNRQ4OKxliQ3eb64
soM7AWovdMGQMKflwI61SencMqOTyx1APeYLs3YnjskYaRwLKF0L6dcKILteJuBnRY6LGqctqg0K
dl+N42fDsLjmt6WZa5RHZE8/JTgZ3+ccxq/tmIgENcECR4uaDji0HZzjW4zfbNnUc2/uV7kPyQE7
Q5Zw8dgQ9ZfXbstPRSJiiiaC7e9LRta4Hbdizg5LBMwH1UTieFvOIX+fBTjd1wzxS2ljQDS53aKt
Tlpdy+Te7+c2E4cPYdfgms4vPaJBzqSSNHkiKKRtg5EaxrpSjFf+XPS0MB2LnksNIxEYZfH0XqDb
mR77VO6fEqSH6nLOJ/daDQN9KHR1HKiK7UWIEmaAtpsUuEC+jTnoBnV9u9Tb+oGRRaUuoJGS12iI
9GckKE4GE1L8i1FG6cO+7rZGbekXcEXRDtwrXEVIqqp2YLc9igiAOmUu0HKOGevODbc/UDVWBxys
tAZ4szp9MYPsBfRICZhfbMiEFzdGZAyHZb7yuy3vwxeNa/spw5czgMu1pL/miqHqPbvl3SxZPYcT
PuN8n3OuUMby0AMpz/CzeEB4VgMrYtC/dlELtKMllnmDqIsculjpwQnEF/uYrT2wfUD75GsRSlQQ
qemHH+BGwO5pgfMnb0pYdNS3GPAC9KumHAAV8m1IfNiwQgmObxFB0ASeiblnE5VxMxfwDEPye7HQ
bp708pLXyAy7dhhs2G4TkM+hHS6gzlXFrpAYgmTsb2CTjOq4Reixu3jluGxSw+h+qgG6v0IenZ1h
Y4LOZfMYOV1sQK1cs9gRWjJmEgqOES1l3oy8qoABRbg7cD0UdOryfYKpIIq+RByHfQQVsosrV8e6
yfS6kaPPFhndSWDPCLZVo1jUT8WMYXeBViuyC+wwouBBjmW24RQd0jHthAgRCCiegtJp7tyA8fTW
FjbT7lU7rfcTChhFo4b3GbhNdQB5E8Z0KYue0yXkFdzo0xEUqYbKAudgV+pk4k8ZLbTvmxj2ogIW
opvOXnKE7053eopCDCAGl05+YeMCsirEaqaosqc4it5jJld5ycOqy/O/k8N8zeBX4Z6LxO8otaJq
r+afCBhNUdpg7IdnLKqGkqFxc0RWtPn7GicXJIzpeqtzgOiYGCg//YKRtd/nFuNkNGJHowra/+rr
vUR+dM6tuLYT4nHfRySvLJ9VgrvzLq7mvmgDjOfDG8YtJn6RvkAt1PZ1IZMvc6RIXByFwIzwok+8
x1DZZnu1f0ZhPhN6UM6xbxOos+MJjzGYJtJzHPeGKxHhBB9ZHsXY3ElJU+BlIyyFYZBfmdzC6mkG
QQEIDCYqcHkY8XYgnrCuJBee7C56liSdUWm4VREMS3pvNlCcl1hjSxHwLqrvhc6K8rsrqrFcTgPm
pJQ1eSi4skCghlx+qAq3zGeN1rXvQhWy4ToMg1juyaZhjt1C9wbLb1aGvrwOBpKN05B5L29idOj5
qULCxtoJQOf7Y6Hw989NXGFUAAt/JPh90oEG8VKwOApf+y3g2sCsZKsvDNY3PlqRjPUJsLjzl8ni
cWWyOMUoBfDaaq62yMHUubDl6C+sXJElskxiWHFVOsvvQIhi+jivpZuvzB7vvPNEZuNXOHv0Gn2u
rUwH1DOPLwyoJnvDp21PDlm0yRKzDIAt7UbyqfoYsWOe4AnIw43dCLqZPcb92i1hgS0C/J63L44G
9tOEPTGXBQ6B8RDysf8SUTPHDY38+gqXTZoeQ1yPT8MsM9dAPS8QsoTrL+/gYjbOX6kd+xK9VlaH
C6rwSy3uja2/pNgun45oTg4xuM7bCcTM5BUCJGBMBJh93bgaOFwDUU30gEkqFYex4vvXTZfzE/TQ
yctW0bhEw2SHzmo2TBgioEZsmIbctsEIhd1O6L0fKrh3gMicW0mavujZ18VSm7SemMU3UqntQ6b7
tqKQ9XF8SFyqf2wwJf9Y3RiuIhT7ArSYubh0Fob3aNKKLsqwLxByOV5mnGtwBpb9BmMgL7qZ+vx6
xu5Zmz11GN+orUdAbz6s440oEZK5om1AG5kpJRvPUoWMAAzGMZkHCPRd7kl4UbMqAZ+Wwk8HLUBv
P+wMk98njhPxJY6MBSYND1OEQ5CSbZhrZCAhiKQA6YPh7b4MmoA0Pc7efIB3VD31o0zGI536snya
kfz9rhFoCcJOHshnPftxAxhD7HboNyKnlqxh7Aytw9nbYSzh1AzTMNGuASm4N3ZJVth1CC0vfbyy
ixVk5vmWQMo0oKUmuL5rMwHLgJ0c5jUwmwT2s6Yxu4FonYhWuZ5TYM8W+b24+CcMPnVf5o0mpfmq
Ke6mLmwSfA6O1h238Vgj+dbt/XYBWIvmB1tZya7Bpookkg0HKbqh393rDpqA7dBGbt9lkbAfMLKv
qmZlJFxLGD/546b18NUsK+jKFWP8YVH5gNFlWs3gLW77ginLkppr9EtoX2HDX9+e5Q20TWTBlhZM
H8xhMFzFtHfxE5IPlETuaoPAUYvLyos8anS/L8+MoTNukMUF8/wSlY455GELDwvPvMIrCSRuGE6g
vaGmFDjxkhqEK+otjvO6hrX6KQGk+Y7BPpgPfoQpdYtlCeCa74O6pgElVuch3fE43M6hhGQf9JdR
Z/lLXIdeNDj2sW5Suy3pTaSMGZoYk6APSm0h0ONZULpna3h1xGFUsSPCVNnRxSpybYnhVXIUSW0f
iaX7mftH0tuZmuIB1jqweZUzDvEm2sdq69iwbQ8DqLnP2aC1vDZ1MbOuzz2nrQbpYOl60tMKsx4U
GcfKYCp+hhAA63viqAKWmRB9TFLJ5dGpvAb+gwYQIOwSfOu2xH2dcPfmrUjgg/MOicW0H3QM7htw
N1bSLmb1AJf0MrPXmKRs80fC92ro9jyqvpWzrbJW6yn4Dpsb7glcThL57sHW+aWO5+XWB6RctXBC
AspeSTldpXMECJsl6OSOKBDSN028+YkzFMOtcYjPYBGQ7RjtZ0iq1nCEQb9ybvYLDiqFAAYbYTQL
etD4apghL0mAMfF1gvvucZdJgXrgv0ma/+CVgS0OW6UKrkcxarrfTY8msWwORRVwWMXNUQZGLj3/
41N+l8LC5Bd2R3AAhzNdDc+j35jwaFJ0IfepapUCBl0KfPtkTsB9GsHpCFtG2wFu5H/4aP/g550f
+v90UCgygSief/4X+r2jCW6iHrbUOVKGr+GTPD/PiBg4SYzw//dHITUZZF24R+FW+V2wBQeeRGyj
KluVgFeQVcNyosXoTizR0x+8Sn5n1Z79ks8p7f8fCgEnut8YemxVE7adr9qeq6kZe6QljKUcThvn
RaPc/icRw78skDNhGJnUsDcDM/C3r27c1N6DQlKDP7Cll2L34bLCQfqHF/hvnwqMZmhaU9if/mOB
QMwuyzHwugWFD4GzKxjgWZ+MB+EJxr7ckD/QKf9lbSTIcU9RyEMtgUn939dGCoa4tVD4t3Whvw95
PB7oCo754OY/2YP82/uDNSLcqnCwYzX+xhKFRE4rHQ11CwTEPIMQUN4KlL1/eH//EOydl0UNnR5W
RAF/hd91uooYgu4QX1O0AMSfR5XegrWRHEwVZfdeV77lgvVPugjJGyaLrkvBkXn+n88SaHzA+c5x
Z0JRc34Vf9lwaO1KyDTwUq0Bdb4dalBVwNLKsv81qySBuOu8JCsgd0h/zn57UMoZlNwIPIVKt/R5
g4gB8MnWWKXv+6r+ZNv5z6WSwQQSMy1Qb3FO1r9tuIglFqMTtPARG8N3zE8w3NzgifABod3wp4zp
3wUb50921uoW2dl2Hp/w76+Qc5v0GHMA8CqT6laV0zeNKfURVc0PoF+yhb4iP4zUr3+Q8vzzgMZz
zw4d2H9nSvNvzy1CZSIU9NgPxJOjQlxXq11eHmWt1CGixdbGiUyO/71e/vXDIrEYawZkYwhw/v5h
QSYJuR4xV1oAZkDLDqo7OH7bMSBwsFnyUXdposEkhbn//7z98XHPQSJnfW0JBdDfnzzlGgFBMtRt
n+3yTURyetoyASh1Dau8/+9P+c8DABJeOB6f7z/cR78bxwyZ5crrGs+aaHWK102fkh1zhP9+yr+t
UoKOFtIi7P/kd/cBtOU9YNQSB2ggBorhGXMrN8nrDfz4P9xA/7ZWSArlF8Sk5XkW9PeXt4+11SUc
mNoabK27sGz9XQ7uz5cEfgxxt095vzYoAjjp/vsj/tuLhP8dUtCQqAgZ7fkV/OV4iXgM/NOhs93X
VH4VKSXyIOolWw///ZzfpbLnPQhhZQlB5/9xdm7LcSNZlv2VsnxHDeC4j3X1QyAQESQlXkWJ0guM
kijc4Q7Acf36WciumU5F0sRRl9VDZTElEIDD/fjxvdd2YY/ZZ2tDb1hkHyxeiJUAqyAIWL64Qlt7
TiSwTyJgIHxmcL93iCCvJzv43ajK7fJM467PySVc1PPo92EUHM9yuBwlQLIjB1j7rhA+gXNTAdvQ
1G8R+F4bOTAbNxarTd/+nK+ZAeEoFmysUTCY44EMmLuE0KA9+WjBG4vUW1c6e7AQRNd8aXmwqSfd
uKotAh+KMtnXrXIufv0OX73UltEqwFaAGzv7wGlnJWmXOGHkGLnzFVAFSeh2rj6qPHsro/zvpcsW
rf3flzpbjCgwvIGDpjAasxBYtSBPNKV/FpPx7SLIJFvy17d2PmsKl8JlIzqYfxKe3bPrsbkB5jaU
QzwZk3XEfTQjzVrCQ7llB9j2PB78lBaOvVT9GzPZ+UP988qAgfAUbqvuuXexEAOeRiGGOOjL4Ect
ZXhRcvoLGN+Sb3yDr10KYqLJ3Axt0HXO5hgP8H61aHPANDsGP5DUOxG2iA967Iy3tgnn72+7K+xi
Gx94S2M4/96qauhEnqJiNez5PScu1seunrodhxPefRVUb7nizmdPLreZcyHFoFkEeHl2Z5YeCD4J
wjGejRyNpBcc3T9NE3goODSVkt+D07s33tz5lLZdlOmEuszZNnrhWRGau2OrfYkyM+CQc0vMKU8j
KJLHDq/wgYrDjWnyyMtsaIPnbJmnh98espQ0vEW2Rzb3fPbhjymHaN1S67heOn3U5UHKe7tOh9s6
C9yYo1aJZES+ddOvjCGc+SFosxDuIa6pn9eLcaCY5yI6LruCcxpPGGtEher9SLscLcGvb/G117q5
8Z1gA+AymH6+WDsgDKE20xil7DwKa2+6ll3W3ybWkh10i9jMUNJ847Var4xdLFNgWsEPEu5xTiqv
cj8101JplOiduBa0bTl1CTz9tdIyPLXjNH3ws7W8LHQv7tjhVZ9oCttxi2O3Jf+Go7IkrHM6U9g1
4kQm9s4iXPytCvrV3xKF2gYQRGN6PuRnNumkSheIkk0Meq0O1h2jxD11ldGfOs+tvv36Xbw22n2s
LhjS0S6Y59UdZs+mtr1piG1U0QYaRKNKYhtFE2KZubkiSzXf415Krsq86k8JzIvx8Ovf4E/qw19d
a9sHR23kkXQPFBkJxc/DoaPJKbYEo7hUXn1F260++OSfn/w0L/eqX9ZI9tp935urit1KIuPmDcft
MJQcpSBw+vWv89rgJGomoM4GFuGco3gQ8KeJFBwxr1NWX9WLXu5GE3OFkblfS5X6nDHN7Rtj87Vr
gnyg9gUSy2p1tkxNlWmuxpTqGGdQETmLGLejKO3fFUswljsO7+gm1Injv7FyvHpdwgI2UiWyhPNE
NItT8DWjzUZ4ue1xfqCbDRw7kEPKaUqGbdYws0NRts4br/zV6wI33GY5jNznb1zqbM4Ht9GxKSr7
5Bel5yEr1sVVgut7P8rF4lAEM9kb8872GM8HGp8WSxhAbACO27fwl6J4Qt47CBunB8DM8THP534v
Bs99/PUAeuWLItgH2zgfMLzIc44AWtLK1eHax14niziEOnSBLQARRZ/+wLY8Rr2YRURpYMPzH+yL
X1/9lUeLW9MkwNOxUO2d1x3UCUtXWhlDqSq8q8JDNR+QyXSkQu1j3Qj4AW3/FjDnlUmLi9JNoSrY
XOxn45eVDNJsyJo1DJwhQ05hdV5oqpd+kke+O42//42COhLbIk3qsnm+Rgb9Blz2Ah071WJc9V7f
3WUoe+XBxBuZR2al08MS+svt7z9bdv6UdDxYQRTzz+NH45hwUdPr2BhWfVykVZ+0q8wYl21wK9Cr
YxDslrv/wUUd2hsCNMpWO/98UVX3uVm5rMxemcmr2aHv3QWu8S1Vaj6ajbgmWHcp3/hSXikHKAMY
woLnKCDw/3zRJSl8r3ISHcuk7mly28ODJmOzYn3osKD++g5fKdIJtsBNzajlYueb/lGjIBzGiYJr
wVtsYx+7dKfVfjA4x9xp3NuRDaP7oMu1e/r1lf8WPsrSw0EoCbIbOGuLvP35Ps1mZYlfQvREdAo4
n1ja65ZDyB8YMJZDpmziUW3Vud8ClSi862iUEXMYwrysCP5+5DQGQaKYmmyPqgm/wK9/u9e+KtZl
PiyalGwizl6CO06mwczNuhggVgvISsc8lHrvORk3d0k6/i7Z78+HQe+aDiw1GVkZPz+MJQssv23Z
smQDPWtXQy8QNCePudDi9xeAjQ+MbtTd6MXnYTicFdl9hh8sTtCYHyl5PzZ85UcmGPYuYefehKIu
499/nATiwr0DoU/+ztmHhKVNeoi4h9itJb0CqxluprxZ4jBBWOKQ9Xb/6+u9NhPD2AtCm2IuIAXq
58cZNCa5m0szxqOTmKc5Gyw89L1+xP1owZ6uk2tPyvKtvsFrgwaQKTkuIC83auLPVx3zLJxSPAVx
M7h25IUtyrIqN/YIA40NSWC/8SZfmSlsFMKOzfskDOT8eipgBubYeYrdJS3fKzfvPnXCWY7008rP
v36gr9wanXJQcNwfLV9v+/lflm93pde5rsXEMSTySz9ofWzEHgZEY0D8DSp+faMse+WCDi5rFnHO
+ja2388XbKSDAwWzRFy2aXJovOmldnJxIipNQT+S6o0B+sqjBKcJ15cTXpgS59siDtIHzn3NKe6Z
tGKUfeURXYODutx7Cx7+J9XtrBTa6iAS0MB80U0+m/i8DOmYl89zrItsObk21II2N4a7YiisvTfp
nu2n2dzmQ29e9gp/jduH6405DemXHBL2V1zdDoQDuzuNWyCLb7vJQ5p0w3XApu+S8VCcGkwspzQt
9Vt4stc2DPgU2KTSdHT/HnK1WjYRmujfYrfrJRKhBCOWK2b3ioi65pNEyUEVu8zpU8h6fCHbHO4I
UiHjRdsyxxQCEKDf/3psvrKGcRrAMZlFreNzgPXzUDENCRi1Y6hYnjYQG9XBRl8aobKg6FKWU55W
I+wxV0r7jQ3ca1emN08jm7MISEXn04w7kAefpXNcmP53AiccCvZVX+Mod2NLi+qT14/5burD4Y1K
85XhyhEI50ps2RiuQvx8yynur0Yra46BomfIy7xyR0agHbvt+FYM9ytTKZTt7Tr0wuGbnN2jravU
ZjmcYTYkmzjfmeojSp2ZM9wZceOydie/FeMbN/jK57/NNERQUBiY4ryHvlju0JUSY7taIJyYKGLR
aoPrOK3T3DADgPZQ0a+H0d+eKaOZAtPdziZo553vUDj6l9YcDAtfX95f91bWHIV0piNSyt89FxRc
igELoYIqJvhbHp0qqtErfDgYm+jyEu9dvivHAJ0RHe03CpnX7grSlM0bDIDWnK/2jaWWIvCMJcYK
TIe+7pwhchGtZMiUpir+9SPclvGfZjYggjQmoaTTYEV4e/YlBthkUMKCTciRS1+jwOaof10lAJZf
X+eVm2LuYcMjeH78J/x5+Fsp0IO0tZe4GuEgOHi+8L+Q85uGsn3+9aX+Nvw3LqJHacyMzdbjT7bl
XxY+rwxBEGwNc2yr7UkPvYp73JV7PRjLgdb38sm0qunw64u+dn+05+wNJ8tO4DwMK4ORh1nVQnSE
fA1uhsjvm4Wena8Rx/5PLmUTQbDdHLXSz4/Sw/dmoVrc9E2alFq3R7UEfw5JfOj/13nc//o2/+/0
Rd7+10Do//M/+OdvUi0gvjJ99o//eaNemgfdvbzo98/qP7Y/+v/+1Z//4H++z791spc/9Pm/9dMf
4u//9/X3z/r5p3/AAoEv6G546Zb7lx7nzp8X4Dfd/s3/3x/+4+XPvwXY+su//vgmh0Zvf1uay+aP
f//o4vu//mD1+ctT3/7+f//w+rnmzz2W3XPevPztT7w89/pffzjmP7ctBl12egfQ4LaJZ3rZfiLE
PwGm0ham8w+qnQyVP/7RyE5n//rDFf/kJ9aWfu7xQ7qVf/yjl8P2I8f5J5PmdjKHlGPD6IZ//N87
/+kd/fc7+wf0oFuZN7rnT5990i67Qxo2LDJkJYP2OvvUalrtnKd0074oRXiZQoO8LNP+ra70q1dh
S8ItblmW7tl2y89VUOdqnfZGktN6MotSn2ZdL1//8tj/fXN/vZnz9Xo7eOaJcsbNDMyCfXYzZOkq
ik2khUj9sdtnpuTwMjVOYefnl/7Q9I9G069XsrSKt+bhv0Fwt2ujXuMIzgxMNnlnBW0NIwNXqkS8
n7pW8LVqZYArXSNp7nbG2NRrrJectgJ0lWre+0GYftRWZ31uRN0m+6wGbge7yq7mKDV8kcaY7mVz
zWlK5r7Vgfj723BMujgcnlHk8ea36ekvcx5Sy5EMVvLnLdxp94KSLr3wTFwLv3lAT7nNOsiBC2+c
lfB8xS16EUwTFlAsbaXugf9QR94IXbfT+0BOuPuoMca1eMow7Ojf1YvxoQGd9chd4b8kIp3taAat
C6u1i2Dv90AM1mzxr+xWd785k3MVvF1UhvTh+JDP485Yowo0d621B7jXfx69oEUOaquPbr4+/Xps
n1dMXIlJnI29QHG3yYB+fmnuEqoaoaG1z1trznaNl2BmGRN/D6rIuKpKVy5vrMJ/GyZMVYxleK0U
3UjGzpaOfBicQaD03LuLE5wyb5yi2ZPGb/YbtwmRKB6foiJA+GmdfTf4xZ0ON5ANCxOSCkaZ8lD5
ubkv5ty+EGb70ZZL9ZvNxvNrns0TNTrcxVm5pgjaBDxJsu6tsv2G/tn7pIPS3gWp7/+msgnlDVMs
HSDOkk3m9LPayU9nDBIIwLmmkVyOxapvQZDPl6UhHbhgxVTqHYXilMS/O262XZxL/48uICXp2b1C
FkQH3GoBSaWt7jEHZM8V2SQ7pl8f7bJXl2/s7LeB+NcikZ0jqZtb9caeCTQEi9pfZxfaLiiAWtfd
43NTN1aoQI8P4KQgiQSFcfHru+Mg9WzSp1eMZ3wDPNNPQDp2rhy2ZKsWjHTjvveSajwO/Vo0lwpb
7PqpQNCVHVNuMjmkAC6o+HWFalwkywr4jeCWE7Cy1nqeQZ0gY0/LcuzYk4N3vgRXvBgH1a2tH0nc
VPUWX81Ogd6/AxC4cxMvbkbZjEemNWtCMdbP9mkYfIkFo8uhD4hgyLuo5sBZ3XQ96LGrZYTncjmt
mW1/ItiP5AadVlG/2hdhlYVWbNfARXctTnlxoiid9VcnB4CzW4Jlku8m6bXeicO80LosvMT4ZiEQ
MPd5bqgnxHm+ewFpctW70M0QzLv0fclp0BIzAI5rIDrLWDLaxy4cjznY4nWXQKIsd3alhvJ9YYZD
v7MDYHowedziloyDaQTyIILx1iihfxxa4asntZSGcShWeIcHQIBO8M7xATjtqs4MVGR1ZnazAa7t
E7zD/mMCzsfH4JiWUL38BmrcN2ZHZ3ZiJVKxZFGS9C2PVk2inPpdt/rOozZBY+KgXVYeoW6KdSd1
IjYfXCDSaKWE+7jMdZMew6oUQGllpTDUCqwHV/h8gpOYB8gXDucjAegKJ7kLlZ7Mo7lY4RdU2HpQ
O7mMrXdlTlOH9RHPcGA9APSzrDundYv+WC9LLY5r62iFPXuVMo3RwevpNK8h3mnglCOQQTyrYBEM
nIkfwFXNzQ6LvY3RyQvSKZZae0ZsW0XF0R/2wZIzjL5ZL9A/gPq1zIr/nXSeU+wHQCBzHBSN9akA
SlnCPSndq77nvWfkexuqf5cUefghXSA2Yown2Bj/5dh+DBKMY7uM+jaMZnip5bWrCkDlpGgkF4nD
ArgLs6xChKuV99B1Cd7mxIandcW8TrFRK5iShAX2AhNv17jPXdNTMLVBUOPFVrYKnlqtnZekwRoR
1cs6WgfTqOo8ErXZ0ogp5vbjqG3jgxDtXB5s22ggUoG9wDJdjhx4A1bBeFKndKyibdj8YOTLPPKk
GjkN75MEKvDYqt0MEhQLtAcNZg+bm88CIXt+KVd3yqJ51AouiIU50sC/3BIb7EOYqbtwsI9+I1OM
uU3HX1IaGaDDXuCvw1bTfrWBjoXXeSHxMdTCW/xoDkqAdMUwYr1c1ww60zQl1vfQGKC+OypYZoYX
igAM5In+BqVrNaPAByywhx7Ix0CkAdmc9WRzksu7K5dTnqHBB5XVGLhB7UDhr3XEOtwoCqtpT1CR
cmih8N18qDmDTu9ZBIv8MHgjwFPWt/Z6ScIxA3qhazxpk/lkjG1xE1jA7o9DPmMCTDGf5xewdqcZ
N40hgkcOXcxLPl3zM7nsSxp3MAMfGvwt4ZdSYB07EAvnEmS3nWyEX+w0gy9q92YCBnK0Gvoru9os
+xoOEk7a7NiOTk2Skjl1nyyn7vpb2x+6/iqHtfkw2qmbXZjgTaqJoIQEJMKWnWO2h2BB93hhi8qE
ZdcMWfFOVVR5h04svbht09zv7ydfCqdFGw1mn3Co1sa+2ORl970gjWz+YLR50Zz4NpsqnpzeCV5S
b82TQ0VtCqp5SGCxDYsxZ5ExTauBaVL1zb0fGl68dDVxCbOHtwYlTVof19w3v+SB4TTRYnGYd8FG
t7wLjIkAMCtR5T1FtPkxWx1dx22g3H3o111BNljVXmKJMj8DNJxfPMz8PxqqAPvodm12QwBdrm5r
s26/gmhRX1xpT3eiVGEfOXg9H81Bux/NDsHUzkcAE/ugc+APG35wX1Sh8V2Fcn3qJxuow8IWsYiV
dnv/UiYz0lsmz3GPFBJIdGe6eNJTOy1O8Jjy+mSrSl0bjW/vm7UQKwijYhoP3dKT7SzKLPTx24c9
j3AWeLJUkKh3JVzBD36ZMmMh8sWrFs6rE6dmNnk4qNz642ROTKvARNfkqAEz9UBoXNCKLoSylynM
cQ6KsDM+pm0pbiGaGDZEjqHCKAcN6QVSqNscRAuz5LJAQ3HC8DWkuyGVfO2JDqqTLPOku+gH7T1P
ZQAfDNzb8NRbFTyvGl2u3qtima8HR613VZ8bXURmiB8ARPHgg6jUNte4NhN6yFZTCcnrLuRLDafw
2UYXmkNZ6ot+39KQ7feV61TwWFdMu8fKHOwUpEsR3NlW1XYfJlMDybQGe3zeXu23ijqFAktDP8E8
yZ3uLC+fMKq45fB+Ao4WgOydnSOxATaHskWf3m4GM6ydzZI9LS73vw8Cwu05Q53MLBJz14p9VnZA
ONOkKW9XY227ve45xT2NOO05QAydlhXcpzcHQDg3vkJanxTJATIEAQyo3IvLxW6+aOEn4fUCM2vY
tw5ryAeTIBADRdRYvW+mwbLirMGB3ZiFnZz8vslfsspTRdQYPqcKduOqb14Thj08Oqxax54n+qMI
wGXhelzKiZm1cXijdkc/H397cpwrkPEsvstNEkzufGz9EKdOuCxoRGXtVZ8E5FSILODaxr2bTBu3
pmzyNSo0JfMOx5KLxc6dFBZ2a4K66ocyv507ZWcR8CHruU9NLI6WmZszbtcSSo5YcbBVVZM8Sfq8
YldOUihc2bP9uE6WATQPoSIwKz3IZ8NocI24CAQAR3ViXHYkL0H3JQlt/hKIioTxLsy7e0ita7Zn
7wL4BReQnI4w0YBWKEXneu+6gs5yidDgYECVGyK+kPYSy3u9xJ2F82/nUPJ8zZkU7wMW5wYQStKt
uzGYoNF0oMFgjVB96VivAdOmhRyy2+UBKsVD76ymvhgN7deQoUrncxWMPbZU7JwzBhCBuqxPFky+
yQr6C9jKYALDx/V4mkvdYe2F73yRNAQORTMNA7JX8lWZ11OKcX6fq5K3Wmqd3fvUpcZ+SoD/RLPo
lnFP6IOK7Q6B4wG83fi1QL5EyUq0CyB7r/DA8JGQh3099+BJORlE2ohUiZGyqivT64IjxumkwVlU
+55EKNJ6HWVd5I0S1JCqxL2bATT6XGWOB8GsrrPxNHm+vgcG3uhLqA4uK9DkZB/VaFOUwXmFhmCI
zL5piTd0cBR4qXciKa/QMQB/CuDc6vNP05qMzx0IriBurDzw9w4avx9JXUB+66FMZNHINP1jdJvw
wauGEOCP8jBb9Kr7ONpm+VEjI1DMJmA+dxnew6MOe9eM6F8mNbfveRwXYPb+OLUNcobZH9TXWWby
ocnH8bHv1BpQjyt18qXmpjuVu15UugE0MJ/482K/OGGwX+HRsiSXXnOHybLosXyqTEMFsVpwxSOB
Ie5sNpfS8FaP3CALuKExKv8jXhyF3XcB6BJX1hpOsYAigOeB0WvtXNobJqwFQbqF09GZ4kuDWLNH
/DkNHLUEIPBwtgBeQf3zfi0NV+7pb3XgPXGTLtGIQzHfdZRxdIm12U9R4I4qvFxgv4yxlXjeQ+Nj
XT8qy23eu0GyPnVUeIiuwVjZO7MPKehEXjhmZK/Qb3ydNZ8SQmapiIg1uOZ1trBiCjS/QFoycefp
fvmSrU3XEBVf1Q96LMwHIZbmkRUIJJ496eQFDnYLogmz7m2IaLHegT3oDMYaCNUg0TDhQzKWPmJN
yluYCKgKI0rs+duY1c21A0WQPQcvFr8veYB9PM5GRgGczu5ArZhBmcQS3FwozItsAFwpMCZ7JDWw
w5rFJ5DKbgvHvpMp1TGOFn592VwAmuTTSShY71ZmyI4hMYIWD8M8eVicgUWkmqsUbJoj2ji3BvXD
4v/OAX7O7VfHE+O48zIbSEyRsCWANAJ1r+1XTNFah+oBW686+DJxAGEOKxUI+jabAKlUm3kEFnz6
nKYw46CQt+57A35Usx/7ST4UQ2owOasN1+ukBnLuFhNjfZnY6OV3M1PR46iK7GsAt3c+bTLEm2Zc
q+yKKbL+3JMjIo96moOHKmEZgywhhy8apSr/M53s49TPeE8cKZOPoB7n8oKAivpTaI6TvdNJYWmi
tRzjnWoX5tC6mML7qmb3ugdPRxISha3LfpB6mqqp5IgTIHhqF2DCgG2xxLg+pUmVWk9en/UXbuUz
3WeqkxogFYcD8cJm8aXo2GntTMHGNZ5THNsxeYFef1px/lDTGG2FzlppuR8NtrK70c/reefNDpBA
y59rM1p9wLiAAjPYEZy85BGeFj87dmAYkl2DVO2D5UCi2IFMcD9TtzhibwEvvpEJbqddN2oNmsQn
zWgnqASu2lGZrFZ9UjS7fLL65G5QFaz+yRumz6MdNh9KNksVM2vRXA+d5bXXtAVDJpgOBA3Tg6ip
qGbpqXhgi1rw2nqosVqvw0xbSLZfcqiVPXcGY5tpUnOgOBaT7iJ3COoP4ICdD+ZgGu4u0IH9kJUp
MhSrGDcjW0DRyO68D8lbWob8GW6Yx/FWWK3P9RqyPQvqgCl9cBnpuzwJNYkFcPh/YLHPeHNQJg/J
mJZfWjcfX5QY5uYAvYClifdhuMe5zwHmYFTlrUq3hDcwaRNiJgGG8oawCbh54MOWcCedAZZFwqYV
ooVYRH3Y7vQFcOSYRVlBvKrlSpldYhQz4y2bwo4q9hdlBHqveMmNiVZj3VAC72AhraAaUqf0Ih/2
TLcT01K9s7Ujn4ahst9BkvKNqDbVRr5BofYsrNp4N3az/jymZm7s/I7pBBReoe8RZLvOBi3OigN5
M4W5R0Fd8SCXVDYHT6vkK+UBoGWKfUiGiQFuY1eAhUJR2/E9wFPxg2vfL/0Hw22Mx8Gv2meoDisr
u52nH4Z6282AbRwA6XWJ9zBTRGVo5MkLe183VWgfwzHk76E4oGuxsCn5LnonewIEox4TXwBH01We
6FNaioBUnX611LZ/6sktCLxVX7BJpbzsBDhNyiaqjqMCK/oBf39ZR0XtuicsFk57OQI7l5x6p/oK
SfQA9A45OIcSJPGIxcynEzPqCqWJo0MjSoWy7yevbK041xU206Vx2/uynGAfVo5NfEDr4uTYpeua
rnt/cGSxW9qUAtQASnfXwH0IIzZtRNUkmnk4NgKZA/g3Rjc9Dm6vbsCEic+h1mKKhDIoHpmXwe0G
w0B7SdFDeTfUizSOkDYGYOZOZpGd4DTAMYjgcLoTiUV58Ayo2BVgLRC37OZJOp/GTkq188IpAKln
mZm1m2y3uJmHwG1jmlhrFbehnrN9W9fhBQnjobfvyFIY9j7yjo8aNrbaOXq0ngfqU7S2yNWz3aAY
m5cN2LT0NEKa6HdiNMrDMDPwIuB/oReJsgYDVhMDwb8BA5RNvA32ZFapG7loiO0LtyNEKW5sI3tu
15LLNOVYh1ddH0rjBLgVdJ0MPQaWMxJvvJsWBbIrazLPPdnJyqMlcq6pd3YX6vzAjrB/n5tWVl9M
IYigXT/UrHG60CrcaTDHRtS37bQeuhw3ROykRPLu69DGn8XrGw+F0xrV3usZKzEShkA9mTSrikPd
ZMzMs7FBJmdSmrxo0zKCtYDhc7SK3vN2Xrsx0juViGAv4Ok88gWv7sHu6ZlkEkrdqWML5R2aOunC
XecqE0AcXJOX0pL2E5uNZWGq0Os3R3vuJTrSmRjyPvWeXGfxP3WF6L5BcQnJFXGyEFL9PLkvdI8r
yhEnJRaeToy/HPxJDN8nfwaDRaHefg7J9roJtMIRhqMpeGTVkv4OH61bH8dxlHeccZj+e2BI6lFD
iSdWz2zD28pvyif6Ggm4MCPTFNKoqYd9T05YS6bGtu4b+IOJ8CO6yoDRmkMYCdhdfFsTRUsGkAyI
ZwXYOUpmubh7AbFTHcYgdb7ahZk89H9S8Go/Md33K+ng1aHAFvPFtxeijCxNFA/zwmhPpxL0an7b
5/QKQaVmndzbRIWKU65bgxHNNIsL0laNu1+TpuB8i+/3VqyCLwIivvoBGWEYT+i5qSJYUsmEGiXh
31FhrmP9aJSFfFxaznKg7mvAOJ12smiAtNDstcsm9DT62gerNLmuv5/nQr2TM9RYYP5juLHbOGGg
76cgKXou0hz6bMJ/NzgV4QoCxRKpwwY4MPb6eX7XeXTOd86QglbUVlI+Z1UihgNYMnc5GLmLZn5W
XvDJrMM5jQwBox/UVjpyYQllEGRv7d0saxA4p8qh88EgytJPoUFzB6qJhA1FT4+WWw/0/DtnDZ21
r5gNNjKLIpCxkVXxOQdiRIHZF8B+LUKEi50UMFdOTM3jU1A3WPfMxW2ov01aT5hA3IR8SuzWxJMl
rfokWylfEHpaD0UT6CT2yPriZW4guEH07SMz5ojpyCfRS7PRFLuCCZqgmL78KhZbUgiAQEuPS822
J3bAJj4lxEgV0QA2uI/AqQzv4a+awD/KsPXiqdxaJ4Z0c/4+Di0J+DOdJLlwaQHT7aqlkZ5yKBsZ
wTqEqdl2096GeLe7iJZAQsAGsWCAV+biNpwL4dC2a8QpBaUdHhxrrK8NcHb9oTCsJNyBzAse/WJa
+IpBsgVRT/eqp2yrRHCQXtJnMa37lYoGan9wYFeVvMtMzvsjN011f1nUSj6RtyZhiiYi+2GGqagO
jTAyeCZhpT44nLny0ojb+ZJoEqKjlYcgD4rWHyy3qULOZxMTe9uuRfBtCu1xI6am9ScTTVGyV6NV
Puaj7OrYEg3nRT26Oz/SueE/jnPZsuozP8yHyrbKbxw200Qq8HEZUddV7vpOloSNMGJE86VZFmho
bm7a7ddROWsS69an0cxMGaa3EkBfdSFxkr7Y7qC/W/DLyx0rTTdcgqJlr9AbkxEeCMO0bvAVjQBX
rak3YyCp5bxv29Blo0PX4j2iahjxHj64k+8QHfTOYX1GwyOMKdrQjRf2NMC+cVUHycBOgxasTkLf
1vCC5lNh5kQOJBD+bgpPufeQnsQ3k1YY/aTZN75mvWSnRA54HhyxcGpaHJavfvRkYBl7jgLSa8jI
bLzc3hYnDrUrdSlaL7hKl6GFsK7UBjendfsSgmZjfhpArBuQuIjq7SsX4r1ey68pGSUz35Ns6O4P
kgMdVJYu4n3I5D5+JZtpdqFEhEqudRXs2LcFlIBA7fQJq5F/aXhV+71wzSxnHuXsgFlzyp24DnhL
B6iRbhM1tMxbSt7Eyq8W+mdiP65+/tkKWgYLO7ZJkm3Q8xX7Sa9vyIFbvsyeE7LVs0M+X0pRQFN0
8fv2aHBYa9DwWboPmRLOi2jWHLaT6mdcbrY1Ap6yCYAVqDOJeCgN697OBqqLxFmBxRqAoGh5pAyL
yGbiQNHNceZCToS3Fhecsrk3k63Hnq0qFHKov3QWMf8EdAhsWjakZda1cnfwo+yAXyWb0sgc1vDD
VNdpEomExv3Oo2b0rpTX5eBaQxCTF7oP3GtExuattY1tSiwW3H2L4pKWLDxLLsSh8MTRkHLfTTOU
xZ1s3NW4gdAlYGPaHlHrU7nwRVedFGZsGWQaUg4Qp3HMMo4pD+GQJExPCHWnWPUVrfFQ0pPZyUB2
5AsU9DTeobOlWagFy+P7kr6osZd039Z97Y3N5xpVnxGpsLRyIh7s7o56xJDQbx2qLx8O7SMmQjeL
i8WFzsWv5OexxZcij/26+tXtJMD3xkGN8ijyaQabhJspGiBJRWvngOijd2hgqdSLirQrkijgBacE
FwgD5pmB+Iigu5UopWGi5RXxp8IfYbhgE9a+gbuzk51/kdjbTn1kb/reAtko9gkaI2YvxGN9VIvR
ro4w6lgGxnAjapbKGy50Jowbeic1HTUwnmnUEe5BQGObZy/O2tX9xrEmMSHo2Fcf2Hl6pESA6LAi
Sxagc3XXLR/4bmsjthzNojyszAoH5ZvJTV7ZzrUpbfl15DBgxVRikoDgFKViZ5fMsNuqlVKIyI/C
k3uXby7ZVS1nUocwUWgoLbEk926VhN0xhOW9zeKFtHdENrJ1NcfQPFENz/6BUoZdtEmOg3FJGexb
x2bMzeyDSUNbf8tNyrGDshdA70adkAvBak2e1o1UjdcdKfZp0ku6nvXVhNqeJA7hBIRWiko6O7Ww
Lfs/7J3HluRGlm1/pdYbP+SDMKipA3DtoWVOsEIltDJofH1vUFQxyS6+VbMe9KQEyaRHwGFm1+7d
55xtPbby5HTx8MyZ2ekMBDAHJCLHUsmZSJs83RtV3l+jye37K64JYXOnImGimGPfsjZRZA8vIAF0
kRfGYD1349zRcFsnDYx0HU5pscXWznaCpeqNLeU+eRKWmheEHpVKdwe1lHwnMy2hLZvTrt00TTuy
mydUq2jvi/uiw3YW5GWOLiISWLNQzsbKtmUqEG8LrbQyT2lKt9/MU8PdHTtYjO4nrnCkgaQuKtjC
0Ul8WaNXpr0RF6G1Jaa1eFXwY1P9qicXhfb+YL3KeuhzJgeJ2sEtVi4BSGnRyQOfnL+6pC2dhqZl
PksGTfrDnavsZUrg6vDFzvsP1+xr+cktBhhrS16RKV4rdqtiNe+jgdxghV5gtpejpl7dk4US+VY+
abXnppWcj/TGUMFLq2eAGNoldjuY7GOqZ081OwQWhLwg0kic4Qc0LPxy00oar0ZWRuEDo4i44041
yrdRwDJvlNgmWVRPQ0vs8NJUaQUOrqN4jRsuJoEGqdhHClZhdJLdxAlUCbwUpJyU96WTUv/SdeoP
KJhLHMvUNH9a4r4tfZi0qsU5MLbJsV60JvEaDojlfk40Y9oJkq4ZRoQ4yfliUdSZnr1Vx8eKSL/I
7yiCYnq3Vpz7UmlUwtgJLVYO9Wi6Nw7FXkFce6tZ+JTGaWju6csMDV79ESXWm+sib32qcWZGBGDF
9ZIBFtA4pU7Xa67voVNcJ03a41VtszbWNnVOLIwrQzquw7IaG8i2NDAix+yTzAHD4lgxy0pZtloy
YtpES8Maj+PYT1AWReZuw5rDjDmR6DBrziwuDRMWv7GXK6Rg6cwIl/7Af5TMkx1cwGW5MWmK8OBm
Deh6TeFYt2lELkceV53iLBkh9wOMYJzCFMdh6dVW+9lxTN0rxC1xJ1SMefC0eKpx7ZuFecBQprMD
pWt6+otlOBU+9vU16WQoGk0G2hoKtiyjkY+x4MQM1SwlaUKKObC/jS65HzutT1L3qDHkviz4GRIi
YeNQWDbY6ntWVjTuTk8LgHjR9ARxJTHeE9wjU9rvPeYQO7xoLP7lgmDpxzrKknQfV5YR+73WuJKm
M+/ldCBSzPogBsL90JpuXDYjzMLo0nlTKuvC3QFbeTTCNJ7cWrWLR5MePwGU2ZTXP7BLlrusHdPi
ikC8AjdM+qU5bUFmAkEn7PiaFlPbBfRRyPjUFPp1EclAJDI+zVxfUYpMS2sfOkjL6S7Up3FNKhqw
3Oc0x0s3keAD+PdjVul1vclkVyRw7Wd4b0r5hf6WuiNrT4uvJ5kIN4iF3dQvOodieWMobqN4JsaT
hUfrgi6gkVjNr1zYbwTxT3TsP7HkPxPM/5ZL/oll/lvO+X8iwWyD3P6/3znhvxDMl6rsvsov/G1/
gpjXP/QrxKyr3wzETIaKngEsyl5l5b9CzJrzjWER4DDaP1yKCCH+J8QsjG9oWAySjEDcDZJHYd5+
h5i1bySp4E0AlQaeuUokfv/hfvqa/nuImX/+Z+hMx8+DFpsNqAjljhH9+vf/gLQqpqKbwLOZl1Mm
4uRfSQ4MCn0BdhpPE5fprp6+C4hyPeiHmb5ulA45FBzGk9EeN+TUQooyMY0omIcFOGRZZyIM2iVI
aUwlWJLPKnepJdNW+3X7MyMNC385Glf52dRhPcbcLAq/0XNsczshv2wx6ezAiot32dyZvmOvgWFA
DTnO99E4XItSpFArc0gbT2jp/JivRqohEWV0fbHljndOL7gDDgtpsmKsjceC974hD66fTE9FrEeb
b5LfkdJYF8FNhhTK1m4fDTzFSALkCSgesTHcpEXNdNzLSf7ZoForyGzQzLpmK1XUfWooxm1lCPFl
UfYrniZkxcGnJCk2c1VCipmTOK84J3OLdo2OrRr5sl373PTJIaBBUZ8hHrOjo9Z1f8V2pTs7hDbx
3pA5jX53wfFmj+lC9JBTiRwTinPGpHlOYoadGcVVxjwNbz4e96uSd+Zzy82JGF46Cyd7mZj/1n1V
TR62/3UTwFME2qjXtNLTmVKiVgur4tnoww3wWcMEWzTDY8P9h4yZaJ6JITZDcrjcsMWft7fxxd3U
XIB+ZL0pLhMm4tfYGhvvtB6MflcUjtltnKqnDVmR+iovc1RoRz0ZiMId817bu4WWr+T2dIsI1OmD
ciE7Us802LaBmb6ygWpob8pq2jYu/U2+5zg7A6Ukz41Wu08W/ShcZkLVgEXvLcEAxlX4XfKOIXhh
und2puRPvOCAX/1ghQzFFGJeAyUk/XfThmbt+h3hbvIqm0p5s3RyOemMN9cZckXXlK26cQ6KXWtP
BVZIvP6mRpofCHbEjt0wFozCNuKYUKI31Qr71FfaUXsUljK8JWh6F7+dMPfakv9H8F020BPEUDuy
TYpSl5Eh6IV8VVUKpXVYP12iTOH8jUqDCi+rsu4ui7rwMqYzCtLIFfhWlw52757O2X+gy4M3cGKv
c2pi6pgaKk6f3bQuOar0ZyfqGt6hSngOYBZTN12KyUNti81SrLTr/EdhK1lBLuvKAX9IA3oEXE3T
oVKCmnRVCeCqwkfo9KMOi1oPF1dpUbuzA+1tnWD2jVV1ZYElJfTQsRJGfWgru2i2Jv5fpeeWkVEC
5g2puQECu8whve8Ooc4tgzFVcO9GgbmZMVc3vSJu1dsiUdcppaFM58JIueHGpWrCxjXQDA+wtWuh
qNsYCP6yL//vEfV/9NXx7d8fUfdf8j1B3PWrYOcXVc76B347noxvnEyobBDYW5w3GpTzP48nR2OC
D2MOnU9n/V+nk/Vt1T3aNsocC9m6Dcj8++mkf0Nbg6Gxxg/FYYcc+j84neCs/4TS67iiQu07uAW6
tEnUP+vVmacmrh1xAFgyHY5JnCkBkVbmUbGj6s2otP5ZR61H0gyIQDdP3ynrFS/WyahwwCTP4Eri
nU7ows0kcQ55PMfPcbosW7NfxJkCMSlI4LBtPKOrluhbkM2TadPVc+Gd4Ybb5MdIkXqrEKx7wKBF
uaJnIO9Y/s0V7VgyWam5b1Tu0xdYzPqpXZSIlME4DUazp09F7ysgu6INpKsrj2nXCJ9k+ujQabDN
pA/StF3UqbmlpyzuhaTQNWhyv1e2g2NJnIzYwS3lfqqL7nacx+U0MW3YU77rZ4yRFkLtl2ILBpad
q3a86KZ6E+laEE32Xa5hcrLo2j2bpuNRmRibuZt6HoMRvrlOjBd4pQUT0V0bkYATU1h/hmQylWOU
BAmeaZj2HyVxKJibdduUkdPqen3Ujfzaih5HfAlI2pb7ODLHG5yzim2Bwt/dqNE4PpdymM9l6YA5
Gn335Yy1gJvOi7226CC41AkbdR7ndy2N1XvRF81BmcVDtZTjaxa6EKqRUHaY/vuw01f0gc0dcQNE
vBQVxT8U1uNYohC1rR5oplKGh4hWO1hpjcuLDu55jJvR8rqs7Z86AyN6b4yBmiJO92u3jz+IUg8I
cAevpeWyyUPiBxSH4X1pd+FHHw/xbs1nuzUMZlAlUTC7mkBuv67FtUn+ta9X3Y3ddvCmClRNY3jj
jOso5PWhJNJ1Eo0/mjGthZ7sxpote55UL8r6d9tI7szMSIIpyy70OeqjM6eq1xVLvCV8t6JbvZyI
6j41EKgKe2Vey/dY5zYW9VEWlMXwOOirJKqN+viMZT7zlK6p+SFaTfa+XtKXscndwoCgfyKjLztp
ECGn0OHp0P1jtmYVjZfMhbFV6SH5USr9NCmDsfnUGwdJuLsQkaBH08FujiHQkhdhhxE0E+NLLpQ4
fSw83jgMj1UfB1M5ZBfpjj3GGE7KCM7ZOanBTTBiqKRR4myrRoQ6t0fb8QdN628YCm+EFe3oFq/e
uPMuUdGzmcTEeKmJa5lUGOEN25xOn8H9Dt5WUM1V057wjuaoD+6XlNqBMRZjvLQ7QTJMm8mYAbs7
e7rEA2HeJA0y/ubMHsb0NOg0ThbKFR/CboCTzU5GnWjHgbbVhlyXrSm1lgD00jgkdPeu2qq+agdH
3E6UU5vMbj5aRT7aw1hda455W+rwKrQzs81MYjfPXCyBbStvUy2zc8tg606qSOPILld9W9BSJz7P
m7jhWRvbWuNaQTE2LAT5tnTCOsnYEbtshhwZTMVbE2avkV0hHU/jVz0vVHL7tPGptwyx7Ul7uu91
89I55GmmseITEXu0QZry0vjB0OAgRZxcrGgSTxnWMX6dX3et2/jOvNLWjoh9Yxw/SuztNlGjGk/m
VDQ+A5zkxMVwayQQAbAuL/QR1W0ps8VXZUwMk/StLql25YznmcZqgnolIJU4ufpJgOl4dHo+8ji9
RYfU3yStIItVXMjBWOfRT5WtF5skSnknu/o+jJPPcrbfbBIZzQFCl1irNQY3z6Gpwn2cJ+mRYFJC
mXpLHhSiaZ8apSCj3TGUTWwrRNwhJtmG4J4fxuDKc7LGD9FeXn7ItMr80sgRDuRWhB+c3e6YJLLd
tcyCIVFp0OJ0oBxpUedbYpMIcoxz1lNTM9ag5b4jI4ZxAW5mICEuu6EbxiQexfYqZhi9bImsQC2M
92UU1iYfQ92rRTntIqE7JwYzy4leWnw327b+PamEyQQ27rQrhDPyug2TIwlbZFM1NU75uZtsI7Fc
8mwmKccpjU2pWfGnpWTWXhvc9CUixuHKlq38crPC/Jr42o7Z4t6is6a6c8bp3UTn8DbXWcNoKDzx
iyy2nzODiJoIT3e61kNjagfpRPl9YSefXadBDVaN4SudVj5V3TLcrZjOUzsXhBFayyGWakbTUy9v
FTICE29OXZKI08V6USaTNHq3CNbr32yXj2FB53ZMF8UgWja8IoD9gyZsumHYW3iNQioRcblQIUiK
9Lc6Ttra6xW9fUqcmKFFSaSnukmMyNjSTYbN08umuSsXi7ZMO+aKs2tnRRwcZVJeSccoz5QfJGhl
dWk/CByHzA28Zf9qA1zsuRuVNx2BOAdCCKuzXjFDakVKY0VPCr3c0LiVZwMceSSqXuqPjJvHmyHB
zi9IwDrfe9UZHTIoh3CPeK1+QpdqPgimQLXHbJK4xzYvETh1Vai8Eebe3w26Lu8Vwynv9Dpu7ylF
HHCd0vJyqyfOkYHJJtTg7JhSC/AHc7rGIX+50GDtj3GW1zszXLLHSmhPDKR4xfqiOrn1ZByTRU5v
PA/aOovVVF8zea2bZo77HxH/0OznSWs82piGDExmdXZIhCFrVKNxk5W7ijgDUNhyuNN77D8dXKMx
O0j8KHTv05TBX6pekbh9RwQ8J3EVev16R+nd/NGa8/BHIkcL6YWyb9t5l5ufjlP6CkRZJwaffvW7
qtOMtEkljBORbjI3nJkSVOHZyXo6yul4YCT75gxkNjGKJLdER031vpaLJ4Ob4E0RtTgQTEvYek7M
/DMEUkZ1SbBXBDXC68vkuN9hh7ZJGSP7utsNO2WJzEeh9SNe/qNxUXO2YzWbom1JyATqnCXQVLu9
HVLNepQsJyjWbmruU9vQ0QEJ9wZXgPYtkb1JDgDHTJjDLPYLYfNFmjqH2ITPJfB52UZdLbedO1pf
lt2+z7m9MBPqRx5OIXe12otPc2ZCRO3VcoIy5+pJ075tG+1kkjtwD55tb5MQdl1O1m6sln5nx9q7
napPXPV7XxKgflW5ks502rCro1t4ZUS3V3EOJ9Lv01TKc+SQxBfa7JJuSRCjLtSnhO9Ybkru/CcO
ofJrwNWZdGk6votOxDmI/2hs0jyNPps2e7MVR17rhRak9WSeCVYq78zahnUggexGwzrktZHDcCqV
oXok39q4Hvuu3Vs5ac4ttIpXj6D7XKHTj6F0w2CA994smWE8jkQcUAqUjfPDKHK0J7rZWDsd7Qcr
LfJNZFixlm8ya7ieo6Oa9ZVfFjtzRBVENMSekQT+2kqc30T4px7J1pT7qYXEQYYQXavO0BdBshR1
YDPF9bUI/NHkhD2UenLbL8AzCLfdq3GBHWyQ5sZ4KGnVI9L1FmkDYV/qxoyR9LKNJwZqNZitlBRC
M9Z9Jf0+ztneUPCD0MJ7GkyJg3hmE2Eq5Efd0ux60O90YxlOeMBpRPuRibbd10QI2QnyDBklximv
ofMamcz7LJ6Lg5R1f1h6W39uHI14ZgphxsLMU3JG8hbMYdG0DixNkgS9LfPZ427UIkc1w3PUkwtN
eZ9GbqAnoXbkYo6FkVgIAt/Yg52xSoVCcabPEaO/9T1Pqrn+LqeEi7lJAElSVi9jlwvejzkZC58X
P/JVFSKQKkqDiiHawNfbMjwVLLQShEYS80n9aQSSvgBI9Tiuo2ekPw8oVOaFHodNKp86l84mdU1j
X7cNCdp5O8GL1Uv/PMqGBCTHSJB1WXI2N3bSqw8lVAjy2zYZCLFKGYYzCVNDHpzqPGmElwVxvGIU
tWE/zFYENoaOJLubUqPYKU5oEzW1MPSbRQOKDJDMN19gplGTzFPPCWOHltbCQz4SQGoZaXHN/h9t
04hCru0kfvQAnNchoqctoir5pqfA5hslzaofutIub1nFWL+LrJHUgeZhoH1HoK4rR49wvisbZ0IE
cqmGt2XYGFdKvDdxijoXJmeSkZHkK2Qvj2lZ5w861wA2Ji51HCDCw4A2CsY8Et95Ov2BqSb8Op1P
YFtl3Nbko57Dtn+tDdX0c6dTMs/tExNZ7LAc+iJkyytVq7wGV9VXnzVSg+poDUrAKqwic++ocTgf
m85adhAwqg+epZxGhRRjBeX/tm8d9QQ1rQQAaMahZJK1T02xBpOvYxKGP8VLO9fmIa0dyEKHdIvF
0ma/tot5z1/iQFUll5ZdO2baszUOS+ZzYb0DF3tHaVNtQNMZpI3oRLoClWbXECNKT4zLV8O1KJ5U
th6UK9cwLQau1uRC44iinAYL89t7dLh3oxRH5FVm0FnaDReG7737aUzRQUcHOvQjXGKRUOOSQJqo
413FjQ+YdHSPJJPamykUyYH3I/O6buxe+EFfw6E0EctUz8qYEPvXpN2blYmvMY1PA/Nbj3nqRiuW
resYl6mZ1thFJsCtHf8wzNUBQgXzQ3bPhcEdzMBOi+fJqe3zJPonlwzeAFgx2rhFeJE5KCDX+/xK
GkSyalHu7BcSsEKfe7F5UWMLlRj/r8zM6bGbq2YTMm3fVNhp+epkh1SHBu3vktEkVS+iaeMs+nKX
lFp5oo3tGTLbTktp3sulULZKWC27RjNfhzB2XtgIs/2YZN+FVcLGEJXo8EsnmvKkEskX1MQX7vjq
Kz/UW3PfhdnDOHBDZGtLKC/cjrsCF3rAzbq8q8JQmbB7RvbKIJxU5MglXz5o1MFedcsh+j0r3fEH
m2Bxp/skXT4QOXZ+rEDNbcq0Jz++Dm8a6C8et/1kJKVL0LAZpgfhpv17OmiqZ2odWkqWTmDU0xbV
R70Z9EkBFh7cO91lZODJ0Lk0XIycvrskWZFfm3RtsIxIrG1DLBn8sQhMUxLAxlDKnwxuR0Y7X0IC
7WC6KTCb7spt3I+0dyyKH0LgirzFXF0/kSem+5Derj87zSN40r1UKoiYZg0y1dpXpMLjnksl76vJ
10FEBynTgzXsGwHFV6YcSGN0FZJdchzMebnWpvz7IlSiw43B3ncDF1AuL6rXF4wvmuRKV2R0WBl1
u+bfoTvJDltZRKYzI0KaK3qQophMLM2vzZmCR9Vghzs+fWi1t6Sjy4li9XsKEReUY+KlC0IHpvCh
x9y+DPj20Mcq9ICdAVNax2kyNL/LrdaX943WHJgnE4WHW4VvoBj0GqHVWy0SZ85biO3wPtPfFX0c
dkKFP2yZ872DKvYb2lz4ftrf7XY4dZTrDbllu1FyGGPWcs9Z0V73eV8fCzJcPZxZuWON4gQ/sxzW
KGLdCiOkt+F2kN0N4AF53+Tkju68J7ycqQoiSKlpbDhRWR5i+n1e05nDDh22CSEpkl0ehvPWHevZ
t9L2GTfj/rrNALDKxHlBzJd7ZZXusrAHxMvCS0Y9vq9DGtrzwpzWKNrHsUi3hkzPVSE/a2zsAibL
3FT5vXZEey/HsiWoRyPpvWjtB0bvUB8k0G3ZYbpdiSPLFYmIOnCesu9F0x64oq8CpYr4QiEjLxeR
tYXtQNCRdnPQF/qtKxObvVTR3rm+vZN1llHMF/qhzhGh6+3iI/YPV5YS/iUdCJ8mFSyKYgCFAWke
YYqmF09uAzJdVhCk6kGz+B8VmASapOh6RWYMBOJke0PakD0dkTRpqZcakYpvGunjFBpXKmq/vUNG
OSuPFo87SK701jz5YK4xHAzKYNDDznzDix4GPS7va3166wyGz0zOSEIsC54RyoINzjgNMgm6GBK6
o7Em0m3B+ehQKHe61RyjxuW6ieYaL4ZoH+V09BAiJ3BmVK9AJvvVloxxj/qqcfBci8K5qBTW7jD7
RKY0XqZmp7Esn1F8pHvFUpOtZcrkrDmAlIIIC3aUKz3ERmN9T8o9IiWOiyJ0d3Pn3FJ4qECnLuIK
oycZDIkhK/1IXhzbSMUFs1/VPJSAP2KKsi9njj/QQlqEHc7MyJCGbdiiQL9UZ75uGgO6n8VJPZXs
mh7VX+x2d+YgPWvpW28Oze6ugCx0k/wFG7TmsOgFI++Y+Z7UzqpS31qltZOGYv1wAL9EEu6yenmV
I+VEgpbcQcpmoKqBOeHOIxm9i5fO1KPvrgtpZy8hFHl+rof4w+ZQ3PTYq1DGpdqLVvDgB2SlVm56
izYMtwzeT3rXbsk1B9fIzN7rJoOeQeLV8ZT7kV2WDyIr4t0kphP+qw4Hxzxul9l4g9A4AnaftfC7
PfBeEab8lReI/5X1DRQDzcquxkWjpkY3zbI7mb1l+9IxstMSW7fTwNfljjIAgKV0Kohu7JYliG3U
kF2WMkhcykAPt4lVPCSWe9AyRn5Vzr0PkobZ5tTN3Ol1dzYekXX9wMNHO8ezRiRnbBpbJbbkmVQG
5ey039VmeFFE57vR6nQjm09iKodt3Xa513MXDPQlLfx4rF0idsfynXMWyMXMvNHAoDNDMDktzEPj
bip92XxJoWNTOV3RhEb1mX/07fSipyYxUhYzPKuIjX0qo/SSjPFy1hrdfFgiNnfsmHlbxLOCUq2C
m9u7w6Uvln7f1NFHhutmMDfqdB7ndvL7dAJcN0LKFnJJ7eGsJeoJOKfhFk0odwbYudTWVVFYlxhx
khtnC08PWtkd9WWrm5b6mjBrcCadYWQdtntjLlAZfLVVgK5y00w34PnBqMmdnv2Yl6defSVfaZWI
crHK0coa2Re09tap8cWrMei4sZY29/tMBZDqioEWVvzcprlyiMA+eB/PCBa0B1UhzhXFRf4Z4yrk
FyUuBrYul1vamYaPXQuiU1XmtPAV7FswozyPrKxEKe/tNLzqFGvcDSCNF4JDag+69HEMqdDJWyeY
mL2/V/DhnZgWMjJ40UUBFkh4arUo8UkQ9Hrh8U9bpTf3YS/4Qau4fJDuxE4Fk/jSKy+mO2z1ecLa
3bY2qlEMHqYxqzhUk/eioJk2Ovox0pZDxkrcUZJ8WEoShFl0UqUOST58lmF1hVtxiC1KSwBti7tk
M2zyXD0pVbTL3YgnRh5OgfiZSLBAWYXxKWJQocbL0VpMkhThF7fo4Xb9FGqnGEFkgLxePKO3pyxw
cKAQI/NUmEiJ2Yi6XEhTcPZT2NZbrlM5hXbd3uoDJjsJEwOUZTmG7VB3HN2O+GpJqp3prmjT9IEX
cLS1azG9Zix2LiCpt4z3c2TurYSXEEIox38iO2iETHWcuJBim8R+rfEo4jja2r3VH6Mxni8Lk6It
lDjcBIqXxPbUmY4KbXF4a+53RX/TI5qe3fRe9lBokrDl7zidndJQofc13uGg0EDyjpzKsn0sqZqS
mbpZymbwCgyxjhM2Nn7pSNr9if0x5cLyLEqJWW2VXWo35klanFQ0weRJzGUQjf3MoJcGQmOzENxG
nBoaswanXlIRgmsvFrKyBvthdDDlaG6sRZ97xu02tj20/+rLtEh5ytRhoW8ysqkMdOdwBG8vNEh/
QHBKTwkbNl6Nyi9YEKdcd4NqBXmsKND8HJPAMtF+xvUC36zlwYYe33dK0ewVRUuiTa1R9wjNGf0p
Hjv0MpV7aZuhZ+QPGLlNSxMcD5eX3Gu01H5EVEMYXI+Cq6KcOgzMzwtvaaw49gsM7S6hVrExcQZF
gYp+bpfOXJ21hvBjPs69Sem9vytqg/xmcAj+VqtVxwojCNhZqW+i6s9KYYHtlskB6VL8rJsdLLjL
Nj9MDTIR0aQHfXJDFDV8xKwN9x3n8hdfbhMMpYM+1nYGtKXIR5+VvFU/Y2qbGuYwj78qZB/cJumI
oSSrPWRo2YfZCvUc57b6JpPF2uHgMb5U9jQ9ZfSevRx0Fy/6Oj/GFs19cEaTdmhivOrYrV5oCZm7
VFJo9myE16GbPBZLF56nzC1v41a33ge1bSTQiYsHgKvUPmh7/NSliCE3GdZIV2VTZJe8I/hHm9rG
SzUzucxjX7/09uIeR2DdLd2plqo273wMavRLOUnpkxj7FjXyRiTMD6C74YvMRjnEbWpf8UL0WxKP
k5ovTK3uV6Dw1CeF+apXMyYrsRmNTxPQ/LEvhEafCYnvDNQS0Ysc1SMOIeJkZtpyP6XUI1auTdQd
ZTdz1OrRtZ1TD+dVZO0g/RH92tJ5HsUkPwcTZRRscbUlxH4ORqkuW6z0xAbYkWNxBCIHXrkTmVMd
dL1uX0rdnM+I4apTlSzhp9RpndADKiPNoo8oBW91USLiopEtEoxH6qV97BQNvVirRMtnn5BXryRa
uKNVapyq6QlfGuXNnrqQm5HV7fEE6m/bSEQ+xlbM5Mok32EakqJ+d+WpDduJI4ziArpwXTwNTjIA
Ql47UBdR4zV6eJOEw7hXdU2ctAgl/zyZJRWCnX/UPIDjUjJ6pcWA5Ys9VB3zySy7k9zwg/8rWMiy
cOjeLulgb4rBLU/h0pr0NZcoMKLI8XMlitlihLz5z3GMv2UBf6IG/y1b+D+QGMSaffVM/PdAxqHN
v/5R/fjH5e0nr9Tf/tyvXIaCV6lGLNQa1rayeaoOAvgrmMHfIldtdWNW2RGBYlQ+7Xf3U/FNaDbW
YHTDiSEB7fsnmmGKb6sGEh9nwqYsbHu1/wTNWM3v/uVVZwpbVUnJAVt0bIvd489GvBKhi750ZBQU
FBk0Kt5wMlmv86qz6arEvLWjdOdMLiKsGpXJH57WbxDjH81KzZ+ZxV8+HOtVh7PWNPhV/mzDqeqK
W+gjXdSqZqfraaMP+3JRpVfignhoGzWnkTda3bGIo+FW6bn8oLvRcLwZ2yOB4FlMJzlrf7nBwCJa
WX7qRv6iaqovw8wYP47jRj3xdJmmGrbGyDljlWnF9DFiRTMhdEJwUOCCEkTS7J6lqieEh8PXY0OU
6J+Jhi04fUJjiLd4aUQbMgz1iui2uaafIedzGMbubTEXyfduEfjERwqDJyb74/S0jnwtJTffFJWd
YJMyT2DwTCMe7r1BTyJ1u/oxd5p5cczRFf8LSSXdvDJPa1DJv1+S26/PL/nWfX3+477jv9pflufq
s1x+tT+zU+u/59clSkDLNwRJa9juPzGo39Apw/4mdGSnjPl03TLXcOrfFqimflN11u2vSJVqrDEC
v7FTGn+HFesSBkXrCBJX/08W6Oox+q8FSmqNxfIUKhsHQxf8Af7kepoYaYVBSglr0iaeRioR0OFm
UFG+o1WJ3Ic/PK3/Zkn+jGn99mm2QCDiOvj5rjvSHyliUkE1ZU5hQuBx9rI3AoqV//ATbJ0+nWlj
tQ/+LFZO7Y+fMA1Ng1lOIS5GCOYPHVl4XPRD7+8/5S9PzV59fcn4Rn7oQmf/yVO1cGzE/dQwl5ow
7s1KuwaNLPodpU4cNAuZvE6jiau//9BfILafvitAOZUPtJ31k40/J491SZnU5Le2l5ail5t/+aO2
59zPKtc5yHKcfamJ6GDGmB4yIZ7p8MTO5JUD6Wh//5P8Eozyl5+E1w9Ta1g8+L6fnzIRH4hFO0Ne
CF0DoV4qDedDqb2sM+Q9Io4ocHNdbEVihP7iKviUFFiOjM5Q+fSdtcME3RTgh5yd6CNTOidkhpRz
U++jacBqE4Kgr8bWL5ve2WmFib4lscRwsjTm1CE2hLQKYmxSmhCKnBQ96/bvf79f3pK//n7mmkwh
WBhi/f7/QLvnTjorTKPaSxO7cmuY43PFKbphBdvYTxPQlU61cdtXs7NhhBNfmbwRnjo04XWIfNTX
2OeZXs0PYe9UL7IR8w0Zv51vTchQmmroDn//8/5sXcyysgU7hWby2mOTrP7ZB7pA+0vHUkckaJsM
mu3e3k44m69yaTcwJcjB33/eX5bxWmvgjQ7tCQzKLfHnx2PmbpktmUhoAUIPormNps7/+4/4xZb4
56/g58/40xIjBwFTCILXL21QXKGtN7etx8UtgAPxy43mGYF+lkdGLZv/39v916cJk/pfzJ3ZjtzK
0a2fiAbnATj4L4o19lDVc7f6hpBaEud55tOfj+3zW12schGyb45he2NjYysqmZGZMaxYi5PGgBya
jnAmH68uEwVAUgOZi1+tYUG78RPIXs3+ulfnWNs/Faani7QUXeE6F7mvprKecgXLXdjL/m211jf+
Q/BkHZIb/Qp/l96CG2a7NslNd5A3xjpbl8/uL+vWut9ne1KOA6NQoxLFb4oWzGXOfP3jsG10KD7B
l981Od9hriZ+Hg7+rdJe91K4Yq5yJRTVxoFkI/DpoyARE3gzbOYnXmUyYUK8qnGriJr2Gc59OXQM
0JGkQMp5W+XJb8g/gcOkc8IhJ3v7acOApflzYkYB4Pz1YEt1mYnAwLpbiD0WkjmSCnH9qHdd+GvG
f8c/6WhrJ5Z4wL9aCgJm+vQCS/DALdMrbRssPzS7sMvDnO7KyWZhySBagNuUGNsYM4Cvltw+FiOY
mbtbeE5sSj3rNu9tqf/eDK9+2ayiQKFWM8NBfcwJjYN82kSXmlBk1F+ZhA0qwyY0YrPu1ooSVMsp
4DDrani3pvVYMhmh5TPP+py9aeAgVIrVSNgDWbpABeC2GZK1K/2m9rZzrexWDmcMnnNGAjNVIjiS
x78cf1QRtosu19PuVoKHeNfyPWwjQs/2specbB2AasZ3RLRRQMMz9nVsBQRNHbVame8NBo88D/pN
31xaQOdSCHIA9Npm6u26ppwJX06+5qdZIj9iPka9jIlvDiBC1S7I871g+fci5D7ViAI3gPHK6fvI
beoCrf3rlarkgkg4qIo+jhIcrzQ3BEl1xpXmibRKY8g+SGBKzViP+Zgjx/e1llyV1u6y1ZPjjuSS
8Tm2gP4ks7qTRyT24Q+C7bDf+yr9eERanGJjBHBoZMnHZUufDvH1vMsigqmk34SfpM4nb6KZRuBr
lUG5Bd16UK/afXilU/l9Am8DBEfaQDK6Uo0FbWRFm9nOaTT6T9OjUQYxEA6a3NYd7OkylI0QHHYU
b4kDtQBAuQ/oIFYXBRYvL/WsOR5/URJBKXHjHG8laBCq366g3LqmaAftHaKYm6jtr31lFcpz8kHT
c/i5ti/GJjuo+1QW/OzT2LUpvEvOw+XFnP75KuHd+B8OOXyQk8XIRlYpPlwst3kLwgw2EB0OQ2FO
2HC8Do+dA5kOAnb+J8sWE57Hn4weh+TLcepSIKUNkuTlexqF0Rba3TlJwzPrwQoBOMkj98o4YPr1
MUhB5AMEGfw9Wgj+racm4Oo9iHQvf7XpueLWR/JDQQSTVj4Vw8lXc6V+8DWhTw6eoOibyDOVp6HJ
pB8+He8NdZX3y+am9xXmDBJVRhnxbkaGxkV/jQwKFKSGyCoOQWehqeId2hjyTRhF4MJ+bGlP1M3M
cT6zQNLUz+0iLycSOraY5d6QBzRrD4oCm20ltTvNZdQ/do3rvDFmfPDEO1gecSZlIkU3kFmY+HiJ
goDbOQWNDq5jVQFsFajGVWxp15c/44lv8NgoaADrhO0mig6TNw2q24ROTTkiPdJrv76ORWvz31mY
+EVP6zikXVYecsO0B/FgJuGM5535VswEcvHgdejYy5OTlKWNITcQMx0MgjdBvJLLnQCr/eVlSOP2
Hp3X8Uv9saJMTlEslYODIEF5UJ+zgyEuhtcwtcFgWvf+RxAuol+ts0yDmaWNH+eS0UlsanQR1CQp
Rv2CTh9DxCsHlW0IxOfeizPHibMrGqoJe5yKdPCxc5cWY0GIG5SHtMvISdM71WE+KAi9RZsUYPwk
+Duan5c/6bgv08UZBi8whWBZpcdwbNNzpchBhZN5ux5g1sLYK8G2VBgEWsBFUdbry9ZOEnhuDIRB
x/lCjRRVUyfhhj44fWhpWsEGatvszoU5dq1cD9fhrbsZNuFOubKuhnfhJwD/7Ff6etn6uXP21fjk
8lAL2DeGBuMi+FUlvQuNYsZBz+2gqVBS5BbmzT+pPzlp2zBfVBx4T5aA2lZhrC6BvfrcHMPe6ZP3
NPFnLuEzhwJ5O3lUMRupBrhJjreQgp4JckJoD50Esndo7lAJu6E/u5Ro9jZyS+lQXRfheyeGKz21
Fi3dXyfZXf62p+dfU2hoqLw7vKNEIMc/QiiSpjdobR5AEdlG4SyrbqdZPy8bObdUXhwRcVmd8ICy
6LGVvIAnl0/fHyQZPqeFJdkqaMoPgJn7dgG/2kvxnAiLy0ZPnxxW9sXmxGtKZkwgsXdZWQJnU7KO
YyYm6Ndr2t1lQ2PteHIWNZS7KK8QqeI86uQb5oNPRTOThkPMRQMvM2Ax2C1/Gu9NtGCAu7yBON5Y
XTY6/pnH5//Y5rivX55wB1EjNxQBV3rAwsXuNYPA87KFzzz3konJ86ZIoLMiVRwOkMjbEBXfdgum
gG3yxWthB/f7DlTeBnixz3THrtjEv72N9cQ0y+WfMbfQyRNYlplLktANB8vzr4AZG3o2k5p+Btgn
Cx1LJEyLEbGKk4M4yEZYK105HPorkan7Tfri/WyKHQ0ikHDtJno0H/fSSrgXPxA7Eu6F+2BfvIRP
+dJa6Qvnup4JK07q0rQuKKjQfESPzoAnZLK3A1VYgCKxeAhfqDpQmgN4Fi3qR6byjG9zKd3Zs/nV
2mSbwyyWK0Mcrf1ufmpQzeYbRilKNAdc3jBoDBb9FsIx5/vlfZ3oD5pUAY5XOdlYhVHMWmmxG/9m
RHftrdVluNPvjGvv0b/xrod8Ib52M0f19J4fbVoMsRH6aieFXZGqee/Skz+Iv1XjJkTlZRcpjzzW
yoyhz4h96lPIKxpsomGMuu/H57NmhoZXS+8P3Vu19r8bT8OHdZ3COLHwr8XnvljSBi1wNuQg3urt
5U977sjQD5Jo2VAGoVV7bJt5aWjkodw/DDKEMYINC8xMaHUmHiAp+mJisnkGRIOGOHChi1fasll2
6/53dsP04Ka8SnYA2TchYPCVsk8CxnwX9Yz5uQVOAq6+9WI5LrzhEA0RUiydsM5rJkT+g68ID8MY
tlL1mKoJmuBXgD/Xw0FQOQ5taJf5TFxz7u21vliYLEOIG9h5I+6dsngZ/PA66o1tHosz3nDmHaRS
hN4c0Q1VRnVyu8GJN1SArIZDbe2tHgD3awFMJZt5LcYNn/i7jrPzDJIOjWocxz43mHkA/a4z7F1X
3ffuug6eE6+674cbS1Bn3r7T2HeMllCopVeoS4Qux7bMIYBt2kq0vRxYttR4z521AwVuOQ4Nym5R
VAl47rmSw5l7EuInk9iFHVNoZU12CwAQQ0T5SF8Is042DLseqiTIEn/Xwq43qlVcAapLEhD9PxrY
rVVTJtNp1ped8nQzaaHBZWmZsgjL34n6s4fKWRGK3d536KDIvbGm9g+/QF4+laYw17Y4jWwMeKpo
pPD/ytgOm/hO5oWl0I64LodUFJCyuoJLeFdFyc6MnI1Hvap3gndR9nam+9AU9QqJthnHOjkkdE4k
iDLGYgW9/ZEP5SjQQS1jSF3V2vtwzNulmtE50XIXSkvXn2kInzUFZZg5Pk6kw5MdZvQS3lmC9b2j
DRqD44ykiaUD7ixl1u7yPp64MJk2FSVQRjTVkYOcHJcIxRC/dsX+0EL2L9IJ6rxffvc8aMGNCJS3
kA5eNdNiOGtyzPPZzrFDNrmy1VyRC4AE/YHZwwXV4W2HtpOvKndUUOxernZ9OWyGtp6J38aPdnQx
jFV/VQM4RGULNpnJ/sHcDzk+yPgDYGgZAmpmY5nLGVad58F7zaw0rKnSrtH7dOaonHFeLFN2kDiy
qFVPwRF0vHLXjPISy+EGEoUtlAlUAUjLoQP8QWNn5QbiunGXON4GAkhpof8v+xEgufNEb2dWzzfl
+bDwGyBj030ui673jLw4hNBZAq6GCnEVlbCC0k8uf+oiM5RFlUl3jVTMVSXk8XBOvjy1AY4v1xap
nTGxrTWeWMOQWRwKTfCBMQFv2gA0tg6akSa3Ui3314blDdc9gp92VhcIqVSDtGQdFC1g4IVixXvt
BaYMhqKHrcVhOlORGJL0U1hwh6LudmGhdwsji/PN5eNx8sAbo8w4V5wy1jZ4gCeHfkggsY+c4uC3
FsMuceAvO0G3Zk6ENJadpl+Iwh1pL00GrEy+kApBUZdYVIiCwCJMqqRspWv1WxgG0jXaWj4kpMO9
mzA2BUmpuQrMIv/LHi0sS6BPRKB8YJn4y+QpG/zEYWpHLA96w7DrUEQopLRmNPM5T48+BdHxECC+
PhYqp+u0gCyYjlIeylJH35GJm++tw6C+DtXGY4iYm214tb81m6jdQyATPVzezXOHgHNo8m5yGmkK
HO9mobZ5VUPPjViRqgKhhhgDkUtlk9GMkzLIEXS0dhaCCrfcZcPjHzzZX65zxYQUhL+e1LnRLe5G
FS59H1Z0cGpLgQegbGvbwe9tIRCVbRFaH39p08QgH9mQeDB1zt/xYmO6WpJnuAqn7ocgMDcDe7Mo
LqXopUWp5bKtkwdrYmtyTLo2iQUmYuQDnAzIZ6rX1lBep5A2XDZz8hk/zYydRok3C7LK4yUhE2tK
dajK8Kov9F/M6cMeId3Wr5etnF/MHysTL9EtlJHEgKipybttmhq231x57jCTXJ/4ImuxuBHBhyg0
MKf9KXIjJnmHUD60xVoftr1y1THZWq2k9A6g9uUVnQRrFC1F+gOU+AhTef2Ov5tQ9ZEYGR0reot1
W4tWcFMpu8s2To72aEOFR47/WtSexn/+pQ4khSi4VHy4g6cy7ueU4XNYMcMEpmRQS5tpC3FR9vIu
KdyZd/30eT22PIWXUByq0Y/LRfKjmqpz6m+Jk2xh+Chin7lzA1r3cikjKlwN71YtLvtA+SuFcoK0
8RegZw+yRgI7N41oeN3N0O0y6WAZ0doQ3JVnvfZtwLTpfeUqM4fgNP4frY23NFBB4v9pPlgQnEIN
l0sHGLeXzB1ssiBalfBfoMT8onZvsJ68oeKH1OSyFRg9q4tdj2LL5e0+51IEcICvaTtJoFmPtzuJ
pTQMPFk6QO6/LMt3hXlUo/zJcNGM757zK3AaRFBcWBrJyrGhIYRfrCgK6aA8BnCoF++5f53+jJyH
XD0A8fn7VQGVlchneIVpTR4b80WpL5HYVQ5JYz4YA9OBXXhbFfFbERoz5+XMLQNG44+pyZlErqDz
rU5W6NXID64ur+uqu+66duZ0jH/M0cuDs4xJCyBlIhm+4fGK8pgZY9j7uJkDUPBuYL05I6t9BSuC
ErbbXEeO4vI3PC3JkJsS5Yl8PryTLPzYZBYnDMDBoH1gjth8i3qpWjRFPFwpstfbbsywLNfhr0gM
jZURogjfJvWq8ZobDX2qhSPyVDkjfW7q57d9NHi3WVh+pFLkb3ytbF5nfuzpNoxJloKaOtsN9HGy
41rYIsAHRwivZKPYqpl8Q1krW6VVo9luwZWsEopeN7IFEZlYiasIagDmceDCc5sE7SEPSp64jgVm
aC15ffnHne4drNBkZxZ0z0QN+hg1frlSmUwKkYuNiJYaEwqZKrgJCk9dNnCFrxRduDadIFtdNvkJ
gD32F6pp9PJAmwIUJE06tml5UDL7I961ZUrvHYIB72cbVtEjw14jcTkMMO9dDMmmDRFt/C2tfYUJ
3UBAIKKmf/PYMaG9h7gXUtoUNGmx6D0neA6jQHjPclFiEkoywAULveW/Kz507nBgxqbFCLgMX6xX
iUAjIaK9apl9v1cz5ivtwo1g2LFkuOZs0QqdJ1MNmVbtO3lIbE3Xyj0a4pQzJckPv1E9RxYaFWXj
XQ3k9j6U+pDxyqxuf/SlTme3iYP4SaSsDV430psXwCPxj7atC8jOcqb3u5Z2xsyJGL/Z129KSxZA
BQ+wNBbSNXMSHYmZixSHpecHru6lyzgXmpKKV9lSu7m8e1NnnhqaHPZWYL5FyTFUm1DwwhZoRgeE
RmeWM/7cS8uZuAjjxyCdE6wglHODQtUqLdOZW2v6xahJULvjjdPhfyVcnpR7VFOQqgTtxwOqm3vX
g07ftwI0EALdjkOqa5c/23RBtFpBOnLKTEODWN2YfLYgAcKWIahxQFYltCFhRpTLBO9/2crJQ0YB
lwIL+RVjSybc4scnq9H1rpGEkY4DHrqibKG+rgwEQ9p1akDOinjpAlJAu/fDv/QK8iwM62NcQmv1
JPVHmhkS8jwmuYTBMIVtwsh9hlpnljd+pK9e8WmF7jzlDT7nyUAY+RwgNiWhyCE0S7k+mBD/pCB4
Ln/E061iLV+sTLcKDcle0lPS1CBKVrHlvNJ7aNeXjXxiFk7WMqaIWCKFmtaQa21Arhzh8kNbOcso
MA55OgqZ/qKPCyFktgp0dZtZLXcXsoqIXiEi1KFvNrTbDI6gyz/m1G2Ifege036jbU276Nht+jiq
0051vDso4ezE0q/CNFvCpr+kUmY7mrrOq/tStmaOxMnTw/ALo4I63MtA5rF8bFXtLXRWUUu902m8
WWu/u9IG21V38evl1Z3uJ08bpYcRFT4WeCf7qcZFiTya4N9FUiWsxQHNlFiT50p/J/UVMizSH/lz
PukTc3i8HOjvDFRUZF5SxerQU5QlUD5tv24gthBbQ7R5t1TKO+X3sidj8VPIQf9uofyCz8YHEZ9I
BUydLBQ+IBhLEqk6NECvbQacYVKr4nQmqJx+zqmVyR0jCSH4ZsTiD53lHqBnD1dMiM/13M4Z0VTp
85tSM5YnvtG1cRR11HAPiqvzbIZikj0LgyTOnMLxt349hONaeCw1+gYiAeXUBeEzMmGc/TyERoJ+
H6KZsScUS7kz/XVewmr1lztEiCWD1ABCzUVFV+fYR5RMhSdAkfKDqyMMWf3OtefLBsYtPlrQpwHQ
yjgC9/H0JBOb66nYaPkBIg5IaohjaBF5L/+dkcnL2RUJHiBhxE9aO8gRkX+Ez+FvnXmykokHQIxW
IEFMBCCl7y0wSn/oZ+756a1HJMNm/PlWyvFmxLmnZ52n5IcUcpZdXMJqCYETXWqUeFftXDNrbmdG
j/8SaEPPicKfy0eLlScpRLIO3uxy7thMr9TpksYf8cWIlCl9Eozbn32wnmGXq6ilk6H/l3szuQLM
uKkrRpLyQ9/8UAAc+nMpwtzHGtf5ZR3wUVmq0Kn5waSWL8R3hvYkmb//Oy+enMUIRkQ/iLDh9uCB
ze9K/KLVMxXvuXWMLvhlHdBMDcbQ4GIBXNK1BDQreo1m29Enl+WxI08Bp+1QBmUGD9qhMdGWgXcv
hwTq8sc6uSgnJiZHHqILJc9yOT8YMHTlBiyJ4KjlDMK+H5cNnfVgxgModzHwQSXx+IuJleMBfuTY
k1qsTHo1Wvtu9NB5Wg+ONtMSObs7X2xNTovpM36ZpGMqU1h2bdxIzTMcUMvLC5ozMjkrhSD6UQtJ
2kGCJihStiKyctJ/kv4xG/Dns00ODMwCVgHHClZkz0Y+Fl4QeYFpNC7/3qUBUNLeoBBJs1yZrEcX
5AKqS5HLX89sNYOPEAaepJuxcuZuppgEmoiEFrKJ6SRCXpcwbxZlfkCWVARoiCBSvJBHjXK6qqhh
zjwFZzYJc+QwYOIoSpy04HLFoR/f4t75t4HSVaigb2usL3vCSVH1M3X+YmXqb50WRRSD8sOoDkHm
ss/uwvugX4iw0zaL/GO49e7lucTz7NI0IBREp3Q0ptPICIPIguzV7JcVLR2n/aVD2QT31Ex5+qyZ
L/WHyXMNz5BX04kg8Aig6UDKU9iH9c/LH/DMJXRU45g82DLaqpUmYAMCprWo3hfSM2xVmyGOZtzh
/E59Wc3kOCll0DZVyXXXQmwg085bIOR0W7TyWxrBIZWadPHqDQ3pB83I7MgKrhoDUibZ/ftr92jF
kzfKgF5zkFtWXAfVMocpRKmYXhfljZklM6ZOEtJpYWfyVklmmEqMqOQHZKM0tMGdRfVUPhjb8Bm6
KyVe0gdLYztdO/HM1z7zfH1dpDXJPkMJMYZ2NCwF0bJCvb7p7y87zmludlwdg5bm6B3u6oSSyVgd
g+zAequHhfQDfYOwYuYMasE1YhuXDc54qjU5Da4kpb0FFOIA09sy7G9lHza5MFlXkOletjRz7qbQ
Sx92KsPwseRDQ6/6V3nYrKXw5b8zMnmU47h2i/Jzh5Juq9XXilfuxGDmejzz8h+5weR2dIRSVlHI
zhl8aDdSAyE93Nhy3S6EcF9I7ubyks4+MH9O+LQGLWWFL6ANTMwE/2gXOmCANxkM4pb6bFSceSaF
a+j4Lhudc4vJtdIM/2sUHDvXysFrn83udShnhi3GW2GSBPIl6Zkx2D1OWI8/40vUaTG4l4zUfYcq
SdchrJGUohdQ2y8MK4P/MN3Xw+vlhZ23CF8TeTT/m/p7Sp8uj6OB9xMVPCcIbrKkHxWqQRuZDyH8
eHCQzzj+CXD8n/fVH5uT16ByfbQVPHLpRBXsVnnrCmNpKg1Uif46TSFekHeStVLKK2V2iPVkH5n2
BJkIwRWdJ0pLk+PtpYYelbKg7avsmxLly4qp3FRLl2DrV3/5YSeWJou0rMCEVdLV94V45+TiTilZ
YECqWvnPVYYwiz6Xp36WVo68Z2JyctiVXm91ycGkulnKV+WLPNj0zDpYVFDrtEHlb91VbNORedGu
ev3BZGzo2l/O9TNOOnzK+DMA8DBCI0nMDE1ehVxIhqhBGGfvv5Tf298QCe/Kh+LRvTceslX0vd7V
j+kdxmmhLWfb32c3+IvxyXvRd+3g6DLG9VvIWC34Q+BbDmyltJvrchnfdZvoGbnK7tccfcipV4/L
HrG3AGsIOaewzFCJFXj2PX0PTV/TLCx0gioEoFd+tUJUGXmMW33GxU7u3YnFybsvRn2vhCkW8966
l5MnaUA/zG2WhYOM9dy2njxXx8am7UbRSrzcK0d/ZgrMLFamkS87S5y53OesTLYP5ffEKUKWlJZr
NMh4QaDWlz7+g6P5Z6emWM8WZLIS66ODevFGrlJSLQthVUhqY8h6YLo0GVi8bPKsW4I4xzEgfaF3
enyxm/lQ0BdztH1kOhDYdzZSUAJ0nHNDXue/3x87kysAHT0ZKW5T2/suY0/KPhM3cj6TMMytZfwN
Xx6pFlp6qUTHaF+lT1FcLxVDWJgMWCXa+vJHOw1sP33uz2rGX/LF0oCYAdq7WAqLhXhvfVSPUMf7
N/Iu+lF/tG+QZ4zSdHNR7dw3nLz1rdZ1YkEffJ+UK69AxHFooPJ9vry2OSOT/EDJJTfINB4ipIxX
pu+vg/hXGciry1b+zaX05wtOrghBBIZjyfhdmawa9SBktvXd/Enmo78K4rKGrj2bOcGXvUMWJ7d/
WoLgJhXQ9nm6UazryHgqGTgI53Akc2YmF8XQZyp6YmyS5qK+YLiggN+SDqGoYuYTnoSbRz540usS
GcMKlJ6NyvwlPMPcR+Ng+AbOEhEp0dS+vGFzy5rcE5UoiGlo8vUq9QNa/qss/0H2b7eFsrxs6DRR
BsVkEu9Zms7c0MlkdqwmRlKWnbbvmN8LYIV+6OAoW/g/rWapLx6jzdwk3Xj1TKITwA3M7zMPQqN7
Ou6l9sDIC3rDe0tZ9ZlA4fY/OLhYGPuEvMBIiU2c3QIrrkDPrO1FL3eo2EXluk8h5TNCbe7pPXN8
v5qaxjiQOzeqx5DRPtYDO8lXgYy8mv/78h7NGZn4OGzJInoSOutBkScskVxENS825jx8zswkJpYD
cE0onmiotiB6SONB9L+n0JJeXsx5hwPoQkt3HDSclrN0a4B/ORe1vfQY752XvIMpgmxehc6bNsSi
yBdIjEGVc9ns+cX9sTq5Z9OhF1Olw2o6QpOeKu1Nn6PhOxd34wx/bEz8bhyAGox00PYg1VCtX6gr
yPX33rJ4jNbmslw2v4Pv2gbl2rX8Q6wW1rf0R7r9r5Y5RbmqDvAKyJ+1fQ8drVxbS1LTKH2+bOT8
Cf7XOrWJP6YS/OyJwzpb4aX3kCr99nd/vsbRhbuYFiuXxMjkefzch7noVL6b13dlMKAXKVq/hE6c
mzM8mTcZL4cRdwgXHDDEEyiKCWBQikqpuQuFROwQN3CEd9MsmrewH+pviH7mwVLV6+I1iGLKobWn
+iQOTozuYe12Lz7SwwiVRXL7LumZ1tlAMBBNy5hmfUVCNg/sjmI1wvMQbCWLWCgrgWn7vJqJYaex
/7gKwJuywXEC+DEl87BqJatcNaruPDkanpoESYSgyGMqmYZnJ1K8G2k8Z87StFbwaRO8KO+FBWff
9GlXIpQpc0up7rjLm19Si4ISCFjIzltIJ7VMGb7B7//cKdrusl+cWasxti0k8HEj3mQS1AaWVNHt
F9s7CIHuW89P1l4cAG6u6SlAYeZt5Nj49fcm+bJ4IeyMZHQTV0d32LTaQWvvEPfyFp7T/BI4VKoi
PlXKcOvU6BJfNjh9+Pm241b+y+DkEg40iHhzxWjv6J94CMshyRfrLTpsjGOVpfOX6QjWWBQcpzoo
cRHCo+OTJpmZHrhi194hZyvbYV8ED7rTvqSR4fwsi2aOt+TM4oDvGCC0sQeKYnIJ88DIeuQm7Z1m
wAyk9HW1dCGCs+M0dJZCmpszMehJ2MsYHVA6kKqg2mgPTelCXE0rMw/BvrvI+I2q7IMGh2eYqdtQ
JHZz5GWnmdeoOt0GeXajBnMF+ZNzAoqOxhcsImBU0DSd3GNWYWpCwKTdndIH751aurtedCu7TaoX
K1PyBWzBxiLI5liYTkYdWPWR3XEbvqRLraO3Ud8prDqQXrteXSPKg2igzExqhi5FtSiB4xYl6pat
BAy2UxjGSWbuiOkboY28KUyhg0gbOVSnOJkiMkXBHwz9TgtFc5kqWrJoy36uNXbWCk5DyVIlfP38
El9WKrG7xTimdhchGrJJYiUiyGOG4/KZPCH3G4l16foxDQrvtiZOp3AMM1XqtBb8+67T62c5Ns3A
dlpHPFjoaSLFGyf69yQoGW6I/NTrEKWpTKRTjSR7cmHJvBcLv0M6pNq5aFiuB1fMr4ZACP75FIza
BX+mN8v/+T9fJQ8mf/s//1YB4eu/9D8XFRX+P9RK4MpngJ1w6t9Ts18DH25SSNeT6v9Ruf/rX/on
D7ss/WOcORopqDgdIHnxpX/ysMuQrTOWP97uliwpuO2/eNhV5R9cHNSpufyBBULw/C8edlX6xwh9
HCnVgB6THP6VUMLIEnmUF5F5QQ8Ax4eoq3BWQVo1iR6jwAniQQ8TFAPz4kELsuFKqLkz8iJAOHoo
w2UaLb2kRgq2TxkElsvoxdCyn24avTcMhsl19T0Q0ebTkO1eZX1WoW/XKCDsdWGBiJaC6hcicGjd
NMtILr+7fteuIVOirtb3hD+Mwgt5e3CDalgrifPSGs3S1aGCT8r4XpAUf+uZdO7bcSx61CgVXekg
191dLPa+3TSjGLAg3ZqFLz8W7VVqSldIrrhXhQDhgV/9koMsR+GkrfeJ3A8LAUmhpVOXxoKnIuQf
FPVC95wfktVuEafZJ6gVd0b4Bo/RldrE7rVLPWFZxTUjmCiRNlZ448goptV69kCyHm+SIKqXRt1F
23aI9kOZyztHiK4NI71B4v4aMgj11kdyou7VxwTOGggE9dTurTRd52FwCIQ+WjWIu6yKtLyLBUW4
UmFPr4t+GzSCtgHpmGysIF6ZYbkxUoPuT07LP3MR+ZT1l6rkQQGDUihlvQioqwRW1y64gx9dt9vn
WWNbavogWv0qr7Otn1NjHIqdDx44yZSdKbo3jahQ/6lvmOUYcaYLJ0bNhTEEG094ikLEuJLceLbK
OLF9R3npDaYrJAECIN72DYLUz3Inr7XeEbbVICe3vapGqwBhWKEs0NFS+DEtUmcF8jfGsMn6yliG
iSfvvDwzl0E57BLPeYwLpJ5ibQD7Oii264XLpFTqBa/mCj7jlREbsd3XEXXfcCfU7pYYeUtieutH
5toPg01i5OnSVUN0lMPyOsvd6zZzGMUOwIAIRewt2I03SUIpMUyqaiE0OdQB+loujV++6dATyZzV
0IT1Is0VCnq+sXGC+qNRpZvAGmc3Pqc2ZMPO4nCj5shaMvCzEWW4HiDq3gZ5w+yH0n+PxP7dat0N
cqBk/nVygzbwi1CGd7FeH3JJX4Zl84RQ/cJRoc/voBeRGUKUq2pVBtLGz4Jh4QdZt2xV80cexZvO
hNlMT2T0naQkgfPUp2NSp1dAgreOVD10jbwDZnOjpN1OF8KW9rckIAtA4J2pSrDGf16cxNiLA50m
s9YfJDPh3W3TG8HP3VVS5Fse4cx2xGTVD6Fr+zLNN41AM66QCgzkeJWp7iMyDWs3S1dG77y2CGMu
Qrn6kSMpkg3ehyqTiyVJfqW46rJv1I/BML4XZXXtyigRiiAChE57glIBzTzdf9QKZ9cZ0o2CatE4
lAf5wFZ2R1WgPl+2mr8JdOlQJNnGCLt7S9AqKrvWTRp1z14e3Lu5vPJT5TGX3fsMdSE/wVsY45FH
2SFLT57kQEESIJTWZtRvdHEIbDUiLUoRnfKUvVo634dRrGhQ8vsCGdvMqW6rLNsOAYIpIiwpmiBu
Gexg2sZCUS5LfxpVtAvMn3Lkoh5Xpo+tJFyVDsLaJD/usijqZm0mXBKj6rw26iVFbZEgMad+mEbR
7AhQ4nXWvSiie+24KWxGMR+4wKfkRH7ib0I7rI1VX9Z2O8jfcFHHjkJ5HxtqvIIpWVtIXDi5IFxJ
er12UHg85IGU7PRCW+tp/ZQP5TNxJK1oqpBFV25AYuR2JVbx0mHcZ0Ni5KIa6D2bQrvUYc3PQ+vV
h6rAlOGyNkxpaTb+Nr5uw6Wlv1jJs2c+x2Y32D2CXZnkITfWKveNX3H5D82t6KB+28kvYVFsKstZ
lmb/kfaFXakuJJV9rq790oJgsepQS4RpaFTg0Tp/LwZdgdMnNTUq/ZpI/TamB8Z4lmYrHN1FgK4V
LH/PhOcANhmRQuSPUyKjOtM79H/lEr6tuv7mG9oDHOB2IsdbSdHvZLV+rUfFLEeh4+64hbWIkaM2
Y3Xv9XTdsqH5WaZKtlFcmFuVNLivu+YdQlzUCkpr3D/zuWiTeytrGdlyEMTTNWb+kW5fgP2/T3Nx
HQ9ChsQ8V67RN6+MmYG4Ul0U5xImeSvB+tFqCUl6p1y1YnLHVdAt+Nav+ij91XTeS6kmP2j13FhJ
/tGr8p0bR29c57vCEXdRYw2LqB7lAusXsai3cl2KtsNELMwTnGaEsxZBL6+jDCk73g4kNXUaELnS
pLbYd1d67v8QdMHjAWukxWC0ywxtkF42P6IG2cqmrb0VnAYviR4bS0+PaAQGGTNkKi8TZA2Sa/2G
YVxf93Jcc8tLNbrRvrsKDL25SXP3vWvFNzOIrgY13hQp8n08bpB0W8bH0DXXaZ0dfFKfxcCE2zpr
EGm3uBkWhpu8Mh2Vr3XXv/OV/oVKxK9GgsbEaqud2ksPVa/7i0I3to5l3LdGeKum1V0c5d/TgUd1
kIyFiXAu9WMbkuR6WZXdtQnNxMIMjW3aSsirj2JucWdtK0NfeXVGbuODjQ0U2AQD+Y7tfObiKm7C
MNuGiuDZ0JYgLpnVD0abNWyQCJtMwJVBx9pO6+5X50qPlROkNthRdIqzPU8HfKtZZeIW4qpA7yyu
SvSf5XTtC/19VAQdeYWZr9U0vJNM9SrOzHs/DTVct5bQp40iJsuRf/Jb90cJgHvRWMJBUcOPUjav
PMtxF30yBLdENGAgLYk9tAwk4LTAroYyXuRtv0q9wl9kfvrgZ/GbpOQVj3u0bZr/y96ZbceprFv6
XeqeGvTNbbZSqnMndzcMedsGAoIAIoCAp68PS+ecZa1dy2PXdd3YQ7Yyk4zmb+c/Zyv2TlZ3xzWm
C+pNKIISdpnx1m+ax0bpn04WXKm1b3ZlG/yUyiKhkMLTUa7XspPcrdk9h+E0Qdzpqd3oj95d1X2J
mZ8c13JfIdC31NO1iVzoILJzaWYI/MwKf4m3Yh70aZbLCQquZI++LfTEQb336vVrFaffFk+afVKM
KQAY92FJxDlDwVbl7FPsCd5a2R08FmxJ/QRkp7wJFntTCnyEn03vAvTdGdaUZ7iboLxZNMe5DW4r
2MT3odMFu2xEbdAqOZ3bXwqEMnoKAgp1pprvGgS2jlMcMfAR6LNMY70PJ8R7+1U8Rqm8Xvr2X/0U
e/shq+76wnp7T85mP5jqKg7a+eQZRldFVH9wKvfWR2ScBosYj3C5IKJtEUUsFCK3CJlOhw6l2NMQ
IuadNogNmii87cE57RZ4ZRlmvizTAMFWXnyaN6XFdemDMxLw/qH3J4FovVuQFkPHhn4gKpQlEsYQ
rvC9071u1X2b+E9eh1o4nQq0NxZzj527mYLpFksOcQGaHUnaPiXo3qGhGrq7eZN/rBbiLSMOo1vk
O8cwqyTrqkUb0UbHXjcP8RKExyZKH42/vIvH6su8giyT1a3W4ikZE7MbEsPTRPV09EuUvyOjgwNT
sP0+7jtCgbxZUOdOxNErkh9dMMZH7CIqzTXMTHhc1CQ3eWt01nN4FKb5wfEDcZj74K2xmzJp697P
g2WsOzA3qTXJEVXX93K2SGibG+kHl0ItDFePwfeOacubxM7v1y591GF6HJz057yGkLBYCImb7mRU
fmL8oj6skVQoNAZcLSc5IkIc7gISZsoctd1PKmkO2lUYnWX+sphiP4ZJviuz+XYZ3JwiDBbfdNOh
ihfqEQzsz8vUECQjLssg51Ntx1vP02YXbJKeICnvoXVDjE0IyH1KvZ5k0VLNYWi97se3nL5yZ3P/
u+nVYw75rFiQr5fBsZsCsw+RC0WpLkeYsf/Q6qI71ktwo/3ls5Og1OwEtdjBf/TBz4dbK4IPMo8f
0np9p9vxhjMs2daZIQb/l7DlN42EMAQg875w7CUQzdUSzTdIAFwXzNczGSSIuJLouAgCKnRA30wN
RCdoff9AtvZOtgTDa9egeC2yhyIyEkXYCQVtVUN/yIFcUPx1xzUCHBCZfV3nV5GTvfG77Nro4mce
lOM5SoJjg1cRjtfCpKGiSy/nT3WKpF6DCuzo1MdoyK4dOOBv3dTIszT1eNkwFWEGFQSrt8MWnYpa
3HV9dEXYxSxAuamFYnVc6H3cBqU66HEmlObcTSo5iwvmrqPrMsJcZ6oar6jgEY1jVi8LU9lHkzfz
JUCkfI3sY96HN0ug0YSusqdpJHDVjSHAzfSB4dpLNzpy1zbaOVXI3ROmMCAZVc20MxlHVRv0vwO3
PtFJrA4uTV3ddD6pcfSmDNGTXbQ4bk3NvVvrT4GRt76qPqZ9ewPRXHDMVZAcu7h+ojhOEV/BRp7M
xckO2cyrBsLAKdoNQTuchBN3B0cgeNsPzZtprfS+KvOWoeu+ejuU4hto/PUmHKOLjIJiP4HgJatz
zqEqhrMrRoRbY9LRpHDvg1K+KcvoyURDgJivQFM5bHb9oE4QwKFzyyfOKB4C5KvX9B6RZOItw5sw
7TE4/dFFKgqSt4rEr+h2CFmLnYiyluh5+RpDOiBl9ch1/ReUsA9lteUXAxJt6TJ8zzrEUZ21fB+3
/1qC5lMcDPI0BPIUEluTwfYrY/D1fDROI091vXpfS0+1+7RkeJmS2sJBRHJkQRb2FsjKk1d2xHAe
r5JV7FJ3Kd+btSix0eW6W5v0gBCie4gXhwQiO6Ki6+1lWB26+HZJnc+ifCsJBE3j3UStF+101X5g
hHFPGoJe8ZDsgiLZecCsdTV9T9VxXSilTYQgwXUemjfdVGObO9R/i/CqnOp3cfCQtaLf99Rvdj5M
2nLR1123XELVX2LXqp2TRqcq1+tBl/FN5sKO6vnD57YoqZrQR9iFIwKuDD1UePTwrXE/27nPr/0u
PLUkuasMrmOwlrsw7T/ZKar2eb9+7JOYKGa5y7He+byAQgqGU54ED74EJ5gl56yV11bNb9s6R+XD
VPerglNfu3cuOhyGEKyM20ethg+yi95ntfrozd6VLksAYJ5GOzs8luXygTJCuOsy/SZBpJvIxCcK
8ufm2PhfcmXQNdDrQLI7fhbiXur+cZCReyhKXV/58fJ9WMNLr0lNQyKwfN7SeGRj6m5koiMqvX2+
xj7tGLtvhrkiMW4vUwZH4Kqzdldwj3dBXl2MDzw3/1fgf5oxiNPav62mpTxPRfP5RsbZnerk3TQh
rGsbkuspfyiHqbmO0vzS8jmDhGktissfOulvOzfdx648Ox3ZtIsGUDLKfQgoiDDzMxxeNPSi7inM
kr01dXtAQ+9kOmISV7j7UYOpQP72Wpp7PcDYgvjTOzuC824rKQ+RLd8v4Itu3JmegYmW+tRPE7F+
4t4vSfgBrMRjoH36bPzCboEI5oo5a0LKYxOo79EKlULSrvcDAtorgOTzOHRXsArcdxpGzny6igf9
oSrVcGqXp0hET0mfJNe1/SkaS5G8OMvWfei7cb2PVjRclPPd44k+hcwaMpX6uUXy72o09XeV8y3S
aZnulwWqPIha935czgfokRE8rYD1NJlbsuO5d0pqeSiWkmqdQHgYaaf9TIn57FHnCyxTmUpxUbK2
8n8O5VywZAQ6oW/yMxhrcTdFqXOJdCJuYhN4R+tRBpj9uj7A5b/u9Ri9/1VM/f+15f+1QfD+72Xl
8/DjR9s8td9/qyzzkueisuN5KOlC+ofaAEJ4z0KdL/q7if+/E8DUJG4ebRCf4vF/l5XT4H/jneG+
oXUL6RpkCP9dVo4yytSeR5szDsGwUCX+VfB/3QD4n5//KoG7lYz/B2oTUVKGOAxmH0iVXeje4619
8pf2iIrNgvSUmO96O/ajfxhTCwVLiFZs0h18XQROeou8rEKhsdFzml8jrBL3H/N0kt0fyEpfYfi2
Z0kgofJ4DPg86ce9ehZm+4XOYH+4o2gU+4KL6ZbmQuA/O49GJl18B4ZVF9XGT5WMzblYKOd9qhqb
EqulFXAJI2t17aSZs5yzqQrSt9ppq/UPPea/LRkUSBBJwT4YorBA5/D3JZusm+Q2Cpo7x3cbSo7Z
6Ng7m7UBGpCo4i0Hicq8OM+DXwy7yYtLqLE1fvbTX07Zm+c9+sed4zFgW2XnNkD+33YuWHq1EFY1
d7Igg/g2BBMiwX4gYTgHsqoSeJGNjYFUt0WX3Qh3asylMFal3/75OV7N3UCGwAACo2f0al26E5DN
/r4euTDCD9M5u0jgaKV3iZWpzS42o8zcm64qVv+DqepZ7+J+YWCxbcu6uxZ+nO9t3rrLH7jv/93j
0E3cuv9QFf59TMFmUZFDbplcoIFP2rdjEZQMNU2yXMqdspluw1OxztCs7ZAdDVJ06qfQoWjk1RQF
3iqNU7/6z1aI4QG4hhk9hKaL6c3k9cF2UNuSA7yJJ2jMvR62QdlMi7oOIl0Xy1Fqr4WSYy36afu/
ZmqCdjf2pm8S9FGHrIXIcxiMyf/Qf/299wxBQUh3CsqqjVAFUN/rzugmnbmMyp9O0ghTnxzf9N3F
8dai2ZsSyLMtOU1w5tMdP1NJb4s/7dTv7aztATLkp6Ay8iHM4ka9uu/RnM9Uz3CpntN75s6ma+Pv
JH7xe+jPbnNHgKvNG7pF/DNFZvOxLOqOrLVtRHRtpDfOtwUd1Y76PgB3cWhcu35ZdUNR9J838HdQ
Agcby0z7DiOOoBUDlq/6bgnVA6UhjKa27sTpCQfsl1SyS63vWgmnVQuXl/1PDw1NRgak4ammvQjO
6TXNj2kC6yRzOZ6QHHPT+8ldq/gxF7UTPYSlRmaTBVDF+yklnb9KhjZv7vohCvXO+DInv/znJXh1
WAAnUBpDTIZe/a8J01dY3SZYqtnmQXI9xrpRCxq3/VCchSkiWex0QT/LorrYILe1z8ZIip+RGRwi
9X9+Ch83+pu74sDCeARcIk0YdUVR4ndbYwJnHdC8Xq9zRu/a/GtCN60aboHEZMxDlzlKTxTs3Z4G
030yilVR3wmzrgyJMBFyy2m5zL346YY2cvftooRY9rPjKOXvJ6couY2+dZblpjCJEz+V1qb6CEbD
A3gIyVJfP0kRTNt3zBxVP1Fz4k8zdoVJD//8TV+NxmxnDnMKHnCj9oxoPrxCaOS+mOt5w6WuwEYe
UjVO3nH0KurRq7T0tApbTm/jbh2GK1n23j6mCPZWikHH+zJN1i8z/Fbxj8wR8Z2v3cY5hnHjUTqI
6yDclXMXUHmhA93ug6Iyzn/mm7aHh78SRheEleCIeK1a6dFfmDOlh1ONvvH0tp6tSPK9qWxwjlZr
/I/rEq/2YerWSqFPOwA4Ces0+vGHNfR/Py3bY2BtsTCQvqTsEl37vwY3oQldp8euQjvkVxdbB95b
gGA+yrTF1BdyVxVz4h0b+DG726Yyorihj1kMh8zm1p5l7+Thz4Zm7/wnLibvtenjySKXyG5T7WCK
L9ie/C9hV5mFowBM0p1KP5rGS6fnOdkXTS/Gg5eUnTzQT1uCc9PTzd/XOaPdpDRRVZwaEYKTD0Oo
Ruj9Fkv3vkEoMHqw8KDVD1gSqf8ww/HrWf4SIm6riIMg6SLcZBzu9dwf/W1qyCYdT51O5KOhCFmi
zA30a1eCrqkv0vNo6xCt0pWgWEejKF48Or/d2HufoHVgUkbmgdyTes7ACXRUnpLZG+2xyD2yv7Bf
W0pywtHXJl+Tp5pc0F6s7KZ35G499YMqpfFSRFN8qarWhGo3IZAh7hBFKfRAPa7o3yfBzER/3IV8
AnQPvMoTwWqe/vlAbefl1UoACN2kIPmDS7kZyb/sWkH8MnRppE/WWxd0UXUzi11jhj56E7B5/XWF
KPRtwiDA4//DBzMqhsAMRxqk0e8fbFJVSJLZ8WRaWc+HLNL9mWHnojy5su3HS1i5iFABVTX/Gcf+
LzO0CQhtyhQRJJyvgbZJSz7pr3ghWVKxey9FlHzK7CB/bBDt7EuyJIWPwlYHj5gk9KEdmQ9N/Qdj
+G/WHVMP/pB5TLxv+sr5qKApQiedzampXPr1/WiBLjuRRxeoi7xifkvdMT3Qqyj+NJv/7z6Z+QDk
4bZJVJTsf194r7fdnKadOcG7MMZUFHKZ/9Tc6X2l55jmIigurY5dmg1/8v8bbvTVYSPB23h5cbig
1145AFXXY2sphZ6SaJTUdGKNUjRN4+wydKM8U8YC2LqiJqqQOU7y5qwnJ6YsqescymzXZXH+40OY
oYUC7zlVCcKBV7sgNIWetpw1dkC10W2dZt2PJpXZbe87TvdjGmx8gUGh/BPp2qvQA/vzS/+YKBEy
R1R6Xy3E2rVuN0R4wihsKGEttk0/DJ2vP8xd79CUmfuu2Q+FD7VeMcaOOP7z136dlv76fDBfG4lY
CFOx/+rWV6tXDf7a6VO9mCaDrxUE9XGqGcg/hAIhIs+tXSovwu+iZd8D6ISJV9c3Cu0BSt3YoYeJ
ItYM2KEf9A5i4Ck+/fMj/v2UZrBcgdENaU7w16snHId0BFRe8oRVtdhDXcfp8nm1nnOdUUfSn525
DqoDndo/oXX/3dqQqiMQjR4EcXz86kyEskzGbFmHUwexyoexMOAQBJcp38eejJtDG7b2U52ZQO8S
0cQ3I9CP29gr/LeujFdYthdPReVtpOryyR/p/f7Beb3OBrfN20Jonoz8gvz0laPtSmYcwznvT6Za
639NQcmkaLS01Lpppbvxvop88aVi498FSPBcMyfWTvvAk2v/Bxv2qmqwPciW+8FlDBoQE/7qQUAg
TV3XyeFUZHHpcJZlCqlWo3znuvWVVx2WOdpq1b3Qc3cp/Lw8itAtgnf/fFRezdZsBp2IkrEq4LDb
aXltVrJOLFGfOf1pjNUqDz1CcetRTE2OWEYmp/SQ6Hz6pvpZJnALTfmXtiYOOi1N097VNlnFmTPf
Ps7SS/6k8vUKlfzr2RJY5ZlXAMQPZ9urm14qOfZgy/oT0UgcHMspbW4ddxnue3dD5cyRfByNaB8d
lS7dIXLM4O8KyPbOnprlj6HqgRn+Ybn+ZnxIUAHbRwynU3pyXxsf606qsxPLlcKIi3YeBfvHPNOg
wiIP2sLdatPwjFRX9S2dG3tHQV02e3RjSH1aqURKCGdYvgnj3O+VTSoy6lYsR8M09kBrQbqncfSz
P6GeX8HaWUocJeDqbadjIKOv63rgJzWgxLg5hXPc0eFN5Lx1h7wR7its6ZK8M9Z29rsJirZ+GmaR
lm/aoLPDF8hGmEPxZeAwqPuH1fybTwPsTbEzAcLKpWSy4Hd3GtIuRw5aVif6vYqyv9XNSFLm+LA9
P/h5k8aXcdSOg3dfiAs/NmpNpnfrPOZxBLZQrcKcbBi26v0/P9gvysTfnC0FVTztJiXEyPXfiAja
uFwn8J/5MXLaAQBDQAZN5TMopnpGJiqZovBK+Uu5gvVJrKyfYEecqdYsBSogp7GL+CfhdmSDonbr
e15nUZX1TGRuu2qew8uCns+A2qljhb0KMy3c73Gc9nwUSrvWkX9wWn/zCAj3UtPBYcJgEXObfl/o
Zc0qirdudlxT3v5EI9ZVN45hYv5Yp/OAwGWeBwBGx2RV7R8EKUBe/x66ICoA2zL21sPMEDC4r7xC
7g82wJiI89L1lu61rfXKYmWzY/lLkGMpZ2+dbJ7s1yqYwmS6rnEHwMuWVbQPcT/H5sv8K98WgSZf
L0GIcE68sdwKDGPVKJui7WwLV1y5TDfZ8QxsGsTXlV9juz/a1irxM0g6p/lQuMzbfRE9/jinozvF
70GFxYA4LARnSwq6hFQMYOs65bnZw7Hdrh+DhU+AJ6ZuQrZGryLLs6MUanC53LXhbcGCDMIx+yrJ
Fn5llsrtu5PbjH2Tnd0RkWt1WJahpjCAvdw+Ggmuip/Sts91epCbUBF9SPKqMTsyuLsdnVK2VCC6
Mt3qCVYAXlsOQV5oXZ0L4XQcFir4bWzfySmJZ3votDstX0cJ+OSTp4rFay9hTDEPIz61/Hy0btzn
wTmfHEfYfYE0ICxXWPKQVlLp93wN2bfBllyWTq3FLqpzVu4wTtn2f10da0gcIjTb+TfSOy+6SqXM
gALXsNknxSlhsW3zwIxrDPgQNFPhu2fRm4XqZheHeS4AdIfw8W/7U5HZbTMm3LA3rjcRPd+/PC0a
FLQETutqE2qewo5RBMqKvBs87QoWdf2YL5S2kn26lp4T7UQbaW5nPig0fi8co2ZWN67V1GeiKpuA
2cD0Rmp6KkbhFePFU2PAwSupKLH0NhAua+46oWBhS5RYRzL+gd73fiqNoLW7FpobXsed+JkVQrBP
3cvdV3PJpteAQ1mSvO23C/zyk1rWiQVKqkXy7WO/z9RHv/Cb6F2qg2b9OHXtYO6zOC9+xrQG9GOT
rnP3VE2MFt52npUj039DP+buoffWDcKAVFTJXo61s32oLTPc1D4GJvwU9lHvvPUWCPb7ne2XbbeG
scaSe03rRo+xT9Hq1FXLNB/GtlzGj7HfCB65eX7yMqT29ZSovAXBOYiakONt5yPykZ2N43oaAMy4
qm45eDZJuRVGuZudDk1B4QjIX9HH91m2Vllw7c/LVqGG3Ivhw4sboj7V3Pkqy4NdXkWDZrwRml91
sxjotqELz5NZv5kiMcXtsapcQ8++yKbV3vaTY0DeUGldGavss8iZzsUQBViFEp7dLNqnLZ7lw7zI
gWb54IHfrIzCAoEgMLUF9uavKvi6Kmd7ZMFdIui1sHPW61500yzHC8kS3/EEb7niarlkX9M7t+kK
bHwb9fX6sUtNy1ozH8A58N1w+zWmCtjnUxlGyuveQEe+cgQbn6vVnbywKrrgWMWGmaL7BsR99W7t
8s2FVC04pCuRF4bDlkR1y2GL8mn7qwbzyXJqsIHi5/MtC8y0vSgkeebe+msmpur9GgBiznYUd7v6
aZSi5Dmjslq4K5iYbdOrMB82s6YGzqoYRCA+e04OWjxbAQ5+nTB9wXAoIeLIrkRoq/xdOyE0eiVr
PN4MbBLW8h+unQT4E1sU272wUYftLCjCApqvahNPPgCDafN2c5E66X4U1BDfZr0Yqo+dP7r12esp
0iOtUFJhXHZhoBbxHgs4Ze+8JVj5n6QOViF2JeGuus17cqB+/7JPa9TRjmHEbHIx7dJOOPznL1yV
dZKhbl15c3Y3Lqan/9dARvmvxNhi/AQ0u0q8QxTMNAZ1s7TW3aW96lbA+nM3dsew4Ax9V4PXO3fe
MLRQs9E2TIe3RmeNuIo7G5furnSgRacdvjo3tRmLqTykjQjk1VTQNrsHNY7qSJzn6G0dh8ZxZuCA
XZUXHwGt+jwwEzkUal+uBASTbNRLPZj1Yx5g57V+YR8rpr6hJEcDblD1wV+G7R7NZlyXmz7rDT/k
qtjq5WORbK4ynVJvuTFJNYBQygiWloNt4VG/ZmoiWqZTnjsye2f6UPNSytaWPaUrsvWR5jkH2AD7
uUE4Y5+3lIxHDMtqYkrJQLhvg3GqqlsObNtfI0zieSheNFRuNMckTS9J5qRc6HAWdH33ZcxEIEMK
2vi4uQBf5DiHNgt1QxX12bERXER2OpddoAtNmXLwyjdNb/P527rqzV+/xEqhl2/m+sWXI+WRb0ww
DsyHXC74iXh/7v5WXX9xv6JUW6Dw4iSgJim4moMXbuHSc+AFjn/zV1Mb9LwsMfFmxOWotjvhrt7m
i0VfbU61nfXmP9u8qNiuBgTxtlRhsl39F6+nAr/Kxz393bzy/6vPAWZ7s5tJDDIMmEo7M1visuqg
bKPnplzTzr/e2QADm3eZstt5KKJla/S1aeqwlqJxCWKMnAveChA6+7QfYsGVBRgDU9K7xc3XZngU
jCg68X52a9WfQGDVHdY51DO3sk+dAmsbPsel9MctX3go5qxdDpo7mAYXkfOzujGmHzAQ1gkVL0ho
GeBDXBPRZNy7ud5iCu/Z9dWJ3M4Ncc129ao2jB17RFryVxvk+RMSSNnDCFpIig7uUVbN5kCjQta1
e84C2xVkhrHa3JNkyqc3j7U/oAD8cRgQtKl3WV45rvha+vm26v2aDJjLPRNYuUJZPlqXefDuR+kz
EnaOJrMd80B5m1vWLRis7qSClomj+2WqPTbdrbPtWxBRNyxkx5FGPsGdgtV74/eM4IunFSm+wXso
WihY1Y2qpsh1gE3NDu/eQpTvEvtBcuZNv1aqLZPt88smp5VUObHum48vYQEaMJX51uklHR8XJwi4
jGgnQMxpRUNKug+l2cxwVSbV9tBduMWEwYaQMPu4DAP6T5UocfvVqAyLDJC+ZjteYo/KHxS/33vh
9iVlmRERv5+HPp7eDSkqYMFlyiTknJyV7Q3zQY58nWgcFZcINIFjCa12mdaokfk7DIYKw2Xno0nA
RkYuk1P5jhnx7dFe3iKRBLvqeuiM4tGiQBt+cym15Io4fal4G09VDOkyiCv6YbpTz+e51WrbuiJz
t1v0AgjpShnzWNCYEQcE1fTr40BD8JY1pQ/aJVGvWvFz0OXQw2c6hcWabCdk+5qiGQxQvFmMtX/T
NIWuSiibqtqVR0bqkuKeuB+kZjI5Q/s5K/O0/5Ew4J7vR8DJoTlnie7az+isuPT1e7GhWYFYyaGb
rjwLXvYQySYClz+ERJ4HQaun/iRKt2dwzcpqBeNS9pQ54a/ROhvfqHpdl099qwLZHkYkuDcBn6H2
CcOmnp0J7kpTk3bs6ixSMHyuCsVX4ObVnJbNoy0Wn7/kOsg+3oOhbEZ7SBjFS7JdP07SHntLkynb
LQBGgPnWDQfqDe8bUbooTeO33ytTTmbY96gV5f2OtakZuoLFQInuXQoox21OmdtMkXkIs9qm47mb
VO5h7Koieut5FKzMVZ3p7fPdIk6tOPaO2n4KISEPr/J6qaVzlL4/yodOT5WbXtnepHq9pMliGMsi
kCsBiK16qKt834cMQ3gneoP5go9sEcG+slq5PFvZt3R1q11m1426UwZl6wx3g203wwc59RZj8/s4
8Pw5an4x2V3lo95+ILZxGixxHG82nnZO5oE4TcUinrTuohJoXq77wjsa0iH5XsilAwkX1U0R7cpI
R9kn4dcpOzuPTRKj+JutnlzujNfM8S5yEsDIjDt2Uefu06SaTfopXT3OTVzl0GYDZPCq6I6B0C1c
lWrY0rbg2ckJi59p9r5gtK3fBc+/0rpFmNY7DXzeNAdasVtSRgKiMRnPuWk0tNt7hdqlYzy0EbdX
tDZY7Zs8Z5b/xKHNcOkcFILJ9Vd6IjLxyy80vOZmhAdj+7yFskgAmHTLdP2w2Lx3jFkbq0O2+Lmy
Jwq/uajuX8wFDewWjzB23Wb1CfzywbN7RRezHG611GBN35En5gwaxTWUBcO+9qotXxmSaTPti4Yq
b0H7VW4OGFw7NxV7lWDZyznyc/M1X2JGkA6xqn/FpLncluUFn+LGijQrKNLN4KXzmOAz9OTyDbNu
nFhTv+22RruQTtdOpxrVuKG+iuOuXNJzBqrMHtXotv3bwATMCJpqZNmwGpyayM1rH7/qdZZO9Ysb
b2NhsZFLFP9al+c0xtG68KA7jWPdHgYNLzWaMo7Bsrlrxinbr2W28qpAAeK68p/NckXcSoL0HDib
IqNkMzjBBmZo0dbEnslnk2fKJiOeeXGueQdJAfFp6jgN/CWFpKKyU3m6coa758inMvlm84KF4Tn4
QVMGx8ijnsP1Imd0UF0rujVbQrGA36ZfH2ylBs/azdOlYzXiIFLtbYGW2/vroI5N5WTlzdwt+eJ/
XRwmhddzxAIj68cJSbP3btgbVRzaJHOLH2OhTf4+m5a+vlqr0snX/SQcRlF2ELoppljDsg+RzKNE
4Q1XlOjq9AdlAvcDPIO9/VrOwYaDKgu28RzKqequ/anIl49dXst5v8ZrsJ6LDjqTD4RWa++cN04/
W10Wyo99dRhqtdYfbS8c94ufS689+lPpVw7FZWZsmUf0Rj10DErVIxNSsl9jsauaoEqvqHs7FY5s
XZb6aJAnevLyxvrXDvRP4pswyOuIcFXJuQ1s1rcX06xTfL0apKHeSzpy+cNUVNu91G0hWHSLsBKz
D+skiuwQ67QF7QpEKCZnaeouuloUFssw29m5bXDATYZ5dbelZvnZ9axpW2pkrBzBI5P++hTQb/Sa
26js9frtJeN6ibIJA7ao57lI8JyvOIClOUzhWJJVFllHAJ8EJO/gmNUIgG5fdkw/Myr0nKgXfF/F
RNR2/u1zDOU/3yq7rJQbZ6pHHI8K8GX99Jxy1/m6hZovce7LlUiiaQure1duUbgTQJz1hbJB962f
lgqBmCXc9v20Bmk3M9EK4rrzdz7Yqwmj7aecsENpppdwZAutK2h+eTJdr4O4NZTIxIPyU2b3oChy
lbwkExwE8WEp7GYyqOlueRDkRT4fn4Wd5fLXSuZbMpO7pJJdj4gjIejIgCzgyJwdZgR86XLuTF0h
mPETu9RgutZugcy37i2Klnuysrn5wJWKS4b5GF11552OQIowBIDo0T0b2M33Ra3SNd5VbrC6lE/i
ntky0JdW/wiybNQ/iCVG8a1M+158rETmcgz1sBjxDalBD9ZXk4ClqvEX8RDCFLC6Wz5VLfOGM0Oy
u12+drPcyl+2VV38QwAhqcQ513Li90IU3rA1bmE3+626yWWy8bl4lNDLVwNQNRCOzHE73bYcbW9d
DOlAxEBs1FcRP0w6HeJ7E+SbJ7BIWLFVLzaMG5dSnij1xKCHW3m9VzPvF+UI2HnRwKTGm55WJBsW
P/uh0Q0kj9M8h/ODG2zZBuKLm/nKvJVYNHJ8LgVjcQzqrYf/ctJb0YllV/V2BmovogwSz/4YD+cl
grhhpmiadv5tG6nt8FW9q9hvORJR5zvGfbeCRh93Gu2+nM7eprOTBNMoDnFkcw6mfQFeUQRumEt1
mKSOD2r1mizb+SPTkdlhea4BSObWwivPy0iinf9D3nkt141e3fZVXL5HF3KoOr5B2NibSUyiRN6g
SIlCzhlPfwbYsg8J0txu/1d/nXI7tNki8hfWmnPMeuL7CQrCt3UHqhNkFLMbBvHbUsVU3BGpVfqF
EVcyt83MWGPdhqrUD7e/51SxqF6KpyNCz9kLjKCanwI1xDi7uprG9aaF5JJVWCTH9aax5F5vUxBN
AiMzzIQEHDJ/FIoeU+A6azbYYDpmTUWlGOwYgpxzM8S4WZ1nbTplfeFNlgLgnD/QF8t4+rsMQDN2
XWlQgEgZHJrftTzqsKwcus5YB5Hfm8VwCFq2FHmv5wuykmI04crH9TDxAnfDrM++gZ/YZJk8zwHD
SdNq41odClsqYvtYrkaei9RBTutsSqNmKNvpkKz/VZgl50Qxr9bUgncoynl0DQIOLiEU9HWBn8cF
zx3H/vo3QlRobAFiIx7yrnbmPytqcUr+wRn3vawuso563/NCFprI2kualgsYhyNwBeAq4yR/e2nP
/CVrwW2Z89f/eYOeeQu6+Q/JNv5zefEIIXX7q978ZqA5v8/Ofewe3/yN94KPueqfm/n6ue2z7p/q
+/Wf/E9/+BtCcztXz//4+4+yL7r1t4VxWbx2EdCNetXHWn//7z+3XsA//m43cRe30d/u4iaMi78d
2tWF0L77Bb99CLoKqGaNl9aVDd1G4EcmgfKrzAvSp/zCMEN320X/+Ltk/oFMFwEdAghk5hgP/uVD
4EcAwWgy0asVyZfV/xLeZu3tvurAkc9mYnOg+0vDCGHcS0PzlbYKDUFTTa1uua3akDkzTq1TYOMe
Frqr869Xt+nyz9/6Wjq/Ud+9HAuN+KokVTWJi3jbHUO3BXac8Bm3KzQ0a2GYeHotVp4VtXefH2kD
fMQdwGXRZtcolyI/0LcA6WkpkGDEXNYyAtuDcjuYd0XOMk6a1XSXN2ynpmE46GkguMFYfZ+NyQVm
fBnFYfmQK7+G8JpQ0YS+JBqgYLaRIVu2oqToVVUl96LkiExh0zh8OV9kR5JGZCX6gK3ELTExkI2j
ZLn9rMQYwWrRUcayso0RW1MlsVgQwLkf6Vaqq/jhzcNHqs8bhkIDYZ0uKcrbB5JlsZb1c265VWJS
569L+CHDr0y2sisKb+djsG4OhbE8j2JhciZ2q3AFrXPktzY1Ac2tq8SNY/MqUjsmc1GhEjOUdlif
V8PdBG5lF0vSDDFC1+gwGvDkUc05Zmg9sIayWRmuxRcd+FE7eZ0qEKIaLarT6ybeK4NyPfm0bpBj
Sgb6MTsN2UguDkwPQVT2rW0ER5mG+Jg4/oNbgk6GB4HsANiTvtFCNCNzGtV3y41MSgqNgatQmdOf
RQaKJZZUwwX89D3vOh3FV3AmBtYJdRWMYxXEjM/f4a1khDcYbRHfCdJvTgnD0NunM5epwa6AeVq0
aBzTSGnduZpmtnhm7tCs6Wgp0mqOZTelU2MzI3bOrDbOqNXfxkFvjvSX340Ub09nGxtlqX1ppENp
uRZxzXao1KE7KICVlP6uGeHIfH71m172y8XzXpLjiMbK0rd8wHgKc1UZLNOtaySWcDEGL6z04cgX
wFj57gtAfmAxMmOjIWN3HbJeDX+5Ws0ZodiWK6xKnGHqHkiCBVUX9+e5MA3IXBaUb+z3q0gR7EAi
lsGgP7cQ+xFp+1bPRAjTRuvrU35dKTIIomzYF4XxU1lxYAMNlEwKzomjDR0BHWlQyINXlbEvqIJu
U94SAGFcKEs8UIiyvjaa9KUPWvW00uERARZjXRtGbNRiPNpwIVDT48KUYIJJcX9ASg3EBm+kmwts
1cwo99SpbRwjCx4p//5Mi/Ge3lJ9ZmbkdlvhAkqMvC/NYkhJ469DjHLP1GvKFdT/YUpBtUwLs3Us
mthH7vOH7zJWHILhcdDhxtsM/dGU1SPuZMs1MCt4M3WTJFxshcXtvtOE22iIylNJjPSdPkfEYIQu
etzJBcjgDPyxI3qYjbjo5d1a5cQaanAAkFt0qMGGnpZnQLu+MSOb6rGOO7UUbfGHRcu5xTJVRZ14
5IX+8KDIXeCyKuhdtgcVlzFnkOCgRXhJ5dbahfqA/L6pz5e4geeSJkgck/vPv6KttOvlUrE/gYJF
lMKQvBnOilE01KFOmN61/tCyfCf3b0r9gXtaDoLF/rF/AIws2OAgHmYxjU/zAbVBCxHmyJmsX9Jm
rlHR1bISUuB+QsV9+6UFnUZnu6c+EDaj6sy5OEDVUiC3GmPuiHVUOYulGA7kkeYkAB7j1m1nerIh
XKAun05MHQxpT1bK1CT7z09Nezf5MrLxXhosFrD8oNB7e2opy+lQw0jqWvk9tKXsSzZfzHjptFHf
iaYl8fGIlV+qykHBlq4H87naQ6TAkt57CQ0/NwUqgpRisGccY+xIrfs2J7YmQ3rvJMo1bYfWidqE
Qgm1U2RXuugYhe4ocNKCITmvzdH0qly4nyjXQuuqKCA+omUDzTbzdkzZWQoTxhrJTVKEsGCPTvGm
E+rKJqTnUWNYs6Nl3rWltJwZ4ZfaKCZHyHM2IGF7itqmd9lsJU7GjYZ5xw5xrg03XkI0tHV2Fafq
X2LXsvha7+fquWNUZZm3patSt6mKPqCnMSYQDZVeYJ/XedRHv8ay/JuN/pc2Kf8hW3N4brq+ef7b
+WPV/m3XFz8fO1b+/xs2JKsN+d9boW8e8V/87TJ+brg49iJ/OyeM+jnbbGrW3/F7T6Lpf7BzUFdx
NSMyi38+xt/eaH6EdYjxQllZwDJf8e8diWr8sco92MqYliYSws1isS37dbOi6n8gLTQwS5nii2da
/ivWaPnF1/dqqEA2jOlB1DmIyFeJOurt96gKvQJCeoj8aFHavTHG+PkxAbT5mRF3NUIHsPTJMoce
oeORY0TXyFBOiaUxd+aQ+FHGT3DPRHstgeXSScqDNsa63YuEuBV8cnKcn6r5wigT7hj2b3ownWOT
/VIrxiXNOEXMfkJtiUYUngg7npKfKNUOo6XemVGJYTWYeJn7kiYZxXepspz1fyQheTGAodlDTeFT
ji96HxvEkrDan+xBMZ5IZHnOU0vwgrXdWw+m4KVimLnUcq+44AtFLR5iUd6DGBLdJAhChuw1FUpp
sNIBQ4CgU7qinC7ny7wsewqrtIAglFhI/hwrTn6ZyEmwc4E4CbX6e1blD1aZe4UUnHQ9OvAxCQAv
GTsp4vAAZ57IerB8HEIgO6Wi+vO04lbObHw1fjYU1TpHf4XJNVXKJYk1qUdz7GGc9YsoRPNBOuRP
uoTUfziTBQm1W+jgK+JOvMujobpUa0ieLHMyZ4LABCCkd3sj+Yl/KnHK9KnJw5zWpEoxtOov1FL6
lrcCLbzxYdDnu7blycWpPtlzHj2xBzosZgKGUW4qPFBAVdpAv2gXCIBR03l5kV0K1vJtGblPssYz
Ymdo07a96jtiQMW6dZKZ60mtxXJGU1N8eVlVbdJZM/XdCZKKuR7rXW6Y3ztVdMoMZmE2wGaVYwZo
YSFeXr03GN6NEZQcUi8WDWX8FLTTfGoKWeWFvSx4FjvLk6ikMGYZUC2WWb3SRXCUpFk6sSTQMmqn
7BDTzb5WE6Xb0bJCO6Ep00nGjEL/EblD26gs5vUJ2CSN+mLiFIScaWXteqSFNTuC1XeeJvbtLc2i
idKmglGyaxKHjzl26M2yM1ODk6QR0XdNqj8FyAtjVfGFDODsunqcDfieGrpb5gMEVdHCy66zHTcq
yRuJzlMS64DG3FWl4mFBvuXSYNvhdDyR1PQ6S5pLQ+TpR3V3mSMQCJOdXKdHMvY2Ow2cgMzCwKGp
EtAwY/56+/1D8CvVsDdC38wg0xql5s+JvkfIqPBCZcd2fKsq9s1osx4NfT5mA45KrMHbow29JAkC
NDIfmDSao9DyG6P3hbL4DgthCdKLURspGbKxjdP2+6tx+oOKyDu9+MulMqjqGlURmet9e/Ail5Sy
1OTQx3f0pGhi6erC7MjzxAA3Mta8PIicNXmQnZlFfiYsx5JzN4ufl5st4dUkaoG8BapQb89gdUKh
ECADMh2Gc1XOz8JIP9Q1OFkwtWWQHrndBtPE9nbD3GC+wKkKWmJrJS4UEXx9wMMN6BEikMI3O981
6Zeu4pNvQEygr7Bu1bS2nEgb7xJVB0D6JNcIrbTQSTvokUG807oC06h6Z5WCm/endTLcmSTH9nK6
V6r6Irdqf/lJA7lwajqqxlx50koWLnrlqphN015G48A+7DEZ24PAKimoI4/RCNZT9KzXE52tPnuY
MsG0K0U6g/lAeAwiFhvNgJfUEr5L1BNRND7WinWbIze1SSxrTuVmEZxhVH8adfM9oRFmq0xhftVL
1EjwiGcWipssRF+EbPUO+f1taAILnc3baBHvZvSRdtyYFyzoZ6c0o5Mi7ndlJewrdq5/Lsj/0rrp
/8fiLtSXV9/ou+LuZdz9eIybD8u6L3/0n3gZWf3DwCtjWdQnoBOAg/nnEool77oewl+8usNYXLGf
+L2Igur3ByRzXbKoMLERpOb7r1WUIGt/YPeksMsfeikI/5VV1GYMtUwIM3hmsV9hdsZksdlw61ZX
VwMNkQttKpGh9JCnmjBkSolTN0SW/ufb9AZw/7q0u91ocjzqyKz2aTRgNHnn1mvUfIolK5IvIL9k
sOgYPGSI+0476Bdg8x5o6Ja7MugSXwgu8/y7ENYKKw159l89rQ9GVHkznrGFo1QmM3GwdrQMtiJv
xzPMVXqHXYgAcDaX9SIvNlrM2pbyKTqt20co3YGvxNFol2pk7JtG+xW2IygJU3FVFPDwJdurvgTv
livjrVG2FIpzVbpGCrLvEhHTJyIft26Uxhs6Ee55OMSH5V4GCQAQC7XY55cDsOTteLnWr4kcgUdE
cXGtnW/G50qrIzrMtXyeI7aInL6x+9lWfmhrM7/dqfJJL+7V7ERND2G3a8Art1egrhoQrwcqCjT2
NMHRn0soMXbT+G312JreInsNkrrU4XrrFLHNeXk+l2dJDKrZyWisCXZh2OCqNS88gDtlXx6q17ll
N/BCE1svdvJP0PCpsNOBJV5QmKqKffRNegCCORt+3J5I7JFlZ6wPZebMcOLudJiCSvmjgFOj73vj
YEyeVrjBvuwdmOxa5rJTJKtSyv3e9EG64Zfqe2cxXJi9k7bLdHuO7VwFqerEIO2u+0tW77ppZ1fV
V+NeubcAIYMSu6SCI7YOy5K8hbhoW4lbBi5ZGsIZsET/KfQseJJw7r6VV8I3lvcioEJ9N+W7QECh
84Ol/SC7ZXQOgK77gVOwDqj4u/lp5QYPtbjXLJvSyazZae7P1NIkWz5Pzo0DWs2b2qQWagcQ13YI
mFj2l6fsBAj8vmm5qmQ/U93IbeOWdZgf+KofIZK1o/P42xLSYtgv9SEpbevLeLcLzq2z/jRgrWZr
t0hLd9nZ9J06hHpeFCCj3SF0wyf6pixcT5qddgiuMxWFpJ1GzlSdtyFVEl+5HFBB04J2EUCnX6z7
zBfOlvv8qTg3NT+v3NWZsgsc2R9/rTEGV9kZ6Mgz6xB5oguXJ3Sqh/lg7qa70IE66Oge13hI+aYi
O/Mof0C0I7O8+oVZg9XKr4LCtHgYTEc7aexwV57CluXjWy4T4MUuN/S+8DUnPtQd3Qan30lO+jM9
lN9nGLjX5tni01fwxoP1PFxkF9YV5XYWQsQFPPLZNh4w/xpNemPHl5JXXBVXcEWt3p1UFmUOJGxl
BHDnAGJ9+fz+0iT5HxYXqufipoNJ1lFd+N9QUmBS+vcVBfs5i5fnNy1N/vnfU59p/EExcXW0wqVB
orUWCX5XD0zrD1leM1nW1Tv8Cn7y/xqaq5OTapmMXWatLfxr4pO0P2hlMnNoFiO2RVDWP1u7v8f7
P6NUPgarbYZLDbbRSnyTcTnyu2icvh3+ezkOsQKLLYaa6GBGphsXzUlYL7tXt+ODaWYzy/x5GApr
tGhVCl4v9e5XfYN5qS1LXubWB/x5WnYivOenQPmpTGjw1fTIJLCF0vx5NFYUGodaHbEsGl53KVIu
SQIH0fpmY1yEzMROXI/fY8Gg2I8xzGnUypvY5yKNkVxq2pd4UB+kIGdai8/JIDhMzbWqR+kOU9uT
aFm3XSvcfX5DpG19++XG07gEF8HNl4xNEVUalUCeEEKzrifPegZNrlQKy2e6Li7a7ZtIqm9rSd7j
JriuUhlho8DmDn/cJcqOM1GeDmg0qLxr2aoULntbYFD+/By3dtOX+8g7RqWX6hLF/82iaLUSLale
tz6MLEbqeralvtkNJGjYlHhOkO5/VycCFcjHINxhOg9pbNpKbfgTzpQm6jVHFPp7xNUPY1HcLACO
y3LlfovBsVjYtRr+alP655lSbbNeelPiS9/q1fslrJDCzOBuhjJo+Qq0Kq4tkOgK3v0UzOle1SW0
0U0xsJUR3c/v0/qo3h2cjgFO5jV4dNt4FHvCx9Kgav2M3UqhB3xHwpHGxPYz1dhp0wVZa8UKjWd1
0w2gdx9DZE4AkYvmKczgfazhZyr1I7vNLYeAMiLHgZyhACOiw2du3kq9Q6qcFFHrN1bzHBYmsyOw
Bg+0SYFg3cj81ExCN56z0F3iEK9E0lx/fjNfOsav7+Z6CmvPi+GP1Tj/evvx0vOm55UKjZ8iJD9L
42T0Gig7GNfnedehiKYA043zt7iKacMIgXQfpppqY9GGDq2lVeToeRY/DxUNc88ySmbYXJkOy6yP
ewRpebXTNaF9mJrgPKiti6o28nMNgaovAalfkqVyI1VaJVOsD4ZK8gGqfIFb0RP5EIruGBpfhrTc
TckSfC1XtC08prN1z7PnNMAANIM3Az/bBdIU3qqdqDoTgXt4eHp4lUH5BY2a4alxIiIZJwRgbAzW
k2J0NqawowHNHToMGygeRWTDhACj6he+YedKd6IVFl6oTk9qDjxM0iFlBKTi6MNekUfZU4bOOtOs
yPv8cbz02baPAzqWhW9Vori0ffNgHZjZkLcNhABYD3ISsQpOEIkwNFwbjFrFGF93kYW4bjKJiKgq
gN5G0ajk8SjiM4Ecd32vjF/GnuSckjfbUZfc8Nu8nG0Rn54zD+F5O2h22NB6pU0cCt+mhh9WTYgG
sZbChzBhrRQnPSs+S3NppANQEc1fn1/nRx+YRvVQUulv87Q224Y5FCcNJl/DANIKXzNgY+fh0t7W
ffb8+YG24/76etPQs9js8m82wm9fb+IxrIY2QeNXYpbuAe5CETCpnMwU3Bm1MnCY3tBm9wnvgf35
oT+6RhQsKkwc/PZ83m8PTfR4I1Vdxa4Gre5z3ZrnlE6l+2Ap4iNH2k73XCRpnCKbW8ZVVNmbI5Hx
pXWZGFT+UhiXWs8SuMrUm5BlBraNyziofn5+ZR/cVJ3aAFRWcG60jNcrfzX8S8IQFGMqwiDvYtVr
oWqi9bNjTe/coJLO1VRyOpr6nx/0g9vJQQFvGKDy16f59qACDM5sisfGz4mscC09OVNHvD6yOh2L
IPxoWNapjazDIoonvpK3h0JAaVo1XB5fNqrncMbYgNDJt0gNG/Bkudo4HcBJ/6rFtnDaPP3xX1wo
HBZWUgaguu0rq9fmYDQW702jtBg2tXM96nZtPR25nx+8NDRC1RWCZ62aos1FWuBJOqIOGr9coH3K
S4GgMHPLucpsmIC3lVRYf25X/n0VZv2Vm8FNp7a6Kpc0xNPa9r3BEbxMMOt9ubO0bzpIUblqD1Fs
MfrO2fU8T5ELCaQ66GMoe6bcJPdmW3ljp5c7TR+XQzSj7/38bn/8sCH+U+Sm7f9u9arDhyABKuJh
B+IOjh0WLXN+rKwfWJgy8sEmIIkiBHJLpkuFQ+rIqu/DxwC3ZoVIUePeFoSMQEm0ZqQgrI3JdWeN
Pr6aM1kvLmY5fEpoFrqfX+9Hz0AB/cGKgzHpHTRuJieGEVOr/WyxTuS6/EZx+shz/uiSoHAyebHV
opy4WT2B0eizYBlrjPoRkPluIJpQaObdKM3fQ5A9dNw/v6Z3OxAGQP3VEbfirxDq59QUM0csSYJL
AmH4UmGBcvNieGy1SiY1zyhwsZQmVYKx3Wss5Xo9vcdydpHp1d5KtMkPjPZxyOXzcFXPN4Yy7RMj
fv78TD8axEj8Y2YnIIFN4Cr4ejVyzkB9xWLoaz8VkjsDNNCo1Bca2Qf/s8PIbw+T9n2k6/1Q+zpS
TRcLFBTJKXUDcYyOjCLr8nD7Sb++IOXtkcqMPJ4FP6IfL8sPqC1ePghfsp5gw3w69pTXaezdsdZ5
jsYMSOSXL/nVzYP7KFO4BXKYKGVGI/EsBRxmN6l00ZrauWhmByHN9mKslr6hhdef39KPvhtIfzpd
Idh7/PX2Qscpjkex4hXL5ULErmgOT20+Vd//Z0dZz+LVJZbAUOWIlZk/m4NDrQBH+7GO4geTN1pX
CVkhAz8s+c27MVkBqJlaqfymn85J37zHuHkttcmlQZCjWOcwrCzc0J9f14ejLGpw7hxH1aQXUcWr
Cyv0HqJKZVR+AIHOF4op9Jb5GoHdQhoIg18QkxKht9I+KTISPST19sgJbKWU6xDBfM51w0Bi4bnZ
5yTTHEzylPP8KumhrLNvQkRgop6OxKjlX6c6vVer+FcnZwUULim38zJ3Pz+FF2HR5v2l42GpCpxE
tvhbLF4Z83qluDr9khRFf2myZyiC10MxGXaDU9Ue4B1gxcqu6rFRTnKYnn43yF4Uq4Y3sU91Kaak
V4QhR76E7S1sdbQK7ZDtJsRhSqUjSpvS9JBh6msKpB5NuVxY2hDucMbdtE3UnkLFvINWipd50k6n
yUr9rsOhQxZL6hsY1RxJGUS3G4VDVhfL9z6O2dOF+H8LoUVrzRPThWWmCUxyUIx9n7Z8ighCSW/G
KMuwhqqXVWMcQDREZKRpowsuVXIigrLBzXdnqkh1Wl5ir+/C22kgA71KlZOpmc5CM1b8NKprwMNk
JJNnS1ChgNREpbagkp3XoqWIsx28tBs9JlJvFkL9ECzKl4i4ePAwceFF6VjcS4sl22IZnNZ5M/rt
Ql2/Nc2zAerFbhbBKOhVj0FJkkjZaDvpJG3MNRGn+JVrxlPcAukq5kMsJJkbthTrpbLRTtcW/KEM
1b8+8wNzlmiF0Q1iQt5860GC8D8X58rvRhLhlpFgziiM4MfGl6GVXPOnjnyEH8zLtGkQSOksNta9
wtvBBYgmgFzUbz5G4dmpMpNQrUj0Aik9MZchdsauOHKJ70pafHV4SGSFoiprKyIr3h5SbZA7pa1e
ssjE8l+Tv+JR+EpuysLo7KGIH/uaH+pDanmVpV3lef5cld0Zp1ach3JFhmQVZQfJSmRXi6f5C431
4kmlj7nrJb21EzPDifb5Z7oVPaxFmbX1ySwNsYxPdTNAzmaezpYVVnSj8jPTqE76SehOljz6YioV
Ri4TRF2QLIlr1fKvQTBv1GY8Rjf9YJ0ACpoVApRdRqx3jOqxVoyuN0pmG4J8M2RlI4mu0WKYR652
fck2YxJqunU8tLhkSsZvH5AC/wSIxFT6cpo/6Im2Y8NxZIW9LRau95MBj82GqUo6+QtvD0G1Ardl
M5R+Osp37biKTYsCiF+0py6D64LVjx4qV0artUcu7qOpDjgye2NNQ034btJJcf8qk1j6OKpPVpJ4
VgW3UCAu56i41ErArEUynH/++qxv9Lsb+iLdZjtBzWj9CF9NdKnZmIvYSVxtShzZHCw3tZZ7Rgxg
Sg3GIwf76NbSSKAevHY73lU3+hlkygRx1880/VKAneGoRCelJA5WBmQ/1bhRav0GzsURCdRHN5bu
xUqdJp6FetXbi0R5DBtElSp/QJ4vtV4lY0/IQP64VS2RTLTK9NL02+d39mVHurm1FCk1LGmYiag8
b7aP6QDGQGNi84fFSg+q0JLwx3ZNbbUnJZ2IgQpnncZm/gR4a095yS3S9FSa9QEd+cJtMazao6ia
70JSkJ2wUdZwJUPRPIGA9LBJfqhqRS1QaL1QGDGa6Yikpba5MVLtyUq7e6NaFPgy0lcl7ckJlayL
xUixvWPKt80yesRhQRc5ocGppeYpdZrB7tU0csmgjrymJZvbMBqZaEdLcIe4vvn89sjrd/Tu9lBK
YxMJjdl4sVO9evO0TNUrGPWlP7U5iylDUG153YBVrWg3CzF/6twbOxIeT+Z1dRDB16QjXuxw4C43
SCLcro9azyjzA1p4kiINAhlHoVadJFbvdTPJ3SSMrV258rE+P/UPJiZ0GRAGCNJA9qtuHixxEVC9
mopZQodfD/5zsdGGSO7YTuGZWfFU+9o0j3w7H2wagaFSc2c+1AlnFTd7sSybNARRWumj+O92/TQZ
jpxRgSC01KIEUom7eMlzB1xYsKuyWHIIA2EoSUjwhWP3FdPc0zR2d/CJUYmKy1UC2/BkqjMi+UpL
ODKTfjArrYsEhWxlmivIcDafHKitsDZ6tfBFa+XBJLdKEXQ2xDogMXjN1/+b08TrJWXVQCOmzvej
PErH1rDv3jEJbzUdTG4arartiDolsCICcyx8YU5Ps1m8EMUI8CHk2khyC5K+x5glrNke22a+3z9g
MwU3jz2DEg1zyDoivX65mykGkxeXftZX9N4ly6+iJbXnzsRp/9QE0Q1vqT1p/TmCus/fzndz8ebQ
m3JG3cZSlIsZU2Q374H4HOaS/kE1HHnCRw6zLYmbg5xFZInwEVjDeZHBxuxaXy6P1ZveTfjr1ZBa
g2SHR0jMz9sbGULY7hUgbv44qc0h0OvyNJMIK//8nn38vKB/rS1zKGDyZuEnL8TVm6D46VOkO7lT
byJdvdDj6GmwrMs+RExJUwvpBOnxvflfHXy1DxiGxLpTWW/1q5elyoaOzUDIwSuBuEHlqg+Sn1hm
SPirHuuuPoRAuByzuYV3eThy4e/2mev9fXXszYUnghBHUcixQ8SRmpV5jb52atn0zbpbDMNtrSbf
J1O4ndrqzCLo8vPjvxtK18OrqOuIJeA/trv7sDAmYqzQhw3mUzTL+PnD07H+AiBnj6P7yMHWa3kz
42wOtqmJLAKYgHQ0EKOBExpM2UZM7o4acU3aMVPcsUNtXtsA0hQcWbPwW5Hg+RGrEKOfNFzLFOU/
v4MfH4mkMKYFCW/2ZqRR1L6qdYkPpAcD4lW6TuwWYe1sZZf5giyO4b+5ibSaKSyZMpLAzTSU05FE
Mc+VzVbT72I5RR43kJMcENPq9pOSHXlDP7y+V8eT334cxpgOvZzz0IDuXRrSeN429aE2gRzL3f6/
uJWMM6i0WRG/66MkM9VhgI6Q2PHL2JWpXlht6TRZDj0kPdZMf7cmXV/GF6E6UhT4H5vn1gpyQZDa
el0zUmZdB1kDQ6W3Oq+tFxKi0SMIytfPL/D9rEznnnqg/tJCxyq0+QLURhTELlgfXh875SwLbhtE
T10N2iOsiFDOz+qoju1wJZx1xk02NEc2V+tQtvkE35zA5rvocQWNIjGDfh0ju8n0vUqHIjPH688v
9INZg1eGHRwla5oHWxl+VusL+Tvc3FaSohPW5rUdpv2xVxPB1fvLeeFKrDZHFV3w+vK+GrnbbmHY
TlnD6rLwAAg4wIyS6ztWBNgVC68dxegKlzk5Dcr8Y64SmreU/NxUjhWKX+JNKtS/wJrUdmzKA5aJ
pDl0PfW1rK5uUlHWd8bS7Ge5Pa1L5TyZ5CuMN8Qpx/p0GKRo2I2xJqCir0e7h/jpsMaHGi1XX6lP
tWdzifuCxIhpFzaFehqASlklLz0SCMD9GB8D3nOa5VaDLD+FVjnk5q9yEMN9k0XaWTnE+6EQLode
yU9TjuRCIcYcNYonUq+Y7jIopBmk3W5YCYRLIXjjYKX7AcaMj+y38NJ8+Vl1qXpRB+r3kPqWO9Hz
reEn2kbeDb6pCl+VJMvOeEgPWqZPNx27Y2KH8TLLSrXspxDY/DIHBgi/srBlLasP4yD0riB0pSPX
yWm/THv4BVjac8wFBuDyqyhRTb8vjOCLquYSvDEJN4GOxkJFFhvqUkewMOnTcSDeV21/OwqBgHNa
/mIE0iGVqhm76Cxru6atdPQGsnFPuBWIYk1uz3KDdHUlxEY6p+LoRukSXEWBNjjgaZsTmuWmA7VU
OIkaEZ7MWjwcozR9FhalPtHluboQG5aeK4N67sPGs5JOg+AjJ2emFpaOmKuHhrhiD1SseBhJKsTm
RO8nz8ZDrEqDVyjSjTKHj0GORDgZb2JJGU9iyciJkmpKpzPTH4WaVRfD0jyxzV64bMtVqJ/blrp0
vqJkiTeK5X5EW+CpCMKYAyEdr0KfPekRqS0n0n6oTMdCqE8U26x4EBA1l7axsieV5wuVd57dGOAl
jKfOsJe+1L7PFVAVsMtJf4o4Z2psUwkI+OoW3PtyOXp5E52MTdx+lRC54L1CeGoZuYw2OdRdY1HL
E7VvJ3ByBNc5CeLUJCy/l2ab7UIlSTGYjeMV0KSA3aHSH4Q2OK/0Wfw2CqFGwEiYXjZBpQjg+BLD
btHOkrkQnOmmoLqBqo4PWtEkfsGNbz0RFYCyGwpdrPfDJAnnulqnDeXjRivwIc5w5ghENMijAsaK
bL3oZR/TYcrgrKcO8ErC5oS6gPhaVac5rYoD8H5Pa1vSRMpS54+Xd4bY7aV8LB81kkkOQaJds49O
7+htirI9oIA81IPePUZKhduOzMTALuZ2fNaiSFbtTB2H+sSS69F0hRlXAS7223iW9gYFC8IsIqcL
Jq8SRidXLGTMUaefTLJ2b0STdFqL6LL7KjPs0TCWL4gCYVeEwq6HjmwvSs8OuW77xpV6dmwYZoLM
KRZr8DMJ0qadCON4JofhYyeOuhd0zK94rhPFlZtwwU2EvMwPMbtfguYRL4wcuHqlAGu3AcS1oaPk
iwzxq6TsaYbN4lRyi0QpDGvZF4x+TJyqmQzRM5Ky+iIIxXBu5NZw0kp8MzspgTqV60J7E8+CdFCz
UgU3SdT6j6kMvhgRDAV4yrpXDmrsDGIgXgkD7VWbGOkI5ztRPEEyHoaxJZk+HIk1L35qhNlqTgV+
xqtqi2xxIdaoSQZZoB+kVgtbDGLNeKEV2nW6Zrp17KAtqjCnaYqVIa8C1a1BtIh4udM+uUSqeDVK
6i4Kqm9Vk/xs5gqqgiWcall2YYYiuPzxRAX8Zhuxju/QiFZngfRNAB39f8k7r+XIrWxNv8q8ABSw
G8DNXADp6ZJk0tUNguXgseHd058PpelWMYtdDOlEnJiJuWl1SCrtBLDdWutf3w83GglG5yRkkrPs
MCGz2c6NvHBEdjuruLlioFOs50bJVsQfz+gRmhXuCO0mVbUn2+LEqBba8BQaR6ihtBnQYbcdo/ZI
zu5r7jAvxmYaVv0Q7rXIHHyOnEesRgNshO3vDNThih5ctVV/EZTxQ9GZq8F46tsZJWbdPTUif4pU
YnIaaAmS1fJucNt7iJxXSl7QktDKSye214NiInqq7vrW/Gza6IEGMayDeaIoHe9C3ow2ubdKG7DE
Ht2ubvD5Vtd0VG8cp7sqRHiwncLyNHeA0k0uajVVJFJFHV0GheUHbf4t6XmB7mMkXb8q3YeiiDfk
uvc0lXwPEhw68+YqzKKLyOrWo9N9U7Pigb4wSJ/acJhTfUmWcosXiMYS497WlAtOf18jKJ1ia0vy
HC+TF9CIGcs8eupBrRupjQXHkFT+kBZH3Zh3rmAvGMOsAFXESk/n/NHoMRsH+KlZ8oZasQ9iwlra
SL9EfdCzu4bXppavzFh7UcwGDf0ImrhpvM5xPrGmPqX95Ns2SMhRKz67JPzCKL9Q69rZhu6dCMRG
0UbnNZfpVZuLqxoErJ/0TMehVnZTZh7awNJ2Bn9jNAJ5TMIoW1WmBZlXBYZq9WtwQBbUzzZZwRFq
fdOZt2bV3KXF+G3An+tQUbunH7cZQjFuI9HHzfMUAfm5tXKzqOVtIO0xWqORFJswTucDGczvv7+G
vRdWL8J2+rrwPOPidxYsBGNgd8pEpizR60sAiegB0fk5L/pwM+nqDWrcx9Acdp0TfxRTvxNYUnNf
mqcspDJUrd7ezKoCvyOmkdw2MFzcyNllLf4Oyr3Mhms3EEejVPYBHBkUB8xz8Q2s7mGq7dtWsy/m
5hWv0VX7kSLg18svKl0QKUtSaAkvzq78gymVMHS6YhsGvQ+c0MN+0FdQg/7+rf96KdV4aIE0yESt
S3Dx9tFTsM9u0GcFEx/qdqx7CizQcb7rQUWqWAPI6qOE6K8PpqKeMVVaUSmYAKB6O6KpRhXaYLIn
gyX2jtb7XLavMJhY/f7B3gkFl2oXnaxUIAG5nX3TKInVheQtt33THfBF2OaRghqy3qjVR07B781c
xiK7q2IZrIlzwIopxZDgXIA0I5dcAAJQOq968bhA831okRSFDHM1kVounY/qnr9USZYg7a+hz+WR
QOXpsWt5m1iWXoQx9QM3W47+cj/QCQU7oKEOah960/n7ofabgc/eL0B2pc6HSG6NwD1pNV6FRbnp
quJaH9sPLO3emzGkEBxWKFg+JDJvZ8w4W+lYFqSdlIJQ09BuCVHo0e0+YKe8swtYUPiWBkaD73he
gsFOURMz5f1tN3SecJ/0bKDkZOzApa5Txf7b+nh84xfbN3Ycss4En2+fShWdrZdZyzqYmgPImUMO
FmhXO+nnuS5JIfJ6vWAyHsIqOgj7Ix3oO+90gfShloMswq84y5SkUQZQLJd8vpnmQtFOKVYhcAzq
TjM/WIm/bjEqvUdLvg77GOrOyxT+Ke6dShDsY13JLc6E1kVp5Rh553pP8WGId6mFiGtu5nHtzK34
oGz0TmT/08i02r8duVQK9gabh7QbZ79UDwPH3P7tbWbJAfEZ8VBbmJFvhwhnUWVzzPqzpvaiEDsH
nAjhBPCrDwZ6Z3Yu9Bfydihal37UtwPlwq2jYGCPcdL6Wa/uatB4UErXVRNe2I34YHW/Nz1gM5BF
p0uEmuTZ6p4VZ6xTbtdbSmZ+jZFKLTEeHD96e+98oCU+pB3bNheGzdlZUMfZjJsASw5Jwqd6kSZa
5u3vP9C7Q1ASIFlPdxab5dv3NgJvUUvgHFsIT1cizytPb53Tf2+Ms8xOqI/Y6blsUCCpfMqOXpt+
VHR454MszemoVxEzcKadrVdUL0NJOqPYtq4KbyH+2uN0EKl/X9iPkkAnTcWCBd2Jxenb19WPTj6q
gnEKGwOvPPncGzBXUI2vf//K3n+ev8Y5e2W2GfaVVZLbQ6qjeHParwbHOVVk9H8/zvuf/69xlmX1
0+ajDJOBBo/nocXvVrWxbMPhwvsHY2A4+aOfCsDa2TvrJlELN1jOJztYd4G+q7C6+CdDUJmk69Fm
sznLxZbOhM2w5DFwrj8kbXHZ9+bu90O8c2Ei1YiogzZCi2c52yzV3kWd6JLulTNApqC7Wvg/FeSn
2f2onP/uR7Gpz3GtBVxwXqfT6iATfP5iOy7WAgsHJ4GA8vcfZ4F3Yt+OHsw+h51orkyxohDFFh3S
tatIwONOvzGr2FcT54NE9XvPs1z+aKmzaeOwzxfn0GaWK1XGatXbubmDNfjBDvPecjFpD7FN+nff
8QPXailCq+fjTPnlElUueJjcjj/Qvrw3DBIUwBo2XprGeSE+Q0DihDD9t4YN0AqXsKom6oGD9ftv
o79za+W4tLmdUz0Bu3G2Kmdy4U6AKdSWJPSNnMgmRhtdA7dbViu7tDZKggLNtVdtbe0t0jnYJ2+H
5iUV+FEIDSJ74adf8K/kDjF7Jq39s+5uU1muuA8fisG8L+S8Vux0V4MF0Izr3rI+OCDfOY7fPMHZ
ud9EDUoA1yi2WWuQXf7cmvoWRsWVbtZrU6+3v39h745mIWWjoZLvcx4zhW6nxnbJZI7reKXON/DQ
QZaDz5ffY/ejIuF7k4Cbxr8HO9ua85H2PSdmMKCgHueBF3W2Z4unf/JIQB+XiyEqyrMbRhGlbeOM
vMDRmjwWjD+q0TZE915ytxf2B/vn+8/012hnK7TvyTmXWGttsdbY2Ma0tZTHSP/guvn+IOg49EUd
R5vz27Mm6AFY5iUyFkeZ1kpxq7rYPdTVB4/y3j7Njf3foyxz5acTLeuxbADDQlkOdoTqXsw/uEzj
WjP/m49zNsVLxNH9BFh32xty5eRfMv3FqvQPtoJ3ZzZKJcOhR4jk/1lwwFnn9Dk+V9wDmq0yfDdE
tZWKvSLd5SuV+0HQ9e67+2u0814atAtx1wyMFprNeoSIit+FN1Hcj7q/LT7lIrXQY4DhLESg88kg
oKsbqpiYDCrkcjlscsf+4N29O99+GuJsJjRd6Ki9MjITbH1FVtmR3Soy/tF8o2GXyyeHGxr/t/ON
ek4cUN0oiFOvrEilcwMgskpU/FET5LsfhwPO4eiB7XAe5ofmBJnV5hRtKbmNtlhPGj6sOiCv/IPT
9NeRyK1pRL+LLk//JQVV6KWrJjFXnQWwZxjVvmmokFTdTULg/ftt7teTjqFoF0MqDnyXre7t2+v1
MtI6Wt62gQKbppoekT9sIy26VtIIztEl5doiaT8Y9NeJwaDk2IDqIdRFK/N20BRHKJHj5ULlYl6r
9pMrs+u8GT6Yfr8uXUYBpUWcyL2RoOTtKC7e1LONg8l2SOY1LSUUAHPAmk9xr5NVEB98s3efibCZ
jCgdwb8o1yuayqywYj21SrqCmrnNFOqFw7j+/fd6ZxiNdBoLltwhCZqzh6IKmaVRMuVctLAvksol
T+5VXfHBRrT8Z95KGxYwGLs4/duouM5DBnVG4RunTr4NGxVzGKdU25OTiOQjlfh7j0M/me3aiO0F
avu33ygs+ixuXTgWuTTvsaVeaYN1pLnlb1+AF3m9QS8EcTz6lLM9QpvTzMhsI0dBmta+Y6GRjBXr
g/PonflmaQ4AG2St6MHPZZL45vVYLc35VnentYWtbq66lziArXUYLIVZfP79TPhouLNnIrQeAuq2
+bYapg0liRtH172lCuAuBmCyefkHw8H2gd9Dshrx7tsvVURS1XvRM1wJ8NBxt7inb6PC8LLYgUjZ
fLB439mXkLywAwo6I4j3zybG5OJ9W6t5vh3mHBem8NWaqzXyPrCo1/E07brJ3inhRxf/dzbeN6Oe
7YadKNMZR7J8ixoBL7kZlRvAVeyU0lz8uZD/Fj/q/0fIosVW85/pUvTMYalzF395/ZkwtfyZfxGm
9D/IZNDYDGyBDmeaZ/4iTNl/kBsCCotOG3wAW82/AFPaH/wBVAn08rDTUD79N2DKglfF3Y5m/6Xf
CIje3wFMnZMOLaJrchMWHVewEgiEzy48Sj53aja56WaQHBAet592jdF3fVDoyJW+i+/gqooy/bpG
trtWFBGtEAgg2cHw93OKSueDNfuLRI5cCbglDEvYjkhun+cv55DKWto7NrYKjnaKGsfY16LBwUQr
h2PR9fG2F7F7KRdVUIXl8VOBYdFtEdfz6aevePzz5PgZAol68+xEEZRNl+OR/BC8/F/6gfCohHlf
tfhLwnLwZifHtnvs5b6YQu1C19yvUZ1hJFPXdCE4YkIXMMrmwol6e43KX72crUI7Wggi/Gk2jGc9
UKxtVQOCmmMNCVKRbbqoxRY0plHzqrXDcdMgraH5Qr2rrPZLgFHuWmZ9d2mmiXOFwDO6ls2kHghl
Wr+hMu14so7rY0PH2Z0dSQpFuW1duF2JdxdSKnpsaAP6boym2OZpF1xkuBReIU+0fdllF3JAMU4n
gvRjJe+2g2F+wdIr42adfuKHoDmyoukrWoWCHgsFUUljGn5oh3dmll2Mbmg+Zq2oNrGRj6+pZkab
MbrOMpQrlWp8sZX0RSTq9RCVD0Pf2puKiqyvF/FVKqPsGf517WelFt0izI08GyU+pFzNuqxV4Hiq
Vk3roambq7my5pUxBOMmjazmoRgKrHncotkDmKaPM9OMvTsBrYpHc8KYW8fLRUuNG5w0zS+oluK1
hUE7sqfkS145Y0lgoqg3QacMCEoSJGvSCCLUbur0rcDBCdmLGi1eEjgjtbHVQHOM8PR7zYYqzg7w
TS4VLYqDXe3C+xtmLjJy1/SK6iv9Y2mpz8Lm85Vh5Xp51AhUGPlnZaoPRhN9p25LG3HUrjnWwZwn
rboLgbAgHZP1RaI2Yjch6l2NIvviOgGpGs1CNyaHfTlhkuP0VntVmEa77ay49PrJTDzLGi7UxI0e
9NhJ/dRslVUy083Qz7TQSuMzDnObZtTUPQK6fEWSk6ZAQ89ONkob2IrVZZRF5U4pp68JUrA1qXAa
IgbITroyqDiLR9+0pNzJqXhOG3we9CRod7jFYqCYJi2OwNY91oCdZ2bVzlZUhII2Rj7ZYN8Y6JAy
T3Gcaq+2qrqm0ngXdLUOy9LACErW6hGH5WncdE6AcQi5zGMYhNNumjv3AdAsn7RSYCiWqhJ7VRPE
hyBWtRsp0vEYG22R+85klxcUSMWxyIr+skBCtsxkGnPWJfJoy+90PBVXnSJmwIrNEF1IdpNVrDsA
wDH1o6u4m15jVU1vlUpsFWuZg3NqKja4SYmtyGCnIrgQbl9GN7KnFO3HKKRIleEarcNgHSaUbiPd
J44XlZgM3qrSGuddjSGw3NjWyM8xhzJDEOakN0OwGa0wfQZ5vwfif1Lj0lq1eI5SU+4Cf2ozvC5n
Oshma1b5V6PyYJiDdTclM7Z+MzIevQKc7inV4mkm9dcM7i7U3xntnRVl0sNVClYl3TAwVdPJ+pSb
gfJNjezu1nU69aT0dMcaQU4/QxDY1VdFYu0q9bTaKDDbvKyeeq9WywgT5AFE6DjquBQ0cDEcFQld
EEfY3LTz1hiyvPOtMYp3jpvMT0i/Om8Y1eZhioW7ddx+p2vNsNOH2P6ethwfK1UjwyiLvrqPCgj7
ft3n4mKoSww/5lJDCJIgZey5aqdeYpb9KrbIHcBLJ4NVofexJiZardeDirPPmN6Btc3Z05iux3y0
2scoRbblzT32CpvOUpI9xmBB+ji7g3BOiaHlzhZNaN1iDIRVdvltdqpxEfwlWnAdm2aycd2GRGnS
JmJNmlCFL1OU1lVZgFHNUeuKRxtD5FNgF5f6FKBFI2o/OtZQ114dJg72BKb2POnzOsY6faCJvu6+
DJnW0fllG/vEKAY8Q1TAYhpqW3xUSoMTKxlglVrDOukazXegT+yNcrEHK7okZ7aPclO5wXjoAmMu
Fo2ddlp87gOAoQ3+4Vibk9tT63E8hlaIvVPgFn49OTP7RBFcVqmdPZD+oTUfQ2Dd8AuZJF8m27qP
azIr0PWc8Ygt43hkyoxHm2bbSzxJI5yZikip101TaqeldnlSYv4l18ms/RCg4Kl6Ngw1JKzGWrq7
j5x62JFUz+/DKc/udaEcWe/DPuL9X3VmR70O/7n6KrTscB03ioapALLJAbXxLs67nI9YcD+WXbwd
654J3s/5nRA9/ioV1hFektnOpZsY+3IwcB0wQL2d6rkyXiaEBp2fj5h53sdLs2GrTSEU4z7BKLZq
0YlG0qlVxHVmeWVHpngq2YdGT3QyucJPNPeVMAsTgMAW+LA2D/tV1cXBHf+v2g41DjdYWNKWJsv0
1ihaZIaFqneIrmtxS0FS6zx0TDUm8FXhrMOqnG8KUdlIwDEl0ARG0GuRGtmdUoRr3SnTB0vmVriz
cD+7GfDjOuWTfTmavbFhEqr7KXYwCJ37fO1irMV66QdJ9+nQdaepTtJjmNTzbdFLA3NjQ93mIpsv
c61UHmk1z3xFV8FPw3REYWgdtGEeANCl1Us2Y5Q7BdJ40Vs5+FgOuzsZKBWbQ1ScmjqpXsJKFVd0
qZXHCX7cdaLU7kaEJnq9aXR5p6y70HHEZuLYiNHkGr3ug1awIWEiKAwSg10rTp6p0aV3sGPQNKkD
WNu5Di7m1GnvVT3NEl90Kt7rZaYY+0h2BtLrpIPKG9kNBGvHLF/cZnQug6E6qUVSvsYm7sDVYnrP
YnBe00nnqFMSGR37lEsqeuKm2oxqnO2mIQofhFb0aKwLXdwaddUN3pxN+VMCLwSBfZZbBytSaJwN
jAD9qo37ICI9p14JensDDtSoPlgNTjQrozGar+0Yhqu0FevKrtONqSTBsZ5NZzOUVuNrmlHcumpW
XqkAuL5GNOSqqx9rUJ8zJktUCCiBJirmqY0wM+G4ukgCzGudcFJ3elZlvlFpI3KlPjuMsVu+/Ngg
wjjuLhOcHV/mDMVx1rrBdalVucENTmWlBWkR7ydNiUyfmSXXAVYVwkt6Uw0P82B05pUqM/1UtzmA
/z7WT1nXmHHs8WZHfO0Sx2jvAwwDvsZ9z1YgxMA247TjEQBPEz9ENMo23EQiqNq9IlhrBn12q9yp
mfD4L49gAANudaLQx+OPY7nSGzBtfVO534sohK6MTPxr0aguTlYGzrmnNFF5t9ogVUTmda1hZ25r
PVrYqg0KH4BfMm7yMJyONW5YK5RbwzN5HFoyMQo/RrlANoOiFVCi0ZYvhpybq8DVeqSVlTkef/xN
bhpMyMQy+F+B8NxgtQzlC/CQul/JznJin6QWDyBNxNJ0cHNbiMZSfImsPP0ujNTcI1/gj5kCub+T
h4BlhlEbj7A+yhfk+OUzxr7MT9dO6CjWWsE/En35Ms29euy5+W/LsWLwOHMqv+0qONZNwjl0n/f5
cFHLHvSIqbIx4QzM33XMLjy6CRCDH68/dHv3xrSqP0OV/7HAfBnoiyynOg6j9v8O19ql4PufY+51
9r/uX7P+9ausfw66lz/0r6Db/oOOYxKb5KINdDBLa9D/wTq76h8o0gjr6GddEsg/h93mH8SdC3iI
Zv1Fp2P8O+zWjD+WSU6fn7r0w9LK/De4ziCEzmJL/Fm4wmOHZOmqhWxsiT1/KjnZ5jxOZHStTdIH
p47C1306KvJVr8WMh2AaZBs1sNp155asqKZetty+Xzx+tLw+tiEgehE7me615rIgGl3pSxBX1vQi
tWa6EAL/ESyMwvEmdOwg8lVoGXBR2nFVxFrBLTuLPwXCKO4agV8jymip3dIYRPDpaulFKfNoZ4ch
jS+WPuInOAIAsNGbrXJp25/rFhC9bsVzRw93L5J1UGf1uls0k5QyVOMJg1UD2LuVTs9F0uAwiQuQ
ehUFDUCEas6V2wT79Ntcy62vZVxU5sqdI730uqaCqdfVsQkWuNerFh5Cg60utuNyZ2SEMX7Ac9g4
Kca2u0tYt61X5booPY1W85da2vPlqGvppkK88CluSaT4rZIBbcpMU9LPMVnuUzmE5muaW9MhyLDD
zZxi+EQ4ELhe2RiS/565Suj/96bGKb8qRTaj1TEmoK5pubQw8QFy2tfD9ibTsU0I6tG40ii0Jmvw
EeqBRu9tMbQHbhFiNQvnuxpa7SnUc+zXW6rbhGd4fXHM6eBlEWjmV1qmJNdFmR9Num6/gksAfZ/U
IpmpREo2P5o9MJeylEx9CDlrA6r5nXyVY4Nfg9670a4t4IqpU/s8ppjoJWah7LI8Lb22xJmlbYZ6
FST6S262RojBAw1riaVcB9bCder7PvweGCD0U4V0QZVoD6lWXzfEbVd10GEIUbvmp76OPtGYMfut
pcQ292UsZmylikKvz2B2VwONpxV3WCMuD0QOxWbg8nzF1eFqEt11uPAZ7DQ3hZ87Y8NLQUQA9Rym
Kqbp022w3EXSAqDV0jV3ov6RfrFakGLWNOTx1ipplmACOc7TPGsGeaCE61c5neZIhhua4Mtda7TB
7OWFA2bK0GnQa1o8eMO6JdJOIotmsiy572GqbEeMgcN8CcCdNlvnRvFdDHSxKCNGpmGjKN8sDfrF
2HSvdZEkntq1z4M+3WYStIeaakglNNIxEdGiTJQEiUX3Ca/UkoCwKVaFZnyuRJ37ZiSwzNKBOtgN
qaCKoNgLLEfB5qyb9uBIAQRHZbMp3KZeDbTXja172wQYUNiJVpzSyv1GKoQwV+r5upP1sbTadCW5
G3iyYZ4qmhLOIAdh/M4thV4fx1Sz99DMK+vS1MYdfvXxJ4mF5nNt6vMm1IeB+9tUFttU6Ckhu34r
1VT6pZNQhm61eK2P6nDTmuSmslw84tCV+a0cjc9Ic4Tl9VpjPBMmWkygoO4Aojtp6VdF4qqEU4Jo
SdeOdWexmlLFZK5OxmqyJJwTBYJiC54ab0b69Gox9f7sKPohhOu+TgMz85KyM1F06+6dTZLAsyup
revJxBiDS6k3mWGD0YomQxpFhBJ4BJLuoz4uqRinnNiA1Llfj0GG4YkBA/lk0oloreYqdsJrFau2
jTmR9FeM2Ghwo7bvzHIuqA3ZQXsk0qbbq6qaJ7p7gvtxmgbzCE2Blh+NVqdIiT+nJoKYQZ3SgzsM
4zHLEnGPQtRKVsbAlSSNI5GsQo0Wsblp5H1YusGp7e15Z6YtIXHdNqvUtOFlqWWzStg1NijdYz+f
SNiRFcOsJB3R7sLvSLAEmVHuF1PhAqxJxpuee8mlHLNywvWJWzn/GM+JgXYjrxSwj2ZrDA7kUsfj
lCR0nSdcPr5Z3bLCYAVgsogvm++ORfC9cwlFjkHoVE81DEJWsCjFfVHZjXaZ2S3owJ/O4ncyp+cu
LzSaGJywKlJHHUqUvZyiPx9uOo0fkxX31qaPQHiHJXYXolurbXrIY/0gwqLj3p7StuUQHdqAUsu0
AywDYEFWT2lBMUg4c3P8/a/6IU97UyBcapDU3LFgI4KFQvn2VxkJarCIhqRNp0SGPyrBk5UNj7Mc
hFfGlUFH73zSZqLrrvhiMBm9KpMN3arKKY3FNSl8ruQy4Wq5NKe7WEebVp57KtJXgxZ1rrfdd9Tf
s0dD4mGZPL//+T+Ig+c/f3HNoSoI4wvJ6tufL2q7wXHX5OcTXm9dJOyo3K9Ceh1/eCUurCrhymNG
DsEr9XibZKpJvmn0jLFaQy/dhn2Q72jV+UAV+EtRj9e6NBEsomNh2RhevPnYWD+7bov2aWNnZYtj
C6yuKDe81iJYDpEcGG3/p6zyf+y6+/Nt939vv8nr1/xb8/+AywklzJ/mzC9mXztZfO3q1+bnG/GP
P/KvKzE3WLwJaE5y+AtKdO6cfzmdUABCiUJfD0Wgn51SNfxRKMiY9BmgkXZQrfx1Jdb/oCwC1Yfr
6Y+rtPl37sS/TnDkiIi8lojPYJWetxaga+2yKBX4F03DtObK5RFSWxetmtwaSkN7LsTKLsAemCgP
r8gnEgfiMIe5vu9pnFlrmIzORW5sci2+++k9vrOh/aiDv1l7AAlZekhoIHzAUzqrksV2M+it2Yfb
edCClywoAnL+eYp7MSFoui2HJhzXpJTyPYeyml0SgNO+KeBU7dVAme7nGM++yuiakxL1zQKgbMyV
qWhyRxp0Puptq4EICqP4mMi5LZcLv8lJKXMdOFmitqtOBsE3Sk4u/dlRTUgQpAFHoAmT5/eP+gMV
ePaoi/IE1A/SBggOS+DyU2DSRLVBL/gYbCJC4tNYdO2wCYIxorFXAwQQdzGN78q8dxRYZrXSxS+5
VSq910wRbrTYQ8RXSqsnNzHdk1sS/M5Xipua34Xln9Xo/4wH/yWEMpB7UGlfkHL85VzuGDmV3qtu
jPHUMI/HJLfzB8dy8QJjWhDfDTc9idGHMRrrzVz35s3sls4+mW0UhLINOz+AMbtvAxlfiHkaNh+8
x0Vc8OY98oOQKCH7pRmQOPTsPQpJKccZISSWsLjuZVuNHGqq4w9alu/yOO0fuVbcUD0J6MMmsLMQ
0X2giPkTm3T2I9iVFwoWv+NXTwG69VA01aHBRVQo2RUY3dA4hLlTrhMzfQ5Juq8mA5szMjP1igKb
SUZapp4dPsyEYSgtC+0ixXZu3diDeqlYUKaqYfCNfuaSHfbyjntvaXlSmXYClQ+5Iks/GrE1bEdT
i/0y+TQ1tQZZVk0e4SdmS/0kfWxIRPi5Te/7oJt+rQwnUojlVTXg6maST++BBHbxKTKGSMHCVEej
jaH7K2IljepzqmfYm2GM65MvLlYi6KKHXK2yrVqrl/BwZsejlMWlqsD01QPY0O9l7aaKF06t6ieI
jJ+6AHMStJ7ojCmYmrGX9aW7cXt17WrJiZ7hcdUohq6BgDG/DBiWfHK0tNrFFQjbhpzQyhChClZt
Hm3WMvf79ZBZjfRK0LXfFCXT/EpLsQfLeL9DWwdwbxOi9B6ZyyOZvckLQuxOZvDCn1zqi9dKvnQa
0pGwbfUuWJdBHe8jrA53ionJX0DDYZLHxaVDP9emmvr80KU6zAADN1xAtfU+b+T1WKT5qhkri3IY
vtFSZOJOo9y0KnsFm2GxGFBPWnEJCDD65rZZSoK66veaUt4b2EGs8rp/LohoN+QLhq3aTfOznckS
FZpwb7LKrZFD9jFlssZ1P7VD8EK+/zhPal/5fWcZJ0nQ4VN6OMXDWGaryJncU4IzwvcwK5PoYlRc
cU3JeqQep2merZMh7xUacL0p5d0jWBmvQz0i7lBqPb8XE+WgqdDE1qolRYKxvZ/yUm5SuyLB2GA+
guQCbz9k3KcoStxVmGlT54PBHr0sl/gXx3zEUZfRhsyrtidAi7+RGbF8Vy1wgh0cMnpygVAOL1nk
Kt9wawLrMDYReUb5aYyIqoTkJc+QRtYiEVjcme4XZSI4CEaXJOJQ3wRT+1mrdN0fXbzaHNtQfEmi
HKPpfm0pkESwTKjWc1I0q5iJlDejftHPym1UJbdZYDXHtHFWZi26fZbOBsZvZbAxu6D9mmbW0dKC
eTtU0XVehsMmQrIEyMT+ovTU0aANLMQMh+xRnOP44sZ8MT2ufR0iuBdEgQZIo9Evxj6Ivhv11Fyz
16gEjl2kvwwzGBqppWKjBbLfxTNyNl/OtYazTjjta3Aca6V0v3FUNx6whtZnTg435ZTOmzSJ29OU
EZiFsjKPFTDMgrgElErWr8raolc31ibj0qrqNPesIlaJpezxE2AS97OBJe2eip94JttsfoKbaHqT
a8aXQU4uw++yFNBTDJx/ZzXzndTd+ZryXQ6s1BA3TlUA8Jmewob4h/3OuqRUFe7g1gUbpZTmY23M
zX0UBYc5yOaDzPPgNh3JB7X5sDBtxE5bmMUJRtPARjU92aVuoqTgZJ2YzI+Muu8pa/STTqeWA6lC
z28yksO7pet6k7UDjI0pAeU34HEezsm2rSG7kPody6euoFCV5APLDWpAl03dd9Wah2tp1vXamuti
xnk4I70SijQ5uk2j+IjNn5NyuqwDnHujhm0MakvlUb+sDpHIweKnRnoxNUp67cyheIqRqGD+O4zF
haThcuOY8UvjktCqlegOQ4rq2gzDbDf3WRd5+VAcNJusmu0M7mko6PVl39XuGspBK1Vvmo0QEVco
leKhS+YsKldWGN+EUWdspB0/SaSi8QrXlqZc5X0HqdJEmIw1qKJ7ZqHV22SmaC7ttj6oRkPzBLJf
KBdu7qPKlBhShvhbJi1c8rjJVxg4Rftcq5LnIdHiBzUt1O9lOA9Xrp5/RlYbX9gW7p6UrK3TSH1w
VYSuvtcGjBhFdd9lC1Xb7Z7nHzeqKCyLTUTH4VWIEdY+RdyMhKO0ryqbaKPAivkmEfltPrdYLUvH
g2N8zzEVHQxjpKoPwn6fue5G1WV5EPVwmYjmxp4sY01P23UZk8xXGmn5aVzXe7vMF0vGStul8Wxf
mOF8CHqURl3WgYsaSo8WdfoE6rpVbnsIrlAMpsA3xpg6Xh1HmyAJPhfAk1YREgbM4UW2C6cQhnZf
PtVVKF+1qvov9s5jO3LkTNv3Mnv0gTeL2WQCaZj0vmqDQ5aBBwJAwF79/wQl/VNFtopHsx4ttOlu
IhMJRHzxWvGQmXkZwXzRlWmNXVgMtrPnSEwRWmnnuF/teWsR/nJwiyDhBbXNaA7G9GinrXdjSz8N
07Utd1UJcW6+Eat+Z18NVQ7n1No83+x844HEl+LUMPE9LEFNvm/lfZ9NjciL7GHIcQUYS3zdjqOI
Omi7n4tdQfJBkFzksQfZPzv11pMxDZgjqZo/6j4rf3rJMF22Y5uEnaDkugbRACWq9es5D0SPt1ur
mtAkaRToTxO5d+zHeIZqTyTLl4FzYdj4yTyStJ40lNZpQ937py4bSbGq/QQ0ox0X3QYhGjWDVPu5
0Svg4bm07pbM60Aes7ik+nZt2zSctKw2N84gCUcqHSMo94Owqm81m1N50Y755J3cysJmYfgEw38n
OSgXSA1aXd/qPEDNoaY9x4bXqWRxJ2qvOjficmB9CmqkNq4j5SWxv417SNpegZawDslR1+fW3ZmT
1U0kFS0ArxqZTIw8Xm+dVtooLgx7Sn4O3QLeE9CtfWc2zFeXPOYDB5iOuPA5rakE62fifGbuhwn3
SkIpxP/EAJaP56r9pQpXc+mfbKM0HoZOFHt7HMtLUfssuoujhV5WBS96Ia0DcKAV1bnv4f6DhPJ4
YUVaRLUzULJHqJgEg8WMbg2pHQ3rAnUw9slC6r/l0WVCobDYavo4W2FnNmsTpcQKkVvUeGQnSinz
Bw/vsnZd2YNN7pSbXA9pVuxGINqIVUY/ISO0Liw6lc/LqYm/eOgNukiaXiHC0RubJUrTjLUp6HIw
i1kA/MVSxGdapcdnhenhWHftvj6K2p3urNFuz8xhIH3M1EfY9YymxQ5VwSt3gDltqGPBDJq7t03b
xGdpNjKbrRX1ByZ5RhRmja+iN7OzYdWMbtvFWXZtmrH11Ajd+sqsbUX8K+srHMUa0d1eE4miNd4P
+P7U23pZb9951XTXxQGQYVM/Vm3XhHGQPWXcN/zuqAnM/JIWuad+Tf3talsMrCPhKjgH5sgs+tux
Ha3zpl7k+Tp5K1IMAuJkrVMza7ptfUvwS5YfckJPBYdYo6kPIh5jINKkDHON0L9tTcGFAwLr5GdV
KuM8sr1hrM5FSW6QE8cpIVfFQIJWGsvevMnWgM7HNeuK71NAyJfOePm9S7T2pPskbNaGWR07YZbP
KWKRxqUPeV69jEw1V9xrjatBZibtmRipQlAGwyttzLMjc6u3zRcxrUill2HeGN087l2rdXQwWzuV
JGEsNalgZv0yTVP/6iOmeaZwxT3aXtuf90W3fC/z/MtcjP1ZY6wm9cCNgCGiWuKrmzUcgNeuSPDe
SfMlh4s5LmabXEhkqIcsHglp6JwHq+/W3TQkF70iOQxFd9RvzAe9DM2LJhUfYitqpKbGjyQpN53k
liBH2BPkGjApKN7y7xXsCuh4fsn7W12IN+5leONhBLgGxijFzqyKqFlgbAjcdsMKDmeEy6kUqQPx
Dr8TKKqnUKRP6rTyqlVEEHcCTsh+44fiN65oVrQRgiiclzBJjaKUKqvREDUooilQlJPuyxsrTqCU
6sIfQz2v46fijaDSal/uHZuXxpuH6mppxOFNb4aL1N0Q99vBO6AW88dR2xKuTd9A2zF9+lrYWomx
NbpA29hC+4FodL4q+vzIvssqF9fyZ/bGlglv9IPD4NrSCztNuoQb1bI5yDeerSwnhI3eUlCMZMi1
Pwpb9Bfc85+1ni31Nlicg9X0+rYm8K2jX3TjI0OZeis9ak4gkUhUN5PMyrAo/Kekbdctig2GSat7
SfpkQsvB++WMAJXxXN4UeWFczCSLPvjmit/UVnRh8sYcloEdI+cJqh2ZXfMrK8pK5kwRDgtSMM6L
XK80xDYXk7MJXM6o/eCnx4QFOIxpkBhCol8BjpDNKlKG9kKXiLUgSMGQFJOZ5V7+WE5pvnVaRk6G
7/G8UZQnI11xshUN2sp5uqdv8VjOEs61Le8W9MMbs6yWKBYuhzng9vpBrM0cprM3jhBNveMSIadZ
d3IusqepIjYVSlavus2MiO2Ukqe+MVtW82AxnMs5p1KcmiUr6k3SsdhxUjQb+Hw6HBm7JqNYhRAc
70UfukdRut4lJab5a1VU/amagily2iJlZO2PCeSWrfnFl5ggSmevl3lyDDor/wZN1z+lsz/tMndK
HhlsKfcNBuNcVOP0Mqx9d7UubR/qFs5U9cmK9ChkZlHRV1uMD8g4v+lTMpIRvgh/V3WuN251NgMy
4uBflAk1RInYnLLczH+8wSf/B/HeL+LHf//Xt2aoZbfc/kiypv4Nr1WpMf9e93CJy4CXZfjNakC/
4f/IHsy/oFtwQWGRfGutxqTyL4wXRYQy7euKPwAIU7kq/3IbOH8B31PNSHIIJIiv0paIppPpf/+X
of/lETXMgQrwEzSZsP3/QPfwAbIj15dwHuAorm9+aLvwSooagbz6HYeiFuTEce5QQsidFdfFJ+DX
B1oCeQepWPA9tquMsMDWv+KYjWsJJ8+CbqdaW9tKkrdf7FPfvLcRqUlP+wcn8W/RyI+X45aDl5qu
jUn1QydBIXR/IaO127mDdW/HfmShWuAwnNM8tpQXa14mnyCMH+8lVzQV9k6mCJTWO4Bx7HqnWwau
mLIFsQq30Ty2EWPxZ1kcH1t5eJxA/vGv8CQoF8vvt9JBop7X/tLt2iTuDxZVHWTfoSZAvJ4sbO1p
cXK8Xt6j1xW7uh7pXZzu+EtfR1s8V4u7rxk6zI03BSsivO5Kt2MRuWZ8rFnEbp2haj9JKPmYHoZX
HIkOWBbPmGInfv/EuYlXtQyScpdr8gIfx/lS9ddeEiwEPHBQSfUxHEH8NxVnlgjp9RT98lb+DWHw
kctQH4Ake1425cB+71GdOUxje/RJgDIQcm7rueEAZsfmLmCPyjyt3hBucwwMbetTb7hW3jmhcWdz
4rzo+nRqklnbSn39Rn7WZ31F6qv/BglDYAQ+nhioYZiM94afzE+RRNCzvovNgjjHNXY5sicW8iA5
1Dqgl8B5aglAy8l0yHjEfW99wsS6PrzVbx+ChQh3D2sKVA991u+jdxQIj1IxyHYVs91PLUe0vi6L
k+I3UrGuyCqbTaoE7nVWVl+0uLuPp3UNY3S1NS6PaYxGsXLfTB+ZvBLMA7joO6o77J3ljfeD0tUP
SmHv84aEgWjuOdMcF6XCh9kwR8u/t0ne1iJwWDuLZrKzJtyvuWdG+ZLTYkYjxzqcmw1KgAgqRn91
hfTG28QqjVe/LhHsxLiD2Bi14EvXZvKp539PKOv1V3DFSVz2a7d6Yc0Ro9nMSws/UWeVCW8cL7te
5HD8Q8cskbh9HxrknBDeW9WX3rQwLqS0tNH1xlGNoM8hbrde3xUvPQGfj11B3xjLUGFFCPXXfS3L
ZQdjru1Js2jmp35YjHy/xPqiOJAxAIfPi6PndupQSdrFJSGmTTQWmvhRcbF7i9xnd1P7fnmetnSw
i0KXP80FNdWmMPz4suxlgzyi784JtNVthsuldTYlY4O5ycaVlqZyaMpzq/Pkz9ScoAG0JniqA2wD
G2/Wqufac+NLgm6nC8Ojkmo0SvNYyqxoN5qwx7AW9JluJbLUYtth7D1LESiiMbWb5VCXsWHuetSr
+K6qgVDQktISZjOX2tPUJIl1308+iIifiHELueieB2tP6nNemv2ryFLtKhkcsRxTSvQWco0RB0R+
74ErdLO7rlu6VKnK5V5OCNtsgPmzqtW7IyENgi/p+MXohsMk2+XIUcQojgBEaKkymTrbJs28HdKi
Yju2ggJlUiwr/8rMsgVMkmjNOBytAiBgcJt1W3eu0W1sSz7YiZPrYWz184tptzlBKrkgcrjojMCN
xlUuycXaJ1rOmSDHjVMU+U1c2CLYDkul3SeND0LQMZuGdctgGw3FiM7AWX2AB+gmlxQ4ooobugA8
52bWaP47+gqoaRRk03mL/cN/w3H6Fni7UODOCh530Tq+pEke6KdTIJCz+NfxMgE8lckDyTYXhQKM
VpAjoSAkr66Kk1YGwyGzyENE5i9KlF3ATjEQygZHDn3gCpSaRgthOIztzaIgK6QVZuQoGMtWgBb2
nnlLzGp+ShXcVSrgy1cQWKrAMCbKMkrXoHnoFVRG+d2TBnm1Na2lPJQCIKNS0Noweq/0lKMDU7Bb
qQC41QD36xUoRwIKUohcQXWYVrjXi33TjPOZbwnvNClgT0vTISwV2Jc3rr2lZ9EETjQuyQm1Is0c
rpC7nxsKLKxADfHiz8dc74xoTeV6WA3/jjwcH6Qd6mfUql1Tl9qV3lic0Y0kjeZeGsdp8KqjbHxx
QRt1vbMgzIjmAdA0Xcqw6ta8NoE6MQOAeWac/x2Fg2q6IWAqwUbnvHhtFVqq19b6c1YIasW6+dwp
VJVU7yocZX1DNK27sUjKTDaVwmENhcj23JNQKJQWr6ZLosBAtfgbiJspPJda2fVmjpdOhOIN8J2q
8sl2dAsjQHZlKlS4Fw0AsfMPsJiDx65TCHIHlDxlGaAyDFBwD3Zjh/jyUDwa6OKcNxyaQ89lqbDp
gmopD7DaLkyb0aipT65TAGXr+eo8tYVRXMbUkJ0yhXljTm3PxlQOYZNxdNKmxjtay3QuJpyRdVNm
l3WV3UwZWs+N+warC4Ww+72YLkeFuqeaTz2kzHrIkImurjdw/g2nNxVk7woD+WZSHisF53Ng9XaJ
6L9Du3hbyqPbK6PoRM2pS9f2rSIEZMK93pRvPMG6dCW2KMaKjZihL2EcZkTwke7P67k9u8FNXQXL
meHKlkxgOz/zcs96TFks9rS7EMMNAHNuSEqjPJiMQlEakyI3EAytlzZ8R0A27cHXhk03NBirTGuG
EloVPdIqoiTxoEyqVSzPJRa4s1IRKm4n5684LtcoIKm6Ih+gsc4lBjk2z4x9xcdmtxfkiF+3DVNh
rsgbkqHWnaEIHb8ssWp6Vh6NLS1siSJ/JoT028zUiakyFTmUIPHayblvIiNfrU1spV8AX6ne7IeV
JjXFLLEl298wNTS0mHV4hKqyj/zMRJ4/x/z9NF33mSKpbKt9Hev1bGzWl0LAm2IjKckllzMwQvza
szxFflXfBr21coi1rq3B3JZp2r1U5ETviTKHvBUNoESXRMaI7XVN3SsY17ta8WqtML8lFv6OETAh
SmuVmx8XVC8YxhbUR8PBhPDNycsCtWT7uij+rlNMXoyzhBz2MzvzvsFdxfu6GGD8Mvbt0p3qLbfz
a7WkKVxnjcFeSO2H6eW3CYHaSYBBT/hpGQmDvY0SuOyH2wrjKBX+nwVpcDPgEN7YmT+TA44ML0wa
aePmIf58owsWqtJ2h10OMODidHgFABte0jcWdHEAhldFjaak/lMTYXb2M9OGe7muOkn0o8krc5iH
vHzINNmWYQD1KhQH2/m9dT+W/tDilB2uY+kOgrJTu8O4DZXbJWQEAJeUdxTwjV+DTsuuIHUKyuqb
JstOnPrRoixp8GUtVteGZrSxqUrMRo+8CdmxTC38b6VWtz8Kx+cRClJHPq8LVl5Dm+Z9JuLEIzQM
7cFGDIVBGaxl4/7IRgvpsbFKnB+YMVtmicxipssEfkiUtCiPSGAPyLqg0qattrgVzCsndZprDb8K
OtOqax5jV5v1UDiz2UKfB3W7Wdosu2+yHNEA5kME6L1w80erqil1waXW/+yHAd/vpM34ha3CzxrK
c3txXypVA1KaElduPYTOWrIKCc04hymwLzPAD/ussBIvhkrM537vVp1z4ftZ/h1ZR5lE0JTWsXel
dU7Bgn8QiS1vg6Ui2itjf37KWQO2vS3ru3loIquy55OAvek2ri5rliw9/rIUZH9CU06nPi+nA/If
cZEt0n5F68yEuXH6OvgK/ur/LKt23vOUrzeTl8SHmmIGIxR9a+0R5+M/4b03dkSiL8EGAsfDo1av
wMdDuSaRvxTLdW4m7nibBf6ShkOmV2yBrhMmnrT4sz2F7vPgBYLKiYqaZaYcsR1MFplG5sV5QSsK
dXGinp+NCZ+63g5OGoSxlLq16QBdSXoiz7J6AKOcv3kcrX6IwV/uDGDfIJSl6EikbgMndOYEXNPs
dP0162fWcMak5q5N6hKDFwaHEpZ2WJwt6wa78NIE/Jbx0ty2JQ/Efmkb7RIRDTBkW80l5Q1THZlG
2j9rqRk89/ztNAK/qEJXluONwRnhLGtSeVtnq7Yvl1KeexNS3x5RbsZAvbbIu+E7HsWCe5KhaiBS
Hlk1vQUtuvvmaFtU+DJ3rta6reJ5dB/LzGEQowLwwnwzi+J3cCOFehcbftp8V70ZS2EbFwQfqTKc
ssIr92n2ZkW1BJnF93pfpuUjQnrI5DfjajAHmFgpF5SPxZuz9c3k6im/a2sq66utXLCT8sNWyhm7
tB1BdQlWyTWXcbGZMxMPLZ7ty7FTxlqrDJxT8ma35Sje3q3Kg5u/2XEN5cw1g2I6FMtwaPWFU4jy
787KyespT6/MRIaBVxl9XeX5Nf06DcckaI6ucgQL5Q1OtbXbMDykFyD8I3sCUHdSd+0uVr7iQDmM
zX+YjZXv2PdxIK/Ki/x/AGEtM7l8BhAq3e+/BwivX+qX6nd0UP0H/1SAet5fqLFN37UJSCKmS2UQ
/wsdtP4CqQAVQKmLKe9NHPpPdDD4y7U9B1wQJRlQmqskg/9EB/l7gWcSbmlbBJvQmP4fKUBNhcn9
ik3g2FKYhJKBgkS6KvTkV8yuRl3c28FsR61M010AundnegtKKSKhQ9OfTZRSozyOnCSsbVzjGQiE
6144YN7nlqYXoTkgYSNbYSSii/OEpASzx71ENELAurd3U/5OQikYvRBzffzlRv8N5vOWS/3u0/sG
Rao2flgkf5YCPX5RTuLjITYqDqyo1Fz/ukrj7BQElUk9ebJkoaydL02Ou2RZlBbMK+r0bEFJsbEE
CcUb8BBnn/tpvRv1bIf+345mm36XVlbFGSI7OkPd4WufNrcOHOIzh1g25YwdIi49PTRyC1+5Cfm+
ZYmc962Vjqc00JcwZsMNq4DAT0ke0qU+VtmhabSeaHJt3BWDb+7auclPXVXNn0CiH6JcaJ5ArI6Y
GNAQ0EkHcP71hnASrKhb6I1omPi/FavrgySdOmz8bEYWSU2R15WhNyjIYxwfNc67Z4shvv35d1FX
+f1nwbWnNMq2B77Nzvb7p3CIZCLtBMDEx/xwX4qsJ8tlaJNTHKTdZsms4rnVV3PeDN34+udLvweF
YfkQXRLCjd6a7rr3PogmFbIg/plEndFCWtI5zUafyp+a5z/aZrUe+QDZ5s+XfI8Kc0mfLgiwf9ch
mlu9q7/ecwIr4kG2noSV192t6frP0Ne3vU9pzJ8v9PG2ciGgZ991HIMQ43cQay1Y3Z3VlZGds7vi
Rlmbfdw4cseZ1g5nbNScwn2TGOLc+U/hXfUlQS55x7BRwjO9u3bMQ5UIMRCmEhP2X4lWRL5bF6Hf
J15U6t29qGMqN8o+7I31UR00/hdfXt1oCxaFrMP3d7nXkHLFYyejxomf9bh5QQzynFsMyi388yQN
YPDP0vo+phHx/ILDE/uvpOjv36YMo7NeY7IkqaV3jlmW4CkufPHw55/14/PDkM1ibgCdUjr2PhZ3
mO2+rz20Gx7mphB5HgLNRfYw1Xa2/fOlPqD0JOGDa2EtgFbCSPD2z39ZMD13mooWFkMZwU44CB9a
w/mhcXbbZrouNmveRQwpyNo4t5uyf/rk8h/fTuLlsPqyHVLW4DvvlqfeXqHLLC4vLfN7VzTn+tx9
9XT51UqGgxGD5+C3IVnIDeGt73Qt+DrlAXXFK1bVbCbKKUHaQ8BLRlX4lz9/tr/5FX77aO8ecCBQ
Ko4SPhrauDOzDq4DW77y0xz+fJm/WaG5BZA7sH8sTyzVv68WroYjEx0KpgJ7vvNkv/cb67FUBzx/
GKJey3EBpBf+hGOSIZw2ptn/T0NdeQhgAvBU82AT+eWpmeCXhyBjNM2bYeYh8Nsm8gA7w0lY7Sff
9APh8HYVxgpF0imjy+9X0Zsci5Y+cpXce0gW716W8rFmt+3mPvrzTf27x4oXCAqQ5ZHy7XdsWW6X
1F06QxdZq+gOa+I9Zw3JLSbCqz0xTo7qmlw+WY/+7utZarIzAI6gad/9jkFHluSc9+Rki+E+CcjT
cdOOAG0PPM36/ufv93evrUmQnWdgu9DpzXgXq9iSqmSCG3YRmlZ041o7bx2fTotkATZKRT7tURGM
m0n6zw2FcDrQzCe/5t8+t5ZKhyft3ibp+N37MUyxplPM3NGWbF8ETBenDKHfDhtwOC/Dj4Wf5dww
8iycCV5nbr3Nxk775J7/7YcgLID1H70xm9C7Hxoku2nNtEbjOzfP1CXdLoZ5sRjyXhjikdEOQ7e7
blrnp009gjU3jO3/f7D/m3nTUOvT74MNmZ2cGQmnI3+Zp/r3Z5omiWpAV9NRwTRCb4zaeVDozR6Z
SBpJp971BDKPBSo9t0UWNAeSps3UctJQM7VISkDFeiHHzCaXPm417Jikt5LCWevhnz/ox4cTN7du
MZeSdaAb1ruHU/drL10h6Nm47IeM6tKzPPD3Hnz5Zh1JBfrz1T4unWwlsL4cO22e0fd5+xi13EHm
JZp0px+/F0V2h6Df+jlqn423H0xhKh5Q7Vu661FQYbzvLM/z2CjmwtYjPAAIksTzSrzIdqn765m2
VRSq9H0l3VLv2qqG2jWDkKq06UB0TzjoyONrRKXIhggmqwvvq3T98SAnog9EXZlkQDBMGGl6042q
N4ASgQ3qwi4UcoFawjLt6fO3BJDmz3fv/W/l6crHyXfh1eaper8aT0OduiJt12jgABU5TuXfzAnI
mb/aMQaQ+rN1+f1Q84/rIbnk5MlBUlf//JfVP61kPuqiw83OweDU5Lpz0yex+8kT+H5JVlex6Vz2
dRzJamb9/SolFYEVsNcamfEK2ivS13XOvkpbnPcVnh8CcD+54PtXkwtanAOxCho6ebCe+kC/fK1Z
TKkPY7hEJnmJz6ItzCgd2hezM74ZJdhvNZLTkzd2/cl1P+gO1IWZidG1c/2A1fH3C+NmkLn0/Tkq
25paYXYhs7HuY+nhNEeod2bC7+VO/uCvP1PXv0PXd+X6NHgyAeE2fDYxRmBTSptP1sr3LyUfi4MC
a5RHBxgWyneb/Fwnsq95F6KgxfISz4l9BCamzJi+3+Ofn+APqZ1cy8c8qg5A+Oat980hxaINskSM
zRqYlNturZNtYonQ9gjuQ1leRCvJqqG7Gi8OyXwLqWpbDp0ayXo22uESTH76zLv9N48DJkdUOmwX
zFlvK/kvj8PQ2inXKuYoBzHeAfdWW6vtYVq99QVG8zkfkCokWZnuPrkX702IKITYJDkJEmaDAdB5
t0WA2bCezzn9133xE36Y5AnKfzGKkQtA6IOfr+dTPTQnt7QAHgia9sg/aeX3P38M1+ap+3WnUh/D
JNELraXOgvn+JxlK0Mtk0MbILifruyPiL8WYXU26OexjT/4opsG9J9zGSXDXBclthzXmUJZrWJlB
eqP53RFU2z8fxqI5zJ2XoFJOlA5EIzqTZKiOvK61ufG0Lr1CFeIcSW0wjkFNHlpDU+kXp2qdQ2Ot
+lcpVnMf202wH9Jh4MBft0TFVP22n/VNtYgqLCnhvmwm+tFh3bbmAhEBCWQekVG8ElHinVElZr1A
7M63smr4kBS6BiSc72rTfGwna75dSnL7/AnXhen2zmWLhhulRNlcVTS07FMELhFKCxj+sSvjMCFW
4qIsoBzI4gaOcPXOP82TUTwUXpM7e/hba/3kZfwwwAEOgUXg2FdIAbzhu0VCW0ghdAY0pElt3TuJ
/cBNfW088XXoSaTIFDm69geowShZtG+fPAsfHgV2ZSRRCIB4QwP73eQG7O7bRdmNEfpY57uP/fXB
NOL6UK36o9MFn2XPf8hZ4ru6no+x3UC8puoxf18Qq2yt/dQtR4JBk/hxMAQ9tZnnhOiM4m8ZLFoW
lgR6bc1Sm2/dKZ6eiKvL79Oy806J17g/x3zkQcxn7SQr3KsbrcxIICQLCRotVqtZoS/zLVi6uYWP
ItPT4w/pTq/vhdUYULtkHP75Fn5cTWxeXIScBGMipnwfa146yxJ0ExoolMo4c0SXXXdB5l/5YubZ
cdP4iAsyUeYLTB5/vjSDgPqBfn+X2Vd8di8+QYAD+90NTY1YJqh7ZBSnSJp2RY6ewXD86mg2Pvy/
EOSoNVlB/O2YzB6+g8ypNm6lVVcx/eTfZz/LnhIKljlLZtmx7h3y6GInBkHC+3SC4V2efRduzRTj
z3KYjcucBuqTWRjlpT8ZnJxaSottNHzo2OVQzeNOy5bmGuPrl9owLnWvNA6m2dgn4TeISabqYQ2q
F6vGb0qWc3O0+t58Qj7hfYViElvRNMoXbWEMQzVzEI7ZXsvS9LZMLMEtQbvicrLN3sf+PqD3R9Nv
HbWg7A6pn5v3japCDEcNRwn77QGzDVl0Ujf2eeziiYNWo9teULmesc08p1UzPYDbBFGBHoLsqKXB
MNTmSb6l6koLImHp3IgKpvM868v+Skl4MMo0Y3OiYxuK0+vH9UUrBu2FOdu47yfLeXHmFqpXCwp2
baMnMSiXhvgyQ9YSgzPN6OyHcoe9cCWNF663jP3lhlC+ZjsK8nS03vTAyXMYxdT0PNjnAcmhZo16
kGx8Z3UigUHACvu2bi/pIpc0Y7d1vE2XfL7A+N+EFJgk7S4XWFS3saaZLvIzyb2AMbqvpOzyzZTo
4gveRLHr26rJNoalBZdGZogLkqvJvu2y+qtvtemJGnZKQxr44yChI0LlmG5G15N51DVooYiSrKsv
zDIOnGOXTTginPxAQJenTGNDtFhNe7YUeX4ws7b4rifjcA27526XIqDPypjIp67m/GyxiUfx8oyy
8nrNsbwTlNPrFY/aghoiFQa+Gh0lhtYUaSjHwCXesPe1M6NMnR+zXETPIKEneKE58UKxSmCufYZs
iqBGdCT41WLiZJaOQ/GucVX2IvUstFsLBFU5rLTfHnRovygvUmwcOZHmpA1bpBG22d72swG3rpud
pXlCa3KHNETXzLSDQA9GktqmcjlbvSW58VyGltURwXlhwc2teXZnYKk4bx1ynqTo9MeOMi2kNcLB
77wQBt3pRhXpWT2c0UTZhm3tBnCOwbibO9/7mg0upHptz+3WXot0OxfEaWZDvbK91stFrI2IQkxN
+hu9CsyziWDzLcbIyFj8gcghV+MlI3kjN2dxZjde8LiMI2kMsTPfdhrzBWYyv73oljLeNSPKj3Hx
uCPSuJR10iLlNO2L2F2iue2ns6YwvMum6aiwSnwjdAOZ7XuCY+WmQzXhoqVztDO5TO2l4+bdHa/J
l8HrrNBF8hJqnCn2sjO9YyCL4Ez3M+2wOjILV0fz7rNCevQUxcHzbOTz7Zya6zdR8mOOyeTvBIvm
bQG+fDHoQoZ1WfiXJNy6F54XjxfdsHqvJrvAt6DW+OniKn8WTmGiK+c3nfrCjcpZmfyyGSkWR7Xm
ZIggnQ+eLIqwrzqOfks2yovYnmCrsFoY9/DkDA34fg4GiuJtluntyUdXfaVReBmgFLweKnO+JYwr
O8Vz3uxGgP2d6cX0YZm+FuHZcSn6cvwTHlg0C1X+MrlzMGywjWlbXcMaWLrOjVv1bEaiCyKTRJHr
jCPqdZ0UMRbvCs5+Y67aeiWb1bqYpJfjTDIahsW8oISPNIYiw809WBdu5oz9xi2nh1prI7SN612G
rffSy3l+uUQHbkoQoZsXhNN1XUfQ5tsuiCgJumskFZ8DSWY2tNez134pyTu7xPkpvphDl58wErnf
8Tgjummn5mR5IttXaMyiqibTZYO/jaqQiRvx3Og2n9GYx/qSEOFDJ2Pq1ku0QamfXI2B3+2IpWjP
bODEy6wo/RstR+RRL0N7O5Ci8HXt+uzJXezlpg7Su3pqtB/u6tmsPegmwNCMS2vRSTPPxxoP3Dpc
e3GfGkctMYaFfGho9kH0KoeO3FrvSuR5RwLYWPu3gCnibK0Kk75qn/+Y8cR7GD2Ms9GsBwTl1UMy
zoe67pIb4iHmYOfJYAi5w5PDEdGojRCUNp/xgwttM7XkNuxxW6I1LZBPbDDTW/O2aEfynldD7GJR
1zeioPlx67dus+3y7qGc9Wmbdp171Uxx8yM3tPlJRRxw6X6cdqMxx0/06abY8TTiEaZ+bJ5z0HGP
PA3NxflJe9yuD7oC9XEqA7wS+vd1aFSngdzJgnZAC8EYifOxc4H/PX9SiQr7LPaIMCsphyJxMZuu
AcfHr16hFS+FXqHQEXOyq2oLwWwwT6ZEsGn2Gau4tn7R7LFuQxLTfLHlz1cHJ1lZb/TyOAVWeQM/
2vxca6vYIhCsjQ33a3pwZ2u5FtoIKpKgVCX5sqmIqBfWmZHmLYHQ9XAaXTiZQuxR108RSQL2yxSY
kuJCa36I40Csu5lw3cu4sa0fup694o3zrhL5/9g7r+W2sTZd30rfAFzI4WSqBgAJBonKstUnKNmW
kXPG1e8H6jAipS2W52hqav6gdlsSF7mwwhfeoNU/hTIlTuzSXnsY0RKH6r2oyZbSSFSTlKbxMM8y
jctCEw9oLCZbK+5kCo/teE8eZNhNmaR7rtT0qZuREu/RT4T+2cC1Q8ixLoI7Men35DsNbHFBQhAj
2Kd1fKNrfW5bPQ5twshm7VHS3FJ1NJWV7pPgeFIr0OYuB2JQbcxvYTfLHgrrrRvSgfxzjOcsegTY
8jRFaiiuuaTzgBRnCS7UngfUFOzOMLR204j+HmH/JsNCmpSDnMcD1XKdDkIOckXD8MEO5YpbTmkU
jmBVqbnajZw+AnOCgPgw+CiGv0ZBVheAPglLbVtA0JtBo2TVRhqjncl7vCRcaa45SFPbaI3HTFvi
mDq19ri+prYY9zeDFERrru54jwvRXuwyBAb1CvF2omktExvP6AipocSCbwrTDWDsjAMUMh9pXmN3
svE197PVENKb6gRD4kKWf/msqY2m5bNdipm2QutvlQmdvi7DDG1kPzcXW4VvetwhkwmmCs+DkgG1
JHxkhpLvWRXmqNOh+pCYRnCorIro2rS2iYavjpnJDTKJpr7tlqJRXYXjV13Pol2TBpxAtT89imLa
7hFHWLd4gaMLA7hNGsTC7ZoRFN9YAAAdzWQrKopXdUCvlGbA/K3YROU4uWoQ37OZUycJ5gO2jSZy
JWWyaiblutVxZUjgI9yYvoS+szaizj9OUbduozC/SoZyupbnssnWdV2GhwkV5r1Gw/AGjFbhzXB7
DvMUX3G3weVlZohgwc55WU04OuhWgxAfbFCLg+5GGzt6qUhoX8RNVN0OClrPppT98NE/3qcpBSxX
73TzYly+IdZtHDgqstw2Ko3SKkSUaoGfmqtmTGr4oggzGH017sJh1KiHBd0Dr7Pv2V27nm7bUrWX
2ucge54MtPkQCRzcglWLxs1ERIY/h1epqUqc7McXcoe73NCUPMPAr1aRnx1QJ5AOgsraRHAfhRM5
3/gNfiFhY+W2D92MXx9+KPgvrxB8nA4hwvrA/aRhKw6J8iDA47hI82C67SMp2iptIl4HcC68XhZJ
coouEXRXEocxc2mYjhyf0nRhzDKmUrU6PegDXiuxVcS3KDgC60A9tnGMXkZaBrCWdqkEeaLY4Och
vBcCq34mcQNrZVR7eiRRbVvTpBg2krdsnm6W4slBRSFZW2EfrgIFWJszQKaDFq7ML8jQlIOLbTkc
hznwe+L0qtWvgfkrLB2zLv6MjTS464Wk3AJ+xkog8AczcClZ9DdNSZ7rxCLCJKhxgxYr5HGNrwSO
KQF8Ecsp6jm779JYuEgVFfpDN+sEAAVao0z2txJ8jdupM1qncPyA+arjLTwW7XnsMwg8laauqWRB
Zh3F2pUj0QDUZg5lAyplKlNvwJ4QRvwo7IJZiddSkse3UQrsTKok6wnp7/xr1gtoFCwi5cVy50th
TviSRkzqDM5Yt1ujMEH3EgmiCEYShhrilajncGX1Odo0hZxTydXK1ZgK1WHMLCfvNQREWxG+fqOZ
HnYvKOfQC5raeVplSDasJUswfadpE381RIqx6ZH1XelTWv6YWF6uGBja2jdxGdSIGhdS8ARlo/In
4VrLAlDmQldCHAZM06qwApI5Aw+HqI6IOm+hu3ptSjs/bks6Y+gElNS5bRIcc93MOTq9EUilKjXc
ZtAI6pQxhPThD4g5BPU6lXk4CFPuKms60NqTHudS+GnkcfDYD0r0vW9FcT13QfajEzLgHYi5grBu
89sh7YJdoxXhxST0nO0A+l2E3hVbUwc0aYfcku4sFaa0U86aPQnLW2p0Cj19emG2tVTamlLnKAqh
R1ALfXXRm9gEK8R0bVsKm6pMqlUuG91OpHrtjZrl76RZSb1AaDHCQxbPDcySzboQ0eUgH/YdhxVy
vTX5i9CAHsVdGBPAuQYnQtF1o7XW2IMujgz6IQVYZTupgvZenmY9tHXYb4OdZGG1SobUqymJXCLD
b9q1gt8B6iverNSEt4HSMYtKoW6HEQnZQJl0u4iU/qsqJxjolALaH36Tsn5ztI2osOV7IbO472rZ
7cP7WVPDHZSLAuXfkIDRT03aNyX3Kf7WNdFdrpAIxPfBEPlbXxIDN6ckQQViuguaSN9NfYA4lmkF
01JD7ra+IvXrXMngqCC8sk5EjiQrLbIGwOlcOkxa4VEZwFyL2H0Vx0MCqQnVrRJh1447Km4k46JO
2kOHw67NteP0aMP8COjUQ2rznywZaPiU6hSjAOxdBwu6msqIai+aX07v+xeWAeBMb5thPfuxtVKE
YjvPNVe2Knwb6xjccviSSwt3X12SuKGQ3Tae9dU4I/lEtGB5dYskT4c08uBX832f88tKGKMAPWJb
ESAYHIs0r8hVnKbHaL4YgooyyDSzY614VYaGsC5ENNhKtK5DWhV2CKvOq8ZkuDBjCoyyisyOvxgd
pT6QyFrJXdGAV4rmoHEpKYin4XN0oeRJtEJ8FVpJKEEPmERaJ9F4ib1nwAmY3voQx2wNDRSWWEu8
O3qyLj7wEJ7bIH5koh4nLdkMau1NI84zME0vK25kddXXAb7YEQwhH8ScYhGizJOl2Z0BwNhUhfFa
SeNmJ8kEQfMc2wYn5WBXqoY4VIRi3rU51+ONGlVgy0tUa25RL6jsKojlg0lG/xJZOorRUv51pkdZ
2GqCuliD+M3aagTs+dQ2cPzI77x4tNQf7CfYGcuxj0qXDENGkVu7pFiEY4fs5bnVgtvTr3F4R3NO
6pWvvaTcmzPaeUOWlQcNUJ8NyusrBMMIRv6UgPeS5j2YXJgJPM1NBKbfiSyFzMzqGyIhrAJTKSCf
jxTrT7mZH1JYZ6uUrJ1bFOFrvMN+UpxInMqKHuRR6ABjhr2DD9DPzo/XnHYsOZXkmvKmfK3JvbyK
EIO+xEvCvFHMzjxEIe4PUtnFG7Bx2SEQpO2i4Q1IOfVDOx+6lPshjR79aSq4vhPt0IatfJliznQQ
K7QH2ypYi4PyzQwktLdyYgfYgNqlPtYZm2vQN7oWq98MaRw3Utc4PY3yQ09oALCwHb9bg1DeFjH2
IjDwjJU/S/OOMjP9A12hWqaNRgkdqWo2cFOzg1DF/mUbptZ3o0AbDGAl4tl4ZAlU01IABbUTVLnA
TRGKevTQUuRBjcMEp/5Dmw0uqFTSEfMgQVYOvagSEAe4iZRiFz4b1ET2FXvixuAZ7IOhyve5qEym
a85G82LpU8hwYUxbYmrbTR5PwZVhQGjSuJN/jnEs3JW1kvzyy2y6GNOgfGoyJbkFfA97zBCpaBkV
DftpQGyz9Y2Ohn8juwnFmpUShCyeItBcpa5MtqJcfwvkZrqXMMvzRnShHppZLeAJdugitl0Ubnyf
wCeIxfjCgCe1olVf7nEQ8tMV+Q4KMNKk72ENBuTnrerAyBzw1QyL2ZUZ+hId+ogOWt1t4+pV3yMG
utVgojKhxwIssG8PVqIrdtBP4XXnC9kdmoP1po40ohozwbpqVcFUoAVBfjTe4lMAVxeDDQrtiNJr
z8EcUagAUWmt+mzkMXWEDPEeYVaEOUwj/W7V3FOzMSB7P2qadV/pMDUrJSudOc3Ux3xSgq8CoY1R
TNbKTKoCDSRZEVyzqhZ7mJFrIpsFyymRe3qMGqzNW2MM7jjjb6noOaJKSkzLn9DkLqH6SKCmrSu9
8kaljgEcmyiQcIGZJirmEq7OksQy6az0zzaj+NAUo0ETQviF/Dsm42FJhRuZ5Hnu1BVl7U1Is8GB
Ipi7golBGRjHtVUl7WOEjRpbt/tRdxRr6nRo3CLUO0cEClwWFRVBH5mvKoy0XcJHt5Ezw0VPEgov
NKxiNY9YwqV90m5DqtiuxiX7Ivpc0a2WyWt11rSXaZQsR+uQfuoI9BCKJDAZrH4f4Qx1sQBAt9Tr
BYyTZM2tofw2ttpn2KpYeeqE/N4OTSClYOqo9FGCbe46WPE25av+sgw4KGDDSvdJ11krsVOwoO61
PCTKDUiMGhM1G70RBRvQqs5iGs2birLWxWvCPYX58BCEuXShKBg1qQ2mOOJUhBszTjWu3cHcR42+
Q8Q2DRH6WU+wiLFWANvuyYXc3UmqlHm9OvVritWpYAOAjj2lT62NOnQoNSm4zCDjYjzncZR8q6W2
eaSuhpfPAI03dmM5LPZZPzY/fboEe+RElS2UZumAm2N6Uc16eW0FSexhCoONUo4mfD6Fj583XN5p
Lyy4iIUib+oGuh3gjI77VwPNqCQU5WqFRLzq4EyzkEuthzyhJp2WVzk+j3ca7+qBnssL1xNBi5yJ
BlA9JdWe9SWcHgJT94yKVD8V0weU9YpdU8z4WUQ5ftlkNWfe8wcdeI1zHiCJotPwpeF9/J5VKkz+
oCSgN4tYfZgixOvDUQlJAsoEJw6AWs1y4shd8TNU2EgNTYN9nDXqZWnmCNvLgD4Jjs5JG7/vm2kG
SGxJQQaAdyWdtB4VMYdJawSYG1PybkCa0I+6wR6K66gKUaNCUhkDNiE9B0haOmLHHTMNgAsciaUL
iRbCSbvV0GZWdBuhBFpI6c4qEHqc9LGP0Soy7stYeQYZ/zCBJ3bMOu5JEQjUNRoGdluZ+XU6lymo
Re2Z0kNySSPSPAyRWmyNCpOFeXEtyma5AD4rLk2qWqKZgNKTS7PjVw341qaibRCplRwDYiD/8Ovq
gPd8ZkultMrDwfIyNIwcjfY87Pk8+yFMsAYMVHZ30MES7oW5IO3W9XvKMahZ93P/VCfS7NY+nqFC
3OC7YEkp0Uz2ZEI9QBQklvQfM3sHFj8FcHUOppfPN8U75B1C3Ki70H8E24Df/Cly15oKEKMDcNFS
0CZ3qCfPQpTlQCU+8SA5Ug2qdCO870wh4rhJfkaSjvFkrA3JmX7oO2ADwAoZnQ9APrRwDPPk0aKY
JpZRJxardlL0Gx2LBXoVynD9+nn/Twzp/owY0ptl8U7t/j/r7juIyZdX0tT2J0pF/9KcdOsLrIRX
/C1sHIl99y/NyRC/ID+EwpGKtxMkguVb/4ggyV90jiwNbAKeFRwVvOA/IkgyGviACMCuWAv2Hrzp
b4ggycv59/ZAAP8E2NlEAQXkufEOYy+YcTvhj4s8yCBlNxp1KJ04INgMODUvWqlDBt0uohhjCsFO
mqpu9jR00pxSmJP7qCn7nRjRSQpq1HXx4gVfMlbSFeS/snMlGNu7usCOXkfO5FYezPyuNxuzWMs6
mi6/vzAvox910RS/2lMDBaST/vUU+4+r/qVuu/rlj8vnsvlj3eU/nwmi89PfWbbEv7/0P8OIjNP8
X1Tu+0XI6kON64/n/Ocf9nP9vft5tCT53b+Zd7r0BTDg8qwXEIoGMPzfJcm3EKoCSaGA4oVIo3LI
/LMkjS8Luw6nRTpV+lLr/68lqX8BfqpgIsZrWa/+Zr+zJE+BYqa+cAL5wjKHGnjKvOtkas1lXE+E
iplxF41dQ3vVnApn8TP4rpQWAqVan/jrQZQQh8ULe7LbYYLFnfShsZVHq6JsXPtYWs7qV9NUGgxr
2rHN7Qgdo++J7KeePyPziipMbh7ezPn1XzvnrVP3K4Xr7YaCyigBLFvwoxoz8npfvMHXCSJmo1Oh
DW7YadMzHUL5LtG1iXqOBY0/tKz6UepJtIrUj5BYzWQXH4P1JA6gHcHkqltMua0Ic1VTKshrJXKE
TqA4HIRU9YimDoZkTtddqwzflFqaNLuaFeGapt68NiC9rnQjrTs7ptzzbaY6JF4FaU7PR0Q060aP
4/DCl3O6REhIRKTs6hjZ7YTIYkM+cw6hc4q0XKaC2wweIvOhgrU8jr2kjtg8xXzAxXnOJ5MJDbsb
RQGkJXSwz6f9FFW7DAU/xgDyRk8SM/rjoaIiUyXYifgaGBNkgLwUd43gA6WyaMsZjW94QZff/N+J
814D8M1zeHfkLMcMvofN0dXHufD3QaNZXzAnhOMCjBv2iSlxBv1N8eVbUBVM2VIwHjQxaeKB/nPQ
KF+4+SR4ddAUQbMvacY/d5/yBRohHS7EuhTNhG7wW3cfwx/dfbwpjhfAYywc4OXWSRCOZViDS7sq
OLEmXVANDlo3ph69mhPN71aEnGq9EnxZmOmMRHPkNCQHghOqWt3aGYWXXdhOzS9t7lEHwWR2eMFE
AKeUulDBdyEgQ39YkYafizi+XaMF8VBoeXxZ45yr/AXD+62o7H/75afBxKZFwLHKg4dvDa/ps7X5
kEfty88/7trn9qX545ICQf3HFWjrKcqDP7ZNyjV5tG4/fPl/uOpoUpKlgeGWCObQpeRa/GshS7r+
hRMOCjvRmKZQ9ft3HcvmlwVnzIWJvCTX7eK68vc6FsQvQF5xzloQ8uQMQE9/ayWfZLnkHrCbDRGk
PdGkvEgNHh9/UM1xj4704Allmdymx6/dSk18KJt5L1TVy1BmqwUf40/jhO0uNRUV30j0eu0oloZV
nZ/jZR0fx3+/H45kjmWD/X+aiwx1qwoTvYgnvB+xdg9oNr5+SaQwcok2TTvrxK9vHu8HN+8JlJgp
tFQVVjsGqxKzTjp2PAmNIueI60QKwsnCXpPqVZYN9SP9rspua4Rx6mpUnbyiXITB+KOO5fnnb+AY
jQqrGuYoBwmnCgE/vJ+Th5CFOEVX9WjeztiiW7DOwkqZkHRDfkjYwpFHZihSDpMsztvfHViDYsEi
W+RSJf57/MHrhtiAY1S5lXVBchUjgfBGwGsrfn9n0XhpVP1Ok8oNzvBPn4+MwsLxGcq2MEB3QiVY
SE5gJU7GjntVQw0nzG4gddgK/7+8/HO7xX7BCTwEOS60g7Winr4hGd3q28jTt/Ve3xoHYRW6pgvr
YiU4y98vP1dugGpuWvu63rT8EXjYVr5u7dbW+cEfvfPjWnfzjfhU760VjhJ8O/4+PE3X6X72xpvx
VrsMtuVKOsyH4MJ6GG+Ga1rfIBG2qKk49HMdut2revXjmhf98aPlj6MDEstWnMi90dzOMVfC2nd8
Z+BPii1s9FXtip7oFSvR69f1OvsVb6tV62IcvrE2dMK9YtME+LLb80/xIG2n2/FqvBL22V5foaJ5
KWxEb9oNDp53TsGrSdv69fXNlbYV1mgvbeZr9aBsl1fqbN/5tdkXNm4EjuEub8Nyq021bzapc5fZ
YEMdvMs939G2+iH0rPtmM9j5mTW8+A2/vRP/ep5IhVoQdrQlOT1eS5HVtX6FwevN2r26Bx67r5zC
C27677RplZZOg23hw4Me4H7eINBjRyvJlux0PW+iVeHxoysa++sX77Cb7NCunTuqfxviUGey+YtV
vErciXedMuXoMLk5JEVnsG9w5wSb29r5g3WNkDvePoI7bAQ3WOfO8rubzecLV10Cwjdh+vI5MV02
ljIYyHGO9OPPWaqIqvu9kt0ATqanow3mDsnaeGshazNEIYXtKZ7sIDC/t2JbXfz1JQt3YYfY3eu/
NdPwlAd941VZRIvMKLpVhAWxI41UtM0eQDdgxUqkSzs4tTwWu9cv2Nn/COUycAwE6GyRRMyuqbui
OJ6r+1Yarvw8Fnc+V8fOCpq/v6BZSzNh0bL6r797/blq7MwzK0A7PsZ4YdkgvEIjgnuNy8s4mRks
C8Z4isCAUc7Y0aW9UPPwFr/QCxM/qba9k3zNxb/2oAjSpazNtCTM9VxtUeZZzU3lyPMuFn8GoXKR
q8O9EefPRWHdYMm7kxJr32Xt144an99ASMy/R+rw1LTZpgBxoCHqG9XdwSp0L5Ie6RqaK0qZ16op
eVUJOMqfQzT/I9fvxouxRc4WtVSaxqsivNKSDhZpufIDdVUYutPq/Sb1rZUlolyutvtYi64UCvOI
p98Cv78b2mJHUdr+fFGd3ECvU2dKTJwKycjkwD3JQrLY7CjRZeGNmHDVtLEBlpVe+CD+Eluj2Uet
J2nXU4urIIjEM4Mv5b03C5onxgPjBkRVm1CEes7xgjb9QZvGVvIhSuYjvdIBg6GZHoyKGdFKa9r2
FqOEFTZdxpkFc7JelqiMu08CtAWVB1bZyXrRBkTexkGbr+JGfkkyaxFQqbL1HMhXftBodtwqmo3f
XWRboAm8M1N+PLopAjm0JAoTbGPK/MSHxx+7xKMKC1dNvMflTN5g0XsbZ2aypw0r4j0hpGtFYapb
rbjE72FLFN9dJgvGRcrQpNFBEav5s6riwxu0aGTjBvKjjEvIAkYdn6GzfvxOdRnpF5kc5pXC+6Yw
kJtiVKTED/edFD3B5NWcTBSpSSjGHhubpy5BeCeqcjedU+3M2kAY/e3iMFVelvybujOLcuEiLt9/
MzZVPORP2q64Sen+pWAmVyWw3TXqz2XmhYsWTCfDg8ySuTlkEYDKxQphytMO9S7aekPVWRdUXzZB
Hbb7XpW+mQgQ3rSDXHt1nTRIG/OvegE4BmzPhHGwEXmtOD2ACkoP9GWwzFJpO+Oy8qC2B+xRpos4
2FlG2N8h2V3D1A9QR1UnAEKjFjvNkPe7OaeZPCMedgtb6iDqPSpxk/Lwun5+K3G6LzL+d1r+e1v9
+4+r8iW/a+uXl5aa4elP/k8sFLL7//+VwvvwhQphiDhX8zZzX46MfxIeeSn20emjAi1ZR1Vrk9yF
Bby0GaDPk9Ozlv7O3GXjC0pT1KwJwpffWb71d8Yji194GTIow6A1sVy+v5O5L0fK27OOXIydT4wt
q/JroeB4OWv1AApV0koPaGLhaArWG+gal+s3k3L91+u9LeWdhLZLt3A5X9AlWhwHSKuORwm0rlOV
USk9OGZO32J2DjQxc/BhHOyxmHK3zdXwzGH64ScDMygu6S3UtpPjbC7CeZ5UvfQyVS5WU93UOCHh
1/35J1sexLsJJIvFDxTBADKl5TJ5cx50SH82tPBLr5AyfLPUCIstVwytwi1EC1xzAACNq4OC8wVq
hRhNzYGQ7rg5QcXWUqVtK7EaFwR29j2SB6sCzFd0yl2MBmXnySUquzamTcIFXXNBvu5g08rrLkJt
bK/Sj7jsUNK4KgF9bZqmFc54QC9VpZMPxxWIb8RyH1DeVpXjD4dBi0WDHznwZhbUa0GWEYshhgFQ
YYbyQ4eKuT0NmP80reWv41rsN6paxmsMKSkJC5UxnJnt07CAhYQ2BhcURXJoMxjFHr8hnLDDyMRM
3psFU9+pkjw+RSOI2Vkspkd0VFNkRXHuDYRet0cThJ8gjuoZnar3C4sKnAQbn+CA4F48SY41BP9x
KDVyz/DT4WukN9llb0TntF/erStKELS0JJF/UMY/VWwSIjEXgyEA4Q+lyjGHIt2Ji4ch0Nn6zKy+
252LdiCaBhw2DKQuyoJvl7CqtbLUiKAG1Cyv9ujqjV/RTsJl1cQLRxxH4acU1H38u/uTUQ0SI25T
og4y7uNRJ9SAJtZN4AUL1RDewJgCDm+yM+nJu3mkYk5mQgTJIbroix0PE8ig1KVWqrwI5S9Mxdpk
lZrsnjatzsX77xbG61AUTZBvorKqnJxyfmkl6tgMlSe0DVxj1K8awaivPj9wltV1dGAzCM+J+hRs
YY0vx58nzmXI9nFZQs2xsLzElGgjt2N/hUJ4fZl2mvG7RzdsZA4BhiIwpH96cgREXF7A2cZqgW9f
y0p0MasxBmog0bJR+AFjpbQ//4AfzCIoSobkOsJGYilnv12NPqfgnMPOAcOiB+jBxz5+CyC+/juj
oO+DsJIOK+NkGo0ulzMdKponoTcJNqVrVhLiYP+dUZjAJaKmGyifZDFG1DKj2AV7Q135qykevo+S
0ZwZ5B1ugtYekQJSjKQM5OGnYCK/xbGRVclnUVG1HSTkrWUUmTEylh4zwH0XAHKTTSXPIXz4LoIe
AGu6gG945hz56MkZ9Km0ZaFAy1++/+YqlPM+1WSfJzeUTYn5tKWsZyzvzixI6YMdjbwBS0MSEWPB
ceh4GDjAutlIfFxUOUvXbEHVxmG/krMBM+H+PqzIjyJFsRVUk4Ko2vql9OcIzBrVHhx1Cgm9JAsw
/u+vJ4ODjPkHBSC+hglvPruKBwnO6HLpTUp3v3Q61mo1nQujPppgyoMc0qxarsLlbHgziKKBWRRr
BgEMm3uCsDARVTU4s54+ml/a1aa64CaW/Op4lKYxkwKoZ+n5dS5uuqSM7hNOtd3YGPGZw3l5qZPD
bLnIRZmUd3GqOrl5Jh5G39Vd6fVFK9iQuLCdFLXcLeH8Od2IuzcqH9OqFnG0/Px5vd80dA0kzk9y
yEVL4lS+ytcDH4uAovT0oemf4k7D6gC0tFd2+OMqRGf7zhiKF0gd2iUO5ukuVRXf0X0tOrNylod2
NAfgUhSDXoNIgEWwfzIHAsCWokUW25OD6pcoCuDspz5d+a1PDRhxlDOb9N1lv6QM9AT5+JxLgJxO
nq5vBk2GzrtH4wILI7RSAvCyLN8DxulISGcFFOQMjNfD5xP+bu0yLqUNri1TZeueFlVaTR/qeOgo
CZItXeoGu5ZyoXbmdjwtRnJLMQxxOBnXImv8TpII8VQ8FifspTuhfahMc6JBn3Ybv86E/YRmg2NC
MN+GWRh6rWCkB6OBiYn1sOnoXTY/MXHTVjUzrXRSbdARGBriEcGUwro3OvVbpqbTTSJwDZK74Jsp
NzykpKrgisLYHKEf7BSA13Yujp0rYAp7oxhqv4L8k2Ch0ov7HIXtPeYqrQsdIVoprRI6CMOT47ec
SQkcNS9Lx+RQZrPuTjPn2m8/BpTN6OqTPfKf0+BVsJp0kGFD4Bo/IZciEqJXcf/0+SDv9Kp4Cot+
GuEWeD6J5O94kQ2yIKQI4ede7ac/gjK6GnWdGnUUgVjA5MFN+vw6VASEquYVuELNHnzdCzsMX5QE
C/Qc/tVYY7BYUvn9/K29O3GWd0baTIcFGVTStuN31vlRj17BzPKXx247S3WNcJhiUVyMJaeXAnaA
zCmAtJh5ZuO9O1ZPRj6ZE62yqGmi9eplQzbA+NFoOSSIJWQRVgKff8gP9hr9hsWhTMNWFSLh8YcM
+lkexA65I7OGYJHrVQhyMjxbCuNVTg4uhYWE/hO7jqD0ZCoTpVTQIlh2dNNJnoL4mavM/uPvfxSg
rAp6kK9B78lxJQpaFYkAob1aMit3hhtsF8MgnXk2H60K6hLoCNFGJlk4eTa6UgcQtWKeDcEF3EA1
+RZSBXYnWLyXULn03RC0PZImAsK5v/8B6TgvuEb2JWCt42eFkmPUYftC7TBXo0dMOWAK1IO2+XyU
Dy6ZBeO4CDpT0UbZ8niUGcsFtCSizJNxLN8j4T1ANcOatAjgK9aBGj5/Pt4HE8oDo/jCgHRwTwUA
5XGAdqHHmSf0jeBpShfZdY/DTFyYSFh0lE7lHmeYLJ/qM/N5XBte0hRq53xUE4SBuPSwjz+phY1H
P6BE4s14rrlag1bF3M21C3A9vtN5qKvAyGsXil9lF2UpnfGn/GDrHQ1/svU6FlEpdE3qCRUe71mB
osKo1+OZ6OWDx7nAgUCc8tSoQp+MksBRKv1GYxSgFJuRyHMTU2hCWVLu1lA92zMHyvtJ5bDkQAEM
QLykWCe5+iyMRNVFmHoF33PzuPgGnE57Ms1Yd6wO8k9ShOqVANnFQbrJ3P7uYgLXxN4ExMthg9b7
8SOFqC72hS6WXlwlV5zRlqt2hnBVddBPU2Q1HRaZeIAjfeZUeAdAXOSLKXstIQU3GXiQ44ElpRqC
KPALZOOitrlMshp9JcgPhrAfEb97wUgQ7xOzFqrmZuzC5pI0QGscVHnAjmfBaH0d09l0OmPk2NDh
Sz3VjdQbLjUu4XmI0UmxJezhazytTFzRxa6lCmrMU3srJgJW3mXXkbbIgQ9Xbhx69MfR9msec63t
tvCNij+7wEDuqDTLskRCqDGvyHNcGSlf8wmvZJPWbzGEfyYQX18+fyTvlzkNTQJnikUke3D9jmcG
wYYx9vu49AxLEJ8abmzYdXXx9Pko72NVOsoKyZRCILe4SByPgpu7gg4xWvACBQ4/GC+kwTKxJsnv
sS3FXagxrTOnx/sCI1CbJSVhPPx2OS+Ph6zEqAlNlKs8BC87tG8Gfzfhm+WyP+iyyD6iugkWNWNW
IuFV13J81Rhotv3u517eBNc3QcqSo5ws+AxnrkRufFhO1hKdp6iH7LpqNrfSGMwTHaVA2ou+Of/8
fNiPPjwXIAt94fkQOpyUK3TdDwNo05nXRgZN4bIQYaHiQq7SwnPHoW3hf8bmn+iONrDtmnwdV/Hs
ff4m3h81MnqilggGmpuYLsfxA7CEsM7EcObmyBX8nBQjWvh37Qqbn9hBlgS9MGr58R6PxwFEUGKc
Gf/jSXjzBk5WANbuWV/5KEF0iDvfVO0c34zQgFdRPwhurGnlHpUwYw2QOIWeWgh2RDv5zDJ8v72O
J+Fke/ntJKIEpaBGEXXPyAGbt5o6N2fu6I8GkYASv1b3+OfJod42lLd7WVxWmRJeN72KMrGcKWci
j49HgWXx+kRZWMfPMwySoSsBYlMtV0W3lTL5Gj0V88yOeV8UMmVaA5TYEPCTQM2dLBult5paNSvC
qDij56oO4d3YTK1LF0G4bLUIf6lu7K9Rz9Eu8xwR0gkdkxdTTdH4GwX9gLBUsgkmFFJQLIp/Oyg4
fnMnc9DpMBQtqeFxmljey1hp3ghQa93Pd47GTB7H44wC9hIgJGAccruTmQ4HpeokpiBXy/RBUar8
Yq5g2sdqeCbLfh9+MBIIUtAtEnW409K9X9YBqo5p5k1zJEFvy9FCMaxwVUb1n62Rn8sBzg13ciwJ
MrcalwvDianvIPu9iHAE/lZXTFBGiBOemcgPx6PDs7AziCBfdW/flNmaFj53BBfWE3FreMjQuvGE
JtTdsDJaqtKF/9vRHNMJh5GwlWuEnsjxgxv8TDeDifFg8CHTMuB2kqBQ6VhmM3myP/S/Px6YCHrI
i3g7TbST0yXPGzEcJlpLYZTPjq534crUimfI9M3emLNi/fm6fK1ynyxM0lFIczi7wO07RZMKQSEn
fiEkQHbEflGR+9WWphMgm1AE+ZUgRrALIXRIUXIRC9UO+QYX01O3lpK1UAQXBb0+N+nidaQD6SjK
tZLiDlP7bpiK4ZlHvxwTp28VOzm4pBKsHXpTx4+ix48670s6iCr+S7ZJ+UFRrujUl+AyWsvNajjV
n8/Osvffjahz3yL5urAuTg4uJI8l5Nj0xFPEevAUQ1gqVFHiiE18ia61vguMWaR0op8ztPjgYKbl
R/MN9oCuvUvR+qCYkVoeE28aMNMWyriCzB62Z26yV1bwyeeDlEcktWwmgIInsYxgIE1U+GHitQm6
VykNrbWRh4igtpaxGeo52qEyMD//P87OY8ltJFrTLzSIgDdbEATJsqqSbW0QanULJuE98PT3Q92J
CRGFIEa90aZbSmYizTG/wTxa8xylk9HEGJ2LkdYCA9sexYkUcZfbS75xUQIr4/J6o1mRP11/ZETw
kBebE3FapN4uWo6PGEJXwH1Te6/JuTkUNwn4D1OjrbUaqkp7m+IusxetHp9yOSHxDVusg4Xz9fak
Nj4n99XinAF1ltLPah9laiXrEAITcpUg8wqtqlH1s5Odpdu4GmF50IEgqYdvva5WNPKkT1kJ3x4C
vTjZveJ8RO0MCZ4gwLW8Qnbn9qw21m+BokOSR1+cEGV1VdFX78kHteTkhKhg0gAZfSuupzu7y4ud
o785FDOj7wFRlN7j9a7opCLDdLFNTlHWz7wyyHbPk6ZezC7Rd97Ptx22OhQg4rDmQS0bE753H6tR
iq7rnZgivDJ8cuCpHxxk0E9GiVN2jSfzuZZrGdnWKcLmAzMUGOE5rsnJcK/ZUfASxbp+nKiI/aNZ
oYHp+mj8W0+IKeQjGisIxwhMpOgfaClKGqZAP2jKg/5Z4PCCFTXE/QbS2p/CIqAgwYVcUma67aa9
rO9vr2Ynm6JqMLc+jTQ7PLMvTXcyOrFzXb6/oKk5Lp5C4CN5NNfpgZIFmJ73KIgW1dz7hVFisG7Y
3Qkl9+JkmhLSItSIdl6w91uDXiOv8zIrGmNr+wxtilrod1F8otoi/BguLhoI4HUsq9/Z7xvZB1kP
Ydz/9vftdVA+SgnWTBaqCl1dSKehs3Vf0Vr1risqDUVEFQ58UbXPQEXBziN8eTDDes9u4v1VQn8G
QBhNGJgQ76AnPaldBR4pPtVAjnyjSNujMRrFzpdcMW2WSh3D4KpIN4rngbh9tWE6xK2Bw0Yn5EUV
QgDEhI51IgeeNAcjzdoADTAQIg9IJuWXKKjD58nJv4dBaTzMQ6+5eDzU99o0V6fbd8571BM/jM9M
6cF4syFaxZsKvRcoKfivdrUUXJA9BQQ8hs0Z11jVnfJ8fMrVvj1mSY+zgDpbmN7jpTLX8XwMGhBS
t3/O1uaj6GbzeHK3k9tcL5NhjoNeFSaG441p/IWwkuyj3qYC70Rd6fZQ72ORRZIE4AWF26XgtTrC
BmJqptYa4iSzvamYNujZdXSuJiyRXDPXNbcNkbukALJXatva9+QuaD8gN0qhTV6tudqhmzhplTip
iSMdMaTFDJ6vRN2lH87tXD7ok/SIoHzmTuWknuxIqz/envzGOpPT2DCseEUJjVeTt4YOYTR0iojC
kaDQ6NGhcjnhCQA/auep2bjEVB4aoIl4PFE+Wz01WpxE5vT2qqlqcydh2XKX9TkqOLaNKqjRV+jm
4Lx1e34bpxrnGvQs6P/CllsDhywzR/5L8JROiCOhAqhAyBlpVd4eZSMRX9zeqJlSJ6YSvzbl0XLU
TWYgyicevqd5TOznKbNlPDHt8FAqosUbqWwHXNzROdZkKb6YDTKXXaxjRhiEFY1PW3qgdYDEtlJ+
uf3jtj4xGHs6A7TaQf6sorFIC1PTHufkNKfTE+S96iGx0ZYCrKnvINS3Fpu3YmlBo00jr5kfulDa
0kwzdIkqM5ldM8PoydK7JtpZ7vfxGCg6OiyLaecCcl1tWoIxCcHonFBMg/0T6Gh76nHzb6LKz9xb
e6yMrX27dPpgyi8cuXVvBfF1OTLAEmEvLgc+ImDEzODs3UnPKj+ywtRD/1Xf2bdbH+3NugrcAJow
6wQpSR2nGkaHkDMvYmTgzNA3HaJbrdf2+qbvvNd4kpacYCF/8DRBLL2+a2UnVqJBDtggkvIxQvUr
rtsnAtCHwFCPKCKcE6O64KbiYxKGXrb1KlcVAObmyY4bLw+pug/1kx6Mn62yP9/eu1uvErK2FLd4
ehywr6tLw0J1eyLYS04ppc+DiHWUvcdSQZQsHjwzE4Y/JHX5NBtqcWGK4bEL5v5koZEMnCbcqyFs
5HUs1Rs7ZwmWaQRcL1XVEBOJmrOU9FN5jGGH3Y9Z/SPtSvEhbIbXIUGjFDQ4jQFgqwdhtuMdytv4
J1Ztg+45jbHbC7QMeB1T84OMhZxBGQHI8upw4zI9yurAxYN2O9IPmeS4aBdUmEHI6gVNNrrHkWN+
LdSoP09z+R+CJoancABLX19QRdfr0SPHFMk9n8cZSpJ5pdIPBUCundhkc5IWFYqFfwL7RbseJShy
ol9pYhTaJvDn7eqLbE8KRGCYQSnH/oA+vewmg549NSig76zx2yzeLTJpJp1VlMuI9q/HH7Gyl5yi
J8tMcUPRo5euR+C4Mi94GyGFax8rJOMMPrDZOc9azg3kVMkzNcFP9YBkuxL4pWx5baO46OGccTG8
U+30rtXFfQMmRc+Tn60oH6ywfwC4eKhk8SKXwy9jKh9ylUaXGsPJCj+FxfhhksMnBTMnMDIHUDMO
gufJCfnDw+yoH8ZRfM2q4ucStVp42JMc3wHZ9UnlHjWb8zG1FyEFJwSgEf2I7od8yZDsi0A9eNCM
c2L2hzIO7iGX3eF/9ji0nY9fwyWTlA+lmV3kKfwpieE+GvSj1EXPqphUxAkLLkFcAFvURsziWytp
5942TgGe5IGC6bc9VOgbVx9v7/vN+9Fiwy/lQyQdVvve0rqwGgYOIp6VyPFqo+xnLdzwrnWcT7eH
2nrVSL5Aq1HGw5BuNdQYO3PniOX9lBQb06sJmcIu3QP5b48CF5H3jMt4EWz6PZGshJOAQpNR4Aud
6m5gJ8H6Vov/8EIjwUPEuTAJgMKtRhm1VE3NITnpHbJnYSAnnpSN6eX2im18HA7iQidcpA1wcb0e
pRwNAU9sTE6L7hlII8SAbZEHvij3OrLLv7Q6mYxEh56WDn7Sa3yd0dd6BO2L8M605wfEwvUD8tH2
RSsEmoeiLHZyhY2vRHwHOZKMmMRYW0UeGaW+tsOa/pRShb/vhi55msxgD9u8PQr3JNXqpTO7uu8o
InSZTBR5yro6c9GuN9G05s29/ZU2R8FJHr2mJfBf7wWLKHVIl7XLzam6N2On98j3sp2qz+ZeWNRR
CJ0oua6FCnmxZ1WLOvjpiRL6epuhcRfmi11gGR5vT+itWPVuN5BZo8kCYJgPdL3v+l6OB6mF0pFM
XA+wDjFwONhW3AznWimjZ/TFi/kYq5ao0TqNWuMwUyQe7mo9sxO3joL53pJkHe3jUSvw25VV8bXG
PeKTmJ1/jGCej9LYGl/G2ESMWODRV7v55KSPygTAwa1Kq9fvOqNUsUU2q/ZjKA8dLrXK0A+ncTIT
Yn1LmfAXILP7aYFG9UXsQD2TQ93J7zjxlfISqLWDonOf9d/MOk66Q1pDND9VRo/9Fs6f1XDIld5E
GRB8MRKJhfqXTN6Oh0uhZ8itocG06Bz9BJBijK6W0VHIrSJ7rqvJV3P0crAH7BChLeinfRhs4BgA
D9X0e9kiMM3vm8azGc781NZBIuvQ2Jn5LS1l+bU1C0hZNh5YX7H8a/5G463ND1EX4XHNmy2+cWQu
/M0cba3U0I+anBodXH8jaQ+O2pt/aSLRFjfE1gAFNQiBpL05RG4lLDG6k2UWLzXoz3OXKWXiNXOn
PLBm3XxXl0n4uRIox6J1VX3IMIM+dhOKjPBJ1cdqUDpfNqbs7MRWLGM8qY6OW5cK1UzLrOavmA7Z
NBcCKdrzRd3IC5bmFZbNNO0p6axiH6lWgqqQDWwnDErDpWP/2+Fx4KJ7+UGuy+6uaGx9JxDaOrIE
3hZXDwhH2nTXG7yOUGXNbGrqVptJ3thI8zFCUXynprl1qXKK0G6g6MeDtLrkurBlPekenwZyPWIZ
1ehPc2mMvqoE0+M8KJV/++Bu3RGUUB2QTpDcUI24npYsD/LQGExLa6mG2YLth6S6OA2Z/fn2SFvf
jHwR7dnF0xYs+PVIeZ/NFKvG+IRvVIuujGa/4gdGeT2bBkwwVPlvjEWDnXtpaz0hwwCroQZM+Lr8
qN9qxGmn4v2G0dIpH3CrYX/2Fy0bEbtIxp/01+SdTbKxmhSJDTAtvFGgkFfRah10lpKbDVk4LjEH
B7a6V5bxPzP0o52JbWVnDEWTh8o0YId1z9hW57oRBQm/adfZpwAP9ZNs14pXAaU5xHpluQowgEU0
IPKGIDTva7VsjuFM8Bn28h4bZePjXv2aZWF+W2c7SyqMMOlljONw6IuixXZHz7w+xACuElJ2cXSu
u9sbanOxNbA7S5OXwG01ZttyT1o157/pUkRljKj0unIy/NnCZ/D2UBvbaHEZRXMXChCNWvV6elz7
oc3rRsg7i/QMDF32wyRZ/MXwRpcbavS3x9sgi7zZmv6/AVfP6WAn3agCED5ZMzi9MBmBHoU6VcIa
PxEjb/oDPU7pUiR57qvloB3a1HKwHBl3gq7lUK6edQrmAC4oKVFfs1eHdkDV0MQyk73Fgfb6ui0p
SuffUXGXjwkWwMe20auTXAvprJbd3nF6p1pNeQRFDMReFjIl5KBVzAzsCWc0C5dFyKmCplNxLBz7
MAhEXczu39kyj/oU+6aovwRDcgGP8kAAd2A7YN6Hd6VSfLPU4JKa2bMl94cx7T6pnTPtHPqNlwG5
SMAN4GNBbq5ZmD3UqBDtLu5ss8EoOsnx5eyKYWe3b4ziGMg1cdzBikGNvN6CAsi7nEshPZLJHtyu
UwvUwMSuJsfyz1x/8IVnzPWM9Blix2sihZziz1PGpM21BIR6qJzsaIpW4Ks7Bhf6wdaDIyVYIuRp
gANKhBOTWcunrIl/3T4B70/c0qgk6bO4G+mMrA73EHTNZAUVRb9ILR6E0RTnStLUEylh8aOqNGun
2rU33vLff7vAZDQ0asysAt9CO8jTE5Bc4yxQRIomgzJAXe0w3ddiTTzxOn0HGcw4BXlKG6srRXXY
NDRUdB9WVPRaahE+OoEsIEEHdouV0wzQtntCpLf8BE4Dr4QSO55PcdBorasVQaf5lYKRDx5QU402
VpFr923U2JM3g6lsvDI0B/sY9Vg9HeapsbJDo+GE5qK9qrwGJcfFTZt4xNQtLRL1wa6nqqLA2mGH
GHW13HhNN2o/OscoWpwd31RIwSL/4+Ri+AHBOfsWW0VLwAueonBrPal7r52b+VJHuoqLazNTcs/l
wU4PWNSmpqtI0uxPYyq/OnRkUFRNq9a+s/NAZOfAKCocK1mqhz5u084LTSkjS5GM2VVS3Sg9jChR
ZzSqsEixz9JKKGvZaAoP9/H0ZRRWhz73FH8VBm5ORzkIxvRgBZL8bQp6/QWr4Ap3lXwc03taZqPt
0cofrL5R/BQt3Qyp7RlrVgUziEd+ffLQ11mtH8SUi+AgOlnbQ9tutCwIWRfMqUkF0ea8XW82VUoT
cHmWg4KBehFap0lY6tRO4uKQmxz0CRlUUUwTznF64CqNsFx+V8mhj2PUWPCojB1pEYhtugrRhz00
2luBe3UHALagL2YtIptUX65/XjLWuGNVtuM3VoNPcigfQDfiE5AbWEZYyoE4+BV+o07DbJBA4wnX
KHG5xT5jnl7NCcRy0NyXVv6RnXn842sBUjPdJOQ1FiP65Zb87ZhaZTUpAW+RbyFqNcwaBgW1JL/k
caF/VSSO7+3h3j1/xKoUuRAFRqKJ4tDq+QvbKomiasYqDA8qXIll+zBHSf9o6xQCxwS/pjrA8U4o
f43l3O4EHe9iqmVwpkifZRGnXBd45zHTuj5q4hOc/sjNtPCDOeRfFCEyt+zKX4bef7g9280BafsS
Kht0yeVV9BpLs10NJTbCQ18Gp1Tk7UdzgrriTNRZ9crAhcRu/7jgAqif5iCvPItMhL66B/F/nfOo
Z5ZyZxLBDCmGazij7azlu+t9GYUYhrcE5wYY+Nf7xhEjvAFkNk9VqJSX0JAp20ppdIyaqTsOAV4x
t5dyWaqrI7SMR6GKojVFenTFrsfLR1qWaYQv4mBYT1UB65eiko0xcT65NH6RM1RLY2lb7HVt3oUJ
q4FXV0uFhxieYCQ8SRbLbjaHvR/0zR7yd2M5eZkJu8HuA/5aY+xGU296NZ4ALGCQekJO3vLbGW9a
Ew97NLp2mX/v42HIykSCS8V5wSWsYWBSGEpqElRIKJaqeja7VHtFdkq7K0N2amPHGBVOXXrCEya4
V0Kr8IJYizBUTKRPtz/sxvoiwYVW6UIhp6+9CsPKMamkKA8jAuLpZ25o4VNsYGV2e5A3PbHV9rka
ZbV9EC0yasmGMRzgT+7ChkkOqtT8S5UGdg7Ph0sf5uJUo5+ENCQo8XkTmocHi46m6wTJAXfA+kgv
TfcGIeORvFCopug4xXQcYl70UZZfhib50GY0TQA8unFl1S7wh3uKKuaxadtm50Bs7RigB0svEaQH
Z/D6QFRd2QeWKqITQsyo6pHCHIUpfwaW1nvoj++R8t6nx2wY9FVMWGuUN5R1P3y0MimZWys8IWj3
jxWnqpdMuvZBQDn3ssB4NbRJHMGMRQ9cwC2VoyD1JxOeVY93ws7ls3GvLmLVAKDl5Rpf69zlmt0W
MP3Dk1PiCy9pQ4hKUDMfAnWg/JGaum+n816BYOMGWjoAaA4s4DXYNdcLTsYYZkrLRo2b9iXHUO6T
E3bZRwWMwCcl0qtD3lEcdtPSCvZ278Z8GZqSC+eUDtHaBIDiz6xMcYxRj1Xch8ocuQJDMFA8KX1s
ixJii65uno7fRgvnuix4SS3ropnVT+oZ/1TIzYuh6qm997/MSNDOTQn3pP4HXY9z6Niy19TdIxSK
BMGn6odlFM2xy/L2GOJjf/scbhx2k4SOl4mpLP3P6zXsugL1f4c1HHOsph2rtXxsxIydmt/mKCSP
i5cHyMx1mZ4iZxzDLggxWKp6jx2twi+c7J0DuPlRwLzREoJAwbFYzUUIQQMR9SPAMPMBOQL0+kSq
XBBDx2N4XjIJKmg7W2FzavA2FpUJ8C/rzprAX8TpLS08Nbrzs2oV5WiEcbYTE76vEhBIc8oR46Yo
vPQKr6dW1IGe2EAOUHpIyme9MhW3UWb5GOZR5+ehlnpUU8QR+J/0WSqr9lDVqXwEuxl/BJw2HIZ+
1Kl468ZzP7e6RzdQIYatrfk+KfPUHUXHnxJGmf5/2F7gSxAsoIr9TsM+SeI4aCWZT9I5g2uqSBzh
mvbrvwyCGCAB+XLzrp6SUhRBbVcMIptNe9ISrKzNOi93rritD02UDOOCkg2luNUomoXdMj0tPvSM
QAUakvWhW6KC23N5nzjxpReozCL2A2VyHaFmnXD0wGq5SUM5+VINs35JZbpLOPciwUONxgMfBnVi
ANU8l+MLOi4WCAGglAIk/HkYp94tRA2aJc+rnQrCVoxC0V5mlIVbQ3/1ehuqIY36EPa5z1vS/QBN
hkUhxK+DnM3VnWw0CYk0bwskAx3jrhSqIW7iCYqle6u0DLSKHugfQAJEomnxCFrF8fNcxHknWsmf
ssJ5xqT3oQol+zzLme4biZY95+Ww+O4Fv2hKZb8CPSQAmPvxpTQK5eX2J9vYGMj5EdnTMVkEJ83r
RQnRMK9xDZL8Mp0qD4EtxY0CqDV/OsrSRiXaBkK1iD6uHrumUGBYzCg/mak6upiB15coFXuCGu+v
UEZhPZcblPO0Zhbq8mSKXJkDH8Cf6tXlNJ1jlPkOqhqPZxV8yUHO1XHnZFHie/c5GZbWBW8qfQX0
bK6XsIknrTbGNvBTlMiVWHkosaL8SS/Ilo94SQ6nElyy45ZOUWuHLmvSVyOwcEOuM2NUEDCeeYRL
S34FaDe9gBOTeITlZzNxnI9hr4vvYwEq+egAsqULNKvZpyjS1J+VZmLDW1rdZB7mPpa/d6mSjV6l
25NEFanN9MtYj5iWOjRs8W0LhIo8rTYnn7D/SQNYjbEzuXEWBYisa2AGvUZJnNGLjSIMvKA3MMi0
JbVOwL6k4WM/tfFDnXXBX+MgRUvBp/wRh92UuiKByOiqYGVf+q7UPyt4qP/KWzX/OylDBG7nUDYG
2pJGz3Z2YvICKf5b6K3zFCNwZHpNLjNUQJl7ZJebIxGYNZRAVkwI73Mvop+JXXECCtHEP6TBUTIX
+YH4a6gW3RdznmC+Q/74ohRzObs1ntDilERqjrF724EQAtf6c9SV7tmMcwfgpWHW5wmPt5dMoc8L
6kiVHpRaj4OjBnjnHHUaPWpVktPvkWQPX/NSb15SXZnxA5ebF5vuEWaY2YPoMmzMa7tDZriaSwou
+RB8MvvKuOd2sT6l1EZfqiQJcCCHnuzVuTPdF7S9nXMr4QnuCuTQJA9951L+u7REa7v64MQISzuJ
USOnKUgV0GuTGjeTAmfw4XmH35V87iuvU5TuKekjMZ1qo5T0w/9J2wRxnUoFRxJbEVzsUndeJGHm
+NTmxucUlZLMRX0z+DBWTvsagr8K3dwWoKeVTLIpEGFH/tlOTekFQ7Lsy+3Tv5zu6/uOGhXkcdph
iMO8ow+EtWONgUgCP2yQBg0iBBq6QlFPVmN+/vORQO4sDFQ0MMjsr48ikUWl1mFGdRyxkfuyiX61
naieZKeJd0LPrTkBEFMxGgG+QTR9PVKRhGHUjxEjkRr4VZjV93MZGIemk77dntN7JDzwWpTJULzh
7qQ7uxpK2KVtS2xQvwwbZJq0OfskWXT6uRu0Mw/J5EV6Q6cfgLEXhT08SZHtXa1v81l9Q34EP0Am
BqbVs7rkhlIDSjcEjp+F5uyno5m5xuhgXq/nn9Wpu4cojQ19YA8HI2gwWrUpbnROcV9L7b+h8z2R
hvu2Df6KbfPejDTzV1dihNckWrnzym98FwpJcAvJZGWu5NVijZU16zJWxn4rNf2pjux/0ibrjvCj
/68pHtrU4b/Fh/+d+00J4+WzmAtMC2YIrbdVxmyHAcAtLQ38wDALr88M2n2dZXkUsmWUIFJtdHWQ
IH++72j+LGpVi54WeLXrfRcGMb6u3VKatkL5W98qGCmoyXDm/zX/w1LCcqJ+xMFF8nl1mCyl1Z0o
ZygHZ1q3i3FFBjBUoSfZzjuz2tzjRKXsbxuODeTT62k5mAwMaHk4fl8PwGSKILOOjmQ0x2ZWnWMK
zOIy8PgeJUPpvcou80tFJLHzlC9rt97jSOiQ46F9i0/Ham3NMA4nKhWOPydK6lM0pEEejbYfzzSs
0cStP1Uj2Ulq5HtfdXNk2irIPXGhsHevp2/IWZRIKWXzFnL3McfR3dWjyr6TeqRV8aAOP09FUh9V
Yag7H/l9/AeQzoJ6grEONc91/GeHyKnUIRzcDpT7cSpLhf6Gs6c2tXUqFYJvPi4GSoTf1/MbKto0
cT46Pu7qsdckZvCjg9kOus7aaYhvzocsBMQMRZV3AtU6QVCFqa3j67FZPdE1RH4/jvfARsv3eLdT
wN4bPDIKpcblV/zW5jBATDgEHIySI+XU11rja8qYPsp4Kz7mVF7d22/Acmutx1MX3XKQOdTm3rHQ
6yQaQRk5vpRH1bMzIXoTlnhyFEWfccv0qte3WuZqjRY95/Ww1+ffCKyXOh15AntFNdYog9iY00jO
GD7QrOFiRaPzQU0szLxVZFnod0EGk+Px6+05b52J3wZdS0wNpRKAdGPQhq7kz8YMknvNymIfHl72
Mjl6Dae51j3JMj/dHnhztlRCwWVCDSIrv/64rTnONbgkPi79M0RD6sKztTQ9y21VY3YZFR+R4Pp5
e8yNijIlGGzQ3qQwySRWN0BnGkmAlBMnRIl+FCn5C+l59E+v48jeaVibI5Qy126f66pvJWGO4w0h
XCg1mR+0Bnf0lDVgGqWJ5on11ZDq6kNjtOaTOiNQkLFFfMi65rnSHfA/9Id92vfqJaW4BiwTbVXk
4HL+6uI/n2fh6+3ZbW7fRVsAfCXwnDUiXU/GIioGVtTIJdG4Mnir+65xCORxSvgZp+ioCiWM7mUr
1FzFCeo9uZWN+4fqLo+Lvvh4EUpdf9Koni2yLZ6XtqjbR1mO08d4tLvH2tKzw6zlxaNs9NmD3VqO
2yBd71ZRNXyQyOO8XBGyZworvWTdaJ8HpMXcqeuDY4r/Jk3oyjj0uGUf2tke7lVplt0Bya0A8c4z
KlvoSM6Z+RinSnhE30L+bNj96DZlg90QIn9HOWwiT1ZBo4z8loM5q8o9EoOopikarWWcR+lwHzuN
JoqOwhcNVD1qq5Odzfmjjur/N0UJxeX219q4QlE+RO4X2AOFr3UQLXdpJck1e8posx6r9t45ynGk
7VxpG8d7kXqnQ4XiNf3M1YaPMiMOVLsioDQk6xhmI2KnpZJ4Yd1QKppE6qlZm/kFj4l/e35bseyC
W0H3k9ubxGR1exex0g+9wWsLJje7lJFW9fcQ1VVMysxRDlDhLKfvqZEolzLkQKiRQJctHa0jTLBx
OoD70P/KsVP62Ja4IByQfJIfbDnCcyrWmgYJ5liJL9FsDX/MaFpYFguTiXtp8RZe3UxiEraUSsua
5Yp2lsK0PVjqWALPrgpvVvXOMw0NuTkiV19yuj0Q4dYpwrNjee+WKt8aixqC9RinuiBIy4DYTmqg
u23ZpGdDCXau4K0tCGCLUhEXEGBe7fq8xo1tIYPHRJW4D/3YRkMvlEN5Zwu+p6yxngTvSwBkAB1+
a1L99oyPcRZnzVwT4dXDEPsKdlu1C94WAb6RUA0jtT7pPzZ1Hb40jjHfDUEap+dYSmPaH2A7yYGK
qRVuOzrxx9ub9A35unryl4IZ2CoqShSWllfqt99WOJaUBFbq+ENrepXkfB8TkIZylx3z0DiXhbjv
i/TJCaiRhPprNsh/i35+LKfsLqzLl64ajkMZHwwZW3AK42WrHYQ1niWlOKpIGUsOtPqQDdNpvQeH
p3ZVpGV21nfjIaXot8AGUKRcPO+upxCnZiegONg+CRJI1w58SlZ2+qHRjQfFaVvPWoChO+u2bI31
utHYB69Arry4rl8Pmk6y6ObZtP3J6ppPQZwYzw6wiZyi9yiYbtU6Ltl7/TfEdfUbiOuhdpvO+SHV
lKTcqo+n5wmy+c8AbGPt6eP4mFCdz9zIiJO/VElB4HJCKfVrKowWE74CDdXDFATqNxEkyh6bd+Ph
ZAVpnaCqCNRpnReMHRr2UT7Zfuv8SNNsvkf6NrvkJYgyu0epuZaFiRVmLY5aCPPh9lJu9GgXbSas
12gacM2uCaZpoARWCZ/ET+gHu1ZS3StBc5KS+pMc2rS+ldyXuvRj7iivkSn90qHKqHGzJ8W7uYss
WkfkR2/P9/UHVZBDDgVgNFzPnCdliJb6/cx7mcfh0QkqvCeDf29PfOv2WbzmLCRFFoL86poduhSt
J/Jiv1QGNIgy2zoUEVfQ7VHekDPrncoNhwcD9GKYzOsTHssouXQ8b204fYe0a/u4fUJMASDuqSKL
3VLQDC9pqFxGkddnEMfdwVEi47MdjJBXY0s/mUpYneZ5adzG+XCmlR09TCg23iNGqPlpSfl2NKP0
CVX3P29YLqLqCyZoAZngLXT9XRqs0fOm1Gy/6lVxT4tP9WV1aNwoxLnMmRPpMZSkcedK2fw0xMgw
nmGYgXC5HpR6+Iwyy2z7VGYSKpiVCdiyMnYihK1jR6ESthTtSrI89XoUc67LWgsG208Vu/BhLZmU
RQfHr+Yi+WwYcfOA2Z1zn+W9/bFOq3Rn+K1qCEWQRWAGZYKFPHw9flD3lZNKjC+mBKkVwjFiSRFf
CpARhzaInI9WGg9EAcPsypagem526s6P2FzpBfYFko/XcQ2tk8oY6FVP9cOOdMWdAks/t0hueLcP
we1RsIy8nqkBXnGkcm77klY3D12ToxjgSO1/mQt4OQWAGTwBe7WeVG0mCiwNW1XpsBroFMsLbURc
/sNcwLKgd0RIC5Ttei6pIbRM73r2ZhyFXMjmxxw1xJ1LeWtrAsKDLwjPadFAvx5EtfMWyWBuwzHK
1efUnuOn2SEQkyY7OWuphWbIiPsy9Cv16IA225njVp5Kr4tfgD8T3NI1yz+wNFHoqC1zNCILnamk
nuF5iw5zg8q2v7emk3zTNTEWLqZKMh62siEJ2rlhpd+RcQrHxbqnDHHZyYNfXU/NzXWkorc9gEYW
vY7cQHlUmZhHWBUKanu1A9PXTPS0P4jKKp9nfOIwle3405VEtXRSLCd75foMXzUnbb7f/qhbaQqx
Nn1jYjCQ/avMEVRGVPZVSgxTQA8H4o6TZMKrAEVzOCfk1MdW64zDKFvTx9sjb717C0mYjiJ3EAyL
6y8tVLUyaajzCs1h9KHGDsKrTPFNqeuPdme/Rta8B4o0+RfXD9LvI642sJ7aAFxk3iG0lD3aKD9T
S53PML8O8zBLO2dyK/jGewMMGLK+8NrWhL2q7uJOdLyy6SDl37K6GCu3RNf7WDVoVUREHg9zg/ps
PklfIrN17gbUKb1Rs8Whs7t/QNf/sUEg5HKe9YXdB1ICPPH1iteOZHcSTRA/RPXtnOd6f/f/kXVs
fNerUVYneO6jOgyXi3VClOCEmrjuowpo0lVsmg8inOJnSf4P+RQabBi3L0Ut0m7tembs3UFylmtW
K+aBRGCeDuZS3Li9Y98LeLGA6OgsGjdvOJ/VBjLxJVTwWbUoLqn9i9E5EfFKVnljpETHJlTsL3XS
Tv7UBLXX6JN2V2i5/oP+Y/+sGEF6FwlJOswdsIvbP2zj0iQRWFChZM8yRcXr6aMWq7d9gUJNNJu1
yyXZLJ6TZErd4hQrMppnOC77vaF9teW6/3x79PciMg6STsuaIJEAI19eLUtGIjLTzAh8Usa+PjhJ
ODxGgdGXhxj+BhJ9+Bt6wm7CV6VatFMWUn/kxpJk3c9tZeD0CGbYtXMSFE+ia3zEjCmN/KSI0+Us
cLpcYaf6zs/euPkg05IbL6RQgJGr+8caVUNKhqXi5KjD49R12V0lVd0XJ42QF+nRS7EofPlyE5g7
3JuNoIB2BL1iqOpARta9VSErFM46RBGoHXX/KMnYHZJ+tnfY9xujvEEgOen4dAFPud4UTpImvTnb
lq9MeLW6jl1qjWvoZebe/vzvzzt008XIGZ4et9y6nCynVq0VTW/5QeOkniyJ6DVK6uRg6KN1Gkl7
3MwJxOsfD7o0W0AXAYVZQDHXk2M7lqVQsC7RA7Wp3Nl2pg+Fo3wNTLV+KMo5/1lbo7kTHGxc6ZQN
4UQuBQt0xdZtHjyNYupPkeUjnh3eUXBtXieD2oIdKhraqtRLK6UMnmoHzMk4ms4T8iGlX5g0MRub
7rVulX+eMFAm4+hTy1ygrmtMUNTZQWg3mumnTpCeNVF1Jxxuq+Pt5X7/cjIKPFf0+MB1QbO7Xu4y
1aMY7zLTx/EuPdfEEx5KIh6KeiNJSrEnIrs33GrrNprTtOwq04cFZB4auayPTg+CV7a6wFPj/s+j
dI4/yR4dNQ0hyrfv/lstKk6lWpqlCW91raxPY0sPNi2lYWf7vL9wGGUJ0LmjMXtcd5nqxtSwdGhM
3wxU4WlBM770WqgBwZMYD0vkBwvEwWH+H/bOo8ttJF3Tf6VOrS/6wptzbvcCJEGmkVJeLW1w1JIK
Ae/tr58n1NUzSZBDTNZ6dqVKpQKICER85jXxtEUulPN1HvhQaASLza1PUZiG9/nyZVHl5dlc2QEI
aGU3Zy1yeGZW38WpM2y1Ii6H4vWAczChEIfWlc0qQx6HANIK4nLU72DkhXfqlNbJxqFz5Y2kABA2
GXTvielWoQw1gzyCdGUFmVCihzRO9NMAjCgoa6fcOK2vDAWrlkaNRDLCwlpdrmYvEJsoBLzuWCmR
zlvqHc4j3r4ql61S0NWhpLCd9CoDnrVaJ9GKuG1GzwwKKy4DZUQCNxr18ajBI9zYjFdObTzBbBXX
CwkIWMOxaaQ1nVhMM8AFG55tGiL+KCLrtbrE6Wet0dQjJbtlY9WudCaYRr4CE0Y1JKg1ZV7VSJpw
pzbQsSUJrkek7abK3YeZY94PWdqggzmY78ZI/554Rvw+NYAR4gUTB9PieUeRWtr9gpbI3s7MLojc
NAuqtlH9DjGjRyccP90+9a7M0a8iGfEy7nEInZ1/NmQkIUngQq8hN10OO86GYGeCRDs1eShOtwe7
cuaRd9J+Zm4kTlrujWdnED06z0X+yQxwRTceCD2sozIrAzqHGKDMSj6+GPVPmAW8h2wXaU4Qlufj
jVk18gmDyA0XYJuNBss5d/N4462u7OhfbCUMnaUsxfrjcZIhqassZhR7Nt/ZXjYfomzpkPvnOL89
gfKBV4cciSwEdZpHQMDXMFUcybPCSByqgnOjPYVeGyFKEG+F2lfA/ohncYojwk0zm5b2+bzVuTNZ
SLbqAWbFyr3iueG7No0qulLomKR+bCrlwa2r6Q73selnXjZzUEzmdNegD/FEi8Z68GzaoVZclwui
O1mGPoWW4r0SC793xNLuAEXab6xMzMFLJ4jmMOVMWfPl43NWB1ln1GVnV64epBZF9qwKv7tuE/2V
QaSUC2Kg6KKue2haveQ9Isp6gJ/3AESubL/aUV18uP0qlx8LNsmkeWhLUSSi736+CGYepQliBJSW
Udjz6cOI3dJ1pAnAKFCJjrec/66kOOcD6ucDKiMk72SyHcQulO5+zpqS2qXIf45lGt+LRwHXT+uH
HemZg9RLTyYWTyJAFmr8kuN0BRvc8d61bVkfnJgaJzlkcWwrBPZuz8vl58Zj0laT5WMaKuuGnxEv
NaA9xwnmOK13dU8gWI1q74MFMDYW+grdgLHQDqCIy3nFVXI+JfgWeWC4sN+OI6QQoZ41e60stZ1S
J1MQFhWVcuS779SqbPcoNc37ITWVnV3UxcYZc/nh8yCYG8hKLgndmtpnemRoMD6cAEey4TSGaMsb
s7dVPLpStGYYmAS0AyDMXGCUomLJ2pD2NV2HCLo/ZKVTFIrer92a7MqqUH+ZkWzMcCF7qEBDoxCp
aRvre+1Vpaum7DeCo1vjsspEkPbQ8w9E5Jh4ropyZ6i9+eKTlEBfgoyBL5BarFuMauVqpTRkCuJu
dPbhPM6npHCKw+29KkO08/OaUSDxIiEkBT/W+0ftmwkWjS4pbQ4gQFebTtri/ByFQ9KtazCexjS/
14kBNkKfax+JlDmXJV6p3SMf7NlNi6RsF2a1ySQulfPQtVZ4aMMMq3Ct2Brq2jnF6UToDcQUcRLj
fCg8FQylmlmvsZ+K/ZDQ0dK0OMFVueNSt8yXJzK/UjRaRCBoJQHnfDwNpetWmUYnsPW5vNP7OPOz
QbgbocPVt+J8l1+9PIBXbzVoswTuT1QWCsfd0TWpSMPj4hTn40djqrM3tzfKL4rYxU6RjThKNYSP
6w88pu4nwAfy5QFqOpRFPe1Cr9fBIM9hoEdGdLcYAy0kKhGAV+PpXscbEtJHlZ3yCT1eAsVur6md
eacmBqoR+ZDtOyX+ARNRf0UnTwPya5UnrdOq+y4dviwZ9ApPA5swhHn/VBSOcYD0EPlogUR7DSn2
faeBQ4mSsADpv4jj7Re+Nr9U0QjOJNVHXfeljbo3qnmhoqI0mR5kWRoGlB0YD04A7UdD28KUygVb
TzDHmvTWpA+A1P/5tklpAKqhcO1g7soCnf3e2znM417gqbGLIqPyW+gxJzR37dNI/BXAPMEYYGzE
U2yO7qnuB8NXomUOrAVDnaw3x92swiQZ2lzz0dIfXvWY/jxG3I/0Tdz23gvd6eTaw7jvFwn2HKP5
zlm8ZgcETC19DzXhU9WE+CPj7GG0qNbapeszimuXE7ZbiXXUZyN5KCe0Bf6r0pouipvGCdIcAmWl
LO19lnDvLTQZP99enGvH1vO5Wm3+SqsFe4wGUevptd90ufHJ6iztqQ4TY1cbun1EXs7aeYCmdrdH
vnL4g+dCSM4j5aWIILfNs3NrikrPbJ2YY3mw6sd+Qltdy9r2dHuUK6cj6DiudPRM5Rm5Cq1AyU6p
Dbs5GLIO28fMqk6xUT5O1tRuHCOX6RV2XM9GWu26PDeQOs8ijpEosnaGXoxYYgDSVhYgR46CZW6j
Ks1fmUS4E8TAMkhdO5so8Dm6uk24daxiOhZepdAzSLbwzNcmkWo87THZALLWhUJRi6gyKwqFadOj
UKMqBXppo37fKdYWZu7qUJwWEkADlndtdCyUJo4sLXMINtN6X3v6e9i+yaktQSnc3hlX2h+kPM+G
khv02QYs86wHs2vbgWJbzivPEVXQhmX6aMLBCiYvrL4qZfZH4k6dbw+1uI9dYr2+aBy/ztTmoS/s
7xmA/42Y6P/yWPQ/0Im7Qt3phsKLuzznuzAKVT06GqaZ+9ktdf0Ql6rtu3C/kKWIx/mpyhez8UOr
bh/c0azafY0DxsmeS6Bn6BzV/0w7ddoqnl5JGam+yyYn8GC8pNaiQQhcsfgDS2QKG+kJEVTl9LB4
zlfNW56EAqpK1UhgTJhvInlj9NNp0MWrUSKe+zR+M1fKna0Vn0qr282G+rp1lN24IEB7e3kvjxei
PQp3XDzSDuZXZ/zZ6ra0Hzu9tJYAQf3wDpW3fqeiA7ixiS7vNjkKGbr0GSZJlK2sZ6O4oWr1iJEt
gdWKmmwgexWm4WttaO2do0L1fOk7cRtRsgaEBK/looJT9WFsQVTSg1436gAyYQaJtVU+3h7lV9i9
uj9l+gHDnYiIysPqpSgSOUubUR53FSUEGdCP84NnRcOhizuUv/CjCnK9rU4Rzid+tZTjCXu7ek9c
nB3myRgPCpYBhzSfk5OSZeZrr0+WR3u0wb5zvR4Se9E+/xd0DA0UvIVde4XptVo44wFci+nDmNpC
Nl6BxrFlqfajDyYRxGsZvnmp58hJTTuQGnvf56otffR1hn2immi7h1O3U4xBPyp6vrwRXgHo0osp
fuS5daKxv8m7v9ybPA5FKslsh+m19uHAf3eak8SzAyGxLW2To2KkR+bRCs3cT7IFwV9XiXe51CdU
M/tnMxQDxPMs9YnsB39s1D5ooLFubC+5rhfrTjEFKDl5Jxfm+Wb2FFA9GcFC0IrwkZCoeG+nUf2+
GxAzrlT1px071SmH8hsYCwqVt3fdtTkhS6O9h04XTJ3VRa2PQ5rYSWgHpIrzXounBbOieMsf+vJ7
ha+G9Cj1IqJRVBnPX7HXwrGl+E2jrcSd1wr78bGYs48mPI1D0nkvRzIxHC5x4DEd8rM1REFSNfq4
ceygF6FzCCcj3tc6Stq3p+5KI49h8KwwqUWTea5Fv/JWGJoy0mAq0rT3kVHKdpTcPy967e1n/vvr
OCO50TTWvRGV6E67r1zF2ot++nT7QS5nF4t5ZCaRQoKhhrDr+ew2eqvZUTbqwTRnX0hW9Z2lQICO
vMwFklZ0G/v1MlZgODhj0gTVpgC4KtnU1mDSSy30wFwUpfcpIPX+kOXiQbdL88WNoPOx1tuTOxXV
x5RCYKhOj7Y9/HB05DT/wvxhOIRaNV8f5m3n85eVYWo1NsjMeYaj6vaeejDmqjw4TUdO6sxblZFr
E2hBvpaTCHDflCHts9sLS95ZAoa1YHKqzi/Rq3sijCwOraVNh9uvdm0oCngqBRJq2nQfzocq1BxF
CbS9gCcU6qGPgZCpnYv1mhOmG0Nd24W2fC0OEaiS6/Ynur4QyHGFINU0zSejrKp7ZH6rQwQM8CGs
inpjG16mUNzFFEVgqEhy5hrjx3E9pyIuebVFpSQ4UtY7xFi/kvF1+SFU63yvwErcT5m39QVcHpoM
rdMjgIlL/LH2oQRwHuttlGkBRvfNscTBxC8wuNmY0Ouj8D3DKkR9b132WTplrjU31nDz1cxd11Nh
Qvtgy9/s2g6hB0oqiOwQ5LbVDqn6pkK+lGWTrgCwvOYF684KExmzbjZe6NoOAZTDzUviBGJl9TEj
pa3BLKu1QE3azE+iyd43otf3EZm/30Ei3kgNr8QfwIM1bNWQ8bKQnJLv/uxDkyi9ZVSQuc60Ln6j
uAgGmWpk+SmeDIecDSR8Az3xve2F+kmt1eXO1Ot61xROuwvHqtjYsZfvz+OQ+yAjI0Xd1q2TsCVN
pamtBlSS7MNcuj0ovhRTN2ijB+hW31767Z8Pt7oWCrXUBo4gfA9bFwqUWsfByH0ZwDL+cHuky51K
vM+HLxVjiMvWB1qLkkKeF4wk9T6OXh2Oh0wr6g3rmcudSiuRm4d6KxkkzLTz1XTbAond0lsQm2uL
O0LyKCiAf95RettqMf9CyJ/HZCDRkB9CPxZYEC2o87G8os4jsk016Ps2NHajOoVfl0K3jH09ovzj
D0obpvsxCxeiMlzVHxKAplUQNaXo7/krY3QoW10oRyVMqwFhQqV5O0+u8WUwE6PeLaWz7AWefa9r
MfYFBioLWODO7hpUaovYbd/pSv/dSobqI15hieaHVb98TpawGf2u6aFEikHR6VAkY5Y9CXckD8i1
pNbQ/1WYlrQB+jo55Uc1GzX4bsZofrXanjN4kv2W/UuX3yafB4pC3UAy11dHCK5O9EztQQ2mNu+O
zRSr5KhCfLk9yhXZLM5cWc+kY0FRZK1+IAhOoaKhIR9OCn3feBSvi2JpENBDFSF5tKpZSeA5FFay
x8qshmLqDt0bL+kNaq6hMT/GijU+pH3YPXVLGsIMBGe1lZjKM+x847BvKHnJxgp2T2vwxQLpKWsq
raOiPKEtb1diR//DRXN4dJdpP5WmsviWorvqsR4y7DrD0APS22a2NVIHGc1u74ELfaAkEn6z2ibO
pTlWl91VdmjkJ8friBGSrjbANsTtwWodZEKNuoq/0SgevGMUWwwgEJFd/NbAORJKlgsxswR7Vfgk
M4XmA0Go6p3ZluHJ6KgCwnzW9dfQfJbH2Gmdd6o54UCm1l3R7kMHxzAftTJR7FCb7A+ajljJTgst
b/KTUh1gdw16+zgnVbZL4KvCFM7T4ltrFZi7tqqifYkJUF7FJY4rpzmfqd6gMK8fXLTfSyAjINV3
YYIesd+Kxpz2mWv1w6Ph5S0ZlyHQSxG0I6kEU5a/vaEuAwiQOARgoBZANJlraOOoprE+FekcGJNd
PEhO694YRf666RQALbknIIO3xZOdTlvCs5fnJSODz6CCSOJwwbTALZU2sEdrvrHU4aQDS90bbjFs
7MUro5A1GrircPM5qFacn2EEmaYyJhRJuj4ZkZJdsD4wJ/vFAFFMK+S3L9mXBH6rU1mzagdhvm4J
orKLH2wwYrvYzt2/8C7PR1mFDmkNVdxomgVyUd3v83ouA8+Az3V7R1zeMLwLoA9iBSYMBYnzGRvd
dFRQvmLG0qL2yyY2fDMtll3ECbeRPP6yHFwdFADpwApyZhrkbauko84aY6hnHVyH2VNcEFOefW7I
qpr7TNEXTgQlqx/bSY2KByVtYE0LY8RnJlLnUvETQ3HtQ7eY3beqEsOj55oiPJrhXH/0qHuLXVMp
cN8qSIFoedWe4nvN0mPaVxb66y6EM7sfai3ZqiJf+aLYbbKSII0XwLudz1+aYhA1Ux0NZjd17+ex
i2jjtJJYq+rFrnBb5aDkMxV5IZwX30ESVcfAYKwIYtZErKwYExxxEpYuMtV9lkCPp4Ss/pVRJGJQ
gt1cUsXzF4zA9Trx7M4BiRB1Visf94oRbqUXl3GiJAaQr/0HmXI+SqM2OSRGEwrAbIhPizV0R3CK
2bFEAGiXewjP3d72VziWVPho1MgqBnjBdWA6LnbW9PRigxzk80PW6UO50+Llc2SECG/zcftTRTTs
zZr1CbaU9wYX+erogJX0DXco3jXF0t6pZTRgBYZ3gzKoyL/FJZimUa9PZlMTgVfJD7NTxUfoQ8XG
EXQ5X/L04TSlAgJsYd1JttvK6dXanILG1MZgbIr0Ucyx/T60Jh1j397eCKyvgFZkZwvOIcKUKD+Y
q3OC4GYIUXaZ0HzyQHAncXQfiza8n3T1oz0ZSYBICQQSNA9P5Bz5TivN/lVcGR9vr9u156BhI4Nu
2amnqnm+Ueo5TGx16kYAq0X1T2BbGeQgun9vyipq/lAUijKABMa8OBj1OL8tNKdx8INzvhXmmG9J
VVwenuR2UuuNMFByIVch85TFFlvjl5o3PUWjcfpHC6G5fT5n+otvA+BClDS4tSWi3FrdOU4iMI3K
GGoYxujrMCv9vgW+s5FvXJteqtfUg4gNJLd8Nb34YHn2YGdjQIH7A6I64S4b6NbOC4IxU/a4dNb9
5IzmTtGHO6tL/kW5YQsIdyWFJVUkqSKtIrYGFH2+xPpsOUM2C7Z1ioaSxU7CY1GPnjLTqH1qeyVN
AM8IpqLPd904t/dhgpdDGUfdLo8Hc+OkkBv7/NLiaahY0d2h+0Jaff40aUXpY1CsIchj23hXtdWy
H/sy2mATXtlJaLyjpiZ7nlTrV9eIVrvQI1pGUWq9Rog/at93i90nvqoY7cYbXXRdJGVRFtukJCmp
67qWM45Qwomna+hseY3XqJfHn7PKmP+w9VgQMUfNUvo2Eso9IWvVo5aP/4ye5715gPuckMvVZWoC
3IuW3O8jY/zUFIOm3OMmmDQoJWQFESxMlrelq5bvHBR+fmRDib1TgSFuMqhsGZy/7K1kaX0Vy9ei
BsfxJNsdgHPPV0qtCsVENwwTG8BmB7JO98uENPP3vjCw4euE+zYLreyrq6TRnVmOziuzUiofGWea
RzEy15U5NA9N7uizn6Sqx0tpzgn4LQhpAaf89kG23lbyYSmDUqEBbiQBA+cP21SVYodTXwejWTg7
sSwOUcu4bER362uCUdhLiJhQtEa5bt20D51GCgQkdQBoDJZoT46Tiar0w3j+WgAkuf1OF2BPORz1
XYhlYPAlCu78pQjG3E5IVBPyxd+tyO6CpSY00TSlujeaKTu5i9WCqayNt+YkzJOqYmrq5Ylyaq36
X0kzcpvqUXvwSnge7ZQ7D/mk3nm9Mm+dc1emX6erLDG96HjT/z9/0gyAnRiIRoNS2OK1M9fxo5EJ
763e2c2dppQ0hzojbDCiaMp30DHnd4lTyqL/DEQlMZNK3y1tabxdPHNLFf3ao3EAUy8ju6AMszpw
ihk7dKvK62DCpR0WnyGCtIy2bB2ufCyEP4wCr4D60rqA4dQqjjBhhQ/13GSvUWdvX2EzNez6uLBe
VWFhv0KGNj0IdHU3ctALPCi7BCcBXJTAmwMGXzOvwlxHfA+rkyCz8k+5XXp+ZKjosDSp2r+fcAh7
HbbwX802/FKlNuLM6TRurP/6uEVHkpq96lJIh1JEheV8+fFwtvTRMYZgWHAhjxu7va8bSlcoaWyp
i18dSjaqpGKRBF6fD4UEqhJ3LjJrS+r+bNPZuJvL+LOdV1s8iIt5lS9lkwyQXJERoEF6PhJS4WVe
OfkQ1CE+pKrAlcdJU+O9PTfRoU5RaplQzduHY9Z8SNViOZjGi7kEPANJsYzMPEJ5Y3212BGzrQ1e
HywuoAsjzjsui27r8LwypzL1dk2qryo+yas5TazFgzcZ9jBdixQcZRvuyJD6h5zkf3/7TLs2FJws
nJ6BI4HvWE2qaEHjOaXdAz3JOMnMKLsvy7m+n8YtLbz1FymnDkgo3wXFcswQVntysYxpFBH9duGo
xS5SaLP0rpWeGlyzfWMx2neY93YBIKEtk8wL3zA5NHpSVJq5KmibrV4SvzajGaumD6J47vEMMzTf
qno49V7U+JpYCgq1oqjft0Im3+pytHuAZ73WVA+z8KpTqJPc8rlZgWHkKfaG5vKhDotkI+m5thbS
gF0CbSTURv78eW+DFkYowJMG6ggiwUah/thE1XAAK2xtLPv6EAYxITHWxBIcEbTxV1kvofzc4y1f
B15XqbvZJCDqx3Drwvyl/PE8uGQYi7oYdVMJd4OXe/5GFDzBR0SlrKJPqTiUjVd9DQGWL/C2E+2e
/npd7NLU8qIvxaw3mk8tO4nR1DTGEBlc29iLOp1zVPKM9KBmQj+OY6R1vlX3MEmqAQq7n5fZAFGN
GvsEPBTXFV/JnUKBe9vGnzsrJCtKEPp/UyYUmimvdxZYq6SJ211mF+4P/g31p2X23cfKNKJonwzt
UNBWhQPns5s4aFpF/dRbXUdYkVgCsKk5KclBzxsrD7zQQrzDLbT+rTVoWOvq6jRovqLF5UOtLE3Q
Frm1q1mFx7xvMQykVxAluxhaXeXnfA5PnTlg6nH7o16HRUw7gqny7pfMzsvj30vM0UysKsjKYdqr
RlodR8/Hh6nSYmdjLHkWrZaY8IvyPck6QCp7tcRohMxAs/MqAOLa7HNPD/fI+KZAa2hRV44S7tH8
3Lrdf+l/nY8KRc3Ge1VWiIj7VkFEX0HxBNod84atAjw0NrN0n9uNNB4fFu/JqjOvpyk4JmB9Q36M
wmGjfrccgZf0MsNLie05/IoIzzIeZjueX9d9WlpHs+xaEZg6CrdhE9opjalsqQ4Tmvnzne018bsZ
ou7gKwIW9yGuu1D3C7wdDqEn0EozyM+nnZIYEz5CJH/6njYtHHsn7yJY0USMfeCMUZwiFKGpqM+z
/1Mfc7BpOYxubMx3TTrN31UzH+gt2eWdKW0tZxUrLIYx+w8KHzVO8svgldwLFiyT2zvnV//0bGI9
AjO+EgT4uGKJIM+/2KLu1Fyp2pR6B8uZKAl907zvlzfxUqU5pJIy9XW1MQq+oVR0p66rjI6KWad8
XTJkqe7UZSh/Gv0Sg2+jVOr3eY5O0ywSx/HDeujf9UCHn1RtqA9eu7TdwdRCWzuieMU85YORjrC5
pX3DWMxl/ub2613k3hxDbBZpBWMAAGQBzl9PiN7o0r6Jgw4/bMhJg9kve9NQ6jfh7CkOXpGxV+1S
RXBPZLDmmv0wVV62qybIY4fSNTUq1WH575Dxv88k1dt//A9//l5WM8Bb0a3++I9X8fembMs/uv+R
v/a//9r5L/3jafjZdH3z87dX36r2t6Avfnzr4rJY/87ZP8FIfz7J/lv37ewPhwKg4fy2/9nM736S
k3a/hkMGXv7N/9cf/vbz17/yYa5+/v3372WPEBP/WsRj/f7nj+5+/P132UH+7+f//J8/e/0t59d2
3+b8W/HbXZt9K36069/7+a3t/v674nh/I+1FupLAmko+yf3vv40/f/3I1f5Gx4fiO0cCa8yJ9Ptv
BZK24u+/a/wWtV0iR04KbiF5SUGV/fNHEB7ZDLBryatxafj9P0/45t8fxb9X6bou/kXdQYJkwE4h
tCWfgpz0fHMV0zAWRSXQU4nT7piQBTzpufCnBZ6P1k5R0Bla/AUZmR/uqEdvHHXCx2Jp92qtYWiS
DiEnROkhtzyXftTMieFXsasfpD/9m9Ycpp02JHe9PXzJsOP9TrNJu7MncI7PJv7P13ou7/8LyH92
BPAaLh0myrbISV4YtAlkxOPGoFG+GGzTKP3oVHPl6/WIDr49if71PM9HUc+dvtNFReyUVJOxK6Ny
ONHbi59KnUpypk32Y61Mxr2qUriq3GICSZ0N/fvGTat301J9VrMteYhfBLSzR4e1JSEL7ANDditW
VQfdTeM6ArwatKjci4NmNh9Ql5m+lGaN6IwHe31nT1X5rZzN4l1Vjx9xwlRfFRG2InFe5MbONIrk
zaDm1aekXrLZ11svBLRu96ofefn4UyCPfVeI7gsoNuMuV8XwDainTggw58Xbzu3LnaLONFnRxbpr
yPMd3xPEdH7Zgf81s6IKZhF/Vu0sjPbgaUKuktkSiIPFVBt/LeT/P1WenSryO79xqvT/og/w7+NJ
nkHyb//nLDH/Jj3LZYQEmQW82bOzxPwb2CydrpeLfA1YI4KLP88S3fgb1SaqChTo+f/U55+fJcTR
ICVICqXuivGSo2QdnpMBQF5GgwgQF8NYq1u4rLsuxetyOLYYZweNoUX7WOjLRhKwzjfkKNJ9TUrG
ou61BgpXSulUo50NR6WCQDVR9ITqKJJ9rBhb6rRbQzHbz1MbINojreZ8OPJE360O2afQDc0dwjnq
RulDRn7PjwBeCt0fqdxEF4H6y2ok1x0zM9P1/liWCpw89CQe82FscXnsRHUcPK/CFF5t6TVr7ZfR
a4yNTtKVpaP8iow4IrxSg2i1dGApQilh2ZND6jblbcyzndAoX750HNAS/0k5hD28in/bSrRaKDV9
tEpRHpakju+jXFegnb2cKsGEUsVlH9IykS4d50unjbmLuDtuuu00uMRpEn4tvK1W05Vpo/HGZkT/
w7MuqJyF0VeR64TdUVdDj1ZI57ynBLMF17s2ihR3Z9tLvtLaCa93xjjOKrM7Vm5nPszlFGKo0G6R
e9eVDrYg6wLxnPMBBN3a9A37eVeSurpjpBfNXa2ZnV9Rj7wD8+PcYxTq7NBz8Pb4IG+pVF57P65u
G/ufX2HIKhlTE4VMo+i6Y98TwMJpqw4jic7h2SF6JUK4/JhpWlGjoLjIw9I3Ot8RzqKidZfr1bEI
tXKHfCFGYlNs79B4aF5YEiG346hFQ4w144teq9GEMBjUtpqqY63lzv2i985dXtrN69qxiruXv5VD
SY/7wISit8YOdcUgzCWPaYJTw8LCvsl3Jd7OgbLoL7Zv5a2eD7UKFI0aT88uzxiqa41TaabWwxTl
Wy90uRnOR1mdRMOg9BUucOUx5wOnNGJqQLai9PQXpk3ia3gnCRRdnURxnsx5HUW8yxLNJ0voI7qm
VgwhKI/3t4e6+kL/Z6j1STSEoguxKy6P4ey4d9D1KdTF+s/bg1zb3Iie/ud91pei3YO8g1FVHqsE
yBPAUAe5CkWjGz10/u2h5DKfX1WSuS6FI0hJSWlW0SpiWeEcqm55TFqrOUYdHKlYxfohdvPvnIbZ
xkpdnT7c7GV6ghzGWoFLRMqSQBQoj5kTK4Ei4X+p4qQvXiTZw6fPSwCF9N9agK8eFKeAc1kcqQ58
6qchPVSeOQa3Z+5ikSiOErxRwKSOSfNmhR0ru0THoVbNjp2LzaUNhfyHgT0IBLgGf7bbY11M26+x
fvVcpY7IGrPPbRWWRIrZsRrs6VsYEbKThMTlxjAXRWpuc4SQoD1IT5BLCklJRzsXRZcdVTcVrxXb
iyFUtbgZpLguLk3RP2m2mF7h0l0/Sqenp5SKyee+L5ZkpyluCTZULK+cXhEEHFPywA3Qvi9gvWxA
8C92rXxOJl0yJZA+W/OKQ8QjrLiLs2Mf9d7Xpgut15pd1kclMp29irTkRj/tyvxTkwI8IBUPJNb+
/LYxkfUr2sjJjrqmfJpVJIgzCkQv3bUwJaAKIXwG7QqlmFXUmC4A0VO1zo5pmDWBk9fDAZ3SfmPq
Lgm/kpABAB0VFUnaWjP1MwQcVKVX0iNuieJblQlj3tuKUVBENF0KZm1SDbsKVuKuWPLpn4YhvGON
LNgHTnLdF3pbvXe1SH8c59p5zA0mwq+VYUwpnLXLgapEGYxVqZVoYQ/V25d+ByBWgG9IWIW0zJbf
5LPuhA6NBCFNk/ZHhgd43oNTaRDf3viyL2InlLNkcxgcLaAjMrPzUZTIU3uXWuyRAnn4Za7Q4CjH
OQrmwY4fmqFpHsNx/umgJvH+9utdYtHlyJjf8KXTZgRjez6yUdE0cO0uOTpCJBMynYnx3lpm61tZ
NXO8G3vHwXzCNqa3c6Km5b6u5hoFcDS+lsfKRfXID7vW+5rS/v8aCXuedqmFoPOWM8bl50duQXwH
Xp5K7YVWMwBFbZyoIB9B+BnQFZKvlihwtu7yeTcvxlZB+Np60MJRpbgQ2cYaF5fJilSjLskRkL2x
Q6UcWX6ZeuzsLg6PdlqZX/s0tY/VbBcfb6/I5YcPxsWToRixOsAk43xBBBa8cyv65DiFdnnoRGfv
sKRMj7dHuSgJq/ilAPuDKQjaTsr+ng+DWKQ9xk2WHOukaQo/UxFltYd8QpVrMu8dSmH386yJjwt1
nF2J58zdWA+huR+KbrpDDsp76TUtn0fmdJY8K+h1nz9PjHqkVlZ2fGxzNWXzIzfaxP3WNroyuSBY
UDemVsF1vQZkNcs8LT16JcdeKNMBoFR10BLwWLcnd2uU1RJqcTjTqmGUcXbyQ8p97utFuqmofhkO
/IIYUSuhy8sBvjqaQsp7bj+b4jgP+ZNbqMZ7EUcNJkWCPpCPXH/f7qp6NuHYK3b8IStVusClXorA
BW15FyO8V/Cfnv5D56P6o5qceMtH9tpMwEqgrsQBCiZkdbp0ZaxoGKeKY4IGwClf3OWNmRnJ4fZ8
X5sIGzVSKRYpU/bVKGm9aFGCRccxTvPx3vJqjAq8XhyI3IeNpZWfxVnwyjal+aYBVKDQyk4636Zi
zFpYDp04Ul35Y0qcpzY2MQvrnI9VFQaJq//r9qtdQjepDlBSQcqcWj2UQznDz+4f4WrD0kyFOCpd
nR5zPOAiPw6jbl+Twj9p2jIelcbuHqYEnaDFigogDYZ4w1Jan28/yuUsS0os7QeoGCAKXHlEP3sS
FDFVZORiQUSYLR9sOtl7IbVNDFgSG4fB5Wl/PtTqcCoXoxPJwFA6YXWA30N6spDMO06xFz3aPWJI
t19tazx5HTx/NbMd1DpkPIrYaWCXlfEjTtNpRzMGpSWQfsHt8WTwdr6LWFUZ29kuDRPwQ+fjJcQ6
naeW4miIUDvVqWpmfuzQP8OXcdBeKXSSd6OD5HoYdu6XLAm1P24/wLVtxRSD8ueuQYx0bV4ijFSp
W419HNV6/bYB+/rJod+168PQeBhZ5UPt5Nkxm8303ovq8NC7wkv9anhp+YHjGNII8s+/6lNr0q6Y
SseLskYcp1Gjjsdnt+uHvvEjG1zO7Xe+tn+pfwEQk4VSCm7nkx5OQ6NFZSSO6BikuwVJSD+dZ3eX
6dWW3tG1/QSzArIZrs30xFanRFcmKExmTnSsVSHuDTGNB3AT4SGZY8WfRZZs7KfLY5aSq+wC0u2T
5KLVeOnQKF4dG9ExXUT5UDSD9ofqFFvshMuzj1GIGagy67zaGkVeT0nVtZijHdUyHD5XsHskTFgL
dGcQu4m8bI//1FbJ9+qrsUMJDixgk2voWUStkVCziI70pav3S9n/L9LOa0duY23XN/QTYA6nZHdz
gjQaybIcTggFmzmHInn1+6nZG9jTbGKI8X+wDCwLVnUVK3zhDeJzohni4ALYCYcQS4IyAnRXyry8
nJdXN4CiuPNcKFkcroVZfs7XfPkZa2b/QDsyetJF6zxgoJqczUpvqI9lVTBVzvwMsr/0nbpa/be3
6q0gB6cCdAnQcVmGpjJ3vVeTduUCyUqW2vDqTzkR3LcqWRVe0L7FUCI3vqhuZXW+tRjtP3WmGWe1
XMw7POmyj40ex/dGlSdHb9/ep7CBAfPCQvmj3nr9o0pVE0qqtHEI3sT4B5TvFJT2BPj4YPIy2dne
jlxJaHoSDFIc2IyzCGPp7SGJw5H98KPWGxzBO0BpXrlaj80IPmTxuuTei2FhNWXTfF7nZT6KFG9w
lxLqTLIvRV5QnaDecj1b9oI3Ro6CHtqSrX9WojMDcInjaUiKHinZwaUE7OWnAVbzE95slV+mXv3n
20uxs+KUHF7A79TT4Slc/4bJ4coCTqJcSmy/PsP/t86ul3cHm1/+LZv1poEnoZdcHdL573oUeewS
uxIK/qjDN2WY+49pUl6q1pq5v7yDhHNvMI4XsFkyEBfyy/VgBuShNZ8G5TJnOZA/kr0z8YSFwHPl
PnLrHzlj7C2hBIUhFGjCsDE2Ty3AOmi4xcjkDA+Oh5aLQEmd/EAUf3cUOqew+SWDdGs4PFaIIdhj
p1ycsS5QuMqIBaP5qFyzcwGD7ib9BQTG+djq1dDkSNauZZSps7LneHFLwETy7GMrjPBmKx7B2qQH
U5Nff7s7Xg+6OQcx8uEjLHPlksHS/Dg0Ynhsh8ULp742fzggFu96153CqImOZK52FlUarhNpw8GC
J78pgeWVQj0njZWLFydmqE7c+uvUrOHbZ2wnLGAzSgYrmlocd/nnr27+VGLRLbR3L1ppF8HcrXFg
1Z7uYxt8BNTYmRDvGBVceJ2oC2yzoSnqtEIknXeBduf+7op2fewQXT0IqV5QgJsvRlgJnYBiG6nh
tqWjD7XarQhxXewOigx4uqQ8a1GGtEs6qz8NTVSXNVPTX3bmFmswQ3b7Ca1PwztczUPHzqcTpqrx
cz8aSuyjQQxAFUSjEvTT2nxMKss94Q4kDvSRXhzPt7/aJlFE1/Ylk9vEMCpJTeREKTbUedE8mYXo
o3DVjM5NfbcETneXKWOCzpmjLl/SYjUn31OT9Geu1PkXPbei52Rx9NQfsIvE84lP3vg2Il1VsIh4
jJ/fvWlk6CyrUZT76WVcb5o290Zb0UZ8DKdKO3uNlyL/qhRnpwMD+r8aatt2VAX4yW6Qxox9On/i
mejvdX0WH9t5jQ6+wc5ReD2rbRNjmUQUOTVmgwnuVF/R3lDvHHonH9pkFP9lVryvEDbAKyCye72A
Y53HmUd3+DKqXTeejCZLxiDH/e9L5Jb2+e0l3Dl3UsqCL8X1LDUxrwfDtNaacLJGHt8a1kBJ3PXs
CWQl/ssokO0BMCEksNXRLhh+yTr2BJX70feqXvGbpDpSOdqLS5jM/x9ms/Vy11rVuWjxdpva9hte
l7S9I8X8oDXqv9kQa9+NyBqpCaRWoI44Cvq2Da71P0yVGBDeuLyXt3GJcAotMlUMNpWuVHwVOQ0f
WXQr+A+jIKgNVh95edxZrz/bunq5luYNO1/DV5P/l7CqZXwQ/exuDmID6b39omNxPYq7ZLjJlBWO
j6r3bzK3MTLeGMS/PZXdk0WiLTsgJGpbEs9IEYd8k+2etqP5lCRK8Q05Jyvsm+io5HY01Oa9rjsM
FkBcY36aD+UjgvZeOJhiDbK5KU/vnxU4Bfl4vrDtN0Pp9pT8X9/aSY2RRBmy/mFeqvTkicH5D0eY
7gRxAMgI0rRNg6Sn6UZtkyNcw5Yigqu7M1GHfnCEdwIs9AOwc4VuRb9qyw+Jqh69jCnjM4nJemiX
NH0oQKvdQdg3/FR3u8epSpo/3l7F3UFpfQJrgvwEZPd6A07oFVRTjpdGNonmLDtg+Fyb4rEehvUT
ZeOBVoORHlz1O2E4rAV84ThWSM5tY/6m85zJXdj1TZbbT6UQxkV3leZsFaPz0UmMI4/jnVMmTa8J
5ajuSxD6ZpK5tTbqwFlGN606jelQn6xaHHne7CwldXAMEEEPAi7YinXjMqYu6sQosAyms4hV91SR
U5y0BsJNlw/t7603Hj3Qe7UD+jVUntHQlEy9zd7M4Od1Eyt9IWDISlqTev9Zj9Oqvthj5f41FtyR
ZmNUz3GP51iTyo6aQALiscpj/R7Q/RE5ZecKAEwGFRJUJrHz9uKUFhgL1geIetdRimzB2AWqGrUX
5Hr/y3dFJhE0Oag/qJ+bp9UEpNnleD1cGjDQnyfUnH0zntyDkHZv91gIoRLUSo7Plp5hK7VQe4rS
8BfYo6Oalad07N/tB8sMeGYAoKJ5BYRy8x3jce2zKGOUBtz8JXPG7yvCueHbp31vKhD0TVIauvp0
vK4PQo6TVVOUQOPTPltR50TZtMP44v1PJ+8ZwDGQKDKHlgflVVLjequeFgXGF4bX4UCqYxYg3GQ8
+Cx7+ww0Ckw66QRD3/p6FDRji85OerT/+8W9E0qsPURKUn6Gndud3l62vaHIAQEHye4dR/x6qBXV
GFSDUJDvnMo+2bGdnhWykEuVqObBF9obCs6EtAcE8MFGuB4qT7TJWWd0+EEsNKe1GMq7RnPKE9zN
w2BOvpCbpIc2EtEcXU+YgttCsaZlcDaAeVy0zrpPcwWWUa2cKVL/6SgDhtex83vloTzeVip3Rq//
LYb2x/tXllQGcVvwDbLjfD3dSKRRntML5PYaK4zoXKp6uVmdu9YTBx9RhqY3syU6pnQhycwv9LZX
u9Ka3SEvVXwl+0ZXHuPa0k9NrCdBHWnaRyvVoTKLqj3Db5k+u21/JEGyd/R4X/EhIP2W6ljXM429
IYeohix5gXuu7+B8EEzclQcxxG1rRaqKcPfKZ9WEcb4J0Gucl5d0arEFwKACPlcaVT4kJOeXgojM
o7VqOHKg8XLu6qz+fRTmdEmrsX82s1V/vxsqkBVKATKClp7bckVeLfjaavqM6Jt9GVy1fDTttHhA
3fCPtzfQDXkOVAYKQgiOYRZKuWHbGBTNjPg5uPaLadfjcl7bUWshQpbAL9VpnC/wRJdfkZETTbXI
6M1UE1A8XLy1cXzHSIoOGmuqzadB1OUcToPqTeFk9dW/qHnkeEnNDq9qFzXTozoWLRxLiIzTb3OH
RpHT07Y7T5qosX+ytKnCoV7ND645eVm+3rYwa2gJyCdeUj2BAl2vYrx4onHbaQrRh6s/9mQLQVW5
qcluXdW7ZiKsUDNd+eftZd1eQy+jUiTCYxu8C62661EbK85LXYMMYXdtf87yAubMMKl+1fX9+e2h
5F+1mSC3kFQgkgbMPBrXQ8G4iCyXtw4sSInJj6knz+tqOgH6PMpz0kg5VATDvg+rmx/QFrZLS1WU
mMkhBOW65VWUf/5qg3qJklh6tU7gA8zlX+qyv1YV57Cyi9u73Hbju3nt5+9vz3a7sC9jUnmWhE8G
3ipxJM5SdfrE5zSLTj+t8YwcT1K7AfC65eAZ3kbZVODQp5T8e9Qx0HnaXAWWmymxUdltGPGMot0r
TdFqlfMP4tFX7Mo7WM7tBSvHo5TPVpV63BT0r5dTR5uynKaxDefK6JFz1tf7Kc7a2R/TfD5rich8
Wuj2/cy7/UiLHWu4t9d2e8W+/ACKLOjH0iOkmHT9A1pctt3ILtpwGXoHoi8PnF+qc5keXLK3+4bX
g8YEvF8Jm9vq4rsjMjzcvE3ouWlcBU2lTz9ne5KUg7pK711tNE4lONLw7endbh2Gpe4u2VA821uW
DebaZI+0ZMJ8Kv7GuCkLuqb9CtHxiKO0s46UiyBcUSKTknCbD2k0rlBabalDyJXWfdnatb/EynL3
7ulYAKKl9QgpGRSA66+1xkK1m6mrQxRVxB/CiJR7Yu/qpFZKfpST3M4IWhkipcwHGgXots1YWo4N
+JJVYaLg42I6veYDhixOb8/o9sCB2ZNeCUTXVNi3TTu1XtSUIkIZtvEI81wbUBa2jVCYWhz0SnQk
vLo3KTIfKn7kfcTym+0+Z12TV2R6oVJPXgBoKL4U+aHP+s6kSFylZprByeKWvlm6bC0Tqw5HO0di
ZjWCLDfv+qHMfIFi28ES7syJjwzRGHtaGQFvwl+Y04hJWHoddrO6fjaGerkIT30vrFYmWIZEuxIJ
siG2drtmhPaa1mp1iB2u+UHAm/1m1OqRsv7teWUUKgJSO53gRN283MVSIYM0mFANVjW6wICiTI+U
eDiXxqE2Ax/h9RsqJ0STEQAamRBqBHJZX71kmWq1ea6odTihuOKr4P/o049Hyl97H4fdDYBFB8hi
b0MRhUK2VcwFNA0htEBv1gHCgXLUeNvbcHi4ALYlTPYAKV3PxZsh8FaNV4Uib90/k6XXzuPi2efc
m/Kgc9roIMDam9ULL41Xg/r8FotajFqZt/pahSMOaBfXUZKgxMjr3W8TLpdUD4hVpe/sSxj76gvN
Y4MjjSiqsAZbdK76Aty+XTsHo+xsORpCECbADvAYe5stZyDL32k4xIWJmFC5NqvyvLJsAE6Hd0tu
sedIHKXiFuhHqgmbO7UphrRUMl4JKrSD72YuIGXjD3q1P7qk+LcspsdkrH6rF++xSbuDtvDON5NP
B4hdBpeEzOs9IrqoEBQX6tAb4yXItKkBcVodTXFvNamEwUYmOUZAaXPB6lyLfWTWjFL3AIIHLlgc
Fz6nbnd07d2GThT/8XgiX3qxWdiMhI29rUCGqENg6MklakfLd3tjDKOiz56MNdaDGnzHHbDP+Etb
mEc2g3vLSU+fbgckTSja8s9fbU4ovU7TjmkdOrW3BJ2iWxeaoe/V45UbhgKa1MilR3UDxyXQKFVr
gqWUDFb/nK0KIO8UozUymdwo/SpXp4PjcBuoST9qlBtxFeKa31bUc62sFGQ/q7Dol/aR/JDsL67N
j52GUrqPFqbuAzBoj8zbbrpkcqYoYBNzs21Injbb05rjvlKihCtsxi8+GlPl9xg53Qe3082faNen
/jgmxvOQVt2DTqT4bQTl8+4glYLOCxyEYJH+o7xmX33T1CyFNqpeGWqDpzxkc1Z8NFVq3r01wB/N
9OkjiID3YgyYOBg9+Tog18b1vbkTILwPnUAvLuxAjt1hLOPhHRkPB5Hjzna1iPElOQmuPu/RZmrc
1q5V6mWoYoz2eU0axHCoLJzfjua2eamcCx8ReRkp6gww4HoUbOSqsSpEGUbtgMDG2uif4KsiYNYP
yQnXN+FnbaL4dTvGp7dH3rl3pGyahF4b5MVbrOhQjnpmdG0Zlg06uSqJkp8bSLWvunokWniD9XuZ
JYkTpx++CcHQ9Sz5t4CHRFOGim3/1Jrqg6UMH4fUO2VF96wP050tSo+Iwr1vl/aUI8LVGvFd19R/
vD3nnW9KWZqYmUIkBcFt+Vuv2rgaeLTCcey4AREG8Yc8Xw92zs7KwgEm25eZFPDnzT2bW+hIozBb
hIqwuztsIvq7Skx/KMipH3zDnSiGBSXrkDhniuCbdR2WQqnyChDzXGmp3zujewLF4i8p6uDVu1vi
fEVJpGOzEmAQx2yCdCOatXFoHBQuuwbZ9rbq/jInsR5YE+9cpzKJgrjCoyv9EK73SunEIjW0PA8t
L5//Tma9P+OM3Pn1nHkPRTtpD9kUa0dc0BtLUTk5ZoaiGXoIBIabmyxZvaxK4G2EQFJrgU1JXoQl
jJ07p7CR/MlicY7KRf+8aqWGLuxKyxmv5ovoTXq1llsEcbMauOW1zkEUctN745fxmtHzlZm3bHVc
L8iiIP4L0jUPa6Oe/EyJHD9PKrwCTO+Da2ZPUZSmF12NPzlJ+SGrxFPZurqfWfOvdx8eMB/UCQkw
CZy3mKusq0z8R+CnKfagPYy916J5P04HF+LOEZV5pk1rjz3Ac3o9W0qN82hVShaarehBRNvdQzRY
P9+eys4JhdAoP7VUSgStdj1IXxVuYy52Fkag7U5zkqyB18ORGr3xYKSdE0pLh41Ml5LDswVdGzPw
2zVbstCe1zyIU6643on5egT/6x9rnB/lgze1ebYLdClMXaV5Fyy1m7mJHNlEWG/uitS9ZczoOJWx
kv6Gw4MVNt5cnJQ57U594Xr+vCzJY7fUWbDaaXmwc/c+Jao5kk9syZ7W5iTLYGnWojILNXXqzmtd
KoECuPKdQhJyvlLLHvQrjXewOtff0nWSuEhqNYN5W8eXscRM0QNRc0IISj24mm4n9FLApXIg/bg5
k9dDqUtiCicqyxAOlnJvRvOPXpjq/cHelOnTdZrNKA4sex5mmtvbCVVtZHhjlZRhU6HwEYilSdvP
JrHccoZnFvVBJdCcOufJ7Ma+mJq+9XlS9U8SUQ9GNhLrD8q/xRT0IMd1akI0xE6JOXef1T7vZy6P
uvlh1U78K0dRGxauUkbD42r343LyCFftoARu/wu11vSrKLsZ2d9yOU+q3n3KM9Fh+64ZPaY7RVeV
oXCWNYYfhUz6ncIN+E0delGHvbV06GXZeGtGmvF3awA4QZHAKM+N3arfU6R8/1EWU11OziDQGHM7
T/2RtMqinYdijO5MxVrbs97U5epPuQN6U0dt1Ddxlk4PLpydOJr1JvXiKpBQ3G2hdVHbLBt0A4Z4
1qx/TJ1n/9VmFh7eGj5gTZloH7XSdC9AFPUHp8J4SHPz9zZkiWT5DdQNge5RW9nmEKSghY58Nk+O
vcaXWZ+kiweK44PpHKUre5tYbiwaWgyIU8H1Jh4FlnK9h+qB3iKkVi9Yo5FovD/Z8yjU0zdH3AAS
2NZ8xWsMq2q9rgiTPDLurFJMTwXUuoOzvzcX4klotVKRiSb99VzMOGdJVwGJq6m/Ym8Vh1FUKgcd
h9vHAuGYV4NsFizRlzTJFwbJ04w2Z+bmYZPaSUDv/IjktDsUiaRUCSZF3z5+VbyOtdNNRTjFag9B
DPfUCMCqP87LcDCr24eJWYHWeanp0qTYXJsraJ0FsTo+EJ6SD30z6PBp61INCkwmE7+o5iPSy21g
x4i86RR0ZEq1DR+zqEu9LmNEq+2Njw5V/8BahHPq8G0PpDjLZcqM99eqGJT6q+Q9AXfZhnV5nlHL
9JIitKdUPEy1kdKPTRse4eWoYbOzGSGYsOHJ56TV8KYs5s5iWqvKy8MlLcXHotTt73nrKO+vwtKF
lk0waX8FaWzzCDl9CT6wMxjG0sWT3tf9X0MVlwev0M7H4kQRRZBbQJ3cwpH6siT+h0oSZnURB0nT
avcIKmpzAK1a+yim1D5NneMeQPZ2R8XBXMJEAPZvY39YkaO9tEsexrDTLq2J+6I2zNmTHeXqpY7N
7Ju9elb49oO7992YIw0g6RgPxfD6EkGMWJeFqTwcGm26S70h8lsnfa9AGTe8RhuKoimwEB71zS3C
UppaXw95KNY2/jA3UVH6tTXVBzeiPLab4OFqGDnZVwWZZUhsc0Z8L7QGN7u3iXMdfx7Kn+jK5BdM
CO2wyDAxD5YycR+MITqyS975gqj40wYGmEf+u8V+9XiKRUkbZeFamcPThMhXMJsxVpYT3rFTb3b3
SlnG397+gjspEl1EaqdUhFATI6C/nnXaL2XWtC1aFtaUtmceGu8pbTrnkkS98a9w3e7n1KnOI2HV
hMhxNt8liqKHNizHj2qZRwc7aucapwkIOAa3QKLTLfK/5O7UZ6XJQqjtIoBzWZyrRVNPbWIkB+d0
Z/OiSSiVTdi8QHQ3t0HpRotezCRlRBWDnyGqfq6y8ShG2puQI+tTJgGpBBBer6+Zqp0awbwMozyB
0b2uzaVSMxfjDfFeUSDOCa0lTorUA5b1k+uhnFqNtNZiqKT1/o5tt3pQ0+SI8LW3SwFGQCjmDQSr
tTmM45xAenH1LDTcKAU23s7nplriD2ayKEES2/Y9kM+jzGzvU0mDJIIi5kUz6HpmWVTWI8beGeIC
kfA1Vxdf5qluf3/7LOy867QDeWRfiqTeNulC2iwy9ZKE07FS8SnHEum5yiL0TcYKa+0hMqyDG2dv
WnjLI4FBvEcdc7MDs6VthinuKJxotRtaitlflEU9Uibci9LJJBE3Y+lA426rD4WilpOZT1noFZN4
UBMx34tSw/ymGfPnOIayTSBT3IMoT7/3/Wpd4qRc/5+c95Wa92sF5Z1zwNKisYZCFmWQrdBan2HL
664x94y7mt88BUeDVkW4ooumIzrFzrJy2CwaNkxamhhe75ZRjGJ2yyUNq1qtvnupye7sver09m7Z
G4VojOaZAecd/67rUTJdgOFecsRiFO3vtgSYaWAn8/7rELSOFG5m7yNTJ3/EqzeJyjJ1jipJwzmP
lYCy3hRUmr34pY7A/Nvz2ftAoMFBoksU/g2fplxFhVWAk4RaovzVxnN0SoX+rOChGfyHgdj2DCEN
N24q2p7RTIuDME3t2HFQL716xhog8bXo3bwQbkSoOy+lN/rhN3osuIHpCCvoaOCYLfU/HKUvphK7
57cntBM4ID5FuRUHOynELq/M1x+ps6ZSB/IX0gdENgL2RJReHGyM+jPfdD6LxXaWIAIAs/qigORB
Mq5YBxyim8uL3IfKh+zsSE7sNjeVENIh7jlfiGjWn9Ip64MJ8K5PpOiccC2PDir1N9tfjgfYXpZW
JQdrcyXjz9wheVVl4eQ4WH6oYvRdc4gP9v/OKPQDGAqck6wyb/a/aaOqS8KdhponfrbKOJ1UrYv8
t7/fC8PvKvIjTKXmR15AnRH0kew0vfqA6txRQk7bNFSoJTT0AHowIQpyd0XSG1/c1MufbIGXrG52
Suhk2pj6ZaeXHx0dmcG4xxc+8LQJ/6M+7v2iRfW1M8R8ngET4nelKKcuTawgacdVCRyjXZ4VbDu/
vT2Jm+Mr54DTCC0a8jX6UtdzKFGW7PSBlTKxWehPbVshgl+7dpH6MwHt6e3R9JvmG2bxhExsevIp
Ga9dD2emZp7FikCZRdfReIiXNju7ESXSB5XaSfTQOxJ0W3Qz1IJobn916xI/ebWoUa6Rzr5upLkP
kLarX4ltKGG96HPp97FVf0wrZ3pKcjM+j2OUfqxX4YBqHSt/QjwwqIzVvB+GzA2rSe3uSmEa922k
fAdVfcSnv917TBFpB+iUUK+45a+nmGpqpYGMQMypLqynJe8zPzeb9OAc7TgLoLRG3CH9FljPbbnH
xvtGK7IxCSM99fxx1S9qo39J2gHgu/etH/VH04meUeIrfLM0L2TF956Jk3JUdUFSLc9zNX2NJjob
QhWq34nu0haj4S/I9dTGfFD6uF0TWZGS3BQCTICHm5MC+9tTTJqNF7OalsmvarPEKHQclYP9dXub
MY5MAACQwO7chixxjmQGAgYuTr2r8RsWk9WPmrJ/Sa++KL+sVHEPBtybmKR10NwEDcb/rj923jtz
N/I0XCJvUu69jLzLmJPivQEfuDmJdpDcOtk93mwpy0thJdLsgOLQiXv8ldKTVNr7L3MBK0KALqsB
W064bdTD2pTMJRuW5GOstsJvyjw9SJ9uLxyCLPDEMm0k4t4SExNXr6dcwAwZ2qY92W3iT279TwVA
5WA6O3tBRnMA9BA5o1y5yTgGIx7qpHftSxXHy6NoC1JwwyH3mCzxe7vYR+d+fzzeGok/BAG+edlS
0xrKlijrUsLu+VuMCG3i3Lf4A8KbZ1Fr1sHNvbP1JBEPQCrvNhz0zZla82rQ0PWyL64+6I9RYmVn
akbz5e0be/dzEQqBE4W8hnT49QaHvO8hXyZnZYAeSsCk3PXGMqMRZB8R6vcWkLeIi1Mi3YArXQ9l
LC7Sg8YKxYXq78O6tsanaabfsX6wuqw52Ia3qyflA5EBorPOJboVtxpSq66NKDUunb7YftJ1fCih
GAch3u3qyTYcLVWKoTx2L8/hqwihxn1wZhj94rbej9XOtQCXce/SQTk5qOPtzQcAhEl0TFIISv56
8QacdLkRMHLrPKUAKG+NpzIuondfRMwH8Cs9aT4Tz9v1KIsRqyKODZ02dJb5aT5qvyu9Nn59754D
BkR7BtQaxVB4oNejeEhQJnUkMKVbkD9Eiya9ZI2l/tbrVnQw1M6y8XZKki34A/xvN3tuNRFDrt1Z
J+5u7/vJtB7H0jkSAtwdhI8DyB87IPoa1/OZ20hFophB7KJaqPY77kMqlKMu021JTkYd7GhCDwmr
2FZVq6lA47UsNfw0q+5rlwwFQitYtyafceKasmctEn3v52qDH7MTVY3qN3Cr4/t67VeEplZkP8+r
beFy9/bnvJ0+UdALPBBAp+QfXE9fjctBpHArLmZs5/8UgC7p/6vtQaf49vagbK5SyZb0V9r+m8jS
K5eyL6xKZZHpr7nugsx8XHyYkrYJrLLoDk727nDQOelMo20FLHAzqQyTaHAr6oUDs95XjalfUhtt
pniSLlX4vh3cwzeLKDk4BACy9S7FRuRN8+ommaLU7MzKtC7mZONwhOPaWV3xS377U93MilGAifIq
k5rBNtzcIth1IkA34s3ZL+kvcxqcoOsXE/mA4aeiWOVB7rk3J4oUpAK2Icsum8M3N2nWt51qXebG
LAJU6Jtz7BnFwU2/NydwZwSdQKcpUMhf8WrlWpiKaaOY5sVL7DicPboA5rSK+75xgI2ayZEM5434
/AvxFpdUzuKLqMRmJ6YjbZsRvdRL1kZ0Ept1GiL8Q/qiw9/WBA5gmk2TUJrW0Xfv10K3/LaLxTfM
OKzshPRc3QTGpOtj4CZi0M5FrSkGD0dbDxiLDoCyC9EsR00ueXVfJbO0DkhcwLJTDaY5v9nQY0Yk
lWmteeniYv6jAnRxXirFPhkNVDZ0k9wPM7CBgxT69s56GRWVYSogkky6eVDG2V1VJyY/idekeKqX
yXv0EPt4dAsXB7QW+wg/t2txsuJGqVgD271QCKyfzDqLfkyGPd69fQB2tiSFDfBoEKelmPPmmMXo
PGAGD1HfqxLzaUFFyFeLpX/vM8qsEQxF5IS6qrRJud6SlMsG7GUG1DEGc/lgisamiuXo7z9eQCx4
DzSpxH1jodcZeor4R25eFkw4AmtCAXs02WFvr9jevkFFAZAiqT3kqM2K6ZWaO4ZwjQvGDnUUlG4x
nzQPopTfYSZ9R0pk3lPRe3frV5a+IZjRuZB2hFuC+Zw7i1YYxG8KjUQfMAKE3cHrDpZwZ3KuTg+b
G57bkIv3+kOJyhzVdlT1iymVvT2Ncc6IrWkYY/Oe+ymXIr6C9vDt7TWV1+zmLKJ+wA4BlUREvRX+
s5fCRG9zIWDQ5tgfl7n4monZOWvN4lLSikbcMyP1c+Qu/749sPxYtwPLZgnsD6nKeT3fVnPQLefu
ISoe+/MwleNTjjb9/TLa2sFJeylQbMdCG0BmMNw5qFdcj5V3Y9qM46JdqlSFZ90lTRGgwNYz67lR
8lNEye1ngvXuCcS2e6ZJPZ7tzMnMAIfl4YykXPfAk+EE2UDRp89M7bEz2u6hiBO8X5wBuV+Frpk3
1uljyynxk0Uv8azXmv6gMr1zadB4BaXLxUEHf0s781DoUvk+2sWzOvtOmfMsiGicHBy03VGQEdEZ
QZJJNuvVl6ZKFWXQLordfer6yHkeokw72HnyL9l8FJ5Ief0zAm/BJgCoewqaszpql1RZuXXT6YfX
lDqSY9P90pOrv73ddqdETOjQFaQasAWHV6mRjFHfaJcBIxRfHQznPl8xqHp7lBebuO2kKLHzInMX
Us/fTKrCG6gr5ka9qJVVWQEM6e4vjMUoC1INcX8oeZl8qxM9S4PZQMuNeuIs+ksxUaj042xUoUa6
Wv9va8xR43fIfv5jOP36XUTdlPszPpnmGUpElwZKZ1pF0IGzTkPE/Hi8CjxxGwS3Pfu7VTaedzKN
BV0z/gH5tjY03LYbI8IBOM3M6u9SRO4vj87ePxo58NfJdMXv86DguGwthvkX1g357MPytv4w4x4K
ATSYQfNVWHugW3UXCFthxuoclEjdfnHzSXUDLE1oj8DvrH8rUpH/FXftHAeGWepTMKn12gVa486V
JM0Ug88PX6zz/7i14yRuX+G+GhWZ7dsxIGFfrd3qx8GnudluYEm5YCk68djCrr6+Azy3aFbAT+qF
1Mw563PR+NgVNxhEzUcqTreMCDJJaqWg9qXaMPYb12Op1tjl/dqul4RkqA3I+9Z70vaKt7cs0+5+
7rJJQS0wycZTMcb2N8xHmh96LcrHMa2iMVgKQZXUzKv657tXQYo80YBB6oiNutmf89w2WQ11Cbxm
qwcepMgTDUTN15v2qAB/e8HzVksjEGn4LW/560Xg7ou9zkrWSxdp4oxarnlRVFeAGZyOFvz27WQo
mcDzkklA8iYMHtVBGdzaWpDejMg7tTZqPmuriR+vacbK85Rb2PDEi4GO1dvLeXurUJlQ6VvTkKQW
t8UzWINVJJE5L5dFeOtDXkf/epZQDyIDds3t3uXRkjGrpGYAoLheymbFu3nWvP4S1SL37lpvWJRz
aWprfjaiZf7btFrww2odG7VvD579bUrdTGUdhA36tu2j6JTUc6GdJqvMdB/hW8X008FoU1/ThJac
Z6+x9DOP/2yeE2tuv87eWieBiNI5A6OMLsMd1oHUrNrSm9tLXPTw0S10iM9VES3G3SqSJg/mnnKr
z4WPIgqeAVkcpBGFr6emLDFCWdbCyYLS0uM/22VylaBxp8Q9eVXjfgCGFpt3dtyCJnW62vObXOhf
1XFsY38SpUIUEmXxdJ7srszPUVymn21QxCUdl9gdghdh91M0qrGcdCdwCCeNkH1OLSpOhrbYGCFH
evlnugzRb2D1i8+TG9u/2mhUfgOVhqV7qzTab06raX+Mxugq/ty5xYidU02O3fa1ZQMM1sVHs9B0
EMPW7H2qxq6OfC93MitYltqZLz0ezIgZO8pafyhRCqKvutaQWaZUGWO6bi4JWdu4XvpE/lVi1Dxp
wzO16x7Ox5qov7eTW6RB3hhTjuzFWpb+mlpl5KcGUhthazdJCYtLj7IT/UDtiym61DiLQu+buzLp
xm+GlRjfaYYOCHRI1Hfa2dOTrShJ4bsxp+b3KG36xzRZ9fXcmp5IJDGsNsKhbqoqcNXcPmXuXLq+
acXmv14X2RYCONYCtsxMYgOXsEX7NAmuWD9PhfoNLxazuxCDxN6ZrdJ9LmplqtHU17BP0lZ9oC5i
J97gO0um3PUtHUgfUUcl4pZfl7/yPm9ZNFfhnCajsuCm1fTkY5PXcIbTlHaSFxnjTzeyzB/KaA+I
Y5RO+rDyX/+Y4nbhy3QuQZtY8/4DFZLVuDT9ZHydJq8YicHUZODUx8ILbH3WbYy2xuTfyqjND7ol
0md6hyg5KIWbPheEo1/cuC2ICz2nmk5D61K1VzOt+dmtAh+j0SkEU1N6XOS57ATS4qMxPdRJbv3I
gQX8H/bOqzdubE3Xf6XR10MPcwBm7wuSVaVsyZZLkm8IWZaZ81pMv34equ0+UsnbGg9wgHOAfdGA
1Qoskit86/3eQHML8I87K73F3MRZPH9rutz6qI+D7WCtrmt0oYQ9j+HoUOkHhKaCOhKBk7BI1a5c
juDZ9GUQiVi9HGwFnbpNy569Y4xJsEfSfly67gTzJUubb3ptRZ9x+2nvKheFod9zKrrqAbyNQPc4
SkLo17rz3n7vDPFZmzbR9di0yjcOTH0etIPsqwDjVedxRDhwl2VS13adV5jzVh+MsjwtbJOHPaZZ
94A6yaoIqkvcZKvLJE/9zh2yiwqGbRY45uzeN207PKYgLFc8nAi5AGNoClS8Tx9rL5FOgMhcqfyR
9Mx7vOfl9TyParOrMUzm/zreIEKj1Iw6kDg5R/7S5Nk18GFaBCr9Lc2vENZ/6T2wjg2R27oVyjli
gOSFFd3yaym8Ljnafh6PWRKkVutsIP7ZlOSW4nwQyoxrnJXlrm9ovbgsjAaDLpI1HUZln6zm7anH
K+grJ2l8AzrqqTfqUXscYUc+bJlR3ns7Nl1SwqaZ3rip1V3s97ZOUzHF/M7xgcbGa0qhpfN5g2NG
/aQZp25tzx+MMlODMTMQ5o7qbJ60i6cxZrXEHU96fWxQtnIEEgHGqnHpc4MjYXGO3Z8qlp1eRbaY
qjCvCotAlUE1P0ZJVF7ZSdvbvMJaI8vLFtqRBeh/WXs2yh+HRgnlFdY17aY3yRpQPFFBgJPp2YIJ
6nVr6tqytZ3Gak8q4uZamDoKupBuZCkN0iFPztb4FsaGOdrTtma2DdtlEnW1G2TWVIBZlVsd5U03
QBtJSzifU93fFqD4fZDQVdy5UWyy4DYVfu5lP1pnruyQZBd6q12osJzsYCwzea61PZ5eJcGHO6Is
WUUrEvXSEzKRY0HQSDJqO8seWDNblCLXXZ4VD4mujPHOSt0p3oohq9JdgXkV5yDqWmOXWqNHjdok
LE1ZnDafucAEbJlQniA/9bSPJGDkdKQ7hUqgoxKrYK4qcx7gx67fLCV5obtODo56RMCrnvgWbzHn
xaRobCavnCzfkJFb+2gbxW3ppipWBZmKOKZyzOWWiGpSzpZS6FeunhfHhqTh76djW0++YaDA32RO
nPZHEYuxGuqxdBQc1WrnY4wDuO177FnnHZPOOXGcRlHxCDeLwtezqngsUtlh1IVL0B0d7+60xr81
gmuldcCYjUMdPi/NfBl5izIQB1OVrOFdZE2+k2VIpzPFrNqgx5P6uJgiy685Dexk66jBEoszZEf9
5cDbZy+ilst8ncCvfms1zcAjwPGB3K94zaikKSwvzXSKMx+2V3zXW0opA6sbIMDTkspOVGk1X2sg
Ng5wlrQyPzNVKmzqYKUJi6yiCo7mudX8uLHrNJxnRzmTJfaegCpWcmeYwj5f5nZMdyyUxhQ2is5+
lmiZ4jteRkiiLM2W9bLNpktLZv1dWUdFHRi1k86spVaOWGrUmihc4Gnkfj2O1hAyYQpvE5eDuF9o
P+ywlJ7dkzFJ86O2Y+sIM4ci9T63cnvZpPkYa8dJpSSfHXUwm7AZB00GNKbSo9rO5EZMab3t0wbt
lWnkrRZUc1Oe8SwzzmFp3ddBuihxE+h41V0sBXLTL+Y8AbDKXNjXTWcZj4lno3C1+2JUN4Vw8YSv
uFnpZxrbta+6HcuDqO3+fd517aNo2eh2mAnC2DL6aOZwx7LbP8ajdNmVVHDZKlLnG82Yysdh0XSq
g7abzet8UMYH0X1Niq2WlctXgpjdu6lYKiq6BvR3igTsDB0agesrg2O3Ie/Nov1JMORVK13xIGQx
3NR4Whd+i2Z3n07O8JXzCeVdY2vN6M96T3ln4hJYfFzLk6tEzkqyG4oEC0iP9KvBh9GPHqOzhBwD
TDCmJFimBY2N6qXDddfpzk3jWuI2d9NeXiDxrx5Q/uZ24Paa0/llpHQXztSn3yxR6be6YTZdEJtR
9I2Fja25101gF1JUy9jn71QfpFlpn3K1dD4O7axChCkVHNnp/BdtOKWUYCGzsfCOqaLsaZPX2nRs
LwwnWLTr6MmRCeA2kqAYdWPhXJGelRf+lDQJ6klMsq7UujDicFREdddEufWYo8ejiM4G75Ni6YmB
it8qH/vIU95X3VydZ6M2bdJBy+dNpXXlGl6QyvuyrNuHuRVIssooapbrEUUaQyKdko/16FG0O3Gu
OQQWIhT0hwhDQe4hnxEEV3X+iQeWDycDzij7pFbSAkFDrTQXS9tpSjioAJShw3rf+OBWbEhZnlrO
rtE0cEt8FWIrLGKhpxxU+jJ7r472XH/qUxaNoO8McwnzSYXqyEogrjAS75qg8pxZ+CVD9aLqOvUK
SbpNsoQ6srxReVWz34CElr6WkJHquzLzZj/3MP7zacJZ8ZHuEetG3NvUpT4N3UZucuHGewJjva81
PSZYc86ULL6A+/Yxb21ScIStKp9LEkgWKuki+TDq7KJ+moJETZ0ZLb6ewJLxpzqua1+JeJ1Mxyqu
TiyhTQk5EYNxUWKQq+96W6bfJlFJTtZ6HoVeNpUOEq9pPXtkhiYCUiIaGXR4aionI/lTKaYMbnKd
OcVgsv7NyrQnwXcejjx3EfOm5BRIHKJqtzSkyRhlm/F0xQLBtGWztaMlrY5a+PxneifEHOZGBly8
FF6+jVK97jGSM6xva8oypehYudZxLevpK0RLpzkpTSPu/F5xIqAZPS6DHJnBrWHUzKRcOGwkdSen
/r1OZm95FHey8IJutNI81KZl2leGkPcRFMQ4yOWQ9IE+iuY+9dIuDmAoOg9VthB7KqtqsX234P0F
KTHWlm8qorsRKs0xqFKle1/UErs9tKTgTWVpxWfYrrfKRhW2lm2MvkkIdmNnNvwJWngcFnamxqGy
xAOPZ0lXf744X8rdoJcoFnRnyFJySbDy2NlOgR3FaEtQ1zirjfEC34hqvBx6x/6kOFjHBNooWLVV
NXWOBmHI3lcjF9QK71gM69CHzPBFwcECKx5a9ajtC0O/KwgLkRdK3zdugE1RdZ7McVsfe/mcXJTU
CbYv88qsfM6h4g7bHXHZaUSQ+9NSW1ngKRSjATMbudpi6TIKKo4ZNQULjWTfbeeMqj0r8o84LhWG
L4fKIxSzl/3o2xgtV/QgvH7cCV63u0s9ki4CN06G5FSvDG8+pTIiScFpNPe4aBsVNlqFp2pQZE73
sdBy+a3KWRHDMZ/bDyMdoqtS5tT8Wczx8DSL+oK1A1UBEV1NLZIzpVG6yXfnrhnIhyxzXLHTiRk3
JWPd+bjvmPdIwfskzG2ruZwmMkaOFMqAXZ7TQdzUgxp9nnOedNhR2uWBK1r1qpEtRaMxqnW2GeSg
dOujceQV+HPthSKXovfdxWsNP6sMHpww9LihnlRrSQ0zMZDAeGiDQ36ztNM8ZeE5SYZO1FQgcXPj
KKpIj3OEO3euistAuCxxt4SlVxHIXYwzPodUUGInJOgnxsER4ZpidqbHEq+Ck36wOLwOC5lZPtow
zHfUpi0jliu3HHyk7fF5j2bz0k0a+0pXXJZsrY1LdTO7baT7g031DIya5Q5ASZp4XEvmTeAlrgci
sIzqgzt02KvpzSS+thl9pyMUYtG2nhYvCu2qrx5kb3Rq+B9GMtQN8WHjNl8PxHWuUzy2yqRawX80
Nkf2tqQRDzzvULKL0bh2GpCn2MJULcBJlngt7BS8xAeEjk3em1F85DN7b/lXvgbdMOyEE4r1P65a
iGBeIkU2edKDqxcAUjFNXFYO9gK7dntIYtZb3lavwS96i2iNgfaQKL1q+kmYJqOWNfM2rQf2Zml6
75MxKb7+LsQG3kUr3YVdDZh62BfT0mGujbmatt1gnuOnaVNf9CDGv43kOQ6EOvyObVT5QKQvH1w2
S2VoNHXcqmhKYQAjfarU+S2r/dc9DwKLCVZEQ0e/lCn08irsIn0SYwZPIpTMzsssKS+70itOtMgy
tm3tGm+YNPyk6b0y/iHErgYKmKwdIKNL2hqLZcXjdjRJ+rNYmcpuYL82pr2CAYrvVq0ZtBg5+9bC
caTMrjKbc0H3uymIFuIhY9XvGWv3CorfyxvvxECNEusCA6JsPBobcpsqnA5++yVyFRxz4Cpzx9qh
uUKuI6yJjVFsEWqiq+6cnoKHBJlfj8hXcwzHTJpWcPHVlcVwSF4F6SvSOh7wGo/G4TwriJEBX7Z2
HBCK4NeXejXF8GSEUUpv6Mk25fBSYhJNvAxFuW2F0wddUqWX/ZSOb0yxFfR/2bRCUQNZCic8MGZM
El6+HD68Wfa8F15OQV9noHi1s4cpGkAQlTsUZ/C73yKVv3qIeHup7qqWQzUEJHww3wpJ3qNQLV5V
leWBVmZK6MCHC/Dp/21pHloDxgXFFVOAEu1gDuhLby2RJeatSVqNn3L42i1YdL8xKl69qqerIPVA
oEFD+zCjqcjKapRmSw+iUZYNJ4LFX7T6t3291qvw3xquztp7yGOKS2d0NFHNtFIm27fA5bapIONx
6ZXv3s//+UIP1//zv/j6oW7mjnRecfDlP98Pj52Q3eMf5/dN/8dWVl/vRVpX/7X+kb9/6eWf+Od5
+kBKX/1NHP7Ui1/iSt8/SXgv7l98sSGnV8xX8rGbPzyiChJPF4gf6/Un/6ff/OPx6a9cz83jP/58
QP8o1r8W8+H//P6t46//+HPVhv7n8z///XsX9yW/FtZlWqUP94e/8Xjfi3/8qdjaO8D5lSWHWJA1
Z6UVjI8/voXLFKZ5q3vX6t/FelfVHNX/8admvaMtjDkHnBwocHhD/vlHX8vv31oJIGjJaRmuvpTe
nz8+2+Vf8/Wv98Oj+P71cznjU6/5+bRG6IWLNAAFLTGEhoeupGxmWSJSrQ11sTYbMhe1dmHqih8p
iIqDUho0oJ0Ge1TfxOHQ8/Ha6UNLi+ywzUun8Uehuo95lZ2Yw6y0IOPNpVZN+k72tk16HfA0QLRC
AAGWPFPjW5MDpqJ7gLHMZBoNtjK3QQIr56xzR3mWucN805Dfrm8Scyj3ttT0T1Vbyh1pasuJ16bT
aTQ1det3TUeLuyWZGIXSctFoopXbpzf5W6P7X47UF6P7fzgH/l8c3Sy6b4/u6o8Pj438UqQPL8Y5
v/tjnLvvINwzUBnhrD7IQ/4e547+jgmAXpfO+mqEvE6BH+Pce7eqQeGcYZoBj2Qt3H6Mc+cdxDd9
pbGYK6kVKctvjHNmzcH+hYcD8wlLAqociPaHBK1GKfRsNopxQz/WdU4zMOd5WwtMubZ5XmTXOj26
cYMNDgjyEvXZsO3h7LS+7NvitNfUWg8NJY/rk94qZn7QU4ed1MC9g1Qm6f0idZpfS1EbX2mrEUKW
w7Qo/aYx5acqYysInBF6jK+LWMmAgdKuOqYnXNthwYT4lFZaTS8D1ybOr8IQs59Wrplj6Je1BDE4
MxgqQkw3P6+Kso/9bhg9ppR0oiyAqjHHu77OHAWmRW5c5Lqw9pqdiSYgvRFbeq2ccBvult5pNlHt
DI+etBwwWKWarjtO0uVR7roroGra5nDRJiVWk9HQN22geAmuTJ4XfV298aSPKk83wwHg4CNs5sI+
r7S+8YKcg9756A2ePCFAVZ/9ueldMKFuKks2jEVHKjSy0mBDhlFDoAEwdVuhuWl5wWosxrDHYPdj
mYEyH2lqIVfEZ4BWTPv0crCwcA9HIojvtQmvQ9+x+e0A9vHUb/B6xL/KsCNFD0Y1rcawnoRMPiei
Ut8D/KiNny5uTaOB0na44Chpjrs+HbubvrQGWq0eqpVho6QIIo7apsmvQaNyMxhSrzwz0mSYfNrb
5XnkDOr96LjZe8I6nC/4oZu9H3HIY7kkrXvytRjCFxKyOXtfmJ7YN62Xu4HRuGrqVxP60zCJFOPL
4kzx7PdTtnyKYQGM9LaiiX60Dfts2yIzoDWhLEoazHUPI6ZrcL8m1Le1nKvMAcbziScdrN2i1K1x
YppJogMMjNEQ1KhcSeWytP4DZhNOu8VXMTpvrEHoIaio87hSW4oL0Fr9gxgIqz/LzEG3jxpp6Hm4
mItL5PYU5WXollOBw3uEHva0xj9oPK4UkOZg0Gd9BMWJehH2YmrioBAxFjqZhm9poA2tZ24xSk2U
UJZWkYdNbhTRTmld89y0y0wEseih93QkAhq7SaOvus3TGSZoUvfyQ68lDlhB5IwPWjlOg28rWGv4
9D6S4awSNDFhuOMMmoAmTIFHM6XxHb1zrUDJh+VYmn2PhZA9qrgJ2caghUKrMHagwdN6odvl9Udc
0SIaa5USewEGjxoC2QK24520lMil7YttP7tTrtyIHmNpv7cmZd+lwziGaelYe3cc1RsPnkHkc66v
HN74mv0CKN9ttJTWruFO7YNXtzj7mZnKhldl6Uy/qRu+OFU+XCrTNOHMPswGfW90Ed/Ae/HTn3OI
Xhg9re0nUT7OERzf3WQv8xQsaR5p/uC5+OelBOqwiHZlUBSTlQd5EvcPAkaVCMZicc+aGJ6OX2ct
08ZJ0uk6kbl1YcL8AIevvFYLYb2VWwdXH7DqeHbo/tVNfFwW3G2oCYFgWGK8WIZ1kyttSK3d1KFu
dR6UVk2Ah5Qs1IQ1mR15Pyg36XB6ZInNGwBz55wGntYEimPRd/QmOhhBNaTTBI2rHI1TPbawPilV
9aHUI3lfdSa9FGskVxGxdWGa/mwvUttNCCQ/mVlWgUySc/PRYhA2SJaTlC5dbMkb1QZP92OBuQ6s
tnnCqgrbhCZMB4auP5oJvBXXHMFIU16BBks7jr/EUWKeqyK3Rl+VuqGwduZeGcSTrba+WytYBpoD
4WFbVxp59gbX7/WuY8B2xoODiHecrw5tU2xEf8tiCZxDl0bbRHrk+eD8bwVpPIlJnldx2L6s8lKO
Lg6UMvvQ8kPv1ET2UweDCi8sQQezU+xAFUwGKZfsPMnUDnpDFn0e88Q61RYIAaGJuvKveunFYeB5
NXl4XrO5S6Q1aDVx3QYfOThEJb3Rjq1ttBu7LrUTkP7hzmqy/lObViaFxd9lyE8K15WS/vKOcbuF
cI20CGkW7PWXx9GqijytL9IGNYJMy2AwJ6vf5NrIW/ZE42pnXVtAb0xKHZYoKJQqgz6r0+/mzf+u
EJ+df1Z3/79fzXq8enH+2XWP1f3XF8ef9Rd+lIXaO2xFiLqG4UiFB33877KQkxE9GAASqjEHuuUq
GP1RFurvcP8ycYFYXzL1HyejH2Wh9g5eM3mua/oPuxU0uN8oCw8HLKAXageQthX/Qqe1fv+ZFmcm
E6tqnDYLjUzJgt5s7Y2iDf2RNQknfPZUfjJgX1kNrNfi4+p/GVRxxy+vpUES0yZ89sPW8pTzAhTd
jyLTDr1+/qznazcmL5LNKssjy7u5LEB/yfWkoevObIewrbKAbM/dKBc6B7QrVhJtD4SryN1Y1tty
qDP23M6j7Uo7vXLz3iffimiYglasnTTsHF69UD8K4+rXt3YIDXFngBlAlYhm1pjEA/mIQ/qol0dc
flG0Yis4AQTa1Ncbdo/WN5A6+YX0bH+hLnhjwTlcXv+6MqjlOsQ4D6/ff/b+KN4RWeDegR1zFW/w
L6F1oJrzG6jNk9Xd88WGy6CDxZqd8wj/OpQh0HPVUul5aTha2dCFnaU2m1wmMlQ9hEls8UYX6pkb
FaTjxNEDPPj4bsZJtB2z2Qm0XLE/wvc7cdjrd/Ac6UlbHBS+JaObXkGiFJWvwdOT7GN1DB1Dyux0
crXsc9ZNTojcj8YNZEDj1IAYdyxHa7p5eoH/XsWerWIEojwb1a+WsZP78v4AxXn6je/rmGO/Q0eh
o3jETtREM8sf+w7jOJx8Wddgi5NeBICy+mj+WMdc1jE0fuxTDqAiYM7/Wcecd08I9LqWrQJR97dg
HGQdjPTnQ5QZgDxCBznnBA4QzBL8fCbogi6O12jZdtFUPIKQXqf3pPdRLo0ExsPqr6tmLWo97UNN
bjCt/p4A8JAYlWH2CxW2QYCeAx/esuwbOmiKZhKoRtOOBSNxzkBhjZKG3NpxnwyKTmkXypGTFhia
jHKYCfD0lsiPED/pwQzF96YRmFxvCHY5SaKk/DAXmdEEINS4PtmxW8AYJuPHROZrorUsIM5Vvo7p
YrxZHGiPfhpbxr7EE9gIK2jCZ0Wk17dtAR0OfNbmA+pG9N4t6op+aY5OGkty6WW71uq1y35US+8o
Mcppb7sKDCDopUsLq1SVZVC2owntqp8dFlXFvajhk0ycaLXpMdY8ECo4zNMnDSDsaNLyogzURcuP
+bKUWx0PvxsMu/UvMLVQP7KppfdSt7vRb/U8Rk0fW3q6EVKfso22SHVPx8i8yfu0TI8goHpfnLRt
T02IR84GaxClCcjJbU36pVmRhXJxlWvNgm8cYKeR33qObXL6glAL41EmvJzecLPbxukVGF0rbc2n
xdrrsAWjaPYdAZQccJBQPsOoGDROrpBit/QG3A0rlHNfK7qLsFpJxS2d9+Rh3X5cv7ab6L2OIURK
vL3eGSFG+OIzBCvDoHzXUco1LLzLGdK97FaBzB/09uAOYarlmeTwJqyJhUtJP3em0uS+Ulq9CcXS
Mx6HVgIhIlqeaujNXbbteyu9HfTIKDZ2zIldMWGa+VOkjxhawYWGdad4YxQMUbKGM8jBvLJ7iEsk
uSTjiTmbGJhzASQ5wbO5/pPN+bAOQBiAQp1SkplKYXGoeMjqHkIJ1IQtkHy1SXmJPhNb3wqP/v+v
L3VYuNJawHAGZTy6VtaNw2ZbIdMi7tC1bSFYXirOkgEAjVhNW52ygWs6wypOh7OGf15qmTr+1ev7
90r/bKXXV6eOf12wXtdVfP8cxXz6+e/rPL3jd4DxKhXF2uQ1n8H1eLa+W/2NQPbWQpaspr/XeQW8
fv3p1XYffYdF8fr3Qq/o5jviEsA93dX7dd07fqdiPUypoEW6hrzhdkElyec7tHNysKC2ON9bnya3
9s5MUeOjlJVKCMgYf2BJHY70XK2uzdQAJqxz4nHMSsfBvSNqrFWpXqRYVnmW1i2bZ4/xJ5MIrPb5
FrTucqA2qyEQfsr4Bh+UgSWKtjhOFfEpUpMujMQg/dZutcvWHvJtp5i/mcr+1/V4HXTIaXK9mknJ
YGK3PMfDJ1KQJDJYCC9l1mtvFH+HZ+uny9AlxrMa4xS6kbza5ztrEjU5BnHJ8IncE6xVFa82/C5x
lR2ebuMHSPku7QtXnOH2bIR0YIdAaTt5+etne7BqcITiAAXYptIFNQyG58sPkeaZCWvQrfeKRUBm
r+vKLQLUArDOlTdzpwoUuKW81NtavYIAZ4S/vvzrh4DdJWZ8VCvreYxK5+X1FdPqaVSSXwgUNwYw
DlGu6pOLPEJoF7XlDCF8Xp0CtZ8ussm8lXmXvfEi1lr+WYXDI+DohF4SewbX0dFTvfwIlciVpYea
uEfPGAU0lvpQdI79xlUOdoK/rsL8paDDLZzS7OVVpikb4d5PYg+O0R3jgwhqlEhr12XKW2rTQwUg
11pF6oBD3AwG9ofHiqUZRq0253k/a70VxpPMtusp+qOKp/0JBltJ4tew1W89odzaY4dxM/rKo1Sp
0psoRqkUcES033BGW0fzy6dMqsUqSMQqkJbJoYrMdMo2K2U37rGz+yxhSG66qDrKJutqKhQ/SRvj
jf3w9QOnw+Nh54pTtE2r82B6kY1iDnZTzHvSfcSGc6IXxvro+EmZvnUEf3Up1H8aZTzUHXZ6fa3h
n89k0VozzZt62BeybJDb4ChJaiHCNkTeb9zVwZGYcn5V/NHQ4nokShwyF6qmzZokGuVeKlW5nRyi
0SJpd0HUWdaHerbVDfxlx1fq8jctnv66sotSf02HZRyvn+zZkTij+9GYeTftydU2jzSBp53d18XW
tOZk8+tV4dWCz01atPvWg/Fq2XzwPKcYqolHnvs+MqMzp89vtSGGDu2khg8U+OXXF3s1MLkY+6fN
PGGr5aG+vC+n0SHcDpHc51PjUZ4hwg/yzOmPmrmEapgqyGIr9y1K0k+uSoMcBJe1lz1GXx/Bs6fZ
LbjQo/pR90teRl/ysXow0i7dGamuHCmw/pDTKMa3X9/pq4WOAgOKzRoYzs0aKy3g+TX5FCbitFbd
D3E8BNTDebAwh49++yooyilIcGZaWW2HACoNRIji0bK3KTXRc/ZkayIo3/76Kk8uAC/WE05o4NKo
qjGI5hEenEsjeHkDXSh7nzXueYkLRxOrINMrviXPyATSjDvhWL6XHSXFflLjTabORxP9TzumfJj2
v/44P1kB1kqBRBLqMTzdDiZHayT0gevS3rud4fdIJpZ6CpGO/W/umgM5WyUncsTkB3c95864DCj5
9kkS6unxWPjGaXrufhzNjXHFQ9CP2wcSG+OvXuVHb1Euf3aTzy9+MFNqzSm8suvtfeWdm/LMcS7i
5A218etLAIWA9dFdAdYAF3k5RPE7rVRM7cWNMREjUyxduS1zDtRZYeW/PU4ZpEx86krCrvnXy0sp
Y0mbM5feHp3yuEGBMfl2i2Dm1wNjPSK83PfIwYEZgAUk1tHYNBovL8OBrEux8fL2rjvUuZ8UtUBD
U1RREOHxUYdRrfcdLNmlPRmLgmQmIZJvbVWoqEe1KUOM0ZrmHQADPS3IMQlcZ1RVX0uramgACw0u
QGQmbRys/gxil1gFIAds+2IMXNr9p2bTDpedtFFLoKwI0xnGcThKpVaP4rRlrPSmiFTfGBLvm1un
5VsL3etFh/vHE5DekYE51aHHnaXlLdLY0dkTGVxvoDAYNJ/78Y0d41UZy1Nm7eacACiGIP5gXlQQ
Czvd7b39TCpDSHcT+CYStaOf6F46HietOUMsHdXlMovyvN3Q4il/z5eN/XHFqlewmo8B4e/glLIo
rgM7Uon31qh7x9Mk+1BX8/xIGeuKRK38t08pmKRCeUE5zXasWodhbLW5tKXWiXyvdnEeOnikBXaZ
5+Gvx+/rB8tV+PMA8ZDJXiUL6KSsTZne5/uEnTr2Y6OxtvjyR0f5OFiXVTx0pzE9s2OjnXR/juPm
jQXhp9dfj6Uu6x1iJPvl9OlmyywW2tx7QCm0/GK4U9pKP01rihy7VLxwnCYn8Y1auW0TbAF+ffdP
6ObLXYbbt6APYUOxEtkO1qOpGF0lSexsX5BhOqrKju21O3Wgt4NWzs11lsSpb89RdiYN6ga7XYqj
dtbMN8bW60lkr+a7T+kA4L7mwcfQo8aE2Mlb0Bx3oZ0tel+Xdb/79d3+9CoG8idqHNarw8jPcYm9
tnUYUXUryk1fTNNJo2b67xl4Mk+4F9Zbj13bY98+qA8IpHUqy83zvS0UDd1k0oQZhL033twKwh+s
u2sth0xDVXHEYZ68HDgywoxuGNRsPyu52/mIzs4Vq9PwvOktzJHKS2J3UTx7s+nd1GObkKrklZ9g
FagPqtfjDR1F08aoom8OjKFvDnKDNefZQbmhLNX8jd6LvjMnY8l9C/Lnpkhz63MfYXwaDVrb+L9+
Mz+ZBdwM3nHr3azH9Zc3o08xprWRzPbl0hY7iQojmCLAll5Bcixn3QyUqP5SVvpVM8zyjSXgkMb/
9MbALikYXeKnXkVT1PhNpjQAs31VdNaGZ5f5AsOK407VxDanN7Cbjck5GjEQ27bWaF3UQzR/mCI1
3cZ5lPwv5gJMapqrNhRM8/BZ2CA/3lhW2d4rVOe4V9HFjolZvTEX1id6MPHxNUc7vl4HiO2gVh48
/K6RDaT7xcXQI8onqM4eUVhpWS7HqLemN673k4cMhVHjEWOGhrvcYdkM97FjuHb93huHu8axSKXF
bsAf4Q8dL5Nh32piuB3MPg6HesyONamq2G8O/anR1fkbu+krVAYchuoaYBHHfzo/T33LZ6eTBGIS
HquV2MeI9luUcKI/4aBUYlvZY2lvLP0ND67aYk6wKmCTeJ+krfrGoH+FSK6fgr0cggvoDOfdg1Hf
AtmXueGIFTJwA1m04obyND5GLSY3oypXX6hY2ZldWW1nKy++CGnM1zD2HiuvvKxn8WGGZvQGYPZk
p/1sZLAXrPgKBHiUOhBMD9O2tHp0K5JwhluH3f4slk12a/c9gj1UNBaNBmcVh/VdryG6GmfrnJ5U
e2u3syl8rI9srGgKo7hoKxl9TjS0j5w4C+vcdhKj94eRHCu/tAssY1A1atclVE7hYyNRvxc2JFCf
Ely91WMPMdoixuq69ei6+YphFXSneu0KuK2EuWmk5jXOLAYOAFarKkFXx+3nOC2Sh5od9boghtPw
26WvkEyuzQGUbUuGZJKQ4Q9I8qvPVdlp+9n18B6wZJ2kPowvxMiQP5N7XYUziWdn7p3Wk12dd7hS
PAylUbErWXr9xVjm+rrWEuOrcBSaPRkNmC/G4KZdoNuT+QXXxPbKXFTa1U1l4ZrTNCrF7MJYOsMX
KHloPOhkPooGb29YcsG3xfO6a6Wv8eMmjcvD5DFZIJ7WSZPdqVX5Pbvj/0Yzo3msPoru8VGgUfj/
QHLwFG70r1sY53Ul+seuuxfP+xhPv/SDd6O/Q3u0kmjoPKiYzbPv/pAd6O/0p0WDKg2oj3/+3cfQ
7Hfwtgz0CsxkGhlsxj9oN/Y7CKQ0llfoxfHA+X+ribEuy88mJ+02qkT6zvC+mWyvSpj/Zu/MdutG
snT9Kv0CTHBm8JbkHjVuS7Zl3xCSbZFBBuchSD59f9tVWZ3pQneevDhA4+AAdZGVKWkPjGEN//r+
WejBX2z6rpPvDB8L+Bpf8nI5TK4yGZd1tXXWhnYuVec3P5hc9h/B/y3nGpXOGTbB9MXPSpsx0nK6
sSHMnVZpqw++Fap/1pz/b6yw/7MhmOsr/2sm5n/HeAvOB3+Icv5NGPHIiM3Y/McH+a3542L7+Vu/
LzbvN5smjHfVH3B4MuX5X4st+I3nfK38ULL/aYHzX4sNcQRLlquL6Tjyoms/7ffVFvzGncZ8/zXC
vUq0gr+z2n6NMa8jjdfG2xWFyVANCok/h2W1nDNY5EMFH8w3dhD+dOIOQKIYPcdWBkdAlXTM6JxX
O3gS5gSroqx3rVPkZ6U2E7cUXyJ1QMuUj0JEc2GIW1/lbyvD9uc872iI192NNcFClMYcPmTMA547
tY5/cd3/26aBg2njUXRtebnUJH8JlXXrWjK1ZIXkMcVaeSVzrVL56FXmQMuJgc2psPRfXO6/FHpQ
xAmHF7t2ApDD/FteBx4JlsWKtiptzTJxQvVuB/XX0Kz+rtnHry/0SyA3hcsmEVBlO+QgX/sCtoGo
wuc/LNzHf5wvf5Sncub9+dThw/Bprs1dVhfHz5/XAWGHrBl2ynbMyIuo1wNy9rFv/+Ix/ZqMXr8z
mnQWzULW7rU6/ueXQWoHx7KlJduLiWaGUjdNFX5OpXcIp/5l7qePRB27oASdWmzWpRLLX8Q+vwTF
/3gDKCSvFeRrM/uX1M1vZitsC2AmYdncKoAsd9tod1E5w1pDz/5X9cZfw9B/vB4HObfDtRb4a4cU
yoUDsf/KD5y6lUKYfMsR2JPCiS1KVfBQh/hY9557AcrzPvvd0//8WIl5//3BEsd6lCPpt9AevOZl
f4iDnXox3M1N5U6G7Rldxb0yNnvn+sU7cd92gXRwoZFXH6q5pXcbqDe4g+84lt+29ljQaWqHpFxx
LWrMLd8DnHIfJ1fcdxLWQlDdCsO/34ry3Rzc+1oKKnuEhgSNBriNCcqHVXrpuSLifiwtpgoYZfo+
K0Y4evM6x5E6l80pnaje5JNndV/L1H8ehHtpeu8iTF7ZDbKPhaNVDG39LUDcQ8DXD8n11fQI/ez6
NkjW0b3XwbPGJSRqF+viTtlbCmkbEb75RaxFGM3X/+SVtvdkpsu4820AiyoX/dEfFpsWNS+lhrqN
XdhHCf6M28XtG5FgCDtE7VzdysK+FAMCoZ+fzC7cuxVIzo3bXc88aVxb3xpbrKAr72Q5vIAd5VMB
kkFSulWxXrRIDCi2OyLy+87RFawM/4sRDPVnWsZpAnAsjBsY2Qh4iFC9cnb4REN4sFGORkz4vfkq
uF9mce8VY3MsB7SqirovKYN49q+SL87w7U607hwHeY6JgpNJWM1w+Lh57i2vdiJ7pZ6+GJSIt8C5
tGX1Vq7OJ1vadhIGw0ta5WpHyuQADqzXj9fnmgb1bTEGIlKLyh+mMN3B3bDiqRVD7OGFncyta+zc
nHaBO2whwz58yT+/RpqGAKwERNScMZiPAS4kwDX5ElaQGPvaqsPDmpthLGRwj/t0ePD6dT3g8yNI
xOSbW4PGc8qx3Zt0K6MMoNxuMACh6sHZjk3jXRrlewzgsBSIgLwbzdeQI/nd99Add8UWrnc0gWFF
Gk6ZeGjS4rTi/6Y1V1zXqXeh2xc7D04/37vKgvpg1sGprjZmhRZgwbP9ztTUM3YE7Z7xywZGHR9y
7vJ3f82Yicu0jSfcChbRYmBskvO4E1QUj+WsLpUvm4NoFnsnHd53GcptH6bDC5wSM/EKv0QcFi6R
gq+ZWLA3ojCX2d4p6vVQk+1EQT2+bB4LwPDku5FRFWjW/mVcgnK3CEAj2lBtHID/AMO9cL2GskW8
bF1CC9IaIzkox4qO307r2+umMWf+sAbfHaM/dJiT8y5ACHtmbRi1mbEjZWwt5U9PoYjWqnz3ZjaZ
2qo32Jf3cOTu7FQ/dGb4XKG8jUrwh3cds347uJ7hQab2EE3avWwp0zroG0SC0Oe+ruHV1koG0ViH
99bqXAATk1j52ZsT8sWsjcVrpP0LmdYtwrgXw+CbWgP5GfUewmHNA7M2PqYd5sZzIf31Lg/yNXJL
ppa8+bpFg+3bjNExHQPxbNKITDC2fybWX6Lrv3EypqsH9VZnbFkaJ89Dbhm76+E7jkGZdEP/UlT2
pZctmxbSDBA6Fr6ZwjHEepAJagNolK09iFeAFx2XI2MLekqJclzOS9WKpPINFIAZHQ4aM/k98KAt
jQE9F1GADWnkDbxJE2PNO5OpNhwhBVu0VW/e6PMJKiBZjN5le6ProCfNTfWt2vJT6QoZhy07fij6
lz7IMU2YXvqqf2GO42pMhxF84KMdyQPWich5343I3xUtEGzA2KdGGzxXytwOU4EyMQOXQtLcN8cW
R7JdAaUrAdFhx2I2npe1ZHEZ4TksVbsXmJx+wEtBfZqDFCyLmRbrQYXpDxNhZmIvjrEzXH4rNe2L
Kisn4spMX4fCw1vqGvahvuFo7Bbr1gmgaoEO86yDM+gOmXugH6yRZ7ll0/JIO4d3oq1yx+yUc3Jr
JN26Z2mn3TisEQ/FoKXDELTqjdeVJvqjIyo7Lji/j5PNgV96zYvPxAzbRvjWrQuRfG9lm/3B2iQT
bLOx9jdzsHLSOqVRRWNumEBcco/ftCbjWLm8ZSim6yGDTbLr15mTvnIufW5zLi7THDPNVfqoQ4vh
c6/y/KE0arXzeu8VuUqZuFY1JDocmNLOHfNlIc28AX/dwtUz2y+WIZaDqNP1zlCI1KCf5m9DZpQf
pGm8Wh3gIOZRr8+vMDE2AV5m7Gxt2btZd+535ithBFvOHJcZm2VWEG9wQ1O7BVRcAgFa7INuNl90
od6Whev5ejhhP7KcHS5sARGbm6p/+XktErdeVt3bu3oo2ngwr/dimfY38LeAaAnvHucuyeQs24AC
cuyggk3syutvXGs04mHQD948yq9NzQn+84wopX9vDm39ZNTFW6balFQTsujY2HLPEX+9U9SzmhsV
FX4A5I3zeNlQO5eNfJ9a+7F1JkoswTc3V1/qoLwpYd0xgUGUMCxAFpu6CvfFbNpwANlwNkfcfpIM
gzamAtIARTJyymq9WTqzvF2XgEQlFX3SmPQJ2XQnu5yfimGu9rYyp2RcvOUR616GVvRAZtxyrBNR
voj6+jERBfOi7EdVdtvXSYYQEPI3Ccg9Knv5fsWFxFZ33bTXAONnuAB+7mX1y7eu4NuEtudAeJv/
yjz5mqH8Ke33mKSgWgunmqwQQsUvcVpFqlcvW75TgrPKD4xnzStxaBbvWvY2A4/44SH9kn/RZfg5
3P2nF/ZpZbjUKU2MQUgDfwkQEZcPEzRq8CHB/JAjLKJ7e3bc+ZKW0FlbCzpuhu1DZPYqIR65o+dB
D6d7KbD3Dcoa0bTLfb65DiEbbgpm38Hc6vZFvz1lyKIjwMlWnA/DKR3Nb54YDVBixmey3Sev7W86
S7T7bvHOuZF9tIbpe2Gro5UFDIqyrGeVvrc987Eons7QrQnT1Lzce8ZYnquVvVynHNwMGJz0NXbX
6MZpk4A8LNx7p+bUKZwr6FtxQg5j+bCK1ldRD/MrpstN1KhCtqQetliLtYqqtlxio92c3WTYf087
hn4LqhSikmuOzSTir958TRu0/iAFgiObIAQiDUGa5Z+2IHtH/UFkNpTv/3Po/1PN9MuDxcYTNS4F
CJbUr2pYe3LqsUsV8tfrN8XDcXEVJbR18hAPjmH7Mong1BXcKpVyD3Mq7q/hpL1xoFfhbMcjHqxQ
qLlzrzGTqQmBrk+5JxhYnfIN69syqThDYNpSZZqTASrbqbHVe9f2L05LpDNt5DWFc1kE53w4MCgr
ZUsUxLVv51Lt5tG92C6h4zXcNDYih4ogfDDZndLmkkDSuEb5jIKz60hafsZ0c89M/WaLZzGwRQzu
p7LsjaOledpD7d23Gz9JIvWyFNbw3GDtLaE7A4kLs+swd8o1/o+bkZwr01wMejWN3bLksKrCoQ8B
/7UcrCBqgdhxK4ThalwDuyEhVXljirpMruGWI7sXqKfjjuA5PWeYB379+fj+Vnntuan436812T+W
yf57WMyffurwo7kSWYZf/9T/wpKbdZV6/vfl3aeplzUf5Y/1tp+/8s96m+cwA4m+ECkFPf/r6MK/
6m2e+A2dAcVbPNmuqryrldM/h5H83xg8YDqI0geZMhU36hK/19t+Q6jIz4PHYIaJUs/fKbdRYPjz
MU+V6FoKRF+FyOqajv9SAMlsu/cLi0Rna6VFumNvwbgXdsEYG8gIGOEC46IHvzHBpFfToj9X3Ao3
XgbsPBrKokiPbmHRqypFnaPSGuqNwFCVBMyLhdCoqq7/aPtdvSu8ES/GOa+8KNfK2Nd9ZwGt8TSz
c8ZGf7dSweQckHxIpn2CylxwSsI3bmUg9NVdJuQnXrgC/3K2IJ/gu3KBJwDKsWJx1rJBfVekOch5
ObUP4SrMJl7brHF3RbP0hxq0He0/iVt5VNjb2CWjH8xzvBlVEMRK9O6bmOdlTHSz5dZ+8v2yPWVD
MBnRbK6qi0dAm+WFusUWRnBX12onxKDAXjRFCFjS8elaN0xffdNC5J9Iv/W2N/sR2isK5fDiYm7/
7k5T9jH19PCxd67DUKHInM/9lOUfoNkvVtSNU7WD8VCNMXYKiF2NMq0filoAGhn6GSyrGEmLY3uR
qTi1WbC89mFRwPV1/a9S1qBP5yJffEggPuBYbEHklLShPTegSzcntlajvws3bVOfy1JArEvwuckm
hYSqKNVz1Vd5RS1DTs+1OaR94uBdDGEk643YGUX4IpU5XxSxds/hNaOrak1LHiFUZ/sMxwagBI09
nftZyQoYcW1gdVUyVrQD6+13d64wxEYbrbc5GMOMwa7FdfonYQ1MfWM1U7+mhbCHW7sYsY7LVMYf
zHTovheFnrG8W2rhkAChkQS+DWGStMno1oQUrXXxsO7dhfJDVl8cK22OMw+zgjViek1UEM9aUV8H
V0Km08ofZtbIF1VkONevq+Tmw4DAGGNb5WOI3QbO2JTC6saPhmHGBWNzXIQKpqr9dM8+IqdKe2tK
k3pAJkTLcPOCm7xvJgEq1aKXVxPZyzNDZ8t7JdzFOLVGkMHuFVtdXQhWW2M/+yq8rF0/LhFicyuZ
XKN/WRSum2eLvkpx8tM+fWIqo0kpOi3mYn8E6OB1YPNBV9+s9jY/QW2exWdsHYHBBNL3s9jyjHaB
hG2kT1NVZgz+GbWjItNVAcRvxUTeB8PfqqAgaa9hiJi+3PQx9+zsfibh0aSm0F4onqggP9QWnPtb
bWt9ZzV2MCXaNHMgN9lIyoFShuswJDgdH1PTaP0EuxEcBgpzmI0tdv0lQBXa5C7I9QFIxH7siq07
1CtG9uc585zmaBqNP5KZ1S6XqwX9IZ7LbL5F/sykXWp0EzD7vCkKyGttC8yV4bKBN+ibF6vJu6ci
NMt815WuN54MbxmefTIbEvxqDL/XGtVPUoSl8ap0XT6E0qQR29D4NfgyC+fVDYr5q25zerDZkgGu
tWdmx5Y0X57bDQ5+DGoTRYaZBpuBCBZvnyQH/M0/2137pXesrYuRxvlf0mahPtZ53vqqbJW+IDjK
fnSW27yrxccRveUedunQtiuWD2MDqA6+Nh3kIQzyW0+1fX+DCKX8Thm15tsrNpJTm5liVpJfUZpz
pQWdud6oLDCULN68WjkgdLJArDHiP1WcMuFMly70y+0QQh03Y8eTHX05yRhe1Iwo+LCPbNvndtlU
isWMc1OO2tqSeQ7KLVpQyHiHYZPK3VFsp82y5gFDSluoph3Kzeqe2Kjt3yD99mTUWW67uzATeC3k
wdXlsXPL4KxLwIy7PG9mA1DIQABL0YVAre+/alSKaJXdvsNA28SeCccHfVf6fuVGxZAxtjl5WRfV
Is0z+C9p+7UUw/x1ampAO/7WM0yvulW+Uc6ZKMQUHpWqRqscqRiSgCoOa9uBDVN0a3cQ+DCXUQ9W
5bM9NM0PWLHb93o1zAcH/2nOnKL312RVtsvKXwbIThMmxyUMYDkAvV+D5ZqUt1kdKTlY74hupjye
Ku15Scrjuozh6n2VuOPsEIKfSYfhE3dln3J4VuterwsItQGH+md3lKB2YKq5TzZ/cD6aJIAjSOxm
epOTb+cxKPPwTQJ0RlHs5jbYYrkhG4W2w94EwwKMe5WdONlzarnQcv3yE05c3kRmjOdC0nKN31Eg
zVSi+2p6sg0szKO0cLPpgKagevFTPt9pAJ14LK11zA9GPksvHgwN8GaE4exRdJjzZ2Odzc94k7A7
qpowAOC9n4uLW0zoH6q1/ZDVlentUs/KwfvMvscd1+BLHm8hA7L/aF/9rQDz/3WAG+K5/zGYfJX1
+B+30zf5+sd48udv/d6/NX8DoYCOCC6lG1zbtP+KJ4F0gAaksUMsSeLsX3unvw+3M9cIuM28jmWY
jP1edUG/x5MMURKXwhRkiMjG+Vn8rYDy17IB+Qt/g0sY70n0wz81WX9o7yAuHdMW0DWqaGcPp0mG
u2ExqJw3OUDAxfuGVUv3BE5ovFVWr71odQZ1KNfmBrJ9jTuG56LIGYP1Um/gqCKvcrdXEPP57ah1
fbv5ZqHwhOg6lDVpPj3YS3/rVKH7iHgwfAUjJR+zNd0+GFJacSa8vLsbVmyWOkGpMxqwztuAk67m
vmKYvt6NXjejR6vpOZkThUaVVkw0/BPy+f+X9h8neels/vdpErEvlgx/XtX8wu9JEvxAlJiULC0Y
glyS/5Uk+eFvLGQKFEwSUb38iWX456I2+E9kVaBTAd3ilUIU+a9Vbdj2byRbV9drjz4yUuO/JYJh
MpbN84d6GOZ6CCBMx2EU3GN8yg5+aUgLPfe2Jr/azVO/0GP36Tj4cWH303xXZ9LWz4ZdruYZfydK
8Wbe+FvSN5a7vnnr6L4h406Dr6M1FtQ6Qjr1BKdsjwiTmMyZ4nbdSlDslPc/jJgsyb1J/RWPtbEI
vQyAO/WAqNnW2nrolBgpOCyt3iKvR4p2a5qNK2B+OUGun2ur9e40g5H1MZ17vIR2mOVtixuT83RX
W9ZuLT8p9k95cruGWRC3D/S7rtrxa5H1sP/ESIFNrlga1FTLuPrk/WI6sAenqo7pSABDKJoHY3JB
OFWT5kflJ3+amm/0TLxkmCFNB9n6Zkrh3GyLcc7MLI1zkHwoMqi+bXXZYXvLzddWlnvYCuPGpOR2
U5beEGOVMe4tGAenFTNnjwHAB+QdGTy+wInRTV2GdZNJiXsHx4vOKFuN8/0Gu44YV/hJwy2dVtBK
RdHfe9OSn8Z87Z+mufV3Ys7ECQ0A2ShH1N7xxh91ZWE33AUPme/1p25GrySadwvLFMcr0cM1mbHv
F/kR/A/YnplGG7ZnzcVS9htZlxtfDbYSlzbWxxYPSMZdKpJcs3wzMvG1Xqhxsy6bg29u3xw/Nx5M
Z2p32Cp3kdtvS1LiuhXZjZyfcPuknOtaH9qWj9oLA5OJOks/Xon0XyUr4CgB0u8MZFjxCHgVJCMV
xEgEelqeJR4Z5nfNdMonezZlEXU6mPynrpbryQ8ZDQG5P4/O93RWAtxe0xgU1B2ybvu+kMzS7Vvp
jeOhMHyTDvtGchWqrMvPOcW4JwOzDQtrz9Wgn5tYbictnQDsE+t0J0Y39x+DdWTSeYfFCwL0d4bK
x3W9zYJpCO3HHKtGneHjM5Imnofea+vE3YK5O2Cs4uQ7N9umD5nZNivuWqbVJ5nRW0+aTOI1ACwS
G+O2HKci7y7XOdHLrIf+KGngUFrwiZYQo+exL0f/hWXrkMmTgDUAzzSRVjUeaSp2d31atO9O5oy0
LmrssUBm+2eCoPV+yspgGHZNS0Fy+DRI2HtxUJRpXM41zdRMy3trcR6zoCHp9J0qHsnIJYxcP3cZ
hilYxSBw2/naw3DE2bbU2gaHAQOB7QivhNZ9thg32lLmUYSkeS5S1tg1jHUX5nbLcG7aDbdQO7P+
OFBRNpOhXtIeX9dyDd/CnGkQ5c0k9DpPyavcLEuPU2pkdLWGjySb3ldmYPKIIJgeITYGer9Obf7o
4lJ2CAzD2oWGFe4xXTX3LmlmpEOMjERKXG5XropyEuANpigDPXV3gsSGAKboKN3kxLNhLcuLLLbt
PLgksGWUUfoWD4O05U2ftjWVh54N612tK8xe70Xm9i9NtRo30EEdKiijuBObLl4hDBBS0xfaZevG
l+FQdXW9649sOXVO7aqDKLU4DAAlMezpA3kj+lkczKYXB2Ebw0kxZR8Xk4evrmzD23ILgcDUJHcN
zjpH05XFjc61cSPgj32UnjnGQ5bTTxl6tVu34jTgevNksk+iny9ZQqV8ctdURGb4812FnzLqKk2k
51D6CY+D15Vj//LzCTZDax7pvzuJsK9/wfD1j37p6yMN09eSvuLNAp7m3De5PjFeuzxj5MGPFTp9
GEdniK1gUHHet/JUz+O4H5Cm3YhOg+43GyQGE/lX0IbOiSHVKtK01R66YIZWq1g9EhOtuF38LyJd
i9efr48lXP5ZBz7REmxYUtQsvP/5HWKcszybSzWeKGPly12mvPyzydb7zlyGuKsdVMPMa5sX8vri
dQhUnQw9hNZycvoXBo22t4VcitJ5NoFknFeOvoXctrSM5QQBN3wOhmV+6rfa+CTbvKNRxUxvYQlY
NqoWt8jpy7iyhX6X2sjuygFib2hRRLf6OmzFZ4wTQiM4tWmxIEvjO/aReGRYaqr57Cx+i8lfCUwA
VQPCeJsSg2qn8eyaFjN8iPbLk4F65XmQnnOmqrAcRu0/pI35hIvSh9Wvj0vtbEkjNHOx+mCr4VQH
0H+m9Tg5zlsrRBObEKsxgRrqqyKGxd+KB+10LHRhPYps+wxAFucxrLbi1nfL/VZZA9TWkWLBjGcN
dw6OGD3K6jAbyr07eVcwr3DiddlEJAw0apkMTfqYuXszOIwQmXmNzxg2dthFB1aEO0127H2W+KD9
ygK5NL4GnYUP3dQzUqfXT04Ar6wKmufSTr9OffrNQ4OeWLXxRIjc3XOXhPGk1/qIRUK1KybN6g44
isHLhbt5E+oYjqX/cWGGgkbwNrys+djugjkwbqCiGvCG83xX99ZyYID4ZIXdysHtivfFHPbbGhxN
fDyrVWmuLLl9GMZ0usGY5jDAppg1pIwW77wHG2c/ILVLngg9ZvEQSHGzqtqMyxKPv8rH47XNP6Y1
FVZDgzjS3XDuxuJzN26HFr/OyFezfxiFs0WdVX6TrgSD5GNOqBq7f4dM7gIsHUwYexjJ9NIKImWt
x40hod3kBdXODHFPZAYKEhG958xtTu4628la+OqWqprXRbpakqbWAq1HzjHoBcZ5Njf4U/10Yr8W
B2NZ/d1ktacxvJ7VGOIiB6pfi1UuXIqjc9EoUw+ZntMY1X74WHlj98EafB07gTLh9CnxxJScfchq
PHKZMgeWZCi5JFk1yGQwrWCDEOTWxxmB8yXNnBPRoCgSiWLoVCpYUiy+XN5vQ6UeQkWBnLMaZz4K
s+alF2n/Gbc3H1z6LKcTYqQwISAVtCwbrhF/tcdzAN1ZzmK9T21L35n1qOKmdK1EtG11kZSt4q3r
shNtewimVQ/ljgh5TFKXyjq6BtarO+f3qVl3+x73nmdajG7P0dY0yLvpP9eUbQ/B5PXJ4vVDjLeP
Ps1z5Z9XB8q2XDrjRlaiPHn1YN04fsGIEufV92VqWpZkYTzQOJhZpll5a4U9OOS8tk6z72Lt6i96
idscnyMQxhwyOdClFZT9ityRNq+9RcXYrglUGk1VFJvZW0k3MkFlNxErNu1dw4RiUgAA32MJaEBq
NvunWssyXh0iRl+sWdyWwfp1tg1qacqWWZz1QfaB7EAngTdvu3rR+Y/Ca7ydricAZF1OOz93PBbF
amH3WbX44xKpJ+mm10ekCOGFXPYaQmNr65fGvW50+o0/XD6GelS7seP8px24fZyX9eCnzKP40ihO
mw7Pjl7dxC/X9UdmV/530QYm3LMg7lpGS2XpuEeJIVTkpak+LFahuRD9QGLrjHFgK7mTRIH5NO7i
O7R2AW2N8mUs9XBnYU14wUic7nLdfIJNXu7a3ERW0Jf5c0jImNA0kicf92yq9gSg4zr5u2LlD4mg
fudG/7DZFPNoPHKimeKe0tqH1HTzSANdZxNpezr2PbdJGubVxV2R7hDVcKp1tAtUOCKAov6VecP3
IJy+IYgg9vIM0G9l68ZKI3qOMnujthtmdb+f7eLN10WYTFnxGqiN22/DO8+auoeePRaVwgUp7E3c
tK2bYwjIxZkJ34780gSynpobXdngrqpr+5ZcpDqgSaBUa6r8kwmhBOBZqMRNxuxCDCIZ4gqCopDo
Gx4erjxLzTnak9tFmVG3e2nar6JQfL7CrF+ZReNQxKwHwUUeGXkTHlNXtpelDnQ8Waq7qfKy5jHZ
adKrcD5P5kIDw1yf1lr4R7djPEuipY/mQaskVShOPf9VKIYkanhkJgXW3TpOHlBJ39gPXepndBFK
Nv1GIT4gpsTE+fpQfziMs8Oy86fHrNHLbiy7HxrnOHQf9Hz6tqbs7sz1ExLB6TIbNVZctvTt82ZQ
1vQ6UbDYpvTT0LXARAmw/L0mWoLrvnWnUvbugfJlj1VE+G2ebHDU/lTj4ctzGno7Pc1cdUflGM9l
45yYCuvOqauxTXWk/zCX3Z2BLTkFxIrWREjxEYxfyCmCSmbIQn/fGmhB1DRsB83XGHFtOzW06ik7
ZZ7LciYCT0a5mR/S3DE+65HpqDldLms9vVpbqz7WtOXc0W0/DIZTPDMbZx9mt3e+kFcN+0WY39H6
+efQ0ZyFQfdADflhM5v7Co2kFkRaTKu1cdsW9an0q/VkNU6P/Ct/Kxd5izhFfE7pgDIu1fEcUdwz
dhmeS39G45wOVjx62Zp4aqD1b6vy4I3IcaJQte6tdsf6Ax5L475Dv4g0GNvvElrXfoYBeizVlu6u
arGbOc0Iz4yvQZ1Pd3gfL3gfG/OPtBD9J0daV0S7DPeuob0j5xdmfmWbMoHl1vdKmvqw+ZDftWVw
haXCZPJa4LYriXlSvkzf1NmjDhxAqcBwHiTe1G3sNxDyKSPqO6wj86hm1uOOCfoKSco03hccznFu
0GLY1qq7l/ZaHfp2MaGWksXHuUlJ3A23pFjy+bKsyjgs1zyUYMWPGKfzSLy76c3NXfqWvb0millJ
iuNVXseLMb5RRiZSChBrreClD770ptuGja0ZWf3ibQiJPVFYZ0yb4csHK7HO6L6sWmUxxpwlcPPF
/FwbQX/QXRo8qyEwLxmii9sibCkuLNogMGcUbcbk+0bW5WXuaMBko+/sa1t9FjL3j8JtvaSdBV3b
sZtP9MCws8s7+g6ZLztKjkv6yKeTO0ze792tKmlL4gb4tBXul9536Xn4Je3jqXXDx5qmLjp0e3jD
n8+N60LwpVcWTQEP38xkmuqO+Myfok1n6uiNhnlDmTxNBMNP12iDvq6j5qdB4AAcqaKwkxZrsw85
nModuXB5bGovJ/4rpltSVLhfQRac5twakglPe8QgVfPBqeErRC7nLEJWtR0rNfY3TuOV9/gTz9/X
peQcrzr7GJQK2wUmyJDDinq3NK7xMjr+cmxCOk2qr9uHyii7L2bntmc5GTnt07JY9lbH4TK6Xv5p
yItLbjZ3Lsl/lptfldcOHzF0XmJQHWrfamLXOky7Axrmj7JT3g5rvOqls1V3i7Hm1XFby89dG6hb
FJ3lybK2196e211BV+Qw9d5263r1DzOcrZtM59stIgEdWe60HJ1yGYkmJlhRgi0XFtkA686CA2y4
OG+k2bdmcYZdWqRvM1bPB9VXdz3p17ANzUNPa+YCjNR/T30BniXLplsknN7F6FN5COS0ycics/Zr
XXvqlq9OJoES7gHdZZjQtRwuAcH440SydRRNat4wG4k7OcGTFXnd5CeGz2a5fkcp5sThf7J3Hst1
o1t7vpVTHtkDqPAhY+AJwo7czKTCBEWKauSccUf/dfjG/IDdapGUWip5Zrtnpw6bwib2F9Z61xsU
wQdaSA1Axy48OTJ0b4mYQq1zpuR6jNppN8SFuR1B81xbz8etXRDnYTPk+mBXAWGA+hJ5ZR3kN8uY
TW4Yka/I+69XkmKxaUnuwDhYGTv6Hl1hEaooQvH0YOCfz8qwLVEz+X0X1OeYdgbnk522LgVt7hVT
oX0qMcIGZguTFpyjNnZKVefXC2W1X0AqvjM62pOogcnQK2a6JZItoqRBRS4l3LZzKu9xK+p2fK5o
b0+ASWAN2UkbsmYbMrj6I2MW+FCYldiMaZftTJTqW6IQ549txeEjh3aTORx82mdDqVW3KhfrwdJR
S5Mm3u9wz7eQMBTlZga2+QD5cfYTJlYRWeideEL+UNx3VtViu4JH87UgceOiXhL5c0FIo68PVgPJ
y9S+wP8rvDCdQ68ke94hqKPY2D0IjRKwKO1oqu6BoILHvkjK8yDpOrcgUfUsrLraDckg/Rzb/Xs1
1NLzEUOWXQ+Xt4Y8MpWf5mnSYFvIo8MgePpoxVXHEaJZj0OMVTdR3cMu5eLO3WmcjWtSsZOboQ04
hMu6Iup8bbQZKR7KiREqvIXY1SouITJd58UJ80JGelAK65QSgnyskj5+VNMRbQfXTmg4ZKgml12z
mF42qAk5jhDwKB4a81w1pHQ+jsyeq22EzNKJc9zNMQr2NEQmaCCimEsnEcOxl+x6rwXIa9gHtX1R
4GdzDdqWnkSVhkyha2S/mUSQTDOS4DFE1vA+F6HsBTP3fwPmRra9ERxtA7OxbJaUjWKH46GMYeRD
0FuZGJL0pa9KKBxyfNnW4XCp5OZ0KIMc/Awy4zYQNWdjupyYRYXbAbzxLDHT4AqPLUFROtuXypQL
AE7Dcuc+q05VIAcHztb8PEqF6ud6PV2wPTrHnMPuyaYQqkqo+Ir9SHD5jQa4eiYVSFFEgLxvoR4a
ZFJk9QmeA8vEipSnHPY/ZrX2J6NP/CwL+GvVPDwCLma3ndCIUdEVT07NO2OsYheHOdOV53AjRKfi
sSyrnmA3+OqsEDsBBVlCbu9G0OugAySbIgnnLXMhjvhqpMCcqwNe390NaSgsGwQHQxSSmdVky4Y8
2tGNIDwealUZvKyb78Oi/1DWZN5Feu+3xbAp6UaxGZKHkyDaHh/5fMcGXyA9SIS+EOaxEvmKo4nk
AxfjrOLFj5RrqhV6oR2ZLnwY+CCG0e3mqZ23c4OVpGynh7IJuhNtUhJyt2uPA/nwXhRy88e9cqWW
9birbQJMBxi6SqyG26pZtC+E7DQ3RtpK/pKSEDKqNFILfs+u2ghjN0YTrP2O/D4DVohPb2UD3ffp
aSxssNe8yzBP1gu6yCT50MsE0JiRJl8mMHZOcS0JuFVLr/lcKfYF3OLIX5PB8zgTKEugRkvzyCCu
6wSMCTXb1OQYXw2YYfvyaEoe/I7TElLR4yPU7fq+Cfd2a5SkFi32xmxG+ijynNum5N1bpLQ2BiHP
6vNfxnK4nYr52i4oleMh1RzqTqq+uoZ2Q2eFbmPwa1028TqeMPdTiBs3i+p8TMq9UibvqzY8DZX0
VKEX9aRYGXwZ9ce5HLZX8iyHzmB2sxtCB9mRWWt4cmhR/enWo2W05KRaxQcgHkJ3yHClibKi/ayG
llsFa92eK2TPgv9iqI9mQVGvkLWxAMYcSFqV3ZZ2wk2WNYxNImQgtdUSGtFoXURsbldTqtgf0Prv
rRxf767dtDhrQxBlbJqZtMG15aZa/L5N4tKnfQgcg/HQptYIG9BTYuBFvcgew4mTlpS3k55wv0Fn
5MnGWWGjulEbJgZFFI1+rZoQtfIp9hMI0Aaxck4dVa1TBpgQKeiYbk2p/djbwHTYqFkuZJuJG1M+
BmXau8lsjV5OiOtRs8Y7lEgx4FbJkLWSPySWCrdDTYed0du3JawMv+7U6QTjtoVcpTRbW63UQ6X3
1ya0NQ7mbDjPQMZXsrlU+XY54fVMQqKtDJ+GyL7RAyCRpEy2nPS9l3YKGeJUJ/t+SuVbysdkG9uf
F0tXwe+gg6fwg6kj34fxdEGjUWK4VEY3MdGIM/Occ8LZ5U0vm8VJk8STGZgATZUnxwvSm67a2vVS
7Ea1h4KOmIIbM+NMY0mYIh6389oG2FmxybTqaejyfVQqd0EdaF6ZytdLoJUH1LHJGcQ6N7RFQpZe
8QCpEnwrp+8hCneNmtLafQprx5kDrg+IWUy5k+RAlxQeRlOutookPmeiug3T+GFgrH0IK0nsUoQX
OxzMmCRRsB5DSIlblVLtTDbSJqKvHndtaQ8+cT32xawqT2o+ZDepjL9wCW8Ou4equlIt/OdhbpZe
GMF2oXlvrlCvIP0q+o/xxDVyNhLoFUe3HOnjPsvHylEz5CpKzmBnMMrwE0GB8Ncg7DiL3CZQKbV9
NyYJf42UeK0+bNUi32fj8jHvxVkb9ptFnVDCTf0BxeAFgTBr9HqQbkSWfJxL7Yr3vZ9UzdeLdXki
W1TnWvZBXbdtGt9MbeBh+xr6dV8El3HEfzT0+bGp29mT2uqaSdu1OjWbXon2lY4uSlHgrNSBL3Li
wWCZdkct6Lyijy57W9xLIVu9mvZpivpsqfunNJvQbknisc3lvc5uGFga6NWSUyVbe0mxboShZkTY
5IepDQ+6mvqmBg/dTpXLKSmFw3yNrDcQSg/foUNWthDNsxpzwab4gFiS8reoPtaTdKmn5NyL9kar
I9idi9iPTCIjukWfOW/1QV6S8wiNoJR3HleUN2XVHea28IoqFIuGeq6KqvXFPCt7lJDzeQjpsezi
wG1IEvCx1MGWf2bWpUgkYYTTI0x58yA1VnoYpLGnzAo+6GtloUtUUEbWe0Zfjk7Vh62fzdPHPJIJ
KCJRQKFt0QdZ9psazS4zIiAgkwluiXaeAcLGqs1DaEX2sW4FHo2zWpjvAcR0h7YQM72gGy8wFTjW
C3WcQavp5wY0YKCG6oPWzN3lZGrJQUri+GRLC8rB3kxAUw3Yx6qxBWeJ91ErGZtOQc3jMFis7rU6
GR+1moK9ncBdWORF9hAbOt06dbUWcOZXq8pCbpGLT5RyON0/GcagQYoLIwYySHII8ggJXmiZ6aLI
Z54H9IRHtemrfDPYlyV+Yavc3pQmWiA8s218TFMmJwTNiAfzJka9sBvMafC1tv+spSnIA0MqMAun
7+M936BLNVgCqveFVxPmzqGh6wdlzK9FbgyMNKRN1M/3WlAcarRATi/Ll0a/pL5iVpmbBzXuaP0l
ws87RqGpY1TM/yVDI5BGhM2+WJrZq3XrcxPWgsZc7rdDYpS3fTmYB0tLrrvF2FsBcWB9rQauOonZ
6bXlioC6yifkrISku3hGNmfM48XHoUNBO9YVSl/A+VaT0yudbxS+rIHzrk7hGprbmcGoYwHQItcg
og/mnDdZwXmah9dmAWjRYikJ57BzuH12Q5TJDvKITdlj4WWJT/0wZW7DTNEf4Jk7TYIPUtl/tmVo
vJhqQp7T/UELY9axehn1Y7Ups5ZRUCZ/NtI43xEwl0MKZz5nppFJ6YCmwlpqr0exj6mUF/ajsS/N
5COyZj9PM4VSsTtvMCbZ4uQoiNOtr61A0HLr1zC/m4twMievCSbjrCm1Hgd04O2BuBeH41M9WAXB
xWNY4jmwRIduiDWyOupyZ6eU7YzPAdMDmlDTKHO3Ca17YSfteVGl+gnPgmOLgsknaWeH0d9ForEM
5fWiCWgwmiT187L1mVzGzpCqDQgQE1xy5S5GAiqcspUVJzHnAu1QnG7I7S7JVqVQSC0lYtfN8T6z
AK1lQzE9ibYApvIAk1S7IWvQ8Cd9vKpVGCMQx+4R88qOHsKO1sMy2seD8qBOwBhlfuog9vmzUmQn
OdTgU2EW4UI8bqjIVbqbXDILUFwauxhYGDbgpN4PajVlWECFlVC/LEoV1F5QM72HpolN814te3R0
07SQGVLVbaaemMmKBk7ykDb71sJV7QwdTiRVQBU1k6gmRI660Vt7bDxw9OYBE+YMnJ7gwfcRUN10
1QIloUsFjBy3/HDUTx39Z4kgzZijS+73oLlopHL+Y0knC3faTK7A6+Hzy7sc8WC6iYNiCBVnYlSC
eCGsS9lL9EZCFap3FITGbEYf62oM1fNO18zqWmEoRjXNuk/js0mPy/56aAKbwjVUyJ3q4SgVhyKM
7H5jM+4GvNft3nArtR7kbWmgNMMOfClT6RiCvc7n4xTwxwVBuborqRpZjImV0C049jCIeHKabsR+
vajHRT7Ys1hUyppJE51P3WNYFzHkCdbxmEuwaSVr9kYI/YMjcsu+hE1hnWOa+zjV+qXVIBvShsFw
M6OIt13a4nWvokmtk6reIZEgeHSM+/AToZ3VpUSMDDzZguxP9Hvcpa5cCGsP0eN6GUz9Ng/TD2Fj
brClAgAXgavk/YDrnHppjfkTlnmeBAMndxJsT68YnJeHULIqy+U07Jd7Le4t64+haZT1+YNxtIv2
bqw6gwMm2kgkLkVaL7ZoPeArN9tqoAZusrNZj1ELJAIiKslvjEKihSFMDOpoKhuGF9m+HfhhQWLp
XuRl5jW1De3H7Kb7etF3VTOVx6BTaN4oe49jPiMDRNp9zDFm98z1JRWYDgB9N9tGUst9O9nI0NXq
sSBWBh/OnB4Jt9iKGo/uaOKAW+qJbakjwgg5Rw2lalw5YoeMnSnughaDTGlSjFOmyZoHejlDZUiC
vTQ02vt56ok+GZf3VZc+4UJbIQFttkm7BDsTs3HCNe0Cqq2evC8q+0mZrWTfl/15aTbpthzG22gi
OHkA+bqqawu172g2mySWPxVdEblx1HLLqBJ4dLNU4SahQSsQpSXlA6xwzBOWZaNNzMmnaJU4RpNf
wF2jqaoZRNTzgaGdusMFtffsWal8TYxIq8PMoEowP/QR7rhy0U5XIca4jqHnhNQoNmmbIggJDjXt
k2U211phVbcmkmbyrxbjCk6fjVVhaHoMV+rPwYiiZMTaz7drfWI204pdO8DxapqWXiJhUhs1Skhi
LEMK7lnJ6Zu62LPbwV0t6xhDpnmqGRwA7i++WiClubCUWXaL1NaxhJMUB5/tj6lB/9nGXG2lktyk
yTC52LNYPmPYm4Us2xM5Z4x17Zpq0Ow729PzZLovNTWnmIEjdWDg3c8wLXj3DrDorDu4lSwP0MOU
x8zO9BLKN80hWqxBbIoMQdOlNZdJu+nkSD7oSV49LoMNHujgAK6faVm+lC5K6/dpLGImjGV1B7ON
CEcQUBeK9rKqVA7LemQ5Hb6WKGKqgnFYcZZBFyTwA8ylsrH+GNfiRhActKPmSO6TtIrgPEXjQWmD
6cABRmGN/06K6y/rwC+CZiQxuBdUXW0xVvJBKDK7T+36yXqi6SOjc+h127cmTBgaG1MUrR4PE+Ko
a0k32oPV54o3RZJxaefTvGEmkZx3c1RcR1XxWWlC5cQmxsE9z6SrMs2vSDmr9g0pITeMRbZAx1/0
JsFRpEnOjEHnKCQn6qrqRb8GDwWSh7wmCeAARUt3tIzwk5qVd0wee2+OF7/HS2+fBLTIShxfTymD
PG0Gm+Ie3llYO3wpajgGpW267VxuE6Uo3alexj0nxEbX4RFZbBI/l5KZSNos1TxCmQQ3s5GeQlO+
GWxme3Imtky+KkfRxmOldcpeUaXWDWRbIT143CxWyrsfxza+NGVtoJwvmEd2kenUcx7ikjHHd0rV
Yc5tYKtKY9h2bpk0sos0rduLKJ2dNlKaO5xn7lVL4fLu6ycaoO4aCh4sh3K8iTh2F3hX0/SFbLxb
AKJ40zNvYVJ/HeZyRNqAjbq5H28pQRMnlzkn6j4dN2lfvV9szC24qMdD0Mp8NaJjJj4axdpdjM2I
obszT3aXnIW6rmNsNZp3ampop4zcLqwA7Hg72fgcwAOa7XzxVyifZ4NvWckCDt4bJcoQIXdnZlQX
2kYR0mMPjdwHJ0KEMMXyudXPmPUGrLBAwFMZsUty4XPJWEPoxk6FHUBuYTd3rlhScb6U3adUr8dT
n4p0i50XZq59qOEC17Tn6lSjaZCLp4L16FV9nB7rBtrq6jz5xYhimEK1P3bTBkT/bFbYaTaE8QGj
lpKhxS6vhzNTMj1BGsQuVyF0kHovKMYLDGZVOWapYwICUR5qhlFuagYNLcwfRu8Huxe7npGcMneZ
l7eo5RoYEW0ibuywOzeJJsihtIOMlQOC2xCCrdZgUpFpZu+Hi12dJQlSuLklG1uHqeQ1Rc00NRyF
Z0RBifmPFezaRqt2PcAbfy/Er9ie73NB8DiSKuB83hIBY2gwkgQLsCm5llrpHvH4zHwLG1xbJxq3
G+eFq16/LPMhPWaFzkyLiXkc5O1RwhlpAxl0x6hu8iJBSV6WAJVqKg+QH6yPWSQnICjSZ1XMN0uF
5UEH/O6nzXBGpre0kQZ9KZ15oT3ULe3LCj7vx8X8IpJOs1xEIZ2fUio4SISWfcHLOgVFj0PCv1qP
Lwj6ileqjTWP5p8Z8bcAbfHTw9N/Hoqn/9yWjw/ha8++9be/aT402yDXAoEuIl2hw3P/ahBJxKqK
X4IJqE2y0rO8+KvmgzhXGBDwe4SBty+a+7/Z8UJ+B2NeXofxssGgFr79bwSzrsz3l7r+1SfewBiQ
WBj7mYvPz19IPghQC6c61IGKx5FGdIAwg4N45714OwhO57AsXhrCWW+Mw7ALVwUBTzJe8OoqZcEJ
8eVjmhHA3Jhg6EpMCW9jILnJz9oBV19rbKKPaQS7FtmUVAPQzskk/GWIU+Lau2m6mHX40Jsl0PGN
MCp5IIx+KQ0SWWP4xY4KJOG2EdDYWaVq/UUOST7z8R2YHrU86PC3xGFoG8KwvF9ajfZTAbrVvaFW
ZmRlmWg/LlhHXMLdCsNjaywBYix9xmUIJL52+qxvOhdRzkyUqJBIY2pl9Pn7IOusfp9gonKZoIHB
B2KopvPBQsxH4ZTajOYNJKIucGJxxtkI4zgBlsvQAQSRAcbEn+fKo738MZoUX8wJwhJ7mCi+j4kM
SFylNfp7AEFtdBscrKBZSMV81sMBVfczx9ReSdLlMONRsTD0ViDDVAtntpPXGf2BFRNvBbcsoqzS
03LWuCihhw5CK27zxVokr9Q1HJnUnul1PerRFeZbY+qkyAw3RE7UoRNMzKlcrcuwlovrNB/gP6fK
Od2H8piiW4Q1alCg/HyZvFmMq3cImkUEI4icFBmHy9erJM2njjZuVSwvrb1rp4VuS436zc+fIt7K
5p8fgw0m1hmWUNDjv37MXASoMPp2vQ2KEZINM7hBKF7ZaS2KzgqGBl3XUSQlmj38cM6mIIl/8RnY
9C+33fNfSiCVruOUuZq+v7GYDJMqmOy8klxTj9pTNjXqLoaj7SxaVPk9/KBfbMD1zb3Y5s/P45Dh
/bIVOVTePK/T1CnV5ERyK9LjXI1ZL/MuEPwCjuv256/3rQvo+iyTPD95TWDmHStvPGBq8phi2v8A
/kgRS9taidsPiBWhhc2RBB9eVQt9wcIuQZFo6C2ohCx/GcscyEQlvPRsWtLIcqeiHC7qgc+9DcjJ
BBxUh9jtxk7v3IDpaexVbB+GlEZi+dO4lMeKWIarqLDNE3Ba86fL+r8qsJcqsPWr+sml1zdp+3zj
uST4lu1/9i1sgqf29b3JP/HXzWeKd5hDrNGJeGEo8L/50V83n6m8Q2Ro4G27boJ1F/6tdlS4FA3+
a1vWDENlAfFbUM666H/+N36EMBEnDpz6yJ7g6vudm++t2FG3CdLiUsLc41mJtmrGXtx8szRLQdRh
nKZAlrifcyaqQE0lyCqqiRY2xdAk1b0qSoRxf7+0H9yFb7YisBLPRecpY9VPdMVqHPLyuVC2afMk
Odzw5hSPC7e5TtqphptY9MOfpRp2LOGX8gfPenOgPj+LRAkCM8X6svU3255X2WOmwPA8s0L8E8DQ
ocIqyy8Ol/UTvzhcnp9ik2y1bnq+0LdJq22L4YcheIphQfXu2nzcmIFId7QXxYGxdH4mlYGvaNum
HfP9z9/mela/eTazGGIPOEcV4rXefIv62IdQ6Hn2pOuqz0T7rJGWUyn38UaBh+43lfYrc60ffIHI
bU3FxGQLda/+xvVV1SGt4CUWbsagjt0A3givl15Mr/Xo4ud/3Q/eLGRzEnyUtU4T1pubyrajqhnh
dKAfq+JLJZhg2C9FvA908FqJPHs9lY/WMmS7rINc//OHv80bWL9XdiAbTqFAJQxtLepe7BCDgBWe
rWOQNpRkb1bmsiW/WnXQLVm7fET0BS5iMoKc+w2SI0a+HWYLAqIFMSAf1hwDOIux/ot38qPXj/us
widbhZ1vI7EWwY2JOShmoVpmbwwSZlzyj+DLxRiF/f4bAHFe3bYpxjEBfLN/BNMq3BXiiHbWLo/E
eOiPUWlln4qh1u8AjgfPRl9AKEyx79MzqV4tHPog8eN6qjfL0GGJKwKx/GJXP0d6vFn0z3pbsnOx
nadYev3FYEQNW7rVOLomlalik5m5M8kzoXxQhwXNLFqHW+yuxLk6LKQUVeMcMZdi0kim6shccZTe
99h85M4ssshD3LS4pBZV9ZnSK5u5UM3A68BO2sbSzuJQesxTMrGjKMIRTZribJcYkDKDqbN/GQL7
/X621uhXIkbIT8Lk+M3pmJplRK/Ct9vgCLaB998fmejlKHlKeZIJRI3kP6YAexdrluAUqYR1Ta6N
loSOvKhMp8F765RPElVCNVT2e1LWMY6owxARjVDn0v/5ClG/36FcXrJJ1CW3GI3UmxUy1TQL5aQH
eJgGpdc1CdYn5cpkYYiRH5OoFNdtFomSw7foT/BYrctE6cF0EyCm1BEQDTFGQb7C51cI3R5T4Clt
zPg/OsWGWjIpEvJbDGRu4OuNl3EtR1fMr2BNSeVkHuMo1S/xoMuu40x3Q+gMIcU/opG+07Z11CoH
XKX169gILFjB7QTgKmaAp6VY7sgS0e4S6sXPndb1G9E3v8rg/v7+WTNLuKhNmtv1lH69UNVBH/RQ
1QI/UOPhLqtmeYt3jf6L++fHT7EgJeFjT8Tpm++gWqIkkGwZNkdoAcAq85eygr728296/Ude7zn+
FJO/hewtZOT6eiy9OAwlDF8XwnwgI4xocvRkMZGuqgzaQgaojJVDhvsjo+KmUH5xxf3gyfhLUwwI
7CEE9iuvn5y0mJfESotYTFcT7J7wVI1G9Idz0xZM1e/GsInupXXq+fO/+DmC982fjMMZy5sKAt28
eHPMNBF6mChRbV8tZbV0VEbG9+rQtA9Km0DTshuUp7mQpU0aE0wDSU/GUBlHW/KkEoU5x2SZ1VmU
yvNT0gZn9bh6D5EihXEQwUm3gYJ8fEAcfrtIISMpoyiiaykt8s9GJmkXamUnl1OfBr9oT77fsBgV
cHCa6gqgsDhfv82Jgd+M9xVJnJU9bOB62DfIz67btOOAN6d+Q9bNOZ6n0daWpvT/6JWy4ciXxlaO
7uj101PAdUmTG9sv06rfdkg+sUsqGrfAbneL0GG4gP6JKHjGyFtCjuWpQkfUmMnqZa7gXlMX1n1q
gldOUbB4mgKtwYT+tKtKDeChHWs3b0aY7HL1JVR12PN580BYVXDeAZr/4hp6/v7frA92A2c1fSUv
lHL81ZYIp0kM0WCafh0q5jVSfqATzY6PUQ65GndzxCV4Str7uINUlSGL3E95U14GTRve/3yp/vCj
qJzEOKHgrkKI5euPMmGthPKiZI80KUpQuW8eGGiGjqH27d5ahHRhRiRM1FoIiRE7NiedzTOhNt31
Lz7IeqK9fScrkkdMk4FT/9vlZfNtYsa9Kjvr5qzolf2y6DKDAiM+o0LrnExDFJ2p4dncStoOsMHe
AjRkXhUr+i8W2w9WOmAbJxX8UuqlNfbj5YkVqUqQw1rk62lL9S6MUusEHWM8ws+uwcWhhZiheLBj
QjFxj69/EVT4g0NZ5RvhtKSHQ3n55vBYKcJmUvP0yQ6CU9Da1kbNkSs+v+9/2/KXbbnJIvu7w/wu
NwYLsYe4+fKqC19/4yv+bL0j3oWSSjZ1/oe6ttpf8WfrnabIRILD5lBwl18b9K/4s/KO/3INJ/+7
1f7ahQvlnawA8azJG+x9fvl3unD17e1Gk6+ue5b2wl4f9nadzApBxBaU84pT431kZIwIO21qnQXT
38SFHVKTdLCg0Mjqe6ow+abRtGDfxoZ1ZLhUoVpbPgQjU9qmThlsyaINAC9kEaEiRNTkj0h1nVFX
ow32diNI6NL7SyF3nzUF2TWujhWztGayP6YI4k9hrhlfkIUnmRPUVk1uKXaaDpNN44SowNjM1jA7
c59HG14MAPEqKv1otmK5efEdXv55YrxCzN+cI+tr4XrA2omcN5Kj1839otxospBGB50wahEIkLGp
ll5WoNbRW7X2Jvww9jASGkanev7nBfnvlnq1pbgg/nlLuVwPnx9ej3TWK+XblqI/4fZmdEJUFxDn
ty1lvwNp4f/GHgbnWHqCV1tqXZ+2yc/WQ5kT8y9gS4B5mdbq8AUehPLV/i2/o+e+/OUdZBirRzPR
YQKAZ72aX6+dOZY1Ai7AkNE2SE9LjWg8bcauOg5VI+/SQcFtxzCZRSJmcotF/rhYSnIc2sm0Qd7r
lZEN/Zx2Uth+3A7qVczsxl0EWISjjS08Fq1qm5tQDM1GKxBsEtVUmjsBtzDbFVgc/jHgZrNfCvpl
v8TDwcRxGyo85e2pi+JjipgdqUq8fLTwN1nFPWMLc7tdPNOK1B0inFx3GX3AERqHPss9NB1N5M5D
A8yDv8Ev3LTXmuv161qHbxx3FCMklvPyX201fBiSQO4KxZP67IDryuiOg3Evk+fgEoFRnf69sb6b
nq4GW/+8vW4eHh9eX1f851/3lvpurSlp/mVYJKv317e9xY90/i/wKL4mdh2l+9frynxn6FjWgRnz
KwSms1m/7i1+JJiXygxNV1zB+K2Is+dBycvFAuy8jnIVhhsm9uv6m+tKJJVhLoGF7qdjyEf+/E6t
V011P/6hLPBvx1ujClus4sfPbSj2tojlPdxoDORzyyuX5oxTXDkxI91kkqqd9O7jv8vr++XFN/+T
5bX6MPo9Rixd3LevFxq/+HWhKQTmYT63orgm9mNrYfK1LlLfyQypCVthQEffu0aXf1toq6uqsgaC
sKgoqF4uNPL3WGfM5Km3LFC535jLf4fxMZTQGFEK1humjECQr0+lPJbmNCkEdRFqa3c2SYSZHjC8
7XaFTbRIq0Nmx9ijid+TIM1xKRk3ih56ikaWUpLgn1yP2gcBSWgTLCYxGyFa8qy9FKPsdH0peZZZ
3iiBKm9h/1yV4+JCa5nd31+MF9VPEkFf+cpf/F+b7Pgc2v2TBfnsDOo8NF30v/4r+5LPL9fk8+9+
W5Okq6+GngpYIrngL9YkloimKlgKf65W89Xh9wzRr8Fs64G5novfDr/nlbhC5dSSFCa/syZhlry+
KVmTMp0kJyAfgnHym8KibfrYlHrwhVnGSG1IiOKdOjQqQ3LHKbiVUVbWnfkFL/dbI84zJ+9igFxC
ElYKp9sp8W1wZjUWlgqzTfYMLHgYpPvVWBouanffAWtDVCxP8DcdUyI/I+6kwh0GaMuoDwB3hTRs
zQkJS5FMjT+rU36Ul/SQBtLTvyu3ma+/4zlxy3Ih/uowPT2wdr+8Ikj99YtfFy4nJgwi3QSap7pl
Db48TAWmEtiDrljP8xL8+zAlQ8Ggy4HLxPjuz7v+68LlRzInMzkKzwW2/jvrVrABXlV4XNpr5oIG
kM4u+C44uyvLCLgd57kxD6HqwJSDrVffI9vTyuoem7TUCcriti/m0avwG3PTLM7cqs+h/hrJe66Z
0dWMaPZevMkf9Hjq22EHn2sdGlg4j9qEerM7X1WeY1Zj7qEPeHSluEt17YA9XSMf+2x+jPCD8XG0
/QRjQjhRtlxWsJRS7NEcLSvv50We8afamtnq/ldZd0I0soPkGRpteLLDJTszQ2Q8TKN0h9Ljclkw
ozdHE0Z6OtRu06jJBpW+lrm2tVSOSSCYS3zSViE5y7DSHFn1MjNiw29hIbb193fX/+tu0fDdZL7P
X90KJ3ZWXPznv2+ah+Lzl//x8mb461/4usWoV0wgY7iA3BDP5cWLemXdd/QwsCUsWk+uja/1CuiP
ooEiUKpQSjDL+XY3sMUoWCzC2wGH0E//lnf0j7aYBaWDcYFurJjj66WcTsytJqoqb16EsitrHFki
dZFRAKCVefGafrBtlDf8LeKP2M48SVAWrQlIb2pwVV9sMSU2KQEtEQhmiyquJVkOEqGrllh2jOQX
IB5KUJnbhVeh25ynbGM1fBIsubVt90csh/quw5HSs7Qud+Q48rSmODNTWd/8/MM+Z92+aRjApbk4
dfJwV7rA6xejWJ1JC62qaB3N+zAlaYTozeyMoJFTSfjIhIjGqdnAxrqTzXony3OxTYgzcPLWQgIm
EeJWQcV2atV6TOP6FhG46VZEq+UmHlaT3queYiU1N6TkpUSFbiYiJLdhZB7IGca7VKpWFUphecm5
0qEEKEIsPa2mdkdSwMgPLOMNsQUHS06OpMlgYBQ/RVZwrdb2tEWvcWvVwUEPsF37/TPg/4facN0R
NnsMGi9YOCOBlcTxz6fCedn8UWbpX9yql8fBD/+hPw8H7pB35PIyLde0NWf+Wy/z/JO1h+ByXvOL
1p/8dTSgd+aXaHE4Ab4Sib/Wjditv2MmQWb4Sgom9+u3zoZ173/bApjdG8//EscQlE52AZ/hJZYJ
98jS4MpE7/sDNNrMIb/0FxDOG0rn94/gmHv5iE6oXSMWHuFZd+HD8CG7GLCgdEaPSKMXX8cPTp/X
B913T3oLrmHnV6a2xZNKv9ldZn92TP9I2PrxH/LMfdBlm+Hrm7YPA5Ii1aIRs1i3QS9+vrwPNvJt
df4rAuozkeK7L+XFg9Za/wXArInJSipligihcTH7yPGz3TTCsR+jzX5w1IN+6A7V8X+Tdl7LcWPZ
mn6VE3M9OAFvIs5MxMBkgkkvUjS6QcjCe4+nnw+q7mkmmMUc9amKMiqWcuf2a6/1m+CO0NvuL2a3
uVG8VQjSNXfpBQnEHS6LkvHXofD33T85um++1frzN98qS6YQSuocPTemv6Cx5O/Kn5bX7zpvdJuv
09PwZVJtXTo36usK/GgwNrcXgiOyWhs0C/3KbR6niwW6iI2x4OfhUjoEdnvXDk5CJHU4GI8fr6dN
cPrXggLhtQbIJPz130Himy4LSNTBDe+iZ+k7tlImRldf0Ld6Rc1MfcSiSL2FCytzgtvpt49bPo4+
3ze82ZaW3MiNKK1LbfaAL0iNvTx9L/2PG1kj/3dD+7Z7m52J9mFEWD5Ez8gCwJGuXkXoccjxxWuD
2EWgkx8LDhbFH7ernG53fS7zXiUhvv78zbCidZeYhWRFz2ruNUXb7UJ0rL3RhKlTkd8hkQ0xm4fL
fa4lyIJMFwrMAjtv9O7SQNLP4albY5vSr8zRqbzOJPUGnV4MAifjIRGaL2h9PKW5iSYCdtDoAU37
QhZ+ldCS0d0yLFsahHg3KbKbFu3zMi/oPcD4PPOC2ED0/jmH/+rl5rgopAhVZVGOnuW9cNvdhdfT
J5ieN8h7PM3fpFdMfc+UdX8fQNutQubz/43r5txY9ZWGQV6iZ+VhJR1B1LJVL/dC27wVIsd8gc52
ZibXT/yoxc2ZgPYVMt+1FD3XXv619gNvNp3em3aopThG6wDlGO4WG1KYhx0venvISsBeNbGk8lcG
PJgqP9rDQfazPb9ObwVXvgzOHFynDpDfpTps1ZQVI3S82hZzQDe64zs2V8uldUPJ4i8Hx789GX+/
BbejYOI3SPSvgbPdQqnmrqwVtYnjZ0B7jr4HwnCdfio/NT+6ykaU2RG87yOk7c/m63IZufNt9yzB
Y/biL93l3F935k6/mO/kB5KDduXMz6EbeBNmaDDmL4Sd9DDdEXqC3/iJn9HraGs/GpTyJe9edOs7
lFXuAhvjsUvkAewcoa27r6N9Div2m93xUQ83axljKEnEYzl61uzeiy4Gt7hF32oHng6lC1f0xk+i
aqeH6MG8UO0aRpAT2LKLCcY33W6c6AuiFfyzfkB/z0ay9twdsR5UH329zRTP87wUqhREz/M+uZoP
sD7bp9SHM+V3uGZAuun200E6iFeoDd1ZV6CgPt4H2ql98HYFbPYB1d9RHPDIeU5tJAkP0SvaD37p
NJfjXeo8Gn7iTpemmzrPzaF1cRlhUdQHzA8P7XW0ay6n++Lb3dfv033mxbvMSZwXOJSu8oo2h+VG
k51cl8/yp/aSBHF1PV72Z7bxb1zuu/HDKJM4lCebYm3GL5LTGNJ9FD93Lho+F43s6nvru7aT3GKX
7AyPM7ny9AdIxbfxj87pPofur49H8OTZZRLWQisgUuarHO9SOQqF2dST+Dl+kp/kn8In9YeOTcsB
PY0UNFVua2iA5Wc6vsEm/XVGv211E1wsbZhqlH/i52RX3Wq+YN+1V90+OoyX57bQ2abWK//NpddU
RgUCiabSGyzpcrxk7GAHk9ULbjg4z4FfN0yf9z3bRBC1YpUAdov4Wd0HB7Ss3OAmcDp3uppcDqSb
6Zvgza/iResSPtrjRfuAvrUbP5+Z1ZMb882sbiIMA4GJxcjpNJtyP+4rf9ln36Lb6Jt1g8iTp3jV
NSq5yXVwI3J27j9u/Xcd5t2yJvGpAj9laW/rNEVW4JUaMAagStzMTW5Bg15mbuQKTuxUv8ZXdG7c
wK4O8mXoNp17bSLEeWaJGSt24P3hRI6BxPya0d1yEma03YAAMgYvF99yO7ZfHq6/Pe3iGzLlLisO
DYHL0v52cf3NsC+RBLYlN3c82fYOe+xM7LsL9JWcW9kRnfyQ2y/6/ktrJ7t8/8gZEu0+eanjX0Xu
DlQzn3dx56n0b7C/PYW7h9y+BY3D79xdOoXTuMhb2NchTbT2l/trY3dZ7r/cp/btwu/V7J1ha666
F+37yc2upt317eCOHmx+18lsZz+7dz93d6+fvnvzLTpxsrfsYvv6VnQ0W3ZK+3Jw9cPttep9eYwc
xf6FXqB9/fTFre3Hp5p//964s3N7DfX7Irf90n7MbNq3pZ1iv+zQ9/Dy3wMg7XQncvnUlk9d7J+3
Xwy+3H3p5vbDzWz/uP6y0AX3UnC9T7d2Y19lDl/7wt3dH56wG7Gv6c+Pxo53n/0f4c7ky5Estv3P
vRM4P14C7+lLcIEakHOncX1lzgMiZk7p3DKW6+qYLr8xH6GNyAl9RnTCvtDs++sHd3CvLzr7cT/Z
X+b9l0vnB/B2/tOXiU6JzsKpyV0OUddt97dfeKkRc1nOLnf2qN3t0uvO/qQzq/OdzqcgfeWy73Z8
fmd7qg3mdv2X757meXvTdqaD4jgP3uFGt9P9xd1usl/9z3xVxdkPzkVr35EaZ91ePd88XGbOjX13
hXi6c+UfcHBwatc7XB28T1emfbDcl9q+9Hv7ofEuNO+KRhwiLduB8GP/+mq6rUNEujA++1fVVllx
d6HXHUyb4/26t28K2/MRe2RyZad3bh5k2/ci+wfyEAyocvgeuftxh1TkwZZ3X+2bz7ObPob2F+gM
e52B8z7xj8o+hOvcJfaTZVNTsgsHuSX76qfheIdqH1x6B8lZv9nP0tm5kAjcwdFvb65oiO/pVM71
bex6vzz3sP+5BjrezY/r3jn0nmV/5kAjr37nFd7+5+Ikfu1d94f72bkeXDSnXGnXuX5q+9eQXxz5
8MTuRhCOJfs4uLvZmb3G/fx0favZL77BjhhcDHL2nt+5hv10fXnPN09dIjKvcnDotC977/Ypde3S
/aXYDy8/WMnrNjLsX7nr+Z+fHO/ugDeHfbN/Zfhy+9eT/zLajO5Mcu/rFWRq++Y1dF7n3eQdvO5+
dk0b0S5P2JduZCeXgc3dzp97VDXtcOcz2NUhskOXT10/r3cQWnGF9Qt99j7z7TrvEDgP9y/fRvty
clsGBA1oR9mhwH7x+CQyY/reZAjvUcX9jLa1X900h8I5tGdekRtI0z9umjfn2yblKwumHiMbFz8b
HC8vwuXL4n67blk1T8wUG/Yicq7xamXoS+fb4x4ZsYvvpA3qi2fTvlpjVyREd4rz8O9FhRYVHF5E
8LPUzY1bJYGkCQJVePFQXIiYyTjBHvNp1M8ekh3WTe54i+x5aRee4hQsuI9vH2n9+He3z5vmNzew
FVmRrhbtGhPK91/Km+kCLwJ7H3vKTeDrt/quOqS39ZnZWD902yhkCOi9lNNgRm36jJMwLiYKauJt
E6NXrQV3Fvx1W5BqxKdF0y4WFLrDqTHOZfnWF8C7hklYrgA3ygymzM/fhDd5bpbI7dPw6C0X4i/z
l/o6vsgvvEiqa+OOVPVfIfcfQSH/D0CSFSP/tfgPu29+fu3/o/z1Hw8rtgQO6Pf2v9YP+15Wc4P+
YPe/j3/Z/vVruJoravfoF17RAay+73+uVdm2z/itf70F1//z//eH/0A0Ps7Vz//1P76XiJ6fqvGq
BJx/n3B2ojj7+TbPvP7v/6w56f+pSmu4/heo4B/wGPAw/0n0jLeHAsl7RWL9K6csYQb5ezmS6l1n
aYXO/KOkixrRf/6GswAhgAy0QhX+pKi7Rs3/WgvgEMharyuBrLcBOub3znizFvD0URJBmpZLKdJa
lETNUs/ucdjLgs9ykZfS5yhMym9vRubur09/C8rdxNewW6lHkw2n/sQjn4T7+qXeNBpPWpgHYWYe
DPs2tD89X908EAt83MhxOPu+jc3ugsumVpj1mofUfvnCXcfx9Wf76H0Tm1Nj1qu8RvXUPLTe/cv1
413i3i3Oq2if68omm/2+oU1oXqtNNmszDV2uIedj5NIZpPDPvIw3oLx3zWyj30COJBESBUMWUMAv
90becwhFO4TfbENu0AvIXcv0LeNBKuEp5QMsRs3B6NahBmgr6iHNLehbvfvfmsltnVKd/znMy+72
1nL2N3j2/Deb2JyINWrSQ5DR83yNiR47+0Ym+vm4G+ur+M1OY8Wv6AwDwjMlZCw8Ng/3KgxQZLOM
bl8a6ugJSGG6eqwodo2M9N3HTR1fZ/rvpnREeCkVIYxBafd4f1VCION0U3d7gYrjY6iZhwIRNR9r
uvQw4tpk464jntlvm4MEUxp4YGAwNBicKyp7vXTe7OkU2cglRSzPr1sJRzVx1G2NtO+qPlwc0JSK
9x/3cZPn4ryiwZW+zGGianAiN51EWrkm9S7TYE7yW25gbqlFozt4XxguJMLaTdM62HcJLKKoq41L
TWsqvwXL56RWWKPm2I1fobA1ldNJEo+OiuJuFscT9aJ4QlkDvZJPgp6jjqXl1rURhDo8sLj0Q4Ai
+2pCJgpUt3GBQUZ+KUA688BJKq7S1/VOk1siWEOMPJRUcYAx8syrhvxsVXyzpKg8EzaYRBCgdpF0
2JxxZZfzYOfNulOqSNxZWYYtWDkOu49H+vhRvJLD4czDLtFgsStQkLbHnIDKaCou9W5GIscZtWDY
NULfnGlluz1kVJ1WOgyiFSpvb3ETmiIJiNIk8hG7rrOap8oshANyjeNDrxvSmcDrRFM4M8I/5Vbm
mtU2wyanQW5E6B3v5tAosNIV0s9z3vWeuaj9p4/H7lRTK5YEqQowsMBLjncFjqBmGSviKp0bap6B
zKkrIV++i+TonM7Au2kCe8/9LSFiDU+N5PlxU6gCLlWAO9AOupGGclM1ul0mnAuVt0cL8BgLSRpC
kpWtyFY/biVoewK60ep9pCnkX0UlLcguwu3/lQUWx9qCLeeD1Q7WP7BOf5u4Pw6WWebEOSpYNg2O
OGz9Fc/+9nihNiPWnToE+zBEs9HWMWt5ybR0THeFSC6304zmNSbWwppTauVz98P2cOOwAaQOqWSl
eEmQNI9bz3M5qgYVWoaU4jnqLGEpaf4EFAXD3AaZe3mwwnMc/u1II0lAcA7zkNcBYITVyf5tj818
woCuEHSsZ8rY59QNXyodd6m2MXCVNpeSV1LZndka20WkouXCpcEfHCxsyc30anmw5OTnSj8v5hBF
UK28xiIy/ou88beTud0Vv1uBMAfGCnUWOnncNUmXEMJMUWuvUTm5JO9XYoyJIzWqs8KZW/dEh1ah
GwJseN/UMDejGA6aNE8YoPp6g+XXSE3SNpZl8P5sm9MhilWQj6ArreoFm1aSEl9A/HwrfyzkkiCp
XbJ4F1pqJLsoc+rqH2l3sBnYBVx5a/5f5d0AdfBoafQYOE2p3E3+KGLCVULKQ3Arj50CV9S/BJv+
dqrej58Buo1nyG+uFcir46aWXujKSNNnXwyC5kYL8EhCYno6E0qfasUCmM2DZqUDbHXtBDIXoZG3
sy+hKb3rxrjxhbr49vEknWgEeB7XhaXo0K1/UwXeRChtx2KzhGSE5S0tXjKWCCQncdT/+riZd2cF
oyUSB1lreMLbbjNipTkh7illoy+wJm+Nvg6uZGSxr6vZXNBvnebvH7e3eeisi2EVVCAC4J4GnLTd
TFpWhT3iGb5eqOG9nnYCCh34miR5Xru1NaZuV3Wyh5IYGU0lLs9M3fu9jFoQMgAgg6HzSFumdsp5
aUTygNOGBko9qGIhtkfMOG0cH4bPH3f1xAwaLHm2GEciTKTtO2gWc3g/0uiHWIFm+L+gXWuFYnwO
9XCqT8i7wUFZqVA4Bx4veiwMlATBhtmfZrX4yogarW+SHpL2JY2VFx/3avscVoniGL1VeYlbFZDY
ZsW0GIPBTM0EfwhHxdxhyFqbd6IQlk84Owo3y1Lk7WuSW+bjGJjmp6IpFdOrcacI7bLPrOTM6Sy9
W8GrJhjsHFEHTs2crtPwZqOEk56oySiKfsg4DGgST4O1Rw4ffzwQC2rj1t2stV6MeGKNJxWx3C6N
9AFBPPQqjD2S0x12MFgPT3YuLAlVHMyRnqQwpnKOU3Xifjx+7zYAX9dYyWw60B+2wGb4Jt1I+lxZ
Zj8xJONHEQgiflRy32FzIWuXoxwmSNWb7XUPbtuTxXk8cxq/u6jX9k3cxixo3OATN8NldH2lqXk9
+/NqqC0XlupI4xDvlTxvXoJBja8w+YvPLJp3S5RGydxAHocrBV550+mlX7pJLoTZj+Nk+JJaQ9Y7
YdqWAfKURbucuUVPtiaBQCT8Q0lrpWu9XRHVmE7NoGuzXwzxcGEkRhvbYVtjzBXJ4pnld2o4qfNy
dAKD5kbY9IxtH4zwXGa0uARwTTy5OKYRKfWtMh6xj5Qnb0JuVT3zft0AyLhU1xHlduD+lkGRbQFk
kaREi4Gyj49yc2PXwPX7vdwpwZ0Sm6Pq4JbrZzOiyJWRPovhWN2qk+6FBRKeStRgPjkN8bXEsyVD
/zzs5DOB2ak9SRiIbA2wFXCgm1ERYAxlo5iI/ozssRMV7fyInLQwYlW2emWK2bmXy6lpANZqIIGs
MRXG+vM3h0BgYHEsjrnoa5meQScqLLw52/Jzpdah1zfgv8tRF87Aok42ykEIzh69QxR1jxsVM2UQ
tEhe/DobcfgoMA7BeUeuH+S4iT5FioiQeYK/qHFm8k+sb5IXcG7WGJ+c+IaRNdVILyGAK/rxaOHg
nELBFrwsGMwfOpP7/PF5daKTsHQIdNAtJF5cSbZvR1ZAySNLDWP20fQRWEUdurdarPc3yOgXHt+j
x0Snb/80kFvvMSJGmYgRhri1uTv1QSkzpdEXXyQvWsHeUesa6dzECL2Pu/fukv7dEKfxOpAmV+hx
98woUhSMAnBxTcQeYoCS+tkknsPBnGoFTVSUOHiLEgGv++XN8hRhc05oikt+tzTl4GrBWIiuZGj5
WdzJOh1v83ZrAADfipwdMG7eRZudV+iZJQQpbmN1I4r4wzVzX7uVhYuko4Tr8EnkgR/bLlRNd1y6
GNmhRm5DR4gaI3K6MQMPJlYYsvqxGaPU/OejTYS+UrKJtNgyx+OAM0tRxXkl+UlmVhZeoanW7nQ1
Ws6lF05tkbcNbaaVtyoGtwoNaViwhngm1QJV0KnOPklNrZyDh7977nPEYd2CMgTaNyut5rhbdQ25
dkxxIKAqaOAeqwjPeoJnQTtN+UOutcZtDOzWtXL0is6M6IlwAmdMDAjQ4ISet70H5mBMMRbkLJhz
q3jUzKUT0USxpk/cC2poZ50lXoVCgIuIpQEBHLIqOfMNTqxtnnerKobE3+XtQ8WQy7629Fb09TzJ
qHmKbTviZtxW1tUfLx5WNu9P3uIq8kKba73Auy8t0s7w4fEgLZVVFKfnLv/zq4sXykrzZw+tVZ/j
uWyVfuysCeNIaDA6uft8nCx3GOP8OwdRlGL8FqgvH3fsxGKFq4UnFDsD/dttblhOy6iqo8zwS3wg
3CaE3KTMs3jgCRicef+cuJhhvq9c9TVmJoN53DsiI1PK8FslDd11X/I0LO4UwGNIWtZ5VdgNjjb9
mdhvWw9aQxUUTligK7t5Vbc5blMrm2qWpFD1c3mpjV07Y1doR3We3jVSVF8uY1F9Cuuw/6V2CkA8
fYmleywS9NL9eJilDWDqd9DEa5p0I3EC2K3tY5ckPCqaS6L7Q9dbq8wQ0cgO2bL6HmletNElsVGK
valVHY6UvdU0djrJ2vcuRMVoJ6ednrCDikHz9NhMn5Iwqku35QYpL+JEhuXSZU1konmidE8F+u29
E8eBHLvhoII2F4sleChxynmWhDi/AWDe1i9opqICbqXSdJvrxlg5Zov2pzuQ2NL3uFAH1U5AHltx
ZlnACSVK6850FrVBIt4aZgP/N1SUfjTN0P0iAK3Lq0jW8EnJRjl9qoUoF1jAHWJtcdaWn7Qewzw7
aQVxsau2NQavlDv1+2CZI646YtAhk1ZIDMk4C9ZLb2Ei7GjqlDZuqg2CuZvYGaMjDNCwnTxVglvq
Q0P5KYGhGLiGMliLLZCD03ZKgp+YrfIIlBCnN2WEMgt1+iIB9O1uk7hvrocRI0Ybz9rmS1IRoOO2
IQlf26DEs3HO4xHsoKXNT91Q9Y9VVxR447SL9KjEifBzxqnqu9l2ar2HZDfe61ZWyUxmUmHrGMjW
7AYpLzvC8ElD0l/Sm9AdZjm4b2JRQMcJEY+7rq0kyZaK1d2q6CYDMZuguunEYDB8+jR8LvteC271
PuT20PRErL2sbPKbHtsTrKbIZ01Oo4xC441akX8ZkR1U9kprZp+nUZNSL6jH/ocqosKML264KoNK
bSQ5WiBq381QAqKp1FVRrKp5YuEYy1SDyClTSiK62st4xPV8oV2bh2a9iwtepffiMuJ6lBe1JJNP
nvBCMTNFBN+WJ/MAzV4cZTtSBpzHwzySfQy/SnE/yVYZOKWct4ob1qO48hBT5XuJh7Jlp5I0Gk5q
NEN+MCEMfp3yfvpOCLlczEYKEq+Q5Ka0NblulF2D9cu30BTLb+iW5tKubPoMJH4gCoVXzqbwIoSi
ji9jmzX3FWEEUUQv8jVYZ6Fnih0AY1iNI87N4kSdDTfzXPVCLslf/3NIp3Fqk1rh+mzXj57Jftrh
HOOr+PEJcOKetrjnNAlRBTIY6vrzN2FYolRWLQSt6sMDwXG1EbM69dJpil6acBp7O9SawsdtLCSm
HTqcIz9u/sRNif4xSWTybRhvbcsruSIExShWst9xTN40VCzcPEOK9+NW1uN0EwHy6l37x/OQMs6m
k9Pcd0qp5LIvt8KAcRXxATe/KfawvdBNKGC5KJnxDQ5JW/76uOlTtwvX8yoTRyGXW/R4fNW+DNdQ
Qfbxp65BjcbavG8VcfmkVaaxn1r99eP23nd1RYetNHqkg8BmbNoLMGzGUXHU/CXIO0RSBwE3Iase
qx7fnUXTbaHVlmkXoTV6LsfwfikZKjkUCPyrZcW7ei5FJwn/7Cm5qOYwQdmzM5RvIe4leECJo1nb
eWkUvdfDEh1tOYqsc2/PE2k4EreU6tZHC2+z7cMFty9dxQYhv9BjPQr9AZPi2inioqyxmSfO9jqe
dPh2CnGr+NQBKmE3qA3atUkrdp9VEbniM7vrfRhDKY+cFmgBQmCWwfHsp0Jc41YZpxd101KHttrG
upxbSTsMTWx+/Xjm36802mIvW5TZ0KA3N+/DKtTqAjn29KIwFXgjyIB6ELL760gdrZ1mDtGZvr1f
abxZgAww5GSu30mNDviJmnG2mL4ZJ+keRJCJi8WSXyvJLO1xxZbsWVTaMzv5xICuCUKI+vQROMb6
1ntzXCnitNL7Fcvn5M5uuMjRR8Qc2gt7UTzTv/dHEzL6HBisid8y95tnYxNGutFh7emXWiXvBLVP
Dx12kbs/njWD4gzuD2zWNQN63CEpWHgsVD2gHFxJuEIC4aGNxsGLR3Fkl0rRmSzChn6yBnxE8tTT
qA2yVcjGHzeYTIsyTrzayA3LZUbqy+T4I5+h1JfTWCv3ZV3gQjviv5k7o4QBzB63z+i2HRvjLhbU
UsGpaKK0mASN8BjMRhu6Emay2XUiqwXOagq6kvu20rr7ROyG4MYoZvW1C2br8xISCp0ZvhPrASAA
rz1Kd4hEbavZ8SwTWmpd4EP+myRwINCrPcViAdlzqGGD/fFsnWxuhThwaaFKtH0JCS20yQXkj1/V
vTmj+F/kUDuUunnEOLE8Jyx8YgWucjBIbAHzXM/V46mqZ6kRDMxL/S5vCS/DQX/t9bw5gzU63Qqc
+VUQBkbF5tywGlrIsjnwS13ABlJIlaT/LE4ocJ9p6MT9YGIcSHWVe2I9EI+7kxrqUOtqFfiLgV2T
S7gsE/3h2ty0fa7ZTaCPHt6l0VWMtdu5pMCpmVvTATxfWfYITB43npEvFoZWDnxR6OJHIqJOfkkT
pfgsC5jdPf75MiE1yCOPNyyAsU3yI2zNcLSmQfCFphPsoU6sBP/2WrwYJOscgf3Esc/CJ79LSZko
4x3sZlogykuz4IeZlbvZ0HUu+lPjDojsN4zVhzOn4olTn2IFuE8yaRR8t+VkTew6DJskwac0Ht3K
Yt24+qJnVy2qsXZRDcJFgzn4mZWzTs5x/AZOhZQ+1zvpHEhrx5PXDVE3cXcLvlzlumivVpOBk9ZS
q3m9jlqPq+cjtulKXIxfBTkwUe9pZ/WPU9sYt4GpADQjk1vaphHTYtJzTe8Fn8RlLvlRGQAMG0Jt
HLFrGmbRXawQxUMzmJuHj5fTqR26Ggf8lU0CO3PcfbZiNPRtLvhZveiXOQInGByM8pn+nWpl9Zyg
/kW4Ssr0uJUWoSOtMUtmNp0jwx6pwylu0VutcaahUysW/iYBGqVvChSb7uiDpaZaENEdg2xSYnWV
Y8XDDzUk59qE+Tnw7amdz7ZYBTfY5O/ilM6Kk6xSTAtETKu6qoJx+WR0uj0nw7+xOaihr7VXYGks
lc2BbWrgUOU+C/w+7YCH9WbS34tRroJkzLGntQu1ontJbVlnrsETQ8p5ikQJsS8MjHeHQMnS7xb6
2Add55OWhSksLfrnbCA/Q7K18D5ekSfGlLHkvjWoEay6SsdrRctIqq+PST+TNDxvA8x858hE22du
2z/OpRLoUWwhh0zd411YSym/UKSstvwq0eKbTC6iQ68Pyf7PO0QIRnQEdJG1v+lQCDRgLInk/TDN
pkuzTTovrKXwpxVqhftxUxsliN8RGHcDetardw0KApvTTM6qRhqzxPITqy0vVPIruwn17/XxreNj
HuBln3VB4WRhD0qvHQa7Qjj8uVGWcB9kgnkm/3niWl6FRjjQ1t3/7tmWkdjIm2m9/9sqpVBoltW+
7JvhEJJHc2IhhCfd6ER8XGj1mbE4tY5wTWBTrvvlXak4Bj5m9DltU2vBeHnUJ+BQZqGCytWxtTln
A3ayOd6oHDsc4O8e47GCT3aBb5U/CVZ1EemTYrosifFurGbtHBn11J7EU2YtcZkqG2X9Mm+eKvgM
W6M5MM2LAZRamibBJuJRkFPvcFrOROvMRjmRVCYypTIISFnmz20srAvDiNFuh2FktnTQTLG6yJ1e
jtTFmwOxEXZ6GYTJJWn+Nt3nYTuUXlQocU0+dJqzMxvq92N7c2fzVchFQDLnobg9IpJRbdXEVDET
TkZE0CySMPWhKfMyum3KhnRrlCUmhjiLMEyukKXp5YC1+U991vuXqDLLzq77TEdOY4oTiXtByvO9
2PXGYSatPtp9MKIH//HOPDVja3TxOzW/ViaPZ6wI4nASlyjwraRpflaWEr+KaVq+gpfLZrdIBu2c
HeX7vcdTjEo5UbHFk3Z7FBjscy2SchNQwDLWexX/zddAC2oR/Vol6zzczprUBZSjPixta52TFHl/
5eO+QomMqwPrpnePz15rU2sJUpO4SmksB82hxNilEwC/M/fT6YZUwI7AbDhsNhdjBPK370LT8DGg
MvdClOEThrnBmR3wfnvTHW4JAGskW1hzx/OH4mOjp2VLK2mU7aRlUN28KaIduMTpzPI+2SGeQJCf
gCMCfDxuKprLPgKnbPhZAIjGgh/gV/JwjlV5skOEESQOyeoQlR23AshWXNpZN/zIaAq3tSQEKwdR
uTCE5s+jJMaOpzTJSJRV3gFgZSXU4qkaSfVzVDhmIc5eZUWo3c/lOZWpk70yQcKsOnAgujfThAon
HnsgEv0lmp4lwEIAscd2b6bVeOZqe7+hV4QV+pPEzFRjtyF7jGFyuuDvBrCr7C5iqTB3Yp6OzmQV
Mlwn5R9afn+LtT3RHiBiwJzAAIGTbXMrQaTIeK+xn4pSFw+lGCDvn6F4VCjIZkn6eO7IP9Ue0Sab
ysTWBvjo8foo0iIicOg4PoxEvOspdd/zbqvbqyAftO9iUCbymZfYibmDAwF4E8DeylLazF04dk3a
C5XpR0I/23E5ljYVfMOdq7n649gAJViODKCVDOU7OJfRlR34MQX9s2IxD5HWtZi5cVcUajGcaerE
biZryEZeQ6A1BDwex9SqFb3j0vGVgSxtt6poTg0eKX96vdChf7Xy+/5+ExAo2NNX3dyaPlsD8KUl
z9T85uFxNuPOn3Jd9/6N9oDnI6XG0U7Qc9yrkfBtpprLXJVLYatFad3POsZ34VQWO1VNxD/PsdBB
EqYW8sb8tV3+gjkY5PhK0zeGIPSM1up3OoA8qlzTOTbJOiPH0QVJYLivaxmdLLC1OX97LWkJCArG
shFlp6soTKUqKzLNl9RZkDTzK5Pqcw1TAY+6Rv7x8dCeiOFpH3gCWRDAddRbjse2K/FmVnTGdjQS
tfJjKUx/WvXSIxYVm0bm5LLelndzjd/I3mxkoyYAUtqHXJfbQ0WKjGrzGCX5mXV8IpzgLADhCc8F
TNU25iqaOembSTHIO2lzZYMXkK6TJjC+9n3djg5lZ6u1TWXof0m1Rgn440E5tYuockF0IcUGk3Cz
3vIVGl1bBLx6I7TulOmxA41YuPi4lVMnEItLATcGNZIPOB75KDTUKRYoOxhpPd80fZF4yTCbrjlV
3z9u6URAvZKzual+M5Z4Lxw31bGlFhI8pg/kYbgdC8AajkSdQ8eUO9Nf0RvAEim2wvFCFHlsW9JI
tbcTzhWRTowrFEmkU6np8aDYlgh6JVYg2MwWhgdRetOn1WAPc/HH0HxkBNAyQDQZKDu48c2KbnQ1
lcdGsvygSOLgd3YEFPZsdtmZKG0dtc3WXYHpUCyoMqzppuNRjXKMOYMuDHxIBmXgZq2Ak1OTNelT
lgV6fBiTrL5WpE48l7w/cVtimgJwUofH+b7yMTdU3osyY31mqXTVMdqHyYjCazVsOqdAEGv/b6yf
FW8ItI9Rpe583FOjlIkRU4ksiaoMr6kZVNd6G5nUSKgdRGMweVpMjArd1dq3aZLvRqk7t3hOdZry
AesHeQBV3qZOJ7VbljamitU3Wvo6JSVGe7qRJ4iMFZiBePyHJT1z8ZzYooTgyCVQcOfG2148pD1G
Jbe46NB8xo5siWJbKa1qlzRnfWdPNUVbpG7WY5go+XiIFW3ui17DhjkCyPA5iy31Z8vhrNlRroX1
mZV74ngFq/qvxtaN+uYCF8VxKrSZV4zeR6LqIHeSvvZL1l5MwMcKO1pC6Q6wh2nYJQjhyf94OZ06
BnhurIV9uGp4sB63LlN7VK1ZMH1BHsubWE3HK5gC8pmQ+dSA8oZaDxp5TcqsP3/bx5R4oupnjtdZ
azxViUNnmnXVQ4c/ODOcpzpEppQSMkDR96wZNQqXRcyIuoI+qS/SYIlds1DKf6MVIJjr63ot5L4D
BXQJHLsi1f0oy6P9gq2Gu8R15X08OScoN4i+UxYkLEaTkvT58biRwJ6qRc91v6yzCq6d1H6aFcGy
2eDk9NRUd6pgjvaVPMVuWwWiLUB1uwI8RtFS7QVXFEbJNoy6ucmTsLSDJdHOzOypc5c8IXVfXl5o
j2y+YTCsoWIE7dXCeNkRS3xJ/i9n57VbN5Kt4SciwBxuuSNlWU7teEN0t93MoZjJp5+vjHMhcfNs
QsYYHmA0cIkVV/iDdjypZayeJoxid6Z98/F8PtzqsMClLBI1iuxrPQza32FnGj85qkNx7qtmtLFn
NbNrWsfVXxAFzPoB8MxgnrxwEXuwkK0dDbuIy0w2iYmKXq5MZerofNiDfVXGtPvmxVpyAL8Vvcus
Mt7ZBVs72iUopU0FFwUkxsuhWPnYLt3ZgdapGAdQJcsxisE83t9rW1c6hX68IllKuHurUYBRj4nL
NXON49kJ4hYTLgOwFmWOqnwvzCHe6ddsbByDDeCg1YDP102BGNJb3SGnaBPW40IeDsgxNEuhPDED
02GyrBL8arunqbixarS+8X7EKwFm5DpZ0jMvjFyFQY0uDzFKrvXjOCrWVe+tZAdEvTGfcBAAzsje
CYd3vVNjDOozEbNquMYf8LvCyKeuokvsttkBEl93vL9+m5/2bDz582dXbK72SzqkqXON7CRB3VzX
n5yqxb19EunOm7E5FN0MXBohxxBCvhyqnpy8B29rX4s6xaIbyOu7USjj58oOdz5qaxJ57CU7F5Q4
0fnLkfCwbwXArigYq2Tww2QUp6Z1uzcLzluHFPj1TnAlf/NVFInAsGRdSvvJmyhySArFWIwuCozG
cfKgC4fys7QJqw5ZZYw/XBsr+BMVITfyafPrb7psSIP767hx2iltgM6gN0VAu67OdfGk8v66UdDX
rXayapI/3iCxc9o3gg6uLtjICIRILMhqt1g6FjxCGBFBRlc/ohMyvLXdxXnrNLb9GIVd5R2ZoQ79
4s6LPt7/wrWgEL0Punj0aPFFgHkP9/rlqnbk84UylXEQO5UniATAXdMNKlzzsW9HIMaaqKgPTjXZ
JGoxbYxFRj7Q6RyUoq5wOe/NSzPZ5nKWeg8o8bqp019GxXWzo+XWDUoMmkQqO6Mp9igEWxOHG8xv
HWrmb93P7kGRG7XlAYygjBujf6Q457CP4/d5snQPHoZDvpu16gndVPd0f962jh2PAJ0mCey66SaG
ThXmbjcpV7VQx6PXL/olLCyEYatp3NmEW+cAkJBUYiCKus0xOHRqUS5o2/Zx5l0EiI/lANI5737Y
oaH/cAdD+z4pJgiUJDbdx0wjA9rhz259LipkmLvw922ny8i9rjGTPg5cbUpQHG+QJneif9s5XnZu
mY2nCNQAqYwum9zIzLzcj2mWRqo5JwBrvLq3/TiJoEklvdIsh7gAHOkPeIuPpwSo+Z6m8MYFR72H
BIrqBt2addqqj9RFjaFVrgb16/5tMeA14zdDRc6PGJ/1sTXjXuy8TBsTa3KpSkirZGesax1TnOi1
l2bKFYz051x05Wc1Lz4XnTvsrODWvDKbBIBgiZACkD9//iQ5Vq9oehVe87yZYl9VCrIZuJwPYnSG
xh+AFpSgJqpiLyff+kLYjKQBLCedh9WzMata13f5SPM572JEu2ulVH24fKnhO1OzZ4+ycSWAFWT1
cKaXQler2pHTKzlPCe3mZqr16OJ1DnRUdx7c7lqlVlOh7OXav2Injz6VStT+nw3k/9se2ByeirYq
82IoiavdmylDzHF1QwAauvJZ8wr4PJHTzjjBEGZMjz1M3upqumnVBGIZB+XL/Wtp466QCjhU7+m5
c4ZWn4/MUaXNTRoHaTE4w0/4FF38ULH/huOijxAfatdJS+gPGXpcPcj/2te8tv6Dwr6E+wNEtXEd
vYHiAYQTc1YDZ1KmNnqTu33qu3kPVciJip0DtMEJdzEN5w0gYGZnr9PZqnTzbFEc5doIW4neerUR
qWfkS+KSGpphBpVT1RAQe6VFGyG21aL96hVROh1UPcqdsxiKJr048CUfrElR+jejosxPU09/Zyc7
2zoIrAxXGw/ubZZiFWOtek2kgKYee4T/6yz6oQxDYx7CrEEv6f5O2LrM2IS0nrlMWYzVsSuyEA2t
DIBiXNokRpaoLN9048UIIqOO/k44P/P5/pAb0RIvImBxndyTmtDqiiHGQe8AqY/AnLXi3NZOdV5G
Wz/dH2UlQy7BNdxgRGMqgqwA09eY2cxdkqlyLSIWXEiLnyLKtORNa2lz4jf6kk1+YuiR9zB3Xjld
etVZlKDqRwt2C+CtNIh0I0+/CtOMU39ujGZ8E5ZD/xSPiY0UvzHU1mFeUumrBt97ftBTp24+JmTr
9i+FKAyh26KeiGqgQOzptGzQG2B4cmhA6dINvjm+I1ZFGQDXJFC83PACzV6ciTICUBdcIGYvetun
at0c9BBFlUO/tMxwYZmtfjYMJX+qvQzq2/3Z3lpTakWcZaRRSdPkpn72bNia0qqjYSeB5oR1kAi7
PsQ5cL77o2wcDeIa8Mlg1ullrfNdIXR3aGw3CQrHSh9UwuH3WbfUFycpte/3h9r8IOAN/JHmfevn
aCnSJmkWpliPoukyAbw4aNAPd6Zt47WV/zbHHLoMEeLqHs5VkalULZOg68F1K04jcOhqABNUNXyx
2tS7t5EW15c/+TYmER0t8t11Lpgvg1GKjgOoR1qE18VsKumxEm6+M4cbrxzYTsktQHUCSoP8+bNN
EY5uW9lRngZZFJMS8Y0UKRNHN7BMycpwunihm9RPVP2Hz6iupK8HRJPv8IGWJDoAbVldNJFY6snM
0Gsx54a0zNPNgyhE/VQ2angtuy6+3p/XjbuUT0VrSKX1Cfhz9aqj+RDVVFLjoLC69LwAC76aS20c
kzmev6pTuiecsDEe9UwkhwEZ0Nhd33CguhxICCIKiqytT3mMHdeYJuUF5abpqoryD14mdIWh87rg
S2/beo4xIvQb1lEwDw14kC6vzzNX+Rn66B45ZeOkMxQvoAnAAO261bPE1Z2OsciioLUTD6Ccrb8R
aq0FNXpiwf1V2xyKci1bVQJR1pkEaqpaXulkh8MI23RJ2/xNKCL3QSn6cYdys3Hcf7v7SnQBO3Id
XC+VVoxDn8XBggZw+WZoQ6PxaxJC/G7FAsN4jtM0/GYVHW5S979yA4VHlw1cGU1ZYr6bzalZmdAt
utNBtaD1dAFEApFzcr3qZxt3+ptsIvA894sI8QQ21BkhYLBv9tmxkzg/2GnfzwfFqM2vQys52KLv
ncfe5n842VaaPEWYfcZf7v/KWwsDxF6D4MVbTgXw5fWRwU0C1TJ411FY0SGCuHelCpQ/kPnsSQtu
1agpcKCTJVv4t+whBV/QmaauJ2HM+lPSCJNAuBpPgx5Vh0LE8Wks2ukkMBs6iiZWD6JL9sSRN65L
1E/omhP68SKsr6u2dccmVRvZd62H/6pqGh7QyDCPIWKmh9lMxo+uVfwKUzHs7I2Nt45YifoEmFFS
vnVbeYmtCq1cGr7ZEHZXpEHs98407qmObCEliFg8zhly57eUqWmue2NSYewRbmclJHvFDI9z0vXx
WS+M5jswmPRrVyjDV6sb+D+YaVySa8ZVVZ2VJc7si9MtXrwTjW5cohTtoKBj4842W2PQci1vYzr3
YGWbJnubONHyn41bNJJIM5YZc1h/u7+rN1YZGBoTzQqj53yDFxydCOkXel1jQ9/Fs/9ztORd3Nhv
RWR/bTTj76oErnJ/zI17RxJPcahH+hfC2irMaEdIAU02AUCOjOp7GxbYp7gICUaTQ5l2qX+qmW3u
3HUbp5ejS2LBwZWUvNVjaBtF3BH6Qrbw0u9UmrpDi/AUgjpLc7z/dfJfWhWACQUlmJvmNq2C1dfZ
jWUjFG3S2E7MITkonY7sUmun9eQLwWnzK7uzhmMVa+KfqFna8OAVjfJ6OBxxOLPLktI+W19WVZMr
QyIoKGi1ohe4h6v2U+tYIcQguxPV6wNhms9kNowJ12sdCFvtBKQVB1kaFX0OEqWKvjRWnB4SYxB/
8mHPhpKXx7MgbkiUIZqKIbwmbVpeRK98N+p0PM9aNv7BSaSgA1kO8SM4jnIXPxupQBtCT8Mezkwx
KUGtx+rj0nA5uHPVHdypNS/3983WDoVMyV3kSZjrOlyrDYNiWi7Cq6FmiOAh8Kz2J73til+Gtuh7
CM2tM0huJGVe6HHf9M6SUhVq29lwPWyrjfxuSor0CX9gC5/uea4psKS6FvuIT+Ag8voPJQwHnMwl
L9uRLyfWMyZ7jFEtuS5uOpykj8RTWRV4fVam+IOhqODRVsY3nOO4OovKlNizG8N7ElW0nHv6rIfW
jNSr1rt7FeCt5QMfTIUEXChopdVQXTyoNQB155pVY/6+ULWIszc7h2GpxR6DY+uKIXCiLSjbrTeR
9uh4ZbaoNAZrs3feCxQTgj401Q9A8xEN0LqxfUua1QYQS8fvI62Zvfx669UAS4nDOxxSgrhVLBSZ
mbKMhUViGIehGugiLPvzQtnkl5pH4X8CTev2GI258ZVoId/D821Ntfdbt4LCPr/BegPRw6Pt4DlX
p5iLd11hT+fabXEFAEP+9fV7lfIjMB44jiBw5a/y7BJwKhEnFg3fa9UP4blJjeUohiR7UFv9DzDa
cCmp3zMQa7q+sg19JrdSGKr13OWxtrGV7wC5HWKRTv6QNXsbdmMTMXkSTAMO7LY5Ellp2SeL614l
+rcF+2UtnwUoRnzTjCr6PlsZr1dToqlEElE9zHqb/Lo/uRuBHqAEnmRuWcl8Wh2ZOeqaxagADum1
5RyatsuPA/r5p/ujbOwWeoX0KUFYQHdat9sMFxlEPQau3U+ucx6FiQluqU+XtMnsncDmd2i6evsJ
29EGk/67t9ITceH2ldV73nXo1Wy4WmOSGaXfURn8B9Gw0fuq1XmIF0Tf582vSOmsx2UykyetDo36
y2IixnMyh9oZn0b0iqbz2Ik5/6KMg9MEWTc7GoJOVVS8LbS4+FTV9F18CEHLkz20vXKYxyZbHoda
Uz/RAO6ak4J0eH9Z5nD+6aU1OhtJ2OrGWR9nLA/BhJaHce7iJKhyLARk2VlDygmKcfwwjzi1ern3
TXPGefqAMJ/XHnQjMbVrmbT5Jw3PTNtvIY0PR731qv9as88BOddt3R3SotTRuLOT7m+lEnqISlrP
VnJFG3+0M3ee/NrOzDLIu0EM9BnMOgHz5+GWofZpBwBJpU120oraWny3ds2n1JvT7CsaeYa6szc2
om24fSTbnAI24Pp4z82wpL08c1S1lMM4pnWgGClCWKW1BINe2q8PlBhPAp0QNbpVCcFwKgqtEXqq
NarOhwp/j4euBng1qN7O2dra9dyBUKgoPaNuIH/+7OLqMLcWKM1GQWyZWXV2+jKKDloWue1ZT9Jy
D4G4EU7w8kn7BmhbNFvXR1kAdiB3Vq49wKAzz2P0lzVPeFQi33xMTdM8Ujked47b5jfyr0oxWbBN
65Mt7AZHGBX2fTmMbcDihU9oaNnvIDp3p/uXyNZlCf8cgVw0oWjUrR681pnMeWwb+hIAVgY6QnpE
0cJqEpyNlSZ1j0Y+V+YhyVXzAboVYmxp7Bh7vm5bHwzuSLZcoRzfvPtQ0wuIElQL63iMPoOWLQ/m
0rhfCkVvd3bq70d0fZWxS6mdg5gFm7z64iJpHKNDXfvaEAjOn3qvrH7QD3WwJ8wTMz7n+TLO514P
y/zNkijpY4QBtvDTPrO/ZejxPxV57XWBkVtKeUQ0DR9f1QLRBAVJMdMPSWR75QG/LiznlbhvPou8
zNzD2HYq6mNdphSHkt7I32A30i+EqqVyhoytPeBzlOMZjsDJmyYKkz9gm0mxeU9aVQDLXO/jiZqc
otm6gupN8TnLDO9SzzYSzOpkXO/vqI3HT2pwMA5S2zzB8kS9OKCp7iHYwInJuhx1+4K7t6qTnWXc
qiRRaqbVSGOG22CdmlV1bXpNYbKMiTk9ispAFsOSWt6exhSnpWn+U8PFP0129m0c4gTBIu3X/S/d
uGT5FagiAdrdUIvRegqZpadwTFEDuCpmlo9+ldTLCaCQdtayMtoBDWwcE649Cvw89qZEX7+c2nax
szFvUR7JgLf7ZTjkB9NTkkuv8Pbe/7bNVSQG5tr7XSdbnRKxTEZq9YZytTD8uaLuNV9Hr7F2gI5b
o5BYS0CXVFVdF4WSUuASM4bKtY1M3EsbgPF6B4b3/rds7hUJkkNIlZL6TU5YuUriTjMFfDVsnMCD
EnstJ8N8N9hUvi1vWv6jZ63avjl49qNRWEt8BAFmf7j/a2w8JQiquIjhcaNTw1g9JZM3FrgLJZT1
sym+zrBMD0PfpCdCU5Sfvam/0Dbck/vbGlRilYAfgC2HjfFyywg6U4UZjXS54wjtdVUJHwytLd/m
qHhinlCKj3ovup0Kw8ajgmoMG5SLQJp6rK6AphWJPU0Im0RxUn/RECc9RZ0ApLgYyXFSmuLNBFH9
EE+8nFr5JwwMiTfBFIsE57Zqo6JRJbXZOJc0Od+WXV0eNa/+FbpUGiXp9tVHhboG4A5w6DDxbtpf
qdZpta634TVeHP0vx5hjSXedd87+TWYqWRBSwEUCnfkjj9Kza3XWRSc6uhpXr27dD83Q1O96T2+P
fd47T6IwHEh4NaBE8EuvTjQYGlKJ1HKknExM/3Jo7NLCFD+H/joNca/6ix2LH224LLPvlFa4R5G/
Pa1SOpzkm5YU7VraEi+Hi2bXXCDZ4gYzEEcjSlApOUqc6RK9G5xJ2EetphB6WMo6m+Eb1rnu5/pY
ElNbVpru4Fk2pp0E2aNnyemRQj0vf5k07Ww1SsuBby+Rls0A7heniNn4more/eaqojfPUWs4I00l
i2Ti/p2xMTwVZfnAEB7xmq6u4X6JjWGkw38lbDEOVUdhye8Wu/VLnHAf2xJUZ53nzoPeF19fPzJE
Z5lZ8pbfNCs8HJMosjQjD0DYoFFS52/U0hSTbxbleNGWyH3TNKI/Aq0Og/tD/3ZLeRGiofcEtpGA
mxYR4cpqB6BQhgeIZ43XdHGGh6zpzOw4l6F+1Id4uUxaqzzWaW989+Z+oGuUtOdUNUJf2O0ie5iN
jxpe/G8flnuqPze3qRSi4sHnL5BDtiEjgmeHsDIgRsepPlz7UbG/uCUSWGW9OBc4CMtfjRcbn3sz
Hz/fn46bMIPim0UxA8Y5iQ8P8stBa8A1kdXq/bXOa1U9IW+ZX1snTt6NXqU0Z8iK5p5l3c27LOt9
JgJndGwkn3+969Fzx1e5Hq5eSd5r6cl8UimDn+5/2OYoYIcQw+CxuIGKdW1jlmHYDtem6a1/0Puv
31FeMP5gFHI0XiHwArJH8nL6hJm7ZZNQtGhG10Kseaqw5PH2OgVb30LD3lFBySIfsYa9tbNl1vMw
DlezU+ZD3cwxzmnxrsaLvGpXJ4N+NtZVALo0YvlVBFgLKhU2WgNXc3TcS69XUXMsQ1t7n0bCSo41
4HjPpwBiPS1JVb3H57Nyj6hfYasw17m79/TdbE3YG+BIUDEnoKGjIK+v5+fBgcPvaGKR4gSZ7hsl
VRcEyNUq9m2v0hUa39P885W7Ro5JeQ3nOGieN022rq7ioQUAdlUIT9/3Ztc+FXU47uyazS+DLAsT
hnedB+nll2FBaVnorS6EMMj2Vib2jWmfiI+0b/WLlsTeHpX/5qanH85Ro69GkEbUtDrl0YQGN6s+
X5fcTE8ecLZHp2zST5MR1/6kRc5F1ypxjbokem0HUY5ML4H/8MZQS375qXZCMwgUiHpVFFGfzcJI
PpgzvQTbU7q9i0X+Wy/2rxyL94zVk6DYdXLoGnA1u1pZrkCbzVMTevNj19jxp7Exiz22420gwWCo
3sEzIvglglnd1hMdQmTnsMYZc0V8NUY9fkM86ibnYmwGzx9MNMj8rrW6f8fIM5/cwZvepSkVwZ0Y
4uZuoE0j1b64G6Bz0bJ5OcFu1NUDtifLVRd6+R6yRncGCYZW9GsPhoasERm+rvM3zJWXwwxFV1mp
w5Zlg4WpHwmULw6eFk17uffW9zwfaPU6ZJpeKCI3lqtWKOabtBnEqcjyV6OumLVno/zGnT67W/AX
JT5M5+UK2bj143JYPtRm+m+oL8MR/flpJ9K6edrlcPhnSc6PZJXKj342XLMg9RgjE3FFD2s5VRim
BIlpTpcxXYRfSg2gsaAo/AdL9mzQ1UyW5axZizksV9eatAvKQ8VDJEZ9Z//dHjqNAgnnThaE2YSr
qyXDWse0F84BHtfz+1ifxalzUlyZoTrsDHW7NQjYkeiAiomMzI0YuqKkcdeag3EtlSw+mjEIHrNv
96hvtx8kR5FHmoozHOPVjSUrlmAO0erHqVoc9DkfD6Mx1Z+Snur7/RW6fQcArLAxYBAAHb1JZVNT
z8MsUY3rDHXad3F1Ps1L6566okiOI2jcr/fHu92G0gKTwFtyJmA06S+3YcfuziG741Pi5cMFMzHx
o6pStHujOkpOaY4Ntw+UVd0pxGzNqOwToAjI6lFfejlsBUXYQSfCvALkjI8g9YZDrtEsrxRD3dnz
WzNKLUbCKZhWIFgvhyrJ5ISKTdlV5JkI4q7PPkfCXh4X3Et+eTMl2517UR6il28OWDOCJl4DXp4b
uWUL8dykjmF/jlii/Y02vCMeIHtDSDDqokIRGY8C65I3Bd58VPqD0tSrf++v6sb0yn4uURLhBJHu
6iUK9bHN66REgCvETbf3HIwfs1A7uW76ap00eiKcDjYt0eFtY3eeY7pUEbT4pTLiC6Q4+7gwN6f7
H7SxiFBjOBQAVKmlr3GjUECtYuAaJVoRDq05CymN2uqPEEfrC74aOJreH3B1sdCJ5WFDu4QYE+QP
BZCXu8YBBVDSYcoDKivuoxUiV92Z8V5+tzEKFGheFhAkAIzX2X7e9FiYtnkOXycrn7CgbI5L5e6R
PFdnXH6LjnUeZRwdnudNc84xRZbVQD8DUyt7P+8z7YSoxT/OoC21b85oz/gRSIidGVwdg9+jAogh
qaOGTB93FdH2XafBsmjyYLSS8i98adqHIcS0Fd3htPL8KhOSRtwnoMaR3DHeZy79tD/5HWBFszcl
h2ENvVQMc554VPMA9Wb3o2UQcOFy5fgiCtODnSzNW0XxhG/PafEtN5v68/1NtDXx5Dq080imyTfl
z5+98XVO63eomiqgzYzC5Twa30PHFj7xWXfQFb18CzmMW+/VoxpQ6pEPoE+PCs9q6y5jM7XeLKpg
gWz2IepU/SLsqf3SqpP7Nq2zXwkYjG/3x9zYyOwvOvYOTa7b6o1WlXm3NEMZeJUw3olKEX6sqPn1
/igbWwr4AQ+wTq0GxP2qToNSEwA5oZQByrvuD1ekaXYaxZjVVyIb1K4KPSorXI2i1PazykPepG7D
Jvlw/7eQ8/fsfpcbGxwbpX0ifdpY69bW2Ller1l5FchiwrfQHP6dy9nylaTX/7o/0tas/gYdEiFy
ka9fyVirF9wKiyoQYdidvTyyzosxZZf7o2x+D3fc76eC0rKc9We7NG6TuDGbpQzalNSTFmTjV0bo
kKkor4Q7/Z46nD0oKUD0kW7YL4dqLatKS1zQAseZ9C+jkcMI7RXO7lvEgGUErFeDHURpnNZHCpFW
8fqjQWmGSgb4XIdy/epOQicGJG3S1cHSZ8qx7Yc5wJOxP42VWRzR7ybimTpjJ9bZWEVASI6hUkWX
Ov6r+R3TKsLLa6iCMVKNsxH2le9N454d48YqwoqhByL7+ODnVp9mIMxPrh+WQazlpp8ldX2pDR0V
OkUZTvc3zJqnJpeRsSiImCTVcjlfLmOWU7tXFU57K+JmuhhNKFofI5zifT5iQXeuAZ4/RnYzzMcB
PZzsUYexp5ya2REjLr1euScWuDXFaPNgGg89Tr+Rd5yKOOoXbebjh6n8V+hjBxkev9CdnG1zGN5P
EFYU3m50TfupzQTxThVkom0+RGPmBBjQKsf707uqzPyeXf55EImyD3IjKy2SXG8mT5SBNXiZ4ZcU
M+2jUfSpdu6ieHww5xil6XRQ0kulIwG5s7obH+mZpAPUw6EgsWFfLq6Hv1uktEsT0Pow/lKsanzQ
vF7fmcqtPYT+MgG5FJ+gTLoahk7DSF5SNEGkmOpnT2nCd3WjOhel0dpDnZnKocY57zAMS3fGvNE7
6Nkk/rKUIttJITcODj1aCNP0LDXSkdWdlEx9o3dx1ASgQMqnwbbKr5SJBCqK0bBz025NLZgTslWQ
BPyRv8qzmzatk2XSUlsEPT2t01BCnmMPvbIFK8FKBONSBwrSCZHf6iaA7hwqZMpZoDol6q05O42v
Gb2BM8rzqZ4pxbfvIz0cX+kr/HtkIh2JTYAEfAOWz0tCoVRADKReGX00Onjf0FP7HSL1zSzyfYCH
eEAoxhJXrhYs9JqudLUshUPm9H4J7dEvZ7F31m83qByGbgHsV4MEdb1BizxKiFDDJIgGwRmfC0gI
vtUUXv00ZMUYftbjblEfxlFvjfOgDglg9sIqlRMdgCVzfQQ5Uj24fzWs5Vp+z7Bsi0pCLgnKOrYL
67LVnbhNg7KejYl3SyV8nM2ooDc6seFOahHOQd1Ui+PHbur9axD9hj78MDV9E8aJbGR1WearDX6c
/mQb7Xdthpx0xkwu/qtt6qxEEClL9pgqN4eMyUQFAgw6hFFCjNWamf1Qxvg4ZQEqMNOb1C6TYKpy
3Cnzwtt5bjeHIrgATY2EyM39pXg0iQtvyQLYSNl1aWPdn6rMuSZL/vn+amyNJK3oSX4Bqt7wbaOi
AsIWdSkHrbD9zmi6IA8nA2GFXDndH2pt6vV74aG7ksbJQhS35surY0CxOMJALAuINfWflUmfDOqa
4X1WYHTNWB7nxQ/BGvxIUzVLH2xYt66vRb36HZJbkx9E05sGve1M6d9a9WB96PLOUk5OnjjVYdLd
8h81DE3NH9rJ+FK5eLH6el6ANh0jY977ms2J+12ZB110e/frAiQ/Dfc0cEYMysAQp75QG3EYaKzs
RHxblwUpPGLdEL45y6tQBYfLuAS3nAZmggHw0s/JI9Ct6Hx/ebZG4ckG5yY9yigZvVwdALmdlztO
Gtip5x7TGNmjKpnt4+tH4eTzNgN0uXUvwLt2oZjfJ4FVzNYRuznjDO/wlXYscqdxg4P9kGBXydp5
+S0JfJW4wssyGDM9ej+5qHJbdl+8/hJnFOJIAOWg9NdN5lmxx9LoI0ZR5+YEDyk7oxNv7EQZGxuN
PggVMCnaTsS6unYaxauo/mXcBaWYnZMTZS3Ki5Prlr5dY96zsw1uIjemTrJJJLGVGGr9vmdFjARj
t6QB8JD52g9uCYkkh5XnYRP8ddJiRMHV1PhbzdO9zErusBdJqRyaxNv6fe3dqKW1sWPLgkoaVF5j
HBsjEgrMJ20xrhP+tW+1eBq/lEDd/kO92PkpVOvn/b25Nb6UbLZIzGF4r0+AHVpZWTZeFgxlUc1n
oj63gT2c925ge1kWYR4omg8t8Lv+xI2F2YGxuFm1E2DJ9VzPAuKzgBYQFLwNnXMkQg3cV7IgVofi
YkwtF7EJdOtjp6XlpzhLE/1BmO1eiXljmxmUakk/iCTZZatthiD6iPqthS3paBnzIXRLYfkJ1W+w
t9AYXv/AkURy0ciSEnn7Or4zHNAYVlkGlRhV3ddwxv4oXBH9nIzZ3gvpNmb0xWD6y9sgM0NhWU1I
xt5nxRvFTaMjOv2q36aflVT9VoVWtXOIVqVeef8gD0CrBSVcrtT1IeqTbhRebWaBhWL04Gd5Ov7V
lqgN40CdqK5UUiqmt/d375rD/HtQmvuWbPRTHFgjXasWOc8Bp/ugcMXyAZ33COmxab6idYeJtF2O
5wHb5OOU2hq2mtVwAP/QnIgfm3/audyjv2xNOg8juHRc1IBErepc7J5kanWXwMJK+WB16B8mz60f
+yhOjyF5E3DxDJfj+5Ow8YjJi5KwmpItKrerRwwdp6y0lSoL8ERfPnQVADChKu4/90fZWl46MVAI
pUCKvY7ekejBUb0jkFliVzmXOFOfUSQQnxrQBx8zbNJ3Hs2ts8kZ4VhyXjjqq+fM7gjPW09hLg3q
zcMyVScr6rGosYs9cf7toYjLqYPy6KybFOpkTxhnFFlgN7rlW2L6pza15TB71p7ByuZSQXsBJEiH
9eYKSNtEUXJA+0Hcp+Wj6ijjQ0htbafcuvGcSUVRomjJKrsRVvbUpu2dkUQLU/tleFeGbTT5k5cs
4pSgyt/gwhwZ+tELJ+E8lHEV/3d/q6y1veSpRLeDmwBBJGKrddawmK3jtAuhfFa6iDmCHFevkYLW
QKAsTTZ+M7TEyb+WosLW2aWoPvqJMqM+73eeU32ek9Q2j2mdNu1hsVKzPJU4adpnr/a0Pd+xjQXh
N/UgB/AG3PKfwBmXRtxwdtqWrCbLk+INxY2do7M1CPuYtjC9TIZZbeUhNKn+gq4OEtr3FxKbzLeW
ud6ph2wcUJlbsonBr1MrXT1mKAiVg5QFDayxcT5q4Zy8a60p+Xuu3fyzIFbfswvYGlBqJVEv+N2x
XL1nDohGJS6GKFCqShy7BC3Nbormt66yfDdofp/u76rfoeUqSCBSpzcK0lVm+KvKUx1i1zFWQxx0
hag+GPYSmz5Uvtg60vMuP2ljOFRv3VC14QrS8byO/TJQ3jfH+cGeF906G33mpsdSttz+TtPCKMAF
pPF8tLtiMHx1zqLw0KXlZB76SdfAEmtGHJ1sLzEyqtquQR0Gjo/il0WqKYeqiTIEdKUEzzlXi+rs
OanSPIjQNTq/mfLUOBap09C1Bn/pnBttqpLX35EUxAkoeP/IL9czUuml6UJjRUNmNufT6GKgBNnG
OIZdO+8MtbXYdFWJxTnWskD1Mp7I+dFIeRV+wOTNQVjq5V9dV+U/4C6qhyRT9D/ZXdQyEQJBM4qH
fbWdQ3gVZhFh6jpqvXOMKuMp0kzyTZzYHpZF2ZM+3DqjNDyp9XN5SVeql9+3FJnaA97BQ1ZV22Ni
WNGxxpxn52beeGnASSNFJTvUt91pFR3ySHi2ctX0ToXaJbQ3bdG0HxEEyT7dPy5bH/R8KLmgz2qW
EMRQZ3aRUWqxqzuYSlZcnAoxqj8YBaYBRQEgE4govRzFtpcpHiRjJsqbxs+oi1/o4u15gG48aDQN
AR0i/SaZzKsLNE/iKcfHIQpCx8AQJNOUE3Tw5AytVn8o7Ca+RG6uHqOcO+/+921te+83Ks+Es4E2
6Mvv69VOh3fECeunOTm0HPlLNeSa72V87jgU1uH+eBsRJKVLzCKllgjB9GrXe9DCyEMdJMvMWflg
tpp7zij/necIhzk0VHKIs/MeIHBzUGn2QFeI/1rXqDqarXlquXEwanp4ysZlOPRNbAVI0jjHobK6
q0dNdSdq3TgKyDthhokeHBxVT+7fZ/vTaW0RKkqL3o1bak91Zncku07/RRk843x/UjeHgkcFOpdn
niP+cigMG+3BzXl/yyRxz70d5n6hFNGTK4affzASOR4Qch5ga01oSkuvsIoaRTbXEqI//I+zL2mu
E2fD/UVUMQ9bwfHxFA9J7DjeUEkcS4AmBEISv/4+p+/ma8c3rr6bLNJd4QDiHZ8hGWCggAWbEt8F
bDE/wh6/Ba6e6iwQfFDg4dtDDv5DP8BTpteJsYtltfY6r6PprILdfUbqmpZfFgc1v0Mh9l20eb/k
z7nK5ut5F+Kj9ez/44ecll/4WLBafHNsqZ6rWXGokQ/JnHUsmacjjL/smUs1rEy3JkIPOG94FImq
W6hmISr11hz+/vDf+VZP0QE5Cuw5NGHpv18zWD3SFR567MtkIaU2Vi8iSxdIOk0FBitl9f9xgDMs
/TDZBZAfk71/X44rl6e9OlnJn+Z7nfJ2AD1xZT9X4KM/EqZ8J5rjNGHPhSkyBtZvlxpe7XB5UTo6
H4RzLZh55jJMcXzx9yf43odyAi+e1FmBC36bBIOYS1twkH+9HpatK4DXOg8TaF1kW4fs+98v9u7r
Qh8E/Z2T2NnbdRdzcalUCsYhA32raOWq8Ob6BFuQUSWd29EXfPDG3rsiKAgQ3MKgK//DSEvnlUdu
AYcdTATo5Ne5sIAxjLS/4VEZ1q7gooo/COjvvTgMRrDCP4FC/4CgzjpCo8YtvRiHEZ+hyBuQBMqP
rvJeBEdZhroCk4c/59g9uEVY7aEUNzKyAGKUMA8+GhDWzqAyv16t2ELAdzxjxfHv7/CdA3NaNUNf
E4w/kJ3eVIWNw3CJyRjHshiTS8bUcJgyV5EesIEPXt5bH59TsCtPwIXTKgqs5vL0dv8nYUD1ew/N
uA0XG6MiPqaiX+dOSN7vrXWpiR57V8zlWSZSMZzLsojmtpcLkDHp3gMaE49x/SWuGfaodMrU+WTF
9sDFMpZnY9EX8QeFw3tP5n9/7ZuIaKIw8nUR0BYBcKTLwwbxOremBJaa/9Hb/v8+GODFUqi1w63p
bePHlxH7O+yoMf/Zt6+x31WrJFbHWbTMt8rqvFvW1X7w5k9v9k0zdiJJoYIEthrd/pvmD9LLZlYG
NUMlm/F+dUkgZZSw1sJJu61LHnXQwMi/4/XE3WYbcf/3g/fOpwxUzkmYAbPGUxr892HYFCtXN1J2
UaYykx01HIvTulhFeqQexhwkxJX9qAd6pwxFewAQFApddCVv+3gBQTIAMeGm0ETpcJVYtZwVzk1k
j3iCQ4QRawILQEAF2X+k3vzzilGcoUrCzgVD8je366kepxQYzItI9+WtqmKNhR9L2nQ01Qcv9r0n
C9INNA9PYDysRf79ZKtQAqsnTruQsT+V9HOWHEU5pcdSY3JJ43n/4Et576mCS4GuCPADkFLeXHC0
YsyAEBwvGN3oN7dMGoCreTyYIgnV5bDYRhGEzOYM3XskPrj4P//6m3MMt1IU2uj5AHZ9O6oqbNJj
qz3jyVo2WhBHo3zuOHgc7DKD6Ik50FFt2HdulHXZipYXWxAWp8RktbyN2OIeqIkAi51oushbUE5N
0Wqa9JdVZtfpvu+H9b4xtfkETV74oWpd6/3M1IWSH3wR7yQa0E1BY0KEhI3i28PpDZtzSJGyi1mP
/hYmowklFhZUZ3//8N67TIOdCfoTLIz+mDKB9jRBgZCzC7lF4bq2EFWSefWRCOg70RPSsZDMwBGE
lvLberJcit2WrhQXugDrpcvAQIEudqSBkMsxFn7++z2l7xzBGhpcAPhgeQoE1Zs0tsHkSU+nZUmf
LTU96xftNwKEVvplELmzbcm0pATHdE2PIQ16JNDnbMCwXnzgzyItxv0M9zHwLozBvmTQfNvb3KeG
n1eqwj/gRQQFetvU/XJUO/X3DtQMd5vHjLova1nSqc0l/DxaO/c0uoSi7YyMtVl+lVMr78Fs2ucP
XuQ7jxhMPojoAHqHIcvb8wIhFGErmwlUy1LsbT9v7pjRnOkLO+LPD8qgt1TtUwSDRyrAP2D8gI/6
9nI7l+sGdz884mFL6hY6VzxprYiNILLg1LYsXcXzCvNEfR2DOh4fNY1GR0paYcAEXOlSk2gzicV8
PoMuo9uFnru/n4P3HgkYccD1o6aHEMabKCvjROx+A95ejjXef6ztWeTDQgrO/6PW5T+PA6RRwD7B
IwPi+82l1lwxBkcXfgGh1OQMYmjrr170srXpLl//+11BPRpcj9N2Ffuhfwd0etpua0jAXMSrqs/C
lJXdCp2Ttpzk179f6b3PCPkJADmMZyGp+2ZY4vrJTvsi+AWmMc9cDPWhgfokiSGacp83bmth5TJ1
LtHjB63EO0HpH/efk4MsQHBvi5F+LWgsCjxNpVZ9yEKoPgWAv/77/vakCoOpDIS+oBryJkrwJedy
MQuOB+zazvcp0gfm4fcV2eQjZfdTdfgmK+FSmEciMwGi9LakG9a4F0k84oZqyi6ZcLI1JTqywYYE
CShiLSj+6uHvr++d498AAYETAjjCn3jnfj0ZoGygzgzBLABDLf3VmMCwTVXDByCSdw7KiWcIAyXU
GH/q7KxD2hhE4+nC+WjbL5oUcr2XDMFUt3Pmwe7YR+X9zQaoafmF0jrtPwpH71Q5p20MgjISzJ+w
hzUYEVMVg8AT58OvPsLMHl7SbPyalJzPZKlK8RViXZjUQvpvLD9HQYNoY1DxlsQW+XCbrvDwPm5Q
ZLgCxgvGstpRmhPeg157+Pt7eecwoOnBYhIZEczgt0Oloco3O07YpmmUZEeR+pKoeNrPVZHtLReo
7/vBbx+Qvd99RQBpopvEfAlbhn9HjVorF/fVNl3Yimffk0bxh6CkQ1+es+O4rNO1wPNFeouLi7/f
7nvDJFQY+IqRjtExv700pkdBwgxyukirwGDjLUDFJmCq7GPLIcU+d8g0nENQRGnZbtuUZLC5qzNQ
tLc5+vz3H/PeNwEKwAk6juIQi8p/P4ZVZuidq4JDfbKca4L+Pn0aaD6frFvi1X/wpt+JY2DJgCSD
Weyp/Dn9mv9pcdFlC6Y0EhCgfxVoDguEGKEv1/33e0K9i2nEib72hw4RRb2CwaHFVXhS3QNEmxEW
B3mgyIsf3NB7nxmKUQy0QcM+jUT/fUNwH5zmaC3BYCv66bgIUQ1t5ln1zU+OZdgXWPnwX28OLFzg
iICnQjGHyubfV4QoMEj7zSguUg7xdlLncDeE9KJeC6J2WMH//WrvDCVQCWP7icFyiXD2lpgic4wB
ox5xpN5qqIpbNUJLWopieoSpODqZXCz13K4gCOr7RjlGSd83gI8HU0ThWCIRB8yH6dYfpCtHdijn
3MnDLNO1J7ChmPP//EKgWAxpplPVAXLb2+4uXaBrIiHzeQE6uTkMjS8uIacCW+Q6nW7XZt0/uF6B
x/3vRAaWMLaTwOiAOvSHmQfwdBpzFzVe9JAOblF2mHasYesgs606/+BdnPLv22uh+sCAFMMo0Dze
5Gcoh8EvLVn5BYJKWDpmNwiylydZagIVifirQtv+vefLrI57ZQbbBtA1PAFHdaTgSs96IvMqWHkF
VLq/5J42LwAxGQshWB+Dx0Cdox2orqXrttEhG3/w+9M/fz8WIv/oawImimXqv49utUMDt5oBoBqq
xNz1GLf9dD3qOlA9071sTV/kv9E4NmBBiQYRaKry8YuYJhGuS8mhkczApxk+KHr+/IIhU4PzDWAM
Bm9/aJXjeVo4zZ1SdaL012SISpK5pjlsYksetPXf/v4Q3rncaXKPgIsa60/N+SGKnePbwMGcQz/C
oFp+Y8cdgKamxFAn38ePWDN/Jld8uqiKAQio38HKjDlCfDQVwP4M6/DZMWCyfRwHkPfzGtagwZ5D
7nz8oP75M84D0wxBdtgSoWDFTv3fbxpsAAUO27Rd6CmeD3u98JPOdPVBIj19Yn8eKaxM0dSiygF/
7u3mqxRDH28Tby4WajJ2VoLFQm9kqIpDk4SIEeFgbt465qvvyerUcmCFX6oOsglbIKKOtheYsMj0
REsrn1Zf0FvdcyZuinmBl5pJxDZfg1WyLq2TPiismQ2jgPSkdDn2oYfY2UxXv90tTvKSDDt8xls/
9RzuwzYWBor3VfPDxDx6yudC3AlkWYoxXto/1ZSynZQcZVUH2GH0ukPZLHRy39RNIuj6IwTPxXWz
e/+rSLZtBDWi2GSbTeB1tLgVxgkU96AZCMDY8nj6hBnxGIsWZ/NasNDuTRWmOyiV8a+xFNNTNabq
KfH7aI4s5csjqzHXPiTDvu+EG+fgBmT7afoNiRimLixmQxGpG84c0QU8Xb+4Xq4wEAE3csqPzpVY
nTSRDfoHHTLMCEOYi89RrOqfg2vm4jCgDnfHFM5sE2QUptVcTxFWpdcCdCna2cLz6cqKKMRXAI1n
2c+NN0NEIK7k9l+IaBPUtmaeAq6e7LJvhybwTyItI2Q8Y3Ryx2U/fxFF1NMNbBHfxC+7nxt5HqWz
yz6NmcJuFlbAPk4RmqtIcnMBT20AU1/SmtmyBQ5LetS7WfGCzYIsr9DAh+MU9nlp7ckr59xj4rSd
83rjL6xP7RMWxqhUBOAMDzaGBPe55/gfCFCWTnbjGlJPoLBYwTgImHsNLzzm5hYAIvpaS53lLfiO
406sFPxZBepA7hbUYWkx1/VnCBsnHIgwwb7NRa9nUMwM/75C0ZW3ab2gJg9Idg0wbgDuHWA+ImYC
NE+yE7FzQHW4kQ0wV2DMv/QU8mttkgDsATg+DbQDTq3hHca9/rEPLLlBGbN+B4holQeml8kcNk6d
IQZed5aUkPvnbd1A6rc1xb684hsvug3wivuwNHIgQ1jL60jaGlC7CotHoZIpadGJTO3Y69K2W8OG
+2gxkP0toKdsCWj+9moaa65gtqnMI50nfjUWmTxGUuifIStFc0ynkOhugW8GbxuIEN8PqypHEsl0
8y2O/zTCJhGKLsTsRfU72bL+aYdT3qUa/eAPYNXAG0zGPOPdGiPPXLN5TkEumXR+yTCvViTWbrmy
wxiA3K1of5/s8fDUIIVyyKoP9Iua+vFrXMz7M4vGZW+LgSWhHdOe/oITEovIkG58aCewLCmJYEMW
un6qZH2uk9U/Zumc3TWaZ5YMik6PftqLh4bm1rX7HMobK4As7dhQu18qj0JK7KYwvzR1rRgYXDYD
9X/RIwS8KzHEHVNbsKRR+xbh721zGGtrejhNqPEWAq00wZ0N1Tx2dlHF3GVhGcIv0PbwKS/NULBO
Yf/Hz6N1zq8FVma3e8+aToChDiUTmE4GAthhvrfrBvpvp7DcE0RAu68VfHGfo6w0SxdWl97mNOP4
o5CmE3qvRet3V7BWNFY+DZPhr7DNzUAbljrB2w20WnEKpbybA1zt2yIM9hujfKHt7KnYCfxP8IFs
xq9Qhi7k/HMqYHpFegQz0S1wqO3PVlaWj2U8utelrPljJu3kD2u5rUXbLCW7K3RU0iPw5CACBTlb
2jFuCguIFgaBHQr+JkGVQ/uFOBqlx3yZBD3LFJZIZKOL+eSnNJ4Q6YR76NMUwy+Zo24mqhqzX0M8
UHYIBoJRZ9MUaox2sH35nu1yZF2NURnsWiEC97BErLetGMriG+Z7Zj2METWKgJe5v0bY855obL7e
yZ5E4RuMt6VpGxqJc5OjqW7dPCUQm4Au69SVODMNSSIt78BxG58AsAAGbFvWzZOmiddnSvsZ5klS
xT/gF7F+48BaQMJgSadnXoRyPlDI+pWkcSt0H6sB12rHYThxLMA2K8jYD/rVDYAQdaYoR3HYNl9V
7VzH/DYFHeA+ASvBt6tnbIXpGsseweTGDDIebK0f+jUuVyDSNvljPwFM8DkmkTnsVMI6Ma3gNJgn
Yo07OL2tpq0r5h81WDooTWFZW8DtScKieoK2JvRQ4GKQkN2kEM7E0BYav6Xc9+pQR64CBqeKAF8A
ThUiqjn0Ay9U3Bf9cVH6xPir8gEPJfWY+LfFNKVRK3WaiMPoovQR4wE1Q+zVAaBnlcpeFtE0n8A+
At2wCuC4kFkoK+FtycN95jd9XUxsqUhODcBNSJHTbUhNeMjVtD8oPuOsQiisfK171HEHtaOcRuyY
0ks/TtB85YbW81nuYVtHGm3XAFgl5EBJNIqcX2fzll8M1LIfVCEswB2RsakN4zY/LHnGprNxA8ll
w5hfXUKKZ5+x/smXC6+X5AfMB0fYY2j8CxZq7wPCvI3pQZrKveptzyCpDWIPpsliQRiMF9V8Asmh
p12woTomqVzmNuuLUrbQ/Fx/F7LnBdl1zNjZGNZK4CujzStI3AYWsogmEdkVsmUrAANkMHMdYAWK
HbR4tUO57agtmMIsWvE8kASwgrVNqKGcJE42t4wyiKbEofBt4DC3Ink2j08bt+y30qnbur4SdcBU
OyrvaRYrfP9FlEtsnHiBAgOqpgAoIbFOM94zya1cbvc6tUsbUDJ/7iPQ4c4WxP4LW/q+6bzoURxr
ZKIUs8Jga8CpByjfgqqHrFuWvfmW5irdAcKh01cT9oYfpAIAlsBNqr7V0BvYusr3OJMqXf1yPoGt
9juTkbybIglDnULkwrW0rvXUurHZfBemU9TCFiPce6qG8nxMx+ETpKpgX7HArg94jsJsdxMcJMIx
KJD8zxAl4rsajvAeRUESDsoK3dyghR/vYW+B3tfkcyU6WQRA3UJ0gksg3wRE5J1yfYiHmK9E0xhp
B45trIIgDo+H6yiiWpHVKK5bB7IF8uPmNT5RRPvfcl/HO8iloftPcgbPWLiS7On5vkr/0iSWHpdS
Fg2+l9V/VWVQVyxk69c4FkiDkNzH/kHOy9wTlSLCtvCTEI6IPEbyj6YJMil1BdxBaVz5ndcjvrB4
N9llP4p6xR1g9El6g6DcJtxp+OdFbFOEpqr8hF5u8KSCgK3u8jGz8WGfVJq2ns2IiybzRdEBpAMY
EYc6Q4pPpKlvAQKCM0fVs34ikQu9xPFj0fUCUQpB9Lxs+I/D1twqjr0d8kwFV+HeNc4dtxU7Q+zP
OAqvEa4Bv3Va2AHMfBSxgFMKGJXyJcVZ6YOdXuB/63tIJbPkixCaPkSFbZ6qJUaSpxwx3Y6weTo6
xnpzZuCSCWmiMk0MJtQ6UnCx8WWEAy8jrFBKqZ62Jt40JneTPYfvK5Pn3A/ZV2Esz9B/JENGtEmB
aWysSeRZPEc5AN0FMBodthoQP4yd7G/z+mSpzHJsioFFKiB1iQ6Lw6wzpMydMaxqVmiQRZCB9qCX
WRKVxfTTpnI35zJn0WchYogULQCqPyQngEhbGAiokbEEfJwAHZGeSxF57O+gAAvrMe/sl2bQc9xO
a709L3FCrxm8ZEI7mYzP5+iTk7EFpQKZJEKzM6E8FPmNyXuJ3WDNkksXosQdBWB3C+G1s18hk1Lg
V8cFh9FXKOPnSY/jpSt7N7Wyglhpu87af5sB2lsJS5bSwQg4875l1mwrgQxMr+E47iZ2SCwK8baR
6Gw6HNVEtlglmV9syjeoFTVDNRJkmSj+lEQAglyhOag4SSGbhlZqS8XneRjUQiD9k/4C7bxACdJI
iFVXsxYHN0ocshxGLY5A8GO+o4A0KgLlgf5nZpP1cdfC+M6j+JB4TqdOwAgvTLeFacXgvPaTIT2W
lkDfzPPwZRn35haEBeT/vQzGnS0ok3Iyzg39tc5Z/wNrz0S0RT3HW1v2ucZlISN8o7BHejF5gQqb
xeVnAcFAQ2RkphuqYyxggyz8DxgKQRm+ScCDbnOlF9cFVF4/8yIx304KY9GZQz3yFO2JfYVqn5jA
IbX1KUiLsJIJ1csPwTfcXrqEDdNl8ABueuxj3Fka8eEXWjT/yjVnCxYCHEc0F9pM6Ca22ZGR5QjC
vS/wg51LINrC0WOIBSOmPls/AdFQ5O0kNf8F8yjzK6cNsgbPIfBGZrbsQ7eOUf6UW/Rmbe4r94SG
FoEMAQs4yRrh+XqiIh/akAwb61Dm6dPzEZAUWXcengtfzprAvge9ZZHu2TOIoqh8omFbfTcVDTfg
L23qaegH91JYASjHKNA6EYBToltU7AXaVzvz/rjNInHE2tXjNfNiHg4wml9AXgDOckVW9OG7GCBC
R9bKxFGLBD9e9jBDQbQxU/gZOTpcqdQv471MAAVSkSgfGYji05l2oQEZQekmu4IA+qC7ehH0WPdm
nTrUnRoAliRs+ig2yDMQb0JGUWf3SgJ2klp0ziJP8VkLz9u4L08DY0GRxuHMYn7DNLeeiAv7gB4Q
sz9+OCXt5z3K/UpKQIOmDjG6v/FzNryW5ZqPXbFE/POWxoPsTof6SsFLBYX7XMZzC15BCkuHscKg
bVmBnnOoHr/UobSmXZzzcQtISIT0F032Zep3cNKaaFcFQZPrz+XYzAlBaWUeaB1q31YjFChIZEz0
gyNp/Ox9qZ6njO5QXeaNRewvVIGOuETVleQ+qRH+dNS0I9fLt8CrYoCtjjfVGfJ++DLGavgBmMx8
D/0l8WzKPamOfkvmtW0gBk/JUgaNjCGkVS3bRYXwLwAHJgIdDprjieU/rDXrTTbgumSAI8iL15Pg
6Lp310NHYMyQapCrizaevbvj+G+f+RA10bEUSfjeC9F87rd1bLo+AvAKX8JskJlzDPDJPxQhwgBr
uNjGfmdtxG0GOFi9F2nnnBweJtS+x0bUzbPbyxxxvJFjgXgHmXqidd/8hubPPBEUg8YcGtPn/Ay6
CPXYZjVDQA29E99QNSbXDvrpluS6SODGXiXLcqbiuf7h+zE85y5dL4vkpFEH69bwgnCNs1KvBS7Y
CCsRJYEYpCTBCOBlDUV9a6t93luIxw4/UR81OQl1JC9BylgrTCksEAeYB8z9BdM75kjLHO/uODZu
xMg+HpE9yt1UDRraTBxHdOb+3MBjLAIpvoiSA1v48gm4lRDaYa0HhcQ0YwQlI4q3P87WcLKkkiOd
ZcHVV5F28YNlxt6C8o1iaM8Fu0bRjHYtME4lUBLLBkPqLcXAbtijDHUhkH6cMA39/YMoUnofwzfk
XKap+uz2ZYlgZgHbGdIntVed61mlyV5vTkIgoq6HlrGAr8OCUoFx2ZaGQ50z/nPfkuY5jlYzwnev
SbCQnffGkq0OKSW6xpC8tVZnX7N4U8/j2niYnJraOQyfFx1foG+0DhWrM0MLd7s4aRkGy5QUNWRX
aa7Rb5TbzG7iqOFzi4qORWcgJmLbAR5k8XlkZSI7nlpo6WYYcAWSJyUET8bKq5eSb7Dpo1u1I9c3
9fI4jb7/7HzW9x2WDOnvBXdzMzUp+IRVwut7P6wev1GMJzZyWj33gGQJMo1oysjSY6hNctPQHyvk
HGkr1KyRYSir54NG1/47zVzNOsiIK6SVdct2UugMtFAFYPFNnwnk1BkDmuUsOTHsLtd93m4jPgoG
PODa3OnSWAToKN4x2KhMtnYRpq3ysBcqwmHAxjshsdjTS2VVmeMH9+UTtFzAZqv5Ju6jPGGfYA/i
S0z0vPpWBbvkbVwO/qsbU4rnRUN5GRkVVZeAH9cJFkuWeojc0qq8hI+5f9XQZoPtA/BzrzoPGMvQ
PIactQAcBfXKyu2LLpw1JKxTeo3KLNijOFH9SDNgxtN6qf2tQRn7LJvSQqcGy/iHBnZxDA35Miro
Qdr6Gb51/OsGbwWkCg+ZVOAga/Ri0662u6ZRI0OnrdLkkItdlKBUVfEXLAQjcyFX9Nak6dPyhhd9
dgmh4SYl9Ubts6eF+IkKLn3NRMAugMFHGOZ0OoOQj+6riaFi2xNz7OUQX4FDqg2A1b3yXe2o/jFk
NtRYoTV0gYhDUy6HdafmccOsLUXxTid9QC2A0WJl9wGC0YLNrzye4wU7oF782gxF+OSY2dadq1WE
L2/34m6ZEvYKhA567HS229c9WfxtyJn7jvORfS5hQveTYco5Eb8AHQppzH5+FtCL+ESpoulxnzb6
I6BirFszBuwBmwrNGNmnVH2jbpPf9ymJnzaZ6C8GWkFPkVhMeXTAD96Cr1/9GAbaa8gihmnsZkzg
ZLdHiT8ClwZUIYrM9PcOFPj3BSJGT1x64VtIHaFxRaWavoiAOX8HJakSZ87iI7F1NkE4L06mr2Xe
Qz5vSnuASnLk/5g0kGZuSBC8MW0Re++PjcGEBWWLWh+xuE7vx6pRX2zB1FUyD9V0voo4Zt0EbZC8
dUgmnqwsi+GCksInkQSX0699NAeKPVw6fnMNixA2vYOFg1Km+C2jKmCcipXP0z5YKG4yPugco+0p
1gfsfNylLp2vgHqo1seEpmxGUKNZdZSQkK4JziUgz7g7SA0EG18jECG8Db3qsXnVyfYKKCGiShwY
/COxXFLRGZ7XaduHY/416MqjX1jR5Vxk2ruCBIU9ItHN5GuC0mN7nsEakAS0lxqzuBG1LOHYCkgy
6yGHscmKCEMEANgDViYWByujKf+9YMCAeXYSA4xplkye5cAWJm2+wnS9C8yAjguaCELjHHG0xLuG
qgopMCgMncL0lAJKwvmdnWZYVjMnSoWcq5qmpeNsLl0KeTf8xHEbOwED8098Fk3Zwqwpfuy9KV8X
rC++SLqhxlgnnE8LpK/BnLBQOcLTEjXw6+PyW7pCrJz4oRoeNptt2QOMXPLPM6BkWp7VGkvvb9hZ
L7/tnEaI8Utt4Yx6XJDriiP8APSnKW0s+plZmOtkAJ7jHAJ8mziETfXPFrHjApWhF2ejBoai5eWq
XvKhH6Gb3vPaQL+1xOgZVncNWme12Yd5cQxTVsRsdtyq1X5q1hVccLjAb69sdqeODQ3ifREmfReG
pJJQOjCZQ/E/ik9OJ+ndtPl4OMwgaA2kVkt4HUWZXSlWha+FTqZvAqe0gNLx7O6Cz8wPNc7lo8Si
HRO0oUS7KbPRPnDArdV1Bd8cg46IO7SVc4rieRPJiJHQthXoJRBIh/lGY7pqknOu6mybMIQpQpFh
tB8HtcZAM1WpKDEsMAs9YCsgK1Q5Y0DlHgMYPB2YSXr0XEk2XGr4/+GvJWzUSFT7JO4M4uvDGE3Z
XY3JKcoNQHF+O4gAfbPTEj0Z/JaESGj4B+yFlgT0RHTrL9Wa5VivoEXOWiAOxssVMy3dsUWf5oCI
MjcQluUKLKzUzYexx8/BVsOXl6BGyPwsZiAIvfAEbGWSY/m9QnWu31DJNCgoociFjh7BATC0FRpu
fTn0N4XPY99uQTRfpJv9fJ5CqjccNwGV19NwIdbnqUMTdyhS4bcDzyT9JiPgZDG+MBjpwEaRlW0M
2dexY4Ht61Vc0rE/+Gyvmk7Ksl7JsOjKdQpQjBplySo/g7ERRizmwwwoduXwIKbGuC8YRKilHRse
1y8s5gW2gjUz8eVik70gFbInaxedoTxb655P+JhQph+xGIIZwmLROMylnkU3CzEHzE9B3ThkiYzR
AA40hhpXEwDwOINdrE/u4IazAbqJHPctDX2N4b8sTqqOOs9EfCjF6B+3yq5N57JqBYO5xCqL5ABf
7Ld4fXPariU2bt261foKSVs8bcZl583I518TMhg734DMnc5qF8R4Vs5zcyu2RUwdPhaMEMa0mhna
jHJqDioBW5QMtkCBOGDArs9O6TG5oG5Q1acRjcKvnucwr5u37LtaWVDdyBMpiYc6i2obDq4KVOf2
5LWQOSobgnHYWh6TSqfrXSgGuz9h6OGXTztG4OUhRxnDSM8d/Q0WHw3HBKs7cSVgeYSWwLJKPCpo
kKZnyQwpjA5DwXy+ALR4pGdbZZi6yYPuPaFur+SFwzjdoBPN4RSO7wJFMKbRQ7gUWb4kTwhb6Gga
DRbCQAZnbEn4gBx842M+FHdRA+GTjERN8Ovh/3B0JluO4lgYfiLOAcS4NWA75sjIyCFyw8mhAsQk
QEIMT9+fe1Obrs5y2iDd+4+YR7t3pqoyunO3Xs0vyr8JxNok3P28d9XxT0mgwN/Lzbx5MTxohlfe
hbirpesVgiOvKWSF3y+zhsp0Tt2h985TUi3spjw/UKneSoibJDrY8G+qMrgnjSoyD+lt6P5Gb0iy
/W06Z9G8wRw+p5b1ke9LS709k726cLQpt5nJ6u2EeIq3LZL3bLt9m2GPaADS17UmObTkxo/+qigc
0wtQfl9lXaLhR+qwSm0BN5F+r/fUQQs4Hf5fsQd6e+vKSC+FWts2pSPZMqLqCSY36z0l/cs67tP6
RMCs412cRkLqObSpqDPn3PS5CWd26YUuiW0wcKHn7vDWf2PVgIO05b6tDC+p92n5w+0jENzUngUg
pvkW15xBl/0YWB75frwX5eI+y0YcCky4xPCIzCNexDz6ziCvy2gp2COuZ3n0aFWc/3GxJGsG8zR4
r045JSKrkzF1XgMGuJGwhmOxz2m5JlCUvP/rF08t8/oEVh0HPz0CQeJCbzqAaVG7v943e7KaJ94B
z2RsmSM5nYYXIg8ULvmTtTp0/3rw3HOeSKD5O7F23XgHrEu6APp7LhGDH0FzbnFZXOfQjHUeRnLV
F39BTnTCubL77x3wkD717eoC7rhA6dm0q214GmLNXdCxx+p8nQcE6hvZNf2pIwm6OyGUcB9czzaA
TlLMe+aPQWpYjQhIvU8B3v4d4w7HjDZdm4LFtRTnaipJAqw4L+zjkE48R1Dcx5YbRh/1tbmZJ7ir
JLE427ItTq6olG75mEvZpAWagGjLSmXsL789bJClGKOPEw+cia5VFzfmrNsjYotI6asv/MEOJpsD
umtzTUPhXpQkzPl5bYJp/9Emve9CVgZL9B7q0YvvU7hVlkRyDTPhDHxwmu/Mt3naShwu1FSrzGIy
3TJNt/ORy85aym/Nbsx2f8v13vPtCGRT4Krx+WtFB36a2plX9ZyuQ/jGH84FqfjLfddm1V5+mCUl
3gJe/x+blH4mBKnar5B89Y+gvF1HNIsn7qNbb+56HtOVySJcmTdh7BzGvDqq+vG+qQz3Yls7R5Sj
ADlgv00sxj0DRp3EPR1GwdeA9Rb1XWMIuDsBVrYDa0O5HN/V7k79ieLFpIReGGB+VbqU5dm1bjB+
g4jQ/DC26asHgAxUAFoaA8YMvxUV3VYjRER3pqGyq86z34Hh6+p8bCVpozgloikf6f5B5x0mZnse
lth5CpFXJHfACdF4ckZXeg8h2Me3xZYhYGmNIAwOVTucYHM6AM0FbUBDUozyMOt2QTS+9vsRhM7r
y/ps4irqT41km7wfj5BMYFoBvTeQWVaMvpvJ1jPpAJLaz6X+VQeeOnK1HrLM+ugYNVV5KpB5M6Df
+Rj7nslXQE81p1h0Q3edldTuS9rioTz3tk/cJ5e8O05wC2QApwlPwtSDNUCEBSMEoT5duUbmwsN4
UMM+a6w9ddMB8noof51nUSI//xLeEjl+tKaua8hgC1tbjE3J3hugvA6/jpF0bb5YAob/NaZMJsgC
ztGO+Rz8BnDW5UGfXJawSzADWT4fvtfI3EH4KgoTrqm5DlWgl3OKPrD+uszbzDiBK244bw5J4mNn
d3VdaWN+78mjfpipuJ5zX5oDVhGdRy5qLxweY9Go8Y5brkdpuEkgEmk0ROEshaW9Xsj+J3hXGWVy
SsqaWphw+ewPE0kCAroluBurmVAmixXk3zh6+mWF/PqJt337P27iQgQYs4szULHjUzMEPPBOcVuy
U90WxFPuj41TkiXESLwRggzphbpAnIeB6MB3smuQrMd0Ef7XLHo77gcOwbVwVpmgAuHIIwd/hLZZ
ed38N/QXSrlZ3wJ//6e6tWsuOE7bPpvhsePcH+LInqcAmh5b2eYskzrFR9NS/+261o5PFbHilrhi
IJpHNK/SnqNGTb/MjDYKjGqRIIupOxCfQbRnyYlYUceu/QODfmeP+QfbRG9f5jCtH3EVz9Wlnncr
zgqQGJTAtvC2Oj28AZnNIEoK7NqW5vHVJKh7ohlQUE9uEJ9CXGn9aXPE+iTh7NOLXDlMMk9DGWZh
v/k75Voz29ziaLmch3YaLwaxVZUJiqrqRx/SrM/LBcfwNSEgCxXuPrR7TtXyMmbK370jN1WolgyO
gRuba14KeO1gcbI9jKunjbohgtSHNQHZS9v62SDhRElULyF/MekdRSQ9Iy57OswfzTBXzxbXMloY
yef2CATuzwd71Pe6nqLnnc89ZGmZLGzflVQ/1q3zfxOC0L4FYTf+qkqvR3lhj+B4vSlvkidPWEBX
tEuaEBtA75E6v0Qdp5UE2V+yDcf6JEzSaSAQh2q6SkfpcTk2Z/jPk7zY524rzXCmBzEML7yMJin8
OrbdmeQIRFJG7ft48Z2o3S4RigKdaVnF4RlDkC7f7cKynM9BcLsQBuP+4A/z5kfDwOr9pnM2DS9K
OZ6fq3o96vOYRDo97w1lJm9LaeW3oAl4daWay482STUIxhaIX9A96LgaYsO+mh3AsNiqNfw1V1hI
ThMLHlwxQwuvPAfTdw3mVmdlPU+fK7W/fS7hhp5BBFtkNZGJX4kGmBE3JKFtzrDrG2+SX5fuyRVK
ojdSizsQFlhFIOO9O3yr1ZZ+a/Zo/EQ1HHRPwe5KxMs9zgffqq7PYlWDsYWuHPG0TXyyryacVH1F
ukW34WZBrt+X+EZaMGkvX6J12v94aHF6wiYTdtbEUdM/CLpGPlKKyIVfRpEOHsRutP65opeMzyW9
XMFlrjlf7n0HiPdSHVos+aSFRTPjrz0W1JLFpgFS2u4WGZuvRPPyiDpONP7q8bL9WVFef3FSkpyz
oSJkhjeSNulrsxEXkNeTpWVkPEo3uKmzBK2laGKHSzla+3YY27NPzyOhMAaGPs39ZIc7qpzOANfV
kq6AcWS9Rcyx7vqKkGlZc8dO7isWI9AyVU8zuaLsu/W5Zx38T9lkg5zaY8joueLR+9sO21ydhL8d
Piim3aY7RH98CQwS40lTEdKfRW28Oo82E3ywXyAZAETb+++LMis3+GK5kyiihdU+4Q1R5COPvq6L
BRC2eWpVI7/Xa9u1+aRSzy3aeJnVz3gqh4gfTcCiCFpyzdX1TLCSLNS7f0y5ItxBjB8eSKpW+0cb
5yBNYZKLuaIUojIhDkPa1JOVNp489tvwxWUeXv919BAHp0VAz2Wrq3EQd4NTKxRecyTPddCQLZuS
uUc6nxjH76tP0vV5XmcadDmTWlHwzw7ehBVugNfxeJ711JsVP6o8fnp1Uw4XEn7JPkO2F5ii5EEF
9kVp/63pKjd+mqKyQqtQGa8qttqAobupE93vzjICFtXx1MHhzLcJlVDMMKMKDsFIhfEccLVySxRJ
EDDD3dBRCZPbIam2HO1bXSMzGYGx7FgZ2nPHBHTQU7HzfR96Nim+rg/XSSjWXUZsZDD70L/5Zmto
IrSWLiIITmiKPit+5fxYuni+Ssj134eWwGcx2LFljqtaBg1ZT+/WytTebfXm/RfpOiqLGfz7S3No
REZclTXOijGObvRkvxTYsiMsJVsd5PCJ4fuEnCYqsDSU/5FFiDbnFqLzekR+31zSsnfje45P2+aM
28LnihgnNuLwcNEQsc/X54qxMbmE/PCfLt/XxHxrYnnpECp3v/VMUv6JkQNO+iTjwb9CC1T3OOOd
5Q5TadredDDHmEX9xn7vA0FObyoCTT/5QwLIp5vE2x44N5s1C9MxKZKbd+xkYBS8a0hwa39hMapx
+1Vt3d2jXG43RJmhxpgeg7SdecKH9slDYNrzBoJyFBj2y/th3uen2vDzn49ocb9Cntm3NBHpL3/w
Yb1rze3ogk+7PDwIFd1POadOezIQm3UOEeSJc5tukBug8B2KsA0gfJnk/BavgbvmtOZsWDqXYUxO
BuHcinBZr34B6t5C+nnSRz8ORi8fWjpNZuxynqkg8sG1fsaDUM6jFAwCeTpBA2eB2xJX59e+c3xB
swHyZqYyjfK1c8OnDg1Y/bYrso0aeqx7vWSoUuRTZzZveBHHOkPy6b1OL8KR8pakr703Fx8m4XyO
9LcvU6oqzMPuaP7blGnWhw0MWL0wkuy3TIOkZB4eXOVeoF4ZR4LITP4ryJQyhcMmPXK6Js0Ppdc2
OInSD+f3A/yXcaqtwIYZwjfnhzdNjn3cOw927sBcEj4Df3X2TJtAGHxzVHeIHFnXBnQcSZHctpQV
7waipTrXDLby1K6NcfiaxvS1YUEDvoYYda8ImtMPgfq7OZsl4LlJ025DyijE/nex6c4d2E5QzxVK
Gh6q0lSfzjin9g3pOMRrAK06vwZ1sqMiBSxaXw+x2F8IatsZSSvKvdNkj6i/BAYxVFGZ1NGkOu9a
Z2qL7euxNL5lkC3Vh2EQqvCfKOdjHx2GxS70cTWlorfre4IPxPyNAIWRkgerwRyjjnH7elAc4r4a
ACMkE/4SBNNVrpYLqkIR98WP9yAABwnTH4PXub+ndI6/C5T6y23Pmz76qmvSr37ZIB73j75JH1d3
rLrX7RA3xCqRyXTxkd2i8RXcVtnoQ/Z+OSTI0uM8T1P66I0x/EJgbPs1xGcaPTtm8ZsLE1DpF34L
kUJTUWodcC6nnNlso0puj00IHlWsS2T/ply1NtP1OHJUa+UOFMFOrPql52mwf/LfXho0if0pkuOC
/GJgE37dAZBUTtbXUJ6YNHq6W8ejsydksTPpmFTSgd1vtzQD9i7L1DIe9B7PDGO3hrqjNFk87woo
TPmLyCq+d6KrlmlVTBdRMmYuB+5thMU3mKsd7htgHw3lfckrmGa7BMPM2qlPFPPLOA0ZMch8wiQd
3fnz2Brh1zd99LIXc+qHfuYBi3/Idu3WEx5Q4RdLXMfBk54Vv2OgCW9+ItcCCfWY+qN+78Boj/NO
R8ntaUwB5XBmNF12RHrozgFSlR0pJttNQ5IHmijuay5BG4U/vRGgKWPS9fpL6+hxflhtK9+9eex1
ZnWzO/myodKFkRVolgPw65eDBg7nTNl5L4phrKrxfvWmpn4IktEyqQqLRpOvhvlzkOv+PBCaQMTX
1CnSVbdGNSydetCM3ul+jx+k6X7ieI6vJIYub5OokQ9t0zj+XsO4+4SLTN5ppwESX/wS+T0FqE++
G7YvHc7n13VQZi42mAoUnsvuv3UMwnDe0N1vgeUSgtMkAonZaJ1NVnY+8md30fa8Dlqkj8CUXpwv
Sa1/8TZMXKVAAFDj3kqrg2IK/egTazFL7DNyuL0Kk89qS/2qaKRutwxhnB6vaT2Jz95B3lpEHaIK
Fkk694jOnZoxgo9utz8LFoAfm+aOuHHakT4Hx9S6L97OOZ9BY/jznZBLeVxaJOsfqKQwQfh7n7x7
NB/PLyMiPQNkFXsrOEtSqpcl2TmkdWKJsbNbEv6uZdvEF6AO2DJVaXkv4j3F1ECCfXflUjdIT+PK
LeIwnvsCTSviOY0H8+FgstxR2hEweN97qfdFGa2u5aAQNPlTyV9ql2vJIKPc4D6Je05ZMSv9YXvH
d89x3XC+s7dzyPIhWZJa2UXTb48L5dtWR3rOauJxROGGtUiuvWTAL3BDBSNTzhCSDVVWKsb3MqIs
a6K1/7t1yfJj351puXdid71rTWWDt8QcyR5ALMvjnzuu2HqCwYcKWMkS+5hR54cPBwdXjsC8GXDl
jlN6PpaQ/Qvsdqv7s+dsnsTCsC6vteMM/0j8YB/eXXf+pWTXqDNSLfTKjbVA+2oYVch8Prg/qE7T
9Ts+nPUbGwqeui3Z03w/uDdRTQgXd83MPbwzqv+h6nDdckctHGQUZCPPckWC/LlnxXxu0Fx+I1QA
ui2Y6ulvjFbNnJI2HR9ioWjRTsoFMEcfrXwA+uD5IfF201lS++EvisOb77tMZHzSECb1ad6ReeC9
loc9BV0t0WHdyMPHhO6ZrfBKzVwZGw+lOKZrpByrcHwQFL2T/mVI0ngPjr6Ct0An8TdecDvfxXY9
8FG7RzSfYx+heFa6m5gugjGtvPH6qcwsREYxOTXTFwn26q/kRazvzYBtDTDR97vcWQUH7OKoYOZi
ZqR97HsoDZT8E9oSFIUI6AefhaDodOLoYkyr7ZnkpDX6c/BNkrPCxOg+jHHQ45JqFt+ea5kuoohW
sbfXLt6Cie8r5Izojs7g+LH1JnPWGvLrTxuDpKbzBC4EkH5Uv8jewvTFTyFkDjd6ExyNbvrHHVFe
nVCOd/L5cHU3FU6UoO1iIgkCvtxg4GweJlsu5xmzjL4mDqA7VO6BanY2HhizRvuqcxpFVIriZkfi
Kxm/Me5V1IgVJHr7SFtq89zG6/gUx0ZXeVybKn6MxO79ERvZxTCrdg0uAEvbftEyXcffrY61n0mL
Rv7+phYbc2oxwECA+BKbR06Fy4vRIkmu2lub5umYPPWX5Xh/4zxr5QUnjXxydLSMl3WrZPiASDx9
J55K/h3MshNyhso5QBY8zNR/qUHWrJREeJ/62HI1o6oaJFsJstMMswF2JOjbCpBJsSaeSUyjzm+S
gqsZIV54UKptTfCKscqT59I3zSMxzIcpNKNu+6zZMM7DIsjdSp1p5rSkAvGTEp+guUd4aH+mQSmf
AzaNLUeOaP6rIjf+OQpsV89Jus7qesyu+RJ3m2g/XBCI49tR2bW/JmavDM8oLpJ8iCebMiK0sb5r
qpi7hcPP+7Z5pN5mXdBxyjHsc+xyAy7kirI1adJovSG4OOsSODleheENAFt+Ksc6f0dkfOx1C2wi
0sGl/+30AxNi7NFdcIUzimQR1l3L+NRsdUGz6o3ySoREoMQ0+ziDKAz55CLTxdsu2qBovdgJQe2P
+M+w1ZB3nsUpxPQytUe+DbhMiy6W6AktMWziGjkoSC7Ncvgf8YKiKvcQZncXN4rLP9HKR52XciHx
CD7uBdcIUqtlQxZzS8NBy2P6YTd3Idj3uY32bULxwLPUY4gb5h91Yx0fmueWQDiLcN0uE9jnxKHQ
J7/xEIsvyCv8P5zqNrppqdrqDNg41V+92l1GtP3c0eZL3a4KBgeVaVk0/bavXD+hbK+eX/nM2dHO
conMfVC5Azz+U011sFzEzqoFp1Wp/qn2KVHB21eq5dWtw1HndtrtY2vbAb0p4khWJwET+ITxQrnI
YuUB+d+LkWbJwMhluzoe8PYJhNW7+mMXuei8Ntw9mDZ0kxMINDyEzTAFL3RO1PM5cm4wjLapfOUD
Db/QGfP9nA54Mua13auBFGhaHr+KcoP0WA5rkPkSaY8rZlW7vm9ilfZF6qJQa/HbocUnrDy5cMa5
9urUCFgRR6Sa0xGw/B2B+s78HE5+9VTNy2Ce1/Q4FnyQ8YF6wcUOAXVh8LzoBav9BUy/jN/4UAP4
LdadMltLV3wrFcRuNnqSdTeu67REjDdwGKc1ksHdXbCdW+QDj6XvhPF5wPTw0LY89F9il+SkK3s6
An12LER00eQ55c+u3Rbw0EGtnyFChOOOtWveLg40r7hHLs+gGQ2tOCN173iQGtk+LcpbUaeikX/H
PYX6i+dUdW8Mn+lfJI8tvuG4WqYMS5fPxkpAaP0eTXX1G51RvJ9HojxDNgm6+XBsBbF/nvr/r50k
5QneOzD3v/46zusJPW3zBEY0y3uaHnpLHlerPze/BuUGDEL3PxEayAM0DfzaksH9OLvhMh73ile5
yrtAyldZ9Q0OjZhX+Tu384AXAGVA9VSjlk7uEZZLkS8tdlTEktC4ebmb6aHvRFNmIHjJj4nQqfaC
d5BJZunbZryLZ6+t7z1fKto1KYbAoAPFRHom1edgsyW8dzZ3gR5/rKrlLfP9hlBL4tKoQQgH15gC
tDvpXhDqkrYfbTvulN0fqxeq4xS3ru22AhIgKIu+WYG4R0ck3+hVVyhSpn0tn3jJkFjclrmvbhV4
y7U7EiaXMk44IqIQo1KE2TfJtae5+lMxquhx2WJsBzEwAIevt8ZPaxsdP+UcopfTgPJp1osS1i1t
XXYav7H7a89/h28Fp4LkBR7ZRFo/HmTmIh8IC0Hzxlr0Al9gMXgBCIWqwPVOy4zSKosqP2gvyHHa
5OzLpA8umwNZSibXMF/cRCKvnfQu5DWIShmcrazFTT8WNi/GrKVC49ZG48vRz3L4wvurorvSc9bt
DiMFcHEXLC91jJM2U2NtEYzyJTKLE1/lu6O3PJEQtCX36TgPz9WOof0u3UkdQf7SHuwQck9Qv5TN
54HTdb6D3mR9ApJKpfvaO2EynohYawOetubo8t7UocpnaNQ/uofKL2LtqDmbYjAkRqyj+qLxBWy/
JyPgyCQTW1uUiEOiy2hhu66jnWMmR+oRPgVXJB6PmH6m3I38ZrjYJbDrq/FUG2Hu6/bv8UqOP/+J
qE8wLIj5IVFb5V5cg+71tBwV9ASRDxzsQ4VfERxq4ubpW6Qwp62NPD5o2cB7AM51yJVdJ/qX1nE1
Z5W/1TJL5n3yip5I67st5fjMUFsScxoefjRzf22z/qZtdUTwVLQrKYYmRuu5WvZvui2TLxUUj8fo
gKQ/dwNDp7eHMAm9s6qxPQ/EN+Pq6EK9nsIynn5DhUDbp0Mq2GGDGqkhX44Es2AubK+Iyb228EV8
ANVESyBhwTAVF8TnVPHZmwH/73akNIBWA/JTRrDW1YCByOvyKV6lkzWt5m4rSX4M7rYDQfk13Prk
H5wDZizgoKYqxDZtojhUv3/jLYZOxIy5nxJvV95FDGTREqhgg/cJ/aF6VOm6m/tqCu13XvBbQ59d
qqJPlfonjNg/ketKHGSTs6MJSxieowXFJ5dGgv9pbMDb3VQZGG9MdenF2fQxZ1tVlkcxC8H+xOP+
qtBIfUKipzkawJsXCWR6/nns9mj4cBGz8Mq6gbXEVtMLJNXEeLihebljcl8T5vJ5Tk6qPDj1RErE
Q4b1ZlAFJR4h+peJ0yjfamLhTwy1+w+bhuarmDz9sfXxfu2IKZL3Ezj1Q0xS2s3EumK+6ShSQccb
k/8PplU2jxMauJ9+PScDo6XyRmTYHNw88vG0FWRalSCa1K3E12R1kjbfRY01KF1J3qgTxA6XEaEf
kQ7OlKBISKrhlaKw6YO42/pN7q3z4S0DxE4fc5s8ko3ViQKg0oYZwvfkMW42jCQ07gQIoVxK/UQb
I5DoS3+93khQqD1E9+DqKOyedLCNf1zqj9di2QKCCAhUwDMeJ6qKLhv9HSmIIJKjN7NHKQsed8+J
ZSn9rtHiSXwz5RIRM1SG7yFq5gaKxt/e4/6YfkRBS+2U8FT923DqbUUH/vxnclB8nRAZV9uFVHr3
N48EyaGsKS57UbxuLwRMBLfEvCMM6BGZ27bQ6aL1Kz0vM6JqcXh/o+kY2Ebg4YZcxaRp59URj18l
6T+imMalepVESP3jMo+j3Fm63WeR9gTK2qHr/gwwdRsS9ClmrznWAJWdaKG0ZquQEx2CYf4Y8ayi
jU3a8Br7LGdZje4e8Mgng/kUzeRTZL5Xw2gEW5WSUSGJMzIQNMulrZQtuebX6CdN7Cv+FtGHL1Vc
sQt5TSp+2jL2/cui4u1LI7uqe4gQrnxGsZU/tTPyLve8W/+HSI8lJ/GujzOikervsVKNvU7ywK8R
V3F6dVLhr8/4w+j5sum2oKf0pdjvkwjVKcOjBQ1RLR2mp9Zs0ce+bsgEtiU15aWFln7wMO3J80h7
istopG+wMYbI4HI4x/64TGZd7nwseGketSytOA7XNH6AJdU9L+HEp3AWBRCNT7Np4UDJlMhDzzTj
81CVRFzw9LrfWk6L4YJki64nR7S7fmujpXlt9X789XA73G0ersobT04hvbFqqmiN38MDc1ICYJ2W
UepnwcgUcDdEU+AiRXHInAtk3VaXkGwGSPkwUFW+BcyXFxD52vu16W19V4F19BlTY/R0mKqfLxGR
EB9yYbMAXh37NwSdw3paQ744HgOSCjJuTNI21jI63lS3hPsJIGFHvTs75LBVXoSaZXF2Vh62/b26
VmCUhe9uMPyN7L2AwcVO/4yfsCQYpAXmZNZoC9h2jvJLv/TCOQsMBH/drhPRXbD64r/lGMMeaCVy
X8uj7ZHcq2T5eauQRiyC8Z9RIRjS8P5AaEnVO6khLwPZVUiZIZOW+3204XHGbD68JgDg3BokkP5e
MdADmieh/p1Gfe3cLcBrXyf8Cc0JS7R8NqiIGzigMXj1gMJ5ynYBF+DvSpZP+A8lPs92Tl+013Xb
BV8mJbz+jZFBQTN9dTwDMOUOfloXoekmXh9nNstLulZbVexrR5WYJvldXTmemLjS3qPQl8exozpo
S9qO5ykmS0QOaEfqCnaMk8gk4jL6QYh+5/8IUX9zhoJtcE1lO/7uh1BtlieuR8XE4FTDxJDhsiAN
9OCs/rRznb40XG+kw3CR/Iqwd833si4rv3C2GPwBQGIVRUzGiMyx3sZvfnl4SN7FWPfUVczxq6kn
Tnm9MOQ5/YQ7lkgcdHsAFxByJ/iESuRHW47ga/4Yn114KTROQy3CbIF7AX90XfXGkMYgtyrXw+qm
OaYuRyj2l87jDD3ZHRptDRt5G6Fn8ObDRg3ImJJ1Jjd0wCdbUqb0IEa30zc7CqPkH3aaOCYRJPRf
+J65S8LQpTEMP/3+JSCP60epJk34Qi3Q4R+SE+RMapeZ7102mLdqjVts+OEokQhhqLIn1SBHfwJ2
AAirlA6+l0lbvprqKJ9cmJryIVDREWdkbjhrkaar15+O3Yv2h7EKyE/bjNt/0j44fjj1Un7fEY8e
dy2JXJ+QH5JCswEJxAlU0ZIKPtVgY16Z9o/EQ3PoisDWf8gzquMLoXKUJe57t0esP8Qi3DnxOL2U
9eSBwEcsXkU4Q/XxM9QDPqYwKsU1dhDR48ePDtSM8zTDQajEy4Ohn7KWssHwCi0GVYE6pinz4IgT
xGsoneneaLtleMPzsLzuzWK/iF5pjmkE7Ro1fr39mIPbfoJ/xN6TxYBsLGn7eH3gjCvdrzyNGCmi
XQwWyVoYekVVApZgBEW/dmIxvQXvu2Z9KJMNrWTohKRlQt71WZRUnludWiqW/ptg2G+SNZzGJ0B7
+7F4CQpw9pT5rTYjkn3ScB4UKqmwKHcoOHKbKvxopajkv2pavC1HMk70yy0zwz8dSD7KcwjuYggM
EOmPsPTr70S1q6/tJnlxZDCY6x4p14WGqYMHDDqVf2p4aIj+Z95pirAVpErs0k0vKm3EI6ysGWjj
BuZ+GZYOTQ5Adfhu0sTq07iImRcB+U8JnFBxYwaMj/r5KOWUnirCqsJMe8PNxV0x1xRO5TU/I91M
x3mCaFle+ajb28zlRDC/M6UgqFEoTHFgN0BPyd0V8XWFMJx9cOjvRD7B/nRdMv7VqY3nk1dFCVdF
t+DcQMSBZiSYDUrA6laOkDWi7OVldjeUPoTiUN0BGiT0s3+k8h2oPwqfeRA7MkP9aCkLbwq50wD/
oc6rBbU1oGU4VYXbriTC8H+1U0H8MbkFTXwQhYefkZB/vls8V8BHAK9EO8RNPtvVNGdNpG3NglXb
Z9+37i1EIKmfjkM4ydeqDPb3/vYyAk80bLmjSqN3FwUI8Qbh2D5Uc9IJEnZS/dNCem6XHo/9c8+F
QJ3aQC1sBe2kuBqW9ZchGvo/EhOCx8DpA6KN4qRMsipARH2Pk80lwXlU2x3pROH9PFO5eMLYgiri
YLLieWXPD395AKI/PBSajE1ojgA0sW/GXyO/E2NhZxuRdMOFnGlMRncEUdjpwv9Wtye9bphvOj8a
3VzgLOrPSbDsv7p4Bdk+bJ1Wuc8G3P8ClE0KLL43SEfMzM2sd464Iihc7q2w4EhOMoXMJXGY/oY9
8ztM+F59ux9Ih8Yv8T/Szmu3biRqsy/0E2AV8+3JVLLkIIcbQpbbzDnz6WfRA8xYFHEIz6AvuoEG
VIdkhV17f3t9Sa99hsSmfhpqmbwqzJPvdTrk94Huj3PbiMcOanhj9kqjvjp3KAvSZQ4Qu/+CVMHM
jvqLOexGzq9bh5k+3iZ6mjwqcRQb+wldcLQzLKQG3yBj+HS74UNMdxp4ZvL2EzdFzhmKzYdmKPqP
QxRNzcecch19U07VPKfkJJGGAqL/hsKit8/Ix7QSFVDGTokppGXsypKL56VXc6X+QWFczfayD8vi
jrxGfpMTX03nClmMPAaqr9DSgIQLSE86BE/EIfKH8D2iz2xCNoJmu0EDN6lR2YDTwflhV1JXykkr
a0V0niZnpKMsSwieC1N1mHNBphMmswEOp5QrHLtAXoviAzLX+IFmmiq664vEQAqkpoiuYl/LUAtH
un80yCUXhJDdXActoTA+QUGjdd0QoZ25qGRMbY8uy3uBwOVHj0VrVNEJKwyZHSvp9IgybVk+YOBc
ljsRqvxqGm2kvJE28m9U2nZyTkSaBDckSHPiNuyJOlRZ9ah+a+xC+cVtPOPt9rn1NJqpjvRyjCpz
BzayDT+VSL9Omj+M7TGRAzf+SXY1AljNy0+o6qJHAekIVFSeF9NDWJYatrO02mAAh/rWTx/+B2Wg
qTRh07um3QU34DkL676ToefsJmscxOF/pKdVOqLY1J28DqcskWZFBnJHz5JjDxV4OKFCV3P+1IQo
IY+K8VJUY2Ydk5YTa2z5cDROxP0G3XMFJGoS4IDXhO7KHWX+/3+hcSl+jhR6itYFGK3uhZFr6ELQ
70rumVtw6Bm0uQCJAgkhx2qCouSfBUg0mmmhdPS0bgsm4eABPTqGprQfRuAwezJE1g/Fm7hPOMSB
1LTRnuVE4zQCRtoGfXMNFGlpWMdTFrKwZVogQRWmNOkytXVra2pOLTxMMNlhd74O3VxhYJoWcDhb
arOrg7bAUSo+adyRa4jbetUnPqD/VUNhPtcWFZf8AZeoMqEh+/qgYvUtA8AX6JkxD1p6mmS0QPYe
SUe37zrxiIzBPutSKHudgsyJqAtyEfqaY1qb06Ho43KHuamzL/p8y5R3bWqB7fo/P2Rmkv41taAt
VVZl8pK7NIW+h8zKtkV4S7tot2HRuvo5kWtgCDWD3d8RXs3BTCy9al2T+vFZszXjwQQbt8GsXh3F
0i3elqYhbFt8zg59SitQiLoSd1ayU7pxyfvKOF7/fquT5q9RFmRsrfFNVFhD6xY0Rbs4VPhHm+rQ
V0hc2U1UIaQk5us21sPKp8LyR8XEVKgWvsKLR8NA3iHRqLeuBQ/xaBRj89DGvQe8jba/68+38hbR
gqKqMZErQatfANBbYEvoQaLWxahO0j/bmPYJqSTF838dRzIbVA33GwGKdrnZBBnbOSIWZl9Uaw/5
JJGKToO/MSfec3UZhTBS0y16JN8RZ4E1ogs3mHkeuMWTnZfyi+cMynAzhZF0yQN6csOaff7+bzdR
/KiwlGTvsgDIL+e6xOrEgkdUu4QI7XNgcM1QoiQ+Dpnpg1SeWf+xmUN/86TcAN/+MepYjG1hmuCY
MMfxW7Xmb/v3iqbqQiNYOLlNp5jCjRH6gl7SFYcLcJHJ3O0sdIdu1RKPXagKmCXXFGHctC3dCadY
dUruVR49xdTo4bYYiTWme1oiPOOS0U6LiCCFA0ql1Xb8m9QyqMIXyLt3CS356RE7KBSyKcwTlILJ
pH+2qkkrNrbP99MTyjUHg45iRse7ZuE+KJwkD8NQjm5gx+ZnQFHoGKZAfbo+Od+vt3mUeb6wQ2OO
tFhvVazEOjWNkVIVmIFA6RuaCwPp9sVUn68PtfpAjunYjg5CESzT22+m0qo62b7FUPhlH2OdzOws
HdxY1WsPhMkFDnKaqZsk2t+OAkDKqSpHx2QQMdF+rA3QBxOXOnoWttwGVxYAmU2V3Cq3Houq3Nuh
0DZn9C3ag+tzQcp3SdrDh2r7GWkEwFAGd2BWg5feaZHdykQZg42NZf77i0VgM7zQLVpWqQssNjCy
qVHa6uXgki5RSCGm1GvzHpkeGYfbslSjg6nlWybkK+/XJgNo4FTGNoNz89uHLrwijKymGt1ICbH0
MPvkaFVtf9TA3vz7p2So2SdBx8EDI8m3Q/lmBEQ+Zm5G+vBNl0NLdxe1XlPT042RVt/kXyMtJk1T
KiBk2nR0G4LQj2i3zIfMyUdaY2TnllBOqMna5un6elgd1KGaqGGkoxJxvH08+uG4QNs0dNSIN36y
YvzXtODyYmdS3KeilS8jldef1wdd+3w6Z57OS9VtdckLp23Np6gT965Pj8tNmdJjpeh0PJCirjZe
6tpQtil1tHiOkBAJ3z4f7GmuqH0xuL0OFLzXS5qPwu6/duidjZNo5U0inlANyh6cBXhQvR2pHPU8
64TZu1HdNY9QRLXTiHnIF0q75Z3t+cgXQ/X1+otcHROrIHrOOANRZr4dMxzJKIq5PNohC06p+tbJ
bQJi/hAOgJNgBKjgf0bU5Prl+sDvD3pNCM4D/GhVczb4eDswWrgshotUcugZAe3TFNsTPDB+5Wmb
/6cBKfE3vuP7fZsBddXgnMXow1yaZlUsvD6QdQnLXqm5M8KSS+Ow3viG66MQ0hI8S/buxWwRdQbd
cWhKN80H5CMOsv0nJzLlxsO8n5Q8DF60NkerfP/ZBKlTvfOayq16eGaod+rpbJJP7A8B9OLf1z/V
ymDmfHrjygXS17AXn4rq1miVYdC4AHeU2wb7wVMweOnDqBZbhkvzFH97FmggOImGTDGbKiyduZze
MCgoeLVbFHXZ/ILXzC1KtmPyAKAQ1XRH8bG7ocnHe8TBKOGmKzjqrz/uyicEgsTy42zHDG55LYEA
OXkxKVXX8IL2Tm1a5C70Gz1fH2XtpRKtONzm8A8ylqeeHU459lJ56wapDE7elL7QuZseLR218fWR
VlbavLYx+7a4vMrl81Bc6AMxWJVrRpN6bgfbj8hhA4Om5ty1Z5Crzb9bTnMnxMhX5QrE0bc8E4oc
MwUNNIGrVsrwyGkAVcicnFtJY+7p+tP9CSAXU4YDnHOHJT3rV+cd7q8Ymk6/AB0MUCSd3s/0Zjas
q6iY056zo6tCv6mNKv+P1tj+BTMCeWQfVD9LMN8b+9nK92TCSIkFiUbctjyRUDYPspSzbgFN72fY
tZQp7bBWLmOKvP76M698UUcDOMx2hisSx+DbR7asNDHbMGzdEHXXrdIXxhevbFMa/moSRWAg8Yg5
/OuQOgJytk4dgQpGQos9AKVOliVhVLtYTEByMMwjtdf6oII932c9HevXh3u/BhkOE0bMVVTKiNYi
kpl60l1BY1duIILWBXiRnxWedWOU99+MUQh7Z8MylVzd4j0m6Ip1r/cqN2yc6QHcjn1OfAdx9Yx6
uf5Ay6H4Uqplkqvj5DFxzVqcC0qpQ+5vFQroVVfe1LlWo1S18pNvhP8asPwZisWu2TAHnXeWjRRg
UJFVieriJJJdCFq+0TjYz11Z/sb7W36l5UjzPP1r6QkADnHc5BhUBEV/6lvPPOgK+I7rr255Jsyj
0EKjck0X3LqW95MuGgUnRStcQTQCcdUwnzXNsVxiduvYNSI6QoV07vFMqY8DjMONxbbykDh1aaxt
QZzCVeztQ8ZYJeNdBDJSIrq4yRS7vYRzs8H1h1wuaR6ScMhC8EKjo00i5+0owLxMPWRncbPYoDc9
pQ81BOOJj0yIqhs7mH909pnH+98ximRO0obzdrx2UoiGPEV1KQyq3T6d4uhbVVnw6K4/18q8580R
B9moZNR3J0GH2mdUMlPSvYKHK13T0QRjqSGRS48NfION4VY+FspTXiDpMId2sMVhYOQlunH6D7g2
GzQhlVF0x8e13OsPpc1v5+8zh7fHRs+1Q6oWRnjLjUM2ZsRlFhUeK752nsM8C0hw6Hn9uSwUNGA2
7m4hORU/OGV6PeJ+UUrJcTtByUS/2sm94ocC4IndWuHJd9TqwtwW9b6yHRTO5RSMuCCwrdKWTj3v
Ka+yRjkA1DEfJ7Q6pG4SRdNPZh+HznfAzCM0lEJ26K/pJ5AUxTA6uRk8NW73EGSyYI9Lj4p2HMXn
uHH+rn1gG6c2oVLzsEhYvJ1Igy/hzkAtdQPVjtyJfsNdpCQ5yQSaza6/9pU1QtqU146V+0oqKYoA
WcCTn8BmBd1XCwcbl3a0/tDqbfHfMHYbbsvzGbP4yBqlA42FMudHlhcGu+rbbFIZDps+uEKTn/7G
aNL+4uNUsQd+Kz/A9sD5OcWv5PqD/gn+3g1tcFXhxkIadHnapokf1WWJ3Ircrm/cFpkefkMP4Xzs
FNuYvVZtmHZB63+YWqX8JtO2PKHrNz+XXi6/9pAQPnSkDI/Xf9XKl/6T/0Whzkt5l65PByH8MNax
QaVB++JXTX0D9yP/goIu2ngB60NR2qL6as55vbeTytEnUAaKyZduVJiReYVaxwiz+1xBYPL/8FRz
ll6SBGJ/XxzMaSdLfNU5LQGZ0LsEJLs5JEoQfKTjvHm8PtbKBNbm+5NJilvHaHrxWOVICBLV9uSi
D5jiZ5/Y7suAmOC+TYACvUo5KhuH1+qIdDLOmSeNfy1GDJQ09EWcTa7oC4see5CSqN5weml98rCJ
v+VMvUwnsDFyTmoGVQKitnf3t7pTCquMm9GNA18eBknXY1egpEKekaIU9V9VRzP/MfL+MyZzko2Y
iIfy42KyBOg4U99gA86s/CPiEPo5kQCf8z4J/z+Hmo+fvwKeJqd+7Xf26E7SjsJjhvnAUxqjDdop
iSrHjam5+jINrGUtU8PTcBkTgAo27QAZiOvUvbjtAfyfWz1Jfs/i+Ys/FcUzXNxiY46uLT1JF5dO
DZuy0vJom0V5Rd+SrTRoOnoYAAyem6IKwSHRw319OaxtsKTtbQbTbdNarvKorujzzpyBNn1JkcLP
ywttioJ2yRjyV0/0gy0WLqUIcDeyNFsjz8vm7+8I/DRSxoyHRJm4L1ML9ZMzAhUdMueiD6L91QU1
moLKzLONocXa2HMNl8WGta29PFZKo+gowMd81a6qck7yxutQNI5hdwATHNl7rEaC4ZBxLer3JhJj
d6SvNQLB7zk3cLRssVNpAAj2dqb7IK7pjoauNg6evauMssasaJI9fdE93J/j9Q+2NjfIAhH8UJfQ
30XiaZB6YgR35paJnZx6R7EOoAMSokfV3pj7axsXAYUqiePYt5b3JbUD8az30+R2VTme/DyoL9jl
5AfVH6e7IMjH8/VHW1troAIpAxLkG6R6384I5MCa7wN/dTvHc+RJb7X2Hm2L5z92Wi5tN/VmqoSI
6+bj9YH/1IuWZz2KEdoPOOqJlBcjmz7nnArgws2VQRawJUL9pXJwgXEbq7Srs44Owj7h1BWHx76K
A+gGJe0v6CwH41sPNiH7QNdJLEHLh7Qzebne24diDEHF2+AF4lNN77d6ycsu+pJCQptZOV7R0sAR
VP4NGvzpS1R2Khql0TCRkKJe0380Pu3Ye3qSmtepmSZ4ETYSoQPdM+XnsY8sFM12OaDKbyHe3ULN
0fANuv5iVmYA2VoYYQ6nCVH2Ylsfoqw26dkdCOXbGWNWiES5jeKg/4HcNkpOdduG5enfxxQWKTLy
/KT8l3FXgadE0DUKGfic3vpDWWQj046d4Yjg1RM0q3YkPf5fxqQCrRuORkp3EYBUPtnhoWLMUbc8
PoJA0NywN5wMZRg+daqzMeHmM2ox3xBccFSqGul36hpvZzqAQq3zgNC7fop3w85rsLHZG4C7t4Qz
K0tKJzdtcEUyTeKCxQd0IMTSeJYOrg7tIYAwoQoFtk+KWyms1hjMfzBNd1E9Ri/X3+jKNqXrIJaJ
n/kXReG3Tzj1UW2qBrU9CWYcewgzHJ0jlj1ad+ykITfKl2vzlDkqDF2AuyEf93Y0PR1g1tJI5ZbN
1MI2agCB6qEih4PVTPBKTADmG/vwyhFCCcNginJ5JcmzmDJ2HviNFpQTiiSomvdNPLcHm0FsInlM
X0xFubcySxv2md14G2f2PDuWs4dy6Rz+CwNP4MXQ0NAyteZ66rKnlBc2/+SYNgj0KluPXBxl9YuJ
bdUhqyJl2hVdWW287bVvazpcrjEq0MjdLWYvKeCU4FywKzTZk42VkIvhwc8JF5bz9Ukk1kayYIjP
uR+H+Gv+/3/FCLGAqpX5Jd+VMEl+CCKDpCqNB0p2gNJDRWTnTGlxr1ktvcF4vmQ/yrrMLoi07Gc1
zTRUiHQ2/mQVlOZNiG6lcUErk0e6/jtXljPHFa4huiSKIj329meiUWksJx0mVw/o3ZRtAwm8pgt5
Y5R5sS6+O/0ydNeTVyTLvYxaFClwEAQL6QpO/eTsdWlb3CK79m9a/IFoVO76SqOvRkS3Fkac0J78
bPpOHjfHnXSIaW1BQJ+dVStE9G/RUPyrVlF2Q1KWGiYnk7SaPUQxaH7wemgx4YqJ1ZeXjrR7RI4T
WT9NpQZqCxJalbfcD5PxYtclpsumbsU9INPUghJcNCMfKYwLAPwNm/VdN47Rz0EPiic99P3fsjDT
5uD1wqd718OAbY9ZKUY1kPKrGw0qnX9IFXPMcMjp5Y2m1mn2/fqbfCcn5Lpikr0X802QWuTyEpgA
jAWW4Btco9tQvhIVFP1/LbCfr/RXB/Wjqtc6d96wM/vbsh0ghmZ8mGBPIm38bSESTzcOoJWJTkaf
pUR+jqB0WU2wBYDLpBS6q+Wo3ne+Ib5wy9cf8R4cPl1/+JW9kjsh9S6b+yiPPm9sf60p1amyPi8M
vDUV9hZQbk0JSiey8Bj2G/pGP1JmCP79QkMahRwkMhqGXG6W/hTKEPS/Bg0iNc0LYYMTnnqJB823
URfWVrVtXm+LhWKjCjIA6M03/WUIEdQjxcVJaG6q0cOt0bVwrkwsACCvp1+Rb/enVC2err/WlfOA
+UTy2NSpZYilWIiro9U1WaBT1bbQnwI6kliL22n/WJUO0XPZkabyp/iWFmh/S/C8sgFhSI/YEekO
W7Kz+KZ9OtFzj98iqlQI3bQ6gc8Cqf7v2xwHOcpAKqU0kiyVcn2Id0o8ZqYbt0aPN6WFzXYgtvzu
V5aCPSuCZskmJfxlVjxqDMfTCcjcAfz9wYHlhdVaoxy1nMrh9W/2rm7JPsAd0ABV5TiCtze/17/W
Ajp8OnexaHarzqK73EyNO91uwmOoGNPFGq2RTHHafNPbTjsEih0dJnxPNt7qynqcFSd8ORK3/JLF
bzDpQYApFVmuQdvR1yQyGqDmwjvldm98xSfc3yoMrz01omJ9zutJxLH2/Iv+emq7TsyCZh9zjnYz
DO0N2mWmjBZNxygO1JLw7Ruxx4n7AQqrH/aYM07Wxoa3+tQ2UT4hIj9muVziUR2HIFEt0JyOforp
yt3jlgOvCknBIdesaOvKv7JEHJWktWTPn/XbCw0kje+JGXmt5dLzFNkAQpwYUq2eHRobaxOr0Gfb
azv8iPABcJSt1tjak+8fjajadaR8D/Dn7XMIg+b5+iRc+2HkPXV8pCSUGHURPIgcBH2vKgZr19Y/
WoS4O6Pt/I3nX9kSedP/d5TFDmEASMIMPcTuIgb1yrH3A196+XXo9ZcOAPBN3TfaRpj6p9Cz2IY5
aKhYU9mlkcZZzGzQ9ITsNqdsUaWtsisspa1OeTYU2KHgCLxrsHGhTycBGvAhg2dBr1IBYOheRjCF
72K16b4Dax0vuNx43fcwUXT8HmQGgGeElAIkBKUWiEXadf191ffxR8/scTOKZWfuyY/O3fJKMjxT
w1FwQPT92sCdz6itQ4hi5RzEDQw2DetfOg7B+GMZU0XCO+BMYngfbW9Al5Rrc17RR4rvH+oetgOQ
XUPfKuGuLkiNVB/9qDQ4qLp8uyAt4FhwpGuTVFg+OqcoIng7V6WlBhcR4/m6qyvdUXZiDK2LMNsR
AINE/UpDVuCZ5+vTcWX7nUs7zEZaSBBjL9aJE7Zidn0x3YlKwzEyfezRIom5l5OqG3vAypHJUGTG
Z6n5XDF8+9ixEdNmZEtOLT8MfsX0OMEtLvAn9Kvxnsa34dLCIbihpG9shdL85eXMnFUNpM/YFCi+
LkZOQX9G42S69QT8LTNkt9eHcKtWtvYqqYFySyTKwvZrMf/BL45xaFuG208DZom+SNnZIu0roNov
//7R2NloabCRSxFBvn0e3DLwiNFSTmYHv+c4DvMXJLfafdggp7g+1NpGQq4YQ+k5WKUQ+HYoJYMw
WBTMj3SwtBvfUMrPZprKu5BL950cwK1bZrURW629SIfbFfkZFgdb4Nsx/QjoWoQbqWtpfmsdFYKw
dB8aXXGErxJtXA7WB+NegBqboFUuFqNeOWWKfY/hhriZszPkM79cRBcQT/rGAng/FNdWlYCRhjzC
Y20xDccwNGK9Y1N2ZDLdltUIrtozpk/FFGzlcudX9HbGzzdkDVMKErqEGouh4D3EbKrScA367OmO
5pBPgR6erk8O8/2SFvM2hkZ3Fp69S945XeAFso00t/eN0jkPVC3kk9HmfXCL8XOWYMvntLfzvPqV
YVMBvZhjFVhYHX/GwlD97OjoCvdVGpVgq0QkKZuDa7PAvuKlhtdC3YjqEHmN/TxYJr3nIpDZ74ne
hk9dgT7/5OWmToZy8LxXM6GXcacYgf+FTrE8vbOhodm7qCX3uKPJQhF7u/PM16SNDe0cAgl8tQxY
C1CyFeM/nHq11wrjvg/4qto/G+i6+Z4rbDfSly4LjA9Lqz4HTtFan+k1I8UVT1PZfayHJMpuYxwa
nqbM6OOT1xXTLxwUq/Ti5cD7D2OPJAicZik/93THo0EqUfnuUXZl4kRODucXPcl6beeDCXhNYi/o
jvkYNZBCCJjv40IxMdFLy0a9wYcRJqBQU3XXWjNOPTG11tw4xlcuyxTeOcKt+cJIhmOxIMJGVXFN
iDWXKBiHRjBXjv9TLQNOQwyqhX7fFVqPjiKOMLQMTCeBxymt/pEjS3yd7MKpNiKmPyHxYjIjnOEa
KZjMwlpeJ7um66FFqhQm0uCTjRszmI8IIBk866G6t0erOeLvDPoionSVK7pzCPQgAjmkadSYFOBB
ZJU/X5/6Yn4Nyx9FopzOLO4SFGAXe/CU5mAlk1y6ejK2MdgQW8nuwgweB7PN8b9aExqWy5CFEFlq
wOfRPnXUSbmhN6dJbtIiHaKTHqZ4VG78sHlHXv4wisoE+oi8SVUufhjlL3SmYw6uKsjzDiqZV0TH
ZOxL53501PZlUpx43HV1bOd7cI4qfgAUsvBa0fERe5ZpM6gXBdaTdtBwyi3AQjTNC+X58UMRiu7X
9V+7sk9JdD32rKom+ljehgzMPbFErTSK5an6KcaxdNiPGiDHjbfivH8pJOBRFiP9ZTRzcYx1LY1Y
dqBqrtpnzvek8zFwQMT5QSNUhW2DXU0K4rkHQDTUCdCjEisFsSEMeH+Ucrqg+gc+QvoQrSC/8a97
mELvN5igkj2Z//jEJ7WhxaYS3AjEeB+07ehcEmSRG1eBtVfMQUBVB3G8QP/8dtiwgOJUNxPJr6mT
WPCm0Q0XB7mxSFfONqlryAEw2NKoYy9esJfQyU9Piu5SBcAmHmqK89o6hf+ko5COTv88a7hoEEqS
kKb3bLlFEdV3QwYU282L1HBHDEGepibyN/LeKy+Oy6NFjpfaK2KHxSOVvZ1FEHQ1l7DSv/FUEDc0
c5UP159l/iuL5YpyA7WedEj1ciN4+3myqbE8rS97Nws9z/nt9NKMD/QV6NAvaxbgfUbNemPMlZmo
08tAozHBwft6eDaZg23ltH+JUqt/9OqsTgE3srPA7BwK2IF3Y46T3/UH1eYnWTwpRgUGyQ/6T0jY
zWv0r/lfa9hWh4PWuV2Mpcl9Kku0cqD5qZ0gZ6oeeT04WWE12swAWZ8aN8Qv4+gbdVDMkHh6c/oi
wDkkTNNIHHyIiv6Hge7iL304UeeahRr3VlJm+BbEQSE+Bz4hzw4x/uy5HLPhvmiYq8TfC46qF6UJ
RH6J2TBqhFwytE59EgOKTYmu/Y+J3aXmLsi3mzPX3j1zCl0m6R+VL//2LViBo1l62TRuFGnjJw9D
F4xCAAsiZ2nkaSB/jTWKKPuP19/+yjSbS3Oo9anP0Xc7r9+/Xn6QlQDcdPTrgiaqx8SHfg4XyNrT
8mo/sVk1GxvuvKssPzY5SmqRXHDnJtG345ECawmgEZJjq2o89ZmoXwF3BXuoCYBHq2Z6RWhT7qE/
ZRvzbGXZcrdkDzK4OvCmF9PMKGRdeBU10FavwaABGTsbvjGcr79PsfJCGYFVNO8OMMMWEXY52VFf
FiY9amELsqQxPLW+mJGQrln0ps+EzeNph1mRohwSMETTrVEzJz61mJDGOxyVveZX5WMQcGKj64Cb
yUqi+8mV/ovEjlrf+L0r047dkrra3Lv0vqEIexG8i6uIIh64B8rDZvE4Jgnw/a7R4nYXVl7i5kOT
OIfr72ltXLZo9ARInqVcikqKSAMcA+TfVXKruCRtEz7pVY4ncBeLDxyTNUDWKny+PujKt/mTGyfz
N7dHLuv7XTdAVJ/7BzV7KiAkqrg72Z19HNr82cNjyr0+3MqMw+eP4iznq0pVerGkqyxW9Q7rSreu
W9AfVudgw6AXyZY8Yy00pwY7R5s0GThsFG8X1WSUlAMxsXQNtNDTofe18CUjwzSjfbMRW+Sg0l0B
v7dDqhGHn1R46/Lc6aWB8bnUx5frz73ybS1CGo3PRPCG+PDtzxm8TIEnq9ZuiMUmdt5JaD0VzONz
08r8NgYzJo8iCfJ/T7TMkSLLQpu/7bt6zxTHakhJgo7CDhC45+GemMR+fekIC47XH3ElbgS9TP6D
uy2JluXVY3RG7qphUbv5FIi94ZtiV1aqs1ejsDkNWuGdhac2p5C1dAow0/t8ffiVVKFgUlFNYi8l
R7EUdEQT2vZQFo0LOmPyDtJqQRJl2BQ8hsCq6VK3AGGhVGK2H7Uw0cmyRsL/qgaQfzd29JUIzyKG
JIKlXxA1wmJfHbhlg3qkc2eI2/FgotExd7oytNWh7vJqq8a+soTZwelgYF0hRVsek9x3kW41Nb1d
fY5irwnaC9esdufgoXMAkZ9tXHvXns5igySZwdcmUn47lwOc2QrNiRoXUDNN22Wl4SU0ZKP/HU+O
Wn64/l1XTkeKslzPOKiYWsvRKOgXUBSrhm6yttm3igDKb4jcbSOhnKwBQvAgLOOphAa1sR8bkgd5
ezCTbpnDZh5zrtEuPiPylsjLExqI6PCLWaodoTpGD2067UhjqJTAaB15mBK7/+REAUaKuW6PX4F/
K/0BDZ9Hlt22PfPoT5NtQ4IuVCyjbK8HoNc3NSYPUzmEuxEPBXGABlVUx7pPgNfVPmKZsx3nw0xR
nyCC+ponfqcO3jMwHf3R2lleYX0SRa0kuwmW2YPXCuN3bAklOBkDVQNXI2fyOfc9SMBdlbUIPer2
k9MDoDg5NGqAAWwMRePjjZhTdlbvdFD/zBgxL2ZkB4OuROg6gdf/zgMAdy5Ne421x/fFyA4VrElv
L8wQp7idkQJd3vtlYBob0+z9h2cpo+UkXSa4ky0VLmY00ugHis2FnV3on2YQg/Mbe602OMNHR00S
pBW9JhH7rbcjZJNb0rf1H0BcRNpCFe8kfqUfYOlmKZzHpt5EH6cabQ2U4rq894nmztSMogfEHfWH
kY7Sb9dn/fs1Tbw0lzyIP9jUljW5sKbWNsXaBHOZM0G14IyqGMnteiAqp7EnLLo+3vs1TcBBEMir
5roDbebtmk5iKyhx+6HPQK+zYwjB/GhU6n9N1/b76yO9PwnfjjQvur+i60HKLMS1QnUbjNCPzeC0
GDB1QPA5E08ywALIGMbyfH3Q92EHg7KKbUE8TypqEYE20Ug/esDjSY8kah9q9k03xNVGcEOJ+P2O
QRT9J2dN/fbdxp+lY9+QP5mr5lHWP2sduNsfTpnH2kth0VRxq+qB7M90m2Gm3oQVfHEPzjWY+ATG
4lGvpVO6hCoxKSnEa9GuMMdmOmDGK7H8zdPJ2GmiKcpdgjHYDNAriug2chKS4r4ZFy38HbS1Bzaa
tnTrQk+6R2KLScL/t7tfhe7RGRuEZQN7OvAmBfy/wB6zjAerO5RBzd4qatFA/k48PIZ93Ow6umhG
rX1UAosoFFF3MHxGEqR8McMINqaf+K1/a3Q2pnKYzPu/PdOKrYNeQKs9lG1I5VE3g3o39ZAH9xPm
19GZvH/xQEU7TI5zdmkC2xKaH3RqJQHYkSZ7zQkST7rhiScb8ftjxY+/lb2Dc6kf+CpulZiE1Ydp
IhUBjzuKyjsamg0SzzDfn0Uj7Hgf4EE28HiNfOgbMUXf6gl7uh2Z8YZMu0cswPGYVsUPO2rt6meT
5CRFQX45wa0BOXB8mFQlem7GMfAOZVn3+QnkqXPuZKY1r5jihJ8Ah6bx2TShQ19sjLvyRzVnybxm
5AQqnlcpfGwZzRolVzPJT7D8YXnVfRslx2Io2vwxKmlN26uDYYcvsiY9elPbFUeLwovR9iKtJFRD
I+ucC+B/L3RZvNBDJuw26CIvGuDzcSXGGyxibXufBbTgfUgaZFnoojNMJGw8P7zvZhGZN00j8fEi
OU56XyPd+00xqrojJS7i4XMyFdI52HS/aB+8MNKLI10Paby34Dfbz72PgPBuKlERPpswuPMXP44V
sZNW1Vy0Cv4a6X7VGnZ6BCX0Tmk8v98NQ0t0NVGy1m+rKdSji5/mFfepGiX5DiiwInDCHs0Qz+2p
rE8AEzn1EruiBqBGhlZ87erQ6r/WhlLLXVJK+eKXWlDf5mGG94dfBwCNBvZf9TLiFjrgJjKHc06j
5R8Mw2SbpPnSUk9YUqgAHU0AvUOKyPfAh8iqQ0MmPgRAawo9OjYVPumo8abkRs3xPt5PhSF/YK3n
QdXFQA+1bNKMT9ho4a1n+5hSOWCbNf7THO7zNB5L0JpZ0O5jBBY/Pa8yyQ3FaVTcZrYz/HJqK+SM
6gs+O4mqAUv0wDIU12poVdgleLSGuIwS4xwTfCHMHTcI7Pg4mmWyrzu7ERhq29rPykAHcaTyQ4Uf
/1CYS2nQ1OnBl5UaHrJBCdOLSFuRIlfzwPWHhRM955gX35r4uVEUt73kSTUa0zjaEVr1G/p6uvGm
cERYn6zJ8lz24Lj/wE0ivMdrRM3PSW821R7bbhaWFYwUF4dgTP07VTS9dkkStf+UQF56pfkdV109
AUC6nwyzDQ593/mY5xRKBPXRrNp479VAQs/4DUz3Y2WXt7w1XjoVbEpZJSWodDfaaiaOU+Rg8ogY
xWyfB7WprF+0e7RY0NYtdl+cCx5m1ZXk7B2NbDbNQxJCGxdH1q8Mdw/xOki1ex7CJnsUiRRfDNpk
/HMYJKHbD3UqDmOOtRm6xbKqzvwJze1sbl67vDIo2QAK2gpeV+ox5CrnCuZ8v3bepV/tuDDCKAlt
12tCvySaC+yTnkr9RQcg9ynWR+1HYRjJfVVo1X0Y+vap9qXZ76zKCH74XTZ4RxxBYdRjMyA27qQr
MQbIIAADNP3L96V+xQylPbQKreqeV+6Z9sVpcJzhNlOr8VbtMuPfT34AgCw8st9opOX8e/46+Rsf
Q7um4F1E3AufKnw0hh2nWHLxmMvBLgtN5/OYe+3zP5/96EcFF1KDXOK7sjweQyBy49FyHaAUBy6p
3Z1H3e50fZT3t19eIck7dO/kucSydNAiTm4cT1iukmhOsuNS6GEnHfXaQ4bP/HNVBtmtbhTd3f/i
7Mx65DTaNvyLkNiXU+jume5ZbI/teDlBtmOz71AF/PrvwgefMjRqNG+iKFEUpRqoeupZ7gVPQfky
t3Pz6/YP2MjgELiyaXjocEOMdQseDb9U71veLuYx/aEzwCHWERDZEXes+9tLbW0cAwwiqfFS365B
ByqUVHUcdJ6V5pgfYthNScalgMy896xBgdorxK6zqqUBb9M8RIDgKnvT067DtsBwzpoe/zAju7nM
uWe/5OGs7jzZRp7ocVQZ5YJOoTu1lAT/2aKMyPWMcAL2LoopjnKpPVtCTi+33991CoxcBPMLvDqh
VaEM83qVcLL1Rmije7Y6RX1I00jBZzR2eIl9fc9EoAqkzu65vej1/oAuvmDkF2LEQs14vag9Y3ye
CRp6Oq5JCDJi6sAA2QKULrTj/7IUM1t2CDO89VnAtKMJVdnS5ppwq0cL0vBj05ruijSMd47d9Qej
5QRUiZkoZ/sKeIupVxKT2LnnJgZgvwDSn8h6m50exPWGZxVGAcjTANajy/L63c054JpUms6ZSB6q
R0CbUe4bkeVgB6VguI6YJWrdb3+JHgh8uqV0o7lFXq+pph2nAQs3BE31JafiFGgBF7ES2H0jd2rt
6+gFbNlGXxR5IGQj1yPJruviHhcd6zwslgU+cjBRfC8xaAf6KoEzH8bRcPEXJ7PDXRcU4IGJ39ju
nPO/DZVVw+UvQob7kn3KuO31MxeOUyHm5dpn2biREmDlZD0zp7XMgNmE9wlCQvoHSqCFOyPI8dpf
SBtt0LWytHH6AKroM05w6hMasEp1Z4dCagdRR2l2Eu6AyQOGzq17iDy7bt/LotcHCoopKj9GChSO
p2mekWeBX7iYb9FRxe0AVRwZAE9wz2JuJ0ZAaWb8Aswy6DvR+3of0+dAbYuQ48FgWcPumkrMEzpY
zrlvyvQ+xs3zYVbLYecFX39mlEeg19FXgbR49X49LxG1pxBIK/SfX4apzb5hy1nVvqH3moGdphNf
ygJPBF9vm+oOn7jmy+1d/VfO6/UnNsCnEMyZgNNQWEMu1C5J2xBVv7MhnVI/gDuxy48yq9vhwS1p
kQZAq70iyCmRPgnsTDtso1TsoWHuJ/23GE1ZeegVLKnuIbThF6ai39o8NKl0jOOkSEyKNPwk92jR
15+Hb8LgmT7kMgden498dpSaTWPStNDmY5JqBU5iGGjcfjkbIXrZzYg+0ffi2C+/4j+3j8Tx02sT
zzqXi+NynzEk8OuEHT43ub6nW7ScpdWHMNDoI2rSNl5oBa8XS/Ff6SMVYoRCTRwM3jh9FbN0UsxW
4um9SZLaBEPsqI+J0e/KWmy8T4MnZDCj0i3hlb5e3FBFZGQ2OPvGoW0XTXYW9JO1dzlskJfBdiKZ
Bl8WwQfQ7a+XQROlc9pmcM+o1fZP8PF4vAnD9A+drqBJR10yKTTW1F5vqNI5FLBfMqqCrFQMCdFf
jTTM7e35ByQugG10XiNOSZVqlY/AQl/gozOX2IfQ08+Pbpa2l7oH2h1gmpo8NczSASJnQ/vNFmQc
eEvF7iAODre/eoSM5/1ytR61LbxxjWevoMqn/NOVKkC/ByduYy5RusU0wntzrFmk8JeGJgB0WmLr
KCuKkH+Zumd36PIj5tXGvQEM5+33F+KPzEC4WOie6qskp/LU0I5GqosEXn4w9k6G00CJr1Iz7d1e
W7sJRhOiYupffY9V81LoObcorpbkh516oAduHWKS9Z3u3tbp/O8qqweioZc2ppnx2vRkBrVTF6do
DMWnFEOhnaU2EkSyUGQ1Fhg2mcfqC4Uyyessit3zoGoS6+UJg0liNy6X9IYevYZhPVR5ZydD3Mhy
YDBxHBeIu6uvSUzh3GM/ptG8NGNMaKx8lidV4hXJQGE8tjgpvb8d7rY+G2MdBxsx9tcVLLBQ21GY
UjrnjHf5POOuHQA+c3dSm613uYzgiKykbuzj1zHAy0EMJQJBNjqQ3rcKg28Py076KnieXepOKmcM
pMServjGZoFiZy5UO5LSqwvDpcWXt2QS53zE6iOpleiMyRtecV7s7mTbG5+N6M0gjiIX+tm6miC6
g9MrVQ+1qbik5sws/ZdiKOMzU578CUplsQPO25i0ApJDAhjcPjcHQ9/Xr3TE3CHChzA80/2NntDX
cv4FKGl8oT/lfRrBPx7KrCcgzpl3yPTC/tCkVTjuZP7XuQzgHyS5UfqwAU2s7y+S2QpFuCq6VDat
dTzfU/kwp9OITgkaBf/EJFQenlVxFgeeXkYk6VpZJztBbuPdL+o3+EiRvaF2uXoTTlxApQaEfe41
dZ58T1WKCRSoMv0p55CQGttxtRO9N+5tWjY6ul8ACpD9Wu1n00JANB49BQ+dOTmP4DfeV3jlBSKZ
2vskbka/9OLZF1QUd28+r/DaF1Qm9Bfj6rPLqLBqb6Z5aTm9817a+Kh5pZfvnNe/wW2VmCDUhmAS
1eqSJa4u7RQiaTR7jYLjwahqOK2jSCU03D79TIIx8IFzq79Vxcnep/CiMbXypuSditnoD12brflT
EWdp6NskhzFVkzWPz1VSVIUPxBxp2VprbC3wFNHjzBIpiXbqe80J8WtKVfyDhsij0Ym5/HwUkFkf
O7iV6JUMuSYhOOX4g8X25GKmPiUyexQ5cwZfgFu37uso0j7BZPDkvQa6mtlGJIyXTnbhF3R6kpe+
LXP9kGHN3R0ZpcT93QQP9sOM/hUGS3JxAO+p3UGqT42J7Wy2OAyLxBw/2hn8/SBDgm/ENn3Q3uE4
YWNXZhX5iyjjwj7gmlp+EmRrODy6NZlGHyo4VlkJsNKgHYsWOGbTO92hEF5dBD02dLbfRxpucxbz
oReuGQG6H8mVwY+HsWGWU43lB6uKcWzCiwHzcLfMR/19mSI5BGTcwDA1zdzpUlKM/imsXv8zRAC8
64l3fJTRUHxHlDLz/JF2dheoDK5/wjU2PrVFUvxkpBl+G9qo/eXmeC9c0iGdP8OtwhTP5VFbpDcG
9xEqLUSu1FHyE3Zh1Hwh/SFsMRGVyqG2pa75uVAcO965ezci95J9A8Bi8LzQwF8Ht2lwO0MbBgW+
efJlGnWb6UCruUfTLJOdC3BrKXSkEckgDydLWmUUDQbH/AwSFbUsxw/Ir1TvS1y2Lgn+rjuXxMZd
u0AadZo/kAOu7loGfGmIiZx77pmY3GeYfD5PKYZZtyPERjh0FzaEtaD8qGRX787GWArjesc941ii
fOUDNg9x4qkJTBXDpWSq3Eocbi+59WDgUED+gKpSSV5WnyvtopQBHwX6hOyG4gjxlOtwV2+vsvWl
yP14b7QHl67W61XcWGpNAl78LDttPmSiGA/mIH8BJ8t2tt/m8xBh4awvnFxjufb+UwOatpLbdszz
ONhR3+M/icFpHe7Nw7ef5/9XMVfPo0AELfMSIBrNzjzIUL+4Y3CUBD0c2Pvbr27rgbivaPsvYjfI
HLx+IPzt3QwzP/pYGi71He2ufzvFSX++eRXu38UObyGnXfVP8D92c6WNvXPUieJoDNV00qqqfPsp
gkOocimBqSOlXL22FPmHApM7D1eAxNWo0GTo3eMqLfudl7bxfaiYaDItkqWLHMXrl9arc1gUXcvM
oh6GT5lMAQroBuppTNGbaCeJ2VrMZKeBrwLTdcVH0ENB+6WnsIGMER5g2YPC7cTo4yq25wm3kbx4
QIHxR2NE4VDpvn6uyC7JXHRmMTntDyXA35P5eJi5qeFPlVL3AAKE+7OMccPTqLs/3N4kG+EJhWQ+
HSUOqdM6VsQGClbFTN8d8+rCVyYFR1AZ1yYs23r6hK5JtPMZtx4XNCI0XEZC/Lna+3NOrzUFnHFG
ECL7Be4Xw1vRhfOBcV/+rORgMGFkqM+daNHHu/2wW18VmgQDUoSm6Piv10adLBmW6gp473zpbWGR
6lit8wT8w9R34uPGIYfeZeB1QkWAptZqsY4AEs5O5YDKi+xja3jFs1vo+c4q14+EKgVTEwYYS490
/TqFMWCu2HXh2QPucA+yofOHLq7ejc6u/8cGZw1FY/THLFg6Ho3x1RMBMNWYUsfhuWxo9Byo0qf4
sLSNEtoYhvuZkqKVAcaxtjx0fdGNQVXgeu6btVlii2ua5IdHZ+zsPZjt9Z5afhhNYrgYcNbWIiAq
CkN2VyZLfjJH0Ym+Z/YTgVHzhAOxViOz1/VmoE9Rm/h5hS3q8fa22lx+AVIxmSDYrs/Q6FYYbqha
eE6GwSoCDLMngbwR6E9fibrqQUjV+AIuMk+OvUTZ7M0ZhqmS5tEYQbObcLUKIFWLKSZeGyHC4LB+
TMXzDqVai2MZesZLEWV7o7qNWpcLhbraRT2GenddbrVt0zBZrcKzauCfLsweRilqB/bdNOB1Omi9
erS0FBeQ2pXv8S/GXtKU9cvtl7618Sm4QJDQMHWu5k84LYiu81rlHI/SCCZvhDyb9+VRLx1r54xd
n+TlAqVlSsxYqOyrF+xknR1VslLO+ohFhZlSTzt6YfwPu4gZNTppXDyLVPnre8CZ+6EuS3d5q+l0
UrUcG8e+TI9jhpTUgHXKIc+kcUgcRBxvv8rl//y6uuT+xiViEdMEMbVucsUDxLxwNsMzur920NiG
+RQNTRm4qlK+U5hA7N2uG2rZJszv5ayy5vW0F+c3E6Ov3jvPwEOWuq3I9O8ohEXNiyVmuziVxVB+
cfre+NyJ0swDB0d7JyhDN6nwp67aPwLq3gej6uju3H4ZW1EOPCSg6kXXAiT3ctr/k21amTvnalsD
ycitrDgJmWUfVTvVEWtFne+LnFStPkEfL7+riheZPtL45QcjcfT2IAcnnYNGqbVsZwted3aAoJKO
cOqspc+0+lFdtqihtI5zThP1ZRqKxwoZ8rvE66zLFGn5kfTgXzy250OUN/nX22/kulvIe+APahgE
I678AO1Sjw27oFsYafbTUGaHLG4DgEj5c17FwN5Q27y/veLG2QYdhO8t16bLNMR4/QmiSGSK0TTe
2QtjAOCeKo5xrqn/1tr0dnQDnV2SSq4zVI25QV4vNdQTfC8mp+fEKfTAUNrhAOWr3/l8mw8E02SZ
NKK7tU48ssQgSaUFcwamh5kphR8VBlTDj7M0KDbe/vYsaO78b5gUkpa/fiQ0qHQzHCmhIxtQIdjT
8oAkjoXPc7hXAy7bbhU5AGMTsLj3GGCuxyZqBWvdVQbvXFjWkNz3AgqZH45YY/iYTo1VoNoJSHRd
uNFHFcvHvcO6EblYnzSLmoC/rQE+9D5cUiziiOoq88GFGHCcjb45VI7IA0hre/reGzcBQHAe2GFg
C51lFaPhn+ratBTzQ2fJJ4ohE1X9ZG/mufVUNFsgaZGQc8Gt7ptJKMwBKEzO0eTZycWKtOpjkRiE
YbV2wuGI2NDbse5EYZdhLpIEG8gKiaVkp0dUcY40futq1z7WxRw+0YnL96idW2cBfVkUYWi8YGiy
eoeTUgyeZI+ex1qVyLuid9zSkwxUxI13urMbSzEdRLWb8f6iC7paSp1BwBiTbZxjBxT9cZZMPmiZ
WcqfOu6y4nj73G3dHLRmoVktgQt1jdVyWaPNcka56Ayys/kjCwMxMHDHauanOTXy3TRX1fhitHJG
bT9qEYgRHuzpQ5bpLV3YDjbrcVRrNd+53zd2rQswhhYUe4luzSrGIYDSZEUEhT83lfbLrEZfRqtU
Xm4//cYi3lLWUb4hTnU1KVPj0NDwa7bPWq1HgUan8KxMoPtvr3J9NJaGFmgccOzcz+vUswsbbTAX
4OLgVvUHxR68Cc+uxAb8Mqc/kikyd4LpdYRjwUVDlUaKhfbF6ixmKF06nYbeHjy+8ENvm8VpTLz6
YwU0yJ+nWHyFa1QGXmp1O03/zUddLnx6eECz12G808LeSFXhAHIfpztQYzXDJMMOdAi3TCKNt6si
oN5uMeTk3mAQfhV1Ms9mwt8Ayw3FeFeNoXbfCum8+WpH7mdpRukIEpMDrvbioCO0SY/IOUNehuel
GtFj2c4/PV1Ub39/qJbSKFp2PRP31TVoOoPIdAkiE9Vs/VkfPGDRfYfubKtop1lNrJ0u5XWaxKQR
Ig26eUyMUdx9fe22jkhjG+YVEALEz1M7aY8jShOBUMLxoqTmFCDc81bXchPc0MLKtrmNuIbXEz+A
GZ4+dzUz1dazD0mFPQgbqj4uCvCfbx+96wMOahH4wjJh86hTVl1YwD4D64/h/Wgn8QfRyfbs1prc
s9W6jtnLMlyxKK7xEtes4Mno0biE23dfuaZSB4qmVQcoiXjwqnq2NwLYXIy+FxDa5YSvNZKRSDYJ
jUV4P6l2ftcNNX5MdhPex1qzh/T+O/d8lSshW8lYn5yEZrl1RV/TMDtzC7uNL8rkgsuMkedwjuqQ
IYPUTmb/aypqOR4qlNdtX21ztIgGqy9/lLOXlsfIsUoU/Mex+VJaVfFbljSdTsM8TBWdhrz6GbMu
XLFGNmFgWoOTB+ncgHceDVdx3hkR30z3owi/Wj+fU9NB6CgZ8qAqKxR2Cx11tMM8ZFF44DKdvhhN
2PyWU5aCJwTYNaAgBaCDyD6hbbwwWgNivYNdYjax2crB6UVQy7B5ZykzLa5ijmK8Kmej+DKXEpGs
uS3FnzmN2ntwRZZ2iEtPw6ldDjmED3XOXsbZhQbzxg27vPDFRIfJLJ3Gdc0EA7EoQxyQLuHYRQdG
PeW51AE43F7lagsBsuUEcgapuACLrsKMGitIFPSjcu7AhH021do45LM2PMchd/rtpa5O4N+l/qpF
sNIVXNmNkYGwLNAZTtslR0O0+sNcFnsggs1VuAfoJy1tgXVOP+fDYKPvQTNN5t4dKpLKsYS/tvMs
V7cbci3Ilyw6nxAtrrre9ey1qXCt8MxwUT+GTp8HmqInX0NvSC9mOyZ73gYb34kuN7q5C/CNC311
8TAK6+wZj+ILxt5I1naqcxeCxfPjWOxVRdeATh4Oq3mmFEwxF+3711dBpU16AyxTOc9x2HymsjT6
w9JMe9T6dBY+zQ0hDkk+5BKq4yw5KrHdX7AMjF5SPR1f9HJUP46W0cc40o3K4FeVnrpHDm75k9Fz
uzf62vjkRCV0VpZ4y+dYvRttttOxh8p2dooy/aC2Q/IdcqW6IxtkbH0ClmDawRgUeM7qhtSiTMkb
24NY5SoJQ/g4kh53skGJMbVw5e4zMbqz34UJEq0TrlfKfcTQHo9wrXd/FIlnxB+MMlIEiu/C+ooT
EIypGKko4z4rs3bymT/2zlGqBM8HgWJPFlix1cYftHDMLMRiCjtFRlbvrTslSZQugHWQ/ShHU0xB
JyzwiihjlkQ4FAaNo+UMTXOKDSusaHWrYC3AGc1/6AI3cN/CUN9ziN76CqSaOn9RF6E0/XrXKFaq
WbgX0MdNzZhg20wXI2wglN6OIltfYYFVox6E2PlVFBGdLq1yKMNzYyrlr8Ey4qday0fTtxGwfzPm
i5MAwGy5WtHi9NYlkSYQ+aA9H57zVGTQDmfdt/S8eARJJ463n+sqU1+WggpDp4qe4dXUGyH1ITRC
phNTMpqBtNF9KLLcPU7qLB47Glt3SomVTjPa9u/bK18151h5EaAjuNDAveoPixixSsWV3rnxgCj6
9ZRZ90lBWwDtxiZQXCQZdTsHXldY8xEUfrWTeW5tHNASFO6IQhFyVhtHarPKddp5Z6sM44uM7TlA
DaA43X7KrfcLgkGlaYv0AAy519sTvcxZWKHinU2nReIOPxpxl1tx/m3h8t0rivzRSqcLAOW9uWPA
+2XitFxHTDnIDV+vrFSAt3DaDs+WnI27ujXUuxGUE+jiunxrx4D8nbPMyWCWRu9ledX/af52pkDh
b9mvodtmj6Wulg9lMzinthZ7leXGV2OrgghZxIyv23TT0qJDcyW6oCje/dMY0cL4LMSOfN/GV4NW
tdQljJepFVbvzq5gc4wmAnSGcLM/kS7kXSlg2B7rVnrfZ60wiGtWGd8VWR3u7JitJ1yIOn/husuk
6PXLdDLFdXumYJe6Gqw7+PeGPKgmjKvD7Z25PMPrzBqgM70ACnRmUvSqX6/j9XNWMjaILjPsviM4
8/u5EEcv6cd7PE32fLU33uhCVYMmSquD3bx6o5MxJaYeR8klNurmmOeOd6qHycZUx04/G43enHW3
aL/2cIR2NudVhbnwkGCocPwIcwz9Xj/nmFUeIpRtcsltMH6jJqy7Ps+zTzBmjYd8bv/Ajw93Gi5/
I/Tq5QLmRIALkwoGU+sIPhU2MEMnzy9QE+rwSG9ZQULIraLOd6Q7jMe+q4r01CdpZdyHo9aJSwGi
DdiaiKMvOX6+oz+hEvcLJr9u+cJMyvpI2x/nEN0bLD/vqq73DcE29TtTie40ZbQNv/VayyWMWeq7
MTa0/NIKu68vXdyGvV85PabpCeqX/7rFBJdA8ZKzqIdW9+vKS57B1kZfbXx3v4aRKv8kkYpNV9SA
9fLj3tN/gbfIv5WYFURHGzGg+Nmy8OPtM8t8YUA7PztsWMj6s2pPAVrLzafb+3XzO3LuqW9BrF71
dxuv1AaZo1lAj5y5VzFrveYXuictvyui2r6TE+ZtwQgn2Ng5khtXFUU1C+ObSo/iLzvkP/ENvZYE
KfMivqTOkPd3ucgicIxdZFovVda1T2x4+VMBL/2OtHjQH9F2Za51+/Gv+6Ts4797asnHCU6r+yrR
jHyQRpJcpjTrsw+5xbUNnpGJPUQSwpI/oKg6BwruyT9hqI/vR/yK1AMc3y4OtMYRH2dhpMpORXI9
1uZnoW4I7h7pPygyq3BljzKMup5QWZVdJ44s1NWBaGqYLSNDSM33Ci2x7jRN1H3QTY2V+1Znm6Xv
5qa2U1VufScgxQhKGUxyrpAq5gBggnZAdNFh4R2WMecxrafwOc/BWIWFjT+rUpaHZIRwmDE0/nX7
Ey2Puj70ABaZ+6H3eF3AhJOoZOsV0aU028Z3lcl6DEmqd87BRiaKwDhGJqDU2JTrufrkUgFCtGKV
iEoT2BOaKKxyks28Fzq3l1qGp4x2QWuvkhfK0M4JvYwrItO9Yz+M5gcj1eQBDYtmJw/dXopmO48F
B3ddP9fRQBaTRtElLWSPs5VqHopynv1BDHtT4c0tSzmL4xYWmAvY6PWN0Mo8LivsD895mdkP6M6U
RyU0rE+GUnbPY1KhEKaWeaCiEHrqRw2mlxHm/9zeK5vHGcT/QqFcGIHrarfBWSyJNRKZQZucb4w5
E3Lgpq3fdWqeomSCZWxxN2ZmDKY7I7w94adRzYcqMuS3ytQUz9ft0tgzpN4KsuzgxZgCp6UreKqa
FbNDFIku3G3iJ1LsI1D2PFI/O2HfPSCpCaNWlxjB3X4bf/uTq6ODaBSVCPk4XuSm8fqT4DkpmCAq
yYWpCxr0DcYpPytw6T+qcVK/lfrQvIjJycsXPRUVyiWNOqg+bL8UfZ28pSj1+t55QQEn/Twjo5v7
hTMrP/AGFGVQzoP2yai9KfaTsmmErxpSMQNUbLTh4NrxRFdBqduTqEwdzrfHxdrIuoONN6TORzwR
cutiwP3Daipu8a2N57j7zviizB8KTA//xfJXUPnnTn3EEe4vVB2ZmwAFoBjY+pSnL+nUNP8qaVLJ
oIIHAEAevRO0kYo4NY5ZWYUdkXGqfnSuVmk+AvYNumypUbynNFSqr51rVQ8ARDvjYzSP2bEwu7l7
aLox/dXEufU7iWL5784HuQ5lr77H6ojU0eROmcHulFb2QxeJc5xapwlKM5vv37wSpHsg67A4GXCu
Y8wwUThJ8qDLZAJ6swS+XaUUzqFMRuv97aWWH73aZMtcY/HKZDzkrMuUsmsQYFb65CIqr3roZ5QR
7KqtDrdX2YhkqH9SCzH3QsB6fSE6gGCxHBjTCy3x4YsZZslz6YXJqcQ9ZyfNvNYmBShJkgmyBTAB
/7QK0HRn0fO1ovQiFa/50Ul1/j7BLPxHRfvl41D38p1s6+KH1oikvk/UWOKzJI2hPkrTDb/ffu6N
0MG9y5ulrEdaYz05ii0QxqIhPwH71j67/YwGEdYsJya+ztGqUv2rZ+X2zifdKGJcl3YMUQOE6pWg
R+vlStlUWnxp0No6QkaA3IEA8nM0tH2Ah0n0+X94yGUQR5tygyuGMNcwRzzlJU0SekyLWvnHSCsd
/jFPwm9M/8fZN+lCGTsRcmvvushXMgMBNHKFuCEWIu3EzPYSU+4mvlG6M3bUsfty+/muMWbsKOqV
BZduYT6zvocnfMl7R5/iSxuHUJQBCIpPqpkj2t2HJrJndZS/V+Bg/mrKcDx3os6RWutwZz3KQjZB
36updmpm0ex86K1TtXATITKw2a/mhJEOVaIdYrJ/XcuepeLIOxm63mM2Z3uztI1XvQjuUSyShyzd
qdd3UR4Lu6zqJr7osVC/O61unPoZFuTtN71xXDwEZuExECzwDFsdXUysG2/2zOjS6Fw4ozEfkiEM
JjWdgjCDcjWgYPH2yAScg2uWlh8t9nWolWOJ6maPlWlp5fnBtCP1ztYYyNsIuexE9Y1zCbYW4Xk8
F1hx3VxATCxV1Fwml3rqlAeRusPznKTKFORk/f2pVCp92DkhGx0GisJFoHhB/zBUfv3ZahC9WqRx
QlQjb58aMu+PneNOD8iKqpc4iYcHy+5chQlfqgzH2x9zY3cuh4Z51nJ0rubzQp9tp1Bt2oi1UdyZ
TvJNNEr1Xm+a37cX2tqbuErATQG9DhRgtTenDJSRWI5nhdbwO+BCP1TgBjtl1NYiJP2glRH3oIu4
epMhrojGTCPionX47IwoiMbH2DDbPRro1hHgMlgAMKDQrjaJYmllEvc8zNCLjw1t6Dtm187J7POk
hcio1kHSwq3e2Sdb34paFaQYc8drHLZdosSCUx+RRDHD920ti8DV8IWxq2nPxPlvtFxlHAv/nVYe
NCwC66pmh7FhdJFd5xdIvGN40oeuSd8hkz/8aU0L5UfoIyi0jX1kHgz6jY7PDKN/X6M2AXh2jr+l
qUBN0knC+kcHVOiXGkXDxzLv0VwsSqtufOnVzl4yfv35LeYySzaBXDGwDP31QeIImd1UTPmlNlys
iIZQO6I1XO80DrZWWeZm6tIhu57buN5AsutEdMhkmRxSdFGOU5PVbz6YbGODrg2fGiL3VVAY4jHu
+wZJxtnOT2z4/K5ttfqctbAt3no0GdZAJ1mGwAxtrgq61k31Tsr04ihg6eu8q49tVewJSF2fGbhT
dIA4LhrN9vU0sJj6oYj6NL2oPfqvvt43cx+gj+G8C3sms75ej1p7FEBO9qAYf2uw15uZiRRpwTIn
giS5ngXbFFMoSybFBXyQsSQine4GQh/a8VBjCxL7qTabnqTIiqrujn6sbfuKOqo/6lwfPpfIg4qD
TAcoldymNsMm0RW/mqLXMJFqIjQNYzAB0aNXJTHgV2Div2lDju8s9FPtAFKE+c704uSl0Wz0Uhrd
a0FSVIUxHuZey7H963vXPqJVagApjyN9uuN7lVOQ5DPK7VYo3BwGc2e2MLS1og/cdpFmybvCTIKq
Vs1/ZqOCLi08i5CTVhMFoJm3LmJCFv/69l65jkG8Sou8nd4ZSobr+QKwePCUhs71WPbpXY7N91Gv
6iyonMzbCeZbG2bh2sP/BatzJZBTh1MsFWNMLiMCpz6IVfunmbXgfB3RfoSTgkPb2L0Zi8slyDyW
GEsXDiXoVQgRQ68ZTUaaDHJEu+8mCC9q5WEJN+rKAThns3P2rht/wFUo6GyKOzDNVx2dru1ROirT
i+ZWVn5Istj8lbZ2qC1kwAylWG6gkzN5pTyCeHF+6VGDTPntb3qdfyxmG6Q7GKZtCW+lcaZ0oSD/
qNMyDEQ4RZ/oRecP3SSLR7tXm7OptwOyMvz+nbW39hPlJmMOXvs1orwFiDXpkrXLPPeCBf+4aCib
qOLmew3frbi9OJ3Z1CF04tevOlMaSpyC/RQiInwc3bK+r7yi34nb1/kj8tokU6ie0BFC2en1HZRP
xsy5tbOLrhRBlRfFXUj/3VcbpF2AXezk4trG+8NzaClaeaRrKYwozTPFqsDQRPqgowwwRfZ9Cvrt
kxuXXXhcosF4sKIO3rEr6Ob4bZMpj6IAVdQmSR6UCtaF97ZENiwIIao/pGq0J5byF1a3ir90lpcJ
FhBQLs7VOxkjIh66ZtxlEc4AdzPwF5AwTASwZeqRB3/UUBdUj81QD++icDT7AJyXqI7JUOefVCwY
/2AFXMwPtppUZ0tX+0XWujUxKU5S52hDsUsPqkhcCIi5WlfnnP6XcsEnJxeB6y5+UCFCLOOxCO0u
A5uZim5nG2/sLYBGKII4S+mJPuXrr27TyUimgc+goQbyySxMzzfQkd7RYHQWFaf1i2S8ilknTAcQ
k6sXORtJzT0O0Mhz23G6JOjFa35lMx8DmqeU7QOATjS3h6SxtA9WXZlKYGSML/zOWqhsOrC8AjWv
SYZB6qjlxzCaTUQ9YKSP/jioPS3dzhwQNhRu5evYHhQnbwCcGKRRmbdBNE7uE/UIEMbJrtU5GNQs
+ZX15sAocrZ/FsNsvFjVJA1fAyKX+GoXJ+kx00fXPkSDYnWHLofSddSGxtYPUjDepcvijP9UrVGY
gZBTdF9Vluz9ItHU702dhL+LOrSfNXvCxcEBFPspkbnxEwo9Eol96dXeQ1gi3uzXND7D05TN4ls7
x4XiE8RRWsgjJZXHYoBQ++hEdAf9SkqlPXhYKX8mw1Ky04zR2HnKcvVfNywd6Stm2/8sGjFxfsFu
RmihoIru09lItKfUbMZ/tBbn9ZMLAd4iL5iMvXJ3oztGFQNEi6egyX51y052jBMRWuDnthuRZqZX
ekjNNgoitRjfLX3CZ69LKyZmfflUKP1w6JmhBI4z6DvR7G9lvd5xoJ2Wggoc1zUAP9KNIpOTe0a0
xDCPXiTi+tCkXdM+z97YcLL0OIkeMs+T6V3Rkx2gcK9kyX2Xjq3l970nvTtgWuF0MgyJBn3hIK2S
oYNs+RatefeRsck0/Fa1NukDhJJoexdsl8/qYHU5DrBzjGR81MLvGRWhVi/14Ir6VPWZ/FnkDvYA
6J5r1ZPrzt6TPU+2eWhju32fWkr61a0xeIWMYWYF/9nY8cv7YpoCpXNk6iuoCXxLqlnNToWj9sDF
p4TCZI7NQr5AKufATAijlxcxDdVFdsmArTABZjzk3qS9U40ZuzjHY5/tBJONxIfiYoH2cMxJDJYr
5j9DW9EgnjOPlXfWVVxyG71oPL+nxjpIjT2gZF1ziMl0d1bd2nQsi0AF3HIGTOvxXFgtgN1Wcc8x
8gR+aoPekFlRHZJ6YJo1VHngFl0Y9B3pqKrX8gHVrfbO6KY9iO1GPsL1TDnCb4Hpe4UjQWM9ZfTB
D4FadpBNNj8r+tgfmUVZz/2gjqjaF87JsvYawRuXqb5oWyAGqS4qpKso7oAb8Ix62eyqV57CLlWD
tPHM0yLVeHc759poV3JRMTOkE8KnvmpVjCWjVhMfgLObjf0HhHWw/U1dMNh+Z8zMgO0imz+kiUBy
32lUJpkQwobk0yCV+buhI57QIM4I28mPkvD/ODuvZTuNrl1fEVXkcArMsFhB2ZJ8QlmyP3KGJlz9
/6B9sLWY1KSWDlx2WS73pGlGj/AGuXwzwgzcP1nMypCkkr5p1kxYroyrlIgttfkpS4ol0KaxOFhl
75yvkzPiGySRG5wXf1AUMyR7vA1TieEWwNnPc+a06+0xOME0ZBaOzEacHGWCyk7WvTIbmLUboF9v
EHQg80erb2LpIQrzbjppbbSKJhaOAXaFP9JB6Pc1utCGmH9MRjL9RyzqP3JuGK6W2axg2htrvXMy
ldBormSbmeqHVi2+zgDNGOZZqXS2p5b5fUpN+vHg6Oz++rWaJd0GUr2d09BOHhU1gp9eL0QqcKTM
tI007wAJKIX+NGvYWED+jM51pciPUxiprUtdbHjwwfSXEa8Ur5OE9M7RJum82IP8KZq78QoWRfqm
6d10iXPpSNNnJy1GMI8bjdoZGOq2+h+cxeqcGMgxcSR/SJcivoy1XvyXTlP2OSkk5WCTdj5lCDKr
EhPdk9t2Y5w1cEp61oM+lf/MYZg0XiWG9n3EpX/EPNhdjIa4hQ82igzb9nSPeD/Gdab0ME9D6tOC
wqUFneYrUmzG+f7L30k04aoTGleE1q2UY4X+GyIxPBeD5MlTFvSbq9nQDqrSvbe1Ypw50TwO7+31
DcQTkk7FJTVCDvSkbpb8pNMiukQkQn5cqUcYu70N5LajCw4lbaefChWlxR4kfJgKc/ANMquThI+6
i5rG25uoRPZVBIxpjIIV96axqYehNeXR+mjJ3D/BTJWRXrYx/cpFchDfdp8KoC7tu5UndgMN6EfG
rEMmPei1SJ4HyZke6Fp2fxdKbLn3j8XRUpsXhtmMEk9RyueFKMvZkm1aa3CJv0Rh8mZlezrrXAsm
fzEtBdvw+mxYYABHaL7hQ4olT+wOs9Z6mL2M18kiiNx/rJ0bgrYISghrQc38bI2Ev2VCUturKZgS
+ObZEJ06fUlf4kKkvmUsfzdD/J/eKePBxbyzk78vaW9ygLFcjGwyFudBMRPoYbjbTZ8qtFMFyWl3
BCHYez7aBWBWfqGdtylXs0JsZPw+HmrbLF8kHGoes6bTH0uzQ312jEYuwcU66KvtPeFqj7F2Xeir
bQGt/Mul74bQxmNVzgIzHui9Vot6joyxOjiWO3EEL8xVWIvhFjq3m2M549+qdD0pZSWk3l+QZfRH
rcc4T08Sj1LdPN0/L3vrraKsK4YN44DtDBh2cDiIEnWHbBDpOenH5d+xM77rfa8GiSmcg3p8Zyep
zuj0MAYlXd3yzRMlKaW8XbEmcYwmsYFrRYHxzgVpySO/kd2leFe/7s9bHu1UJfAWYRsEBN/xSSuN
+YWuj/l+sOEa3d/EHYCXgQ4agl0ocTBS384DDDPH9cwMV/VRRzlPcyF59VTq/gQu4yIp1kwhskCs
haD20mp1/1cxZqWnKrX0GEV0vO//nL0nZ+xrglvgLN1MorSG9StHhVyF6ulphgB3JaeTThGd2gNU
ys7niP4MJ2e99rj+1NfhRrQiHC0Btw8vtPmp7qroqiSSfG6XKD+1nfF+kqr0AHyyfgKbAhtUAPcQ
43r6p79aPr+FOLkrcoTtZ+kh7cro5Mxl9oFZRHugV7y7ib+tsnmyWi4qE/8H6UGYaUI9jq2lmzpN
4qILDXjp/hvbqyTB58N95W2tbt6bK2II80XvsX97gOZh/YMpuvEwIkXhixCGAKmoo71vcGx77MPJ
+UtpMt3ykkUDStaEb2a5U11AuFinFZQZN7W01lK8pxqpWT3LedCbVh44kXNkKrG7vUjcrfI1UPe3
Faskp1aUFnUUdJoxBXYOiMY24v7FcYo/GNaxp1ACSJNWvvRmb0cQhWnTAKK1pxgIpuqU11wUn+6/
wd0PYVV9o/1AY357RSBE4LR2CDQ6xIXDna0ZNxAzw2kwRQZX5EnnDVl8YMW1t4e/AjfwHa6nrU4I
4CRlshDIDfQ56ugNqhXmsOxmFkIavv94u0utohLEN/62LUYqwmeOfhn60TDwvHnOMNvo5OIhRL7t
IF9fX8f28wbUgUg3BJJbYDcTtLaSG2o1BFrzyzDYMpIrQ3ZGRDX1i2FMv1OAGV/6aPqDljTgRJPk
EyTLyuZ4HczGCQEdxKKJ4nHtXCokt3wrGeaDAcRe+KLAol1COr3Ozl6vgkK/Mho2nzrAY7RAWkl+
yFQ1O7gDlL0DSeG4KhHgtgXr7/Uy1qAwbnWQLJNaY4lcJKoaULS9mBXXxKKqvYbWov3HgIxBarso
U+233SzaS5Evxtq3mkTtMgnoHd9yLOC069mI3Spfin/lcmm7E+1N9WgUtHfMVhFl6ho6KaSwr3+0
qi7xhCGb9FAKeQ4Wu81/OqWqnUxrUv7gg7WA7jPFQ5TwBk2ITlY7ynVOQ6MqbH+FUbmJKQ+Xui/F
Ocvm0i2qKj3gmu29lF/Ofmi30aW3NycMZKMTtzJwMykcBdqPChaYGEGcMkP6YNozdAUoWX/w6a5k
eJPylCbdtjPlqPBoVDzLA0uJ9E9Z1SYeStztz9lavt8PEjtfrvOr6c0qVKXbk12ki1J3KTA3qUQp
iXGC3j5qSaS84H3nYC9pRMUns9fr5QK09Kjw2fmsqE0J8HQi6fRsI5SV4m+FA2wUGBPgW1dpZTCb
KODKB9u5uw49MDphK85k27nQq9CMm86AJd9m9egKY7TOI7btP96+l6sDJNg9mfxqu5dxgZLEogua
mCglBQybEbWaAYMy7w0DZOd7z4mgCWL5cVTu7z0grUXyWQec201rRmXYZXYhbdZ2KMRHBloNdJP2
6FLey3ioh9EvR4DG4hvchMEQXxRrbqCsxvEqybokTWf7kBVWjd16XmhjjmVtnYrUKUIXaso40b2N
R4YlizZYntaWWn2QzO49+UqkBcMAWvOmmV3ZU2SkFez7Qpfnl47uA4yA6Sg7331yCjyKhRUMyvO/
DnJGjkBiDVnlAXaEcp3oTAfYolV+ZELx0HJJBQ9aRC+gbybXiQfxIPdO4w+j3Rx0W3Z/yTp7xzYB
iOENzW40Bknw0doPuYSSiV/EQBjghRtJ45fmbJlXJIgGRBzlBsdplULlVCPS0p41oAa2m0nmmB78
pJ0LwAFND3RlrUVvFEkMoJXtbGThQzYn+bkFpfOkpZNyXsGDf/C2waStahcA+G90gYulChEXSzjn
lhyfjL5JT9LUHBGQduprpBPRUyadQNhwe6NNcxlqXYMvhZmBoIqbOroKWcmAALWhXy/pz/thY2//
QL6xdSrd+huGnkMxXeXV6sxrQvGXW6Qh6lLgICOy/O132WrVuMKMVnLxtnNAf6JBmyqSEDFLwkun
dank6mZbP4luMTQy0VjR3MyIl7/uP+LOHUqaTVQkNUFpaYuzrBBT7zHIpVTCh+HSDlIb2NYcPYap
jfUFEgTB1GlHiYm2gyNwIJQQGAj5lFubmzuuobdjJEp+X0ulfkpqxJe8JEaLhflHSTkGkXMIBjy9
NTfV4vbn0NpYdVkNIDmomCEXvZzpkg8JxZqvPVSNzB1gQVde07bzcLLjfPwwL44E9qTNQIoqyTCl
LlYc6T+0Fycm68VSJOce+aNvuG9mkQfft/0u9zBP3neOELjMAYK6pnVrW54ghEUHKeXe9U7IQncW
MUsQSJu4ZUlxnTR1TctZiitE5Scre2rm2jk3VkrnuYi76iF2Mof5T51c7r/0vdAMhN6Gn094vlFY
zQ1I5KXSIOKtqslpaLT+UiThEYpg72N1NHohYKvWpdaj91tnoSqYr8sjV5/UpPnVkFsZnCqmz2Ft
YHFSadlBX/EXunpT63DJ/v8FN6eqrXFNhHiA6qlVmfTXu8JbBbrfRRMAQf7JcfUZY6QcwJurhuh8
WQmTkvtbu/vQtACJUvQbKV5fPzTO4uiowEsjZNTNu0ly2nOyRKonNZrhRk51NCm9DVHwdxgmkI/a
SAb+mjT+tslS06UiRjMG/xKBgbTQUf6BlXAyw/yoCLoNFa+WUjePVqUAjJx0lW22rfLHUiyj56Cm
5DG701465tTscXEkFbR22F+/Ux5qlW5mZLdaWGzeaUOGzXSTdzqlKvsZOuAhAaGc7CTMhZubXfUh
i+j+OVKHAVVuvtn3eGUMgyhV+EQhj28Lv6wz7GVShzjQtCJ+F09L+WQPTb08pIBbw4MTvPcy+U6Q
P0Bf9lYKqxPdqEo42QdZFOUvWtj1uKmE0/u86tOD+3pvKapCFHt/kS+2rcZJj2Y9bXPAraZT+31q
YzKEVMGpy1C/vv9J7C1F/wurMhvG2Q29TW7LWo56mLHJnEiPsyLl/3aa6H1r1qbP95e6/frogdFr
IAVbhe+2faN8KKSZaweINbWn1HFbGNoYnbNwzHyaJMvp/nI7KR/rrfZrqwkaud/6e377+tounZNo
RDMXqUT7s2jL0J2WEDSyVCgnMQwzCDRTO+PIMPsYXWVPNTZW3pQp2kEb5PY2odUC84BOCABz3FFe
/xAzH2NRC35IOPbpe6cyHE8zqU2RLbA8fZoNN2kksN+lMA4MPXa69a+XXi+b3/YAkaPcEMOcBc0i
yx1Ina7ujZNsZNnzYqPR59btkgiX1jME4kJptWDAVKAOhjyUzx0Xc8/uNdpR4Ni5DbCiQfMC8UM+
4RtJg2lgiCWozwO1xDaiLDvz0ktLck7FRLlX5PWjJrrU74WweWltfEmrUf6Do7+qL+KQR417U8N3
uoJdBWckyHrD8sKylb8rw9B7Ju5mB+9h7+jT61ndsWnL3kBKhBw1tJAgUmX18hUphVL2bNRofKmr
rU8lnYSDALK7vyQwJKvITuPxurkOtFhHq8KQ4iBMh/ysxgodrmQuNHdQQtOvtFA/GS1xq1KV+J3R
0LPFgqg96B/sPTWZzIrpJX+lxn59+NCpt8sugi2nNKn9t9z25jsxZ+UZWY3uUSeDOxIY212Q/cWg
E3zQDZXDUtI0zB3ipmJztIxCzj/OUlo8WqMUf8jRhj5I1fYuXQod5BZQeCCCbiJMFQ+ZVmN0GxQD
ShXWOOIyWE4Y1ZVDOlPaitBvU137eD+w7T4l6I4V//mrzf96W+OIzD8VaA61jpi+T3Xcu6UUpy+j
ETKsjZKjLvXeLc+o5hc3BmrT9pZVm7aQ+9KOA6sxcd8bkYpRCvF9NkMDTf5iwTgwzryZatkt8/nf
+w+7d5JRcUJSHmYJ8Xzb0zNERZvewcYyZE6Fu2CkIHKpKKgNXaTeXM4FtlmB2qrWGaOA8Zl2mfax
FEtsHZTra6Tc5DoK/VjYdYiCIf68eddmY0xxPg1RkDPPdnMEFj7VoyQfJBm7q1BlAuPW+Gi26C2b
HbZzm1nRnDTav3TmvjRIEn492NOdC4k6Hecsxvz0EbfnVqPv0QyrRY5cSovh0iaijZgsSf88yDU+
zjMdgkC2Y+sbX26egX1FNNUtBehSNx/A/LpSHC6tOzscRhfb0CHyFhPPcdwgGqP3h1Ks3pJVlklH
l/p6V25fw9qqI4juGX/l5NlOUiiU4qbeOJ40xstTOsWdfUmGRJevKTlOReqp9t+iQhaGb9mT/KiE
Wf1P1A/hk1nlduGTC1Rvth9Y7c/JohB8B1h208Yc4WHkpSEBKpOi8Tw1vXaOwdL/q+aV/GEqlyMh
vL2jQuZCQxGdhJXX/ToMcFQsSSDyHKjw0gNDDREfGuDQvr9/WHb4cWjzk0CBUqJavJmHofcjxXTB
oqDI09x2IcnF/8ShqX/pFrXhJBQhaoZQk6J/1MFSpmdp1oormkWt8BbYr92LNleZdVKLtSaB3jl9
jy0ThEBtq5J9tYzcbhEVEvM3UP7Wj1akvXxRJr5437TTBuGDpSg+VXaIoajLTMfuryOKYs6pGir8
3gxoqLa7YD4xnscJiYbr3Nvz4s56VT2C7nMidxRK9qmca9V8luN0qGnDDlF7UcFK/G3xP8n+18fw
04HWtpF16mpSpBN8mSb6dLCTO0eX/FfFixHY3E0ks9Qlq5a5h6Erz1oAett8GbuuvN5fZedOYm5I
wCRa0RzbxinhJBUCAMxd6rSSH9t6bB7NMumCfMmKF9iHX5wqVL7dX3OniKAsIpSAC2GcuJ1w96Lu
1KLi6KOzUHtToRcPDTNgHwZJchAAdi4/oAOQjpmlIxm8DV1c+mneLICG5qb6WTu24J1m8yfMPpx3
YeSUw0GSuLMevB16BusFyNB7DaW/JdBzaEeASgogAqE2Q6BcIQPnJpdoWEWS1k4edEs5/XJ/P/cW
ZSixpkwUnDezQVx682YeRPjQJ5JyWkb1hxUvnWvONdKM9XJkCbHz+uBvsJcwRwms2y59YyUdBCXm
E0NbjeTb0Rq9+a8N3asSLT14gztxCzAnnVvuyV+54esdjXStjuRmxX9UDQoRMqZ4YAa1g4t0ZwuR
7AQHi7rICubeJsA6JOzaZLzaygxRzo1Kd+KTOToxEGinXapT3VaR6d9/bzsb+QshRK1JuxZsxOtH
wzDW6FATlB6aUW/QPFykc1anjAcpdg92cWcp5ipAIVYuBAOWzfPl3ZzGiJYBWGlEdbYoX59FrcWF
1+SHgUvdeWVrmkvxsoqL3fS/oYCakrpoeWChu1yeRKhAxzQX2RCuYYjWdBPKyJ/tYCV/J0UxFK6u
iCmDppXr/2VZ2jwTcevF11qYy6c6U9F4nqLYPuuzrfwFl8c2vdipVQfi1QBHSBr77ociVPlfzY5M
DFOqdPxk46Z15E6+91wkWSqdfVo6N61WfRroEExSFtSJ0yJ2P9d+iJXIQUTeW+VXb4WuB9ar289L
5yYypoga3NCX/FqPSNw42nzUC9tbBVQjrDASVNKP9V74PVBFSpTYmsgDkID9UwIvy+uq/shc8WiV
TTgcGpYZ1S4PEgMogTaZ8Vk1G/kPDvcajlbeASnO9j4Bng+THXJJUBey5I0a/SLmb9VZB5x6ECfW
H/w6nwQrQJBADPf/iVu93jZQI1PXLWkWKGGUtB7VRHsKzcL+KBSziHxtNKwzyr9XzcrigyL99hMm
y6dt+qtzid3K5hN2yAtNedKzYCn1EmOnRHY1XcxBLA3zQfGy95SgFhlgWSvQdosLixGfK6m680CL
Ibld4i7thnNrTXbk5SUE+p+qJdAr0AstDPpphoB7PzDurs+cGdIzmSTktde7nLTZyCSaXe5ro3zU
lzF6oX8qu3ZnxNcintIXaGzyGUZZd7Dy7iYjagWmn6Lhhtfdq1afgBNn5UVWFg+PePuHAeMzcm21
Pjq3t18HqkB8fhjMsORNHlSOdT50KPkHCWRsPObn+Alm3nC5v5m3GR6MASBIxC34/TfeIalWjsx5
SwjTSOqVqPdNRuGjQ9BVrggbYmsT9+GzSePlaGi001JdyQrogaBeR3K5PUetHJVDp2VFUCFB8SWs
2uk5z1NTPhWohf2Me0N86LvS8lHYHx4zTYoyLyvzKndNG1exP3i1tO1gVYOhuSXTRyCqUzQ1cnqb
9ecmLqyH2IhVH9Zx/PntOw5YYkWJrnngVvYJlLHaD2ZcBCDTc7SFHfnDDGXddfK6+9w6Q3m2QEEe
DJ13Oh8I7KD8tA4CkBHcxodONPRui6gISlHV59mM0JhQjOn9SKfZHyz137kZnEvW9ogy5l15oudx
NAveO9C8aU4afZO1btl8t9IYoldgZUFLg/wyNLbmpeB6D8L97pOCSgBKChLlduIs6XakyKGRBZPT
5h8wOhWOK6uTk7q5Uscrynycn6o+ik+2mRSVW9bm+GXBwfAInHybNa6A1tXGHsC1fRMtQnWEro7N
XYCnSra4tWaNP+oM2ifSmVN0KpXsTz5mpmcEZQUo9A0NqB3QEh7IC1YKMe45Npfr49gx9PeyMTQb
d8gSkXmtKlrj4PPZe7e/r7z++W8JA+1vfI26NA/sSlpe9LExA8yL24PO9+4qVLu0KJjTgX5+vcpE
gzQqmpBX2zlGGUACDNE5TaLB8e9/o7uvDtAJIk+A/25EfWN5pNpwuOJCXW3OhvYvSlQ/MPpSvdJB
uvn+YjshmGhAHKQHu5aG6uunGnp5iqxMS4NsVNX0M3OS7KuKY4b6LjOt8IIRQvUgy8N0vb/szjNC
7WOkRVyAF7xt+fT6rDOlNtB87wYQ0GKhOvDClBZYombdo1oO4qD7c9v7RbwUYUgUbNEOvBF8B9Yp
6qSl12yWI911d2xGtXmypV4CFWtX4uMiq0I7N2WSx//rUKTqz8UY9frntz84YNlVuJD2/s3LRVFJ
zVg6CWwA0c9QWiu/VlsBTK6KnmJrOBKF2pmb8dwA6dGjhu9+wxUSBERGIyjP2NqASVYc1r5IZv2p
tZf+0lom1iFxhuTSrHYeXjmthxXuYyZFynfSOnHw2vdO23rvgq5awVvbWxeR9kHXaewEVZzR0cwH
XSrORufMfzWtnfhi0LsHp1ait0sPgneGLwV+YQVabXsfESpuYVYwtYqisPD1pcz91j4rBXD/RDyJ
3nmvpVZ5cO3tBAySVAxp1t7A7UAaoBAIBuEwKpND5Fvq3npxluqIC7aTFrIKKoCrhMKqmvf6A44d
tXAolBA8NaTEg5zRnhdlDv25wLP2/tndWwqi3nqKVmzytqVfAmiprAURJ2cZ4T81fYvrU9Y7IWrO
AgfJ+6vthQgoShBsaPCviPbXD9ZIsIy7WEqDQp5waktAt/QACK7OkvxYwFW9PepSn9EeA4xEd2Cb
o0TpUulJq6aB2hXNA2Nu2y9HrXugRMxOaWh0B7nv3mbShFvb0VTsN4i4EhGRQZVYT4xdHMRjuJx6
VHX8Cnmh0/2d3F1qRWYysd+hnOTKNEsJMumBVJCU1EupnrKpU772+DAd7OLtmYdQpq69dVQ+iXKb
09h1keOk9ZQFqNKTX1J5ntQeOuT9B9pJs1hGx16GG2SnZwQE3+TgqyyDwLCHzWx2WcuZU+1ENrR+
zX6PfFhzsZA0dSVl0n1Tb9uDm/P2Qll/g4XjF5U9qnubjHJKe6SEZjJKwxg4METx6ySk+SnlfXtj
7UyGSzyvXFy/0NaZ0yMu9Pr/f13vsz5ag6jTcmJv2uNyH5koDNrkI2rXpq5pto+Z3bWniPmeN4D8
cUW9zB96K0sOvszdl8yHSQsN73bO4+svs1e6AZn1gt0v4v60IJt+6Upde/Op/dUYZ1q6Ak1ge7xe
BThpmTQZQlZTLIVexX/lja1i+VHXSgeBbW8rFSQumYeSud6Au1ceveT0NUuFfXUdLas/98ZUu5a8
OPCmJvkMinI8G31nHHG0dgRSeEzqbJWqDMbPtiLrGr1XJNoYQSNK68NU6enPQhigf9dJhLjQmsSc
I4+l5JnJW91cnd5KTlwEg29OXfK5W2KwJog7vrmlw89i7ALgiNT6BucRaUKUkmaQF0ZmM4PcSsOP
C7KQnS+1LaDh+x/03omCVQB8HB0GCIabEzVFdW5hF50GIeLZmos+lv25sfvu7RKAPBUfK4DYlWS1
PVOJxeB9SaqUqn9oxTlF0vGLjTiwQK/Dnh6rvqC2h5ycRygSauFBBaEqO58sykPozQLZvJXSt3SR
171TpMGyLE32US36Cc0yLVoiX1mVB78WUy2QciqVBG2xMR3V2ddAsmmuqiD+5ia2Xsf4IqRl5UoJ
yEB/Mjq7u+bL0n3rJ7WGkjHUAj3HOTTPdTFPyVWWhRa6y6zH2kEAvL1WUGZbOReUQ5zdbW/TQPW2
qMosDVpZLYIimya/t4382i/a0fnYDfhgx/lMUNKhBbYJtmroKE0nRBrEgKneVULXUCpDpeo0o892
SppkeraNETknCG7/2X0MIk/BNuntpxQNIyTp4OgxZ9pEpLRPhsgwEJAFZ9i/TIuQPKsorIO4t/ct
kKPiRccUnrxx00xFkjguexvYQpE14sGwWumKZph91CDYe3usgRAmLw89js2OLsIWFXJzTFdbxfRj
OTG9roex6eSRdcDKvs3kaECAjEPnCxj6jeIWQXuEmDKS5Sx1/6wgEI9lOy3LSSjCXzR79u+/p93T
AlaSqRl9Lro4my0csgntxdWJKV80+QdqQLM49VYp9MdcsUrFb2mGN26OumDuOmVWWe+TobTfyVkP
hen+b9nbZjR51zYnCdFN5UHPNpLsGUn3GJKQb+ttGMSpY51THOoOHnt3KWp4Zrx8JzeqiTooEsig
wHorsILCV3K5U55HdL48zFuY+95/sL2XSl1J65QXegsSibFGkS0po6TqjdKbgDQ9RinYAycJ9Z+A
MI/gvbsvFXwITCPqHSSpN3eEWqOoTssN55twVHMXjcP8Uet1vb6ic7xk3ljRPUCdKvo8l3HanOqw
ja7ZVGtH/ZmdfUZceW3+o2emk3+9Tkw6dmXU0OuiZbJMXqEsOMoAt0qvohybgytjdy2CK/UBo1gY
Dq/XUvOBV40XTQC8Wb2aTtqeHAs+XaZAQrn/QnfiDqNe+k2swgh9u7/R2OoxNGKOD1qBl6Lo6nMo
h0d8lL07kFwHY1G6MVyFv17zb806bZ6g7UKgCEzUWnUXQcrpJ75Syt8Am+wXTSkrrDrGUC0fh0rU
XIZ4D07/oLWeOifU2usvvTPLw0lHvv9atX0k+2OdjpniasqMLaqio1rtpVTerYu5SbYCeGzrpM91
7rz90wYCQzFM7Y0uyjZzw3OcCTPqxYFkaljyNrbi5kWUXTMzNw4+7Z2PjaUInVw7YFC3tUYhEk2o
Y5IHFfriz4o09LbXQkf6ngzSdNb0cFYOPu+9gwfFBdIQKTGY7/W0/Paa4n5BraMg+8alYn4eOt2+
NFLUI5o4OAflxE72jYsHoFPyXzCZ24er52oR0PqYAtlR8l4qnfRhaTOzurD5+jOUOStgrtlgRwnP
8OAd7h16ihjyGFBG5P7rxv/2mGhJAd0oWDtBx+M0A8Y89UbSHzzh3mauylhc6YRL7tvXq1SaUMJ+
naY5TdGYLrAmA412Kf2fuejpQV9h76iAIwXbTs10S7pCUzNF5r7P8Wkz01OixvXjJEUfa1VUfmnZ
44E20N5ywCjW1B1SACfm9aONiA/VI3C6oKwK3e+4bf6KBujNki6yS6EZRwOsva2kZUwOhmYUg/VN
2mIkmdXqepEHC7r0fqaOoc+RLP1Sk94+MsIngHYQrUM4/jcYGOoVtFRAaQVyKMJHpRbNKY2Ko4Hy
7gMh9sDQBJDUjcoh8Oph0G3aXP0cWd5Eb/alqh3dXdDn/XI/wt92X3kgqDgQuOm537QKM1GBjqrz
LLDbfjlLxEVmYLH9Duhscem6LnvIm1B+cxeURZGzIF8mTt4gdEsQfE0TZQSShlTZiBTBXVb/e//J
9k4hpBT6kmRajL3WJ//9My6wTFehzAYaKF4o6K1bOc18jmbR+JJSHuzj0WqbM6g3Zce1gAq2qBLj
qc6Lf9Imy973fHpe3c3Z6f7D7Z0QwGzk6rR50FrfLOeoM7yKMsqCWcAzGIAceFIM+zSq+ALuL7X7
ZICSgeqhEHuTQuLDuyBozGHUJck5J5qaX9Uu6r0kTeRTG0/ifH+9vfDLuYfNDsr4lnanqYtjlTaN
FydT8jOpfB2Eq6ry/VX2NpDcCXELrunbGVetY+XrDBUicLZwTgY03NNMp/IaDWr7B++KCQMVKuMW
ksTNu7JpGeejSTiMUjU5V2ESa740LdMJ8WdRHCy297YsJHUZ7NAlu2m2VtFitZFGLJRiGZKiEo9e
YiHkLC/M66yqO0Kg7MUPUDcgUyENAqBbf89vXxmoE5gnJdfY7BTll7boOxcB3eSc1J38BX2Z5aQm
0hFsdWdRkkRuGCph3t42y+IcFm229snZgC6oclST3bw3e282+8gzpQIz46Htvt0/MrurEiNXZSgu
7q1Kk2SpcEytJQ26EqvDhAr6kjMiOudtbD0i01Oel6VS3n5OV8FOZpOGsvbqNxVOLZxF1GnLonOX
vQzlEn9MlSTzC3XSD8BiO58EdT/NMPhF1BbbV6lase6IEF/CyYoV+xyaefMuykBOPlQmpc1BabFz
UIknK/YDVuSqovH64Ey4eeRaHFKPZ7n1dxM34UUMTXcxklHqXGat48Gls/f6GEJQoq3y2jewYzZx
KYXA4hFanOQlCV4iqh5HVy1WxbkEHu/pMlbY98/M+m1vGvJrObCOdX8lRJvXpzb2IExs2oOmVOr3
ljK9UMaa58TCl9OKm+QyR+V0mTDr+nx/4b2XyZqUB0jf3fallLIdMoAnNOIQ9ko9/HqQ/i1GWEzC
NMM/eJcraJ22P3H7pj01q6QMqMMngWZWce+hkV93Xq3VMc2wCkrVe7vkoj+4l3buCS5A7nUU20Er
bLM+PGeLNeOFDrfOWkynzJ9tPLgOXuDeKuiIUWCR8RHDNy8wNRtoUT0976Ywaj+b13ZjLcqDqL0D
PeN7Y+RnQfyhsNo+TBrlY410NkA+hSTCE9R935ymlt63fIapl6FaUbpd2ZS1q8AE8qNIN2J/SQCa
yJbWH3QY9n/OCk5dSdOrFdrrjxNyQlWAYCS90MB6RKIqvBL/jCdlKc2vuITX30p0yvGOkoprztzN
H7Kmf44mVCPvH+P9X0JndVVz26GMxc6U8+UqFNR5ZrTePOnJk5FKCUfazJ2gC6P+pVVa/TxXxvwO
5Wb5OW7xlMdFp387zxWQhuxwHJg/o3m02RWsgc2lrOj1tln8M0dzhqot7VxEV9XLmErNHxw9si4i
P2H/Ficc5R0QFMMkpVTS5aNhNdm7GKjCwbe7Eyg0Mn8FV4dVLG/bwEZ8w5wjdNMDwGfjqdPsn3MX
92dS5frgftmJhTD+CRJ8Ritve/3Ufk8VRGhPVilDxm+r+h89rtLpobC7/EWGvVC7XVyUYF4aTC8G
ezKly/2TtLc6jV/kXdFqArC+SVSixa67nHZFINF7ZQAM3CZtuuqstFN8zRrdvLT4DpxUAtnBe9zb
YdqQzPQJxNyt6y/77bmHKFLmOS9odcvZfEotyfZjK8wudKqqgziyM38GPAA8Aio+IXF7QlFyIQp3
YxRkS9cHsty32IgUhVd00fTZQsPfLbFLu1gxXpEuQ9a3swQpwNdLgBuHwLwd9WMbMWLezSueRXaC
obKcl36BZ9N3ic+bPdjYnRudiMnPhHpAm3eLBsHzvEKDsQ0fytRBjUkyxJNtxbPXyu3sZ8xtT/Eo
R5/vn6MdxuDKgETTGfQAZeW2WdmReVdRzo0g4xoynZbIYipsLmZRnJamwuFFgBZDvVrLKgXe8Gh+
TI0+hoJvmKHwJqtWvipKhG2BbY//k8c4b3w1w4rBa5tCesrqMMrhWasI1La4X1kXsUzRh0SZeh03
ob5+DKtskV1kOaL03Ldd9U1vK2W+UEtlucsQvv+HcVETnxl2tX9hUZvovHQUU/05dxL7WhrmnPiF
ElXvS+iBgz8gDZn/pD1OcYeWw3Ja+kGPrlNTRcpXVe3nz/jPdkdIiZ3PEcVYqCmMd9nM7dQ1QzIR
gmMSB0YeNpcCp4azGNDBy6U6/S+tGcjMYRlDxknk6/0XuHNqoCPQwEGxjsxzOzaMQ6Vpy5Ehl1rH
VYCvJOzNKR4+0PVAH0NELYKo2RF2fufDJH+HR4+tCGjnbW7d5FjmDA7syGKI6pOz5LKfIZf9tVG1
HJWevL5MUSm8zgJ/JqZq+H7/mXeyGLoFq2khMKYVPPE6BFWWSDNooSRoCJE/dImVnOV8aQ+UQPZW
odMCiI88BqeGTYCvCzyynDlbR2yiilx8fIVf5eV00F7cX4ZxxNqOgHG6Tcm6heshBr1ojEtZuMUc
Ff+U8f9xdh49kiLdGv5FSHizhTSVWba92aA2X+O9C/j196HvphNQoZoZqTej6Ugg4sQxryn2nC02
ChS0jQjYBLS/GebtOwtmnRp2PnaPoWM8ljZ+RFGjqW6DYMKhGKa9efbmY5HMoh8DaYdNcrueNuAU
5eQk0XkrldfYbtMPIu33Zi3bqzjMQR3uYv64XQVhf6MLuOrp96HyfwhG2fCCJI3Ut6cV+B0D6+S+
IwtfojesGBo7SCTEiwa9DdxeKai3CquBtjxIgNzfvr9ZiW4RtCoZcMrtU4WFosZZBWYuzbE/q0sQ
2WG9KzS4FbNg2cACJi0DlbJYxWy7rqxAIF31QJOeOE7WIUbc7WGykwZlS2EdiCi5pyji7SLbf62p
4N2oKHGsWkiT5MAVS4CNKhMDzLGQsaWbpO4drMGvr7/JjWSFCfmMCoaTwShzsQuH0NZEnWXRNTDL
/lth5BVPFjUfBUDpnY+2dcBmpX2owAyVVs7msdNrdtTi6Yz/J3OI2rm2app6Zj59bsP2y+vPtbkY
34x+8Lztl7kChHtb0hIds+8uaB8dIwrdrJPtU4k791HwLnZmZRvnbH4sxAVo4dPkXuyVaNLVdNAK
JGqyeDyRSIyXCS7p4fWn2vharEI+S+4G3W6ZWkZtOohREZhxq9H0LBrccEymgQ9dM+yhODc2vwnG
hsySE7ZOtkwZ7yAMUMIrgxZHv8ZyksYHc+rqu8KWHANvQTM+12zSz041mTshf+s5gY5C2mCmRF26
uL9yrcA3Bp+hqxjSOjn4Q6Z88OMhLg9yqI6n11/qVs0JngBkClNOmprLMyClgZ+blZlfUzQMj8qo
+YdEFqkbW6106i3Vv4sU5yOFIh7IRu5ASlbCg90lO0dxY8vObmz4P3D9MCqc//s/dQNa85Vfx312
TdUiuOQo4XgCrPrJyByStD7ey1E2vvBMIpwD3IwxWj62KheSXkVWfh00IddIi0ThV1lIanOwFH8k
c4nM5yYJo8MIIfH36+9847gA8gM6AlaF8dryuqjsgcvc17NrkwHx4wP7xksgW+2ehtJG8gc4jbwP
4D/GJUsOu5pNrSHB0rymQx+gTNxDjeU+PuYNIL8KSW+vqZvs7j88HB1HMD8Ina4K3yAu0UOrlfyq
+3Jzn+l1dqmHuNopr7cejZoEFixtOPA+8+f9Z7uAQ9XLRBrzK5Mh41fTT+qdr1jJN6csNNg0AVJO
aA8ne5j1rS83j5RpjBiAj5e6uMBUgC/6YU5XPOmOSW1FiG6qww5cbCMAMOmBZsBECAmHZX/Mp/EN
9SgtrrJWFrILjEf7VsdN0WNLGeyamm2cBBrSnDx60wrGK4vgXbVkaL3kcxJ80+nubGtoHpm29F8b
Rwnzg6UBnfTw2e0U8JejKIzz6xtmCwDMD4AIxeiSgmFZo+i+krBrbKY4k4CcMnV6IrvgxOofTejE
GPFVRjnd9YSN0LWSIPut4Vr/eQob8bNqVTumt9wGiivBtfZ3bu2NL8GNzRFSAHltQK7wj0dD0OSn
BWipyoE9niwt1e+ofOSd17ARAElBmID/jUorQpgEhN+kB5aSy1XlwZiK/gFzxA5rtNl6Hcr1ThDa
fO1EWoIQ0I+1I7lkpAHsYpAfneO3T01sGi/k/pV9wm11tE+RkKUJ/0CRyIcGyWfzqqVm/QG1VVTc
rU6K5cuUJdodGHzkLF/fEluvnWpnbgdCS8Ng+/Z0S2U4FIpgRxSxkf2SohFuu4TEhz8Y+tth3rzx
+QKYbQRXzV9JtVNBvoE+gRb9MXzdebDrrj9pNB8+vf2hmG1BQ6EFOVtX3T6UgDHkR6qRXpMxKQ6j
HEVUVwjMZepo7dQjf0vcxSSGSfkMNqUIX6fQuGwaYxhV2bVN/fj7kNfTu3ZIJ98dEie5KIOjn006
MKarxxnaO3ZhHIeW9s2bj49DYGHEZlMgr7EqsZJLTlxo2bXSlEH3YBZ2yQGs2wxqG9V6TyZ0vW0c
mvVkEHO5N5P9bt9wkXS9LYegy605bBbJmH4eTfMHQq/amy85VmJCST4KEXbVHO+51XMf8fmrioOW
a8j+dKmKdA9/s77kWAUdJlQtcchdBUba5IPW2xGDCfR3P7FP5DuSuOSXBt7OcuXQ7I69jMb8zldb
RyLgYLg6EfjA9a16Rgl3dlzFAlHCyUw/oASswmgumidz1Kvg3GuRop5ePxrra5UVKWbpycMLWMGV
raKmQDP06DpEAU7bQ5sdpNJSdiLs1utkV8CymHEQq7RLKwh2DeP6a1OlwV1dFMpxzDr7KcJb7UQp
0H6Y5TzffhQZ2yOU+7fw449FphJGFCrKRDUbxbnqJj5Hb3K60KNROH6oUbb9MzAtvShdnZ4QIQzc
Es54vvNJt14wUQ4g0jzNISm8PRmlrQ+8E4Y5dNKzsx86/j3Jy14bZN33Y2gIL5JOlQlCeRm2wXeM
CtYP8bWUpLE7j5Hu3Elc3h8DFS2/k9r2sgz/PUzfA8CNOo9Jav3y9p0EwpBOq8pOIu7cPiiyfUGb
qSHcAb8PLpomKYcBsdyd3t/WCeFogtmkf2WQH92u0vGSuxaDmqtqB5M3ZqJ7SWoVPfQg+BmngF1e
f6ituEYwN+lhARxeIeRyVFxw5oE+ICsEN6nWNFxpQvvSIju2s1G2zggujsqMkJvLscVG6TNVY/tZ
QLvDtDx0jgHEHC1SGCaWGc4qy21wN+Vj9/n1J9wgadMVgbw7c5S59pc1bzdK5SAXFNyBUQnfswHa
eEL48kMA5PWPkTV168GZV85GkIyOS62o+8dqmuxnPLckxjt5YP96/TdtnZn5484MXLLiZUWaoYBo
12MfXpsh0n4mgZ2/6P1/MHSdr2m6UEAsgVAva0HJlmBq1IwGbKP1r9aADIuj9uOjWct7kvl/B2K3
WQEfFgk8AiDjqhWek1oYySmHwB4nUYqZK2oOD1U2ZKM7aVUDRiMJsEkLLGS9TjFX6EfcBLPgZx0U
IewRtfnSm2X3LLdtVh9as+q1s22x5WnRtZPpTmGhKy4SjhozGAEq9mS3jnHEMadszlInl8eysfWU
dkIVfW01Zxg9remZAyhiAr3lKFFheRN4Xc0VitT0O9F/43POkl30S1GiWgulIjpNrieBoBCF81Hp
UvMxRZh9pyzdOKkswh7G54NYuIyAgZaqbdJq0RVyUXvAL5yZgDpV90Y/yDt35kYMApwLJmT+lOuq
SQ2TcqxmzIs+yAqa8tPwPLRq+GhNk/ojl0W/Exk215tnnezTDSGv3sqRzLe4o6UUkcQoMr+iw5ne
9XQvn1HwtXfuza3PhS4HdSG11JolIZVOjzpGiE5dLXfM5xRxhKHe7qyy9b14HrSI6bStm9xVMClN
AfPyKsY0vlc6szwUkqp4UMPKnaJ+jpyLwzdLhpMAzNLh3FC3d0aBHiMuJAAcwtoYfyVoTXod8/s7
0aWdV0p2/GDhFPXSxrumVRsPiWoi9dQ8laedr96urLQKw0UNcTKHNpBxQtczeYqyuP6WxlL7/fWg
ubFLACnRR4DxxStdqgyZtTYirTzTCeQxOmHjULRepzMzzpNGqt0619WdAm5jo2DMS1XF3AWC3TKA
Jpo25SIqs+sUSoVn9rl2nj1njq8/19Y7hE5Ae2LuPK8cikzJgJM4Rdm1bnQ63EEYXTHqNT1AaXtS
HVtLkUMB4ya/oFe+2CjoXnUORqPZFR2u6QeOgoHvMZAzv0Zw9H6//lgb1z2CMIBuDKalXPiLtXqC
sx4bGKYW6pA+KmIYa8/PGvVD5KtR7gpVKVBLLdKdWLy9LE00rOIUZjzzN/2ne9fN7ORyBEdb2yLv
3I6wUrp9mBrHUOiS4dWoll1HeXD27Pa23i1TGFCf4MjJUhfPO3JK/p9GNIjOPET4C37MNZxPMyGr
719/tVtLzU1X+uozG3GZSUmJoYoks7gK2txAcQaBedcq9fSYDRpwh9cX2wou3DegcMHerFUnBiyS
x8zEj0MeDPNLkwoFfVutsS5mWhuXeCq1OwX20GOcx/oeKXjrQWkxQ8/ipeqWqt1+TB3k7Ki3ZBWG
De2lqPTpKFdRdYoiO9g561vR5d+lFvsm7YY0KIXC1NjO4lMe281p4Pb4M2kRnkNV6L991AoCGlfB
v82/mVxx+2ya1FRllONC0CnDn0jv/Ye0ifbAWtwz/DWLu2G+6NgutIboxS0iNEIoEWMGQFN+GRr6
x4zyZipc2PISvNxOlU/pFDWW6/tq0nqI6RidF6LgT7kMsQTrlTzPPEvppPFsVrZZemNgyO9wudG+
WE0WWC7MmrjGTyATxkHW08Z8Gaek/pNAUYpd266dj0Fi5PmdYyI3cdbsSgmOTZgXjSsh0H1NFQVX
dydLfNkLczH8MeXcxoGlsOWvipk76iEAJfmu7wf/fdKbU3McMjUvD6YqEHB34qB/kITTtKfKibWv
di6J/qAnXVB5eapN2SFlTOMcGqPqOxcTXUnCaHSanoSqlealHDqw7oME5N5zoLn+MhoKy/c+nTZi
hm8mylkt6wb64zjRp+2RnPPGqEhSr/UlS7ij0TKSn4At4ok4ZnnzBOEIp+EqtdOS7KIQPzMEB1G4
prcEMiUPxGcRiOQTUcqanhvHYi7lgvVPjd+ITQqkIBol/NbEVTRcslJ3zlkPZ+QiqUMTHMnmldjT
EtlOj76cJuZRzgIdFwk9UDXiWqRJXqHF0dMEXiA94PXU/I/oIcx7NRWRegwkqQYXNcR5/ykeKXIO
k61n+ctUVM2HMq7MR+T1gsydzEHUL6NZhqWb1ub01TYS59dgTuPJEXhYuV2E0M+dpJi1dc7lKkPh
cOj7py7J1eRxaIZ+cOGfBvaBunIgvc+MJDhMWQ93NHEGfbqT8cYL3EDm1jsi02+lB2Xs9NorBxNn
w5LeVHOXyL2SuUFaVvqhbp3oPh+HpsP4O3G+okE22F4rcuNT5RhN7lqAdexHVRqGq1EqQ4qyMJxf
T+aiEXd9WIwVsg92pkfYmzSZ4rYOzCmIPuXQHlLwUdVFSUIT7y0ui8q1+6D9XenI/Ll+KpkVdnVM
nL0GF3n5vmwn43Mn+SEAMCPOvbTLEVU0E2bU7gjKLXjpKSYbN7PNSvqci1o1vQB69VUqm+mDFiNy
/5Jjszu55Gxxz6Z0xv4ioqr+1I+N0bp62WpfykqdlBNCq2bxB0tKNfNUzDT2GkgbdyV1If0/Jnnk
HcvKuExEAOMPIobRZdoLQFz/o1M59q+M2vxD1Si/a1GOO9fJKqTPBAwkoLggSXZWSulNYg9WBYMA
O50x8poZa1dGUnwcJePn6xfXqmVEhx+1ZkpStDFZa3EhC9r6sjFY2dVs1PSbLZzsXaC1JpgjJ26/
luhznrukKTh5o/gMXjcuj6//gNWjMnKijqL9SLrKKHER4UUsmikdKnSjK6d4J0Ix4tDoD5RtdXL6
L0uhnQG0mytliZKI+zwPHBkioD/A18zyYIKeUBonVfL3bKrmX728UMjmGB2iYLPmKEThBNjRzpn3
VkP1e3br+qV0TMre/kCzNi435KwZtOwqBhHaboD5qZ60nmNbTyJ2PNuOjR+zfOy0sym3LkkKXoxP
gdzN4OLbu1hvS210cgqoBKb+gxNpw7lnQCzOpiZIWysnEhe9z5VjISti7xRubROcr2mLMW0GhLLo
+OUV4DtaRJzCBuvIrNVr2VVZ95JLbft2NVxANOAC0OUFuraC0+RmJLfhRB9VVeD8Jyohym7FucGM
ZOed/kWe3myUGbrIVckbxbd2VdeopmQWSLIy0I7TeDjMDdP7sXaan5Oe2/8zQ537Ss7sRHWzus4f
E7MO7cdRLzXp0IaSnZ58kUbfZD+XGdkOFLav77DVN59/HnZrMBGYja52GJado45daXYN/Tr38FTn
HmmmQTukpfOjDyztaNsi9Xw/3yNQrVJNVqZSAF0+Q0iR6bzdbYUShUNQdRlliC+OkpZnx7Qs+7OR
WNODGhnjXn9ltcPmBan4ZvouVcMyEiI9XPlVyII5rsbXYpQFx6p8DyUl3WlS/Q00y48Oi5bChEEk
LcH5rf9TfuF6M4LQtZhEqpPfu+oQgNgW6mAEB11ra+5Fv7ILl4xlZlVWeYWk7RjX39UkLt7JmDh9
VI1IHw/TCCP+ru8Qy3bzyGjCO82prE9Z05gDRhBl8h24QPotVX2wS6Pg8Y69WijTcai06VcuJMQ+
y94H3IDgqpJinVfX6mf2fNe6cTOJ/l0d0qk7Wg2kUqZsMOxd0h6TphoovW9VEBjCpRywIg+H0dhx
uQr71g0K3F+eCFvJhxoZKN9VRnv48vrGXAVYvha8QXrWKODBj1RvX2Geh6YIc2TtI571aE5++8mI
pOStuLp5FbpgjDNh4KwCgWzFuF/JaXaV01YlzkXSY51Ve6qWawgYyzCfIn5RhKynQ1Ecp2YKpvQ6
WX50TlN/OJLvyAcRxR3fX/G9MFX15zBqI1zmjOl7WFva88Dc+vD6W13lOvMPYQxI5geJEBbU7Vs1
B1+mk8XcP0r08YgZEcFeaphNy5o4JLbEniQ47hyHrRjDchwFHf/RFbWOk+ZMM/CEHkiQ/y8wsv4S
S4FtudSX1snXC/07/LD40UeUe49wt3Xo0fOZkd3gD8iAbx+YrVVyyMr8anbjcF/LaQ/ezMcarXf2
5H83l0LkmJYqq63UbWKppNyboUuIUds0OKUApgpiASKZ7J1EZ+Mz2jIDVlRZacrR7799KqqIQBvR
67mOjVOcRz0pr2VimUeFUYNXVmFxL1t+vrPoxvPRUEIdBtwkE6RlMlJrlUlmPmVXpLbb7xqOlOeo
7trOjdTJ2kPWKRvXA/0ypIJoh2+YXtI4o4Lo2TQ1ZaNb94ZyMes6c4smRZwwGmUXuH58rJPO/jMw
KjyUEZi7xJSbuxgSzVnKJ+NCF6yd1Son16/kPTWjjcyacS/dIISaZLCGiwtsVg5ShOA+iQwL+BQC
jxnBEpG6E9YOxUfMgJqvE/jhk0jQiEJtIx3vXj/Nm+9oHpNyZOeJ0yJGVjZwl5pS+zqpiXkvd8YL
BhUocw4ZTCkcTnZyma3lmOvQDGZsuZY2LM0qn5g4ZdfSVqRPdtEgPGBkKI+WfXqcrLEVOwuuUTa0
IaG3YDYJRmk9tGz6MnfSrAWz6pvlEzii4Ji1ZYjukpHE3/AmGk5p1ZaWp+XO+NFv4/4C16nYyZG2
Nj4tdyj6VFFrf1BVSGmd6YBsMrOJ7jPYT+j29pXbSlm0E583XzHOWdRp5GKAx24PdpbKU2UnQ3a1
U7M9WkHknNFLSe+cMrDu26m2vr2+g7Yejd6+DjAORArPeLueGopyGMwOPmwQNt9ZyZg8lJf1T0bf
1/rO59x6OLYPh46JE3qriwPTYTYdYGGVoLWEu3aiJNNZqdTqXCBM4nWWCP/Dw1Fl44hJS5NdOz/8
P1lYquSJ5U84JZSclPPk5+97R4hjhCXq57e/xn9Xmp/8n5VAlSjBRDp0bRkyH4CFJfS96LvhH7vX
MN36YtQTWCPNhEhjeebVBhcYR6EkHJuycAtwfI9p0+IqBfvt0394qhkzSjcUftsyWRjhvWLGCzoq
lvP2Glkc9kNhE98GbNiknVJ33mmLlHmGbGtMDf7qnS1eYUKrTKZLFF+7MOi8wdbG+7C0p51UZOvt
zcKapObGRuE3NGakt8Bh0ametE/xFCZH0RrTqZyavRbP1gNR4FBuUFnNs8HbPdGnDv2kikFdE6So
EtFOvgLe2UOwbeRWbASSV64Bpt3LIQgG3GYsKtzGIGyiiyo3oavbY3MxejM8hjbt2ajqmzMJ4V6o
2nqVZOhQOMABrvnkmZmCKuBSQ5YrjuBryOMdXajES0VSnF7fiJuvkhsOlAgD2xV1oTEFJlOhmV5J
r2E7jy2amr21B27cvG3IpmB8URMzH1xcp+hrh6Kx5pLDd7pj3MQTjVI5/DBqU3wiuUxjF32k9qgl
E526oWswLLaKHW7KGjXMnTezUqAvcPGtMla/Q8+T4ifFS7xVg2Os+qaglx7rpz5GigBQiZ3BCpYg
2rtF7tTduSgyFI2TBMdWqu0sc4ESdBdy7r2m19ZmI+bwy+iZrMHadR/Eua8yBMiBS98PZsUQw7Sk
lywqfg6+kH84iLV97xk57NwcWxuA0EDxQJ22pveqvm1KmlOmVyH35qPVDtEXpEr2pKm2smpuecA7
8NUw8lh8f8wo1Dwps+xqRVbwK+tE8NWR2tFVBCR3IETCdUSy5+6+dYx4pFmTZwaELoNsq2OhY7fI
ORmZIT9mypiVru9Yre4CyVJ/vn6Qtj7grACHM4hNv3uJkDbrxp7kjMX4MVBqtWgoz+hF+OTHdaif
0QQKn0QlDwe6081OqT0H8EWAn7HK1JeQ3On4zMrV/9yRYZkGiHISDxko6e8rRfqdiNT5gxVXSA3c
9fXOKHNjz9yst/iadeirvTOPwNtU6VM3V9vxpzOp8eH1V7q5DFxoeCSkNKscnPAPvTHUEvj7hfQo
VfCVGeLuZDJboQkBhplJCfRDX2ml8zVl5pbYmPWh2vd3CA3RSsKu3TyYUWoqB8k0I8U18s5U3bBu
69zFZSdKDxl+Y28eRyNYhXwrAF/KTw7K4qaWraQm+JEzVkX2XTMSXITtzvRAnRZvv62xNsECgZiM
K8hydCD7eq3FLUKTXZcVn9vCpmuVF7AD09H8D5nB/BERtJwHFSsAb89wX+tSGnE2OhMfSisxnsO4
9A+W6K2dsm2rHTQ3BQk1NCU4+YvUABuQXDIbVNWMRu/gnoxq9ydLyuJnLVflg4gV/6SkTQWJHw+1
IxTK/qJqeae4eNlpO/t3I/6wo3DrBXmGCoXj3B7LsalLW1JIklUzDL509ah4xlDU1zQNxuPrR+X1
pQBK3S5VYHPcTw4wqXD0I6/ouuqAaFX2JGkUzq8vtRHK4Q2gZEgfxpnxN7dLNRpmwM2ckIeJAmbJ
gp8gwji6OKJNzhXK6HdjuIedWEcCkEvABdmvFHDc4LdrCjWq2jivaaULHwc2PzA+UjfKe5rA6zjK
MmxGGkBzXr4s2bQwsIzJoZfY9/Z4jIJIe2wGKT/4Um4+RE2zJySwtZ6KtCGUYDYtHdnbx1KTqtAm
hbZPFJaK25SK/6gOYfKkar0JfgnjnNc/3dZrhPEJUIOh7NwDvl0vN4XTNhU81cbvrQ+dpCRPraxU
O6us9yImURhPMJLUyGiWZVSkU8ubiCJcB1L/X2jm+qekC8WjJic7QnHrO5eVKEBn9jbVzbIOSHTm
WWMIfA5KSflrcnBN8qxWNs62LxgKoFt6MQxmr5GNYeTOMdh6l6w5Uz+oePCluH2X4DhgG2uA6gps
lS6NEMpDJMo9JOnWDvlnFXXxxXQ/DLNRzdmRRiu/BOqYnMpwHE+m0n2TAD6fX98gW8vhrzibF5AR
rhCQcUdiDkseqeOxbL18kKzYxcAiuI/Mrjk3/D87+mVbX5C5KBmvAtxsNcE2G03xB1iJ11qphGuG
FhAbNBSQ+hP+BwnsNk3JPv6GsbuzF8f+Wv7dZk30nMBFsX/mon9V34Hn7yiosusQjy3YEIsMym1x
A1e8nvnIx7JKFKKoDBJF87trIjrpAdQ+RlaYQX4hnzN/ILGa1K4tsjhDqMrvd/b3mlkAKZdhKieW
lHK2ILjdZLaaGAPDBgh+YEHeB0mRnIa69z+iYdQ/4Bk93QHxwsQ6xVKkymzZRbNZ84K+sR/Twgp3
DvbfPb18YwB6+EUUxUTjxc8xZNBQUdvDtoXQn7udmfm1Fyeafh2ywa7dLjTy6ID5YTaepKEoi4Mt
UAB1I0VLbQ9Yk565tl+btgeYF+fpQGnD6CWO68by2j7Gj8zKJrBXUWjT4Rdtrco7jzCfyuUTcCeT
gxASgI3OB+DfTLmywyJyzOzqUPsddZpIpw6FITihdv2o+qj7OClCcWM55Giw1ntathvny8BgE33+
GSC7qkgw4XXwS1fzq93X0vMg9+1JMVLjXBej49ET2pN73EhuOcwa6osUJnTSlxGSwyXlQYDBSxU7
8mXEp8+rDO2LLpyi8oxxmrBJKgsQCJC1+6eqMrLP8KDEW986CF1O2SzSgwLG6l4tchOfeKaZF5xk
v1a1nr1AfzfnsatxV5d19qxNNSgweUpnPJZxeT2orRIW5lMzRRhK7qwRvxyu8GAmViHCvDgSXJAC
3Ngzs6P+kdGDOGUqFqc0T/fI13+jx81OQzB7BtByQVlQEY1FTSZsZ7JjOXYujo7s4IOmmpBUmiHR
k3vdEM5n5KZtRJ7SLnLN2q5e+q6UTRfX+jg8JMh6PdPLk6U73xmZHE5+EnzI2bxPsoku6qQ30z3Z
g7pXf6z2Jz8aUQLElunsIro1h+t/jgeNaiHSQrIvfRV+iTGYO+tWkJwaqP5e2+jVTta6sRx5sQnh
FPD7mtODKWDjz4apF9QaxXvfahqPCTH+32Mg/bSr+uNbNwJkVMAJNNVm4c7lRrCtQO51/F8vhZZr
DLQSv3vQevWrlPr6S4Zo5R1I0HbnSl1lQzhy4DuL5yudW52e5e0rFVlZ9dRGzgWw0Xix9cr29BF1
wWFA3PD151ulJCxFmw6WHcNEgEaL4NZ3hQj8RrDlTHT8DjbqcsGdDgbk9+vrrD8bVAVoQjMZhBe6
VITrDU4TvSrrUg2pfYj1VLpYHfAef4qiU1tWys42WQVt9Kn4bAgqMVOmnbrYla062FWmNvbF6IL6
nZMU7V0FoOIuMMriqgindyWrKJ5sgdb5qGV77fN1/ECmg2IHLTr62itwS6Wnjjy1inXJNNl/Rtoh
/cbYsmNVIze+I2zIpexYVXB4/S2vNw7LIsfFZUGCtErWu7pFNR6OxSW0pOmcgC/2kBd1TmiJxzsb
Z+ODQtAkCaN5xOhjuXGCLEB1UOsljr38CYC2ehki2Tphx50f+lKkn19/so3lZvMP5HqAi3PyF2kE
aoVZMeuiX2KzHjIXulfzbbCT6EkUGUL8w/hmPBToCJhzfETG+vNE9/YMjg0EOjoBzsUecvuDVJWy
G6P5+BXYOdMdpf7z+vNtbJhZcHIu/Qlr7Jvb5Tr8/qhVFefizxXdANf2aUw65VmTrMqtHaW7TLLW
nV5fdJVJz8+IUAGTnpmtvUwVoaEAT5lq59JmuhOcA5zOStfJZtjHBMoouSDiKH030lz5UWR1u+dU
vI49LA88Y1Z1m8PQ4puixdoNpkkor3no02hryZ3PQ+50rbZW4W9HnpV7nMM476x/7ic71rTOb23n
UtWV/qVCQ/RaRMGb+44Gm4WBjwGoBW7/sp2aBY0IHAnyrBXltOGlRj12ZbKXTW+c75tVFm/MrnU9
oM+PqNroNMfKKcEN+5rs0nXYu9Y3Xhs4YfYkdwJfZxmwg4Jtrwco6lrtVB2UblQvWmf7OwFrcxU+
DVBvlf73kvslwtIZJDJ65rPZdFFEAlY+mN7sW8jHYVplMceBWMGFcLsFlEBRsqpG7FGL889T66fn
rFYir7LMYSdrpQLl77rN4cjTZ0wG2nfExSVkQM2qQRURlsnNYFvPVlEFX3v0K56VSQ5jt9MSJIai
PNKFOxQZImvgQtT0c94bUOr9vjNBQoYhuF59iO4Q9MBxQacp+RxKafwnUQM4IBxp4L4zkyx5jEzU
ww5h3Mm/5CI0Oxeqhvreai1AojltPZwl415/DO0sHd1Mp//sJqS0mDhL+HtYoG4jz2mjXj2lSlup
H0nKM9k10ODpj8iPWySaaSbHh6LCJdDD+JVZ12gV5os5JblMzSNZ6VEadG42p1Ps37qdyCXshYD7
JqmF/mKPHbVRE0zO5IZDNY1PJLnGvdHUKEb2wpZ/FMKJ/4ShZr2D4hv4h0FCb941cT75n16n+fs0
RXLunBP9n9FI8ovDYFrgL+VOSjSvx/XlSyzlxfem7zLHGwwjsw9pX/oDDphW+DGxYdYcWuh3R823
h+7O74T5WPWSaK9FF9XpQWp87WvcwsGgVa/NmJ0wkY5Dp4nANdFhlE6JElUPmRiayBsSKfkeIVgV
3eXIfgnXapTaOeGLHeae7UgV+NEIsQf4LwK5sU41qmf8zZTq4ItWLT09zSr9MjWIOqHnFH8p0IWv
cGAMobhI0dRVrtG0tumaSdhLBxhlVufFBf+4tmSUz4gWS8mh8iELH0zSNpmPZEp0IFou4KexBgPF
rGjU7q3MEvWjpGZj864JNPl/eTEpmpdUqC64fVVN1YvqJ8k5NgvcNQJ6VpIL1qX+VfKde2+YEj/2
qiaHM6Lbong3WWKwXCN2qvpOUtXqD0oEaXipWZJPoUKmcY3Ijp0XMy5V+bnvTVozFCbNA7EWCQWQ
cCVoLCu1fmCOEiaQpPosfu/DKy12tCrWIWWe8s8kRCLyWhHDt8FE6YgoX7jYjW994LefuVX6twYu
eIeArvBWInVeI3XKcJIYguOWhjNQ8hQjIPXdigxnJ4tdPcu8CrGLTI4RD+D+28CV9YnkW5KZXHtC
L0iZuruC5knvXk8DVqsQHmktMGsHCMTUc5HqmFGlyNDxouvYBsO9ojX+0TDzeqek3rq7bC5iqkRS
0xWvZ+TeEvi6oAvTDdEBPtTE5L6LD7U/7JkMbS1Fx4BWzSzyxoD89rVhaojyaJSiBj9J+CdRqwEr
iZIzdWOzw3LfWIqkFPo3va2NyYasNsVgxJV08eNW8+Kqzk5lZQYPWts7e1ij+WsvrhZ4SrgFcBvj
dbq8WlrDxEcOEDieGHp3NEc5ORqFkf6QsiB9GPBBrHdy/I2NweVPjobg/DyTWiSlKVRhtehz/zJZ
jThkOFQcKgLTXsdyc5l5KjQr+K/Fu1rQ1Sl2sWRo5J6HtOocz6lxb7cRB3HNQdV/GX2d3Jljph0y
Myju+2r8yeFMD8Fk5ndDqXZeWxf9zrHYSMnpW6NQR7UBCGGZODJTwsJmCuxLY5ZYFwROCLK/ko+t
ZRff9dE0zmSwe9iajf3EomDCZ9vcNTPWJ4RPKUDsS0eX+eCjHXLqpwBYQCdZO4FyvZ1oYs+DEJKY
Wbx8/iz/JMbjZCMraJTqRQmCtHPDQPjR51qGOj3kYRP9KAZ/TxNi/XRsJ6byzAoYt9Lbu10yyOHi
iqZXLpEY7EONbubRV8G7x3m1F6ABtC+PC4tQTPHv/JAr/EiJnPNoV8yUYr23qyOO0eZJlQPf9NoQ
0QZ3FKX1J8kxYz8laRvbrqxnln3SCr+MPdT8rU8q47zgQPMv8g9iCOCUghUS3LOFVbiJpjbVIeyw
MceJtlCfI+j1Al/lggwPeWA9OUnNYLw4NYbD5zQf2+8pkO3/KXGSfTacMVDPDt155/84O6/duJG1
XV8RAeZwSnZSS7Kc7fEJYS97WMw5Xv3/lDewYbGJJjxYwGBhgqurWOELb3hQI9wEngyuLDPIaUbz
oHqT/tPuGqs94aAxfnUQB5wvFapAzjGkEvhPgflPDG85a5dTZ2TZadHGgW5gU1rOg2SNVyfNS2b3
YA+IgTwqfUuoEiG2Yx4sM4u9QFXGHqEKXGDCoygnoMIa0eG3HNJwiUtGXie+DnnAOsSu0ul+Y3rN
h7aF8Eyo4QJnQNzP0YIy7CkuIAtvOKh/D43wCavK0Fc8e9Z9M4tS7Z8pL+0SEHybQVRJjeSHFTdx
GBAFpP+L6IaZpyL2vK9K5cJh8aIie2w1L2zODZFOGWSm3YpTD9/+R5prYXbqral7r6VVn+B7EJeT
X0BKy/zS6I2ncVnG5dGoPBE9e6niDkEInuurNcY2caxwkJ/OvXR5FOo8ZgcXOZcuGNQG73KzD8uf
HX602PmVSAQetDhMFXjaRvXkelk6BAjMzKafTJHxa8ny/FvadcYj3irleNSzaGp9x0mi+pKkrXrB
dFPt/N7LwYCMhfJTt5E+dLXG+jaPnnJJBz370Tdt/bUpcGeA+/Ae7ZyyD2PzkoWG92FOjTk5thHx
6VHehjCX7TwpfLEkwy8+ev2cGP2ivUXk37aPrj702TvcrzAxHWA/NodaV+aPQzzBNsqzYTgryRwb
RzPMO3QZqth7QeZJqeGfjzE9FHvpjrmrJ+Kh6I2wDAh5qm9ZBinaN+PG6k6tt6jpxbFD81c5VV59
IGtUQLUJIp9D1i8wWKfUCk+1GlVFoHdmHx+Kto/YAqoyNbM/alP7PoTGL72/S6N+UiMSB78rWss5
jGpopD52g5DOp0XpLvaQLd6F1gTCjRMGsC+1IkxOgz2+X8rQe25LU/0wC3qblyrqstjPBzv7RA8u
m/maZtQc6851o3PrGO03aC0QuyrojMP3SF9G7ZB7tUbmkc5WfRYxxIA8bpvUX7q6FIHQ3Go8uNWQ
X6ZYq5oDl7D+vtOEtbzxlKn9pylt74eDH4HyiBu82j0KEZFeKFFcPo7CFu4x6pIRuM9kZJoPGaJ7
aVIjg8sIjVw5zwqKWvCLQ+8TpmvT+AE5KZZST9jhnE8u+ZeSEKL7gBho3L5b9KKNgj4jt73yVXQg
9Uv3JUSpzDqbxVJ9rMqmXg73o8GbZ4+YU6KJaNUBv7mJBt0cpW4YZjT86ziYoDsixtqbxyxu4OYv
rX0cyr/mz8ghuU1AGkuZrjW5zCnpDYJhAGafj+Opi7HJqNpGHKhPNA/O4sSHwUzmnVT9JuqQg4Iu
lIKdNPbWQWJRlb9FqSEFTm34uddT8x3J3Z4G2c2L93sUac8LVIPy3urFGzQjxto4gjIx1XlAM1QL
oODX73uz3BP8klHtq/Dw91AUWKXmFwpPq/ecdIc6ODLKV56VIfbHvsLspEmBLiKyEPodvkBgm8rs
lBpx9PU/bJrfLSv64lQ/VmOXMWW8tgdChXmWE7RV51BfN6dj5nSIKkxxqgQ8BOq3+6NuLC7YRTqU
tEuot6yBW3ku0NsYpQpGFbtPGSbZfu0oyTcEUPcK+ltD0SPhA2JHxMdcVd6g/nbFJBd3Wcw0GGaU
tjUjLw49lhR/W7CkDIwKKvoHxJy3LSfDDVtzyjC50AvtJSbyfWwQXtgJum+CP4Ij4Dzy0HlIfd7m
fGCSCyncht4aRK1ITYaja9GLievC9D1S+Z1c4nYBKTCrUvqATjrV2FUuMaoCp/kOhn6UsCM6RTUe
EV5dggim884CbsxN5sosHqHtrZqyM4QKjFj87fKozi91WqTHJuu6c12qVYA4yW7f9qbmJ4vnXFxk
0CSbwJVfh7WgKyy7i8f0anZxNh9qtB0VnKqN7F2uJEvzS9dSYiNh6CNt2VTMb4sJ16dBzJrmz3OC
9I3F5rr0jnRpvn9Ebm85rnDIWpxNKYy8vhRCU+SDMLESVjK3xchKC9+1Yd+//y+jgJDnA9N4W+v5
eEZDOSR1KXr2enVQ0Nl+Q8Qy/Lw/yu0W4mBI3JaUCqP1tLpkrA6iG68HIg+tCHFNDCMfTW/xseun
Zgf2vzUU/ohcpJT0ke1aDRWm+BWkUCeuYacnz/OUWe/CfBknv0unMd45GrffSNqkUuOhwwwAdQ0w
gQVreNGI0qlup2owGiI+GVqzR03ZmBLvj1Q94yVCd3hVFJntdCmp4ic46irf0rbID5OS6w9okI47
u+F2JJxJJSKS9itKC+ui/tDXVl8VKMaZVrk8hfX8M3NmDNtj46+NsuWOg+Er32/aV+vuvJmMS4tE
aYpUOyTioaBCC5dN8XVR7cFibhrKcigmQzEORPINHqUD06UiB83rWqLPGPWN848H4/SUobL5pSxt
+xNTHh6qOIJ8qwBD28nWb4ko8gcAWKRWR0MbC9/Xl8wwOFZZVrxAc+fU0zkvYtvzjVr1qqNThUXo
G/TpnHcNbou/3K7S0kPn0W3A2jNEoiBLXTRtOmE7fqQp1l/zuvlx9FbA63AB3JpgIHblGa1FodKM
Eu1aLbZ5piCvnEsMPndutK34lPKITlMWETY29Ot1QNlpJqzjQ+C8C7c317I3dmGn/jgCAfFFSBeg
bJc9SMbW5wcwCvJE9ktv2MUdbgHIrSObj0+6dURmgZt8rO2zQT5+7ujKfULzegnSUZw1sWfbdPug
EdLhMEKJDJjxzSXuGCOefxVxTq1Y5Sc80xQ/QsrSD3MjTX3cc9SdqubWGoNmhtsF/IT6n1yNP0pD
+BaqodLBb5gsK/w8iEgJcMwJ/bQb8+e+ShZZ96h2AvLba4NZ/v9BCeheDwo5nysyiQmxkCo/W+iD
P461ZJLXu8roGzcukAfgkfLihUO82kNggOvehdl7HSadYgi13Rc1TPceEfmnrANy6aUhxTqljqb8
rH+soiF6eNIhE6JBpr/H6DY/tYNVBGhnmZpfTrl9TsT4VdHavb7Bxm5FpwicDa8kENmbhKoGSVnP
c3StU334EaF8tTBeo9HX18Hr+miGefW7qnCc/xlzoTaPSJgme8DgjUXWYaZQG5fmszfiFtpg1FCn
iwgPcHsGtymik6mUe7zHjVGgokhgEReQdhNXdks5EelS609QKHj0xklYgZNU7t7u3ByHMiK6QZ70
ClhtGRAZU2ejbQdbOtaw082ilwxG4M4Z2NgyAB4xJaLGb8uezOsto7mprY+5ojzofV4E9Gg9bL21
hZpRrb9xq0QPBJrybyOQY38f8ZAd2r8ZN0Ax1o+2bgl1iBE3vsZRiFSdpYRHlNndQx8tYud22VhK
SrIcdsRHcHZdw04iYxh1Lm8scxEueNuMjvYdclyyM8rGHUYVg5/IUL/J2a+XconruFf6MLqWLn6S
R62O9F9Wanuo/UxZ454grFTTQxmR6+zkVhsX2f9jY9HnAiK1xp5lxdCUrg5KoxuplnkibQ7xvFSH
qVDEw1+HxMTBLpcLurLgh1ZXzKi1cQaODRn5KsbulPyhAKMYxSf8jfT/MC0eBNlUA/Z1U09PhxSp
89CJUDOMepxVMmFfZjiotJXjYtwz6NxaRJoupFNgkCG9y030x+U5NpbXKHEbX9Oax91Bn+kw1qF1
cGNlr9GztR9lUgpWzyFiXddoXF3r3ExfyIWLMHqmvDifFWP89/6XuoVV4wAPkJmIBVANzaPVhEqv
sUabqO1KdlQdEyNt3qEYhfV6MxrHKenqA71eXEgTxT6G8WihzDn/NRCG3yCFEdBzQ36H2/n1oorY
6RM1JDIf1bx+yIxaOxsjaup11M47u2VrUTndUotP4wG42ZlK7KlJgZhqmonu4k7JfJ5SN95hlW6u
Kjxk0GP0slBvWc2IgiIdUBgEV7XS9IModedULvniO9Dgg17ts8OIoFhQIkLjN3Ofv6tD86/JS3JV
YYMAtke27QYKGc/zkEVqFUOlLctTTAEEwGU5+oBesp1V3ToV5PHcnfDhAV6vzrvABbvq2wY/9ynC
LqyfHb+Zpubb3O4iHDaHguUNZI7c6iZ6qR1DmBYc8yuk++Soo4p2MKYYHnRs/DVsFXUVQJYcDooH
cFNW9RMpLmZ4mZbDse+bDwBnnM8IkyCW4NnC3klO5QqtgjIJp2A4eujoaKxeWIXT7ZgFki5K1g0n
VVV7f5EUbL1JlLNaVO6P++d+YxkZj+F+Y9Bujr2q9Emkq2jm9NWSC8SH9e7JIB17C1wr3NkdG08e
4jFyKAkcvyHoDmY1wlmQlEfa5MnBItY7oJDgFQgnpDl/w0yTMwK3zof7c9yIWuCn8CKAh4G4uq5/
qVZpVIjHErnr5XJs9CrmflOzF2NoVTRuk5bGVK++FFk+/n3UQiET8VYIK7JSszoPU54rnBILCYRu
nA5WJMQBb8TsOOW7/sBbVw17FBtEKc5I9rC6alp7Rskrw1WcDq9Z+05sT8dK16ZTUtg27H1Dr0+9
XTpXXQF4dSinurcfa8/ov/z1asvQkJIjBdXb56pSrDjKdAV7g7BvnoWStgG1N3q9afgr1XHzVXGu
OUwTLLP7A29c6QxsQ4yRuuc3WxlnemOubLImkeveM1Rx87mrkvh4f5SNA0PxmxsdjSeeDldu8j8e
/iLKat4oqrc6jZmPmtqPJz2apZbGrsjp5oT+GGp1F+AVOjgT7cdrN1X2wdOW7OCo/V7laON0SGdi
k4xM6gv/5hT+MSEQrqJqZTKdjmP+Hdpu9EmHvnOuiDkezKSIExiEVkHf1u6LT/cXc+O2ezX26nzo
xjw0Kqnt1Uzz4ogsl0P7ieIpt4fmx6ztzha55dJLvj7lGYozMrRfI9bKOmnnVkFUCuBnJAARRNlD
0qXuF4pXuACOPXJWfgvk56DOYcTMvcx4sqJyeUY1MN8DgWztJSlZQGkeDWKEUl7vpcRc+PpY8l15
+tHqd+iqPttgGSrfNMb+49+vNRR3OO6GBWjo9/3xx3emEDgZHrAGdIWqbwU9tpNIEFaG5BgfMm36
a6QQK41SiXxXuOpv+pceCkagU2eq4bFXXYVptkHimMpBRLa1U3vc2sFkpESNJNjOjb22LupwFAZu
ukYDugK4aCjejUqJZrrogbyMTkQLo4ntcDqANEr/fg8TfciiK9fCbcwDHmGeLOQEr2q82EB16l/q
jNSNpVf9u8RJsp0tvLFnEGTBzoU3lDto/aRoo+HOGcjj69AM3VtUo8x/62is/6kGpd+7UTfHksxS
Csr2LcTMtegG9TZCOp1jTU9FaFsPGlC0h96CXnl/d24NBdeDgNyiAXDzUhahSu9B41oV3SDeLMq4
nOwoHz4mSq2f7w+1ca0S43Jzw2OhYr4O59JitNUypE+TTVbydgIYfAHw8R++E2EpK6fDnNr4TiFN
59pVZc+pFv/MbVcHHYCd56FvjZ0J6RsHgAYfzy3pDJSY9dFWkJBLQlQerqO7OArg5cppjniim95p
AmITB0aTJ30A1wyclV449o+wMBH4TRpD/dYtGDOTmpQzeE1LSz+2+cR/IrrRxhxFGVp0fLOI/99Z
swWdcyQQdvLcRdSqRzsM//o5GQJPeEp8wG2IDR+VufELP+sxOalWiAFB3Lkgd+5/xY0NQ2NFxv6Q
oGTb7fXdCZqr96YcIgMyqvURRtd89BCcfBHt+Pb+SFuri2EkcECUNEik5D//4+JU3DRsG+TM0V/R
UTYGj3l2Jzs949FQ4tGW54HRRxNefFjg3R9543kEJsxHpa8vOZCrOfZO14S5XuIpNiT5MWE9/DpN
x3PSRZ2fF+qwM9ONkwHClXa7yYt0izmh1z1j2gQGurfN6FiW4fIVZL23E45vfbnffHFZwN+ARehC
LGAY42u4wM9LBn18r4wIkyG8uxf5bw1F8xv/IhCk5PnrT0ed0IoilYJCY5eHOo6aExyRzE8h6+98
Kxn3rRI3uooSBQ/Pisdcru2fu2SGdK/qIe4sZqKMZ7sz6q+6gohV4JVhfMqnJH8HzbSK/sM5kFgC
9MAI4G562/WoOUuUuIwrAAbCl5r+ycPpTR869fv7u3FzMXl1gCURQdzUEejLAoi1rPjqKFGC0lxk
BqiNmsGslXtB9tbGl1uQWjYVi5tHrht/tz/mGO2fOQ9suLLfszBTA8uL5ienpoByf2q/TZHWXw9t
fwIj+NRsl9VJw0vMBtuJApAzCusrTQf9Sw1y9p0KqvWLVeXi45TVmPPETiMGlNhD/d8S7MQHF2KN
Gqi9o8wB8Q4enc5QFw9oEfSz77b45Y0YoHanPnGG74PVuhVtz3qC5jRZdX5o9NJ6NJfC3DPS2+iw
UDtgIugZ8Zd1eZK3YjBRjEmuRe8ONLqV/GdF3vujdJJmCMzFdKn/NPp0WOgQfTJGt112HqWtuwQZ
IFl2kszR9XloLXdymtqB2b9Y5RfDBllWptG0g6XZOnWgnuht8+WkAvTrUwdJqBssiexQmrkAqBi3
5ynOP3neVF8ACzeBh13y5f5m2ToHFF0lTpwO1k2ivZB5tqEJ+GJwlB9QjrTnKk3ERc+6fqdgsnUM
XMknJgSj+LTOD5aIAgUBF+iYRVW+uYqpfTfaLI3QNVvKp7Et9rTGtp46DzjOb8AhDMHVcgoPvw7b
ko7doqleOBJz4MV4TVWKa/pqNXafjVaZj1nG3r2/qLcf0qCYBdESyP8GKKo1IKqUJTd1543ZEQfm
EdC0Ox1drGWDqcfPss4tsbN7bqfLoOTx0CFRcrsB6C01EUyS4NmphF1x0RXzx2inZpAtkY7RUWa9
tGFpHXSsL3fqQhtoCUbmZEqxanoW69PhzpbRxCOWImZZpV9puGaWP8bLAgsRW4EjlGT4zkmTIj7Q
ecrIvWN5n8O2Ld/UeDrpfksIqwftkIm9q/dWoIe+F3QEyYQwNiBZ6J/rOkkh+YyVOJ/BchTgmJBR
Dw+WNhS/MBgrLdgFSvLSzl3xI48WAiKz041/UkCji0/nMM92Hrnby4TfhL4NZF+ySipqr4+5Vk6l
kvUE02redxdjQN7UbuAk3t+DtwebsgLoLeQJtsQZnSKh9V0Sbnlhbl0HJXVFUGWxovu96eV7rjJb
m48UDkQexQipuvV6Tr2Wx26vcEWnIlYe88xSfU/NpiPJpHrOVWM+9VFpPprI++yEKpvzJJkCn4xw
6Y15DrQTmI89UCswKdABBpDTTc0zpmhoLt1f0q1JSj1tKI+g+27qLbXRJjlMSmK9SOQPAgJIHBSh
p5gHN1MK3ODm0P1ch231mCxItu5sm9v7k9YL4QqqfhKPs46foySyE5MveK2NuQ3mLE7fOZEj/KUc
k7Opp2LnzXO2bjG6qlS3EUeRyjyvvymQpzmuS+lRPRjJc6x3YwkHuCo6iBYN8u/YMuYNHxdmRbCU
LuTUjI7ldyf1WvfouP1UPkDRmJv3iLvBGFkMF/asGOPxzWAsnftliEelO1IzS/LnxdFLbsUelM2B
/M5SLo2dTuEZ5+E49dtw1ryDMLG/O0211xrHfADjipRrWLQ+pYregFQw1M+jPSQdXlGhjeqXroWP
eTpANSjdxf5CN9qNfFXUhaTLlOZzWPVCDcDFDhWk/q58nzkxqqLjpBjlEf2lPD42C/wI38kaamYR
7yKOFmY2SBCSgc7YQONPYdJxCekGED2WW/1sTOg22cMPC9StfhityaHD2QwZhzx2Zyco2gUrWd3q
GnhurVKMh0VtO1gZ05DafrVYg37I2tB2T3ofC83PKjWfOL/CrK5Kghv8qUcMv74Qxxmf8qJS++cc
ukd1qKdBfavS4Y/9PrQHcVi6UTPe3z8CG5uQtAD1TlkGYE/IPfNHYjBVeKToFW9qiqWZn9NrCeZ6
NN8k/O6fduQMH++Pt7EHMUGwZInT05FjWIGjcq1cOqWOk2tW9roSmN5TjqJl5odqZPwcCrV9nw9u
tfOSbl0pUppUCrrRqV5v/B4BC55nMAVzEhkHaldYLxIDn+ux63Yihc2hpDcLlya6TutD3dGRr2M7
A1PgLfmJW7oJEJUJH1sM0u+v5MaXQzyGJARhBvkyyFfpjy9nwdBf8nigeYuSheH3jZ28J9Oyz93k
dj+sWt1D8cs/8HUWgtoI5WAKmZRybiLLzlkGgFE1TOfcKSxfCaMa20qF+2LnWt6aGdxzCuGSxHkj
iqXavU2vBPPwRU2aYKTnfOi1uvMpOw5kMPOeWtrWN6P/BpeFIjexxepenEITsXQXqyBDXaoznlH1
oUyH9n1PA/d4/6NtDoXiF6kjvhiUhl5/tIjXdFALkVxttR8eIzTQr1pltMd5ts3/sBPJAkhyDMiw
2toxopiBUmbJxCoWhXlU2tT060g0R2FCWfj7WclKF/1XW5YYVrPqbHsyRIVa9JxPaA0q45Rc0EoL
Q5JM1NzvD7Zxg8C5RWKPGtBv1a3XSxib2oyqhnT2M9w0MBbP7X1gy72PDEV17lDJfkMdYw/8cZuy
0jOEiWQAniVrXd9bVVYiq6oSD+WTGf+gLVUfU1OrXb+xJvzD6V6E9GNsqFbQXD37U6T03m7we0vK
BZPFf45KMl0L9ClfT91RG94d3s8rLDOHklRRK28Ub0RqtRJ19oTYjJu/jyAsN4j7g84PsPGpPuWq
mhNfxIjS7HyKjYMKKl6aRMkCL03s179n0nJ9sOMSlfCpRO0PhUm/SUrdt0STHu0u3ONjbDTIpC0E
tHI2GbUXdbUAHi8TODxCJqEnut/N3nSp+8X1k0o4h9Sq04vtlNXJjJbomC5LQrG5D6+LiyHq/U24
cRfiXE/xE7C+JMKtfog2WGqcuzybSZb1Fye04ndeboan+6NszpcyMs0j2uaoKa4OVkO7E+VnDFIS
V+It3Nw7YVxt4vCODEw7uMWD41Xw98mDgsZCPyVqAfKYFNjP93/Jxr0FAIuyGh0Qfsp6vuj1laWD
VsN1mqfogJwhl4mVLgEu4nvVrs1JA1lheemCyJ7v612Vt3EY59DsrmZYG4Ovlq1rwXTVm5/EiNUL
DMrkUxn31sUS89OIMj6pXqE/tKLdk/nfuGpkm5Bpc1cDXF/vb90mOFkqZm21CtxakQ2PdLf6t3Yf
92eS8eYzVYdp7+beGBYBA7hlPEdwOtflsajrqNBRUX3QiglDwnJxhRYYqJieGuhKRQCTHfmgtnKR
b7z/mTdGhj9Ht1DWxvizViiNyolae+hS78G0OuekV0Xx4I3OdFZMKLoJWj+YyxR7ulwbZwnIrLRd
kcyQm2qggd6IIwoGjfFxOIGRyY72QI3j/tQ2djBuX7RkqE5Qe1yzrACou/QJUY5OgK4elDqJDo1p
nFoo1H9/N+DSRxmau4ji2DqciJZFAFXkQqxAXfiT0ehvuyjRd0bZQNQgCcxsJBiRgdYZOhasVoep
ChqvmJWNwdjVyvtEc1sipjGKFX/pK9t8VkHOS0ZUVSM8K9oyeqop7CR/H9bw6bihPMQi2LSrfYO2
bOiEahddQ5LFU4lqwacxdSxfOMuetODGvCXrGFQyD4AMBGRS/0fcS9SbgXkD5W0XmKsWXrjMvHOa
9qPV86UOEs2ru2NVLeGHWGpDBEXSDi9e1xg/72+o7R9CtMiDBLvkpq/p1oMYem7oKxoNIWZSZRzg
emvEPoWyEAZjq51aUc2BHuvzIY8n3ddD0/51/1fcbmtWA6WO34xN1I7k4fpzNerSqjC+Vh56tULf
md+DUJRrIzps5TsnaHPCbDRuCF5gtpz+eqyqzE0xRJbykEqjssCI6sTw49LAFTYDPXFBVkDvzqVQ
lcR3wsESp9yKmisayPAa709745EA7Mh8KYxC/EMT9fVvYTgv7SwronfWCmDbZWV/SNB5e5NH1fC/
RDFiHJwW8/2cNfNDXyJzfcQc1DT8YhFodN3/NbfB4esfs14YTSV5XmCM6IVavBeWg6LXqM3OU51U
Y5DNmovgEBQyz43eVuiC/f1VQCgEsJUTiH4i4kavF6NuK6MfUL67ouiNAoNJhP8bGf0D8wZCvyyt
vDfzUIYntPykwJ3iXVkLpdi5BW4vcgk1JxqCVuhIr7XXPyMx2YyR3UfX1HK6S27ZsxIsWdz2O+Pc
hp382aTxErdIa2X97cvO8YQyarBJzAkyl5OAy7TK/rRYtvARRVPe3f+8W2dM+olQWvZMXuVVzUKg
lLaY3sTtllfKoZ2q6dwsQ+8jNeLt8C62hpK8PMAzTI/8/vUSFu4QFe7InZJYSuxHNPUOkbsg0Fcg
zrETvW+OBSYTpKD0b/ktxvjH1eEkVpEXRRpdu0S0kIEBRVqtOoEts/babZtDSXqAS0ZKE2V1SxUp
AIJJ2OjdZqp4h5iM+Sm3x+ENZl/e1/sfa2sTSjy0I/E6NuX41yvYhgru63YCe8scxqNZhcrJSbN8
JzJ3t4aR7BigpAQT1EReD2PkkVWG4xw+eHE/xScnNtXueYaUHr3tLK3/EjdppgW5s9B9Hqq6+x7D
3EnOKOoVaSBKr7QCHog5BsPnJR/zeWqTUzRQK/brblZ/Tg1Pp1+FU9kiDtTEKb4vXWaeGyKL5TAs
M5XLVtjRv7GZNJXPW4QLjTDiKQnKJnOGQ9cqcBwXx4pFoFNs+beAaE9qYFnTW+yJptCnQpRNL3VY
sp1V9DC7YPT0gpwxaRznErlqbQaDEHbBk5oZJzQ38hppu95uDkM3Td6RnD8d8GIAS/Ss6ov7KdHS
KX/CxrdDqBpFzONsJtgstnhkXTKnyMGHOJVILktqG9/sDDMAPyz6KDym05AvZycblfaodSWKnZVa
Ze4T4f58iSK0On2p/fLGUEow0fOo9J8bN8vDB2E0zU/SW08cFbVKn/W6q1FZGnOEc6BDdv2xA0OO
7lMYow7ZIGlQ+q3aRh9ImNCfEBGes36rY/XmF4U2Ix7VNtTNYsUsv1P7j5Odh2LjHIAGkk1TVbOo
gK5ilzCmHayjf/OQmGP2yLuOm28WAflYqDaLnfN9290gF5bGMDzVyG548sf8cb7DpimNqGjiq2dH
8ZF+wuSjF74c8kXtjigMHIo8Q0vQEXsD32YRIGeoQMhamgWBcvUO9HrZG43jiquppunnBOeFL6M2
Juiw6273gKswb3FXRfbOfDdeYdzYLIo0Uo8dqs7r+bqGCPs6NanyirJ9cVmUC6rzL6PpLo+JZ/6P
tqZybqaBQnzZ1zsX90bPlHIe5WWIQcAK0AV5PbpnLZqZd318RUa08NDXGqozvkzUpfoODmLbmEN5
RR1Sb30ESfJv4Iz6t73hkUwi15r6k9YY51j04+X+fbix5ahUyEaTy/t1A6B28ihf4kYFNVXiosnT
Sf6Y9NNhoim2s7u3vjuuhly6ZAE8K6sNFyO/pi9JI1Aiim0opUsfZF7+SzWi0k96zzvSM97rzG9N
jyvY1GCkSHjT6sEUyZxnowtREea+fuIC0R5CRMmeEkXbE/zeGgo5UZJIsnOpmfD6C6cd8DMCLLa1
RrvVovdzGBptwBK7mM/3P9pGhEM+TCdZypdK65fXQ4Wj5wJOMXnEkjk0/DLzoqexL4eOtnvSnWOo
YerO6dkYknak7EdKX0oKxq+HjHBpwXHPjXAZq8QRjwHrI/2n6OQJRNFSa1J2DszGZpFNXpoXELJu
S1tlYoxUMJDIjj2dJ7qfPhRNVn4Dl20HC9ekb43z/B9uJsDJrKwkS0EzXd1MGXBwx548cse47oNm
0O0XZS5Inqc2C9Bd7oKpqv7avJGvqNnUqtGwQineXg1qI2HoDjYx3WSVCCVGlCSdIORAOP/hE8po
hBiVnBQY3OtPqEVtidLbojwYmFL7NDREYCSle5A6cucyzpTj/V26EQNRFIfSI5HE1IFX44VpmCdO
NykPTdpU3xy36AM3tfY2ivxTXredJBOZyjvdNKpi62OnxMOSOKmrPGRtoZ/HuS+CcincoC0b6++P
HR1C+Dk2m5KUfnXC52n2+sxjKFOPyudRgfCRG97XJKndI96ee6pOW0fuj+HWhNIEDLNNf5jcXXix
L4SlnWej6A6WyPQj6LS9cv3WSgJG43G0KP47a52xzhDt7IST9zCby+gjTFde0S01g35Quh2s7tZQ
kn0M2Vnq4K+LU3MFjUND+PKhnVM5l7K6mNXEKvawye/vwt+NrNUGYYdIABr93ds6TNtwtlJH4AlX
6MXFRmq8B1SQjA8uzfvnSQ2J68a08dIjNtbJz8bsm9EfKT0DVOpnTqRpzO5y6QoDNe+M5Nn+oMbe
0n1Et9fsjiY+MmqANH1YH/JyUa23mKbpZ7dIrS+J2ZVjYIHNeRRZYX9wysX6ghoqsbttL5nxhqKc
E5545sufVWbkiGoObvcckgtFP1wCz9mH94GzVzwBLAsmXRPxwQHDrvqjErqeX5lA5H1k/jv3R7sM
nXqExRp9izErmf3MGlXzwW0KdQzCWB2+pnoy9meEcKzP1ON4pMhQUMk3BOJ1pqJFqT847Qz2YHaS
f3NK53SO7n+MjZiTMgT/k/krD4ncF3/EnIttJ3Zcoegs9NR+zMY0PMwaSuuyQUTyQdKsABL5lUHx
3Tm7GzuOoivMIQj2SM2sr4lWI4BSceLFD8MqTyP/xiETLfWe2Zre35/kViFMwggIcVHSZDz5tv0x
y65SOnBmhvKgYN53mcltoYgp6Ux8zQ5UslnxebzGoBG2+WIWxne0b+p393/E7XwxcwGfTnvCpCmz
LvzlOCH2VgEkMe8qL7CB8QZh4ywfjS5ddp7q23teivfIJh/iypClVtdinpuFE9m0qkcaQxeiW+WS
pXX/7/0JbY3iIs7kMsRGlcVawPBUBeE7po7aUzmP5gMqtvoe5ku7vXWRW0KZB/CJLQGyq0Cnm2q0
iMBZgdZz+3caEJfv6TAtdoCMXDYEQKwpoaOM0b2QzXafcBdYznMMLTZeNPs75NX4f8nYeICVVfFx
xkbgMrKdP91fjN/ojdeXGmVWWk6o8BHc3tQ3KddkuluM4oqAdXstqdXMvtqL/N9BcaMLaQVCgzrU
wKe5iAby3nz5mC/peKwSxTlYg6OeBqe3XwZhLw/3f9rGxqNbgzQH7Rp6HNZqN4h+iSd8YRBSd9vh
jMNgc7FC7G0KW8sOfz8UrAEgvzr5MkJlr8+Zq7i0wTJkVTqlVw9q1uO5UNThMTPSXRm5je0HHB0m
Bs8IWM51g78gLAARRzwaQfr+PlBCzf2SMmN6Do1+/G6jv1gFPclr5NdW2L8AfxkGH7RP992mrNE9
dRHSF5PZDiaQMKo9h2nx9B8VEC/cl13IMj4yrMt0EpHaUdpTyjr168FoP+LeGH9xm3wUvkGb9zLr
U5IdkijUZOmlnL55FmDcg2r1/dtKYrEPhr0gqt4qGqqoeT6hU6ZFVmVBnlKN7x09GMq/WWk1/sAb
8u80lsL1O4T1bRoSc1IHOt4hIdXoMv5Qi8Xbw+9s7BAJqSTDphpNS0j+8z+uR4WOV9oKdFVyNx4C
fVqKow5s+93/cXYezY3jaBj+RaxiDleSkk2ndrtzX1gdppkTCDD9+n3Yp7Gksmp2p/a0O4YAInzh
DYvVXYPu7Jvt5JjsTXhcEeg4YA1yshlVUDtWGpD+bW353VBWfrNpjoz8xhKx6Y/6cwAbIsaNXg+L
Vq5X9ud5DgMfkIID7T7EeGhgvp6oAeLAVzWFYWFVetyIQMbQkIcoCwKMheGFAGscrknzXJqyRYS/
u7cifHh6KLLZayoNefC7RS/9g6D/kkh33LF0ak5f2jRdAaWkTXqT9x11hUEJIMJvn8tLd+hOWtrj
ZPoN1EBfTxypnHkNUjNF9VpW7LugbhLaQGnwZ8W5wfgVUGhS4UTjI5GgJotbzJ14FDfa6NpBtLb5
PFel/9ncWuePPXczcoreRPF+m7VryIVLy0UzAug+taELdZnBBsXliTRp3M0fQE6AJ0OkuiAG7Cle
uaEsCtODu7Mt4rZ3s1z/ZBSj7V9ZsgvXC1hqdipwGXDV+knI0BY6mVElCE+sYI1m062f7Vb2/5mS
QYLEdoQxsDNVTzMyWVXeiF67lqx9oc+xowX5y5KhCBp1ayfMI/ra/ce398KF55TN70FOgkxzXhXJ
amLMapRpYlW4fsZC692bsZnW4ABOJ/jg09z/9PaIF64X4Krs/x19Ay3qZPONRgr0fMzSRHAhDgTV
B2lRL1jqqrlSO/tbjz25XojlURRDxnRvNp08QE41pFWxSi2ZF1d7tPOg9kKS0U2Pin5ZfrLhNowD
wCKBQO7bZk2q0ih+ztRu2lhre/EDjX5rCGHbBf+kLvrRoa25xqNTzc4z/iDLHI7GUBrRZugLwpeN
po9HMWmtc7eaPVUzb6SC/o8xoucSmdm8EAOkfRbgZrCIFzUXeJma65ICe6vM/pNTjBRVSZLyBjMV
UsnDNA0TEIRUyZ+0W5BKMhfN/jgZG80l0Qfts0anNAmoZ5GwSM0OXohK9HvMywwjtifb7R65vhf5
nk4VKGtflc0Wp0YN7nuyh+29TcitRX4bVNBwm1YTt0XVomPvt4ORx5opbOzVcFW8CaCj1u8J/QH0
mN2KVoTwg8WJ8AjwZFQoU1e4X/fq3aBL0VA99Wie5rX+ScEl+aCQdRKhlmvTY1EPfYboDFdytC2g
G7sm8D9YFgkVwO3Je7LAgn32jbHzAc4gOh0XnTfYx5yuKTj3rVy2uN22ZQgbMdHswtwyE5FkXaZw
y3BkCoc2zf3Yz12f+6hJaxVjR1OqGDaEXiPIsgUQTJauhndiZpoeelXffoMpgS8Tkqrl57c3+/kT
g+cnFHcfphvyqac5+ySk49P7cxKdYvJBambxtUad+ag3E4qSi7McsSe4FnddSHB2p1F2PXkcnOLT
NyaXJDOOI9xkRV0MlSR7sNG5srvVoScJwD90LZH9UwsLrzOqkz6fxMzFWt9DWKrGK0twft5f/5j9
av1XOIEMER9H82D3V00Wt9gRHjp3MA+LftVR78Jqg3GGrk1dixbzKdHScxsO1mzaicHNGQHv1++U
0+UN7pVbcNw4KI/SQl3s7W98YYLgSgliuGT2hsl+xf5rgjDzZKGayUomrs2b1NWHGGkDuBnzNaX5
CyORmAMV4D/M8lT+tZAuKuUlFjIK7HY8SKd8kXqu3w/Kyb++Pamzd+Gvqh5AHWeHsfE+nExq1op+
MrMg6U3tZWNZ74x5/BiMBRqCm5VdexQuDWfSWONBYIZnbV+jtTtgSSUWp3jUHLZc2hHBhBEFZWpF
drNds988W8m9s7ZnJsSdICJPRV5xCsmdVN/A6KVe8ymdZAq+SsPitG837Zr8xFkMsw9GwQ5JBF6j
s0IrBoGZUyMrmDhVUaS3LTgiJ6pbszkMpjuqaFsH/PYm3Dkybsm8fjeqrb0iFndpgYn3/rIgHR7e
k++5mbQjsDX1Ep+29WO22l59M4E2HYjt6/a+5wq9Eln81fZ59foybcIZC419Ms6zlMzm9m4A9gRJ
XvnueDsYY73FFj00iMHQFCZAVXiGtEbhwIELVGvFhpzS32M7m4n0FOTl3K+yT32Rz+Ab+rEaodbX
8lrN6yy042dSgKGtC0KWWv/J8dX8jedHwwh2AMb40US1+R9vsv6zAvk+CtKHUMWAfhJ1vz5PgQlb
DZ8N/F7bYfneN6sLxmqlx5+hkPTp7bN7aUY7TQxIH+WHs8PUWcGcbvQzEtROlgMxsbov+sKM3x7l
0hFC6CSAb7PLDJ0eIaK7piFZYVeXcxVVeOHcUF/twzSgpvr2UJcOEEk9uBBoK7ykJ3GcO484LgJg
T0aj1bPQcybra8+7/V6pJv1Sg0rIsTvKBKFruoDgc2mbrFcygEsHCKAeymM7jZ9Jv/6ABqZWGGWt
frKCD9ztQCkbQAYbp5JCbqvpCWak1+Z94UNSSuPUkhLYu+L36zFXRM0JzU03IaXx47ZthlsL0f/k
7dX9C7k8OahkWMQpXE5ciKdtNVsYvlbqmL1lEKz6Me62cRYH4ovyQ4OggDyUJLJ+bIzDKLGOcpHw
xHOrFs8omAKh2QqnGyIcUDTnu8AY6VmlGKGEQMSzLNKNTa5PAbI4+VPq5d1X2TlSu98UwljRGnjZ
78m2G2Jsrd2OyO0GY6Q72IPZqYbJlsK/ArOr0bDqpJ+79LNsvfK3r6rqAy7Ylh+j7LP6t6aNT1A0
i2H6rnsrGJPFnudfs7S7a+j2C5t+F0AG+rELOlAzeP1F9HnyvWrGuMzzhbgx9Gw8tpOlHTtZtce3
P8tZMEM9hNYcrzyqhjyMJ0O19ZoLV8OEeyXWjgCDBOFo52UMKWS7ccyGlAkZscPbg54XLvdRqVjS
66Qff4bCoIRb9Q6yiQkSPdqRvLwlHaB/86EzDOOuIJTMopae3uMyDc67bayaR42CxjvpVmXiTgEc
Emmb7vcAOd78Sj534Tg4rDp6NdD4+XUn1wAPl7OVPbUAU3O7X6nmbO/XbBn+n3UnnYCjYpIQnwbP
pTV6shj8INE6NOpKBIK6KK1zWzx4EBpUUmpj92soKwTF3177C7ccocj+QJAQ7OTp13tLmLXoRTml
CcBkWj2BDOJtCdJodcv2MJedfieXOjhII1teMOr9zyhYvjzlB4JLNrh9tt/w5V0rlPUDgktHJb0M
ikgr6+a2FqpHzcqoH0TQqMOoZvPY1455pUtxafYA8ujHBIRkECJfz3413LI2hoII0PfF513O4Z1j
dTpL76HWZ4xtPBj1GJJAztHi6VfR0Rfudywhec52URh+wX7y/xXFM9/VT9s6TeydvYtc3tg+l35d
GrFUm/m8bKbWkiGK4Z9ym3M2XuV9G5zcvgfRMRuIJm/WcitpZH5PU5sgpbWL7HmBHd1f2SaXrqAA
zvnO6/8rCvT6h66iwuB6InRtCzF8X8zSAyxQruThs5XNVx75C0cOrBvkdrqOew57cuS8bFk0kZEG
mKBa6ZRK54+76Orb2zv/wtqTPwEQAKZLseZ07dvcqHVN63iAqs29RXnL+JSvUh711Nb0SA7/mf4F
sZd+2I7oQHH3LPqvLCn6WeRBMldtejMiJF4evEaJ5kpmeC53wUBgTC0T8Batib82nf/aVJuJFEda
Eri0hsQ1ozZW16cGoazveGpp3YcgXaefo2kjjstDIH+YdWHj4BLY1J69tujvSq8vpv++gV79KPP1
BsLX08PpcvAxyxTrEa349L2JYfBh0NPtSuB2XonYFwC0Ai8ZaCiCi9djDVbria7X/WSxU3Uz5+Ce
Csi5odcF/W3DbRNBtLBCjkyBM+lCkUq1dXVlE184MVxsNlX+vSrCw/b6R/TlsFVaPxLh89w+2q4G
H0106R2qvdfc/C4NtbPN6FCiQ3wW5rdqE6vTsLM6W2Z/RjmpA1bl8rPndh/fPjMXTiYbF6z+TiDn
xj4JDwyHSloBdi4ZndE+NGnWvWxj7l3RkrlwMhljB0SCXT4vD28+jUtHEPUiRbV91nNZ3s74NT0X
LHUWVYFyf749rQvPwE5B2nn+PIWUpF9/K1k20sv01k+6EZhy6M1D8b1evHL5mhsNkCu7C/Ifm6jV
y1JD0Y0mNFSvHZBLu3YnxeLogxAAunwnPwLRZm8c2tlLUP6cv9ObS28E5sRj6E9WW4YpKUAeQuZr
NxoSQtyDEdjuVh+rkyvn5wyPQaKxl5Z4j/cu1en1u24p2ldKd5Igp/yZKd8KDWeuDqWBynHT1/L9
qjYtcpASuvIc/31vT5IC2BKc2V3fBIXAk0PjYbnjzdngJr7Xe9vBXkb7OOCR6ofmZFrTAyKXvQgt
xCBuu8BKP+bSSz+Wgbc9rWOVXjvCF4JhvGp2RDKXyE5ufL0tUlKsvK5TJzEbMWJ0xPcJZ4gPsYss
ytHoRX/wG7H9eHszXjhjSCR6KAkCDD4nSHOhA5IfGjdplPt92Ib2Hi5CfqUyc+HKQFEazDOcaCyH
TnugpJU1BG+mJgss7ht9GdANX9X6E786dzi8PaOLgwHSoPsCwBujlZN1LLPdYXulHl02XdIi3XK3
G8TGwTjb/z1apwINTpOW9t7vOflkQm/ctHYXJ6GKAzqj6eVx1Z3qygm5uE8JWmGT8ywiUngSNS96
Y83pWjrJZi9DdfD1tkH5p6nLl3QwShkNm1E+qKIrqwhHyPxJ9UCbwnaZcURu9QZF5v++wtC9d79R
uudnLe3A68axXit2qtnl9xOFpS6c4d1VsT75trrytF3aobBXgFcAeDsvLVKrtJfNH91Eo70XSXpJ
ET7A9ZWU6NKugXQL4BZiMU/pyae0cRma2o5RaOND1rOcOarsYT2CvlH/x/JBUOc923FRSF2+3qBI
GfZO3zIUfIAqrIN5SYJyCeI0E8aVoS6tHVuTG/QvaPo06swLoW09BNFE97TmbmI8kI7LNcu2C48J
eit78Y/+AA6NpyWDgFKJDx+cI1c0wW+JlXYapZuUc7i5K1LHBtDU38RILhpHzVZj1t21VWzZM0Wt
t7fm+WPOL9nBfbuMLNH2ydqOGR1zvzCcxANE9ThV1QSyUrrZhEm01zyYqzSv5Q+XhtzhT/tJ2OtL
JzvHBbFaZISIiQlT7Rbe0q4IA+XqmGEBdrdY6lo193yrUh4Als5H/WvLcPJ0U0SfGssvvAQCwRSX
jciO1JOcQytAFL69nBeHoiCBcNxePD7tLluLboGQdNyk1twG1rSOZxuSpcdhLPUrFNF9mV4/xsyK
ng/RtEcMeyokQQRGoxlDtcTqhXfQ02U6rnL6YRSLfahKj5Jo7qdIZw0YNKzlddDdToc7G5/8b+f3
uy5o7tenUi8tLQf+4yULzkRgIDLxAccs416fUryAB2O+2SzRqbDCeakIrTafn5CtuYZVuLTg3HVU
w4CsnKeJE1S50rEzL9FHozmakCsi21rrW8OkX//2t71QB9vBhXxd3pado7r/ln9nbh0IYzjfbgLo
GgFVBMDMX3WZryQtvvaxBsFwozlN8EGIxU2WpcXuXkHTfNhqfb4XvjXcqGIqXzxVLX/e/mm2Z55/
DbY3AjLICSI8fHqO7dJn6mA+k7TKgukH4Vdvv5+d2tAiS7O84WhvLgpmHqJl5gOsHglSetXWNdwV
1ozjkmPg2YetMyDXVVSgAd33fa+1Y//gVLZTPRPxj8VhaPjz4SSWrggnrxr+gGXzu3/W1pXZcTBA
sD5IvS3NhyGgu/vRKcgIQoWxu39ndlMGXGjVu+1bXgdjG7mjjW6c5gQrdjqulZU/AP0MczxZq7Ju
NM9qjFvpG9KKgj517Qh9b5X+8bDZakAcLIixRXSys/JxnGaBRCn09CWe0IznObI79aN287I6gsgH
w5U3CNNFmYa+SNT6qpEx8S09iRF53fVdXpoThXstGOtwFOVwp9ZiTsMCTsISIuOPgB1ySOazX3R0
UMQ4ID5TVavRRKZVjMSewKN9kEbL9FM43eRGhZmrPNYHxb8pijR/RjpvUHdVMRjpbZYOunnAxQ7c
9pgF8/i5UlZjurFHcdz7sc3CyI6tPXrpobcAdh8Wv1ixhgBDu9VfgGf4/cNSFkZ7P5fO2h1FTUrw
c+6aRY+At7tT1C6m3R2KViEQ1SH7Kd7rda/V6Ixu63cxOK0dw/SoP0hU6LWf+HZ3T1lXWXoMq751
5mTcRqOXoXIz3X6sV7xqosG2loedGwWaYpLOT0+ZTvpsuCPVbhTuhi+OO0xVjLww4DFD5qCwYFab
eohSGqq/6I7oE4ZXqfkZWn/+j2GpgIjLXJaHZoCseeP2bJ8XCLjND1oc3hBSra/yEHkY4+uamtr4
DrLWYoTCwKX7gT6P9eRM7jajFmWXvxXypf3nPKvr9YZ68/yAblTXPG88CfmhyByzDMupWsdQOu5y
h0nOlB7nrZs+IwVjBvFqavOLkTrOva5X2udg5R80i9eVN7jwmkitefqtI61zQl2k1RTPct1QRAiM
1gtCVXj5FkEz6X409HKzyLZ761lQ5JjuXeT3EDRcmWNoNcpao94asN7KuV8+eXMrf8jRV2YcNCWd
Cx28jrqvUtFYN5VWWOq2mFT7D1Srfo5bzMJ/NoGqhrAKHGGFPenocZNu8aNANuR74+FjG7p6jYRW
ps3Bp2LMdYO+V2WoMJvU8l7rNWLBsuyLMQwcmnOhGtzCONoAO4MjMod4vmik4fGSpvRY88kzyPGK
pk0kHuXrbWU1fcqPtIvHEsfX33L2jSE2jH75pLLVzWMcevxnF/24dopdsVje+8VIGzuyilQ5R7rr
0BWE3eeS7EwZ+hdrRFgvqWs36+4FjIhUi4QrvTW2oE0D7MsdkFZtv+MRhe2RX89jHqRIYswOkZ+y
LO3Fs/vGu6feJj81kj7fD3+tagw9R5Xmj4YoDffzUq7VLcEqcPqiy0eQukO9zPJ+qTIrfeeZRSEe
S6f3ugiFyeCeTrksD5kWrI99oC8/p3KjBgZxANOB0hjs931eSf15Q6Yp4CpEG4abtLZ/GbRAqgi+
arDcWf5oTzc0IseHhUKAG9Y4aWVhh+4LKpJAueVzUS4gKdNpwBFxgyQSppYxgTwTZftlxqsRwoOt
thl6ObW5Z9WP9ZOGrnt6O6V9NR0UFaWMTdesDvJvRffSd60B7nhlxQZnGz6MQ9XNn41cpfUh43p5
tylZetBdNP272/vDOwR1pY285agbcLs7CauVstQaom69eaEvpffsIYxmw/dBmezB6FHZeA+DT37d
hMb5sDJfPAqXvX3MeQ8Ai4rKj3QXnk6EGviwRq6F+1bcImu4fsH+qlqPmQWc7b7bjAIfmGwpui+5
Nkrjxoah/iFXa+sd+bZ+8MRjv6oIt7PpXZ922RKBCZznx371gKKhCuPJ2CrEViEVgQJgWBfr2IT2
oOd15HX1NBzrynSzY98STvPEGao+WCaC+AQkRnd0GtzNoiKbQH9Nlen8UvYijbBVZo0APFlcSCGP
zbtiGxZ6a929LCBffhqaKv7xPGE91w3aMdAZ2/J3MYr5t155bhn3UzZ64QyzQI9ntdofqJSXIFON
TYckw/77woM8NnGguvVbYAzph8ldxvtuadc/i+8udI3rVX2ayLu5J9pFyhD3w+HLbG41prm1tolj
3RjtJ88a+299ahQfqCXnGN5UdX9A+dLAEKOY/O9ORc0Yg9u2qOIW6Z4/rk9f4C7V86lLDNV2eTxP
uf6u87VqSNB3Lp425c9uVIEoT0M54TMXISiVf0J4u/dIStjVUal7TZ9I4J9lTN/bXR9k5zpfciBB
KeYQytNDRLyXP7NPxwYlLYyjfMiEjwIBZDt0hIPKcO062YNdt30VwmrJ0WlfpYjTaeQ+cypvoxQs
5cgnAx74vqHfQpdTZssWaW1Z/Nr6dLMPJBV4CdnSHr9PWWf0X5bFbz7TW5w1qEgdojytk3PT4qyk
eYla+zzxcZrouDes4Ps8rf0vGxcb+8BV1Ojf1mkZnGMqUgOvhnzV7YMc+vbJ9BrxzUJ9j0d+NuWj
0oT5lXqC3CLHGtUSWhP5S9iZ/L2bvlsLNx7GBdhLKOut9+88uNIW3LBxEmEl6gJZCGTfEDV3u/b9
vGWLQ+m7qVWUjnqaEEp6X12SvSqixJZ+9FuEbCN/HUbxTAhp8r7URQ9rNyiDLl41bfvVepPuhJ3C
ZCUWQBTIHT13te4WafplDFd/NQ6LVi/6jTk54nY0pOfEWldO+UNtetuLmLrBvsFDkj0O7Gn5LGrw
lJGSpqei3A+qmi8ykHBXAmguUCQHszzihf4JI7dtvXVQDyXnz9Ltk8xyZhmAq31pumI2Itud0U5c
VqvRcji56eb+buU4iC9vh73npVCwJnt9DJnPXZ/1JHmdJk6DnVdG0niNnVRaqeZY6hVgRmslBQoz
Pc3uRyShH0rlGcOVBOxC6oFMFAJZRJkg1E6TeNjies2LZiRBHexBWlY8wwZuwt4tr2mTXBgK8CK1
XhTS6Yad5npcyE2tSe5ihKvnOCOOirw0HW9X2f9nxR8mhCA+RR3boLp8msF2lp51+Tw4STtaziFF
W/2YzU32/u0vd6EGsAuqUbg1qVKddXY72ShddbOTgCHWthAiTP954U76YKWzOLpIB/96e8BLKwiw
lfQNojiE6pNsdbJF18x1ACCTuPJgTNJ8mFsPJa+6uqYremFX7oLu8DmwLsDF6qSeukwQBbEdtLl6
OmM4bGhKH9J+TdtbmWrjDWp8Pj5Hcm55G3sjv+bEcb60e3ti35FUBtBuOJlpU41Fm3UdgFCZ2UdP
L9J7swZbaweTHiOmt16p6ZL+Xsg9MUGmGogSCqC5k2PYEOZvk2+aSAzm2o8egcMU7wZ+Rehuwqoj
IZReRbKdpilyG1/fwmocx4chtXRwWS0ugIc1g3aLiwnm0Pzu0v9hjngghSU9jjK0M30aYqHzpvJU
WB1WRIMe/FgtsaHPtktUxbVXZRja2qb8YmeTtnyZ28Gsot5una+TXtlcVFpRAWzeehfh5pSgTUdV
vMSBvYFRswnZEzdNiMqQDPSFdqjMQKZ3/JV0u+/t/aYnsjdEnPd0ZipEcGf/XQruZH0ZB88vDtrU
9P7NMtT5s+j11f4uDGuxMLIy0UknoDSyqKfghyJMzgOXxXUfaE2oQ1BLb9xMzCRHqTG+BMHY7frS
u1vWU9kYarkFamEi8FG0C22WodHcSNdlqmK7sBDU9EtdM24oIy9VPGmZ4x6LYDHamCCoVQi1uEN3
OyweIXdmmmX/NLkGQh6wGYbyk4fOnBb6aKwW9/CWh/7g9XaP6BA24VhzWdA/Ptmk8O+2BYx9VLrS
UlGvym2LMgsF+dAdwTdQ81n156Xxp/oROLfzYXOCsovyANbqYcozozkYQdZh943wO6BymgP2bT91
249l2YzPKco+PMVN32cPmuGNbUh/i7fHbroGXZWiKcQNOL7hWQU7dAtFkiYgTjKX/f+IEuPBxAoH
jifF7jxcU23z6QJmvXaQkyhk5CEZRa1COeUYtX0wvtcsv+Fl4B2TR00OrEFUdav1se3dWmVhE7iz
DGWl6uGpSYtB/Ck30X5x9cIlfXDs1b8vDD97QEYU20hyqUpFIHfSu0FU2LwGreajQKnX3fjQzObo
3K6aS+ICVbv5HLT14ELjMB3OASCAL9Os3Lu+X8zgZlyNEnJ1k613snZEF/aFk043c1MaWyxdv/6q
Clh/CBFOdh7WS2V9UE4ffCPNKT8swWDeZzQitUjlTlM/9D4o2VB0rRbcwpBXj7W9Qrecq80rb5HL
H9NorGgUHGVdEjg0gJG7GM9N1YccVR29pcH0n6ocTSNAyS1aYuOQtX3kTk33w7Zxy+MI1sEvO2vy
mXOz9faBYEunH5ll0FPQJTC2yIQI46Ca2E0vSm/t6kGvkWiAx7imX+ym2RpU+P3iKzGiV0du7Wwf
A8rif6Zt0LfDkNXLx2pbenWjQTeXyJJb+98sl6I6VmJyX7JN7owN3ZMUglqnfeqneuhofDrWb1KA
TXtc50B9mFuUXcMJirN+qP1iqKDxrJ53k/qqoNzTYE1x7MBq/KPVbr/CcAEoGE5WYzWYCjjrC5J3
Qxvl1BjN0MLGoEmCvhU3xdgEQSRR5O4ifQ0yPSKEb9r7pQCohu6WXvCxlIR4vAXK6sJcs9JDUfVp
EOqaO1RHMjqL7A43aT6q5hytOVd0N4x0uVfmpMqIxsPSwAjuaWl7nZw/ToXwaXEG5vixFJ1nxsAK
XDcyHLIvOk81zs2YRn3Nxsw2b5whW+K0nHrkx+ji5JHMRj2phLVMh0YITUXVCropWcwMNwJjSstn
cm73e2OqXFx5Is67Koj6wa2nUg2Ui1fideG0NmCZI8xiJdteQqEVPMbmlAXX6rP7n3ldkWYYAFs8
etTez6RgDK8lKRlKOwEZq8pwdsbxXdCWreA8z+0/dNXbd+vYOjdVjrhoGLhl7+4cUhPpRKv89nbA
cR4FAJ5FzFRH8o/Q9HTO/obBtEcNJMHiqHsIUvJTzTTVHXU/7z0lvhIdxUCFvt1UN2+PfCkAADL3
F3FyoTMn62E0vXG0klGY/vtFLQY5xtocbeW3T7ORald6ZhdnuntAA9NCRfQ0tLJz1A3nfrCSPdQL
u0B2sT9YxbFOu+9p0LhfSZEaapViOr490fOYDul0ArodaA7V5jQA18oJUqLlmolbZxsSWI6KF7Py
qWrp65WhzkMchqJ8hQAavA3sCl/vYEobVVk6mZUAd9jiuhmzR8ll9g5x7vJYWbQ8J9dzo7fnd+HY
7FaTRKvU9YHs7wv/r37D5K5jp7ZST6Q9DEmg0l/Oql+zL7iwW6ChsHzYMOK+dNrH7ae8KxDY15PF
kO4Q+WpufmKzKx/Reg+Gw+gXzhVG64XPxm6BusN/wRCdYloLVyGAnllbslbcoLqTF8gotcVRaX5z
BbFy3iPbjZtBagTEwRR7Tz4b1ovm1DnKSPAG2Q6bcM2fu7TYDZw2+06gyBCR3wnEBxRZPvKpV26k
C2uLTJSL+gWqD+ArToYv8qr2ato1yYQK3EFMQHgrt0wJS7cyUrP9fxwIcCl7GP5XcOMUn9NUdMIa
qW/JZAo96reqQwaymBLHmeorILBzcTzAA2zOHXrDAnOtv96cwnHn1lGunjRpx8nWNW/8scvXD6Ex
5+JXUOOVgzCW1fZhWQZaGZHyLRKmqDCelBwqqI6ePmGTvATtf04u+WlklQgH7i3202WwBzm6itgL
adLCeRGWtf40pqWs4tnv7V+9QeHkykm9cD1w04OLQvgMh5PTzuBQw/JzvQpSBmiLZNLHJV43C0NG
p1d3u/lhpKCtvn07nB8jKps7iWzP8xyU8l5/gC5oF8PZNitx0k4ejLmlpzTTZggQBfzvQzESyGKq
LTgZn97w4CjdIq15UYzWSemuzaq+QS3GXQ+VQijgymKeX3tceVDfyNa5mOClvZ4YuuoYwWm+mWwT
eHpqh+7jJm3nytVw/slAsYFBhYMG0Aow2+tRSkw5h3rIdGSN9OJROMS4hdm4D84KnXjS9T5ardr4
8fY3uzQ1CH9gCDHtQmv2ZFB0JFPPLnQ9wSCwuR/toUq6QF0Tjbs0NU4nGEUqLDuw6/XUfGg0po1r
ZAKJyH9nAnOgySbH56rK7I/DEOhpuOYgVa/EAZeG5ZIDoMMO8bD0eD2s5OoptkLpiWH1+nutKBGs
qZ3iONEEsyOjgp5AdFBOw5VxL6BpIKWwoBwGxMnYNK8HZiOZ9gSPKaF87e0UGEFnthb+9gVFfTA1
wyycNB4JQY99sSALZsimiat29K7ZuZyfSX4J5Bz687sX/el7o0n4J0YzEIGuW3VMKWgnpj46B2MY
r2GILgyFUAlVuj0yOH/aWk/KotnbM/bQP6WFL58qQ6JY0mrm4b9u2r9PigsCC/NAnpbXywvdbOxG
jEwSk77AEGupQz/M6Rrjyok8PxyQbncL2R3UwmVzsm3NJa+LBmOXxFnK7gGsfxuvk6lfucsuRKsE
AxAhIbWBYD2dDbXMVnN6W0/chYcANg30muOylqV59MuhnyJHqvLnSgWNVvLYVtcO51845UmWgrXO
Xh00uQfO9gjkDFtl7moQ1VGGDEfkkmGvVC05P53HuiejXWc9BJJuviBgQZscnqj9C4244Gvg9tYv
vVrmrym26Fjz0Gt9UgMl+2jJdznxme7l98qazemHaSjqSYL2fagrYLSJhcDBO4uE6EeV+8633izy
IcZoXRsjb/TUd+GU2701VlJDuw6OR9yvVGyuHNYLIRGg3f3B2oWMz+xvnNLvxgqwX2JhbECtbUGc
XMvo+5JqR/DM1O3bm/f0mEAJ8/cGgc5H3+Ff+//+rxh6bCyz9V3IeWrKBY0zOvW2VveR1uR9cmUo
k7/17y/7l18LNBgAISh1Lp3XYyEo1vgUJRfuoZKO30hB76nWvMV82iqA9FEgFnmP4gJmBVpW5N9A
T87qDu4YanqSlrcZlXMnuq+lna7e0wAEOBJgkX8sKWbwv4VTBw/6LEd9Cf0hd10KRbODgOHkGFWM
cIWTvxvzxaFLLnrVRcvuqRVltZtm0Ms9/du2BhvuhaiGyuNS6yijmv0gllgb3XqMtJ1tFeIvBqVa
/x9z57VcN5Kl61fpqHvUwJuJ6b6A2YZepCiJukFINAASLuHN058P6urT4maNODVXE1FREdQmd8Jk
rly51m/WtkkOw6zOny1FT0HJljY31Jeum4SpmGR1M01Tt7PmflyuzLikcNEh7eodzMnLjJtGTwTb
aTLmaJyQlMojJb0s2dfUQ+wDuJwFtz6XMu/9r9/A6Q7EC2Af0OjF4E77lh6JpEqhsA6GY+ZKF8EH
1NX2RhwPxflIt308UGXUv3h1OifvMYHf7EEMvSHRN2o7GRLgsNfvHrMU3VQUezwabpvkgZtKXJTS
qU6+qnXujEGKY4hyZvcoSh+1XtE+sTpRNC+LFXT8X34KJGosLZVWDlDWbQn+NOWdQYCCp9p+7Lp4
DGskFHyhCfvRM0Ew2LKUgel0yTvB+8cNnkx+2jkg48DIge0+Rc5iFEChT9bDcQIXN3Ikt71rraQO
h8jbhKiZMGeqv+kS1+plOScQJ5qk6e1QEbIDo6Ml4j1ZwNOl76AntO0n9LNIgvj/6+eQVpnIUKtc
jmZVe9fJoIijq05GuDZd/k5UO926GIqnvU0ATgD6GzxvAWuUw+600vIZxMHsy+JMArfb//rF/tko
6MUAa0efC/nvk3pAmXtrrOijelyLoQzTNYdt3Bbv8Uv+ZCob1K1+ePHw8N6A9C1EniY3J0RnGKBv
yuIquoBuFznNoIV6vlnTQ6+ps+bcUxr7Squq6Z2g/XYdcwXUzKgWoo9Bh/f1m6unDpyOuajHYSri
Awi77NBAwN1lTuwcc6NdgtpO1ncSgzcn2u0lUmdhBaN2yvHxJM8xRgTuiglxRWwswePosYMtrQKn
Od0N1aweR5k3Jj0KyruavnRI8Zlqcw6+Lu1R+aMXkzqJ4oCLRCflnWt7Q8f/cW0oK0BqYG95s40V
iYdWR9qvx0Ir9PNaTPbWPHKb786KSw0glrGcUYejURN2W5MCDJC3Vkd1bM00AGKdVAEoUCShFjlV
mQ+XqdQPbU92ESg9Vpm+jchXGxg955IgTif7s2F09uy3EumZcNCb7sbmUD0HKqCNBzyFO4mudjPS
MKGS/21i9V/PZSpaP97SF7/tm7Ly1USdXrCxyKh99o7IfKunPeAX4OpvTFTsH9Shl+8ZV50meNuj
gieAYgyv6a0YqGnLOPP6bj22lhZfqVblXJQiwUXDXHPvqQKF94KH8dDunLq1P/56hf5JFKTsTA0G
OQBKr29yZRhkesf6WY+AdbM6chbdeskTtCl8My+deQNXxdeNGEQRdATHKtyShs9FP+PdoJk91fFf
X9B2Vn4dlQ0dhQpqs1sCxNns9UpSIBKYXt+rR1nWdbZrUHMYkcPCj00zEI72+zSnF6SB8CrDxTQy
0LpMondOvX8SiNGfJ+EmeFGXP90aZlOpknhpp6OsWwGEQV0iVcnjOxI/+U6I/JPIgeIn+RfFfJLj
U1qn2cUxyf06H1d6MtdNn9NaLhsZTIlUzyoif1jmovjnQ/6Px/k/k+f65p/Ps/vHf/HzYy2XNmOl
nfz4j+vxue2H9vlvl99k9zcCwtO3Pqur/9q+5P//0euv+Mdl9gh0pn7pT3/r1R8x0h9XEn7rv736
Iar6rF8+DM/tcvvcDUX/YwCuefvN/+mHf3v+8S0fF/n8998e66Hqt29LuPjf/vjo+PT33zYUw3/8
/PV/fHb1reTPghqz1O8Z8+KfX/avv3j+1vV//02x7d9djnUELwdICSIS7GzT84+PXO13mFHQtIxN
PIMqFh9Vddunf/9Ns35HI42Js51wmbwqH1Hw3j5SzN+hn/IRNrjIrrAV2r/96+Jeva9/v7+/VUN5
U9PN6biZ1zP0h3QWtCIKtAAnWCnmifUPft7t4qV1uesis78oP9W3/YX1JbnVdusu3lPMC9ZdfqVl
/nzRHt29PK6h3A1Xzdf2Furh+JJ/bHS/DM7GCPh6tIT3U3h3IQNwvXvVl37qd8csyMLYn3219st1
RyDe5U8/PfI/7urnu/jRD/j3Yv/XXWwK1ttdvDHrmPC7cmpw4DuaxZEM22O3RyV2Vn39Rh+C+ZO9
A9capsfy3Lx9Z+jXx7o/hgYqBhVkO1WfHn2QAFsSDYb6Tt+vu/lBGEHxxb0sUe3b5+d5UNL5A9gW
rtVV9Q4K609GBnvLuOS7MOtO8UqZC2vPHbpyRwDcVW5+Mc3OXkvnq2LU3rnLN0Mhe4DeATLheIUw
K08SyrgzDLrjVLQcN8eeV/E9oLWqONStG/36eTKzfwrbPM6TkU5SeHtSM3Ntt9qZcTuZd8V8/+vv
117HyW0AzisogKOuvunI/FCD/emMQHs06+kC5zuzFmnzeek4fe76itnz2c2VsrmCYV5bO0tZ4+YF
ZMts39l0beQx74pu/iRJ6W3Hxwpr6c5lqSBxXM+D4wTm0pvjp9KrDCMyxzYe/pIJwY/rJoJQFSYa
EOWdkxRYnWtFWkspdtl4v5Q3NlL/lXznKPP24bN+NpydDd2biXVSfy5AkZdjxxjDyKqxzqz6PVWX
kxT7x20QB236J3TFN6jY6215cHqBCGec7WKrf5JaFRma8PMNcBSP92zkPuQSvzFjoArvzOHXCcG/
Rt70VBiZvvR28z+9eLW1nWRUGdm+TG6Xy/imP8tu5v30+Z0J9natbJ1gCJuEdVQuT5el1XUVttEe
PqX+18aXF4avBlPAcTTwonWffPT2bVC90zjQ9DfLhkGRrCEU0BWBO/365irPiUEMF6C69sWxvrIO
/SHerWfiyj4oR+3461v8IdTxKtxi/EIFD1kHTgyuaZ2cUhQltyoAm9luCuy9eaZc11ft0Qxm/7mP
pt0YjdEazFHsG0Hrp9F7XRJj+/q3wyP3gDgQhMNTLrVDdTnWMz3bpUcAXdzsfB4f4ciG/WE8AGC7
dG6tW4uEDtVJHwC1G4hn8aw8GTfulX3lHL1jEnqheu4crXeezI/n/ItLO91OkYVRp7XjycxJlKZR
wvzuqLrv3SKQIO5bv6yxiQMj6Jd3jvC79zzZjNfcxH/OcoiR1PwRB6DMuE2Un2a5U9WzAEma7Uo/
ORg7L1R2MNCC6eBG+ZXyRfmSnffA92AG+OZNfG3u9HPlCD7qov5Y37Rn5mHx3yMxv40qmKdsYWuT
lqQZfLrkZS0drMvTHdX0Kr2kjdji7YuIxTvSAW/HYQ/EbpKewAZCVU/WQK0UMeSrnAhZD3MRLoVO
cY54l83v7FHbF71+yQQiCzUMdl4dHPbJDU0dYMRpahgoMR/tcnCDkbUSDOvqvLOu38QSKsW0lKjr
QXj1kPx7/TYp9SmVKxclShplD6Ak0r0zqA2BUb23w+tvJs42FFJXtDvJB4ESvR4KPZEu7rtBiRAE
vl2u+mvle39nnbfX+ZkXudf5TRU11+v9PPvVV/W7+86NnjBMmbfO1prYzJ/BX+vkNK+Hh2/kKfqE
q1O/k8f2GJ+lAawq0ic6V1dlKIOnX8ew08kC/1znP+QYyGw25ZjX42l2BiNwWyfoRqE7H+BcFP56
hNN3xwiGYdHO9LZeK/WV1yNAg9SrIV2yHTWbwL0pDvU7taI3twBMHVoZyGNT5bh/+sgS3TEaZ1Hy
KJlR8k6t1fPNfpLvTPbTUWhEb61FcluNBPdNS1XJbeRlllKDerFiaN406XkOEeYv3gtVa9485xC2
TpNzzUkRGeFu8I9GXkR6o8hL4WjxLU6S79nqvLmXDXrDroWcH71oAASvX4lXTMjoLHUZeR1S5wPa
60Hjtu/BE/5sFEoP6FzTpaQ3ezK1ZLOOc9tXZTTHiOiGbcf6DvQeDYJ3Fs1pHGKfR2qUtqG7OTXy
ml7fTj95XhLrbRlVY+34qNdWwWqWU5BtXedfT2baCaejbY0rFgqJIdrOLNaTBNTJx6wrPHhVUCSL
K8w4gR1f2x1GFG4WNqVE6ZzSKpzRTprMRytP1i6cLXTgKYGJ6WOxomcGgKxV1V1uqTDtEO/sRho9
RgLpy5nsF1i5xjUpKv37qujVfYIm73cjrZ00UpdEvRG2IeuQYmPphguNhp2rOmvvC7yYEt9sOMr6
RW3WSdAPOoLnWWoMPYX30fpotylcUNG62gELSexKAclCjvZ6KNqRjXFWSRI6dDGk0Uxdz52SclZY
pQjEhHqhNvMnAfzNDkpMkuc7gxIsGIIUimEfCGMD6rsYu+C7gH/JwIXk44cOoKUeroDNb4qc8uFe
w3UZJmI2fXTzhQuV9BJKP51NLnEe2+JbMyTQdzq3aIHsQ3G5xXzaumxite+iApaPE4zS0aCXDkWn
7XmYKHlndhFfI/sKnJe3V8kQ+SdNhr0yLgPdVDk+GYk0HN9TJ+fKlsOIiv5kChzNq8z+MEqxoiwt
VrXcWak2FjTBxvqq4qJkgCSi/hmJxxb8f5qgt0T7osn8rO3ltMvmFoh6ikOWE2g9MtzB6mRTFY6I
317U62rd0IaawA4v/dr4K2sRZLSpo7SPumklz5YCxDIC9kkCo2FQpUF3xq6g7HqT/NpgXZbpB21x
1BYiU+G86GBUZOAACKz9wRl6NRhFBxmC2jBELJhQyhLkolUgj2dKfJOvfdxHKT4ZWXbEP9hLxL4F
p/lN6EuJHj8OAVnkQHNtgkU34LJq6zJfwj9wu3BqqKD6gwtgPxyEVTsRrgWeEnrtOD+k+VopvkA6
vw2FZ5DCuaIG62UM9RylMoczr6vYmYSymvolEFm1xL5elu19IsdMwgAYjPVixEm482H0y+yAgWPs
RtY0zkWUVsxAv2lyubO0Wt8vZTW58C2oPeDkBkIdbHWVNKym1fjs0Hz4REuteNLd0vrm1KojQ6is
pRH0Vs2ZyiH2HCYj0+5Y06t1aG1DaJHgt7+V+OW2gQJM53HIkOjxIW+OL8ytFa32KoYEutYebs5l
3k848+idCmua9qpz7CvTLeCyGojGiRk/VB8sn1jCxek0ntekNg+eVc9MbyjCSgmZrnPvQf2zvJre
KpOgkblaHXTE2hBoHIhuMMRR0QpTEBbnsogX6Hb2iH/CguHEemmMlbwWYDddn/5vMe8T7B/TI020
TTmQE8pjJ8osidSmUO5UavjUm1DVU2DjOxal/VXEGM6tqWsEjQ1WLeg9URT7zBC5DOIaOz8fCoWW
RUK46gNtPF3nuczOvT5l44O0hEzCRDHVSEHWdQzKxCj2lVIMV66DehOLtbQurNISQ4COb38/GPp4
69KA1HiONhjnBgGrbt+Yoj/vFFmsPkBN9VmfB2Q7J6AHV0Jy2A8N9BcGqOvA3u/SeVASO9RiutrH
JtXdLBBLJl5y0l4V42NzikPmG7tWo3vjEkKdLtvIGqxFD+s5KREKyODK+UtbmyL01KGRYVyiLtPr
851VacoHHdWIMhwz/BeisVas50SpMDeUuA23B9frbQMuQ5f1YME0s4qKXi/m0K7gdfnw83XKeqhI
XeldJtPAq7xq9Oeqw+8pN5pqI/nMsvPpGVZWOBQtMx3vv7hF4qZt1sitZZnsqZgletgL3O2CDjed
ym+xO1YiM5ViODppjAxlInPERpFiXAIj9bKvMJ4wPfRMZS2vEicv7wpWVE6juVngqE/tMAUArHqC
aQ1xJnBHqRGV1m5OAoE+ybdkGEwrmkuzMM5RNaj1g9lg4x6kMnWfJ+D1LDXRtUOIQaYtIKC2A4gY
o0EyZ8zs9bPXSU8DK+A1aYBLhrxAn1ZHk7l0C0Z2iwJPD7gE0+VE2yePmlmTyGslrgZFoxxGJRxc
QwI/y72s49Z180sC69oKjGnIXhqhpHbESo/BcCNpm9O5HUEcCLcltE/rgIQFjq5oQy5ALJ8lEvmr
3yhrrfig9mBlp0JBvSg2WZFADDPbF2S3T8PmXRxwlhlbaBzQy0M7TVwdCRGX0FplQ8K2B4FkZTE7
MGD0RVVSv+4KSaNP9aCUQPWoH2xH9IafGto8wjNK6GYpg6VLf4RNe05AGZkYskQcwVfcXGvg32St
Nz5AOp7rSIAMYSOwRD+EMm7sfPM6zb4gEU3giaekfoqHNanY1kqpnaWz7UJ1AUXiHGiR6gIKcmF+
qClIfVy9TQNx5QD4JLxqOPdcLIJ8uugl3CrbUHR2gnK6Hl1ZpoHUJ+Nplfkq9yCD1CYQ8eKNoZa1
cerP5ZB9bEa1Eb4CSBaiutFN8LKnxPxW0jZ7Xhwvnhk6HRzSmQQ6mze2JBBOOmM+22z/POGlAVx8
dQGWqFta0kEG0+B2Y+qKSLFcmFplp2lRUbN0D3O18o4Dwx6Vh97R1tiXnZYbuxRKzVeldnB018Fs
y4AZJ770Jrw4CNMNOYcJTuvrOKMTGjQNMoTIvdDQGG3YU1hMqT2ovsLEi6yB+PODIq6+2KPeNb4z
ma0edBRBEeZQ1/4BcY1yCBUFaJDPAXr4VOjY3wWli5JIaAmtvRNstFpkq2K8i+fBU6PYRFEtsFfi
nMMZ+ZuZxdviwJjJZDEgPvAk1Bmlmw7HetjUngvB/arNxtnds/vW3W6gTvOtRcN2DQyW1HFoxWAF
BFbrc5GbGabafZ9eNn2JroLTeuvt4iQVUgaTthGn0+kxsya9Day8b6ugF1Z8WxdzzPyOJ+djZltL
qCYoXO0y/Mv6nQkDVD+sMS5ZYFAyar3o8aTD17HhgXyoBtV5WakIpFFn2KUeFhPQ7H03jnBi6ngy
uv1KrDCiejLMC69pyAeBk1vlpseRrZFKWeHeQ2Bl3RsQDr/kQ89xWK27NN3RUY0tdGMKWsBGsiK4
j4zNfFOMplsFOVpUj8nSrX0olVkWoYWmzksDGIi52IJnjmCN43CnCjFeDJol8EpdSuqvU2ER4hrD
688LBj5nso+43NuioQe/Ss/YTUnee5FVGOIldmVr79KhiqM66+WyK0ySIUSpSGIWbSk/wdYZtJts
EQrqY/Eytc1L32TKck8V21hEQGKERYxXe1i9KY3b7TJDWvntavTjFK4k/9Ne0e11ODT13NkPnHOk
fZXGjZwux0p15ZVRJnH+YewHuz90aa9P+xynJsPvmnj6kmaU5GFV4Hzk93WLzXiDMlQfipwVGIii
of+eTmLGPSHLneyDq7TkjkjiqCrtBm3xfIEGUxnqRpI+Usp1n2FRsjMlc52iON2Uufmpdyp0XkrH
VB9MLjdBabha1Uuj4bx3Rvk+Mztk9qFAbkK7OjNg6ONmvsjifPasoGTTvlgpLJGYF6Iccf0aM8W0
Q6FZudYSWXEgjHI7W76P+uwZ0YoY9te+TcxPBuV0iXJNT5MZUYpGuRSCeHvw+ilG420dLA0RFI3d
fkagoNcpsmRoauzNTeTkQspFm45QsSTZ5JSs4o4dVqF4hSZvstflWibXUIiN6aCYKzGbTN8po3aw
7BUkWjZOZyieNaOfJ1VTnZnIDVR7R8YJIciMvYLYGnsfexezyy9VUi1fFIPCwj6GBr6ezbg1PHqL
yDCREuo0Hex4NJOgg4o5YjSC2661F2uiZseG1g2AkHLV6qhDuU/7QNULkyoowo0XjbpCLFH7Fslm
xx2TInSqQjNvRanK2h+7GKUC30OM6llP8mpGQpZs56zCd684g+mJgEdVsUVfmxiV6nvok7p111hO
ezVbxex+UNDNMRHmVLAb82WeIynpkifaDxkqmqRbE11xPyYl7S87dSAQN8aArFM7zQMmxLOiYtuF
TogeUR3wNjJK1di7Qq/M5AagaLqJXa3DFBVChUaFotGcR+pU4ZIskDpPomqojSSgLL6wooyuLgLg
+23Hk0WRgNOfrOKgFcuCfRuPKvlqADz1fB3/sO52dc21urDcPnPP1HYttcAuldoMbaNy7ir+5Xb0
BvdmHjqj3gM3bB+t0lmHM7ATefFh85b/3CSDp+wJEh4EVa+tC2R+yl67HNR6VKPGmdGDUYCYTA/6
tJjJIR/1eoqqcsBDJzFjTbvt86z6WtZ6piF8gbWhlq2ygKDBsemqU3l3ocP7Vc+cHCrAbmrbRLse
nTaHUVO2yNyyvjsQwbQG0YYJFZnysPreqnpo7INbhxOZ2gwpNCletCJT6rNGxjBHfYR85ITujZIp
ITIOkgRRHdl9k4UayZVttH2BbG7H7OvrNElgc7ipdV0XwOLOO5GuMwo31GDxg8xgH1M7r7fMR401
lNCytRziM0MvXPNTbarsmIWMx+9mbJObAOH6FCv4iYVZY4/3YNGd8U4RdQXfacG1GWG1ocAFq+ke
dcWFkZ5Wy3oGTVbJ9yB017tajrIJTJEmz71qTm0IYb4wnsquHuNP7STKL0uT4nC9rpm89LJVRxEe
wCPdrHbiAGNSVXhyl34Wx1Ktshe9W3GXq1Jp1V/0WjWG0HITpzqvy1Z5UEixvCM6lHCGrFWWI0eU
bLDPq2FOWOLakN+bVe+5QT7pU3tDQQiBGgvdvTMtd4r8iMKOUPwSMvznBqzH51HG/bjj5NoAdLHU
Jg6ByiA5NwJqVThTm/Pk2+NEPmrbEsDrFrLK63602Xp11OABv8HZ4lw36/NFURJP/FTgToqOmvS4
ty4fAfVWtXafloSIQOHL73I1IQVIc6vrL01ttqu7ueur7Eb12ko/gzvfdxejwhkFoWS78ZILqZj1
d8h5DkWWXo52VFacJMKklGvtg+xeq12t2+mHkmNE71cOZPWdma3CCqiJlyIYrRYHzqaZ3IZKEIRI
v0PYRb+Eb7Fo51nCGfaRtC33DksDfhc5Fjn2Fwts75uhSN0xwGrd5oCHyI+Z+8PSVo9dm9g3tq3j
OCr6GSUup9W1F8oxYMnZEft2b7oiTX0BHkAN18GziCjsvj2RwKgKX27ujUHZGHN6ie7dKKPUiBvl
0JOJQl63SWP8ZJlGEbpOvGlAcCC9WaCGrRfFkKqgoEYFfv2Dkyby45KiVHVAPJAzFy73ueUvi6V2
Z07Sx5O/KDKZ/EJfoOeTxOPfi3Mda3DWY9mEjkjgzG+d669d70JIaxXSDX/OB+PTlIr1wS50/csE
bzxB01poyBSpCwtMwfRiOogkTbIA+bG1uFnmymQFoPwTjtZqottv4sMMqkskXsBDX4owRjttxfhn
AqGZcLgy/Llv3EekGFm/SVMml3o2oB3RxZW2REOjI5y+jLl1E7eK8zVe0/gWcmAcn5upksPdprey
X7Erpkc15Ky83Mhd1+eI01X7liP9GTjGuT8DsJ/eZKAUc98aq/UsTTyphKld8YI4e3CKljxrE6hx
R5VvHtb2I0JlNalZU6kp6XXXfU2qzrozR2e9w55r5cK12e0C3cOCnfPgNH6Tppy/G6g7oIBB6XJE
DijrjuiPmgVOlyyiSIvr5l46ivpgxLy7qNMtYLYScSV+2YHC72fL2Nu7FqXg8cJti27yQRCCGNTd
RbsxnKpxAQM3bJMdUhR3U1O7H9okLa/nitK+3yLs88VbDNDvHcpW6IF0aQdUHUbVjTREhSem4SS3
beM4IsTleXmqChs9x2pK7Mt8UDkEONDlzMCpbPsqK/C33sNMSpVdJwYFgYMSwEXg2W17M1kjmzua
27Qm11l5yZKSI5abGokSYSKl6yFy/0Xqazkgel+4NDiOcYv2TISjNIqPWkrdgFNSQsGmk5qcA45X
3nTG8gGryZcTWbrKdLKAGpR5YQ2dk4Q5Eo1gOtsFBXXXzhAbaCsv5XjRJMLd66QRgjDlpeAz0ukr
UptaGjRVnRzMFcJfANfbvKtj2/k6jKCAQoTHeLmuPTUvoFIJeqJaqz4s9ZhahN73ybMYze7Raxtk
0sshzV5so14oXmtTeY/kwPzQpGp57SGVJ3fKZPXXs16N6bY/dc8wypSHcZjQUshrsRTUsG3rQ00r
4N6SPWr4qF1AiW71YZXs1MpAeLAnC1JLMaXLuR0veD5RiFXDTCvUsyyPG1T7i5jjuB7H7mMDNZYi
a5at53bTALbxMumdFUZnKQBbtxSqr9bFjNiwyT5WY4AZ49QUdF0UPL9uuqLbkbbSZvKTzSjJzIdc
C4qkrR+7Ja+WgGRMI1JArFh8nKoWhFFtu9F4lwsCl848VvCEIY2gfTuKwHYJ1wFidkUcrUtVfVgy
tWxZ3TW5c8sBPAvHZCKpJt0Z0mBCbS498+qxvNMdyhqDsNnw0aZzPorEnD4Og14ufpsIKxpINjVc
xRFd4sxcegr15WJ8SlHuDZXGQfSRN/wN7gAlQrI+caeVsQ5duTHPbCxYdnhppIOfjTSO/KT2YgPD
VHv67JDSxZx8hbiGsuE94GRYvsh46g66rhhDRMG5h/2hOgqsXGx99XSX2PZgB4Ynp+uag9rHNYUy
TPktvuitpbJ8nFvHr7AK126H7mt5hoCZ82SpWYH0cGYa9bkpJEFmrcX6sXV79TypXO1SmVTZB4pS
rE8Kku+5T+W2+5Ks8/BQD5NLzUwRyzcvnxfw1q1DkyQzLXHBKb8AZUXhGX0PA8Z2ILy1+wah02TR
Osb8stl3821imO/hGRsAZuh4DYG6qt53sx9ZeKy7FowyIXINV9nVX00lK9ZAm+INvE7OgshfMzl3
xsDZll1NDpeIla34+RQkE746OnZBcu2aLbWoujkWiNGRW49t+eSqjfMJlz0PlADSBh8ztavu9Z4y
BxjeuexCZ5kdQNkZsrLBjPJDGlZmr9IlybP4ql/azvLR2dlEQYrK++qlaeVQNIopcxir1twaTiq/
J+RPaK22YqteKKJ6Rk15vncWr/1iTXPFyjTTZ8qXhDgg14jCjR52VEJdq8eStm7lw9CLZ9+s0AQW
2iiayGuq7F6kHWquaq07t2YiOB5na9zXTD6gbWGiuoW2sxxl42Xbk+P4lTsZMpINWvNUysgRgkGa
5tOS6OjgOdIrn1aqIKzVyVn1IJciYTd30wr1kjY1WEpx3j1CH551rm+sL1FU0cAjUt1XMERdEyRL
dA2tyybOgO0oaLy2kTC9igwnZy9XbKGz5mx9vJkajawo7zWN1d+W3gfsYsr7VZWN6bOI4u/zQLvR
d0mEB7pdDvJEwBTVazyTrQdT35IytrPBBm2iTZY/0X7t9BkZfuBs9QwbKXA5tTVb6yxNfMjNrFnD
pMQXadoQr9Gko+0Wzjg0q35NeYF7jjOrDAseIjqN1YDytJd3uoHOazzaqB0tm47hKNMsohUZD4ce
md4OIVGOI5dEf/s9C3f9tDe54TsdWuEgoDz0zk/ZxQlNLwv2aRFJx43mfI9ixXFtrhHXPOvMe1sT
e+Tcd7T7o9p0QxztA8XqokE7p053pem4aZlXBtVA2tOhlQw7azyOlDxbcz6W7uWqvOfT8GctYo/G
uqFtSvB4Sb3u3I5FQQVEoRGd6lZzr9ABuyoqlDx+3bR9OwoSELRqkZrbqFnmCU6lcftR84a+iNa6
ib9sAvFXpqMou1+PcopzgPyDYyg0I2D/OpWV7d38hDgSHURdbbVEZCH/+FGd2vGS6gTWqiSYkZtb
01+E+fwYj5O2C0pRBVN/2ofuqduQZ4lIGi1Fg0WQugKI8/8XdwXekr8EEgPc+vVdDfR7QQCZIqp6
ddNEU+TBtEhbTao0BwkeNvz1eKewVPr4WAbaqMpD19LQ33g93oLBjOXkKCGXW1ybTfNKnWwSeA4O
HLqVawxfkndu8XTRMCSCitydSxgyoUi8HlJkepEO9PVC+BHxoVZK6tt9Z4WGWr0nIP92KOYhuFuY
qJZrm/YJJELp1sW25wEVTt2rAnMjG7fobtP4Lt57caeT3lV13OCAqmCyCx/tdCiCl7303C5s7ZRi
XNq6dtg2GoekX7+wPxsHnQa0bbYJiSfU66eH3HCdeHFmhvlkGAe84Pqgnh39HVzM22mxGeTid0T0
Bk90qjUil46+ODijkMaDcUtYd0jeFL3c5Wmafx2Kim6JAV31nanx9uYQoaDDAz9Bw8z0B1rr5zVd
uFo8LdSoKruWO2o0CCVbMn0ncvzZKEgLgWVWgRh59skjzARbjQNBOEzddjyzMhNg5NT+1XjxA9C2
hUDkWmivnpr8WHOe6gUksnAEs8N5Xh2DQrTz/tfT4TQKMsqmU4rkCjMcEK7xejpkPUcnKF1GaLfr
TMMk1pAjXCqfarUVlmrW3Px6vD95dhAdTHgbCHjokE9fj2dNjTVR+cQlutCGXat4461Tz/Pzr0d5
O/0gn2xoQPwlth12u4qf5sFaAwanwmlQy7X16wwG+H6wmu5jXDnKzZrTgUrxRLXfmX1vo8WGXCVU
OECoCfAnz9IbVi8Zi9QgFsL09xKqs7GJeHk1yj/Yy3+JwPTfkpFeEZj+hzSn/4MEJpu5+t8TmKLH
4dtT3f7MX9r+4A/+kmP9voWfbRcExIssLmv0D/6Sp//OBrKlXIQm6r7bR//iL/3ONgbDAkwfGH94
4f+mL1m/q5DhCGgIz2x6JX+Bu3TK+tmknlSuCiLHJp/xhnitzPWQ5vqqRMg97QYn/0jzNWjLlwqZ
zWLGdbDaD8U3cDKFc+E6Y8SR2O/n+tgoA3ql+j7V20idl3cw4CeRgKsiEGyWLJzJ/h9757XkNpZl
0V+ZH0AHvHmFIdMrlUwnvSBSUgree3z9LLCqp5NIDhmqeZ2OKEVHqLsu78W15+yzNleftU4uLVD0
YAJiechb8J+Cb+EMDTm6BjWahz/bWQjdcuH5IEemApkXnoEhGyPBqSevtJOAweOe9aR7VFQ2hAn0
XMvuWn3WfbsPkxI1h6LWtT3kgKocXezi0CYDI+wAuIFrl/ymz+0xqNK7bp4iFOoBNtKAM7QGkKDY
CF+lKmxfqmT0aw//aWISCokgHmi8MF/LkYwpHgvh/BLGrfZd6Iwx2PrWNJXLfjvEu7zB88nLZG0G
akvptL9ZeoLYIe0ayUZco4UkNsSa2KlVkyHBJIKvmcZ50hMKl9sHv6Fa2immdN6Uo9Rr22g2g62g
43LmpkKXqqRxwm4TZoGo20WpUBJQpPmwjSqt0uyxy+OXQMsUBfVVKAEejvOYWGU/dN8qSCO4pzSU
OZfwIpcEnZw2gG7xp3SjREXRmGujRfTJ8jnerYCyfVR/2SwiNSly0s2YWWgOzIr5p0keMbSBHVbW
VRKUsFWjjA3VxkC5AEUfDNOXhvRr6emILHgEKzGvrFlIC93uTSNrvQAbCN/OQ4xanE4QNN0WxVR7
6uaKou+xMPXnERonfM10kNqLQCzjO4mS+HOW3subYDWZICiYCndexLgcLYc7vkDKPB2ziRqmSGku
8dSw7nRSs6VdCMjs8B8eAeELMTqTNO2QK2B81J5DSnye0GDcpKXKiUXN7XR1W2zkoOQ1rkteURuY
KaTLU99ZOMvx1WzkEHJLYcg0sn0IM+3RIPS1+bAD3v/V3YN6wuWE+TAKGnr75UFDISG3SWTWq18w
YxBUd3MiekM0KI8YjzT3hA8Gd+qy+gYtSg75PMg3+BBYDsVM5o0wkFEx/AwFbhpSadi358S+6wPf
WHTYMr8I/0lKmLRl2/lwFBuCXkaTiAFzKPnpLRGP7guhoPrpdM+PtkLRKZpALhVckw9bCcZAjuMu
gnagjPn1FOWpl/qz4p1u5VMVGN6C0M34yCj9uTcZqxMeeQ8GwD6dIeFt3lu9qT0Qw1DfJRUVIfnS
O2xoXtmaVbdUg8YBmhee2aVXc0xb/4JVR6nxE2e0BpI7jNJvQ0U6WzTQdGPYJYVeIe+hbtuOqyk/
Qw9cra9P7S53nw+fEW/GQoUKILk9GdSrudSFq7hSv1ch8l+7LatyQyRp+jXlehQ6mVhMZ+6Nq9Np
3z7idFGCMiUpLPTD9oUcCUmgChgeJVWw8dXMd8JQ6+5x+E6vDJiiP8586uX0OVhKfOoFC0AmTGJK
ralTEe9KX5510ZWtOoF9ExpuI5byU5jqoiMbpEe1NLHQIgv93Sxp4/ukZ8aO3CbIxNM/5fPcViwA
8dwpuZTQ/dUKKkQ25wn1GGxgZLmsMfkB28bk6+lW1ldmJhYrFMDVQmMgJrJMgA8feDALSSF1LLmk
IeLH1prmyzwZjUctpD4DLD458SBM/TNk0c99g3TA60Om9AnVxbokqUPMjBMK05ksBOcsPGVv7qPe
Od239cWcx80CKWPlyovLsrosqg99K4pAm/icogtGJ9yM2VhtifXXN5kUp99ON/V5nhKQADu7HERU
s619H2ZyTgr1SuRYw364za2heBbGHE89ksZeUQbxmdLXY10zUHlSs0lAhBL7w64JIyBWJJeiW0RF
tdV6gahZMsRuB9vjTFP7EuMPS4JtmU1PXqgU+4v1ukgwNPS6FJNA99qq6WcvkHIdtT7CgB/K5Fc9
iBc5WdRGVY/fFiDyC0h6BUi4oCqnm8woQYK3QTXeD+SBOy8pkSfcjhHEDTsYBM7k019iNTL8Wm7W
ECUo/VnwUuuimS5oVQy9Ytkjczi6CvUzxKLjcSMq2BycbkpeztXDkaGtBUew5BDYpFYTTJq7ucuT
SfY6vRO/D0BdFlWr1jzVeWfVTjPlqFfnJIQfDqgNRU4SmOoVtYTD5GDXSBatQROKWjmarbcMbb65
UROfCHc2KuojVrRibutFI6vubCw8T1+aCG2c7sSR8eLaRIwLGIC1vAUOZ1KS4EIA1FfxpEkxb+RU
Ma9muZ6ujT7pHk43tdprlk/Dbsbdfk/vIWt12FRehU1S6xzPaosEbpbU+as2+w0Xy7huPCkX/UcN
5MqZHW4f2lp9JYPKtuXgJjjFReyw2aIzRaZipqDXiJqHuKp8JI6A1TdS7QMbbmupRyNtEDxvk1Ea
yLTJ0iLARRqOSJxkEgmBWjJsgNL6VaTHc7HtkPdstRokvdM3VpRfSYOcatdjkBr5llKrCsFE25up
nUixObinh3G1ee6HUafukE9GzRzph8P+5GY7NIPIK0Wug/bW6koLxdh8DiW77CDrUdMJqBHjXTy0
9neiD5snicghK0cTQXCbpzd63+m/Cj3WAy9qzfAK6UBFWdQw3+Sdaj12HExnjogj7QOH0yRqLCld
BQ902EtkeHJT4BjqFUF+U9fKdSmrgJuqO5zw3rNO7Uh5Gc/IGH+eHt3VTr6MLuFzAm/IAACkWqv1
UIHljHJiVV5WKr2XzHVzKUJRcPS+iryWKpQzX/NzP4mVLtXPcPCWirXV7ERqq1uBUMheQl7sxiqU
dKdmYX65sBdxSqMozKPUVNiquCU6RqTq4ZldbIVCAlGl8/Rnbai8HoBmrGOBVB3hHWJU9Dgc/J1h
ZGbtTNjHoRS3WupqCvCbRCF0aUjtIqEuh6xk1Fm2TrnLE76AGEqf/gSfJzixG+AoSxSAwVlXYJOP
RB5fK6rH3yKeqvLf2HudK8vfd+s/E5xLHsksIjELYUGkoHdNBTA0oW0wGhE9MYn92SbxqP2EcCeN
rkm8UN1kbO73US5pvB1bEMFukyBk2w5iHv7WUUV/A+qHstHoxrm0hYxMn01VU3MdWnPUbBSqqWRC
OAWEWxVY40uTJHN2ESQm9QjkEtB8RPhAnstu7UPdq16RsOAz6uDKLajfh8uGCsuizCOVUpkUSE4A
lVWO9cGWukz/OY/ziIeFlArfIxLfVID0Vbdti3hcasqoO28w2XTUKNe+qhjOPZ3+qocHDeON4RBl
rBgQ8+NUjIhXv0zgY09JbSAliyoXbyWK7GRCOF/NQNKe/7AtCN9w/FSSrATdSOgdttV1Q9WQAzFc
g5PZrc0gQzo9V85ooEr606Z4LOiizCMcoOinxIoVqliMTp3pEk/C73QcDI/ITb+FzmeceQytwXew
qGmLCCbAMngWKF0Ou5Xi5CjOJW1hUnk386vYkCj76TLJ+Glh6+hhXYzTXD93G7Gz5KsQT1HbqhJs
1rq43FDqop55H376qMv1nUOdk3V5NZmrG5BMmYMiNQa9F9Rp01BcSUBvAG5RT/0fD/RhU8tG+uFA
MtRalPOUpqKwqL2JqIZjNCkbZTsHZzagw4sKUxXIFdsCSUA+KcH9da/MOLP8jkzcjBnufY/W67lA
nPUwj5P5tW8CyU3SXDlz4H1eukurnLjMXCrVOH4OO1hPOWDWHuvPKUDukohIZK1RjS9R1MgXQeqb
VB1DuFHCqfB0PGNv2NOL+1CP6l+9VKPR7y2tf5ixEPvzj8yzRkcjSpiYPNtqNc15Hyd50hruYI7W
pqza2R0pYNtQuSd6f7qaQFWC6BQV4DDUSa5OXzCshTpkOvancyFeKEGj35I/Te4WYuzT6aYOT5n9
R6apJd6/nDMEjw6He5bKqmBl01RDWbCWsiOLyLzPzNplqhzsx8AI+LeTNuSVRjurVnRBq0tV8Q0y
ogbCGZnajG94q2I/hA3KbPey1X3BaHK+NnFjPzONVyf7X13EZ5zBVJFZAVc97GJDBTsamQ6cl650
V0TSu00AGvOLnvnUXmehtQ3w4XsmrJFuMqNKL7n5R2+BMVTn0O+Ht5y/fwkZYfCaBiEHbTW3RbiC
SBVzgzj1lN42s5/8bPRqvMuQr14oOTYwRiGXGC2L3WPZdPkZEcaRBQ3biDXFnr8/8g8HIsHoFda+
gG2yJozXmSAqz1Sy+5u4ax+5+aOgSbrw9fT8OtplDRWBLHEAfTqJdRxtBXPMDHcskLMllkzMjsfv
JQWcwg+O1+l6VqXseWimcRtn+vh4uvllRNcTj9CRvhA3CMLqqz0MHWUSW2NluD7ezxtKijus3xL/
tpXl7tfppvaUnlNtrbZmsSyG2gSQjOIauSVPcO2qiBuF8ueuusZvur4wEgOP1XTuv2q4pt6JOGN+
y5VCv+2SKfwHewhxEda2uKCl98yhDwfFpE4B3ALmGo7H2IxSrMrCLn5zGfozss7fs/pDS+uNUQjy
PBFoKcdY1PEJtHm5FEmka8TKPTPGy7/r8xj/p1fy4RROUc6hw2oMVyr14cusZ4FHaYv8BU9pu9Sr
2DOpzHPSyvAhlkZKf1sPwwbH7nPvwqPzankxEJskrr/Xtn0Y3Y5ApcpxYLhKP9XuvFgMyEOrbEYp
Ms/0+VhTCr4+XOSWEPBaTRJihiWlDduXAuJhm9attpGrUXFTwjsXp4f38NX315dkviw2DXtB3moG
W2lpCvrI5XTISS9SMZB/t8S6u4Zhmm3myGjPwBDVI1+Ts4cNEUkYVlWrmRNMHQ+EruBrVtBWOrJS
DsX845kD4NgWhG8BmwCxO40L8eGcgcKRyZVEK/MsNVfVMAt3SkisThBr1IJ5gi95Gym3markd8ow
nKPnHdt1Pza/mrKj0hhG3S+bvkbcPm1CE7dvPdtSoycCwGg1h0BRvD39JY+OLCJF8vwmMdd1QBu0
ighai31vyAEKAKJIsa/KzxG+j05NiiS59nLxJ+J7OLIolLNSNehaDJ9/a+aYRItoZA2DqtrT/Tm6
ubKmCBAQLSe4uWoqAV2iJ7xzsJTGTJMyA+IgetSOF2nSubkf4WiMd9ZmVi8wwyxfK82Y30imw+4t
ieeemVFH1wlI5KXT9Hq9+ku1Ntq6YXQpSpA95E/VrZop1m0TK5XbDW13ebr3R7/mh/ZWLx4xnPKR
ZD+dp/LcqTDKBVBCqeKft0JoEC8IE5EmB/7h1/Qz6rwUkb21SYXsQaqBqQhDKP6DvnxsZZlTH3bO
Nh+ypYyRNY/R6LYLCmPTlPM5Z5tja56LOh7URM94Bq/60lCOKuVU6LtRWtVXlKdHgo3NxfCtn0if
2YUSVUTveDPbBjpDaZvKfeedHs4ji2PhLBooDdkfMRk67CjqNcXvs9x0xyHorruwg81L1ZNDoYH6
fLqpI1sM+lP0PPgKEX9f5951kXKeUYDIgjtm/q1PayADxIyapii/1xxhm7Twxc3pNo/MSdrUFtsy
nmm8+Q+714y4uqcTbQZRNeOyEUtXokYBwT9oBQmqSIYMGvf68DN6fZ6nOjXdrkHfasrFb6VS/gZi
owQ7zlM+OnxIBvgPAgrO2MOu4BTWTbrEl4qUDMi4IJqJByXO+DYbnfyF+HLydYgl5c+XG+GLJa3L
Fi3z0DtslZu4ooc9rVbEJm6Jt6rXSXg2k7ucLqsLEzJAKPzEZmRe1qutowEW0WUYFaN4RWKfdEb9
0o5UMJhhNlPL2baP8azMW2rrgAuJg7xNSnm6bPAZ12yhqs6FpI4OtQbuHGHssseshrqnfqpAdstz
M8ypRxmwicZJVq62KWUJbN3ZcDupcBrOjPWR7WARQ/5Ps8sofdh0wig0BC5NhqtNQ+PJZe+/z0Jp
eGAYcKQJqniyDaW27MHE1ocS0uhM+0diVqgxCQ9BYSNByko9/AERRJs2LQLTrfMxeeaAw8FRqjXK
FVKzMd7MXht+zY1OvV3QitJjQY37G2VIWJC1GA8XXjlrWPZ2mUE25vQK2/vTfZohRDYI8QBVJJd6
+NNavQ2VEX6by/0V4Ui3VCrJbSpQ592ZVB4K0uvYqdu4aVOH8hasjrWOerBOnx7nQVXfm9r/Zhip
7wgx9l6UCMcbMTLjL5EeYWVNaVh/JkR0bOchRUdegq1rkSgc/uBJS3HeRNDronaBQRYY4aW4FCOd
HpdjM9WC9E7Ol+ymtK72qMK8IuMZ88Xwf8DeehBGG2DvsJGUYNxa+UTpeFAIs3am3c/HBupdRMlI
qBYBubI6ufI8iGPD4hVhSmXghIh7vNoI003cgrU63cXlBDr88jSlkFhCmMQLY/3lh7gUOgvBmws0
Ibtvhg5r+Riq2YhcyVQyL1HE+KZrRSP7DkhwPKcYW1uLcfNnyskLkZWOojNZVu2HVTmUICozM/Dd
BIMLFYJIlbwnQscdCrWhehensgWVqBNxOaRgdvb0dtgJYkaqtFGaMqJYDJidBy0LsqBaz/Fgy8Li
WtHouCI4sKrjYCtWvfoW4ctNadvs++2GE1K+M6cgiW3ZiOrBCwyxfuBqLn9dApNvTdAL1N3NaVFs
srypVbvIqvFL3gKvO3ND+DyRF6glkbGFTLtUxhz23yLLLOcxzy0g7YPXFEb8UBPl/OO4Ja0sugzW
CofW+h5SdlqEF1tC7K3uyOrks7XR5v4dZMR4RiNxbD7J9IbtbcnLrkO3JjJDkGi0hGa1vDRiRX4S
u1nZKGVNkE8AoPabii5vEDTlXE7g6FCai+4cJ3rELqtVI7cJvi4aUWMedVJhD+DMPM7VaKuIk/EK
saraGnpZ2gEUJNBgHIU1ueprNjXwepS3Qtfxv2rUnH49vcSOvFuW5y2vhEW5xX9Z3QIpzeGMS3sC
UFOjKaSdGnmnIwd9JA+kgkkpIcPMiZT+nAJF6CkbNxFPziaL0MHTLqioue6mP44D8psgnfMUNuUl
t3w476BBhZZuTYbLrCzu0rj17a7r51+SWlCJXc1zCgMvOKegObax6YhTSWouHNe1xLqWQxYh5QN4
yIA7DWSNqsna+CWNgELODPrSgYONTeNqIetMBS7FqEJXHaxxsrMsIp1uRYXolYle2S5BCzyw3XQ3
kUkNiy2Eg/w9bTFiABjZbYvcVIkFV/GDPGflT5Nq1V/lKIv3ugDgw06p0T6z+X66kiy/kYmBHIq1
gifI4Ufwg0AIgZXwG0Hl3HdQMX76te+/NYkOHbXJo1Dclno4/u74aa+TPDfb06P0acmsfsDqKlYP
OdAWNYdx16XIzUPrae6hn59u5NOWsDTCA4yLNQR/9BqHvYxbA4Yc5wxQPOGGVN5Vkiq5MwrKTa31
162qPWhNfeZ+cPTro4LlzUVciSzrYZtDBbBGX9A1JryEHDRTFrDt6TWv2Wob5YHwerqPK2EsYbOl
k9QhccvmFUZt3mGDmoCC0RBwTDbEzncDCLBu3FhAIChzrH+PfVb9wNJNQ9wH/2aq0BHq2bnH+6fV
tfwGLgyLXkM2mFCHv2FknoWBVghuhEoWwCLIUShD2l1XduXudH+PTpwPTa3uX+Q4AwQzTJw8H9Wr
2AgfwCOlF6cbOfYRMcPT+Wcv8Fs1MhlqPwZCDBSUgkffy+dyhvVYmeLWzxrxZUTp/vt0i58ufLxm
GSUcKhe5JOUMhyMo4AiJCquyiCb5zbVkptMtsM/0azoGVIzPeGBt8pkK6v9bq6utKvFbqqam2qLe
3CooYe7033K1oBIawIcU75Y3wtT4Z47Lz1+Q0wVR4FIgpKGRWA1ulcyzPoay76pxZFyrIgQ1CQjU
5emufV77tII2hSsOdHjaORzQhQllznLvu6klwZYNe3T3oUrGNhow9kRkC1Q0SybYe0WcRmfmz+cX
l7a0juOFRez8s/VKAoNgTAuMlCdLju+a5Znl9HlbPepKc4MXgOTkaVVeTk1o7Iwqsd54ookbnVz+
1QSz81KtzPSPN0MeWEtlNykQ8sfm6r5bRlpU5zVcpxgKB0q/IrkYKdN+9mup9R1VLiBH5zqY11ye
zxnZIoxguNeHIlUiGrsEUtZPktBByiZKNHosLhSghMGianPA8M2dFxulKPL65/ZTGKX2JQ6ksbF5
nY6UikRDKrLwZNxWA+h+tZ1ola5tIRtHCoUyYvrCaR++kIC9L3wFfG5J8kf1wiaEixQmSp47Fqwd
0soFYC8PvqT6GnadFW5HpcD+2iqa+h42GFCMXJCGr3BPxS8dBOsITkJWd3AYsYVbcCJp4laN2es2
aTP00lCTESWVFFuKNuAr5RfVFuPvHPX9jTUnDcw/o45fxlbLoaaS5SXOPs7qTimn4rlGAkN/QLI+
a4kh3vq9MeZ2lULGtakh58/cn0lmTbmRpk6O4P3n3I5ySNF6K2CfGJc6VAJgveOVIfbYIrd+DTtU
KoZyJBgOad/K0orC1RmYqx3CjgluBE2ekLGLdfUDn7AgcPVqxleY1/TLiEg69ihEBXyml2YRfhUG
2AuZGSfmYwKCM+m9agDo5RBLMnsQt6ZwIVaBhQYj72oJe685qw35SSJXxMPIoH9Z5ZrIBWAWa1np
P0WBQoojMsXiUQIna0pbXH3SjMTggJNzroQQcnHGHXDaCxNLcUTfSHRX0zsQikEakikRKtF4a0cq
mOue5JcTw5pNwczAGqWIxtS4dcN9Ag2ujbz7YQMmjSMZ0fjeg3z+WpKQfg+HxGjhNWRi6qQCvGLX
pIJhfgbJHAwb6H5+ctHoKgimeRbb0h5HEkNuKQl65NSdybWtwvppJzU5oRwpJZjllo3Gq1VOKghE
KWC62TOoUYOQKATAjghyAz4q9xAkaw9EigIJNVC7cJKmhZg07uFJFKzU90RaQCoBzPMBfe9RS/Ee
u5QrvX5n7mFM6R7MFBYagKeSHE6xZzbhrTX9Ih0AyWlaoE7Vnu8kLainHjljA4VoIUD5exqUoGXJ
67RnRPW1nH7heml+bReEFKIEaFJzVZSEO+Vcup/2vCmwHzWm8MrCoap8TJg3w55PJSEmAPQNyTSx
+XIwrCxtFL/JC9iKSA+MK00mouPMgV5fRrUo9jaEGrUGmwEci4Rz/6bsiVlkA6kxhJUNSYsiiHmn
+YG4I/Epf9f2zK14z9+aurl+zPdULoKo4IMT4Pq6K3cRNKCunEClES6J3lvFn66gOgP4atIovPfV
BfulSOCskz0MrOHUN+1CC8faFffAMC5mMWnyABF4RZYwuDEbdXwQFs7YvBDHtMZowws9DilgTP2E
2mzflBfGKpAyVYgX3mBuGD+HzgoU5t9CNBP2dDO0gVBQTCDCppORz5yJi4fQ0DpRgYw25Yr6juki
vDSQRLDTAojMsDT3TLWUN51iG/JYRJdhneTfKrnMv4EYUp6bPZVNrGoIbcYCazP33LZpz3Cz9jy3
LMMay26jJG8dIo0w34pW405WK+F2iJXhUR8T+aLRQoEyTohrdjlfdUka/RgnxGSgutL4NYRXNNkQ
6ms2YE2rf2Q9fLkAqbzktKbevmK/rksXumZMxrIxAEQCHBU+QfTTn+S4S5oN3LuxcachysZvRM2U
0e1HVUu8KQrlr2Pk9yPYRAFgphUpYvczqqsUIPOEohquaNQY8Pgmob30VUlXNgD9YhwrmpFkt4Xv
TAF6GrMMpxQQKHlTkCYYwIUdmE2xHcUrEAxiauuEzwXizon4vVQTMLSTWoA771MBDJUp8coBy9eL
k2s0KlC6sQN1ZeuRTBVFTqm8Dh+vNSApN8GzqoEEt+cG0rhT9h0lZtMoCkB2Yj0VLwvAlQEEaSRV
F3iXDlszxm4N9mKcdBdSqivPstB3/rYs9Dq7bIwedLaI3MmyEQ75/DkEgbHpRD+LrmV9FLZh2Ii/
5XopKFRHMeluUi0bgJ3F3KidrgHp/oT3fJPfg/CZii0clbZnvgQ6f0uNaWyXPYk7NzWT4bUzNDO3
Jy1KLEcCbCtd5CXlcU8KRbDZrzaJh8HFtS7K7Uxvymupg9ob6JH+JFbW/KpyA1U8dlB1tiPFj14g
cFLRGw+URtyBGFIKD5ZgHv/wgV1WtoS7yG8UCRaJUbFLidUq0iTaULU7cM1GKLz1QgMueBAITbgp
MNHRneUw+o7eb7ybM+wgHpjaA6YdQSldxFIk/KxVtesulc4v3kRyJYlDpTHQpha3dvYOq7Vm5Srq
Ug6BIhdaiY3XGtTNgMBH8xBhoiag1qBNPG3Sp5coa6VnAafz0gmihH1C4B7yZkbQJeEo1bKdQ+4D
Lqe26mOg+8Jr1ag9T3Zl5D0gNL2CJQBRUgBVdRK+AGSVAqdIgFplyIhktyp66bdQ9e37oMzTN+ql
BxYePP9rwwfaxQVlAshhzSrQq1AQy+u5JpK8ybEWCLapEaWXmtboE4D8XL0nkJJ+l41Qvqu1XMZa
cyqK9kmp4+gWqJtSu1YxV3cN/yvfJjlb6p6IA/2PEN5d6ERxnmkOgFmuc7oZ9+8yLL0ZbpWv38Sl
WH7viroTsLyUktbrp5YCZNht2nWbW017CU+uardqmeCFJqW5jM6kQ6/sqD38Bn7/rNUbCm/Ur2qY
jzs/h36/NUq85O/6WR3Axg+EQbnGdZZBVoF5bVMCUlScpMjabV5BeejC1ZR8R8d65C1pc0CmSpwJ
jdMzLrcCbArLNgpqxik1TwtQ5vF4hXcNNghK9q704QhuslKF21QJ48SdSdtog051c8QU4rQhhtRv
w7ZIrlOzrMyNaA3xt4L12Do9cHw4QHXZzcDEVeEVxwwWodaGzVs9TaPm9LzgNQ+fZ/MqLxR8Q2pB
pLpSQj73lkMqF5UUL5Ge32tnmSxv46IWmx/ZaAQiAKtUjhzVzHzyFqO1VKQSg4YVDRw84vCHoKzE
QyHCCRaG61rowju0Y3niiq2hPqTgBwkzzoUDQYleY8HL9RinGo6SQS5TKgL7gtd94c9FiwZWGABn
jWVeedBlxmsTVwpApALCAc8YAgD07Pxj4sIkM7wqK6rW0cOo+qViO/PbhM0GJTXQs1uLUhvNDuoe
GX46xTq2Mi2IW4dnU40nnzzX+LGOFGDbvk+gzpYqoFcOpZq4YnDzZTuzSN5T365peeNhnIzDDY8s
+VzUep8WOHxIUAhDAoY/lyDiWp0K+lZb6MuCS01KSIkQ7xis6eqivAaNbtm+PilXSu/HZEqw2TaN
drjXZrNyxzTyd5FeCECzjfnC6gLjIZstjcB05F/nda/ZGrzsbYFzMDAwFQO8HNoqzAHE6/MASzRp
YMyW1dPpd+qR+A31pRQ1U18jAqdYl8+DRJ8HvxV9d9HtbyXAspcqcGunLFXtFkeQ2EklP77jgh3i
l0jp1l3T6eEZLdTnAA7F8zzoeZ8tg7sOFBujNdQYyliuKqfYrIhx98Bew3U8n6o/f5gfNLV6hwpC
W1VFTKSjyYXwIkykZicEkPRyHhHbdKJQYi6rR5Xr8cvpkT4Sd6DAh1oq8DCYbO2fqB8SPtBDQTC3
icW7ooYLmSSVJ4DaOPPMPjqSyJl5YaN+NNeR1VnMEzONY8ulQix7yRTDbODsQaEl6na2Sud4Yzyn
iQAasA9WQQ6stajqxzmDUMqIbVhBkpSb54M18W46PXif3+9MEIIZ/25p+fsPgwdyOkR9zlcjITZe
hIZfXJjTQovUDJS7QTk4gFXCx9ONLj9/tdYJa6IeoIaUxb5Pb3xoVOsGPyzTznIniv/cSTYSNxLv
wvJG8rHkON3WMu0+tUUJEmkcUGD09LCDdR4UbWNklutXsvo+WI02uIrWwokdW9HFOSZ/DHMlfQXT
Km3HQpOfT7d/ZHYSOtWWhAF8JnI1h+0Pus+1WyZurMiD8VyllDXiQ9n/lY77f3jRBy91aVEg/e/0
orv34b+ct/T9V5EferDv/39/QYzYkf9FNFZVqMbHUJ0p8W+GEefkv9isedBw9qAhMfmbvxFGgmT+
i5QKpfQyLusk7ZfU1r892GX5XwaIEpwqsYFbSn2tP+EYHa57wOtLCRL1W2Qcl+LntTFxwbEWqEHp
P2TlDyrOdfElLM6kUw8X/N9N0E9+MWkFhHmH8xGYCaesOvoPSiR6cfnaWpGnWm9S8Njy+v7wAe7/
WmUH8JQlP/CfxfdXYzI6OZIZSNY+SRr9yBoskvTCA5eZ0JnurAqi9NbkJg/2Wb3It7Jxpslj3ZNB
hYloOhdb1tVyoxQBZ41CFR6638X34kndwTE928jh/vVXtwAskXnaoxrXVftaGQ8mRFX/oYxNuN4B
oCQu0Fq8mSG/nh7CI/2huoJkBTUuVJNaq/74kqYE6Dr8h1bMYes/lenrknGWIbvqqOFPN3a4V+37
BWmHsgYEhgQxPt0W6rEouUlGO4j4nl5/UeriTBJ1PcGXbNaiYl+sbPljz0P4sPMPbcKrAvr8rvTF
G1OmWAEQJP4Rp/txmCP4K2f2sZXVns+l2uynYA52fu/5AsW0L/4XfdObNWaHZzq0HrKlQ2SeyXiz
cpENrZaT1AQdTjBBuGtKnLWSZFNp8jlE7IoS8Vd/iGtwszVxkBXXVenjoCg53lbhrv5lJjgxOBMk
xvxy/FFcyj/Cyg4LBzCe/ILzGpVWg7U5PZzr6b7v4wJmZJPTkEsuY/Dho8kl4fZWLsJdnz5NarUL
h+KikJKfQ3XOYXZ1af67px+aWubPh6aaNsLwdajCnUW0NrSNB3GTfak28s14m53RKxz9ch+aWn25
hpeBkUU0RVTzsg5nJ2jPwYjXi5eBo6IUHB7pYnic63uOSJy7s9Ka3hDMNCftWotCLzYzzFGki4V3
ffo7fV5cy/ch9c9Gy41uDfltkIKUkyIHO7JwXmKxuWJreo5Oe6wR1q22SNi4Oq4l8104886o2SOK
MPkt4LClxU/R8Gdl6ss8ADWJTA5AAtof0vyH8wA7AR66oRzuqlaLH1WyBw53UxzpTo/Y5zlAMwiZ
uBEsZMP1YQhWqlZKUwt3S0JlmitCIoQnzmwRx0YMq9zlarHAhtbq1MZK477XA3bVofa69C5Mo/s+
/LPajP2I7YWgFgWJXDTXVsNZNeuzhixoJ2FI1EP6x31pOtOTvaD043nOZzloZPVZWrx9R8ukEff2
y6NyIau29dJ/UVzVCS5+PNzPDh5sbuGWV+o1avFiJ19P9tc//mS4DiM9Q+ACVGVtDw3kpAhDXIJ2
hJjBZCXFXZC33v+tDflw9oVkGCwfi9tdqKbLc8irhzPv8iMT76AXymELU0wAPGzLaDe0Zu1B3XLb
uo7df9INXsVIlJE8fEqVN30xmPgb7vKkvoixwAzzM/nw4934TwurgxZHoyIbp54W2OAaEWVpfmag
VnGhv+c1JYf/7sRy1n84EQyjs+IhGqNdvZG340bfzm5kP2YOuvp3H7b+Q/R0/9PYDu7dZE8/BuJY
D1hE3f2DkVRkA74C1XnImg9/hBYOfVuLc7Trku4ymBOcYIs/34rI4f9PE/uT8UM/qXcohDCaop31
xTSjLUGUM6f4Xgr3afHCFEDBQDEeOfvDToDaNrBKVFi8P1K322YX5abZFrfJrXbnPxrez29XF4h2
A1t/SG+TjXxRbOpt6E32r38wlh9+xurcDbO4IT4vRTtT3+Xdco3Vzsz7fYXYqZ6upmUqSfOQYxy4
o3B0619N7w0urLqDAi7wDEe3JxcvW6/cpp2bkBwhbfgl2MRnNsuja4P6Q1BC+5vbqp8zNlzROGjR
LtCr7dBV2RvFAv776cFc/iWfeorijxAf1fZQXw+/aVt2Ifd4PdpFxZ0PPSYVril/BD9+rtbhaG8+
NLSaPJQ9wV3rGVJzihzFLO3sbBNHJyjKSsjw/ENZyWpTHMM8nYn/x7vbH9lVupGupZdgtPsLAtwu
bHMHCYuTOqbXXQdu6nR2Z38dLsIr8friH5wxXOgJJ4K04tesOouvBXcCUlY7tWjuyAXcjVghnf5w
+6r8wy9HfQ6iHSAqCsritXBVLzrsy4yk2QV5b7w3s4ACIR5RoBSK0iCvUIfxW19p8+9yHNLXadba
/2buzHYjR7Js+yuFfmeC8wB09wPpk1yz5C4p4oVQhCTOk9E4fn0vRtatDrmypZu4aOC+FBCVkUl3
upF27Jy910bEaeTHmjCeS9sY9bskypK9MKYo8sWkGCWCpz786Y5Nw9txrgrSrlLZXHZhqr6NkTb9
JOlpyRmr8/gSCFPYUfFoxhwIQr8YMwnixsgQa80DlAuA/HmulLcAhNVL3Q75syVmwyMFeKwaH8Ag
o8JGncwx8LwWXY+XaOVVKMacYBIyZO/mpogv3VaxSRAf3dFYI5nJKuIRMTn6OsHIJNYLorVXZhY3
BHN3o0U+nRnOhY+4uHqaXHVkFLz4exn5KBOxRmPrvn3+I3yoz6EU0QpaWqwWmKjT2IOiNOH5JGl/
r1vh1VTfVab15jHaHOIrXtR/dw+BFcBhAKkUFBIHpdz7R3VOGEoOqMG4mOo7mvQV8cXLwFzqkndr
irQDVi3risocG8TJ20CtiXgpgIoeXEwAmT/JvP5mE17zUk2hXFJXSvVOMQSKcFJnBRNxgib2Io3T
tyLJopvOayipUL3raJuUKRfHLurbNEhG03kIZchJE8oVKc2uXtyASazfiHdVX4gz7L5jlx+Y0oS9
wSjMGluyhDvGc2sVil9NRhHhsXbjWcyRK+bGfquN0Xlk6cWtCyTv6MauAScubZhVWzHpeWslLHWy
wLO6vIxESTJkXhDrux0TjsF+R4H2Vc7BiaaeQoM3j2svlHkbPA0dvfe/j6M05NQ2fXJQiBS8BNht
+qrWiaBjSFmR7ZPL77bTKns3rNRAoti4i8roZzQ0wxrhe7X9fGn+oky+/y2xIeH05GACP1T98HHq
yusYqGSHTM3ACxVatBqJBdspk1qvK9I1z2EmZYFGssy9qGuH0EKjOuKtaTQyQ7p23TZuz3g5ZLja
1mowV7lyj4wk3nguw5GxgYMThjmxZlN1aYQ6WKOx0Tb5ZE173kiEWA/dfNnnjreKB7P3Ca7/iv37
i538/jsuMlGKOw8sDWOqk/U6SBXUtdTUg4ekjJdAZcq3HjEhkXnwt8+ZQprfCrRDZ4YmFMQuzHRv
B+KJ+51QZXkdcdg9LAPq5w6PGyEEZfzAvqId2qk2Cp9oeRuxHeo5RFgFu+JEScCUv+4r7TClQ3OL
coI6zim67JKsVQ19WROGGOK8yH3VDGd8ikUrgBOWZfLak0laB8Q6kRwV42HMrxU765sgURWmtjwD
ETmilfeogAa5iRnlZQiXel0SEuhkT3qfND+nUSGsUatr9aGhg3k/KKm81LOuM/0eGPwqJHQL4sTn
C+kEVMO6pixgAoFdmTsNGPbkJk+ODWm9HwAJtl7E+MpOq/ay9UIUfQxB+0M3ZVOygh9Zp+iR6c8F
XdO65nYeRNYF4RR2D59/og+lhL4Ah0kIWgS0Bu/D9w8aKR81xqw+O7Rd6u3YKKyVRGh18/lVTpBP
y/MMNlSnlKBDx/+enn7UCIWJlRTlAUUIGcBDZ1+EqdITBKnuiELMg8JbI161t6EOIcJFiXk9FOAr
k3ZinA9H4ablGdx8/qn+4rsj03UwToEzX3yb7797JaMYAP1QHsrBdUlTqdDvz8VX5PaPlRTzCgwq
vMloarDtnJzTi6zVYlurq0NeCKh5WLmvXCWyd+5yXK6n7J4wt+JCixxzPeQKv7uCFKiAjY/IiLjj
iTRztIEznopcb8CuqsVOUxVjNRfZndvqqd8NY7GzyTnfYaGOd73S1+fSapoAcWkbzMz81uzxSdCG
aAU/v4VL8fXupbF8N3ZsprDMa3htvL+FkRtZjdM21WFA0b6CL6UEranS2s2ID/j8Uu9nh8ujgw9d
pcW+EBmYJpxsCXJmmZrNXB3QxaXnXpjaa6dWPX9MDdrJqAODos+zg4fIhLH+JM4+v/yHxbJc3sOy
icmaHtUpRdG2MdhPtqwPlIQKEoERuA9J9l8MhE4Yrn9+SwYLS2ViL7Eeyxnjt5NnXRPdB42yOdTz
EtwoYy9B1oXmNWvseKsXCeoPGnZ3URGS/Rdql8JItaAnA2Cn5/m0LzBc+jUA9X2OmhnfWeK8JYqX
BtkMlL+kfiXutiiSAKGQvkHSMq4+v0/LL36yIsjL0pYJKzILLJ/vv4CiFKVSEv568Ah2DTQLdyVH
eDKYyXOVtUWqoiK/uGkfJgwcozlH/3lZ9wNLjSTfmH17bg4ZtkOfKO1w50rou4M2co+IvvB5v3LQ
zPKvKCF/9WVJ6oL+74DYZNN8/2Wl7vV61CCa9TIUj24o3ZCA1jlfmwJyfaaa3X3lfkl+/ouluGQg
MBUiY4gK8+REpIrCVFvNEAf8qhKFZIKzYIq/4rF8fLQX5C6jSZ48qthTpo7WRSZy9VQ7RGOaAt6N
f0i57EdDFv7tJQNbYtFysAlxArOW7/vbmkfm2WODs4xDVPJoeV4artnr5y1McztYsjBWFtrdLxbN
iXtkedJYohrndDDNGkfck4WqRy4qi6FSDmkyVmtTsc7avkiXqJAVLuS99NxzLe4OQm82kuQYMtGs
Oxma6KCyryx0H39QzrW0oxFcs46JzXl/A4SB99BAkHqIJSMlLXXeRphJX9zlZS2+fzAXtxxrxiKZ
hs73yV3ODWzVMk6jo0Bhsrb1qvMrPUpWRuUW6z4No+3nL4KPNTy1zq9hPOc6XLGnNnd3gq2qWtI5
tIn9vWqgpIUCSasZ347hvTWgHaffUw6kxZaZ5seWvkEt9MX+9PFLg/3lAcUE9SuG5+RL0xDiyElI
5cEocYeUOlHyE+UJ/fhqQk/ofIW++csCzwarzIkP+QF+yPc/ZVGyfbFbuoc4QWO+imdd/1aiYrgB
05Fi/mWYcmdOCHexMozWHCh6NcQbskbNF8m+/1Uj8+MMjx+BoQp9UmQGrPWTd0Xfhnk9jql3yIjf
27RNg2maemvxenjKZScc85pGmHJekD1+2Roc8+u28B4/Xwof1zfzUvZsgIj8EIAmTm4Kkc29Y9Ue
kvgEGXakKMSxaG+fX+QXFOL9AmfMvITxoT3TwRyfNKcnQVhRAvrnmOCaoG/QF6xuN5W7WszaDPiy
l2fqFGvmVpqdOQQYSohZLtqyYpaapLYvCrf/odYAUyEZxyOWUnPw8qBOdGZdHKCvVdxmG87s2dMM
U6Hyra6mxx1rVqT4qJjdG46I5WMdiwGgurCRjA36Is4n6+6GIGdxrc+lUFcynzqO4UrSn+mwKls/
z0LlgYO8XhJ00nrfEnOJT0ZEWJdBZdl1sVKyRrkDgKAfK28u6DF5par46ORLPlmI9wgdeGq1JIcn
xuTXmeddTzpaXuj7tmIHcV3d5Wqjvnx+y/9itWMuhHQJutqGCX2a+Rljm2n7RtbHyLO6TeOpdYBM
XCGsmPdBYBJHFFhhXu2cNN1b/dRvCPjNjk0ovxrrfVxhhMuiClrmlMgBF3HS71tIBfbeqbU6PapO
HkFijFD+m7b46pW2/GfeLzEuw0lp0ckhMzitzlSrVTWRhelxiJx01yQqLjvHLuggpRldQrxNoZu0
66RT4jutGxyfhdauPr/pH19p0DQWpAbSJG1JMzv5qmFuLwHryVH1hHfJMHs8DqNQr4rKOxjTiH3v
b1+PnjlcCZIn2Z5OC188CXpWzWNyLDINbX4c9btZX/ZDSx0RJcZfTeM+CiyoBlQiiCi3mQZzQHv/
BWk0KGOb8FuOVSF3U0v8D16MaE2gjU1KPcjWaR54+LzK9kfbyzdV6BrEiva6b2KsC0YnKe+HUbZn
cRTFq5SjyxdzsI8F5/IJIdVxnuP0eHpLStNZ7I1NenQ1fgJLeMipuHxAwbnA6QiaHPuuOZbJl235
v1jnTFnRDi9HdpRzJ9uL2pAbASM+PdI4i3cDpe6G/uZXA/+/2LpdIoHog3MOofo7nU7ZsTqavWsj
JiBybWurUtswJZ02Fg2LLdBRY1P3juFnmS0uJqvL9lYEmKOMVWNF+In+xYpffvCTp46eyYIDZxtb
4IDvF0SjjY1QAJAek8K7HrPpzXarA7aUb6GD7bfqf3y+4D8WvlSjS8glNFkLfPvJu8Rlp3SSqsqO
w2zV50TRWXeKOz/RSNW++GIfj7RL+IlKXbaAEygZ3n8xGYVWUbR6ebRm73sWqfLGG5z8Kh3MKRBa
O6y10BjOsNK0eP4Te/23vyfnFjoSWIY9qCona8nt3CoByFMdndlR9wUGuHWt2s3aKayvtIcAzD/8
hp6qGzT2kaqgFzgV4Ns1YeWzF4rj4n2td8TTGSsVBodvANAt1rW5eByq0hi+zxYmym2o0Bgl9Dyt
nssqTzuMPXlebIek1wussHWBI7SurHvSeKKbSVPmaG0bs74x7CpnVJEM4jDoSrXu1Y5gCQU65pWd
8EusdGGrz1o/mG9YP61dr9UCzGTUxc8jTv3aT1SHk7VTUC75pdOVIc8yFcEqEm7yzau6qds6A9q/
gbP5D1fvcIG5XWLejN1k/iijzEuCiQd0XdiGEIHMneHCqMlJWgqN6S6M+Xt+T6PhzitT4wBCkNGP
l4fNsY3UiVxDi0zhRce2V2tsVr7FV2v9Bst05xtWLe2gH3Lnvq2s5tKxOsvdxGkLQ2zs9NC4tJuy
UHyLRshuIkaEDAQGHfTPKPHOnK7T9xH91kPVKOEbx/BsYJrQqQ7YRKV/mrWOmdNsZfm6qzoVknPm
jEWQ4P3I1yqSmcGv1UVaAPAHcEmm1QPmrkrGXaBOAwXNLKeYMrcanK2nMGziV2BIkWrZNF8D2FO+
EXyuyqA0tb5DQNRAt2TQNLmrAcwt8x4Lo/SKeVus+0TGm0RMKUm2tsuwfoS+a+ug8DnmBiO/m32j
NBVTm7pNdbxk8KGIX/bqrFy1RmxDm4rtnHDaXpSPvKllhdl2zB3f7TVFris6Yq4vh2Y6D8vI+5HQ
Vv4R9mZxOeFuwYjpicpeWzCPGyyDxYwNttTDZNWZVnKWeJ2CzLQwkyN7hF5gc3QrTo1ObxCOF2ul
7+QVJ2QWRvktBymxkcQUnKnj2K55BVj7SCjJYfY0GURWMq70Gc9jMMbhPK30Ybzi4VPra5v8IJyp
zCPKVYKFXgT4NpI7j5Eerl0SPQmAnqN9PJfFJVKn6TmlkWsH+jwW7i61uhlnkeLgDoq6SSOtoCxe
XfhXeKHp8h+EF0LdUt0ovpU8eN+6LHS+1Z3b3Chyyl+BxeQXwrQXZ2pkVuej2ujeSrHb6Ecj2+iR
kSWAcbcu1ZsZUXPlt21yNAcz22o5EZ8rYSDlCzj9FQ9OZXbnjT3FW7ep48439SF26ZCoSRE0bU3a
wERPgVuUzXYgIEdkfqSX9n6CHBH7I3XNY9rWzV2V6er3phWeYO9PxF0jhAO+oKVI9+ewty7B+wrM
gu5MZCjpoeU6leZaTDI7TrrZX9UacDdfKSNZXyf4flLfQlrGFewh+V4qrn0dzWX0o0zsjmdfsY18
j9V1+aG9a/iN9lPINFxQ8igarRBlHr8zRaVzMLsjQVh2ZKQw5HLbo6GmVdjAlewXw6CaXhrXk+f9
mOo7tx24DRMm/KzNotXQJ+pFNqj2C1HoZYlstDMeVWMervk5WHkRrT9rPSo9LDTCAoyHhH/Wrjy1
8twgye3uMI+U+YdsmIlyarFnvoxapl13rpe/RLpXKX5u1/W9R1TTgYi9+YdjjSZzP5AhgSz7fDtF
TrSOQCLTKG7q+a23bL8tlKs+9c48tZh2mRm2LzbTk5VZZMwiUQM8RmZmNwELW698IBPGpRJxskE/
Hjb7IjOlyvEuEYwdXW2q8BT2hgx0d8Jm2zfhDdXacB+FyvRQaM2092AvRL4yhDblJF1CmllxM72m
rgc9JGo6EzucxVu/rvRRCQj2A88whnliEizTNKpP/QLB1oRRiFNcT/TI5z2Z3pZullyoQ1qBTnDt
0vUTV5qPQrPC6Ysm0kdBFAcOmrRU5AhKOQCd1KqmmaUEG2jiqOs1iK10sm8HaT4XniGuLK9RF4JE
GRhNmWyxhMuVKIoxGAonX7Mf8jvYjmTCI40Lc+h5fedTvqtbx/PRsetXeCn6bY1we9t35LwN5uye
yTGq7+heRHuTLusX9cjHymfpWCDC9IgQs2gcvK9HUt6y4+RZ4tjPCZFeE5z1JFY6oJTE6X5efCyl
zfua7vdLfSiyPL1S0Qw64jh1cbQ2ksFaYXf9e8ikpccHp4B+GqMniwbEKTNuVE24yrhgj6FSPw89
ERRwMZrAIMf3i+7DX3wfBCqo6Jl0IZQ9HYTUyLK7COfjUcjR8UeanL6VmfkXB9C/uAoV1FKQU0zR
+TyphJMwdRsbRMAxHnnFyjxk7wZr+8Vv8/F4A0OdAtijpf3LZ/N+GchUKlqTTc0xtNtiH7WWHlSu
m694IYV+miv404Z+2gHB+uqs+avTebIsFnwOR3jqUaIkTmpvMdpGFk15d8xoGaVL0oC+i80yWmed
jleMdBS3YOwh88wfgTmR3DWkxIUpRlEHedm2122oZpe6meq5P1i0cdUMSjgVXHs2Oa3Tb8pBW9Da
GOirbV5Y8tqj+HBW3JAOscwgkmMeyXIKdJ1TVQvcJPcZKOXxNnZHW+Gt3eZZoI9MaADCaNFtZ+f2
3yMiQzQCJWghgKFDwRvsg7txUpWQmXnfPGTsFEHVmXiwJTKQz5/AX4e43+81V2CxgtAmDJXAkNMl
i7PZkgAt+ofK/75qfLgLfhU4Qe2/xWswNP+vlztZuzY5yeFoczk1sHw9oFQLkrWy5l3OtdL1XvWT
zeffcDnAnH5BxgpIN2yeS5bV+3VMIYC6x4yGB7v2rqVBZW7U6Q9o8q9KW/3N8eByM3+/lv7+WmHq
5a1uKv1DX1yY1s8kPXz+XX4pAz77MssB67chia4NdBFHbt85/CLf8+WqW/ersx9mkPuurwV3cbBl
a1npm9jH5e5/YdA4bQlwegOzxDGRfY7MgQ+KKawglV3qxnjMAMZoQZiR/O6rE5ihoM70dq9lNZKy
ukylus6qhBAYM5sccEqjmpsAImbrOlcBSnxxiP0VPfrbffn1uXi/UwszLnVoi72/L6pI4lCpmukI
/WB86jRJFq3FUdZR4vmsa8wwgC0Q3jlVAkjY9uSZrPTQj5R2uJ7K2t6QXyqum6a/HbQ2v5CTkCuo
QdEqMbPs7vPf8OTt/eujkr2xzLk0HBOnpMR5IcHJ2B6P3uzAZJwaNC4jR8vPr3Ky6nmUUeSziXOo
x+0Hivr9DWnN3lCKvnOOE7X2bUIGUJDVLZAt2m67EGLEnw/2/4bbtX4t76V4fZWXz/W/Lxf4WTGI
T6JY/uf7P7Z//hm2++pZPr/7w7qUJNffdq9iuntt4QT857//SYFf/ub/7T/8p5H1MNWv//FvP6uu
lMt/LUqq8t9+87gu49z/2eK6Ea/lz/gf2y55Lp9P/7U/Ha6Kpf3BLgZwYJnUoi1dOjzDayv/498U
y/xjec8v4+qFWs6Y5l8eV+sPek94YViORHS6CCz+ZXHV/+Dxw4NDkhfWIn5d7e84XGlnsRj+++lB
kkLdip4BWbIJHcM6nTw2UoOrVQ6E2UVhn511yqxThJtuncL/yfCgTjrMjYDM1zEPhqQZvhkc07ot
3sGK+EhAFsibgQ+tCB1EiVdXajH6kRFFW8udNHPD5pNtklTKYi2tedhVUm/MdSsm1/OTzFaGgNmF
/RxPmIp8KeLoWrRKlWyo6kApRTWxf0Go15zKDY1sFx6aWTkjhKl989y2eOjrIqn8NKyltZudEAFs
L8BvrFGYherWnFql3oq0mzO0L3E43ndQ0PdD26OI5OaLbyy1WAZE19q3TTUat3aU9cWumKr0JVOm
5i5Tveybp0X9AIckbp4iXTqd31KaKFdOOYy7QTWaJdebU0tBSatz4Kicn12lx0+ym907y8iLaVVU
zqxfmKGmGEEyl3MYVK1lHoHR9VlgwjGE9TIoxYumh3bxoEbSdh+ApmnLSZIc1LWr9cahLwuYKZHj
0BVSZ6sjJZk+D5wohmrIryfFhlxk6XZyoxYRqr0MTcLgT4XR8SvG/WjANeqU5jJr44JSR2Sz2Hal
YCAHVrTZ0wxuXujJqwntHCNtNsKZ8GjKFJqrn4VCX2JW5uqq6BaanJa2bbenDUgafFfnc7GnFT1g
V5i7ZgBoTxzcNvSs7Lqs+5afU7eLetUUZRovxhf5EnujLi66DDLVGTkn4omix30u9cF8seOyLXwm
t9ODmSrRY85Jjm/jlkWz1tnTO5oYBDz6RuF1DjiooW3roAbldWk6jflK16YsrjN4QtomThR66XRr
xvQoW6bsKzmWFviGwgAoRouGjNnSTrJLBFpp6Sdg0oxNm9edfec4tWCGpNjqGd7tBcI3gghc2YD+
ilXuNFF8EFUK8MdPtIlxX1PznAU9E8EnUarIvSMRjT/waaIImfoxaVcE2IgnOOMa/GUOCUwbbfe2
ihl3bIx+zotbDfw7zEOvGpQzMzeHNyFDL9nnbRrHz7zApMtDEBrOOXRUgc15Aim5YubaIhnLSzvc
lEWhgEFCTZEFxTyWtm9JWqe+lsdyOVKWoaTr0uQ1mURRlG7nqEqeIIPGrw2SP2JLbGZoPtJsGE/C
MIaC38qodqMVlbdyFiY5DvA0WU2oxKdV4pizXNUVPft1PZaMYGAC9fFK6T3zTckijNEaJwmi6FJX
bwlWjstnR2vBRA6mIe6zwTAVPzYE8hhTyd05IErcRCEfV3Jc6wANtZUSqTEdtkrv9sNihwYDZEcb
Ta/VZDcqZbEdU6sWqzhX+9u5asKnOqa9FohculeF2obA52i0HXJRxMXK043sEIFJz/xeH53HqFC9
u1rm+o06KeKSsYoR5JGN7oKPE3crHLi0cjiwD3bQwDzreGgb+ztvyOTRk+34HNK7dM9cIDf4IGyv
KXxjTAQuF/o313Cx+nhtDzrPZlSmw82U1xrkOq0LTfBrGc1tVSCYBB1neSFLdHA1wk+yblyQUs4u
mu2M/tuktOM+D7uxX7lDF7Lqe1fma5H0kK1+7V7/G/t4/ypkJ17/wTbe/gMA1cuzZOt8v4X/f7mj
awvy93/e0m+exXPUPU+/7+a//pX/s52bf9Di8Tjno9RhMrSM3/65ndv6HzajQHYNZJ72MuT413bO
O+aPxZ7LHkvm2q9/+K/9XNEdygCOJ/xHaVUsU/S/s6G/b+DY5DwgJFqKCZNi2KWueF/7TRlqM9qR
ZNtE+X2p6R12+8IIahBuX1SZf30le2FEgXeA9PP+SiiGbU0hHw8E6zRd1Z1q3Qz0oNfV2H6lYfmr
SyG+pKjlDjLkPekJIJzqpC75Umqs3cR5mwSKZtECDr9IUXhfC/158zD1U5ljqcYHtJTvv52w4Ak0
bZV5KQHleku2IC8Xv9Rj7bx2oXbRacwef1tcN3+WWb8TOZZ79N/F1z8vyOBtUaywiZzGNvRpZCbg
mUHmlSKnEeF+T4dUXAJxNDfEgDHIidsvo1LRPp1eFrIJMmzMTstRhBiA998TuHajeMxJ1liXnRu4
cPlrWU/hGpJlvDPi2L3vx3q4QonurA3Z1rsEUvYesr9zFTqdtbKEka+sOisePY0A8DTCkNujEb6Z
oc4GZiGsi3jqBD1kpd5pke3cp/1Mb0EbEbm3LTEyc4FDyS+qWp7XzE/29lhl33LdKtbwt1DcUJJW
bYDfRK7UXuBOmvJRewrnXgbCyJxvPQjHbWwo0vTboVWuQZW6P0M1NL+b/HTAcWf2bgaaTAdkJ6cL
Jyzks1PlL3FGUwkF0VXfOul5gnwzaBDLaKvZkCn3w6F1l1ha0BQGlDchMBzDlfQzmSiPmhm7V5aD
w0Qrermx7a5JgrF1xoeSPXjL7p5cZ4MLoxZy8JmJl2JnqcWzWjX6LmyGMvKbHsSlSlL6syC19L6W
0Nx9FdJxx2Y+/aTuJ2ZdHdx8M1tDt1XM0I0Q68LJVOwO5ayX1NzgHO7ntZWqjfTtZsx/SLo7QSjt
5iIGzpgGbadmK4jK4qnP2+xOM0micOJaO3On1FrpymwzOSn1H0DOFORGakkSAfDJ1RwmygXpYu5K
SVTLF4Pb/YyIdvWpnLWDYtRgDN0qtBjtyCK9sCuR7foiD89E4qprfW6iVSi8dh9HIOHSXEQ3Mmfs
qDly7n2N/3PXFaqiBWmRMyOqJmuTJamJQNcdQwYaer+nVJT3UwF8mo2eRh36psLZy9SKv0VEXGBe
w+4TzH2OezTOqEZm1diDySif9ailIqpkqv/sQ62jBVC03W4IXcnwUwobK51wdxr2stRnjDStu46S
ziyqfqtWyTUY1LkNmrl7kbwC9sWI2weG8dACSzSEBu6FU22nqu05Mkn7zFa5uTOhiZuknZnnqNnA
BLZshjao9TSHDi2bp6VPe2b3qeFDOo3XnafE5HuSwQHminFPXyTzypj6YeeNmvUgh7660Wum73FU
ZgHZ9uEjGuY00Ei1f1LMQt27RZw9WGoPJB/Dy3cyd7FiAvPeMoV6lVrJGK1MnCetsjXga3I6JF4R
3ZW9ZVN7mR79kUznGGO7WybN0d5j8Hap8vQBMAk19Wgw1AXKXYdXGgGncAVniJNxaKmrrBrCl4RT
/PVolWkwT0527pGvcqtYbfvkGrUjb5EKN/jE+BjtTyUmnWGtT16R7milqtWGrFHwXs7szfBTp1iE
1Z3IWqPZRr3eNDs6q2Nx26t6Gq8ajijqS8mcKKcsXmiuJSSIchtabkL14xlVdRlT2u0yo/XSY5bR
LPfpGKsvLe19ZzMBeZ3WUaIhRWvcKoMebGEZ8mf4jC4GGml+nxvFlqtRnx1nA4a0k2iHMnMga7Jm
qGhH7o0qCyRreBEIDTQjuJRebQ4raOFKuistPuyz60zdIekrM1tZoMidNcoH89J1Z44u+WQWwz62
hrDak4DWP5aFavZAB43xueg5ozPOb60maPR2/NmRfj5zDmuNB+o7z9lnTizfirqd7jVmoMYhpWuE
cpUTFayyQp/jM6EombkqHPAP53FqaAtXxMjvRBS5vpLAAQ8zscV+mPnoaZQgbOWFpaJFnCKsc6Il
xKKTItz0fRgFwnM4l1XDPnLjTRPCQQRGGD4YfQKWvUjTNwYoc9DXMUkXjVfnnHDskb9Yu2jblEpu
I8vYi9IN4RJ76rnS2bwvuB9nSq+8ppYDz9pUsHzViRaoeWel6Bkxsy88TRb/fcbyqqQawNDMdirX
22qjw9qLPfxI7bWw7V1YFhicTcUFPtO02zqy97ozQj4vOQGXoald6+b00C33iLBJdqC124hzRw7n
dqycFbVzno/5wzA0T1ZFWNAYTj+tRnumve4zI95qor/Q7ProqnF/ZB/aNpO9Q+2Qn9kCun3eLGfr
QTJ00DneRlF3VpXVdtYtBZvY/IC2gd4ESS+rmjlDnoiLKssu2SW30hNvbaVtK8O8Ns16VeT1fdXk
t6XhlWA8ze1gG9sEIdl3pGSKXxACvDId+8xh9obgoDWv+jJ8i83hwGT72tFYJF4JY727qh1drKvY
exQKZycvZM46wX7dRG1769aso37eOWpzHufNNpyaPpjT+Oeo4opBehJ5r4C8oaxbWAnn/KGqa+nn
i7oEHrX0M+YdYWgEWlNeWNb4LbGdHVqpYOmYkGIdkGO0zuGxmlI+i55PPGsXcTZdg33ci7htfGXS
qDfrmb/RbFqyt5zUuZbtUPiglK6iSmffN7pLNNv6vemINcbvbdOPB+jwGTBWUV02brgrBDKWUC92
VofyrPbQQuTTt9BS6gAS9B7tzdpMXJx+wLp5WSpI73qvQkiimNsO3PoqGtGfTCVHN20QCL3RK9Jz
m0B1CWZZuQKGTN8SWRD76SRulDhtHjUXgnhtmOK6S5wbozeRtIQEGFww7Ma10pj5pu+SvZn03ipt
YsjzWX5ILEpDNSsvbaFE2ywvN92cnKmze2618TNKkJfSUJs7wNVrmuETAgh9n9oRTxR5PMTn3XuF
ez41kXGdkmYRuIPi7bgAXz6lhR1Oq1oY6saRitgoo/s4hdOriR0zaCybsWwVxbxOOwDw7dD7ttSc
W91J66tEhWOb59Xoq6q4qutCQiBXultV1oz2K+upVVJuWTude7jNNwtbu5kLdUu/Td71grz4qmqG
TaGEO2/Wh2ddGePLBpnYvpuGmzApd5MadoEJsfYSz81Z4yrVjsiPMxG142p0lO8Ge/1O49gK0EG7
7Gf7thyHbCd0GAKemabfMtXFuVlf5bHXPsWckIJBkELRtfp2Coe7smizlewSiHh2uxFj/DTZXHHg
AsHojrdtnzxU2nBXuOa5N7SRz0A5ZnED/x70ZXKuXA6O1wQxVg7qgvh+nNQrzejPGBTeesa075L2
otfEiCfKBo7txeWwBdN/SSrcvHbV4nveROe2KXbVOFxXDUlWU0cLzxoP9aS9Zcmw+y/2zmy5cSTb
sj9UKMM8vGIgRZHUPL/AQhES5skxOBxf34tVt80y45Zldr33syJEAQTcj5+z99qeNTwMefqC7uMB
4f1NVomTV+d3VTAvu4XMDUMhw6l1vK6FWn+6egFZmnlX5R+CSVyNkgbMYJ80Xld0q2oH5P+MrZWw
rqrcQR25gXH9aa0NSOhiv0z0CAvFEmRo/odhDw+ZMhBX295tiTyLJvPORPwhLtNJwvxiI9+0k6u3
T9Omf7YGpGESyuJcW4sYfRw58ZQs16OFV0xw4ZkfYFBfif9za6I0clIeyMVAPj2324mO1QnrwhiP
QrAWdjgUi8KxHrxhujH4Yejbs4HqVZuiVdDWZRQOFr/HdRX05rM2Goe28/tEF5sXNvqiDmDDzUgT
5i/d50ussL4GGp1bo9J+9si+0BTP7jVqCTI/8vG57uzHNp+RfxQLeX7EGIYjuIicDpUo7h0xoOwn
dxDdkIlkrSsLlPrLzyXrGPws/Xl2pXaN+CfZeLV5VIK3sW4/VtHG3lhuj9ta+2Fvgd+viLFCRrMN
u14Gxm5a6ldnWhS/Ur6rxjg3NfsNnj3ubQ/xWzMhvNvb2NFSHMtf5uJ9kqi5p+N8VKL7cUF1E1ed
3rJMJcSWQ3DI6mnXE3AdDq6x7cqcTpbw+0vnfXkUncfm0rsHrp9Lcdubsui/6nU8AprO2WlWFemD
VeCHBaFtZlV+XAOb+q0E/O00oxZOZj0e02W0d7TPtMNGQkYZpkbXkqlQtftuc0sdj0BfUrNmQ2wM
FnrCjq71NmNUqxcaodYMdqvt28Ssh2E/pbPTImMraeON+vqy1Wq9HjPN+UkmCUb4QNyMY0mUqhLN
40ZSC0RhrY1lnpqnppo4iOiTO7/ooNvJd6E+xn4kP1th+llkNrmRNBiPHgtTpwLIOPNd3kWeugzC
Pz2W7stY8+2kEajzsmRO8O1dQOOTtIjodJuyj1WBXtQHlxsk/hjAi1vq/CEntOpHpdfrlbCt84Yv
cCdJ+r2plVl8MQYAwUYeBj08DN7RjOWL7YGyGtR8WhHINgQHAtNwTRILoA7FbBALV66mv9/alkNT
ZjTmiSlCeT3pBuxxOQxxW0zbXeq7y85lPnsjqm56nKbRuWXu0ZxFFbx3G2loxaTbXykonDRMi4nj
jZu5UVbxjHbB1J0Eq+DeRgV36kXlPgrVloluzc7N1GoVLq16JVdaDHGvkRyY6s5y2xa2+6KWkVGC
naNZQzAwnl25eMexMMY5LP0xve+DrIkro9MiEgV4nZZhfi1Ubh5J4THuaQ5gMg9yC73E1kBayCrK
31TX5RBVTlrteGK9n7aBiLZnA31deQq/IUAJzGLS/CTSoj7p1UYUgqv6Y44+sYJEX1JbBHhacp5r
SQSaw7t/XUmZ7c1s8a6Yx05nB/1GAjTiayZRZZeh+4rtNPefynW1bofAGB7lZmqxGiXlWWMccmdL
w2rxfy3CSJOMheR63AK+aGYIca73nTo62TY/CNzcdDW8EqwpwtChjZE7GsV1YWca0Q8E4FE1mXeM
odGyn/TGBC393Y7K8rvEd3gc7ggBUGo+6/ZQGDIe3K1C7tdMug6IXl3gHcmgCFOIaiRrTYKktO7o
eGnGeYTtYN+5lW+8TnajEP9gS4YkgFDrobHVyXBsFlfCCw46BgqQoUVX7ZmF+a+twrM6bUVGNo9k
MIPgPnH56ylEc4vEAmHuDHSVp9436ScX/iVQZ0FXpoY5cUgwS4yhSfcXhdYOpJ68WmaY98O2JMJS
A3o6K+5k3+6qBsJhZ5R2hElwiukT+ifLsH0cKundIKmWjBWMKae2dd+x8W9RWSI5kR5fV9Uvey51
va4YDO458j8y0SCvJpP+IVU4a5dpQHAps3M5ru+2v325xVqGSiNDB/2flixabl3nfbrHwfTgVxxy
yPBAi0xIZNBly2nN1BQz73J26yryZOnn+XqqCnHuJ1/u53qrj7my6+viwtPQlGW9pYH7c+V93meE
y8W2XrQ7gnrmpEhnlXSt/ZSaFMEKR9RclAEnCjObInB5cE2m1D1OZutHjqMtZ4FvaJf2rUAXgKUi
JCSWvZLsoJu5oX3vG7t1InLPw6cfOs72GYicJ89e9aiBkrZTxsCLpUyynpvcvXdsWHsEYCS+tZ34
e5zIIZsMtH1VDmEXkL3Z+/phQ9J74lXGJiI8K9KgsxNvlNu3oENuSO4ODkACpl1mr8H1EEgILTSx
ytexa4gpHkmaOcyi/uzJCYrdmsQNrNFLMoIT2K+K6ao9ZswJdauJCzn+KNTW7nK/7aKu8LVdnmaE
3cDqvx26+YExkBt7IntZdITdnpJVIgb1wYCNOE19SROGmsEV7zsDidVViTlgRw8Wfdc1tCGW1rDe
VNMOu3TJRbTSJwilb93Q6lQ3A53amFNlE3PEmI9OtUKNGiuNkshx1A6TQNhRcUSNwYOZ6VVKfgeo
B4+J4JGD2g/drL6F2x5zn6VZbg22iFX5Z1iAtz6aUAhI5vJuBVp5QHZ9iWpYrG/ITukQDsaMo2Jh
Fayb7L6f9OLka4hcCT8Kdote5le+7ejvBgvzoa90AfBi8M4s8WXkDP54xTGmTtgIiCPxvRq9eYH0
XHjOQR+dOalNY33baK8mo+urE33w5rZcpeKgU7afWkrCGvhgpwzLwCnfnamtkt430kPKxSdjT8bx
YE62DGnhp4eZwdS1qStvp4tJfwh6p6wjJbQhytBtPPvDzGapWS5xF+382LaadeQsDnJGeMMryEUZ
GdBPzqVsg4OWkoQU2ltJY7PsZw5HZdCTjNX46Q3hEUaE+fNFzdV2UGllRQuTw8ixRB+bJjL2TNY/
cM6zD5PhRvDa8LLZ1o2R9fotkTw661JAVeYNbXmZ70uSPSoVeC9mqdWkvZrZfg2Edo2moYZfUV88
mN1z1dNm32KjS7vci9KysykW8X5K8qIA51rIlpztjcehvBrFZieTLJHwll3AEHKhBCU9iupm4Umx
KZRH46MhFOPKwg6zKy0mnbxPd+66jCSQN/5urujXlxc4aeD37t0C3f3GFtaN6Em0CjdP6UQg6e4B
ecHzVBvPBk49Wp85B/nOof5TgxOmrWCV4JHwBXNji+m8Nbkvg2aNIXgqSphtt3FKlFV7COaW0KD+
3StR3KfWnaX8j2ZdPimlHErcctkP0p9uoXv/svvN3pU2NpfU9jh2jONnnsl4qnp1GAqNQ96gTwdD
QDnhnRPnraumk2CLv2pKrD99UaurfMjWxO2tapcVnqbfVVDBrhFenJ1CvVqD+qGVw8yJTarHdtPH
B1vS4BimLFMR4083MSfztidcHon0Ss5GIw0Z2oU8zuYsdy1xeK/pqNZXoLWcoyxfO3czxfNFau31
zPgzn3w2cuAe3cV/IRn6CHK43tVNRbiQww4nMuyz6/DeumqIzVTu+2W9JojoiqIhpqF7UmAUPgbF
PlrlOoG47dXizY/oLZNp9WOCyR5AofURHfidU9IKKfTu7G9Y+ha3jS0SZiOkCsU9yo+YBngs+E+d
w7NYzsNBtsXBW50brwjeAqEfS+lEvW0y3y6vs8G+8rfmabV1f1djO9CL+WruWC+D4n7U5qcl759F
O0ei86/oqe5Q1iYz7ZCgWZC+FnGdk8aWGl8TAwL0oLFyx7uWTPgP4kZiIY24Nthst36MzUFLukyQ
8q2219JrrjYykZzcierlop3wLhC3owDT3LXB0fKMXQMJKKLrsFu1NeLJuAPNtAuc5qVvtjgvxLvK
ZAi0JZKXow1+D8JYosbpd5Wh7wDKTu9L4+5ERdz0MIa9gG8EFz/APeE+4wmO8LcltT3zFG1xUA07
VRE+V+Zp6NH5d032N8+LJO33MGt+NVY/3KxNMF5Js4vZNa6lKfs3aVnXjQN7cpEHO2dXR8R5yDJM
Sh0yWruiRGiX09S1ew6mPKupdWoneaBhgKmFlCH+0irr3vtSxFlZRuwfcdP2d0xD3zyNZdDP2LSJ
f2+c9gH9Li+1PtFaaVm8SXL3OoOpgMGXMUel555Wb9zn6G3pedxZVm9FGYKSOmduNPk7LajaE7fy
jEz5aSLkszJ/WtI8jUWxW4vqDovKcSAzLR7rEftgfaf8nO7yyi+h+8xhJzCX3ZxlpywAqyGK5hHs
7BkGV7Swo1vYGsEjLfHq6pi3pXWf5fMQYdxTjRbVvHwZmwf9Ue1qNcvEwoyGxmg9VQLAk9+zXvhn
be6P9TjEqKmIPeoObcqxH/NYGKwM/tAyzyJkl7/v6+xkLeWHHOc7lbUFI4Tp2iy3CKu5/0BjHWZb
X8ddOk+J67jnGVBQqGmXBqYYwrZb1nurMmlrO+QGwr68Y8O/r93pLCgpN72igWDSWuPqq2Wl2A+w
qLT5w1D0cyi85djXY5LPNGJrqe+LPMBTYxzXZm6jUQZY0rP8rnXQuVpNHbmZfFgc9ZjXhCOXcMJm
fYlaC/PibImaeCJWU9T3F4OLNe+mQr9CsMnZk+eKs23ilvaH5ac+HYn5HbfQi7BZOrWa1JOKcDrb
JMM8q8UvXSI3CubvNV8PJMwc7C6I17Z4X3LvnonRM1njPp33+aO2luNW+cGBWcQTJiZWAv8nM87z
FOSfalHX+RLsgAfdqaC8yvyU5ZJhj1EEeSzSYOcZ4kE6NBVMiV7YKNbjYBsHp2oucqZnf9NuvQvu
v8NwGI6Z/TgX7RileI/srD6DHPgqOytcB3Pfr9pt4OY/gnHRIvouJOxx8Lsc5QAIXUutu+VsElt6
dXTq/JgG6wPGmocZ7W2UO+N124837H8fXRHYkWv4yNLzdd+YGGxqz08ypoJofNpbT1QnYc4Vhsnt
9YL0k816RBl1W+ftxrniQvbHbvUIXsqItLkk/Q2u2kH6HaoVtZjz41Y0T1Up1yhPaZNUupbB7uWk
dcgRrB28gLwnQ6/USRr6EtbBdtMLwk/9kfeC96M+jGrw9tlq+zc1a8jVNHjGs7rMBfWMaG7YF5MK
PXMKDvVqD5EJgZCUMtESkkg5+6aVqtx46ILtWCB6PAN2mKJqGuthh00xTwwhLiWQ7+4YJDNEHurq
qprq/LHZ0vKzsszyrlYDXZ8qUENoQceK56IwHxZVOHeWl+OpVKTOXTVppX8tJDATRWfImYUoLcoo
Szdwfnr+WedrKq7SAq5r2JXZ/E5eJanFtuzknTGAeYhAbc9sViaZjvzuz7lOzShtWnE/MD28wqDm
PVpFsL2ifPNv+2bxb7RgMLqIvpFIgiLb4nGxdcA2RMHTOrTeAajrH5JO8lUn62ANnTrtdy4xuVHJ
GK5OiiwYmPJMzS71Cvkw8M0kF5lkkvYjRZXJHtYC7/0RDDix83GbY3edID12vUU9rlh9ymk9OvNq
7RgnmBR2afAAjaFmxjxybqwpLvBpaaa1M+iSsLAv8mwvZnEGju/yHaHGe6nbdI1STu7XiyP9H3kT
sD+bdEGzClmh789LLO16fdbnqQyllX1lFbtAp1SBP0KyAaC/66+wOM/X/syZSBbjL+RsHx7eg9uC
7kFiyGp4miEa4Q7sxuUUrFV3ULDvHoVDY7WXBU0Z+qrxJuByeJ3TRgBPH/WGzk/KQslQkgaq422f
LbNBSUJfIA+rNtb7foRUOembt/Pwtx2HTrS8QCxtQ6bHdmfcdPTcd/ip3IdA36pjMTl7hAn3jIas
h7zZqIMHwT/XUfXEKx69BPvo8ApOczvUFhJzc5zaMaaGXRInI1VTFmpJJlqosWnRalrw1twNReqf
087TblSXAyzwlouODecnnYtuqW9NJRmZtXZ2tMUq2TtketlNUFyEss/mm2K0LJIYjfII5Kq8xwDz
MQiQRPR/xl1WuTX52lsQaZ4DNF/v2NjnbJpu9AXBO0/AyLCpQod5PTtV8BgQzEWe7NyNvzaDmOIo
m0WzGzw53/q93nBccwkMnDdz3sMohP7qUb5xxPcAENojyvhClQzTkemy0Fi0T85AZu3r0c+ma7vq
64L3cyNW0SXRdNk161pezQxASVDMypTa3xT2k9FneAOcFdYtE0M6AFO2BbcIdjW4ZUpTVIyTulmr
mamWkU1vxmg0V9VS5Hh0ZE5HZ3LOBYM6fqfm3vTp6EGHKulSOgp0n192ZviPrUWx088GrYTAVDnP
cqYj+h+zlKNEV6fGW+CWbv5mIabNwhWRI6dgd9Wtwz+m3BiMgVFkki0IrBhv+JnBbGwa9BsX1N20
/0dFWuCIuzunL4YEP8wLPitSPONrVPYqf8lSPJW7/6/O+11vb1wwvH+hzvsS85+Vefzz/1Hmuf4/
XQcYCnAhDu/A2PD6/I8yzzf+aZkXevQFC8QPLh7O/xsmpf8TTR62liCAp/YvhCE/HLt5ylHoX5Km
HHRnaPMg+fJN/ldpUr+prhiSQr2EOOaj9IJ+4/5my8hJXNYyUWbJoJOlArpg2xOymp7/cEf+g6Ts
z9Y999+fgviQiT++Ry7pz9ouwfSrQxzNtFH0D+jK931Q/MhX72zT+oyLarnTrO77rz/zNxnbvz4T
vwLAQqxr2IN+05O1OMFbZr+Y41JFFKyWag+w1dIT8bE47xbrvLam+TcWxd80gf/6TMh3fNsWUBrI
3X++TuwHmWK30GiJF69GkE/IpLMtDNDb//vF+7dn5P/xjtLJw4xH+C4P0UU1+AdVoNE5hZf5E+3o
dZQvHdil2Mr0+kZmnEtUmxpXli6nHW2w+vDX9/V/XSOfh2/VBBhmUfb9DpAOttLCQmoO9Nv9hSmJ
PRmPTedcFDkpocJ/c0f/1/PJu+Og5QSwCQYYfeCfr9MZB2arhi0SfCwcn4uRBdzgAP/X1/QfP4VP
8hCzIXv8na0yKU/VdeleolfW9Oy37Otabv5dctHvn0LCJoawS6jaBZIDsOnP12K1/YWol4qkRn90
FyymtgPW/Xc22d+/n8ungKPBMQ2UnoXnt0/pDXgFbZ2NyQxsMiTyWj7iNHOv+8FI9//dbeOjPD7G
sGHggKsLfvNOVmQkOoA1yXzlbB8Rgd5R5y9/F1n0H24bFnYAO9w3aHnObxck1FrPftGPSS9pdGjU
dKFUgFX+62tBdYqdELv+xch8ua1/eKFqgcjW7OHQSap6gAMo5KCT/x3S//drYWFgrWcJxEIF9PD3
kBDllPbQiHJNhoFzHg6h1dinkzbYf7M8XF6LP2h4iXJBvI1FC/M/9Bjmv3++Gr4EsYCC0hNPH9ek
0dfxytT06j2zfbrZPqHdd399+35jroG4Axnk0C1jZ+KZg0L250/Mm66dlwXJZTGWXVgPFiceQ6t2
oPHKa9vtf2R2E+w3CpkEKOh4NO26OJFSrP7mysHzXx6IP178JbTwEl6CI8SmCv4dyTva3rZ4S7Mk
MgPjhT+iW0SoLZtHY71s+h5xXA9ZLLYRepo7WYmgebnU7P490+VMccyX2ZfS7bG+Zua8judhlXJ7
c0zWuju6xX5zHYwa8DrMPoLlfZaSrEKmj+KBUNmyuMB8ZMaRx97EVV3CFh+NSl5M3r046d3SjOFq
5SvuKrOvnizer+Yqd0ekP0WGuCRaVeHnMU00c2J+NbskrvR5zgGBQGYjHqVUvzCRlFuyTOlmv2XG
MML7yF3y43UaixWdAg0RDTiP9TiXjoRtyHltiejTSep71W/qxqho52pHzCeTf/JsVTlxlmnzqSu6
DURH0MIjGB29ewbaWWCJ1sc+CYgznJMSbfixbBVRRFVWVU+y8NBlyjRTp3Sy9P5X6zcNUJv58sq6
gH5JHKF9DF1+NrpxR1sBnAqY9sYMJ7zrZmLJ2XsdPYEazTQn4SeMBXTGMEZOK95Bk3gHscDFAy40
+0g8AfwTi4NYGUPxRFegjXkWtRkQjrgJhqwNrcJ0cMOhA3RizAYbtp1x9R70xmuZpq+X36JXK5FK
Gtf9rW2CHotuF8x7wFKOP8nDkFtUNPkM201fs4/cGIMH9KTWh5ZLr8U+pBbIRnZVM9C2pS73emUa
IJpKQyIB6nv5Pmb9+r3ZLTvzbGdv82CLH4Wud2ncFJLOadpl84j5b3Xf7FIhpx7SwM7pCY3eyRWX
bgC9Be0WsHX/s0KUlV+VwAW33eQKVUcdAwxMZ2U5gu3BJBdOnsvDmHY81si/8nFnqa6gP2gi5NYy
UirE4IqXsXUsZ28RM4YqWBTw/tcyDfZMblwr1AGF4Otjp3DgNC9FFS9T3uwh1XsfU1b0b1qj3Fdp
9aR33PmLW/rdfXDht5znwOjmOZk8s90XDPQN4Bxm8MBXZtq0yKVWJBVlkYSHtAYvbkXXIiHp/RLW
LmlJHn0NUcteeC4DwQqcvBsWkz+0kVk5gxGnsMOZbGSOd2tXKW2QWtiFFtpKmdspy7MSGZcgxD59
r/xN3GbZCrl1tTP312bW/VM/rSjUR8DtF4CSXC9n2mH50OTsaEnbo0zDVLkhSREe/U5aDe0luZCc
gRwi/G3XmRNF8WQwhTRRQCNDNfLlyZtLGhHCv+BLc1k7h9Waq5tcNPZC78W2hl1dt0N1tqRvv2sb
hJnQmFZDPyK2Xks0RvCNyZycSjcCicRClLe5czabxvjyin7zQTp56bV0TbOOghwjy84xxMSAKmCY
zFxWuGN2HkrD0CK/2OYNFIThyZ3Z+SkieRPrpNtC0kGvqtHq0FFFHb2K9YphLOKzJMg18JylRj8F
5RMh39EM0utb2quPiJ5FBpVH6wQLWmGEssvC6PUaugjxLqbULpFtpsh+qcAfiKozhG6fnb7PPzu2
MkBhE0qVUDmr8wUXvXmxBGPfvZhN+135dv6BsrZ42YzJAkK10qBLsx5fg8oat4xxya2PeE8ZAQ3M
75ArXoSq2AOoLfSiq9vEUZnmhMrz7PdaWiR5qaF7QG0DCNrS02kIO7l6C4KKDTvAMC44/C1s9U/E
9hbmqdM49Ed9XmFs4w7rPzub2WMyZw0vT81bIVHMOg4mz2J0vzmg1Yh3BQO7qxTAF5JBJ/OGA5pU
64rIC8qcpcmH1xrLBiGUHg1OIjft7kuA2aTVW/sGWuLAeHc2b3u7uD6CqKTC6MNKM5HDgWWBFlna
ireRkA47P/j9Yu95lj07WoJh/bHpcjTwVdDNoYswL+NxtnT14BMy/h20OB5ZiqkCGDQUmxajNOo/
HdaAX1pZaWOIjdG9N4cJjBccIuuiQmQqHS7sQQlhsiPzjW7J7wLDFFh2V7wpYYdOLQBQa+Wf8zRq
aIn8gsF6KmbSV7UyMND3klT9mPLMZ0hBTW3ZF6LO+nC2urk59oZd3Va06pAZA7zzkXnUc52kuRi+
jbywltixsw7ZqFcgnFmLAY8j9u97AHLypsae+nNal/6u1ATBNEgbfBVuSogfsgWnEMq51J7kuqm3
NZ8nLKPkkWxhY/bWr4w9SB1qXeEaKVPSQGjZNDg5lN0bgq6/ztzGoBU4XlfZZhMDAHD6DjZ/hVyi
nI17fWN6HWKR0wYs3uYEhLcrQb+tOQMswGaOHaXtWn8HA2L7sB47u41yX1OncbYWb2dy6Ls3p6Vi
uM20O0ep6CrnyrXz/tWH4i3DVRgY0AdtKl7qriX8NfA6hly5stQ3HSzLied27sTJbhF6XGluDQit
3xwriF2hF2hoga0Nx5GTy4Nf57zaSrjetYGamHQ7WEK3xlRNpJTR4EZGOiMga6bacs9DbXkX5bte
wgucjOXYIOq+4Kzy9H5li5tYa2f9LDzPsMOhSsdn1pwKgmZWBfAeKb2QbS7u16Cbcl/3YvyCZgjt
DCBUqfaIGefHBR2MF+b1lCMwD/KVIQRGiiBEJqV9CLvZ3kD5IcdS9jw+pFaB7HxYKyItmKJ/sFrU
dFUX9qnWNUz05qx0H8pV+qVtbE8pNxRGFlRw8+emkzs/MzhsL2QPE0YbHuloE4V2i9QKIRzBLTky
5GG8pQzQP21mTUPY8LuZHJs8DkwBbf3TwIF91xfT8EVtZzNCzpzpWUuHuoVYrI9nM+tHkUy+n27x
sEx0GwckB7igU+1Jawx0XwEDyNMsvI18MRw2n1vjyyGeTclLhna1OqTD5JfojScKv8qHxDhNtDip
iY350OItSdlt0+qBAyb+M7fs7UcGS66I0nTrtkQK4ECh72oKAa7FACnuewxNIVgkPOyuDMrDKHLd
CIuR/kbor0icIi/1/bvaY4WLqLLcPtnsoHoqaQJjW8Nr9dmYxkVunY54FeWwaRfZCeMtmNAbDfOy
LBCxWkCp4g3j+vM0NP5Z2Iww9oM2pAQHNKNBP3xLzTEqG1TWV6R55EXCVzUiH2dk7MZpNZoWeyg2
ZQpZIhwSewlo/065jxkhq8aiiZ0OVWSC/2N2EjG7CEGcFnVxGEzCHig8NB+5bj6uL5nlARdCVZkS
EhZVZtUsYRdgIg3RxzjvE8zG22nrmHn5sqQQw9nHC8Dd1z51vUcnpK2yeaaPHNzXk2E0DL8wAcW6
ay53XpMh2CPYhzJuaSsyDNW8iUSAOy93bb7m3Q4FYcY0cKh62MI6g+1QBgujf9tdzRj0mfg5MLRk
zTCHBn2uo0BxI0diuKqJoOCE1QfNr8FbyJpYetv+1TFpwa89MCgNOwR77MWuxNZHMsnSoX1AJb2z
JwuRnNrGiYNFRst2Vw2D90A9R5xQCqvteeF0MCSdP1oMGpsUVkC2KoZZpBr9FOMiTpqj4zfA4MKI
0yEE9cuVa3u7dGJ80y2xPnPXmi/mqYPJdJkhUwgyuP/cxlw8IFJP3SjNL5HDRd0GH0wtgOmNSoz4
TZUV3HD6gZOJCJZmvCxKc4mIPcXvbdprA0fAmhgclvrYPi+Lap7A/6aKsflALFjj179WfBMuOu1s
OASLzyJcWZNTHzJkaSybteQ6CtamszkLbH52XnmPPUYII0RdinLb0YoapVaRth+GsCV2NQwVWPSZ
xkBuNOrgs9bRpkZBfRHmdOW8PvN+6YD9tXb9zuuF0rcKtvGHa9XSjyxObyyxFYT13TDI8mQJ7+Lt
qFaFd4Hp349+lv6Cwquc33F6iTcvF1j0t81Uv7JV7ydiTLEQtEaFvcgy1ZNT9pI0MAcFzHGatNJL
2iXzyeIemmvL3raR3cicP2ZHtXCm0iw9aWNVk0/lWE920MvbHOsmwl8Czu5yZiVTZCGxoq7mHApr
zGm+mSysYwR5sUuRmXXra94FKT6+dkOwICzU6GG/jNbPmSeB00hh+mTI6Wb2gxBA7Vbr6uUXKkFM
HNN84aUuDVayeMxKJ2mmgtl9K4V8Uu3sPS3l5c1sSi3/9jmuPq7GXOfXowJHSykubY4uAR7GWE1d
g2TKYN4IN16196WtNymyf7IlozWTsowaiW6wHdL2s/IVClP4aoglS6dDuFjpSqiQCCJjwVqUgjfL
Na/96VTYUCPTFT4Vkzvpl5i4jDrEwSH5I/U6zJJMP4I3SyuQ3eAFUDA1HYxnfJ8m8Ia06BGbSI8i
oiyK7ej67VKEFsFoP2XNeCkcakNwXjdq/RpOw8UCiFnpzallro5l79v4PbClEI+9BEhlxIIFJ3T7
qS3D3veN536r3fuyKwFNlfxNVdwJS3vvPTl+BejXKQa7ar5lR1lJYM/15jYfhHrfxqB59tC2E17Y
rMV3KgbRJ8vaTj+tacq+5mWtRm7D1k6xn4GYDZHNDt+KW4rSfnFJW+tTly1TmPajNDjWRKLtsisw
JUYe+Z5aPjw3yF9n3a4BrAr4lwTEBjkGN39yTVYdRss7dx49DLFlYJ0meOHM4ii3mcCrYUO8YVkB
CSO90QPozzOP7aFwqBGC1qVlQRCV3Scum7tKUBfmHMU65Fa8u7MnYnOERBILNS6P9DmhewyGxvYs
V+ZWsTX02O+XdHR4kXkYcNz4OKt23gpO5qXSsmyMN4In6wi7lTdxwvC9L48Tzr3uFeuXpvXlGKFO
kQWZBAbg4aLNULuYKL+2cCnA8kbD4toIJcVWfqSD7v2wy3GwQrAsBtoV0y/dWKfwR5nDDLxOOivH
IAsTBmbM4k1183/YO6/mtrl0S/+VrrmauWAXiIypmotBZBaVZd+wbElGIHIigF8/z5a/OZ9M+4jV
3afnTNdxyVGkiLA33rjetVyoZcKx3MRWo2whhTncq+jg5spdO6/g+L03Qjq27qnrrZpxhG5AjPBu
arW4vqYGAZjZSnKAWAavPhrVJC2jIyTveI66+gr9AOQqliw14aaPGxyimaWVxmwxeAUJFDSjSRFj
BcB5TEqbZV2ow0pNmNb2dL2dQfccInJuZ/C8POvM8aY4YCCeMPYkOWxFUc6fVm8MjO/Fg7SdAcF+
mEmVhEMvx+JBGib1NmkyU9B6igdVGg7x43CMaqTNpAKoaFIP32RrJr+0SY6jk8eUHEg1hwboT0Oq
b0dJkh6JZwS5TzoHQ+jIoPosJ9OPp32rRHuIGVVi7iyqQT0oqNqFDA9GATNW6tPQzTQ4EgZBqcqI
T5Y7Ie6GEcZ6jOBlGJlLomLTpfkyNFK9eponnSltrCnXYq8As44FbOheMac2Z6VsuYZTBkYhSH+w
HaosxWDOGuOEaUn1WaKQEx7MZJMl+YEG72SCeFj2DFEyI6SZ2UENzC4S+N5GO6Uy8wkhUPsUr+cU
hVK0JJ6RuTqVJ6u+G2LYVXYJ7XvT1RjWpKoJCKVpV4fJ1Lq7OjohU0Uhb2CobTpSAbRLCwUPJsqs
6bAuBwZmIRzI+jp2pZTRy52VTmxKuyh7/XBgCkktZw91y4j3tdKW+emz2aDmhfTaqe0P/gnebCNQ
I6bo3RFNLGlVGvRzIaTNj6E54wmIrLEWg1FTfA2kwJSgOW4Ny+8MZU5i2Y6WRR8KQc4BBzlTS0mI
uZVTDxMMKOEDzC2gpsEE2nrfwvntyA0FrdQuu9FgFEaTqCs8D11thUw+xcQTsi1Fp0bxTXUqUxJo
ZRAzPsdZjVhkakhIJEpp+so0YLPt87DJ52RcJ8ZyIjlR0UzqoBTyBiC3cACdFIqRWqwaZNxcQE6F
Jq7ikYHbviA1uMcGJlAozSYVpuSgPXZRrzh1iQGdc7+PWvZinvrYoNg5gq6iB1Fkr1k/CStC7SzX
1mC3rXQtoTTChGwTFvSLkoZ78BwbDXOgOTTvc5kNHQ/VZjDD6nSnAbbVO0po1P33XQ5TPIUyOdWY
hJlDEgBIAFRGd7ShWM/jW5xVc3yApUuXHTi9p8hVcxQQ7scZ837BQanMan2sNS2+GUCHcyf0AVZx
hZkGcz0Aw2SiLe26JmOw6EDt381zqZBHG8te6IoL2KrID3ZVMTi5AAMwU5ZHWiuyo2VWJj9lh/pw
Q4unUGRvaBQrjZl2rpPjsBznzTCfvBZ0RGgGDAq1sx44WAwPNEJtCgOU1JDJkkCPK1LTSihWnFCm
ju2hLNN6czJqBU/czwDGHplVj7pm8nQjowv9van3m9PnHUuf6O79+6CB/51RB3r+kv/l9ktW/EDT
J37uD/QAbeS/0isiTgMeCyOKYGL5Az0wN+Z/lUy4UlQZlUgDbsU/0QNzXoI2D3pRGvow1Ag63n8D
D6h/ZYYZXhdFRieEJon+t/D6/NhlovkHNkFgFzSOZCigh37s+dStVfWq1hu38sTzxOgn1F6nsfUY
OJaWhwSpk3f36BdNb0Wwif7Z2eE6aXjLKlKlioKWFfyEPx6QgBg+q6no7wxrVA5u3LeAe+o5Nnuy
ms41GeHcaAANfKlSlUVhqWHQjLM+d+dqGK2SQ08K3MVMQShwsyyVWBnhmOk+4RyBNBvIst3U6ph+
DmfKEVmwOVFzYvQzT8FrL5GUTb5Q9Q8lMGskymKGl0lXNV9RYfDnhwejM+FYlqpJhnisyj59fO0/
tnW/XzoIDQ0JL3rpSDv8eOlw8GUHvEl7B6RPdWLGrmAdVJ6An2nux0f6ETghjgRluYmgsECsCCDK
j0eyWimtmS/I7nIjbndxGgK3rCJK8RTumOQIy2Ld0Vm72Lf7aW3hfFQNGUEuFXGAczFjGH6KgeQ7
u6srZe5DUGa4KWwFrqqQktFRJ85+G8Zvo01uDM9UfIa7jy9ckGGdbS8DugtlLpqGoA3OOUoZNhpr
lTr8Hczo8i6saogZTDjqyC52jMLKPnQxJ68k+/AjabqWyMyZqWAjSscjlFONJnsMHJ8CPa2Pn45q
gSwAMfYyka1ppVufUOiT/SY6MYNVj/IFCMP5/hACNOwNE5og9H94KH9cNQYNYduw4tltIlEvC51i
tqKDcmFrnD/w4iDgMTgAsksw051tjT6Eo0lkk7c6vSE9fm0ziCxbC8K7h7el+Gd4iPL1X4q9Vcj5
/vt+wX6ts+7lB4cgfuD/wskgZ1UF0AIUFeRcusCM/eEQdPWvJt4AijC0e7Qf4GSK/FfFEjrKGlAA
BiiFr/jDH/ASHXCcBeKscwlnIv9N7uDMcsA0bUhzA4Z0kElCCeoMA1B1GQXpoa19JB8Yjz0GpdnR
GWYYmIaTfHIH7UY2dLc/jrvQPC6wZgEnBRy8p8813ybGMYAqw67Ghx5u1HlTOQTTDnkb5exmcWhM
lzmtVRmmUMu8qO1nJMGp63ULktXH8ogUfZczkQwmO0oWdKacnMJoUvhDOSFpDT/bAT28pA2iNkIw
onGpubrwM5LfZBQNUhuBjSAZlM1xmSjWgh5+RrmCWdB4DG0N1T5bzpM7RdIY8+xvpgioeAwynSkF
nbYqVfOWuaOOz5nTZX+3CX7h+M6eu59u7JnfMyW917NDU/ttVazEzOdJ36td4vWVdsEMqz+awJ+O
JF5/B4Mp4R2LhpIlBCQ8kz/18wuE3erPlwJiAGVmeKZV0GvnOnGVMQP1nZxq3wy3EIIwr3o7HRkd
Ojg6ijbSXSgXDuUw26yOuzJaK0XmH2XdTZKrljmWGsZepWSiW9SjZpqr94+dQll3/jCwcSIqYw1N
A3IoWHQKR3xWW40bi3aV3jJJqlzPRqo7sAAkVIup+nhjWXhN0tAQDBlNhpBpdlwgLWQrOSAFbVUx
pf7xUp5pjkNmLHEDgCPyjFhIFMriBr27wxIkf4fy1Nd+TTE7KnAxzwkxhdU9Mv+1OCKbQNKiGjCx
kmbl3JRUPvgHTu/j8/jlOrw7jTNTnklAehjkqv2Edig4U5sSrz2ne4qrvbCnzlzTT1d8BhMrSvoA
9HYxC4xdypQYDkRgvXTpioRhfO++/zgOeDTgkIaISX+8s1ZUl8wdc2cb+S4qtWUiHRgVolqIl5pF
j7W1geLCadVVLXU302xXiHm76VFmomZC0yUvJbs4eIcDqkuN/fHdFsDPd4HrT6d25p3VBs6ZJulq
XwLFCPAVKSiKfR0z3RViN00V9PrMI1u7+fiwv17kP+/ImUG2ZsN4KHsWudLhRoRnq5DpVpS9nx4u
MTj+bDjEtv7zUGcminINNICQMPsjlaiGnnKYff74Yi4d4cw0RTQGoPfgCKfxc418b3fBNP36ZgHW
RtAP6O4bKfm7BxOhWpgnDIxsN79qx+fOYHeEGsrLzx9fxy8fB8GsboFpxeeePQ6x0Vo0TDhOlUKe
iJQOdCTT7cfHQKX5VzsOqRnAcBCHKues/o0WSpKUseOAHmDhTn7JIFIUm0t5Qur1COsKFNAmDcgu
O/mxvgbsBRsdE0uG8jCETF6XxjdZg4QQPI1ZQ8nRzQbRgIKKjrI7k2m81YzplB/6xSzVNtlwnxyl
hQrXVDSHtDmKrmaM2mfd0UtLLQAXFrYnX2IAvGNYqzWepeqFSUvnaJSrWSmt5tGuZ7oEGT4qOidH
ZdBk8mbKS6PeM640QYSgNcAlji49+GVP/pUbPN3Mts5mFhwCuR9OVM2o+0H4sjwMzI1JBuTWaBtN
TErPVwwuLmA9WrQMAZcQVTTpTs5fJQjCi69xbXzT1P5B16Zb8zDctAYkGLtTPFx3qfEt6eAkgxIe
XibvkEi3Uc+NS6J1y41rImM9FSQpUHbFnUUnVPLM0nD10x5ghD07fa6PGuU3JdBOWlBAQIZEoHMM
dxTfPLbIPmuPO/qmm2P10hFCwA5x3VbPxyk44BvFJZxyzT/MJ5pSNx2ig/pzOH3u1Ec4XHBOX7Q4
2x+gGdDHzoWXwUV2y53gni5OiddaVE0HxoSbZDsN5rob5OAU3Z+qyq+OBQlJIGcMOHaVI03JNhlB
EEH6IrbLLH6p4swfpCQw1OiG5XGpfzEYcwBiAFCw0DbwtbyY3eCDJ709DQztIVAouGiOG0WWt4Wq
6iDPTjulP9HGOy06JmSH6vYQ0cce15nMSG4Ve/TMHVnS1xkIOJQWibYWUqbZJ+EeYlZ7AKpRaDTC
NHrztTugLay1X2dZ4iK410IiGFcvUHPY0BBAGDW65tfWmnmMfnoAJZdVqy6NcF3wlGlGtEySLwrS
cwyV+dzzHIaJvt2q0veIAFwV9b2FESaC39WRIXXMSsXLisxte+su668oGLvEIdYI4xRhX9t9hfik
ZjzWkndFB6HPXlIjGxJHJ2miGzgxEBlQ3UGIJCv9E5y6eD/BLcFTdoR8okMsOcx9Gab2Q2dhj+Wt
FfVulcq+VqS72lC/HKXkc6xOV7le7IrpdNOczE1GKCupz/DLrUBLg/2IgrZ77lTLprT/gMQxWfp9
XxG7REIF8Ws7vp4AFkpl76iMPdXAF5ljokndULPJPbJYJyXHjvZdTJ8keZkziqS0+MP53Is5fXTA
CJwC9aRzH8pgrhNJW/FugC5hjq6KPDo6CoHJfOal8CKVTEHWcrvOqsKh+7odwvxzyad1suyZxVUh
zzgDyBDQpgzbq+LISB7IIoajwN70fjyL3DF5SDVyhypbMHnFhoSOtfwMjdD+0ClepIP3PI1uHZYO
g+8QW97So/agHnJmVGx7RsZHcvBmRmGcYBKsAoyJ13WmLU/MVsajKKQOXlznPr0CatwwSkKlxsyV
a7L7BbYnj7xsjD0gKhtrNK7S2YEQTbK1MisB5LAts2ZpMfA5G5mjh3iwpiktrvBotrcUJIJe/tyf
Qi/JbyGZObI4IJuaIt/HFJCiPPts1rPrmBnwoTls5BHW2fAUDLPNjEIyrQeAip8TCh0Kq6BhriGx
8hhwdHjG2rLw5xxoXpY+PJ5L9ZD6daMulEO3HGKLR7j31c7yekjnjoUFV9yeQJPO20SuANQSLsIR
4tNw5k4h0p9m5ZmqGhyOxjqqw0cLAzWD3SGTv0mDZTfSPrK69dhHzkynShxutDi8NuR+p1SfNTm8
qbth2ffbkqFKMG7eDOQTg2Y+YoO2lC9zuQTgewwUzN2J0V7m4B7qAyLi82hd6/3V3Mi20xHiXaQJ
IO71ZMB+cXNbI+H8sRc8U+Eh1iapReYEXJRmzmGOEi7/nUsHQtNEMcAqWhjFSrB46DHGAHpKuqGA
cFI/y0kJIW4YRhAjzOCDbPdUM1ofe2kLONWpTUaTogfaOxdO7Sf3fHZmZ+G3gXAEtMicmZ6ZrgJp
uARagll6utwPKWtpNZnftqn78Q35KfQ4O+pZ6KF0SUuLthSsjWDQ1Ie2SwIVTbKPj/JWhv0h2hWH
mQM+lDVZiMGIi3932yO6LPCZH7k4A4hMpy+0GdF21+47CQjhzHCLwWLC9nQlAgBYubwRzIY1deu+
Mp9CliJVvFKu6IgeHaNby20JK1L0lqNHJ8AhgsezU+/VCu0kFR5cbXQVPhWGXngteGr05Ul/aG/a
+K6dM/ZuhWhbgsace/1CISXszROz8Y6GtotUHD2alOXBU1SiEzE1g5JEaZ58hhSCRh93lEL3DBT4
pvIaH8N9NGv24pnT5/2DFmZPgDhcbQr3aWN5qZVtD33uW+HpIdLnHoBj4ODy51M2OkZ0q4eAyYZ6
8LNxum1mVJD7biFobenCPKVteDORmkhyHcyYS0vJxkoj+TaARe460w2zyoGJzW0QII1xJApMmbBo
XUpORZT+wcq9pVjvVg4TeKhH6r9syx3yuX5U36ozX5RxzMnc9Nzj6aFbdU0RYHsP1oXI+Kf60Vym
viWKUUxNqvzx475pKnPQQJ3V8HwGTdz55TLaxZkGVKH7vkX/pvriXZHx61we4gf5p238XDMe8q39
8F3Ba7H7kr02528SZ/NvUlL/f2hHoePwQfXRKZ6L5i//ff36moKg+B9/WTbpl/yleT/dKj7gezXS
0v9KU0pIRJDGMDRlktN+L0byCnVISyOREuIT7ydb6U2ZjKYhHyV03CWhffdvrSlqkQygIjxOCmbA
qGP8TbXIHw0sjSJDVplrfRNnp850rkk5weaaQgYoB3oPK1e/TsJFXK9NmZnuZVu7egbhyy19KrtU
CT6lxdAudGWtQwo/5opdRasc/CdhLdxhEVxHDuzF0slR9FVt4mg9XcWBkkq7VXPbJ4EyC2ClJXTO
Ddi68KMEmiYtIt9I4KFeKqfNAaMUeZDFaqmrtwF0GOW0jAs4ERbxeJeBT2i20dp4aO6yl+GL9m34
kgczdTdm13HyaVSX2eFCuntWifv5Dp1ZaRmujZrpfTkwZ17zeXw1HovP1WdZd7RHOCmAMX2dl67x
tfhcfO5eKeAK+NtXSJcguYChwu/G1xHaVtk2mTLsqC4sTgnjRs+6SGMq6N+3jeKMiT8WS7r48xBm
l0/p7Nt4hGr5hGBusieSe7dbf1EmfdMF+9N8/XRJ5lkFyEjLRjkwChScjKeyvjbThQTl8ey+lPck
JLvp2+zafOo22R2oo0/orxOjIbYFeAiWbhteXikDQGiXNzDGjUR+tUOmq/CD/+BpnlWD/pNO89IG
OR/p+xfYIG8iIh9tEOH/3vu3/3JW4cci2NsTZDE9Sq8IvAGzsGdxaQanZ6ZnNELivIJKMYV6j3lv
qjw6zHqt6X38JFw62lk8+g8eTRbP1dnqW+hf4F/o8kLXe2bxanUqQrWPIWN39GB0Tp7qJG7i8tA7
loeJdya+QOa5oR+6oXupezp/G7v94ASMM/uUpVDLHLJIDeDZ9ySP2G4SfOV2Q5AHYvsJ3uKNxOAW
E0B35pfhBdpI+Z4phg6oNyT2rQ1P5XFV3loSNKdOOAU1s5Bf4xWzR3ShqaxX99lreN3OweaR/jvH
+9lOMex2Hd9LJ5t/8efxtacQ9sd/YA8Es6Bk5GmooqMUbhvIpNr1gW42s6eICTv6Xbhpv0GYObuf
bZMbMJhgOZVVuA8/TV8AL3aqk+9Obn8TMiWTOhuwYZv6QU+dMrU3Bpn40/yheemD49X4eFqHbnZT
gfqy45tj5aiw1Gv2neIPBcLqDsMKBczTiXOK/OlTspyLMXw7/hbx6rfyOX8un2tGTUPxS4Dvdy/S
TsHt9jAQccKOUt6LQk7okHzSuKk1d1Dh3bbzzxCAuY0JKRzE9HZ32waH0o1TJ1oDrk2djzf15WU+
s++/l/lfcZkvWRPjrLnyH21NfkyWvltqkECiwm8yfqmc1TZQp5ib0ZiqQSmHrydZ3Y8Dyr2t0UwL
q1YYRFGQWvl4Z1865Jlz+I845BmvwB+XSbtY51pl+hlnLuII8KeylFwNqBI4A+rcd4+TF+2cPzLC
f5dQ5eKBzpzD332gtwbvuROAK4OkhBRXJTX5MQaJkYSQzaZSg/4ANAKWb0ajgSk4yMMv5HgYfOh4
w4VhNbqj5IfJn01xadc6fYQagVpPg+3LlfMxW45MsayimSo5akyvGBxq5euM0zj1rir70tFNTHJy
OOaMZt0NEC4w1gT32Md7Qv7Vpnh/OWcLlDdHGkIwKQSg6zMnOgEwdyBGP012VXMKDP9DPODCzIsz
g24fkYenAY6Dao/jOPS2inzBsM2/wJ1MXejoXHK6v3xM35/f2bqGWSpZScb5Ma9RLmfAtJeH1E4p
R97WV+aTvjAX8lNJbmBenb722yGot/EFCb9LS35OYfIvvuTamX/7f73kYsd98IBpZ4a5iLJckmeE
edWXCnr9o11+gXU72l5i2rm0tbSzbOKfsbUuXetZU/zvvtYz2Mp3OwwlmQzel8YxeN8frVbTR2ky
nY5q8PQkOVdXSBjanz7d395eqEq8Lc754r0/zpk5Cc1c7y1xnHEV3rTLyKlsaXUIwkW7/Fou66VK
2K47BMhLWFTsYBbApmEzV2afNuUut798WbneLPBWOt+cE5mW9qNq63Zu71rnZFsXg/oz0OjPN+bc
vsD5HFcF9qWYbIZ6BYmA011bfrSH6O/o0AqTljUywrGDTtaqugKXJqmOUdmHe2N5wRaLnf3BzRNY
8vfpbfhPPJdLG+YcsPz3bphf+u13G0agG99fsxaFlCIzNkzvA/3SV83nJU6mCOiJQlc6nC5E95fW
e3720EON2iBfxXoj1vecodF0ld4huYnegxJBj42OolOCBaTPuUAZx1Lujj3FQ6dyoQFJSZcuAW8u
PTFvC/GupvGf/sRcXLGzMv8/umJvO+Cjp+IsUm70DkH7mB2SZ06BsqaDkuVCVd35NwVwqQ2rOeiO
f/BJPDOX//RdcvEmnNnV/4ib8KsCIrMaFk1A3Ialn9MhKgnDmqemVAPX/VzYn0v/FGw/Z3brPvmJ
a7+Gng2YwjWvPjnXjafYi9vbneKY9ugu1qPztHAX94m9+HhhGCT4lY3886TUMxuZduBIi4mTkgLD
BrlDIQiFFHvwozs9QIoQPTLYnfxmVaybFQ/yk74FtndNk+iZd5bObDHy6Le+Yj/M/JdqoXyCvcOx
FgenWhxt+ur3B5KT64N3/YBsxV73xhX1ksUSum3HdJFpdY/OsDDdOIBQ3uG319rBHoEJH91M/xXC
AG9ywMd4r/UaviP1bk9pauYRO78W24Or7lv7deYEy2NgeLDmurrteJ/QL+Djjw4D5+5rirfznNpe
MZXvR19x1V+Zg/FjPhU9nSB2nvfa1s42e9NFIdRbgh5YGk7JeehuanuN39rSsncMvq3yjsa3nDg4
bPLHmEPqrnZj7ES5bB5Iy8fkW7vq/MfeGVZcz/PRedbdzaeT+7gz7UfKW87j/iZzApXD5XaxPLkA
UOzgkZcgwLe11cozbd6urABSTA4KLsvcXu1ur68z+2i3vmbr3rrxxNcTWDF7/TJcgf71EUZwG691
153z8iBj+jMbbQQ3cV40fg4KH692801m9/7TurO36ZK2sIuDcE/O03adLGu38qgOXUWbdb4RH1a6
tR8tUYx+YuaawVeYDJ1xlWwSRG34J50fu1vB3eQPe5nyYbIZV8qVOKw4w4MDbNR5ADXM19F+2X3S
AvRg7C+Lb5398CBdxy6aEJJtV5vUhmffhv7BlZ68T8clTPl27xXLT0yyu4i5rpiK3nKbZ85gL0M7
gCfcXuTO4sT1XXgSRGj4k1l89yCcRfFlN9GkFk+nZjdeypVyAVt/WQSxfbUd3MnPNyfP3RsBiPbV
p2bpzVecoj/6nuNeiPouWQr1zIn/P7EUl+7PmaOvWyYwh/rt/ohNddgaVydvO7Mbu3I+o83tArpy
Vl/GjeMpAc9Abkt+uN+sVrfXF27PZaN1Fub/Nlq/jdZ/TaN1Fjv+Mx/KS/bhLKz8Z9pPWWAqfjLm
tLWY7H3DXJ337WZwZU0Rkxb4ptqtXSkQ/rHxkHz1O6/zEIji7+xh8IHsBidHvDauKrxk+/Y+0ZES
r43O5IMyXs79uc9QrYs+g6v5sofAj3f0Yi9xkc1bGDf9AtS3A27SBRLL3zERtYZAjC0jB177+UPn
Do5ubzrXQ4Vg1XtfQtdyTU94Uj1IlvDJ3Y540d6d+ye+WzqZS5+GnJ2IISWqwZruEjuy778ozhew
l28pPkFD8Jo55r7AO94cg/2N6rYERr19UzgbGbHojbWrnpVgcjZ42tze7DePn3SKApG9gAjLfihs
y57evDZu+mX9AAOiTT3DsIkAR0ezrzv7Rdybb+KEbr/hvnmdKbK3oOLl5YVu6MpJPOSufCQOCF5V
e/QBKnnitkRuc1+5o6/7mVsGIigwHYZYg4/9Nut5Ya3PQvnYHKI8hCYkKFm9jrvXOSa/xcojxOeJ
lVz3ruhwimVUV4ysLvMlpOvLwR09xZdoPcoUUUqi8NjTFqkfepGf8L+c+nrmRe6RBVdcw49YfvG9
Koh8Rt0cZFo9mFh4nXf7hRN70yILjrw6LI5bct7ScqWrDFIVT/InQtCjX23GJ/C4/FKv5kHtgZlf
Tt7oEukfPNmW/cFDFpBouiQG42L4mnNWsXfgMnR+Iwmy1FyDiBuuRidbV55ypQdzH3l2Xun90j04
/CSFY/TRWJnCbx15UTpODp7GixZ2dYe24U65LjbVUt60gRN5oZs7FIBt2Nb8+SpfxLZNeO5VQe5n
nn9atju0KnxmDFZ80vbaBf7mRKuMnyrWsJHy+JABuJKTEkgSGDrxQ8//4ZVxBz6RaUZiaegT2cet
13Ir1tSdCEDR9vZMT+e3wQURtIuHh8LAwthYm9hfWA5EQ3fjVefb8TJcOnCKBdGl7XPRVJwVrH6b
in9ZUzGXhCk4j/HfuYXzZPeAmvAxNjEVvQ+zOftWD3oMPsK918MfjuHAsyRjI8QrjLYGwj7MXckb
eQIPgeSMoCRyN/EhA3aeexJWNq23jBWneGpIBzp38pD0ZD8bPISpkwYrN9+229NSfxrYz7DqUoed
VuMVsAOXpyL0cl8heia/4OkdHZr/fKR6Jdk7+Sm6aZ10hUpW0AY8fL4SgL4CBVosaeo75tuTg7W7
BEMxLrhPgUt8X0Ss0TIQ5NhqoFASEE80UkyeuUUGhruFou3z5PduiVucfO0pXU5YJRULCXXv25+K
C3ObDZ1vkLoZd69xVC91myDxI+5byL9DLGXoHdyDO/B36BVBuIq91G+CKph/FbaXKS0nx74mbhFE
t+LnMtAp4r3xNRTKGKfErbb8HLZ3/lV8wnyR+BA0BhBfBzMvc2D/5YZD8hmId31/Z/Mq3lHwFfni
z3CV+vFqvqgC/uaIsQfPd5Bx3jHrkvqVg36iz8wWvzOv9DknrjHHC6R+xxkIq39wI64D6TE322aB
uB5RuQhXiTstCnE+vvib8+RKoMNxxZHffl8JPyF+DmO76xcZJleYXYMAwqCgEDv74zIjZtggwkP8
wKzQtbZqlulNcqM+FUvMN7613TV38xXD5L4ZULB5C3IGMnsRzGh8zd0uyFkF1YE3Ei/XeXgM7Lfu
pUHxZqMRR99NHtbdEd5FZr3ChdiPA2sg8ZQcPMZLnNqR3IOd3GjOnIbC0Y282T72j37kRZ6bXMPy
asMNiXsXrqvCIdT+wRsXaRDi0kZ/dDNeQ1sdDkXOUeVce1+46igQdQqT/WW4iZffjO7c2Zh++U0j
sDg40fZA0DDa2p7e7ip0b2GlmgUpVZ48MG+SIHZx8wf82sEhKIE+z/Fq7pzGnaQlg+SSUzizrRFo
jhVUy2bTbIzgdlvhKmvc2Bb9O0fmxGvn6D7NfaSN2eAVJ1iy7cXzdfBiwE9HH6o0gFDrxdpanuwH
cYUmN4ZT5vTdRbegn4vL7XhAOFsX5Qy3oLRVesY143gc2/JsXF9v2wZVg8m5X8C4SYVns6AUvmyW
yqrZzAP5SX3Wnxt3fA7ZmY173AAyXyzJqxn5E4m2LTuEX5m9ppTjbif/ye+92ZalJfIMA1Bq+9lq
CFLP+ZZjH759S53rF9rpzu397kti39+f7BeivgML5nSL5F7fuWsR7c3tyb4RJZbGvhNHqfgH00wO
TGq2QbknIzh8gALApQziim1WeaeFtQ9ZYZM7VRFPj2wtsaSaa/J2prndPDgtinXBwghbKO7WgaVB
LI3VjF36QkQ9G4BXlPdOPsLTixUrKcJxJtDZdWIz0S1nCyG15hAssx1G9ivsYl5FnOkYQbE0gjk3
TlnpTzNKQ3nAZTk72dWckRuzcaKFKO/ZnhV4DK9dhVffCg8WxODA3s/5AtfGJQhDrfBdiyVkVNGL
+JjZhZIFoiMXXM9ZSUct0ezoh4Y+yVu1DsL6t5xEPLAiQhUPBR2Ut/xkeBK5h3igix3Ox4fV0NP8
ya3vUA93VWe+mWNgu124Nvh/u5Q8JbbDheqIZ1d3tiJM1Tal/3Vud/dYMTe/eotUsWrCjhGx+nDL
r7qgwt4RvV6P911Q36Zut20CZLT4nrCGWOJ1EWCnscwJFhgCASw2GDQPFjIKrKAE+SLNsCAevRqu
5Vv5Nt50n+Y7bXvchEtt1z8WAZKX/JTliRIpldU941HYcGy3sPQ25yasLJ7hGBx5bnVs4ffPZprR
CTeqzciXpxLDsm0WoY8e+NsqiQIjsfV67jHZ+nDyeRfl3J6fOe17R18OayxzkN6GnjjHdkHB1qVw
13pEsPl96EKt6FOXfjw91kHnVsSdMfbtyOezC7wkMDEvCQ8x7No8paP/pXYcwuqa7ck6sYJR0HxN
SWoQabgmj+P5FylQEsyXVEPZhZRLRXTL370vVrqm1CpcpzDNorou/kWZEZdfAeSpKcaSnbIRiRmC
+GqkxgmHuZ8HKc+NiXnky0sw2hUbWDjljpsRsavn1Mc7wmoJC2sFJ9Kt8tsOLKRvbESRlpE3zBgE
UBRTRxfaS/4k3fBFJN5RYh24a+LHBw9KNN8i51Bs8QiLx9XCYFukqRBkeqnI3Bxlnz1i5pYHJyOd
Ya3YCRmmTSS8JJ4gRkUDo+XzRbrTLSXbwYLzOKH+xtfbnVnM+Ejj02k9WzJciDXgy09XfQCX7jLf
SYAl84d+pW1ZLlF0t6Mvs2scuXe4RZdPbKXdwUXRHosntqIJXPW7Qx3s8vHIKYgkQtuZrsJv4VyP
94fl7AbHvM7u+8WwFo5ZbDjxCTNSk8NbUEFQ4uduvBDJ4MRD9JXMu1k2jD/ENn6IL7EaCUZb9jey
b3jPYiPHBAWnICIFJOjgFmQbBCCuymAR+7njpK8dhWqT1YX/k5UTZixmK0O5AtGB7bwwkc0NEndb
vYkC/veWIUOizw3DK5LsYJHuhBua3Yn3iu+aTrMQ/4bPIZBvhOcU2WAUkEaRDfJuh213ISC8mGOr
Z8Xf3zn27xy7y/bwCrTN//pv80vpxFm53tCNdkpPVOMSgl/hONDjdL4IMylvL4EyoTa54GnF6+8A
AL+Tl9/Jy+/k5Xfy8jt5Gf5n+Frsv9fH/pL/ab9FBfSjqtlZZ2c+y7LQEuYbqAE16WVgEBNfGAK8
dIwzgNDfdYzLSdhZq+B3EvY7CfudhBF3/U7C/vOTsItR9Fmj6h+Kot/ohT+w+ecjGpJUHTNroFMC
99hb36NcisZ5vlGuRGNVIMfoP9oUK+juwuFHD7EkNzWoG0+u6sn0MeAq8ibqMKK+/b1qBE7PdJ9f
RV326LyiiiW9PE4rytvMS3paAOOI31HEGQA9Fm4I/E0UZETN43uddS3y40u4r4tXetbr+Ne90ovt
r7dO+rvM6L9o+wth+V8FPLoieIMFxfg5hPxU9/Jc7lux+anWUa8TNbeHh5eH0flKUbUABfHAN0qX
avoamOCJPxVRWhf1PupQy8n9ejPZVxVvRRzIvrub2VdACVb5VX7VBOa+fZT3yk7ZDtfqXemVFLQr
kCMG7aqG0pK93++fU1qFe6qaqb2nFDWtppW0BJO6moLKhV8XhF1BdRSmdadYjoBZK1dMfQwk15Fv
89O9Pa3+D3tfthw3kmX5K2X9jhr4ArjDbHrMBktEMLiLYoSkFxiZFLHvO75+joemO0mQE7Ccye7K
smnLMilTUgm+XL/rufd8T21x//r6ENoPKANgrZr7Ern3r6gBgM4ZvwAAAXAeBwXb1DaXh0skvq9A
++C8vMQOsB+o/CH7f6jdA5J3yAsaasOAcAIV0qmf1e+o3d8fcBanM8Lf3G7wA/6EAhXcv5wHe3ye
RX9zM4vYPo0SK5FJx4FVVv9couTj/Bi80S3sb8LefEUjzhGMl/aX0f566mXfArxse1c28C9XQNA8
okfGA1mjG6Hkocp24LF0NjmKV7EHAie1lxg518MLoDbT6dRegX2JvdfJPr+TUwn1g4J9s5OFUz2y
STNGsIxszR/lN/8nYNbbYS8eoifzXr+n9+Nd42E63Ri6oAFE66Nu2SOIiWZbXMsHNAdyipEhqptm
fC5+M1HkczVgsTHNFON+EweNg/Te9EAo0n8/v+4F58Cv/h5Mg//3t7Fw1C0wJvUlWAi3IE2OUKf9
qUqgmfMbQc3IDezoOgqcx2yDnK6nuclD8hBeU1tV7iJUhFROW+GDz6/p1GB37iwXbn1bB2A3LFVt
BRUq7qAShVII27RXEjguVc8DIMZudiesCSbl2S3xCiCByHHY7IFdQscUKpuoAjanogyDzMdYKjAx
qBENKGGm16gZwWvKt8Z3tKiuiAJmAa3om4Vlj3NMtow0rF9VCyTWq4q0qBtcK8gPKAzx77/qQxgm
B6xY8EXBl3pU4vwDaj/Ao7W3Co3WPKb4WZW3VZHZR/lZldMVnEmVvxXIXsl75GSovm/BthWAkPg+
+FpblyBdqZidI/E87WLAr8EcA0h2dDUiS/dk3s7eTkF+pFPC3KPwi1uUKJw2qPv1m1M5DUloteL0
YjzBkjB5E/g1fqvwCr3H9jpcBIxXBI5sO1y+vPje6+vj1c9s++UOc6Xz3Mb7g46KXPwQ4g0+vFpu
A4Sayo6rnLey++rHAZlv1K1RKOh26r9VFUjlylFeRHIdk3CRUUTJ9v9RvOiiRaIDx40/MYh8Zusn
DAL6dXfqeIdHtsM8QFTPIjt0IqgSKN79HhrjAQyfduk86vZj5j4+PhQocpx2CJ14//KSo/dO6cjz
7+BzD/H3t3lq0Hxj3/Uxj3rWYaHVl/SWm/C6gDTb9ttCocC2GPHmzlf0uPLRNWt56hB789X/spb/
WdZyVR4WVZs/RR7WlDFdJPv/ca9lTe2ekIFvBPe/1O5fS+0uPKS/mFVfc5ROgyLeSNd/hqO05nQu
Z63/VZzONbefLhykv67bL1Q24YOrKgRVE8UM+NEL7WgUVYChI3D15P2PHsid22LcXdzmD8012QHk
7f4EksJL7Z/JdQBPDtgDt3sEjN6J9nAvdtke2B4bYB+Ed7+NDkayAkuGmVVbczNfF8jExDaAev11
csJVgFsSzlP4aMHzjhInvC+3BRjh7+vKvk8R6aFZc8WVXd3eIj77J9veaeLqh9uTOqjPQAop0MeL
233zpmUG5rNWOVj65ORfO0Bk+FG43xR0S2FhRxfOuFN/RfiBACTZJZfmCStaOd21woHGG9Um0mN6
Daby2p0A0Aq4PdU84Ma3AFltsmuMrEb+C+AZVMgV4BJQHgdsj/hx3AboICgIBlhvDbKxOu+8I7e6
uYW38E+1OfYp8vvNzS3e3aQnQU55j3kdoOm0L+8PyGscviGOBvZORxZku73jyLj0zik7ebe9uy/R
LkMcxCMr4YQyW+dkaPFEKh+TjFIDK7ndXOwfzt/h6jYXNvM/cJuGOtFz+1wkCgxWRGZXI1UDinZg
SZObGUmaTQTt9aySL88XN9R++n61DdA/Gu0vbpCywXQa/M7tM8CO+GOFgxyaSitM3g+2bS74Jruj
V+bOvJS77CEAL/Lu/OmpFZ1b8SKNMPuWKOSIFWO27eYSCb3zf/2Cg+R/p07eyODCirVJwQsqoD1q
C8Og7GRyksOzaiYjV9zR8XMOBKaxUwhNhURPXbLbkEsFG1cRfLgJ3S9N5rDXGl35yFhgbr1DoBx8
mznpl9mrbYDT7H7w/C/nF75yLtYy/h1NXQtnnEt2/x2tY/drAfbnVuP3g7EWKfiyGsOWVfjAZYsu
4hmoUEzLcgrk9pBC1eyvSjJmxN7PyKtuLuwtOtnAa2Ibm+cZ2b2f+N/PO8y6eazt7yV82trGKtHQ
pjKEIaLwfW1/gS1Eg9MD8nivuq0Dlve6crtMncIZ6VmyJWrlrMV6iE1Aq0xY/DfL/lYhAayyxT+u
1a+Az0LBWWHgW+/qu7o8bVvb7vnLWnt3p2n0b2zUX//dWUqTvFnxH313a+K7ULjdny6+C6X7zym+
C3X9HyW+K9bRWujgP2Qd1xTwKZP1RtD+Mgr404F5UqIQJXTOMPlxoYHzRCONYQ58+xyiPanZFhjc
g2TjEbrOeYCL8gh956KXQhWpVjoXiK78vo+K7fePL7RzOre00NiI/trMqW5idBTN6IWdvOvTZK9b
MBDucoDtFZzfQjPViGFTwHk+GGiEer6sHwLQ0ytSSRhyAK/R06U0PGZqsF3v+t8BSd/c3OjYB3Vf
Y+yi38pLEM8hksnQlVO4zHnQ8a/TxbhVrUYxEvbRRt/FmB8SoIsERRqVaI09uksQ/2Sb2ANTiIPf
RPcHhQNNXd2l7pPyoyv8xnlli7mbK4eziAimKsIUSh834wp0UoPY4qTxL8H/DiOAGY74Tx2q//oH
KA3RTaN6a9BtjF8R9rd/q2KpLuwRveVso2xEYavegB8W/p+gt8dZ/+rEUf2I6m/7Udn4vV//hHfq
z2B+MILCr2gBA4hfwfxLFDNQMvQoioMSHVGzM6K9S1XZMXJL/Tfg/uhIQlu4QMdAf2qwGPD/Qu9U
blvbX+h9sicwUCPm0Zw/sv+DffpdnJS4vXmEWUCyrkggTjqipMp+DuyLyvnyNYCrB9ewsXN3o35B
yUjm5Rc/fhwn98gcTK4r4fQ8Pb1ggg1seGy/3L/uI0h96YQQhsxdu9tVwV/Ypf+fBP/TsVFvNdLC
qFYgMOrLDLd4cudVpkL9oy5NuW/x5uvFV/QQoZcIDeQnpz/C/X59fq7gmN2/Hg4YPfDzp8TspwTx
sH+hPDz0017tX19f0Uv4sHNeNZRj1eXuqa3es/OAFr0ILTol+vDyLRrcVL023j+E3mSv6LzV3S0s
+j/X7taV1sLW/5fSWlVaC7fkH6a0Vj2FRYz5p3oKnzraoNYmILQhlJ2SE280u++bUTqNsIWwUqDE
xJMuoOAx6m6290/mRrfT/YqO/nTkLHhW//2Ti+1GVGvNmOKToSAvoy4xlULWIGBpn3mI9tOe9Nss
JrWbJFm2yWfMSOUEo0Z5Yls6/zYMGLRfZXkDvrzyLuvpcxmCZiuf6q0hksa2hl5fW/GnDsPvK+YL
Vy6Lk8TwGyhOTCLp0YcLSE7olBfMnq6RHwTXcb8rMQbk8UmBEvY3Aebzr1jgU5b/g0P3ZgkLhy4D
m+JkciwBgbVS0V8CTzXKqXF2qa3Gwqi+wQA4oXt4Vw+vKbAQ530AqryicytYeE3Z2DVJWGEF1yo6
frm/VgMRbzeY6dfCQ7l63Mf2/con18596Xb8+ed+mmR+btcLf6Ipu3bQNOyabCp4csCFVQ5yX0h1
VIAVVNsZ70UNRsAkn94e3Bv08SnXMLPvc6AJIhcAiWmHK1Her4G0P7IcACm9Hs6f1Oe67o14LEz7
KHtNozmWeYC1flYeJrwyuJ1IaSiX9pu77R3MIyrtOzVk8TeOwUJqbOP2plZxiGrs3u2+Kk9ALX1Q
+RgHjeiHw+vD6/mVrgqyuvM3CufPF+TVK11Y0n/Qla6pScVa9vag/vFqcu21LvR6FiRsSErIYGZf
313tzsvNyl++xDb/sb/8RDRx5pWf8BFvhDIeGZhUB5gkvJYGD5hgTAkGkzjJdXxs7SvVBR856U0B
SFWHkWOYr4FxX6V9g+EMCvH0oioO373zO15700vk7z/uTZMVJ2I5RP7PcCJWrNHp8N7c2J9gjVaF
ZKFjszkCF2ithER3MEosAJAX3hIsQOOo0bfKJmj2j9FFzL81AKKbkABJNv4NsIhbYBkf0JvvrHgm
q2taatO/wpoW+vXPfEx/iCzzf3ZNWz+l0VP+N7urfz51fyte//bQPrVR00a//TNQXyoGyP/2P/77
L0IY96l9+tvPvI3aSVF3/uu/bMBX/5bnUv3pXzyXGhHy75TpXLGi/RvFJRH87yYDPZokgklwX+KJ
5UXdhv/6Lxqhf+cmsaTFdQr2YcuCXP0bySUlfxfMNMHaoxuUWzplf4TkcjHU2wBVqg5gMmeCE0qp
tYS3VDKNWgOY6sPEKvAlaEPzrQ+59pw3tXEbsny+TcxsAie47G40QCUvkjEcnaGi6d3UDmFkvzmy
u186/23fJFGO9O+m4LQeg5om0Tn4iJC5XUivFgdhoA+aOHAas4uWY3ZRk8bFJZ+FZfeWxCgjrcg3
c0yll0ZpENlaCQ7oNslWGFeUZ7lYiJTUELgcplvgIn5v//2ZMj+3OnLw8zr1wiDEbCGQQa/Y1ROk
6f1nCO6REY6rBLRlaVgn0Ij7Le39g+anAdjMGFDAGTjV51CYduK3cjua7SWn1uzQZh5+jmUNDL5v
iAszTmKHJTUoqEnVbccMHDlmPgcXcvD9Xd5bdNs2Eejcs368NFNtBA96xTdED5vHrC1BeN9kseXx
vK48EF4G2/M3uRgSqG4S3TTEoDo1JeXAf7w/QGNqadZzLg5anl+WneYaUX1TkOiqysFDJPIdAXGP
ORluWSDmDSOHTb3LO3jtY7ULg87jur+hDAOccrHPsmITx2I3Fv1DC9r6UvNBcoxp6tr1+WV/vHa1
aqCMpAmKP/zr+1VTPyjY0LbyEFKz2mkyseyprJqVw/n0KyCx5SYETFJ9actGvzBllMvDZHSGI2I6
21Mjxs35vSzArKcrUGwrYCokBDTafPGZgFUgikppeOzTKbrvSGoGALGPfe8kQdrcg/290jdMxtFh
qsuucC061Neh1GvMU0t4jpFkNR0wOyqtgg7k9WZWeJk1zfHKOj85Dcp1i1vc4FSA1ur9mSdpnTZM
ZP4hLkvNszS0G9CpMVZUy2dPDXLIceC6YoZevuihrPUgbDX/ICUju76IysuK6qWj50YLZnmDOGUT
g7MwLpvtnI/SmdqKPlhVkn83aDS5Wm5gYmgdRiCkzV+isLF2w5jPd3FrJrYZ9q0zdSa7sspG23Rz
P7txaZLN1GU5WKla/R6k3eOexrS4WrnmT88PxGaUWHhzdHl+eRZR2s04P91Ph309YSdmPT3DAiVb
aea50xUphviOJUZ2VUl9nYuisosi5V+0mJj7Tg80x4iSNV0Oe/degwq8fsMEWbNBoENPtYI3PqIx
BlyCLj44BpQHl2NEMPRH09ml9KvicqpZ4UCt1ddN1nTu+RNRbtc7paq+bFqAm3HCTPB1vheols2d
GYVxcMwkSAOIZT4ILf5Z57520cbmGn2KMknLr5nIqJmwoLDlJ5DY230ORcJYj1dmpUntWIWY3W5g
aJEpssYtqxLMm1HFVgyHiuYWHzWJFEwIrnyHk2f65qNBAWfDKix58MF7dxNGpXByxnNQwOXFNxFa
wpt4fmTdPG+NfuhXXqxSHMuvQ5+Aa50KhnnRCysdkzmBU1dCfwW9AUrr9EeoF5ifNyVrNCiLdAF0
mEDzD6WYWQOOQsLNxacqbhEjNSLroPV1hwa0qjG3QU6G577qwl0FXmwxSLEjQ/UsrXm69zuym+vR
cK1AvPZ6hi5BZhZ3LKI/utGfd1rFv8OvEptZo5090aR3pzTXNilPXhNuRTeMg8aZ5AmGKZqg5Cki
v740Onac9Un3Situ7Wmi3COdJi6jpoi8Sdbl5Ux0DCOeTY+L7q5KrfqiyDQ0xxVR9jQVBgaq6UZ7
UdQDZjs2JQZ61XHjED5jRjKZ9BVV94lECgPGizM4kVSQhfw3whhZX47ikBu1taF9WnlZ5qPxr8rQ
FWlK1EyzbG2K0CcSKSxdSjx0xfC1BHrGRqCXrDStA2OFeTX2JnOJyLVdBl16UUwTZjTPVekS0FHe
+tXQrTyIT0RS8cLDhZIQGbbsTGgNHf1GaQI5CZludxlt70oW3JOsKFY8wxMH1kL6JVUOApOgm4dy
e69e6iiJTWsKrYMZzfmd7PTOZRHT3cZsUHgOjWGTiBpzyuXEnKQvGttsh2l/XsV9dJQFlCrjEq6y
MHWxzJmMWTMMmlFoh7TIuFu3orjKSlJtkzobbV+wek/nlF3RKcIQwLG1Nl1YhLtGr8KVMSSfKFtc
umHAm7GIotF6fxpR0vPRKEpxGBuSbjlcU9uKi+Imnowv7awT7/zGP5FtFFFRKYFnySyyJGiPp4H3
ec7koY5GMLSB33ITy0K/0thkbtN4ojeDZb6c/+YHA4ttcURhMGY6FNHSjxrSoZ45GeSh0UOw8UT5
Uz0mcsVonV7le7GiOswIJvPjTiFWi1fbit7KknaIjoVW9nYxV73XJmy6GAbT/OKLutkRZo37IKtg
z+om2oaEavsystqbDEhAr9eGck3UP4RjyoQasJBcxakIEt9fbqrnOaAsDVyLLs89k0z9VdwPs0sS
P921xqRvQ8Yw5zmqIreK5LBvBjJsqzacVq79E3mnBoERkBzk24QvXeaiIGkWFEV0FDlY0qY0bHdW
Ufa3CFv9H8KgvReNIt8WBrd2Rpgl+7zviV3lYbs9Lwwf3RqKfkEhDcvCWhCkvz8S5Fd0OvpVdDS0
uMJwyDYhXysSIBRu0hDFMeXwtXadBeGxlV3BVnJOp8aN92LCEZByDoeP4xgQ/79LTPMR/RC91fdH
P6lmpygp84aiCBzJm8qBdzrsBs3vj1WUYiJlMudbAMSqB0lyeYx9Pl51Y9/8MEyrvE04DR66Se9t
2ab1vplhC/u8ye6iRjZuboaa3Zm+sPtprHdVSmcnyQyyja0ut/NEx7jFtO7dkSTmiv36qFI4p9Ao
8NV19SQWWyRFGk4F0bNjVfijW9Yp3cqYmm5RWf22Gem4cqYf3zcCaziqGF4gEIR/CFXrdG5KEeJK
sz6yaxQ9t0wL+YqF+hiOCThl1LDwvlVkecL0vvHZzCrN09lixXEyJwm2cmNPM4vCR5hHj8UTc6t5
7Dyd5tptZgzBtoqalyGi+m9xkkYXss0wb1M20YEaoCw/L9QfrScidBCtQYkj+vngZRVZqrUZzZMj
jQLm5kGRuEVdsHu9RI/8+U99fD9cMPjJ8BPwNbG0FzXrypEWND/OU57fDXVRPndTXNkyKzEXtJHR
PaFtt4msWaxp2I/ajAsVFTM8HGU2F77kAG7oZqZNekQqmT4EBhQEE6Pm6a05YTjAUDzHPmEOPMfi
pUVa3RVSQx9JQ8gfFnAVrFFsH7rE0nUlkG8koRqMEI0VRn7UiJY4pPfBN2YWrsit0m70cpVm9uP1
qkgMqT7KVa5RX0TYBs3SOKcZ+NfYPB5bY463Taa3ly1rUBeVor+vyICHntXA1NMYuZUxq2w9ruiV
GFNg+30DkU2I6DgPM20flSM8m3jA4Ns0Cq4bCc6WCMwyWyOTkxtnvm5bUzdeMrOs78tqiFZE6KMP
AC2OowOq0xJSLiP5oEh1n2RNeGzGIf3axOCL0Xkg3b6qrW1Pm9qdjViueVzqkN4rXmQNQJDDcI74
cYnpzwopo9BP4yOMZXLnp0TsC7/Xt7HxQ5rPtZ7XXqbF02U8Z/1NnItqRWg+ailDwDHAq/mV+11I
b9NSfQAPdXqEfWxdPpWNPYRlv3K2n4gKomc8S2Rj0F+wjJ2nTBezWYnkyPUmRV5u7C+TuBRbys16
xaZ/+il4rrrFKG5TX3iOdWiKcejS9JgWRWY3wq9cFrPH2DDFypc+8a1MxOagSyfQv/Da2fsHZ0Wa
qRlTkh2HIMAEcOQGNlpXYSzwwDBuONFAA9B03zRRys3UTu1dl4wYjN8NoVebPPKs3BpWQuiPt2lS
hoSBJQmDc2UqNflGBUTJqNU8zrAiv7G2GXJ4zmxpa4H6x5diIudlSsTQBrZ/QpW8+YogPplKMmTH
XpbRVS96cPbIMd80oH3eWbwzXIArhhVB/XCvkqFbU1gmcuccCc7lvUKo0jmU01ET7Gdn1OGmbxLq
jUHTfjlvSz6GYvgUisNwmiUziLksX+h6IFs9KeZjl6WRN5pW7yGbivR3UOX7YA6Irc0tZmmxsbvK
uzlAZoZnF+cX8eEm5cmQ4VGayFR8WANVfqn0OT0OgoIASfSjneSxufIuP9wkKjUYoYSksY5SDcoj
7+UFaaAq1zVWHntaRxdaQ4wrfZzAe0nMeRPE0t+1VRmvvJv3jhg8TBSacK66ECp/rC+PNyF8qDtp
NY+BYV6RLr5vhniws5Acojx7PX+M9P05/vqY1AmgcAIXinW/3+HEpzYjZdA9ZrNRYwxTa5S2ZtbJ
1rQYaE4La9qmsjXdSkI/WDXht0HW5F4iNOMCRqa/nM0mcPXYN+0ub0FdFfbNNsna2slklHh1N/Vf
iEgtB7ETxtXnk9xWRmM4VdOMK7biBEn73VZgL5LBk4JlR0aE48eFvonw5LTZn7vDVGrZPtMSFKwh
I9d+WmXA9kfUs6ahd5hWZV4RIEvCKGt2fYSSCDdScWgFjTyd89LLZdx70oQNTbI8OegizbddNdQ3
EGm5T0dDem0zJA8aHFhPVhXGyXG/tmNMx7lEDeN1jK1xW+U+O9JYVA5y4/Fv0gp5bLcjZiGRXCR7
Du63SxnUaBkLDeJFqV5uxmrA5BiCvOL5a/5wyzgZtGMo0VJe8JKnM20HMlVSdIehidGbYLYgPxnw
qfNfWfja6gLg5UFoEU/rKOScWs/eKD7qh5nVcl8/TL2k2P8EWo4x527XF/23eUowxGqOjE1Va8bO
j2SKEGiK4PakkU0Rf1w1WZ1t6s5s3YmJcmV1H8+AI00MPwKCyxH0L3S/9LV6yswBi7MwzIcTjKlC
wctaebzLRovTGaDkLEwL5R/4vQs9nMdhQ6LO0A9yCMDLAG/U5X1X213K01uUqrFX4ofSY6wtHZxL
9UOnmrRnbQKlgqEDhGp0puOXkqR2ZyQ3KDMMKyfxPmmorgnpM5ViMIiBNLa5eCc8jHo9kho5JLFh
uIjMpKNFA8WZGL1jdDmGBlVGuO204EU2eCbnpeS9ofr1dThTKIyh8K1qT+81TukXoVaYAT2kcoz3
nRjBuRYgR5mFc7tyGR80KfJV8FlNHQpVR1PSQn37bTnXZZqzA4KJbMM7Ag6FIs0dVtLgOoNbvnKw
i8L+aW8IoeHEofnJQgJn8UGGqu8IS8+Qovf59ynj7EKvWXlrkQaz65BFcOMJvOUo7LMLTZvBhFJn
/mbukuQuSepxxSX4bPvIKQiTcDiVMJTvTzrUEy3C4bBDNJSTiwQ4CD0QANksabmbdxjb9odvFhKP
9LdATRHBgnqBb59/jlEoSSXYAQrev4RfCBkqRnKDbrFs7aTfB7S/ThrFbqQjUW2CN7d4Zobfyazv
IMNdU4jbGYlhtx+0e3MITG/mg7gJ9VI/6iIWG5amIM6yauogSp2QqKm/0gK3ED+jW7uQYCYyCMg5
RrJmkD5dI94YIQxwD8BO3p+HmWZhOfucHIae8i+c5eP10BSgCio7DCZDrXeTxYVwi36O787fhDrp
95YQ5O2WCQiMBRp3VIzef1lDxBTw3CLQdZRuhoSCeUbO9cUf/goSGDqcQSLxk1Qv/c19G2LmyRxp
/CDbkNixRAK1CdNk5ao/2QvEV4E1UEc2UWB7/xUxhrEVBqlxaJCr9HiRf615v5YH/kQpcfjrEnkY
ZL+QBXv/EaLVBZHDZByIGZoXga6Bpqgr8kszzvX7P35qkgNkYxIoJrGcrDIlgASxGZ9q8xCUZTlK
lTnLuhWL/4nsIWeLe4H0oVi5rFQg9Aox1WDkhwiOznYOhNhmRWzcD9OQXE5FOV4VOirVrLb0lfsi
J72ykD7T5BJeORKKQHYs5D4uzDbumckPpBut0NN9bQJXUdYGT2kKqbdDGBXmaKSML6Oojx/rVpNf
kLmq9mYWyd/gElfXZWpaRxIGde7MPfGftLzR7gNmlLdtmcrG1nKxabmOmnpcich38jSen7MpjA1H
N/TkaW6nnHjmFGXSoYmJvACqteWVNVOQllZ9DCMwkAQdiKWsn4jBkILUIkNe5r00PCms3IYOQjg6
dX4Zuu1cjrVt1a3xmx/54tmqenRvNDNDu2hgtBO7CsMIjZE5UpluanRl4RHRmNVlnSKF7kSy1p84
68ULWDxLwxvnEUxMcaa1TkKKCjSDYdI8TLyNHhjvSo4aXuHf+ay5DoukSJ2WTbl+Ubdc/GaZEgWY
qGwGDw7jEG3jOUDKOCZNgtGmfhFfWkYyWLZvRT2oj3LSXiWVX+Z2hWR57Yx6Lr5PA8QScEEqN2Ee
EYB/JgZf2U/7ZvaadGSNWxUsvangiW0V+lO4VcPnFpNgjPrYJhI5qAoV8HAzVAPMqTH6+dOcAR3U
ojwWXOQDxfn5bGIv/dgi2QW3Dsq3yc2bCiW8aJOWXV47XTaMiV1YccyQyCpqWMg51KMd1Tv/ocfx
p7aZ5P0h6DXz1epSbRexuLhVIcoFtCrJLvogr1+Yn8nAZlmJYaKj1lMdY0j97pGm8Qj+S99sH8tq
HkAFRtrumxylsYvpaBDbYLV4ScJ0vmJjU6HKXIoWvlkR9+hKbfMEbns0hTcVARLH7jSjSp2S+/MF
7+cS5WieT3d11m7FNHK6m2IE2zbvfJbZ2VhP3/pKo8LR0ZC1TwNWjPZYGC1ACXEw9nZK/eo7hTwi
RiYt+owzYlSO0OoavaRAwrwOxYh8GolS2tq6PrOjLOvkix/Os2XXccSv2kDX0YM8xSJxuTnKW9qW
vqMTEX4jWcZaG0hqcxO0edw5SF83xkUxz8XreU32Pjo+2WBYekABUD3TVeHgvdLU5l7rkcYEjA62
5XEsJsDbrGrUfHuE8NsJcF1el/Noc/6zn7jYBirtyOWjQiZRK1tYhFQ05Rj6hn8w5WBcV5FfHa1c
o4ndG/VrVRsYx1l0sRegkOeWQ1e5fcr9XZBRfi+NKPeoLAFCqBD74UnKfVKwaMUyLk8GtURocYHK
JTdhfZexRlf7lBV50h4So49ukqBJPdnHwuFzEzhWwskXuCNrCefPPmrAICN9gDwisnvvr0OHXyb1
Luvh7YrYialAQ3dAwZiJzlNrI/r85fw9LN1LtUlkBVGjVJdgLKFGfUm7adSq/uDP1baWiOzHeAqA
eyL1DlCgFYNG32eCpaq5q8BN1SKR9kRi8f32Kp6bE+uN/jDM/bDh5gzmZqBZb8Mi6ncxLIPTGA2a
/K0IY9+z2N+FiPEcv2bUicu4cluUrh0RppaHhVdejlKjoxVZ7IVR3FxbvgDjXDdNK9bwk0sBaEF5
L6ei2hK2wNOmsUIjGg4JncxNn3F5R0JK8NhzsqNVB0rQga1h+z65GaY8GWRdUUYGBvr9USHzMqRt
lQ8Hq6qr3SQ1bdcD4WcDdTq4cdtnK47/J99TGEJ4nAr9Ik50xm8cwT5J24aFzXgIAvNLFNMKNdDA
cJLS2gd8qle+plb/1r2AIEg1kw4JbETxCPEWu2vncECGajw0tdZ5YRgGjmnVaxHGJ3vCfpBMgveO
5N+y/7FngGUnYzUe8rbCuGNjyvbtYH6BOWgvEaKvPd5PPydwV5aOKyPLKhncNV0EER0Pc1xnDnAm
4FcHCPpi0soXJJ6Kldf0yRkiSQY8Dbw0JP6W6MVi7IfBn/PpMEgebgBRxuhdEZDHP6whYB2EBUUN
FBn29v6mclOTfp4Z00FvjScj7e4s2v8MpvGnGPt8JdY/1Z8WYgFoL4M6QlXZ+gDvDUIpxhKYkUMm
ps6lSYwWVaHNXh9jiuEkynA3wOOyNdlHF30foW01Z6MrwjxwmhS82KVuhG4OH+H8GSwjCyTcLGgr
pBIxhw+WclEFtKJUq/OJdAct6MF6L2Pmtpoud3oBk3/+Ux/SD+pbAloSWCxdR+VxEcWgJGdEkS+7
QwcX3AZUW/tahX58NZRm6bGmAFSBjUCAWj1IKywy7UfelFt/LtOLFp749v9mOdALyNSjDIQa6Pvr
T0kBgCIPe+QDtOpipjC9AGgMN1nIR3uakXtq+oIBeg+kHvVH7mbdXLkdyZtd1OXDCmTqQ6r7dDqG
wZTEK+dhcTplX2SBaDWkh4GvvtR7dFgYI1xZCzAE16RzZPMwyzEyMZV2mUX9zRj5IGOWMXzZadCd
uqw9MbcgEkUF15FaQm+bOZWeURraTdfk6X5OKebJU+TTAPwb3S4ME7tNi2EFILSM7dRGoNiRUrCE
gVLPIr7qrKzvNYBADzSdY6coLHaTcIRYYdjqtgwtDBtHCeGSx/xw/kbZZ8KMtgylp2BbkA98f6N6
z2pY6KI/QHWULuK6+StAqXCPR6E/sD7GOPSaG5vBqKZtQ8dkO2XW9yj26X03l+WxMGLhaXAJHR7o
0Ra5YM22EmJ49YBSt2Sahl4EC5JrcNC91iHfmFXvO/+LujPtzRvZtvNfOch3NjgPQBIgJN9Js2Vb
tvoLIQ9dxXkef30euvvcK1G6euN8SnCAA7hlq8hi1a5da6+1dmlbub94svzsZr3r52w2qk5x42uy
6S81GIe+4chlV9kmjTCaObtTdB1L+Xaez+R1r8OmCSFLp6BP/cswtmSSVHbQZcd4frDcOdkvRjly
8YytM9/39SybBAwA0lWoQI614X/NTamOeWwvD8Iq+0BpBseHfFScamTZZ0LGGy9EE1UYEZTx1hR+
E51wD+XG3KnqQw+P89AuQ73P3DwK3183b72QRTa8krUJz9Z6+D3LDwRFWW7iqfYA4cX1LVRP/lJ5
d26unTUH5Te9PATgR8O+dWw+FBW0zR5PDaeh/lGDvg/aUU21OrC1/EM1Wxc24N+ZyXu9DyltaxDC
oGEC8L0K7SC7WhO1xkNqp46viBmDztlurlUNfC/qEvU4l2r5JVOXcxjL62yBkTnsbOiRFNa3E7oo
Tc8dXhoP3iicT60wnzSpqj+U2OtDz3HGM5H8je9HUgLRmEorwP0vG5pn3681C7erxGw8qLmqhWoT
O4fYxeJRV+z+8/tLhRXx+hOSdqGxM1kVoGSbT6jZk2jmJHIepCsu27oq3F3cdOKqKwGr0IOYzqcp
6do0MFPF/Vh2sEbCURtSN1hGu7jw9AhOeTmThGKAS9LLHcgywAfcDGurqSwk93o1eQSuFZ8bB4HG
sTW1RgsNk/trkHhVBTae54lfN+5Q+V0xSSMQcTnaoBTFmOxMhbSCQ9Q0Zt/FOPTCGVPnHvojZ5de
eX5LpfGh62JoirMoQXtJVaGkK8eqdcp7J8q7HnGCtJCq1MN9NWalHYiRifd1cKk2tBepf7VLzZhO
zjRrX6VZ34/WlOKbqXcJHXNyJXtMzDTpDy5Sg84XHKVZWLYzHPoq5tnE1Con3VONxpdZF4dO5XAd
7tXug5VAxQdzmQf9aHKEfepJ1H9QjlbuxilfaEvhVNHneU49j/u7OsighrB1odYl6ZSUQ0QqrOZY
0zYNnPwGcj99fMC0NI6crDP9uvQqqgyx1QOlpECuQWqP04e5VgHmrCWuVgxHpJd91mnQGcv0Uetn
5RvRAQAOGVhFPM3so5YuxH29ssfWt8pUTr6nJ/mf8IPAYlbc0wrKeVEeCyign5raTBG12bFe+Bkn
J4ygZmk/A9+OMN+hTn1U1UlcdorIDs0suo+t6i5/ao4yNodWFhpWnJnZALqZ42IfXKieSZDBR5l2
doss83OxxHV0a43eQvcVMckbJRns5Myl5o1YgnYGPgV1Ws73bT1DA3uuUNAsD0XcBp1jV8ciTd19
Jw1lP7PPfApXWuioyZmt/foAoEMOVQIQaXJGbvIvQ3MdW2U2ScV7qCf4pvjy2uSIZ7URr+PVKncF
eF0rolDbNnu6MpdIGcpOeSA96y5Mz24P+lgqgWvVNFe3zHOZ8OuAxXjkv8g81wucuTlwxjKSTow/
yEPlwluOynjyh9a4aREZ7s/Fq1fhiqEodyF48tajYDOUFiEOnRpHeYhbR15KT1t2GohmqDodpZ3a
oAlN4on7BE3zbWd2xV+iEnnoWaMRJnalnJOlvWRbrijJ+jiOx+aGF4Nc6OX3pNLXkyboykOz2HPY
yTq+a5tovkAT4Pi1EdV7tr70F1NYF41dAXKyuoNuic9hAm8tLIifnMLcMqnbbJIYrVDSWOhCfMFK
Jg17cwGojProzLZ540NzEnLpgQGEEmIrAwOlbuLR6ewHXUr0PUYmd+2s6we76qbj+1/6jReybcdU
UYChvHgl+Isse1bKqPcekqw3T7oo0rCSkM7fH2VDrvr1Ae0VRrFhzFHdXLXrz3Ol3BtTd0hR9Ji6
jHy1j9vLKc/bPSF43ukehQu7kPpuESOW0+VihbaclTPlww3v/9dDrIwRcyWDk7HZ6xn97MBP6iZN
DdHIL5Ec4PK3ThFdccuZ6ZcVm6WAvLAek3qUK1RF+urzgpC2umAXuJ91T0Ei8v6krEHoZVa3Cl2Q
nSDQx8x+m3bXaa2KSJaIGp1m0QP0VaLe60tllaFUotjYVVnfqRdtLTzx20NTpOMsd4ESuflspfFC
d6epIG4+KJrdhzE1qwCquhe0af6YtsZPWk8qu/ffdkVFXr4tRgPeag+AgoKjYHO9S5RetZdVnV5P
s/Ezgwq8Khva+kGamQKDIaoHgxKC15WBbcU6XdQKWGJnctvXqx35MtxFmK8QGCFMvlwBdtl7cdzp
yINVU4Zml7QXpoL64P1XfQO0eTnMBiFabIgnSc4wtVdRqcJsxHcIHZdOrWt3jpLTKGxym895Bg+W
TodLyI3F8bM0ljdVYyP86+f6dq4T98wVbMNdXXcAkZSjkaKzznm1/Qh9G2lLH6vKg6Lb5Z6/ll2b
KtWXXMrqKrMXb5ciSQrjOG+CQvR091KW6U9Frye0yAnms2IUZy6fb00WsPca52B5qtTEX36Tpvai
RQzTKnExxkOKJGUXrXmuks001JsHSi4FRnKdO/6EQezdVuZoh+SJxPzJNALTbTO/89zxtwMj97df
VSDOXI/g9fKxykjoNhUmykCDMfrApXlYIcU7syu2hjvrF+HmuCYrXAwgmWwOFJmjbpziCh2Bkief
lHpR/tJjvZp3ca1lKhx5LQkkpeRQ9MZC+5Co6A+GmvTCr6SReL5utt6dR7n3gwJbxAnbKrZ8LZnU
eNdFk3MGbXrrcTEaYGLQt4BWW5s4rsnIsYvUTb4Yc+reLAvlOWVOxQ3RHSeFBYKM4SjtfSuj+MKa
SRjkPOQXpuqkfmqb7b6s1eqg2miYrb5JAm+Jh96fICqc2ehvrSowZ1w/qKapNlzQl59vdoC6pD65
D9W80IYty23wUL2+MZHUfxNTNPyQU2M+liLrwlbryN2tdoIAitpx9cpArGuV4DjgRb9HVV/3IAEX
IhVlK+Au55Xoakl6xUwm76FLkVJaxViEwlSwoSo9eWYN6+vneBl0cRsh9V6RWtvky72chVgxaun1
S/RQqW5+SvVGUO1taR48xjT27bs8SMo88hs5L4dWWPmhzyJxC2+AHoxsiYPhFLRU1RrFVwdUgm0h
sXgEjbive332MzKYz0PtdgfLG1UYESq/WbjJznN6JRAizx7eD6yvwzelMsOF3QXRnersJq5WgyxV
7FPSLynkiePoSPdCK8un9wd5Y87IfMk1HXjnUEs3c2aakTYpo5p+kZPu+VLkVgju2YeN5s7n0uzX
hyLkH8oiLAOCACTcl99HT+JiVkSUfqk0aft1r+qhkhTNVZOX3U5lbxwVcqqrsmqaEBNw9cKJpgFI
sdd8SfjaiSW3b5Faajs3t9vQEYnYtYYXHSzKYx+FupzV0K+J/2ZFgfdDT/Mg3kLK3+wroNtMVMWS
fCFttCE8R3H2NZ+mWl/tOsd0pZvUt3Arqi9Wz1Hsq16anYamnSDImHOPuMes9tVUyqsxmqNP1uhE
0i+sJL8njkwgoNaSPgwy8j6MeZVeKxNxyF9mQItdoVfyHl2FinQ/rRXYtb0RXSVeVOeBVnZ43oi2
jZ/AN3MJ+TJmmXSA7hpzbIdeHk+Bw6+4cNMi77huD/nHxnRrLLm7WWsCu5v6DNRcRzfF5tUUGA9D
d1toWf+o1qKAapN1wzkF21vTSQpG/Ic0uibiLxdAa1lKxrGYfLEKTe49K2/CClTq25iWcsfYv8vC
X8lzkOJxgwJ5WWnlL8dTIp16mKkkCH9sOzTqKg5dnJEC02y8nT5P05mL+BuJPyXNtQCIsoIItGWv
l5PiLJWWdDh3tDrAzex6X2TvzJ+GcZC0Fqfgf42gH+FvnmUKlB81xrtnKLJIOZPzaq83mwe4jakJ
ZX0qDN5mY/MbLa+rleELwEpzKkzV/FS6o7evxurCRjx0Qf5h3SEbwADfFd9rCXc79uCvq33TnBbN
Ejt1Zqt5kzaSM5ftAVg02SXj8ie3nvyMe9CrMATBkeMBNgJ3M81afbueX1ZciOVTlnR4IORkjzHw
Vrr4Y/5PRvxbdmq31c/iY9f8/NldP1X/ff2n38tqbmIsbH5ZlP3nn67j703Zln9127/14h+1//PX
j8XPcnU2e/GH3S+Xsw/9z2a+/9mChz33QPs//eE/Xmmf5gqvtO8lCoz1twFWFs9N0zhknwX+Vx5r
ZE24xeVP7b9Obfa0skR+/nq204//8d9+/dO/DdfAWv5wVIsbK1EazsOqQBp/th1/iZ+sxaoV/0Hi
Bsvymeua+gcsXi5XJHQAF/paUvq365qm/rH+LgIowBjpAL/x35Nw93ekZf7+Nob758/PXc5eW06v
6maez1bBaRDXbFa1ZywiTSGFHOuqNS50fGNGv1ZyR4ZVZWE54tWLX0R53Oy1xKj3pkfAa6AS5qS1
V3nT4OChteq3xEmqk7TF3SSMOfAG/d7LiBPB0CXNTS1179MgouX7UCMwsCptjv3CnIuTGbXXJXH/
7zzzt1bl//8mfyt1+B2Tv+Zn8V3+62PZdxLDoH+xBv/1v4ruqfmOh+G/rvhj+3xNrr/s7yXpOH8Q
vNDrgzoCqoJk/HtJGh4+gB7skVV6TrloZeH+hxGgxrIj4VT5dxbH9yqW/veSNL0/oFUjOfOo4oLN
bNbfe+txA2rAKFk130gEYergfbWlYCTxPHUl5M3AsGT7icpVetstmv00qGa0z4yhgYWYqrtnE/fG
JvilJH2WlWgmJGfiNSpIhnep57wMlsrURtlkeiDcJGp1f4OiLXO+Nd7VktybgEtD86HV7+uO9iRl
4wuP5l7Jp7r4aMbQDcfH3hr90lFPefOt0ev9wOGfDkc9OmXOdMrlcLL7D0U77IcoCUZTBHFyxYao
NXdXtKQ8iaDeu+zMdsK2qzgM0MYrtd4l1UGnkNA556hCv+hV773uBt42mprcC9QscD661/ENlWq8
npdQoRd8cwsn4kP2gOpNox+Zd3p/ptdb73sjb27F47QoajQxcmT3vW9M423UfBVasquL+K9+sk5m
+9f7I255ka++7SZlKS0bpNBgyOrU7uhvvu/CtY1FtrcO0bE82X6+//j+kK/W8MvVtBV8zSVVMVST
XLxP9IG7pSq2H8/0uHhzCK5m8Oc4XPBrfLlgtX5YtE4nvk7O98WNd7Z1J2qarpUPefL4/ttsS49/
T+CzsTarJbMaB2o4Y4kbmr1XP9Aqfm6O02V5GL8WN+KnuNBvTWgil8UHeaCxn0El0h+/vP8UW/B1
fQpPRZllII765eL48o2hDHLhT7I0aJWdoYUuSb6/rIYgEBy4Zfmx5uvnYM51Fjer9cWYm9Waa42t
dnrKmEa6G+L+UHQ0IRBTmQdkU/szb/h6tDWv/mXtQ+Sjdv7yDVsIidQwtSJwSsUMhJ5NH4TnRvt0
lnZYlIZx7Oe2ow9ClV+bXtWGOE+5T3Pd9Me2NurLCve6W1Bb/VaJ3fTnDGDye6uO8AhdgUoKwXLN
gre0Tc1S8LBqYsVHxBQHDZln6HkxmI0yJwFSwjiMRGOdCRnrFebZRyALol6DaHAVcmPxtk1QVC33
Mk0Hf+ml1fqw2slEVDc+vj/7axR4NgoYHe+E9g4YcT0Z3c2GypDAJlTv56Ptzloa6KXdd35iF9an
RlWrW2jczmWTa9QA08Z24kBd7HONGrfoKoneSpBejeVWHgNS3ZcLQKu8wdATDwasW0Gg0jK6SDVj
dTTjWPVtE8vLRVR/Shv1R4xy6zLBa2+fIlUIoLFGF0Nv/5NH/ZfZ4SbMwObB+5e7A2Yd0PUgV718
oqX0ukK0otp3hr1wN1/qS8rz9cls3J9G7IzHTgLXvP8ltny9dVDOYSRNuA1jMLHt81YaZdIphWTQ
eco/Vnmv7uPeSz8jaU+PeDwhidABnEJTRK4dWrjV0AjDaJuZqt1QmX6vpcU53HJDs+aZcMuBGbqK
rSCTbwseg67KcqyXei8xhgrifE4vI2cwAjwso70auT/SMbvwyhgVs+D+2Xm1/eF3pwXxGiwdrsNE
B67fm9VhLVENzllPe5slIgNzLDRWRTYgjpVOKe+LtZXK3qUcMh9I8dSvkWzqJ0SGpb33Cor4vpzq
6NuZp1pXwLN9g8JhvdrgSYb/I//bMnRNMbbKUOvDXomNcdovtrfcJ7C/jgW083vH6uLaV82hgkkC
xfV7l8eWG2aOMWv+AlsCtlOe0xRZd5Ry59TL8jnWDRGHZ55yE1rXY/Jv7RV+KZi0bK2NKR10zugU
9pEYEF1NWZN/1cYURUYu7EAZZm2fGlrruw53dyvRlFM9j+WudTvc/mccZczIhEjTWXfsuPQwia4/
o9J/tejXJ4QEALxAEg0ldlPFSGejdXogkGMRzU7mQ+vXdlrdLoHWVPgyadN4UWqRcSzjhh57bpPv
EgGPRJqR66vOfM4SZPtZ18fBRcIj9HpUkrct26va6OA2qfYxMVHqQ2PPd2lUjewt7WxLuc0KYigu
yLiL6ytiCmLxMsZAgu5jVHDO0VvET7VBwDCiQdrlwN/nEJx1Ep8vVqyWcB6hfgieAh146yGhtXU9
1VYaHecm+T57WC9g8yBD3UD6HmeF+QlEt37q4QTjk5jSdyhpmsCijhagyZKBM9blmV291W+wMv+m
Tq6+FqvWchNhMWeNXEda0THquuTHlBnmB6+3TqrIlCAxUpoxyri8xGLO2xdKo3/W5rH3x2Tp9tMY
U1KKlP6ytQdb+s7gdlBGu+IiXdr80JVJcl9zHO+04azG9fXy4KkphXPZWz0ltjWIjOPL1ds4OvaD
s1zFMcK2qa/VYxap56Qi28RvnSGK21AxDQIgHTTX/OBZ1d1KhUeFy/KOZWX2n9wmEcleOl51TPNa
s3yYseJPi/bnP2Vk0MA90dIjLKiq2DdFYrnB+5Fkmwz/ehqCJy4OwKAuce/l08A4478P2Lp0fVN/
LMco/WBOVvuhkhN+6VkEsduPrbnvgs4alB8FWyv2K7Myd4urKu2+W5Lucwk52j2hzG7rQ4Kv0ap4
y7x0P3SDcdUPTfKUW4lVHp3cotyVNxpXwKZKlt891dap9dgJGp4/XO23195OFvUgEKSx+KSzz/vZ
CaIx6o5JX/c7K8+QYq8cudbBTLZrFhSZutMf3p/RN5YSF+7VIoO6soUXxcsJtbHMWlzqpEdvcoY9
lczlEA2ZfZnr6Tm/ws3lc/12ZHdUrQlttDLYVooTdbBdsajKUWaRFfbGIEOgBmy258kNJ1OlDWtr
Cb8rkSC+/5Kb7PLvkZHnMDBSIOopL18yc4txTqg5HIuZioKixk9lhfjTqBeifFoVoZIX6i6vu+qW
Wk15Ju69McVr9obDB0ILkPvNmo1xe0jdJRGnqhTWVYTN4l3B2vMVCA5nXnSbMK5T/HyozdecOpmr
birEiS3rHmtVWid4Gxk25UYZDvgThCh/z2nh33w/CrWuBtCNJ+omd8+NgeMDyuapE5R5ulbBmDOx
blQHpuP73/HN18PGBAYQ7BeuoS+/IxVhvXNLjdfjVhJaJlQk1YkfHXiZF0YemR8tdfnz/SFfvxyh
T2NauQMBUG3NM8xkzGbBlJ7SzKv2eAY1+1aFST2quXfmDvR6f6xDsQcx8WWn/KoGP4u0ijE2o9Gx
TtqEsq6v2iXX/XiBXDpaRrFzGww4cxe6R6nIM2/5emJh00BnWvtOrCYhm4mdlizxCOfiZEi3OClu
nMHlGaabxlkzx7iKQnVa8nNJ17rtXuYDbAiKJGtaj3/vK7AxcTNNm11xKmU1TYyoNx1p6TLnPuLo
/OTkAmDDrUQznFw9QrQ8e0oN9leIx3KS5xCAX3TWzfOQYVAYx5GSOLFtwUiIxsQfkvGxdrFgHM02
P8qG9NPGajwwiSBBWzRWqGfYTHltMl+kkruZLZT+EDlq7Q9DFn3I01QNsJ4oj2PV0qMqGeevuZM0
u7ZQ210+GfZlHCXVXYYl/smBT3vKinkKM25dp24W+Z02RcY16v3sQjVijfrUUF9Ms7sK9jvn9P7q
fv3dCYdU4tcrFVXRbfOm0YxLuGuqd5x6GTb6zdLQL9b6WtQ38aCfCYNvjLUmKyS1cBls1DovN++E
q0iTN4U4xbEjr+ve++poQkUpY4++V2HeuMCTfP/1tuVLAv9K8/wly15t47eIySpVX0TniZNIoh8V
5Pqj3cHbXgPV7aL27bF3Ig8ihEevlc5wrqJyjs5M8eu7D49A5OeihiadHOrla5dxnXSLjgFBikTJ
B2V7wm5QhPa86Dt7pHHL+6/8Ol5B7mFyKe+verLtTi6KpTAqIeQJV7P+QlPi+nqZ9OEqm+fuDB3t
9am6VguQ6PBmGBq94uh0cz+PspCnybUvRPnLaizHWMpsEe0wm+TvUfTRVuF71eZ4Tk78RmK6wlKE
Ldo6cGfbuqNAGjKUYVFijtXSDYo5dk+1MOQO5VkTsN6XYzvnyrd2yKBXlNFyW5QKdq8D3YPen/LX
Cxsl7krMo0oOT2fLVnezxMon6cWnggq5ndVTqGH59thno3HdSEMdgmQezoy55gwvQ9U6JqIC+NQU
mbfHUtQkY7sAhJ1sA7fDSEvkNSnreGbtvl5MqOlQGlMkhf1JsH65dnvP7ZWiduPTWKjWDv6VfjSa
xfDlgmPs+5P4xmJaZxB8BZCRIv8mSfIaY8QgKUtOWdkOF0NkfcpUO70so0g9alyjAnOgnp9Uqu2X
lC7PVOtfb9LVeAx7AlR04J2/rh3Pjt5KK/s0cqvkVLRTtsPTu9zXkUUH+dI4LYPTntk5mwY0ZKGI
t8lGQUUIv2COm6Bgdt2ITUGZnBIVKQCqqWk3mLPYzZEUx6RwlZsIjvWFKppkz2mFMTBuRkfZdQMs
o6bYd7iR+Ekfx9/Uvpn9Li2d49xZEZSQJdpFo5VcastgBn2V9PzlRByUCKOnaFFwAgd/fbKG7oNh
t93n97/iGwGXFyPOUqdcgamt+4ZINdn2RZucKHsmfu/a+c7V69mXUSEOSIEva9mqF+PU9aE78cMp
ns/J0N6cXNwmONe4KaLw22T7rTL2cL3i9DRFWo0m09TCSp8M1y9bDa2Hndwq9czHxaLdPFqO0l3p
heV+1bRhPqiDK496WT/2Y47tjLTxcrftMbCFZR1dxfCuFFNUoUN+fQHlZ/CH2qIAqSg4CLnV+GTw
e3PHKA6tvahnZBRvxRnEl+T4RBvS7U2SVudVnEg5JadRM2l2XGnFbqlnuVPwcgn1Nqobvyrmp/e/
6FshYCUT4S6EjoRq18sQYGqJMlhgI6fa7i1fLVFquwsyEa+xzsn/39iEoO90K8GqjfzgVyXx2SaM
RdvDNGpYO0qp+XGkisteqNleN+A14TGdnTkq34ihMDvYfBy6kCu3/SO8slmp5qxVrdUgU5n43Eir
bs7cWV5n9ehm6Q1CvKbWT4R5OYHK4lSIvJbkFI02liCWKwP6II7QWblvd2rh3SiojpCEtdGZ/PrN
9wO/p1kDgQZV5suRO5EMFc3xklOruf21piklij+vOSPLeOurrbaNaGp+xbJNWjeLXgJuKISyydNw
MFUjCGGDckSPmH6wo7Y6c/K9PR40gdVKjjv9ukuerRKsf/Nm7JnPIU52uLiXe93uRUBhzMS581wJ
8q2vR5KBMSUp1Wop93I02jkZwnMYzWm1/FKOfRp2VrEcp3QJGm2+tuvpq1AQVL6/6958ydVNBGAI
c1B3expS72kiaJUnWenyQLu7ei9gMvoimpVrJ1atD/8X49nEPobD43dbfsOWxUS/L9OTVeHwSbuY
4ipK+HSjB5Q5lKN3Zuu9cdrTBRMkiBI6u2J7TBhFVrpxzd0HnFMJRpQix6klbewQUpwU1SwxxdVK
MFY41aOqyDPJxhtBjXwcFjLFCFh625wcFr7N8WunJ+wXaLndW9PNlDR/TliLHd+f2LdHYunASEaw
usW8JJVrL61ldtKGJNqJ2GuOTUyt3HHoS/L+UG+dvbhImLA0gfGRYG8izZwMk9aCO5+k2slvqbHU
p3munX29JPUptvvqJKbCvabJRBSQDLVfraE9e+NaB9kkpjoHP7y5FaFFvvlyw1RI0gucxpOTqmB5
pdotZ6qhRDsj9xZw40HbZU6uHVn7IkgKSc9225Asg6g6erlyzu2DDmSvngepFHVdxBkrbXQLGJuK
gSMusgyc7WpN8ztHln/lnandOiXuDAdoTbN57KrU/EHvwag+2GY0XuF4bD22XTUBLtvaR7uYmusO
A7UFI/hJ/5IoznBhjQOOquaYqrSF7LK7xZ1i4aupnKWvDwLEIn0cuuIeUKO/7auld/cUOPOfUVxg
o6NXk/UIV691CSNJyMUR34hquddpzXhTdFm7i0gq7nN8n+8UDP0SvxjzbvZTCycQv8a0lR4hkZ2u
TGksA33EJV042AXUJlMKdwpHxWjB4CnPZn7UZu2hT+qKnMdKEZGnSesyqNVl30tjcR/yPObEpZXz
+M2t5uzaVTP5xVQWWwZVLik626MR+X3vUJqXfZnrIYRq+0pttOoa7niX4NY/5V/1lmjYNGKiL9tM
xcafJ9HTa8yU7U5zI++pnsv2IV8Uywk1GqxYPhRP5WPHY0u/TUWuhUg+tcdcLcTHfipj11foqIhE
VMWEkBZXlXKg2OZO/tKL0s+0xLoa3ernGCcPwlEcPAyzQvtadzFuwfpMzfUGgH38VqtutkvVyDZ8
wOFEQ/zqGMd1vp3bfIpbmrNhunzpgusUQd6TgwXxZDrtzmji+YubDuk3RyL02tmcNI9m6YwizDt7
fvS0znYuKHibWdgPsXNT4fn6ZKVYtJwaxdFOmOcZqH4whb1ZurL1fC8fi9xv6riJDoVVut/jMsdv
0MhKCD4YF0TX3mQ3H6N0pLbSQHvQdljXLa6P94zDUUdXCS3EUWH5mJsxJdM+Kt10l3YOvoqZHIrP
uQE7/4Ciuzuasizvxya1T3h5gzAltnqNJKi6d9wGkDvqawoOzjAMH1AEIC9vWi/t/GzptU9qRDQ5
NlmfXC1qo97ZfHQTYc20atqRzuKUY4+qPFSxKrBVq+GcRvncu6HW2tflbE/fi9rzzABzyGjwxVh3
dVjqapazgHP1h1wiekyay6K6od6L6qs+VsM30aYooirVqRO/bdTq0bDi8qeHhP+jYS3906LGGg3N
2slA+jfjHmmLMbmlrSQN5drZsr5Z3dioQTQhUqJFrquMLEMJ9W+ymo99nbpgiREsxKDoLfupbeWc
BzMh6ClNUhwU6N3sfdVTJznEgI+YM7hxleOxsP6eDHltsEAOMk/qWGrfLMDS9BCNk3tHcUnoq2uA
mQQpV5rQ66T5ENPo4aKo52QMsljrkVmJAjOBmKaMf3oj2KrvlvgRgO/OIt4ZemZcSI6PkgpvPRss
kNSwaMhrApLNqPt86VXsJDOmRBX0qmzEvi/whdtlMu4Nf5yXjLpXYmd3uVG0d2Ui5sI3JkcgO2mb
72U75V8UIzFPeYlnga9KOJ3Qiof25I2T8bDgaPljBAKGxxULfJi0OI1a5KSaGweo5BUIZRIhRTOi
BwnocNf+KRKjaHw8i9x6r3lq9H1M+u5hpIvxHGDyh5+DMHCUDHhumYcSsqkJkGzO9cmjE+gDUqT8
JhvraPXAb7AxFXln3Se4SnLprrz1nls00500x+pT3ELxD/SepbvvMe38KZsFewgM/mYcW8R81ySN
VOARJF2B1c9gsdTjCok5JfQhWCxjGVhrs3gagdsWXOAQ5uBv3KVXQ5JO34aokN+cWRt1VFJwTPyo
Ub0hNNLFu5/b0TNC/JiL8XI1G/yU9c4U+/MoQMhHu6WnHTtvknyBPg0o1mcfcrXuvlu4yCJf/6Iu
ltnvqxQWDxeaXpgn+gFWalgpYx3msE7HMILlNvrZgGI/ZC2U8q6Sprp2cqYxcqkvg7hoFek4IRUr
Bcciw052cbI0923cy3vPHbxvI5P5iQ4IV3hWfeHqiNLT7jlssGglcqRD0V9hRb7Mu4QF/Fj1Q/XL
B8P7qmYCYw5sz2czyIs8WnZu2tNuoE/j+FOSGeIRsxr5wK9vHBhQHt9pSefoAsEngtdYYbP4QDrl
X6UZ0UJT65T8cw4f8nPfZnXLS2WT7Wv4MVahpyiFwN2MXASrXWvGHWkxrHt37stDNlX6VVanJmt7
UrBVKvpOaXaIO+hDUFtRxGKSNL5iTXRe4nsUR8ZOpuluboqq8y38E09L3uJINNWyk6AeeV/6KTY0
ksebvFPXltrjMIj2MIpxcH2aGeQaPpTKeMliNijeG5Uz4LAyIiC3y25CzWuU3U3XexCE58IuH/O6
bm8rEsQ+QF6JXaotAZwxm0lz1R8rAQlUrwftqyIt99qtFq/8+x75W5z6d5Ue/w9qODwuZ/81g/7Q
P+XPKfLr3/5HtWGaf4DrwpLn/xFGrPDmP6oNfsK1jysRsPOvEtk/BHnN+GNt74uBGld5bjIrKvQP
P54fke1jvwdvEp4hwNDvMOS3ZHWYOcChdFLg4VDA8ZtfZrhiNfjQR5HfjlbVfXLzvj/i55l80wbU
GES9gd5a2CB5R3g32WlcRmRS5WSIHfvS6li5c3OM9WtsfMtpV3epuM89T7k31Dm+TegC9+V/s3ce
S5Ib2Zp+l9mDBi22QMjUFRklNzCWaGjAoQF/+vmQ1X1vBTI7w7gcs6FZL8gmyxGAq/OfX7BekrNm
teG3qBqNbQXvB/+M7EGr1HnYTRHexnNmfoyUqcc/ZlBOCLyNTTKF00cNgyfpu3Ah7mJowz9CdcLT
HawvmbKM/HRMyp2tDpQaB6Ml3ZuCeyiqXgAKPxnH+g4pqv5v2s8/mrj/VXh0IVb6f216Y4Pw3vy+
TZrk+99d8uccf/lPfk9yBR7cX7iELL5/MKIIYwOo/Pcst72/AKYQAYANA4Ut8//f85zp7yFrx7cV
vdCi9wCR+I8ORNP+YvIv/xh3S7qV2L78AynIS6vof0s5hkD/hOCOFhr4FTYXq3qSHHDaa1E3PFHl
6NuoIts8G+afQ56MP+s6c464jiJRsktIuSreeNh9F8HYQ3vW6/5a2Ku+oLaXT7O4PsBCWvw2CH1d
QSLalJBcEMrsacyF9BvFuCEWMv80WbHuc7Y0h0Iry02fkKkhPEI7RKwlyPy8gyLLb0Y62n7XusWm
Ltz2POHQsh8asz5S2KiUduF0Vw7elylRrsF/K8n98hbR9OARAOeFjQEjpcvtYkrDrncGJX1SRUur
V92To4rQBdHWhmzP7EPVDNHRlW530+mD91S6GjZtepbvR2GNt30bNT+wT24/iTx8sKabQtN+/TEp
n36/wgsJ2iVG8fKE8EhB7SGswzVc96/oq5jmlPGEBZYFJ7MQw7+SEDvEuLEttOCqdYs1lfClWtOH
6FuFcEon29la7MMoyDdx29aPZmGOHwiLbB+cUlb7zEu4lSpj5DdqUe6mZMgPiDLVx7rroztvUmd6
nwt7ePLCa9jOZcXPJYyuJ+Q4OgCcD9x2FuzpD4Aw6WkzZIpoHjPDHrFbJevExDHfMnfuYiIYJfE0
BlYsT62lhNrt0Knfa8rMx6TVRBckw8ztqMOVy8lFuomUtnuwkPpnPvbdTVBLofwoUixkg8L2mO65
slcmq3ySTtz/KueW23VMqXYWFtaTnk/B697VddLtpTS5KdRdo3VBKI0sUERe3WKmAnHAFUb+mTgA
l8uNMjwYqdQ/y3Qyz9yi7DKoDIXCqMXY51tII3NDKuYvvlet+XkH6OSDwHoPUPj0kuIjEV/Mbhq3
YTSE/Q3FR3NlvlzCypx8EGXhqHCJZ/kztVfbgppZdRu1SfUsNVjEJZXErnOFeY0ct/qMr4ZZHbOm
QUHgVnH1zD1a7JVUxvtcNh5AQRWFpAK594juYR56cUC5U3wqQ7U8e0Z/Lmbly/sr5IVe/sfe44Cq
0ZlY+KEIMEhCXPamP6aU6YxTasy2OMkCxlhv2NMDJkf4s7qVewcntwjYxJv9iGdZYA2j9q/Zq5Q7
oIX8NmskAk4YTTdm7dmBRaHhl3A6NsnsdI8ohMs2UGrjJ2YF9l43x0MRjayVxm5vtSLTDrbZIUYx
3MrCKFsesN3B2UAdpvtomsVj4wKGOHFaHSzRqk9ePmon/gdDv07rT1QT7hU8c9V15+vTUqPjCEdo
sTwCbb98FdNsG7AVp/AkDN2H6Hmf8h7aNA+kCll7tG9sciijLt0lY/VcIxt5/1OsjEGW8fkO+BYD
L5J4jpvm5fhCTzq7MzPzFEqzvrFCxeHtjjd2bkMaCuccuDhMnhOlHLZjYru+mU2mj79buuGfN0DN
WX6XZfM199tXi2J5LDogixXlYqywgj2TzsLNAGTiVGnzZ7vTtQcric3j+z9+tVH//u0cxItaBh+N
NWw9x1mIr5Q0ToASxt7WR38ioeLYN92VxXfZflheskVQGmooeCsLq487xp/zXVdTtzVhP59kWkT4
0Vdxi/FkFm9aqEqfikqffhc3/1XosvyBFwsMJSzmmjqhBOgrYIleDtjE9dDnmtGdIrPdqsP8SIJ8
0BX2zwGFZwPRGiLENS/1N6YyIDl9Ta5K0NDA5y8HhUuQ0V8axGnyKOZl84y7QSCbfl9M7XcHmFB6
zrbnaq2m8b90vdi//zVf/2bM8MHKKW+4AJK9czl8YhdmC74xnUYljrBMsOcPGSgfiFw3Prad/p1H
0m9giQ3X1vBqsv62cEPpoMHFZ7KuverNsm9Bk4zmERGLfFBFEhSKVt2MuJykPl3wws/bBOfisKp2
MivCz0DKw46ioz7Uvdv/zXFUPaVhrV95IyuLB0xjoUchvmAucLEFs1/tsxmphySRa/aj3cn5Q48p
0U1Rj3qA1Vz4LLHdtKc89LswM0hr8W6ddkJKOo0/KXEACpwyOfRcWnYx5j/sR864KVTmUW3ZHA9C
XOMLrhouSyaujiUFLHQd7xdIZqtlopDmQmizVGAWDYg0Sl8Z+jvNuveMeaOXFUknxFwpih+Sm/yP
5g7ULvymsAugMY+AAbuby7kTRmWZojWYH2e8/txutg86/Uk/H5XJF7lmYdQk0wOxJ1e239UO9DIu
mjRa2XjHLG6Al+NiaEIzL47lozEmyaZtq3arOLjeUpZf87BcfsIfWwL1PfGmkAXRBNK7YTJcDgW1
TOucxM6e5lxVHpxRuSulgvYUZnmA4yFWJOb09f23+qKn+98xFzqOhy3Eop7geIGav5p/eH6ayRw2
8qQ6nsSdt3KBAVtZ+IrRaAcnl8UWdLQ4GnXvHOfWpr4Gia2cEjNa2WjkhhPbGxapu1fUIrnmxvqy
v68ejxu6jnkovIWl0Xf5SixCx0rOr/lUlIgYsKPFPrdJkCPNHrIFwwr0CGMHFXz4C0L+8S6MkvYh
6XuUNEk+3jp5goRxMtMNhpz21rXnPLDhBmDrUrbxV5No3qMuy8BNE4QIiS0eCj2V901m1n43mV96
Vy5CrX66MdohvXICrA72l3ePFfdCW8STlYm2ulZiVApGGQ3yBNZuB56R9LcGgO1WyEn2fh2byi4v
tPYmdb+T8IsrvpgCz+uLD0yij/qM43UQ4xX84/0psUzoi1e+1L/ou5mGusG0WC006DxD1oezhlVq
Zvy03L48oNpwgnrJm40TZfrqwjzYaaF67aZzuUnzPhgZKhrXLG8hSK/3QtWZzMoqK+1EtFe+A+CO
gmn2tCsn/eWCXkZZQotAs9B2c5Vf/76wi+xRq93mxBY37BvD+ly3BMfiDHHNv+dyPf8eaXmZuGcv
/H19NXkhNCwMmao5WVDcv1gVLutW6d3qGl3TcQIex+nsWvbj60nF2c5FEbTEoDWOU9PlinFrMWE6
ZvUneDfVzlZi/cmuy9bXK6V7Ttl8tvE8j596bKm3ajt0gRtLKgzEvvCBpuhArzaFxuq013aaZeDL
ebU82LKG4Zo7AJqXDyZH8jhbEfYnFCNcQBJd+0ZvqL8NQ0Meq1mEt2GWV8uZBh1DFeUNR0sKdJDp
mxKwghRNa5ebVrS3ZKrf5G33vYrcXyb+tkFXghK+vwpeHPfXj7uQl7CcWiLaF6T24kJYolIkcbo5
Nfpo7WSNLbdf2Wq0d+ph5zYChrrsi73pNOYO0uh0GgY3o2mky/ibHUM65M9sj5om4zsC5KIHqqzu
u1UTW2EtAvYiEtUvvUyKG6j+RpDVUXLrCUCCwex0Enss7y7W3XJr9ol4IIjgmwqa+YmNAc6PomnO
Axa7HHdybB7iMfROQ0d6e5xiFtCDo96I2qxpQZV4pfdFfHz/3awuLcvEBh2D1L5kImDAu7aAjCbF
KDInrk/4YJ+9uULONdfmzVi5zUGpRPcY5TFRR2P/ZBF39plgOO9rOA9fMlSkOzbebpvZyJ50CwX1
7GXzw6yY8U3ZWd7JFdM/pE+9PC2iN54UgxnOkmVD+KOUTfuSPJNYEaecZL+DN+eCfp4u/GrKLRIF
Lbl9//W8Xvbc6Gk384K43cP4WY3X5RbcyZCms66rX9A+4fMO+NEkHlDM3NlHz0Jz8P6Yrzc1SjH2
ajpysN9wrb0cs3BcAJsmqk/kvNp+gyHnJu7MOWBJXyObXlZKLx8f+jURBAj0mQSv0D1lGPDFZCi3
wIlJSdPooaKbHCRxVt7kfXhNa/V6PAwxDYy0NfBEOm6rU9Ip7DjmHlKd3NZTzqOAmYUJMYmQqhi2
mpKKK8ToV+ffwqClU096MKJ1qtvLV9m2Xdfggg/yMTb2QaKG9t0kHnZ2QpaesENYyKKojo06XMsK
XatxOPxAGjCAp+VAWQid+HLoye5tkdr81MRTxq9TnUzfhSYkCaXWg15bxh7oVsV/QdUfFBzjdxmq
zmMe4/EqNKUni1OvNi69zy+Zjm/KZLeGbyojpv3J3uaP3Uw442ocPKHbNofSNJSgNvvmc58P0Wcc
7vy8xEKG9ZzsjLor6d0P83jIx66/rWR1hdr7asYuv5WQPMBYZL3Y3F3+VoEZejEOTKMoztHBY8u4
K9hCueTm85XS4dWCXA21usIjPyxlqLEBuEKdcOltv8D+SCgdvM8Ys3/R5067crV7AT8uTg8qJbp5
ALJUDvimrvYAc9BIX0XBdGKqqjcTEQ+kiudeRZ5ErW3GnpwronJK1NP6U93IYcMWUT3gnBAHTVPE
256YDBaXK9Uj7gpbpRD5XlG6ZuelMsH/z7BPVZvALTewqZwtZHJS6X4tpcXWHpRK9adGCjLMK5ne
1q7c1JNb3XRFee2HrgpCfhjeBssJsBhnLIHzq1O9UeZFi9JnJ1Iotx274R3N7zkY4NDsykKZNt5k
PseD0cHzyOlkm9On93e+V9vD8gC0S1/apoAKq50vHwfw+YxUTkhDMUi0Ypu/itEcd1zYu4/zWGT7
9wdcgSi/f7JLvBJNGZpFlMOXM1ctaQLBSs9PRlLbN+4QkmwtD9bCxi1HMhcjpTIfyqGJNuQt2H5S
m9K34ukaNPb6pscvJzyOTtpiyIq58eVz9A0s3UaP8lOTzsm+97x4n5lOlUL5CaXft7/0MITZH03u
FtpLuEkAVFsx8JnCzPowhI37d5xe+xyvlzXUcspYGlagLHBrVw/V6iU0JKs8adhufEZ7mG/kaCdb
K1O0D+9/iFV/7OVDgMhTHC4CO5fd+nIsLBfAs6gZTqIldLRy4yzyZzotRAG3kbEdkiK66Q3ivTVs
WojSVfQdRPz+BgkXTKXFQt6CLAmaUKbZXtMgrEBKg/TX6iBxqM+PznLhC/oMIUQYelV85dBe1sbl
JqFhLrWgcSiY0aGvnt/UlFCYMZijiReuX05lsgPrdK/sRWuTn2WJvnDHF8MLtqS15pTdwHL1cahO
gxL9SgbnMCbuZxIx5sBKLLhs1hLOEyfhBwPpnK+EvbaHQTx/zAB6glxF4fX+d3trAS2pBpD06TIs
KoHL7wa3j9Qxr6xOSknZXSAzxsRdT28SYZ8xHpf35fzYpu3iPi/PejH2h+FaMbIAnX+8eoAcpumS
27QctBSBq0tFpGi9rnTV+EEDO9j2new3Zqb+q7AwHyicttlHUMZ3Rjn02wI4qyiGK3qoVTXEA0D/
wm4TgfXCkV6njy/hO3T01OYkusEOhBzzbdWmn8pU/TtqhRK0aWwSTFIDzxraELz/BVYT7/fgCECo
gzmiwNMuP4CadxZm2aI9RVPyU1dm8w5AvDi/P4j16h0vd9/lHfMjoSGvxSa21ZDQPNr9CXgVY25z
jHaSzrTP58DScDZ0suqFXd1qelTtugTKnwkjY6vEcXi2hcxOWeXKv+20yh5KN532hpaFX2ZPRF+j
ltQ6UzPinR5P/a405n7ndp21i3td7pKihXQJaHPoRgqSoowew3AEO+0HMjxiJ9s7WvxlsPNiD1/Q
26pz3DzY2dxSZ47Kdk5n71bKqbqPJ7yWnchJz8NEULfa6vku1qG0kvxgksJUfavrXTXfDnPS7gfH
rO+i3fvvcKHwXM5TKvnFa59PBTLCaXP5pYpBy1pjMuSp9pIfxuyOAbke6k1eeJjmV4XUl7rehW+b
6OM+jGbxLYrbrxmm6H5DOsN3URXd/SAa8cGNO9j4cdzuFBFX/pC69q0o4a9aBcGIVjx7eKhaJbzs
0MF1h+Cue2MIddiFUX6QtVSv/LRXc3CJLbS52VNEAjStZ4dRKE4xurF6onbo/DadlA9wosOnf/4C
abPgXYVZKPjq2lbITtTRm8JGO/X5tKmmZBvNRB8Clttxs3O17jl27YMymfuEbS8bS38oyyet2JfR
p6h9LMsi8Y353h01v/dKoqwPedOds2T03TEJZqf3WWy+MMZPFif+lY3yja8PMquRtwztimXkrO7I
I6RL7K0699Q7VbFxqiwKcL/lam/qE/w/o0v4ynMb0cGoLDj4tAr9Jkqre7NuTdiLoDvDjPpK4Pgc
1MN4I2P3BzxGsbd6y7upaWl/GFSaDK6i5j8zr4l3nELQamHzb6zIotWp6+OhSr38ytn90k+72IDp
edD7gO0GwEKaxuryoqXmmMexppymzJh3IdRD2sPRUy6H6UnKQdw3Sux9au252xhj7/ijM1sPYw3n
u4K5GSWkmdeqOtfYJuiR4bOlpHSQJnsD5znfvD+JVncaDk/sKTiol04N4OELHPIHgOAgNYUU2+un
SlE0wOYKqruQSZApunKlVHlzKDBDqj+gYdbG5XqPYPDnETyPk05yNvVXne89CBHbjOl1ev9Xre+P
v38WvwvyJn+9EupMVqeNshPGCfJFf8jMSNsUpJkCG6m31L9+3FTJMccIZD9rZD94s36A9bwEeEdy
o2usDjWt/tlt/uWZECO7ILPwxNgXLn+/WXk08GRjnJJ4/Bd3aVHq+8EOP+TG6Fz5qqvC4fdQHMJ8
UIAh2lqXQyErgc4KD+E0acVHxVNRmpSJvbEVNfKdKhquaZWW29zljGcHQskKl8Chv7Pul0dmxYyX
pXfyeqP6bivEnmvYrGzKxBxy34X58GXCla7dJHF5kKGr/HStwZU+yg6Z4Q6WQpNGL21C5/qsqE54
lEkijhoAKK23Kp2vrNDXJw/YB50lOsVLo3qNf47DVIApyvRZGjFuQVIffxhEvB7gCRk03PT+2JRX
E1fXV0M+CqccjDEwV2719IovP8ogBulpQ1E/t71uH9OK9lNR2mKHrcH82HQwQcp+Mv5mWxabDGXn
o0QqsDVhv/3+XP+fwvl/4Ir9sVG8cpmnO/brgr65/Ov/oW9C0mQDhIayfCcwfOb4b/omqVs4ciPD
o+ZT0Z/j5vM//E1Fc6E2Y7kCQsDHxWGbXe1/CJzeX4sNAdTm5RJMk8T5JwTOVUm4MBp4MnZpbhaU
F4Cwl/NHWrkT5Z4iPqqKKDJ/iNUm3k6GcZOj2hB+KJ36oYPqp/uFPqPs6ZcEybLRtT30Ojn6czKl
NW6bMrobSTcb0LUV40+4xw5mlqn4GKv12HAIi/Ye9lH8Xcoi+40//v+Zx8zjEvjfyfGf/i77v7v+
cvLxX/ybIO+of9GsA2MCegGAXmSN/6EO239RRdJjAwjiorywev/HQ974C8oCnA8gqoUhv9RZ/5l6
On8g/QtkzpBrX6jF/2TqrZsiLAocCkw6ixTcAI5rf5KUvTsThds8D9Zkf3ZD0PcaXe+elKvy0BGR
4scIL+7aNtOPSdOntw2trb+Bt/VgSqpqq+DNh6OJIx8jvJYxLzXko4oGfd+6iIMlBozf/3i7T7+P
nj9ZsOsDcHlgkFesizmN0CWvyED40iXCirP2mVgbucknKbdDhVKnosTZabSXNu+P93J4/3kCvgzI
qwGv4iB8JUxNW4t+eq62zwMhJZ8gBz7ahZyxRFXGbT+5n7PcBKQsc/paTtJvsh7ouuRw3KadQxS8
MtxnXdQGaT6GC/uwvxtGvPSaLq8DdXZb2iypszNn09mnpuVh7KVfQ5LXZzhX1eVYIoyA1vjvkIw/
W0lSg+qdzQWNVIvEHq/o2THSKKF33+bbOXee1bRpj0rbP7//6l6diwysL2bN3Ak1SIhr4pYypUMh
y6l7rkI8jmZFT/Z6JJLboscY1uvMhguy0h/hiY4HMZPfjiap3eDaek3G/taTMD5UWBhkHAVr8AZj
bEOEed0/W/jtHtK8Mu7oIA93SV93hxmN9VPv1tqua9Xm6FhptzNbbG/NKr7WLXlVQvBOwGCXZg0B
gQtp73KvFzC4NbUU8jmbiWefwxxX6rEfP9bMoL0z59O5mVo0W5PqBtpcigdWU7bFDtj0w6EOsQkc
3A8jNsqfoarp99i9D59cJc8f1Mgz9lc+4OvFZrA9MWs4Ag1KiNViMwpHy/Mu059dkszu6Z2KH7GA
aWiRM3wfG9RnxtTYe4gX5TOoSHNjDyVTbJaltlOrbNoZlS13/N/JvsR8AsN1Rb2CCq1rD051pEQv
RRkNei6rl+9T6aPajMrUIGOiNfapmNEa6jQqUi+71q584cxebgUUHYB/usNeiTXQ8ix/lFR0AmJP
nUz9eahNrFzdIimlb1fxmGy6Ik/0IMWa/jzQElZ9LNPUk26Nk4Mr95zmW080DZI6LdFbrn7o03dO
BOPtFpGw9nkwoBa///HWWB1G7TyhxemyFKoYBl4+bGs1lsTeznjOC5nsmyFE1o/B9F7t5pqyOtVv
61zOxwQgZlMQxnblu7ykMl+8LBA07IrBACxi+DheLsfvzVz0OW4LzyCB1tccrTHW60XUwkYmE+q5
A/cx/LZE7wT0D/vXr4nfNjcOckaQIbW1vmFoP5cb/HO8oxYKK/cnZQo/Gmbu/PDUGJBraq3brNCc
NgAII+cgtt0JWhQl0o+ksc0ewn3kktRWYKvC8EYP0D6m7bGJ7FAQPVtXWDbKTIuWDLJRbjqAOBm0
VVmQTh9C6x+82hJ+FMGAALPos591pXk/HT1qQ59OYJQFrpu1Z8eKWQrIgeQvtAxThZDa1msaKTNS
5sgkiGWPwFhWviVEPuy8TtDx6ghe20cDaE7gAjmWQa4j70e8bGAypQ1w6H0yC6DVzj2eM7tINukt
VElF+CoyttwviK7O7lO62E3QO/hXbJIwIUSvbMU5tRtYbV4fEZusNYa2mxtdD/cDpj3Tps5kqhwR
rWBQpHYNDlp6ET+KtnS7YIQ2ogZlOxIX/v50XPfcluBR1FNselTJy6ay2viikkDENO2dZ7uYvK0i
sRBHwp/sBkWY3ypLL54wtUa3WlnWMyV2/HMiWP3KpHy1ny12F5jgAR+80NNXa4IQw7iIq855Voo6
2+sSalqpAJIOUVkdCkcfr/zoV5sT43Hpg5PlLXaVzmpzcvAinjs9dp8VkmoPeYylq1VFzs7Fw9t/
//2+8dNo/cOegrZFCbzmCrPHpoo1Su+5qWLHN2Ir2tG84p7S6tGu0L189/54b/w0jjEujtyLuDau
+SKlmPoonFzvOZNWFMjatFm02a9SzfV//tG47UJk5VWiZFmz6Wsz1sywUMPnEfu3I8hotImEEh4G
ivHN2ITTFWHSWzMV8dpCuuHCh+vYqpwnDxGzWq9Uns1crw5Z2yxduTx71lxWaQknYZcgFfNrTEi3
dV6bBy9LrznorkR97rJcLEhcHGy0PABRV0dvCKDQNpViPc+JwtZXK9Auj1ldq80mT0I3RJIFL/3Y
hCbsqRBb7DHomIRgraVjfMSDHyzMQYtmXZnSr69SKErAdrHe5yAEhlvNacMoYIzVofdsJb0doAs7
itAr0RhiwIJBvHNbYbDhe0Y4bFTFqbidz+MDxuv2lQn4+mLOfY4W5MJ4oRiirr88YNj9ahvrkeyc
d4XyI0TqBFvRMx/r2Oh+9ryMeaPNXYKWK82nv/GK04uARHQAQ1qbivbFw0bjU9zl5JcYVvQppY8I
P8dBa3aftUL9aOj8QHAtx6HlqqqwFdSZgPVA5KZBNpUQWDe8v6Zer2HmuAHuj5SaonFtBNY3opvw
og2flRitO10mw++lre3auOx3k9FcW8Nvjcd7Y56jlUZWuLrP9EZuqwUBLc+e3hzwc6TbnmUnrF0A
rdz+ysR543shVVm6Gcwb6LJrKFHXxlaPabM/l66ZP1f0AR71kASzMbQFVh9zdMS+V/HBmJsNUczj
xpioC4xe/9GyM99HnYKJzhwO+1y38oOX2qjwYnT/QRHSOoeC07pHp2nlNhe1vJ3tpP5CXzq88jPe
emdMN+b9EgPIlfNy1hGEEaq9kkRc86LST+zw25DKn+2gf8/Na3lrr/fYRbeHTB7iBkDA2pQK5w69
HlE/Phtj1AVlYXyLR0G+gmV8fX/ivbGoGQlmE1MBxS4tg8tfNfZtV8yWF52ruO6+Yf8jcUikkeNX
Jlz5YK6tVAnKNGwTCu1hkH6Eo843BGzQ7wtN6cQVuvMbezAPxCVhuShQRJqrxW2WnZYUoozOZLc7
B1JPxqdullYwNk56UNO223a1mt/1Zim2rhe6j5Ql4grZy+RHX95gaXZjKM6Vn7sL1drqpeDmROh5
HJ+9KB+PInfGrZWQ4PT+u39jFItOH0UFCBEykWXC/VFUlG3T2lk9JWeZdfEm5gK2STA5/efTFiXC
kglGJcemaVyOUjSVA3M+Sc9di3NKqbTP1mwcu6oeNlo//3r/J63TOji8qD05QkG9lobI2q4aIw5d
gW2cnjmxN2WETdTdiGlbGdjJ3Gj7Ju6sBzMfdGcT5sgwPkh9yWhrhDY/jUCV6lZ63fwx14X3NLhK
9V0vhXm0w6B26r1BArPBZblUksDqnObw/rMv6/fyo4NYLHAcATPwhdd0flsbFE9qY3puVTQMNvYx
tdN+RHp9q1r5DxpIxZVN//UiXwakl8VLWzKTVjPdSuNMYj+XnkeMybhUKMjKc+gdIhy8K5PgraHA
HAGbITcsZf3lJMhLKyoMXLDgo85Ebk8Iu6F+Wf6swS5+/zW+NdTCVmEKYGnJznI5VKOneH+0HM7c
f9ONrKtob6P2Psa6ds1ieYH2X30yxgAR1NiPjXXTZ4q1NDPMrjojgOk/uHajf4mk63zH8ED72muz
8dMYeuV+cbEjVBUO+Je4UczMxwFeS3xidZSPQ8VrJ8bGwSGoiaofWSbNLIiUtJgCoj0afdPjRMs9
UI7dXSgQC2+Ykobcjm3SPpWZVZmsIzMVfpl3zVdbEfb3pgltHMuMaViCMfE3v0khC6e+omrjo9LV
zjHF2Sq/i+xhulPbKM98icqDym5ubGMDe9iI/CmNx6CQUocT7036fKtGSCUDDk/3QzNOqgwIWSm7
XZOqGIqYtqi/KoUpHF8P4/ibKiYDe5+0avJt7ej4mndTSotyjAyOrbrfpQqIqT9Unk3MRS/I9i7m
uXpoFNFmG82mmRDgIQRHoLAzHP2T1GvvYNkq0p+7aXrAdehjp4RhilngPN/mnVC/vT+PXniJq/WI
bg7vP3BY7g1rZYhu5GadQWc+F1ERY4fEXB0Rkg/p5E8kt4YbTZWpSjXu2oPfTG72PbSbGTFh3jQf
qqEZ2TGM2vksubN3GzKO1Z3u1mnsD+HUHvGdNI7lHIlPeTRYgWqWyUPWxJUI7N7oHoaavOqFIDp8
SIgT+9GOE1Au5K5x8DGey37VlpokUFpyneyjuNOmrTN26Zdk6pRrZdArXgX7A+Uk74IuERDmK0WA
56WdiZnX2cx074dVdhzDTdunBUQKIQaeAjK7L+M+yheauVD3tjJ25EwC8nuBSSThrkDT0AW5R1SO
r05V+ENxMsPdVE2tQ/k01K8dyUpEFNZmec9PQiFuCu7wPvRdlA9Q68CwCYDXYGgXVvnQ8QF8+Bi2
fXz/q7/ehLFypf5BxY99Moyzy91D9FXqhL0nzuqkKzvNK8ObWBt+dEhbtrFLxKCTYYH2/pivdyyg
cVhtKFqBOmmIXI5JLkzTeUNbnTVQ600N1XunF6azVZtxfn5/qNdHPlXdgiJCpYNGsk6HbwbIM5WW
1udIy+KtrbX91psmeWULXg6Oy5XDKAtciYYE0HkNuAAgW50V1/V5MhdFuOo+xr1Sb6NwIHG1m09l
TZFhDdm0ff/XvVG60pcia4AP9yJKWO39s2aKpHCc9txy7fhbdaR671RqfD87JrNUKtqTyLp8a7P5
bTI7cx/ASr1fkJOdQ9IU4ZUD/c3HYcnQqF16aa9O9G7ouD3mdneehDbtzaQ467DV/dDCRXMWMXNc
decPxNUsNpyOsZ/kPHwowky90UVSXrnYvvHpkU1jFwSFhUpmncFjp2ZTom5pz7CC0EvXY7xRcbS5
Mpff2CsgKsEThQHpwIhY11p15Gr9mAzjOUlS7R655vwD73kuzaSNd9uF5d/4HHn1Vq3M9qbgWeet
ZnikldZq38d+ruYcRLaaVeCpSt8skQ1RV2APn8gffd62/cayCcLBk66O7Y2cdUiKqjIXGzfkbzZ6
PIjsQIyI9SNMOhKScZzzAkme3L/t1v6rI8GrhgogBFONl4nsE1qsvbrZ9po7mBFx2GdMNcK9PrSc
mtAP62NN8EwHjrNHwdfe8UU+ynJIPxalLvZ4XFp+TFdsV0TpDGRRVzdTWA47HBS0mzEKq002qtOV
guIVeWl5VoAsQmuhr74RnjBrdtIJazpD1J0/kUAxBHPe57mfLHTipk0VmGDqQS75vRpzBX3CpBxb
V1Q3tRN5j3rsdV9Tq7+m4V7vfctzLWuDJQulG1Hv5d4nhj5uLbucz3VJRLCok+G21xd+Tz/Hu/d3
h7eGYj4iusAmatEQXw6FlZ9hl50+n3uyWQOhWnWAZ22x7424ubIBrk+R5VfR91jSeNkCmcOXQ6md
qoRWYc/n5WQMBoeg9HkM3SBK6+G+JOvrHvVsfeWOvcYHlkHhSpHUSMuDjMrVoJpX97jKDQxam7kf
6RMmoeakbIcIPEqt42sQ86vtjQEXWgtVO8I86CirKpXslbxr+049F6037wwuJ1NgYZ50JzDO2ugZ
Xsnq0kyQkwUeMmgfh6bqPwp8nu/HMmquTPE33jmfFoR/sZ2BUbMqMXrhKawtUz0DV2YBWdDTqQJz
8Mex0HZ1o09baxqvZh8uL/XPo255Bx52KwshgL/WoSRugwmKLlx5xmdGuZWeVfqZmWBlSwTpvsV9
ams0SnUWTZnvVJmpZ5SA1gYsSdz2Y3ev0O64tRpT/dALpcPXXMg7bvrVprYV68rW/Mb8pzFGFwK+
BeTM9X0WB1day04lz02cFJ/SqteX25W3a4ZWXFlqb7wVbhncnQ2mBnDyamZU2sQGbOba2XR6eaRL
MR/JSNP/L3vnsSQ3kqXrVxmbPdqgxeJuECJlIJMqKTYwVpGE1g759PM5u+dOBiImYez11IZWxSI9
4fKIXxytvDV87HdVcgykDacwExvx2/qVI1CnxQJqEP0FWn/rjwRKolJ79paP9jCr96LV5+cwVb6/
fZNcfh4wfe4tKV9OQ+l3CelV4WSe8oIUN1c/lnVW7Af+9XOpmoXvmVV2hLQ93bdNMQRFJIaNCMdY
91b5vt+5uowWEUpf84VmGIBhkRj6x3ox571wFfN9YYV2ST2yh6OL5DOuqAuyyd/LLvptldhP416g
B99j61I4B3qYqrqr3cHwOJhx/UnvYut2ovXfIne68DeZqRcYTtWq+6Wcl1+Tjg73roZb98G1k/7D
WClfLWvJn90W5MKRbRBpOxPBo1/mYlUPHliS5V4kTjQdwy5LvvURBkxtArZhZ9JifBEz5C4/IUF8
yj2M1H0DyEqzsdd/F0vOzqUU51Al5EFyq0hdzm9gNx9kJ87OPqWd2jxkpa72eww7p0dnTvLoEHt5
gws7XQukZB2zeFdgSKiiGlLkGmznbu53uNlBADMbI0KeBbtrsOFm810p+lQ2bdHAXJYco/WpRFMw
LYcJ0714LKoHRQhgE+iap4DmimZ4v8Boio6eLqz72Qsj4ePSLpId9Z7ulk6KOwRm2aQbddW1Egj0
LtpjEiEIr4wqIkKPZ8W9SilGpEFF88kx4vihRu/2VrPSKtmlkV1G3EBVlfhF3DcBaU16i6SYGP2m
t6t5ZzaK0vgVQuiwK+fYkNrx+XAbTZl3yIcGgTXwyJq1N2l0nNzGpdXseFlV79HBjv8y6UsJrAiz
9Dgs1E52YemgtDdq1BgLezHFES9FcyNZvzgWHEVQ0BIgz8PH+T//WvoX9ZBFbvVpGJr2GPG6GD4r
F9+HiWfesEuqQ4ETyK0axSYGgkXWbNw7F3VsqIUoHMDboZIC/2TtDGj2Wd/1bjJ88qxsvM2qojlU
jshuhYoC5hJZ/Z0yZt1N5eo8xkgH78bKTt/FTjHfvH05rflrzD1iHb8bVEAwJPzqfC4GdUqMsqym
TxCGxVdHG10QcwJZ/12WuciwRbVF/2jSa/3Loi4kRpGTRU8l6PLhmM+5eFcYg7NTszn/5yL9H1Lz
P+lLvlqkS4zw977tz3Ca8v//F07TtkH7Ai0EcUlTESjua5wm/xX4Gs1g3hO5pf4bp6n+g54MaRZ9
VdCILnI/rPJ/AzX5TYt+F1Vkk/649fvw/4HK6wokDD6YMyUTHUAURDjEWOcbCvoBGvJNFT7zGhLX
xengd91fQETm29rF7y3TFV9Y0u7GjcJ99rNVmo+KCoVUOPO+RKPN75TJedEwFouT6S7BSW1HUxOm
6PA3QPm/fk/t/+2y//ztZf2/44Gfv9f99/8Ifo7/cdMn5U9imp+lSMR89+P//fOP/mvDWd4/KOfR
V4JRJncc2+pfwGBT/YcUa6V9QpQkGyivNxw7k93EP4C6PIna/Z8Nh6ow/QPq35i5oKQDZv1PkMGr
EA6GOMphNGn5BarvBfSPsrWqTJSXHjsC/dQXhlB+lchs3746gs//jAVew3lXT4YchviJ8i6oXhrf
a4QMUvYV0ga1+0gPMf9kUMTem62gAl2X5WcIr+ZnRK/1O0Mr1M9UGux/Eib+1+rB5Vd69N6okBCS
A9J2VtmoAhmjAxIanUp1ETdahvBwMY3v3/7Ga4NAIZAq0NT6YK+en9xYdUSOGXJ8oiiIwQRHlvZV
u9VHXCUWzKQnyQ3SaFOCIdY9NwXjhNCbk/ikTiCQFUiAh8Vdir3iFltiKtc+CBq0bLZAKAakcv5B
Wd+wrds+PqVz2v/tVa5yVAuJSfvzeUOggQhKAgnJT86HEbFrzV7PF01DIQ6EdaqfW5nYyFjXMYOc
OIdKHMxdqCE0YOXEvsojEmq+ijZQn4y8qj51RrX4lYGdXRXqP0dsJvc0aN2D0WMMNKIFT6axVIcW
VeE/34sOsSJ9YOrP1E9lvvPq5xiQqQgVyKWnuIPuH7tg+frF+dfz/7/u+FV94vfXyldMNhEAGK1L
696MfcRk6PGpydQfI1Gr79n1O6smfJx1mIh/vIQUOtknXFXY1q+L6j1zjoKQHZ+S3uyxNqIbVSAG
uRFsXdn6cGhUKX6Du91F1BeifGPrRZuejGUKb1AJbZAPn3+iMDtulJQudj61YOlPj/ealNhaV6+K
rNVy1G6KkygzDHMYuLsNvU7buDEuFokmLbAmOEuyjsQjcL4VQgGxznVqboylSPakR9kPO6qFb6Ow
8g51lOFPl0k2hSmjskBIBdO7Px9v1oxubLs4wXgUwCkyxQIlRbc4/OFmkOgDit4UJHA6RAnjfJQm
70eUs83iRDKr3S2pMeyqOjM2Rrk8z7+HkcJSHGmQz6vbCfyoZrZOWJxqG7PPdjLVfao304+krLxj
LCL9aV6Gd4bbdL8okVVPoU6DFqmg+finn2tZhGxU5aTOCYoJ55+bWPlcadgun8zYnA/0Xn6ESrIl
yHu5IWV2AY+AShItDn21cnmnV32TcMA85OsPYdkm+9mxt4qaW6OsPqXqIqzJjDk+CT3zdrFuTkCc
3XZjF14cY54UebiIO9CCpK5yPmHePLm5qlXFqVB0c08rfP6GIlt/oPTvPr+9NteHgpxOV5mYSZe/
/+quVSt3dCtHLU5zodkfcJYZQqS4R/GSoU5o+m8PJi/uV1UQbgpeMW5AKnG2dqk9trRdNFdOXZ2K
Nn+ecNS7ayZTp5wx7zRMp/NGxQqkHLfkgy8XjWEBW3Oo5S1irTJQI5unQUQoQuBUQH2nSEK/m7Mt
obPLmWQUlMdI/LkQ2e7nM+nGZVrjoFGdGnLyGjSC0hcPzdKF0W4WkK7v/ngu6RxwhEFI/u7Xng/n
pMbSDUtWn0C8a0gENUv+ksf4sR0LvBmCyFncH7PS26epVpJuYyEvr2WCEWJulV6C1Bld7ZqodcwK
8Y3mVFFdKvfZBG8T+bE2/YqwEuC8XE23aBQX00vkQ7rH84ldCMOuplfPlqlrsIxCRh6MI2256HnB
n2ZnhZq1Ie5ysV8YigBEgzYCvxzvnPOpVdQkdey6Eicqu/ovc0y0oEaWeUsd98oXEd9wZVG9JSRe
W5hiwDUvWpkPp6XXhgezyIpjgXvGXQSO5Mvbm+VivYg8ZBsCOK0D0XK9Nysva03FavtT6xbdHiRf
fj9OjbJbXEXcmppwNyK4K58m+8t4hhOIXOKrooreHojU/qTofFCHPdq+bMtxN9WTs5E3Xdwp8tNk
YZHgAGFyVS7mqwuMrddOatb3J6Ih7fuo5rgSRkPxOFnOGJQLIggQCwf74BSRtSE1CPycv/zsQpOD
yxofnQX5jq92ilUrJhhoT39qBkRI3k3OpJiHzh0t913kYQd3lNmpjsnXoi2Pkdfq5n3RlhUCb2nt
TcUxbWqK2YVWdONhCRfVFr7e5m6lAuWt+zToeoNIFO0dVbkDMtkae6tNkX8pjGjCDrMfwhfFLhXi
45kGwG1Wh7W+b1GQ624KPOhLpG7qptv3U6JNe1MdMcfzvCq1vrXpUsy7OiyWz3mpJ9lzRhey3elJ
3dkPJejWlJbdlNXVBy3pvcxHrNGwaM1Qbv6eZMMojsagm+Fz3IvYe8pSq/tldS2INirZSvxYVvhr
3Oml14t3fR7VzR5uRCEoX9u5emuIQs32qdl3X6JiwSiuoBEbPbpumHv+NBn4fYJsjGmy57YLNRFQ
3qOqTvmLAOVoHFJSg+SjPVvJnYbCl/F9MuZcD2Kw6slT3OXTfICO5n7riOc/KzqZw82CT2R87OwR
9N0Cdqf/nGdNpjxO6ZQ6d5MbIvp2mOcw1N6lo2Y1QIiAEzxRjVTGowqy87thzpq7j4vSze6qsqua
fThBh71tnHpcYGwlVQQoDCCnxJCZ4m4w04RafjumLuY4yvRBGSYt39dqk35pRVFDP+2dojp0Zm0j
NovOWbGPvDD5XsdqjzGEapXYbpNC3ykiytK91gHD9GvItilwvbD7Kxx1+70YJzIyzu+QPKoCluah
rk3v5yByd8H1PB+SXSK4om/CGJbWfgGOZ55wmrDGY7Y4I4Y4XsfBPMREiDiLGootYD1jGfhXbOUm
CL3M6SMY9rnVuIfaWYxkVyke8hfQU/+y26rWd4rI8h6W6Bhl77I20fEGjQtV/zaRB8U/aTaM+q2C
mBymeaGKSyzyxoDy4siO++MCIMc60orJ1btQwoOOHdVqbed6GUwynywJxXBYbM10Tzmws+8yYViK
4Vu525t+4uE7QEGvMdQ9zDIl33fL2MyYQCKm+mDnjif8AfBb/22etaY7euNoINGGjYD0rzTq8R5F
0qbr0LKypvLBtUbpyKFYbPd06Irkoe3ojZ+Adwjtxxh2Cwjr1E3j+tQjPQv2rnOH6FB0TajfQXS0
kxsrDWvluz0UVenXaOehC6mrVX4zdAloM6QN7HeUb2IkfRIybdW3wyay7mwvhpmEeU/V3ix9KOq7
JOMPQ01GC+ewtBgQ7WoxIkQpmTJInNCfglrKMxUexl6tn+2oHG3fGakqPXVti/OPGGrd/RLleVYM
CHa5bfmyaAix/Fg0UUZfZpBSY+tPeTTV+1JV6bvcodhlG5RLsGLrvtd5Y4n3Gad9fgTBqVo3GfbP
4lHUhhAoqGKngvnjEo/VjwGTBfEXjQxsi8sjXpN9q7IXR8vKsIDN1CJQ1MFYbrrYsPLPpNxZtrNg
/MWDdOhw+8J7mCYIq/nMfN21doF+qU+RDTOWWkSNsu9T0VfPY5F6y63IMa59Z9qt5eFBk2jKPUfL
6zFTiYbktgXUa+3sNnarp2oOx/LvaSmX6RnTRceCg9NW7rRLVSSyf87tXA2/smTWh/f0iiIRpKm5
kCkTyRg3NepF+s9CV4tZcPVZy/JRapACM1SVqBvuG0j57d+0jNX2Wa2KMgHPEOrpoYPo6d1jKwue
DAJI/l7pjMS5ycfFmG+0tC+KW8x89f40ENZZkKzzCG/npkCzbxdzPacuEj5Esv3OxOQUNXzH/Ftb
oGB9DznX0cGmedgf7BL1ObijLuBsv80SYdymhmPP+6xMK6ve1bGl57spdAbb193J/jLkSj8+cuE5
oe/GwKz3ih5lAR6rXnsgkKSK7nSD91LEhcsdrXTVD88rax2fBmA3D17RoYM5VXYxIro8upgWN0Br
bwEieiqV9qVGeywuHJZNV0GmZjSff5UCVwJ/LKwG6S2MWfLDiMfpN4m7bn10DZqSHm4f38ctpoN+
1hi4M+gorhbHZszV56kXhgf8sgedXPWVYn40RRz/3RQjdX114CJ6bEBDcnO63O17F5FbFRRmmec7
t0zKbs+8VOoe52Wz3jldVP8QYxdq+wot6dqfIpx/j5MSm/ZzORVLe+slc6KVu0lpMgHqPPbmmzZc
vPixnWJVsj9azZgeETKISGArVB/2hd5qyp07kZ3t1NYwul05AOz2F9HkwvSLfPK6PQGqFk1+36Tc
eXZhWe+adkqjXaT15fvaIyzjMqe19RQXvPT7qrE6831fulH73DZ5yhFLoDjuU2PEJoGboKsCD7Uy
Dng7es7etBq7uU20UQtvRqca9XunjQeFjlk9gZ5u1PobD4n9HMNvjvxSHzvPT6OpTw45ods3ZCLV
4r4BLQb/WDdSyGIIpDwiIz84DfL2ub7ccL/QKRd9lg2Tb2D3Ir3AQqu8mRpd2LtqiEPzJhuIWnbD
AMAFChnydT6XeVn7xtQhYaq4uN0eAfyP9j53hrxEr74RtvpAGWuc8Q+jjHFsHTf9NQ96mtzxvycf
sNURL11bT+3gD5N8fuJ2qqEZ15kS7nATn3Q8Iix2jWW2hfK+NJrGO4C9rq0PDcjO3PU7reOa6Oy4
BpJX5vUPS8Ymd8NQOlJxL04pikx0H8e9zjEdb6A0oxWnqRN6hvVScmeFVFr7G71AitY3y1QUuyIl
TN+3o11ndx48rJfEAVniG1XlfChR5HB9qNRNdeP2ofcjSTTM1bpWH1k8ATXRR3cs+p7ZWlPezoSB
5TFPMx3d0kikW+pzV0Nwh1IpdAD0mdfIDKM06kXH4/Y0uhk7JVG+gPVuD0o4b6kcXh3JBXgEEpum
4Vq0x9YBxhvC6U9eXaDvhj+t31kFovi2tlVJujoUKTZAGsT9gQ6eB/vlWE0o4tn9aUEQlehPVb+o
obrcJ525hU9dw8kkXod6CmIZOF2ChF4rZXS6jT4JUnonV0HdGhKimwaLYmf3mmFHJ7Wf9PJ2qh2L
Cw9peNOvI4yenaYtnzCe0t61RFBbyPcriSn6K1TEEWoClbDubNQqRuHUMobTPFYtNtcjHm1DEm5U
Fq6NAu0Hqi0tDfSiVl2aJUGLehGMsgzoUCoNAg0ZlcTDH6ektGboc9Gho5YgO9Cv8zY8DUU/Iwtx
0keqJQlVjBu1TZs7hDaaL33XpX+ckhKmAzr97W6JipvcWq/yxHH24k4R6nIaUwt9ChaKd0Fpdoum
b1GWL7NtNg1kOeq7lHf55XyouXPKaoEEeUrVlsyz6Dq0UmuDltReaUYn3OXpVGQbBfnLPJhEE6AH
xxCdOpAn54NGThE2uhZ5J7OfwMGk2EgkNwpyPC1Kk25YHzALKYfnHC+D6pTTO3M2fgBZRTvPhSnU
67KBSFmK6omclVcT3Me62mhQiE6227r3o1NrT8i+kYh2KML56AFPKOJ2YbIlZXC5XUnA6ULAQaXA
h/Ph+bhWbIVUV6rwtLDLDmXWdn5b8ey8vV0vRwHhIJtSqETRJl3fBqoezljXueEJjOBynE09Pjgy
wnh7lIv7DXCDKe0DZNEAOarVzpGe6hNW7s6pr3KQSrSu0A9G1Zll1DfO38UHrYZa1dPULh9cNGKc
kzP22qlRS/eJMtEWkftyFJgPbAca/PSkqMufL44b1QUUmtE71ani3DU9rmdAoLZQlpfTRsGfSiTg
EjrY4I7PRxnA8pta3kZBPUASm6tCJxcENjb5eeOlL2+v0ZVPMtCSYcNJHJ+63ufO4OgZWUsUKHmk
tk8lXfviRKHVPP7hOLK2xI0FEEcDP7rmX8J0y2LRaTzgBNTHBoLut9KIlw0axuWpPR9ltQ3sJmmi
3iNMMAr1KyTi6aCbiXdbKFX4MUWqi1cmHW/e/rKLMWlIvZ7B1XIt9lJ4sVLEgdBxjBhK5aB1P2FX
9b4TWsuxc8Eqvz3itQ1CC4rKPHxcQCZyTV/dTdkk3EQmEIE7m3m/07OxuMeLQ09uR2uO/357sCsb
BKw5x0tKPiPXIX+YV4PN+pgqWaTGAdwfLXA0kTlE+VP96+1hrswigBl5S0jtCXbI+TBdPCWulgxx
UMZ2FKRVXZE8auVTvxThodAF+k9mPxoblf8rMylhOgRfJo1FqvHno1Loy9pq7mNck8PyrkX/6pAm
kyPl+bciWPlgnD0olHUJvOikgGS/5E7TwdDwN17iwCMrwj9bzU4zEDNgokuo71q9Sjb0Tq4tHGEP
ggbIMkgM3Pm3ORFmIFalx8FUGM6XyLW0rxkY6sPb63Z1FNrm6GhKDuOaEKw2Uw8Z1YkDbdGb7lax
MKV58uZF3SKYXBtI1uDhA1Ebpjd1/jnY/AxtVoskaCxIQHqOIIQxp+2fHy2uHvIL7nc0WtYK3bXo
YgXP6CQAQBTdemBCfHtKy5OT21shzrUNwXZA3EdiAmgEnX9Q3s4U8MYxCSyE90XukQeWiGZ1Zv+V
XvuXt5fp2kaXbQX799kigzofLEU8qAV2kwRll5tPajQ2fy/d1O6MWd/qllxdKCJSBJnkcq37TWVe
IsMnctILzYiooiBR1r0onhMPH9/+pqsDkT79FisC3LC6mXIzSUpDmEkQwpSm/Kg49ouBjpD4N7a4
BG7wGJMQQkg5n7uctB9d4zQNiirrPzsonol9tdR5+adBmQtmjXiMY8Qv4AHPx1maMtQX6H2BE1v9
Poo1/Tg7bvzhT2eNVjfWY4hGYLVBIfd8lE7gaaTCvQ7cdpoe82ZQHyGB5xvoq8v9RngKGsmAK4Qo
zFprSfI3vJbiSQD/Pf26oB1+tPoKMFKONc/u7S/aGkvmEq9eqNTNXcW1lywYEn15BxzR3FedOh6o
F0cb18PllkPKk8IzyA+8brjuzofq6VeE0TQlgSiM8CVHU+hIS8750+QO3pesCpAW8yBeJD+FXRsm
pstpMGTYch40G73393B+0mHnZYtr/GmGLIdjqUCFIvDPI3/+UWqoRY7VG9x540iBmvr1Tmi9vfHU
yufm/P0DI8SFwDmSYKG1wI4u8wur51oIhwQ1vwnUQUP0bA23repWj707po+pEiuBaVZTd0QH3Q03
foQrGwU9aPBQkshHDL9aPatLm8qcmzTAMncYqSAuYbKDk159hqlsblndyL/t4oOxdZFZFs/JWj3f
jMx6jJU2DUycyY8U5Siq2LXYmWaW3ttpLx6istNvW48K09sH4soudVGmI4XkPZb/nC8ofnGJlxdx
GqRznu+9RksO/ajPG7v02igQ2oFBAX+BDSNn+9Wxs9yJdgjmU0ECXO6zjUl3sec/JtHG8b58J/EM
os4hp5ESy3rjhFTeQ2tiHuElLx9sYdYfUidCdDckRqzpYG2pyl7bJlz3nD0kwkHNrW7IwsH3IBqV
JKg7sJqzi6dw3inevaA+uXEZy5VY7xHpTYWSCtjvixitLJe0Sc0QcYqoQwrMdCNgh6d60NUXpBKG
fboMWwWGq18nF4w3AAGq9fM80k+EWZWkgTVo5rEg7r13lEnxW8PpNm7LayeA6olqSdsdXh39fIe0
iSAZm7jH+kTkH+y4yR/QGCnuR1Gq+wHClOW3Ye3dQ5zcovJd/Uog6PJDqc7/1pZ5tTknGnum5YVp
gANl983wRArYvMNggvZoKLaqcVe3KPxYvKu5X7jhzj80jotmRoEjDdze1XZhbdT7eMmyQzlo5YMN
Dejr2wf86rZ5Nd4qtC/qlj4LbZigGPEfSZ38Z9QrCN9MaXpP6714xKW62Eitr80o1u8Az2CqSN7p
+TcaZR6PniIbbWE4P4Rp7I4o2vfl1zDGOWT/9gf+JnmuD8br0VZbhy4I/flUTwOt7WpzP5VN7wNf
CJ/THvOlEs0fUBH0JWcE7Ry/c4zyM4yDrchizfaSz6KLyidpL9xnOKmr/NAL48UbE4eXeBwpj5W5
U/5ospj2hnAMGogD1hw52pHAHmjC4+DV4lj0jEtudFvURno3tepyiO0Stdm3J+jaDpAC9DxjXFSY
n56vhut2ox2iDRTMWh8fsioduyPe5PQrqZv22c1YOn/x2NcbOeXVTSDFM/mzshOz2niUQsOw74Hy
9FYXLFVpvCxpqKKWaSsbd8e114VMmShLIrMvvFcaV2lDV3B3GFBFEfUp070Ntfn49jReu6HAWUnn
MRmarGG2ouqyskPGOago1AdqbHcfclr5j7o5FlBLhfdghNj0ak0YbaDyrs4kkgKsHRR/qD/nC2i2
mYo0r5YGmZdZBw/1tkOkD8Y9Ne4tuq78q9ZniQI2ChAQ1+CrreI7HrA+kTJUwTK1PwuPrSq6ZvnZ
NYb+lUrFfBNDUv1auVXxE9RGtwEru3qGDMIfWEdggJGjOP/SXI0afifMgpac4AYlbUTi4yX14p0+
1e2HrE7EZ6ewcnBHo/ZjKqyvczmYx9rtjQ+tqoBfiRHA/frnCw+BAfV/bJiJfeX2e/U+ZPPc0skk
RFIrg1JPizX2MawX8V0f54HCQl5+o8ndvVdQoNiYkGt7DhaIyttrQ6pdR2ejkQ1epdJ+c6pwdHZx
6sB5Ru4ZyFVbqCP2NkCoJ19TkRPY463m9RtH69rdgSokXH5YWtI+4PzbFSOMSQa6NNDRyH5qAId9
gpqSnjQ06tATiq0bD4/U+d8I44B/Q3ug4CHP9PmoXpNO1ArqNMhLs458lNUqiaWIlaeBut6dUWrK
xuG+dsSwdUPKmNkm+li9ytEcTxkAizRAKbuJdmOBVxbOEooV+k6S51vRzrVpRayDpE1ipok8zj9w
WFAAcNGSD7S4dRlnbP7qsgjkIfI78XEcR+9XTKb18vZGlhf9+nADdidtky1kXOXOR4Vogdg2/Lqg
HybgPUuUFz02fNScJbeuP6IL2H16e8hr80pmqsqaFSHrel4nkVZzCnkw6CejfHLiaJr3dRsNMehl
M3v3bwxmQWqSBVrAM6ttk0TuIuZSkNxbbf5i9XQjjzjn5X+18Krjw9uDXXbJee8ZTEWfDNIeVPfz
2Zy8smvwjgSqWpHHKNJJXKFvjuWxuexsLdoNuam9S9SuRNBej/fz4lCsjjq01JQp3ioZy29bry0d
E14IcJ8UG1Y7SnYdeicpMqBAffY1LIQIsiqmi0a84wZGNjVPPZKitm8AA3q0XEqWG2HGJelGTgh3
FWBgXiru8PMJaWCeNJbCj9BmnbnztA7xpGWw5n3aJMtTjeAy0vYxIq6aMB+VxNF8NdZ6cOzjuJUH
Xrs3QWRQtSYlo6MoT8KrK3uI0hjRgTYLUjN2j/QhsKc2l6h56Gt3PqJu5f1tTkV+wgLa3toXct3X
KyEJpYjX6mhSr+PArkXGOFeyPCiRsqiQYVfML8JN+y8K5qXtzp677sZAbQndirEW9S4vm8kCbAAJ
d+NSu3bLkE1RxYA8wEZd7Yl0LHJELPssQN4VgHLSUg3f4ZEBImqZqU8eRRaFvxQlV5eN2O/ayNCQ
dV0CYy7LoILvKhXuswBVV83xo7pUsQZXhPk+70HK+S34yV1viXmrt3vtvoGMKhs0sKdhyZ8vvDl5
uCyOCi+HVeWP2tSMSLuVzftBT7Zs+K59I/Q/tpiUJ0Re53woxV7iBGQhxVHANMdwEtJ2QrPvwBko
D10Rv6BFom7M6/XP+58xV+FZZyGnktRlFqhUxh7GOXoPtK18CKu6uHv7erv2VlC1pMOGeiAYIPmT
vDpBFSDlRgX8FoRV40z+qGfzctOUfe/tHL2Men/slXYj2rk6Jjw2fBLgSQHBOR8zRDBes+Y6C0aM
cDLfxNxY8TnhkG0ywztUg7P17F+7JwgoZXDlsmPWNdpJwfwnM/QsmBJLPYRFbSY7vQybW13P7IfR
SWIcXnkl9wrKkBsXxdX9Q0RFWUVG24b8/VczHA8Omnw6+0eJ2vtKDQM7Rf+xsvt3ShJ2+7nYqnNc
TZSRGvj/I67mt/ScXHOnFFdiHQYASlrqvqub8ACApb13OjHsF6f8WuiTd6OjLHqT4Eq8cSVdS9Ww
yaRhAZQLyPbqfFKz1TqwwlmgF6V1g5tW7bt2OGyUG68uqy391mQPlarj+dTmS2wsTdFlQVw6GVpX
2Kt3me3uI2WIHwcgMsdBzG7tKzPsgbfPzdUT+mro1arasUsCFWo0M+hlKb5n5/Gnxk2A/qqOpEG8
PdrV6ZSEdXloaHeuVjRKOgTeOpyfZmXBnMAdBiKruhkRFXx7oGufBW4buJpHT9VZ92h0QUFeS2Ri
5qLn7ae2NYkj4W1BQaFVYfX8G8MRjUt+GALSayBBreNSm+IxGpQ2HQecRPPmMzD+7pdih/2WBcK1
SZQ68zTSZKfmt9LXq4OYo6+slIvCVdfn9b6DcbRbqine2JNXZxB9I0lUoH2y5lfDbeqqyEvyQNDT
UHdmLHCINcpYfBg7x+021uvaVUooCIkazCSaEKvgVOno6Xl9mwd9ZWQfhCnmry3anl9Q9DDdXUcJ
4d+oMpGwISugATQkV10FG2GpYfcK+C+wHMUhxsfZaPAE0Pgccs2uimfzuQm7LV+7K7OKlB764rIA
j9DW6qQLK8xdHEfywFyMEG9rx8hpHgKXxhm60zfyi2sRLpzI38k4YjywMc/vFW5shKV1qj8tOur7
frC7+8TM87tmLucbO2r1o9DD4jEFCF37Vqs2e8XsnC+51pUbu+nK+qJIRMcIyj7X3Lr/a3ehknOD
5kE6mFN917chAHcccqAutMlifBRl2317+0xeea+QqpHleWRl2FZyKV4dk7aEcoUiIjEddda/tAp3
dVhP6qGA5PIExDQ8QuFxtpTdrxxOypaS4sjZVAHMno/axbVX9ZPKApfLrOzb2BGArEfdzQ5vf961
2hM3HPRXijxSoWUVWwF6xmKibItgamczO2itRwPO1qscJ52KdBlSUnqbDs0uHaz0QNhQ7OMmgpCL
YMcpzLvm1i4n5fntn+raOsuumcUpJsZcQzyX1gsbMugiAAalHUSDCZGvaFVzAxVQvQP8Xn99e8Br
QQL2LLL4Z5JIX4C/9XAUODZyTxEBofRdCjR7a32+Y1+Mkhem7jIawD0kPkgaKjP2UVWycuOzr+01
rkopXP37EVi9a/SXADN4HGvKqsvHpFm+42843yrm4HyorcQ+st22KPpyJ63yNiymZLce1TYY16uX
e8LEUxnpOgduYczv+0i1l4ea8n2786gp7NG2+QzfS5mBpPYRplqeZywvb0/+tdUmHKSUDY6Zpv7q
Dq1HqHHWxKmeNPT//XosTWtvkR7+dNpyEA/e0lvVxktxbapNKnvkaaBvL+SP2taI7cy086BT8uGT
ni7KXaGm5smZh3ovclW5jYEfH9/+0KuDUq6n1EzjGemd81M9TdZstCIqAkcfqgMUVOVGnRN4Dbna
3Gr6JL6OmSI2NtVaell2aChlcookCBOIurxrXt1gSi7CXChWERhpUn2m2Jvs1NYZX9qlGm9UI2p2
bjKjjG0tvmKG0d5GDGhHSwezcmwUUVKszJuqhn789mRcvXmQr6WwT8hNCWd184SVknBnwxfEfs+4
HRTh7QERjcnOBROwUzSYq6EBz3FI5mhv6h1N0HL2QZyHu6pBxVtT4/T27Z/p2k4kLSGTJoRAw2T1
I83pXI963BQBbWZn9KcB6Duzg67izkvUlldmmMstf8BrJ1C2HWQ2za/reoUmqjhEUBHe5FxrR6tt
9DsPyMwduNzmOFlgBjxXsXdDMYU43dfjvLVBrm1L/HGoAhMMotayugLyZIzLkq5zYJvoE+zHnj6d
PxgGrDboVcuNN8fWic21a+CoI39C4duGPu5zqeCtrWTNfdq18694AgPrT61b/QgFZre+qo/5j7cX
6PJd5NT901FadlnXrzGaMq2ZhgDa+lod+x3kPe2TkbfmsnFSLwMsmAWyn8nNSJFz3YHI0gkJDtlb
Ew1Vu5l/tXgEcWe413LUTn/+8VfBdQbNLrcdg622XbP0Huw5G+hhbtrRvomrZrlB2r0ZNxKMK9MH
Mh9oD7cAweMat2HUZYHPB11xN4NkYIRVsYfMtaVedpmH8prg0c2OhjRPZ3J14ehGx9dSXqABXiXA
v9za3QMjSXq/TIz4pVBK/A9g/Esiveplw/e3p/PyQDG+NDCSUEEEeFchm0tcATQsyQKQVs6zB5F2
OZT6oEZfaqWtqUUinvB3pzgJT4sQXXcYlWr+Y3aMtBQjFeRMYQaECOb5JDTxf3F2Hs1xI8G2/kWI
gDdbtCMpEZSfkTaIMRK8t4Vf/77ifXGvGuggoidmoVkxuwpZVWlOnkNHIoFyNXASkZ/yzIbetgPh
lXFiNAHiqXE5LE2uf3978dsrjAcN8IGEfEq2/dVhdqIkqghVSOvaWQ8PUGkt0WnuXHherQLzx3g0
673Rhe0NglFGMkxyLj77GvlQwiRY6zNfHNLt5V/KgcvBGa3xYuZG857EPPmz8UZv5zPfWClQXRp0
NFokf9IqbFCUyK6HgaKnbU4edV7Cd2YQ8xKBJ2P2EiZzc5Sk397dG/eCjEeJFCEVB/K/cq00zuMi
WyixLCqEEsehGJ3sIW+MxkATWRm+vG3t1gppakg0JfgcqNNXPkQ1oArdguTSngzIDkpV9xd3Vr66
XT8FVNt7ZeeCuLE+OpDQ45kW1yvgrmuLknPZrr0wDzS9V+3HpVeb6dTTfqm/MV+2pzh2Y30kVAw1
MRhIuXXd4V/MdLCEbpSBkS/VUWWmKxiLlmlpSlkXky7F17v3E2wy6hMwWdGoWePkYNnKEOPOyyBM
7fxh6Q3DLzxd/CztrpsPfSt2iRxvHAxwE4CIJbpLJ76+3k80prQ0WYYyAAauK8d6Dl9CBgURlRL5
gzUO3jsv17Q9eN6Na14y7aOfSJ4M7dbKb6hVxIBnlzLgAtK/Ksxv/900sXh8ezdvWoE5Ce5IRr42
RDxaG5lDyhxZUM1VdYqNbkQwZdoLE2/4CHvHoAH7J+F4K4+E8LNszGaugGaQD5/NBLyRPyVWqp8X
3Y31c6cLLds5Bluj4F8ZUGckmMQEZYXrz2bEUZsMnVcGcZ9Yn5x4MRF4bcufSxxan/NqsPe0Zbd7
yTwFZT9AonJqaT1UkSLEFVKBqILBtpXTUJvDOUS9Z6ePcmtZkmCXISXk3EkGrpdVRqaZxraLlcJh
UF7PJ98qqhAyiJZS8aIb53s9hFVJGAcQEBlwrL5dKkKnd+E5CZDjMp7jniFNoxI7z8D2iPH3EW8B
Zkvf0VuTHvaKQpetzZpgysv0qQyX/BRG48g7W+jAbbtk/jOM3FDbcZHtTSnNUjqBQ5URznWvtQ7B
as6GVwdQQI0vVpRqT7TGZ5iMbC9TjndvJDAj5tLRk6dBtDaWDORwehQ3QWuP/wxw6V9EdP9cLeSD
eJ48aQi2b7yjgalEeOPUBunQlIZP6bv5U3RU/k5vL+aGFxJae1K0kLHazb0hwtKMcgpaga4z/DLW
TvSEpMovPa/LYFbqPaj31hw3MDV8HZgtYLL1BSIqE9qgbJmCuIq+zw0SgorafbSt0UXQTeyNLG1j
39f7/jUGoy68HuIs+qZUYeeZA61SbPBqoVqje5H22Ynn23tfjkXswRzQQM8/ld6014bfHgYuSykM
rYIj45lbRZ1uCbS/zBrBCYczuHTbP3pt+RaBpzo01vRS1mqzc8Y328ujBtRR4lwoMJBEXt8pg4XS
sNF4ynPcOrCwzOZJ0RMoaUqX923R7k3QX60h2EoGo7G/qxtMUzuGpWtNeU5yXX0gQeuZlU765YEH
3679kPthx+LmnEsKfCBwMhFE+2RdiU3mQa1QlEgCqCMW+zhXitL7Uag7/7ZqPFs7Z2PzDmCNd1sm
TSyOWPp6N2nCGqAo5PTMKCrfnAflozmIPcDhrTURG8CRycHi0Esn/q0iNCP0aXALJME0LxO6W0I7
uoWrPCl5Od0bJLAgORbGeZdc6usnJ4+ttIReNw2aaq6fQPLkJ6FN+k4LXbr1VRETK3AzynyOwGcz
UMdtH44WbHLBQHnlSwVgFNrPJKWY2BdRWP49lUmm5sgARFr0bjDCufKdrNVRcH/7aru1scSxNLvY
PmhBVhsbK2oYZTOYekqOYXUa9KbqjrAOWeNz6tnDf3AW4JnEs9yjlBXlr/ntM3rdaA2ONZLNlwCt
kciqkmNflX2/8/rcWhUvggTQEYnRkri2M7WiEOBsANTkDlKrtHrdfxNXXw5amCjmfzIGdoQCHKnd
Gj8d9qHGRAfGAIGOVA28NDox29x+WopC7NGabo8bl4inc1sy+Cml2a5X5qnRXMQRBfdR1OYpgVsK
EvzFu7dr9bp3PN3AAeWbsArHpyTyentS6IEWjcdEl9X2CYxIRvoPg7RIwdtFuuOHN9bFHIIkH6e8
ypCAvLR/84yihsGL+lgR0K2Qc0CTUyrnvqhgMXzb4be3P4gVbkaGSLhaGZa5NjSmZRhbLbXLNu/H
xldrrVB8iOcqcXTGOon8ppF1jreNbh459pMzxvciUWWZq1NmL2SpSVNEQVSZSpCoinpWYAmEl6ct
Hpa6+46klLETZd5YKL0mXV5jVKo3bbKUFkmagPwNzHROTn1bm98rr5k+8XKkRyWEaWZnkdtDh0dK
GQoariCg12z1tVshjDrRoMiQFHOPXuV0/yhqJL60ioCs7O0d3a6OXggdGCY5iGnJGa8/Y1OpZmyD
mwuKWVGqg663an2caoEMk9s76CQnVtHsyTZsPyPD1iBiJMybPGtNbpR6Zm7bRZ8H3mKFT9D9QnKY
C7P/hLaQ4fcpCnb+OCTazluxPRsmNBucdxp9REhr8BM8jAMkibQdvGkBk+qlwDNnpz3fvaMgQsFB
EgLStVuzcdklcLzFoYOZOcvP3oiTX3lZDt9cpLYAo9JC//y2vZW70CMmpTNoKoEChhplfeIX0JCd
olfzM3dqeNBk/86F6O8Y984eMfNqA6UpPFKnfQXsFXmv1XOgAp5Sa9cWzyWE3p/bpLKpqC7JTtx1
ywqNGORX+MWU21aHvF+gLSx7MT+rZke9hPfnlJpGvuP4a0JfuRh5oKkSg01hGHT1hlrhNLdVbIln
Oc+THQy0ifVT6bWQ0SYNZ+WIMLIzH5zGEb+iXq8rH6iL/T4iOTSCCWbZ71pUOSg99s186srC0FGT
zkMYCpMuZ/uhclH8CEQYmkUFcNjHSYXx8smsUqV/7kZOyKGaiiY/0302p4sujCo+q3lY2C/KbAj7
6C1q/RiZMZCjJpxI/XxhOlH0PrWdLn7OarcrT14t2ukQqa3KTpkkbw8qsBvxWHpN8TXLYmfxw7Y2
5vt8/HXvgPIT9VPh4kitPtGiazWcga763Axl9xjmtXfSijw9Q9PdnNoCgbu7fZyiOfAeWjLk+uuq
jFZkiomsnPZsTI150IzaOklwoz8sRrrnF1x4vwWUcmmuphPu8GrTJF6HPHQmRluECwLCWd/7QwTq
YUE58/j2guQGra0AGqfbiAtCZrXaQNOJc+irZuMZ1QsFjth2Ds+T02kn1LGVgy6GX32q2dVZjIzQ
vW36xvFiI2WA5QBe2rT9DWUai2TO5+fGKotjqZTRR1XPnR0PWV3xbCNlTTBXFO5ohlCKvH5XOAiq
PUPT8OyZ0xc7gdNxdlUfqd2fESQYvgj3MpvtskxkPw1ahBJAQQv32qBSDpPdlor2nNpl/dCl5Vdh
1nsjcTeNvDJPUSSRYd21Ea/qhj61G/056oHwD5EWn7kvlh3n2N7o1MZ1KrhUmFB4XfPl9XndGwq9
82dAEGF1Huuls3zA1dTH4dPenSa88akoojEUD9sZwNz1ohynb0JkYc3nOfa07wNEuo8GY/FPIBai
54bR/POciXTnLb6xRvCwmGV0BZDVmlxIsbROwBtrPpMUK/+abht+XaaEAS8kN5r7onB8EVA3p82U
Qi90qlbtImsSWtKmrvkMpRFcioqVHc06ZroMRtpjSFNu54StYqr/sScbcJJLgbqI9KLfYvCssBHT
piDznIbZdJzRYz44cwelcTUOPkzH88e3T/T2A8qI+FUigtYjjcdre0mVMDgIV8YzsbAzHkJh1P2j
o7hl+6h5ndO865jTAayfF9mesu/2HrMge+YZIIgEwr6GXfYqId60aNZz0ojqEM5q+DdAaMBS4KQu
cxuJTybTjIdZG/coj25sskSVAs2lAsCUqHG96JSOdiRcSO3op07HOg17+I1F6IM2df2ynO27PypV
E25qi0aEfB1WTgRPYFMzCEu1y4lQWmYvL9mCxLaR5NnoN6MYf739Vbd3DfbgWCQRBkBLKnC9QOEt
sZknvfLM7pt+35fwgrgoOL9tZQ3xxFkxwwiVXBh9jw2h3ryYmZPZyrOlWEFpZsuxG+u/Jkv9ZfWo
yrtJ/zmJ3e7oqOJl0qwHN53nnYRH+uf1Y8hPYHSFQ8pqufeuVwpuHMAnkU0wmPYQH+05tKfPWUUy
AJOx5/apX8MrgFy6l8Xhz0HTIDF2VLh9d/Zie47I7mjEkHOR1tJFv/4di6k3cZZkUeA1oeeLdqg1
+vRd/ZddM4Bbp0wumvHc7BVZtsuXInlSKxOaJiotq+tidLyZRmmRBJUt7AeGAzpxMuuiVv0u1m0B
2bJq/2XowrL8ejH6r6XWmD/f9oKtr9HKoLBqyEYUj/WqTuE4reokE/C0GC645y7T0pNVNtOOR2+P
LLUkWfpHmQeHW2Os0tkJsxy8cFAquupP6fRE78j1vVF5AkewVyu4sSauRCqpxAMmucTqwHJZ9U0a
9UWA+kr5PTNK8+R66fTw9s69ZiPXzsuiwE9C84ZQ6abuHqOGYC66UgVJ6i627jfsXua3LYXRyzBo
yc+qNNXl6JVTDRu2gqzD9BTBiDEd3RJuPbtWkby1C0R2PkNK5f0b0SXRfM0DfnxIO7WpjkLzIuOR
G8dJd2Y3bm0R1WZeX9oGsnVw7fBFOjhVOXhFkGqDfaD5rxycCsL5t7do+9QDcJLiewwcgTfeFCtn
aCeRny4DB4krpCBd+ziFuX2ogUGf3za1WRBFPdBbkjcZ99pMZA7hYtelE1ZBr3nJYRpj5eDCW77T
TN3cE1jhrOBT5ED0/1b3VRWmQ6nlU82BLZJz0xqEEq2wEesOYdD0AcOP58HW7+SllQRRks+CeIlx
bZa5cmjDmHIbJpMm6O1+OXTKwNStqc2nu7eQ/Ip8GElVqpbrkmVezEkmkHEJplAbD33XR6SddXJ8
28rGJ1iLvGXpBPKe2vbq9UafwkqaZGItMNI/LMJOn3NCmyOVn72m49YUBEmvsSZzuoy9rbZtXqCe
Hr2lDpapsy/dYDrHMbIZW1Tiux8QAiBGTxjPoHonEXDX54lKTGZANt8Egzbrf/BtMlhQUKs7pY2Y
E7+ZhhDam0W/N76VZpF8QmnwFUm4WqHap6Ue120TpLrBQF0v0tM4hcv3MIuLs1fkyp3TSngiBgEt
EEqTa22K50nfyEpE2QSqm9cPLijtS5xl/WnInDvbfq+m2EyJ/aRjTNXwektnSxvMvNUwlWj1g5pC
LNgl5nDKqA29SyGe/Pi2Y25vEDhVCIao3JHhQTd9bc906tRTQqMJgCfbp6qwynOhKXeCTP9nVVQI
OQJA/imhXFuxmsFM8tFrAggT1WPkaoWfT/ZytnRR78StNxdEGZI2GcqnDLNdm3K0zJ76xW2CxdLC
v0BaTR+6Xiw7d/z2SmTbfrOy+ky0vKJQgXopYEzEOiS2088HI9VblH3Atf6rWNM/gz2mX//Dx0Ik
Rd5VfLJ1Ytc4paUx2N0GS+RGT5MUADGQ5Ll/B3F3QCzkkXAsrJV/LbMPlbi122CAiJSjnCIIFSfi
7huRiARMIyBgwgmmBK6/U4g2TNO6OHoXptnBhOwycJtofnK0wfjw9rbduBERn6aBJueOeSJWPg5w
MWJwbWmCaPSiz3m7qI9Ci99FIhl3oqOblqgpAIeV2Nt1KTehbGeVvdNAxqwOR7dzE1+LU/cgEvoL
by/qhp9LDn7uXdAyEr59vX+EMb0xFmkb9HOkHIpaL896ZHz6D0aoRMpqAt3XdQRbqPZgd3HZBprM
7PtimfxeaHuHaRMnv3oCoa+cFqEIubrP2xHZl3oYcThO6mNTIzvTCESYCNaax6go9wSLb30lXQJl
ZBSLtKo83L/VK5yEqpY3CFaVhHNKHCgG5VwqSf8yjFY17PjErQ8FchA0miQRoWB3bc1g1DQsxNIy
/m3UlyRS0au1UC97+0vdXtP/Wlljw0KP0TQ4VtugS5L2SJm/PDQp6lpVHP1829Kt9dBBIIghMDPA
AFyvhxnEfqEw2QatkoyP6bSYh6ibw9N/sEKGyEfC/TaQ50gvK4gIvTaoobY7tpr4RysQOfoPRiRZ
Dt0QIvZ1pJ60zaREU9YFoR4jRjv10yUW1v1BOsEzLx8fB4TgBvsL86DrDW7VBQAm3B+aMVreo4m2
o375D6thAFbOuPGWr5NaxPR6ewmLDqbYdll8L5tV22/LstmjTr3pAcBqX2fKaIZIX/zt/PSe1TPQ
lbBthRBHUgPHR2Lx7nyWO1tCFgDZQ47Fm3dtJR+sORlNqOVQ6zNOYd0hf+cAxbh708jRGByTVFTM
MegrKyPYaKu1IbDLR+2QpolyNOrh/huOYAQ8iVTzkP+urERjaiNZZDE1gDLSBz1J1H+YhDM+Rkuf
Pc5cQn+9vSoZT10l6ZSVWA99PspdVNVXj6tbjpUzu4CxF6dWh4cq7hvl8xSLYXkOJ1E1z+UchvY5
cRB4fqAR3Ud3h+hUDqkEw21GCgJ0+npbp4Itn82xDrK2o0QbR5H2s85RsTkwHab8CcHQsHcDbl8R
sh4sSgJjfGYdUJheitqfMDlmRDDDoSwVsziDY1guqPMxtuzoRbFXDt7alLxXErRN5YZIaXUS1IFB
0RSYXBAJdYqPnpo39h/5YozRV8VsFeOvOkujnSKG/JvX3/bapvxNv52+qJvGmZpvH/SDqr/PKI4d
7bjo/xQZMejbbrQ96PI64aqn4y7VfFdf0XWXzlTgeAyY2FKOcwuKOm+ieueBvLWJuCqiI9TKqPms
FpSMWj+qXTMEwsi+FWY3+Euavh8W/XFIq73g9tbuSXUtetyMH0Pneb17VaUtGSXdIUAqs3uCUOxv
kM3i4i5oWb+9eRtL8vbCo5lBoK3FE3NtSTGo/NX93AduVSvHFLZQBpKMzk8W0e6Y2nwn7i1eZNDS
JuHMZvaiEE2V2EgDB2EJ61eWesMx7eu9A3ZjQUSBAMCBWUn09OpC7pp51BK9HGE+SRrdj/rk3zkL
CzSyLRSr7948quM2gAXOMo3OlU+YiCw3k6uPgJDsiin1mllVFPk8rT40aO/uLW1zX74i6kHHkY3I
+2PlFcRNVtsV5hTo7sQzMAA1LA9w+9vtA+KYFm1j0SHrSKtu/NaQ8g07gch2awlEJRsn7xDFrg12
VKA1wCdWAzvPk9NIqeXQaeFwmRZrj29hk7lSIcYxGdTjbNN3XQXbgJuWuJkKA5QvMskacRbZiZue
kYIzAz1vnb9zI0zu7X7SMONu5k2S1M+kztdnwY3mhk5u6wSDy2zEhQ5QZF3gZNeQDRsVsce8tD0P
VF2hX8Z36JbRA702N0/DmEV95TLcPKqHPtZsX9V3b8ftR5MSDTThmZHj7K3TFsWA38wz0iXIY0bL
j63b451O37kl2rUQh+0ccnm8ru59iGHpW9GMY6RAYrSvF1VrqdTbEUaA9KF5jCsgT7Zw27NuzSoq
do1+6IaEfjJF4Ieu0ffego3fQDr4yp9NM5BbZk1vY8dgOIrBWQJI3tro7E4tJjqj6/N3tLlaC2lk
NHURzkUd4/z2ZbA5nZgGNAI2hdozaZRxvXJTi1EIDisNlnK3rs/paMTa2avjWD9xUsf5yLNruQcr
nvPlVCudeSfZjkRMgaRj98FdSwmzVcLY2ERRlTaaQboghmplnvtBi4ml4qnTPqMmvddk2XxqYGdg
csgV+I9O6Oqm7YfCS5bFtpiRUtoHXQkz+9GqrJw2JW/kKSsTdGSnxgEaYfY6QpwmmbJxenvXN4dI
/ggpYiintRxC4+tdV0BJFCLPLAoMEO9wJeVPS2npO72FzSFiBAD6aPIVaqw6sMxrK0VXL+7oQo42
xVr1NAknO9bU/Y+DtSt7edOUbLcCneeS9VYHiE4JSYvmhoHl9aY494idFYcIJdzlYA7wwfr37p8U
DQIyzCv2Ood+vTLHaJxiHnsnmL068u0IquUmSeqdpG8TPElyO5I9kKVUUTbU2LXu0WzKXCcYqdO9
OG6r/+MAZHmsJ7QQvaJUf7y9qu0m4hRky+Au2Ug+3PWq8lExln5wvSAWbsYYCnQIBxq6+Ucb2rV7
bzxeJ4ruslsvZ/nXWiStbuWoTndhwCx9Ccu6ItqjUrf1Se1MC/VqRMqBSipuoZ80JbZzyO/NZWd/
b6yX5hMdT0n7Lps31+tNa8uln4LTVHC+P1TaMByTonJPozOInVL86+z41Q1vEP1Ss+Z1pu0MJvra
lm3kctpiyl7aUGt6P0bBvb6kfHjjJVOboT3ZCRfuEXVfNFNaIoX+rLZta17qUQjlgRsxJxewoo5J
jEnKVadGnIqvcLyU7VlJkyn09bK3s3ftYrQjuE3P+tV2jVX5lTVqYmKMvBhH325qSKjjzDOGb61I
TKxAiN4e0yEf+qPI0wqCJsFpMv0sahmrZMqrDL9kphlOD2pWuZHfcqEo/qTZ3UVQoA4P0AqZxiUz
+/lFK3p7+hh6dhg+pgNwuffapDTtsxY1bXvsvBo+jblMTOOx1K0qRfTa7AsAdLlZ/MF8m1jOrdmG
80Gky1x8GRyGcy9tpEbRKdX7bjmqFnmR7+b2/Bf8LmV6UA0OxCkpCggC65TB3ZNbRLPrT+5iNB+z
Th8Rqm9tS3mAVTgcD5yzKTqzr6p5WjLoej4OJa27zteEmLyziqBr+0eM/rub+jnZmAGFSNP05kur
TA1Cg6o2fk3H1i1+zPowFB+UpKUOHNVRFn6ZG/ScxgNa8XH45BpJOXwIZ10Vnzyj6gSYlESLHpep
1Wq/hp6qvgBwsoh/iTztjwBn3erh7fO8veX/vxAjgRnVybWe1egkXDCVUb/EkMKfOkSv/FqPutO9
Vpi0Z1qPWgCcAoRm155dWF1R50M+vZCIDx/rwhxPaazvdZm2IQrdJXIugxFZyQmxshIaZidGRV7w
dq4fkTKqvrQq7LunclDQ1TG70rMoKqfjn/eujto4ewelFr5hrAfn4IBIWoSO0helSaf5kIrJ9GO3
scudLGF719NZgK4Vino6dbR4r3exqTJTHXi1Xqas55CNlZ7/yhkI/ob3gyNqc82qdz6c/JPXVxIm
WRHLo3QJOv3apBHrSI02RvaiZEuln/WuCfNTyUjw+B5eiMW92xtJc6CExEle8bqr1yWpKNK4KuQI
BfTVp3wU2jks7p15J5yjzw9KRoaU/I+3ijnKeYoWph3DIDPM/lKDjfxUDcv4oMJ5d0IPGjzfvQ6C
QT6YZAyRnYBV/KibqZmiChMGjM3pFy9FvwI1qDsl4+SyGKcEpcFr9Uq9df2tCkpQpW0n6Ys3meaL
scT2wVEiZ+cTbZ2QZhDFfwY9QDKQ/FxbAazeIYRYZC/kp8aPqWmWb7GBKotRu8VZUetyJ3V0Nx5I
uYuOOH5BMxfS4Gt75awtMLeN9Us15dY7jRB/PIboIfxBtyp+YqXqM5fC+LObtXmn0nbLtGxB4CsS
s76u4GR5VMztaDYvJdO440Nd5hDqQkiyIFgkDKe6CEhL+qdJY5DustAp25kC2N7N9EWhZEIRCugB
457XS88jfaFqYE8vpl6KJ7iuQ7+gMLPzQW9ZgdxeplfSyBrSGmYU8W0rn19e4Z1NoSQ/57pe9qiS
tjcJNQeuEkJGjgB05deLKYGMMRE0zi9pW76LQ8U5ZH2UIp3DUM3bp+1Vpvj60pLQbjJyUhfQwetq
zpKYjdEaqXhBc3IpQeJH8afGFkN/cPJFL4+jPi3uh7qLWvVE/GE1H+bM7jV/YlRl+isqFOpnzbSU
kZ9ag+KerNCZ3ltTpFj/ejFiMHffsTDzMdVjSwEFfu/q0lOcPNKIesQLAZCsRObqw6z1w4vrEM28
vTXbwwv/H/ElZwmvphFx/REiQx2HhbG6FyLasfU75oYfynga/61ov35R7Kntzm9bvPHZOX4g3pm/
lqjtVbnJCLN2yqx0eRmzYXxiXLE4COqLR3dxtJ19vOHIHlmknM2HZgcEzfXiwjZTIrPPihdVqNpD
Hy3xgYHXbGcLt0EGAQZXLMz3VEJJva6tOIlqLArDtC9DMw4PemrW35iYtE4KdUHfg83ymA+D2Gmn
3FoaEGxJmQ5d0SZ1lYzw0ez1GK0ZxK+Tsjjo1Ej3Ds6Nj8WNQ0UL4hTe+nUgE7XjkCppWb4kNeUE
j0bGBSxSeZhUI/tgiqX+MUAEUPgMjU2XsJ2eZtWcfphplD/l6DS+o3venqIKmJttFnvsFps9oFgp
yZUlZoRhvFeSxd/7Hl4idOEM2stYlBQJLLfzVcXRH9/2160VWUIHGgq6h5rl+oTQlWPALEIxPhZg
dpck004uuPsdV10zVXL0pJYYgH6KSRKJuvKilJy3yvR+CHK9ELbvmQSuP6F4GLr30WI16nM5kNI+
0JIWjOQtjltfcsVd3KcmKiP9EA5p2p/QjV5mf7ankfLJIoo9YreNO0hWJZ5RvJyiI+jPa1e3NZqE
Q9sOga7ojZ8mBjg7SH18Rc/0HdfbbrscM6DEBvafWvG6lgqKgASMOe6ATkp7GJ24uhhp5h3v/bjy
yGJBGpFkNtcLyiEbRmW5GYPZ7MCYeHp8oXpa3BvtyQljicsBaUy58PV5+s1RVTPrNLD0arAotvZU
jVlxVAeh7LjQ5ip/tcI0CHVC1CnXWOaGmTZw8i1WyHH8IbX+HozloWoQnrHDaE+wdesKFLFwBPoT
skm3LtNZU0rymRsatW4vTHwjYxzE6pqISndu/PH2V7ppS/bKpS4Vsiars1GFHSOc0F0GSpnCLt7G
5qFSeDc8m4Lv26a2bseypKQOrGXAWNej5+jl5QMkDFow9ZF90NQoPCZLs9cl3jwZfCqwvwwQw0DC
Jb56dZcsn3p9YfPQlKuO01AK6jOD8rk3GN1pjao+a3ayNwR2c2lUblWZKG6T4dl2447SoRYsQnRn
o6QmGGfDXonuphVCCmZIwDfzzl+fKG3ooy6uTC2IDbs4DF3ZvDOGaE/Y4rYVIDSQk8uhjVU93O5n
MTfgOdG16q1DmKbNo6J0exNWN60w580txADFBl2ZWTEUncLF71oH/v6Ue7nplT0oyE1nYH5Ljr6Q
Ua/BiIXISnsk2QhQkVoOepG82Gr4BZX0L2lVP49leJ9UJy8Nzvd/9tZl/FhNLfRx+EJp3f8oI6RO
Bi+qj1Y57KHBN10LaQmcAD1vEsONNE8HffJgCkULjAkxzlF3H5KofHBiiECMZvnaLNWPcAg/ovdw
J4PE6xrZTSZhKR/Q1ZRf9rcbt8tbq08T/AMihPCiD6MAY+yVDzkp473xLIuU8CrANaQXFMCvTWU9
brEsOEk8ePoBoWzXrzyDauTU7+Uxt/yRCxcgOM8IEcnqHlQpOHe0a3VkPT1UCb1CebKZor68fQXe
um1tMmsJgyObX0OTktkcLNE2etCGjntChudnCDzi6EbZXpN9LajGZwIRRGGbvi6QEpoW13vHMEdX
h0O1BKWRxfCXzmCPRK0f8sopLxNyFi/DEs/Pw6iN51rrwzP1zvqh7KOJMqizx6S03V5A4sSR0HEQ
jTGkdf1ritIQlrmYSzBbkTiUuQfZ9lIadwc2JKJgsCRmh/7tmnGa3k8bQTOqByXbeoz68Yc1N3v0
BNulcC3ij5Du0EDYsGDS8s0oyhgiiJRaOWvRiA6a25s7nrKJOKAuAYtBu1sOnPM4X29YGMaDFnux
EySN/V641vPIKKcfQ99F+3nPWTZLsui2QEvNhCSYICAZ18a8GTrRMe2sAEot8zgVJrI3hbFHuXnL
CmOVEmJId4dvdG0F4O+YevNoBVZrNb6tj97ZzIa9+eibVijaMrcKHAGEx7UV120B4zAnEDDmnjA0
rBgo3Efh57cP8g0rkptCPpLQAtAwu7ZSA7swF4ZEg8ioliNC8Npp7JX5+LaVzXVBS45ZGGh6JV57
E0LPwuu7WUldGLK6/nOT0zVKjKz/B16UYefo3DIFtxMDmnweCdG8XpCbQOjc8kOCYhhLv1r08eKY
NBkTL23v7UKzKgBNUgGVmIjs99oUZdMcJqmCTqOSxUf0V+EeUeEn74plDxZ24zMheCSnQumv43Yr
U0lV9YXS0dSMVARfh1AbnjW3F/e++nJBTA8xF0CiQ6f2ekFtTL0vMRIW5JnfE2ShH43Bg3bAne+t
HkriBpBJSMgRa0JwcG2o7OFxSaIiejFgGzq5tf5PBSndvRkVAQXvH8+HJKXapP5DEyXULTRqzlP5
CSHF+KsCqd2ntz1782E4INSnNHI3hw7VuttMZ2dIxmwpX0aVJk7bQWLs6Mq049TMFLIjV9VJkhp6
DqShlCa3w2RqSVio24MbTG0rqmOtu9GHBsm9+TDQ9jNBbOuV88KGNPkxFtkUfUtENbsfHeQu9acI
/qzpjzxRs/IkygaeOJtIuD7QL9WDus3G8A9tmurFj42eXm6lKaPl6+loG4+1pbitj+YBUzd+b3cz
2s/QJ5cXNFyz7lh4QuR+5aqRctSR+5kPmU1wfw77vLN9TU8n81Sp82ScC2/qm7OndVNxiRB6nJ+G
0bWbi+eExTmBGc0RPp2iWf8kimqZ/gS3R6/Ybmb3Kcpis3mAT9aLHycvq37lXCc/icUN7bxMqRu9
98rYTM6SK3/o/dlc1OQ41UBzPs0zKcjHMDPj+CImraXcpCSifa9ProVyAwVmFG+1Mp99owu9H1Ux
cHaJtT0V9gLELPykKovPdgyW9TDXpp75FbzH5Xuikrk9N2a6fFLzzvmeaVNe8WvzOj7Oi2L+cE3q
ICdXlIv+2R4Nq39I0PbVD0yxKboP0UUDT7MT1rZ+sgFj1P92xZB9BPSiaTCaEEWey95C9bdoEQN7
STUo255EW0/TZe5QjjpnKRPuDyGJLlwWcLyNH6dEG78rFKyB/fCsW/nBi5XQ/EklNVIP9jLn4hea
c45+SFFV6Q/lXNTdIbfT0Pm0EC1652Y06/FQFuMyXiyttNKH3nZmmAWKSkzKM687o5lma0YfKrYo
+dtzpjA7qRQA43PjZsafsVWaxoE5xbw+eVNWOB/VTOQMro9h/CmaFC8/1HZXKzBIqU1zHJ10UnGM
YdSP0xzHyKIyhm6+y7Ix056KKRQJOa/w0g89A9fiwWzLbPH5GAqIgs5p3EMBV4E4gFtI41+LiHr3
4EVt8U8YdeUnO0JAzbcIG7tDHU3pp0EYs/olXwbjWahzjogznqZ5UKvZanoQpaVUR5Rhq+Wx79Wi
R4GBWs9HazHz9NjHppK8aGaupJeUNDm6AHix49OiVK5+EnE/ADCRn+GPptY6/UytQ7cOappO9Xmu
0lq9AHcZ9IOWOXHj07v35gvtoVT4cZIvP+AjtEepXsJ58s0mNPNjAmXOj1FDeOnYAe+offgHZv3o
Go1mHWvU7a1T23eq/VPTmkI9xMb/Y+48mhvXlmz9V26cOU7Dmxd97wAAnSiJlFQqN0GoHLz3+PXv
g87pvkVQTbbe6E0qSiGziY1tMleuXKuSY6gmlnwsFTHUj5KY13ls01xWf47Zt5Kja7EvQ4RLpGad
16r4/fJReHbz6iBKsyo+rcpwRZeAhdSLfZ8IeXXwgbDWjVWEWy0U5I9Vg6Tv5aHeOHVnBhO8UDTj
ccpexHk4j2iBXNfVQSsafRt0feoonaS4l0c5C13nkGiucdHnzbG7rKRlDWUvDLCrQ0kedAOjvaLj
kCwH6vka4fMfl0c7fyZIS2CYzBzxOBHf6Z1YCpYnJn3UHqy8H9Ej03Nb9MVydXmUcwx5RnfQ2KTb
cBZ8WLISaSIzWp9XdRiFNOttScgwDSoLn+ZaL5Lk1o5NxQxWdZy26Q/JGmftyljwoBHFfV7fZkmc
D+ukpFn2LjYSrbVxsfbeXbmA9kFVmm5SkuaZvXo6FwgueBRiuuYQW52puWnfi3ttsIZ3Gq7Tu0UP
OvUB7nDq04DVp+PItTKMBR12yHPSRFrEQZfaUEOjZyo46mqAB7X29TbzryyssxIxqqNQ+9F+h+DC
bb54vCQMBq/pyYlKo/N2hvEtknq82/ya1uM4gyoRNLotV63w7u4omJk0wcMqQCIaFaTF8/oiYlVT
oev3WSENG3U2q0Px6enyEjt/OuJhIIHX5EiDn3k6qZUyKemslXavmJ6w1gVV2UdUQV2tMNV1Esv7
JEQyx6p75d1RJZE4STl6n8QzRJinAyttyUWoNNZ9XzJ/Ply3fY0V3ZWo/+xUQIcO6INcaTbfO/NY
JPsry14XrPuq9aIHKzaitaQWwqcmgACFOsP0fHk6z49VNiwwOtfJzJxY9mhKBZss8Kz+wOkrctVX
kRsRP9pBO1zzjX1jKBI8qktE/5xDy7Kr7zNvwSC2h1QbOxdduvgZ1UxlX+RCe6U2+eZQIMywFqkY
0up/+q6EoBytPlDbQxX6g+Gw3YB0NN9vCbDEqtTXlydxaabGTQGOTnFuNooh+VDnz/Mb2DcWSSPK
o9EfGk609EDrpoA91pRoKEKaWLs5dcuv7TKtMmQ7VzqxfDZVPHthNxaRgfy3FPpbHNGpmPRSEF7D
Ys7Cez4epG1OI47k2W729OOZvdA08PK7gyFIoaP0EcEeZbTbULYoOWkl7ZmDcK3C8MaNAyBJFxAt
5wBr8vyhfpuTQEHlY6TweuCYagMbxxvt6DEnV+b+/FXP9xoram5jPM/IxwTdzTidhoPcUhJ2FCGf
DtiwWqHbjpPqXwkN3hjtr64XY6Ybn8GFYxpOEtjZdKBBctyGYQuJ1QvDW3qBvl1eU+fvbO6UBGad
s2VEqRbnnJVjbJuO3nDg5hYe0Gr0tR2Yuexmqamka+RgytFJ4r4KnHcPTLEdFJlr/FXP9vS9JYYP
5QSm6gH4oXCB1AU7kITebUUrP0hlmWz7OQi+POjZsYcEOOEQKpVcIPw7f/+3xWJMiHLnnT8esmS0
HsNu8veZoFnI9YXdbZ3GKMpfHvCNFwk4SVbLEYHP61I9VVLbmnQqY0Am/843IjRN0AR/9rwm3Fwe
6nwjcG2AU/IiwfqtZZ1SzzxJmYx0PNSiGezlKEaFMA2vOSW8NYPcS/QLo2Z6DrXlquJLpDTjQfWC
8aOhhbXrS1qyEdvIc1sUsq8Qwd6YQOwj0RCT2Qms1MV12Ex6jYxEJh6kxNLxZC1aolbM7KJquGac
88YEMhQyN7Oe+swoPF0cWPF0eViX4kHxe2+FpLm6VZXo3Ygo6Ae7DaiSmiFn5eKBlDRJggzB64PW
N+ou7q3xDgDkms7DG8+Cxh94KwcxzKBldbfP6prydCUdagO2RJw0A52lQ+peXnKvTmgngA4PM6O7
CMBy8FM8PJ2y3gh9wTQ88dBRM1Rcr1Agz+WgFYgI5oP4TRhMKO0NpOSHsQpKaw31v/Z9oJZCsLZj
JcqxI3vW8HE0hnF6kfssMVaZaLSagz1obx4qORMTR9ShTN/EXlV9N7xQb27yMuzMZwCzQkRbLKRS
qWhBEK3HoBPeaQ/PpUv1YrZphk3HdC6ZEw3qbEmXldJBTUPjntwGXf+4CGdWoiR9ujyhb+yuudmR
LUxeCBS2WBxDlXKIRKJ0SHKRvm1JgzRr01unHAGKq3pVJZGsXwkFz5cKdyKFZSCk2YNuWSU1G+TL
hiHDN0aI5Y1shvCYJrW+slTmT366UkCzaaNmGud2XXnxZLEsdVmMSMPB0vPuW6LV3ZqFqzxmE2DQ
OFT6JxVf7500iuoVKuv5CUJ+BJGURBsdCs6R0zXaegqUoYA1iohGcZtUo/SxjSHs9iPI3+XX98ZU
MhR1YIBU2p+WdEYunEaoc4bylKS/U1gqN6HcGrvLo5xf2UQEM2+SgJPkcqlbZTRoVmMDrxxASys3
03ptnQ6ZeTfIlf8Uh3ryw8I7fn150PNHQ5EbVTU4rHR+0spwOosoLSdVnsnKgSqM5ehVHH40rUB7
d0A9M6F4S0jCU0ZfOqSNRaSOOdZRB0wdw1ucednqZq/f6aVxjft7viyAXSCdckgSVPP/0wdKB8Mq
BIqgB0sMvlWT1ezEthjXfVBfq+e9cUqiRkcDCPUp5Ao5ME+HCnRQWbVUtAPs9VjA05gGv2gVRwg/
7SQVv0c3VPuC7iNMlaQbPZim2i31Mj+IVmlWKzkcivFTGA4WSqWdOle4BlWMtr7RhcdyjP3RHSuh
/IHnsx8+GPBE/K2MxEa60jMxDGhRMjF8lto0tGw4K6VH+1NSj9dCnXnCTnc4G5w+PDTiWAOATadP
iT575vVmrhyqOvyVN6XiGGq7KzwagOSwfhm7YDfGFZ5mwpUQ9o2lOZPySWUJSWZC2OnAelJPPVCx
fFCsXL+dVEF4SbRKurIBXnl4i+ej0s4lgCYL4yzhug5FlmoyK+1AS5TpAJpr94mpt64fNc2DZNT1
QUTFdzNqbe4MY18csR0I3VxvrvnEna/c2baYO52gknKkNJ8PvwWxJHFtiAyBeTCwnbBBKwWnGsoc
yHuKV+/d9XPn37wZuQBnta3ToRo991OPWtpBFcxwpWBuQSmBesLlUd54ICjF5IwAWBh2LLm34xQX
hWAmGiERwHGqhf6mkyccsQPWzuWhzq8hY67iE7jOuNxZPRpxt9hqi1o7SL4huKPfNs+6FHeOX5mg
gJIZ0BE4SGPkDkpSXGnnOF+njE0lj4Ob1QosezqZfSIWoSgzdhSGljvhIEGyI4fu5Sd8czLxM6Dx
lrodWtWnoxhdgmNN3WmHcCrajY9p721AIrbGjP5aLnC+43kgYyaCz1YNMMdOhyorYcBSVdQOI5RM
tEO5Ix6tMK0/BSxbN1aU9EdSRe1nD6TNt31ft64pmL71sLNBL6uG2ujZfaGGatCxdrRDQafD0yAE
3R1ai/4nPdWuIWZv7H+uXMT6WKAwsc+8SvJKRarCk/UDgj6dsfWmTjDsuNQtuiONKDKc3Ar6j3kd
VinB65B0G9Gqw/JOryQcp0oIWdmVjO+t+Sdg5hYjg5/BodP5V+PRQAG00g+qX4/g7ElKrXL8UNTl
Ss11za496Vtt+WspT94t9AtXnjYoaCMSMBTM/NOhJyxP+tmh5kDobDpdKHow0v1qE1ZNe+Up33rH
s+4KdyjTTxfA6VA1hRNAysA4dNkg23CaME1pdDRKYk99vLx3zmlaPBbCNSwoIhDQnsVYTY8ne+n3
Buup6QSXzrj+Z5SUqDSmQjo99FI9jrYxtclh7ONwcOmy9eJ1kzftYx2l+rBRYjm4hpTMg55ePHNK
T+AFigCEuORRdZnf1GUemIderNT7vEu7uwE22YfLz/7GKOQ4CDiihzpbRC3eqB76BT0krXUw+naA
c5LV+ddO08crB/Abb3PuY6ARiiybl7WgHel5YLSTkJrcKGkM7WgcH3tN6tdSoKtXnmgOOBbzxjE4
TxkxMkLKi3vSiNTJaDvRPCRm0z13WuDtoddR8zQS0RZVr/347hlEyAY6MO0jUDLUxcmbCXkpg2mZ
B93wErtoEhr1zOaaIfpbE/hazANKn+/lxQS2Xa34lhlbhzjN2pVntq0j5UaKIK94zd7qjSXx2rEG
KWiWFltqrmqab/hGmViHeihHt2+KwkHx7prMwFujzG4L8PiYNbSwTvd3UFXD0IL+HLQG75MGcT03
AubZvvvlUO9A7nrmyFKHWJyVgxRkVC5j/8itqG2yvG9tUfGuNbe88SyQqVgFrDfOj2VopqMnjMwG
klBFryROGxrxLuaEvIaJnUUx7NNXkV/KxgRnS4NUM+olI8VS96imZju5I4fW9CzFdQYu1gyCiZUU
3mcu/dqF5JS1LNLbqzcwu5PBVOsHVMzl4RHTTBgLAANV4hCc4749y0wIka1xzH0JRURX7BIPW8vF
7sni/3GbCdvEA6y6M80+hwUhGhl1lVDT0ucKIZNjw9kSYrirN6JttT0yXKgrjMm3HMfO6i43kFSw
Jd9PHqch1PAKErqmiGzqUB7OSyUCM/ui8iDSKL4QorCAn6dlx7IWfe9j/EUfw0hr8m0l57K2UlE2
6vcDmlaGLUogxV/6SgwnNKukUd8LaigZh9BK8nIXYqTg0YbSoyyVyaNF6W6qp9HGDaMrbAGJ0rhy
ffiC6jepwYvn5zsXHqERDYeUSCki0gmxSIs6pYKJTX52kOW0WTc1zRapD2v6naMYEJhfYXyO1nMV
r45AA02S0Ty0hBmurqS+26SI1V8e5exEnUehfYg+vDkMWgZ8tSBIMo1X5sHM2+ioY4pkp52v7hNl
GFZen9SfL493tp1mZX+NOi/wDZO4vCwstbRyvisdojbM16WMMG5Qqdq7n2ruaiSUBd0AQNcXB5BG
a4iIvIV8qHyjcnMjKtb0vQl7rRiEnSaX17QazmeRTHXWhICDLXG1z7v79/wtEoVWr2rlgMuTesRl
zwrsAEb4R99TBN8WW2yjL8/j/AQnNyGgG9ToWTthpvsuIbCxtpoiVjoCxSpNDVczivKn2o9BsdEz
DvlNqQmDtsbaYdCvADqvooKLoWn+gTcLe3oG8BeXIkS/2fnOsg5pPbTjfTFYyffYyOLPldHH/tqI
5fYrpkbUC5N48Ad0JC00XFrLa38WTVoLOyvBoMpW9ESwXNakCaVPge/xHOhmLW9IS6vJDUPVoFWz
HJrii2KkPnJ1bTRqThFXbbjKwZQqtw21vHmyPF3/5cmd8YkWVqWzwxEdRFuEJPjS1RSI15cn/vU2
Xjw+dEXqanSFkPQt9ZYlQRpbHemRA7oBhV1S1TtEVq+pdjRa2jelGz9mZueOqPd/r/Ku/qJWenHt
tli+/BkmJHIEVYJOTvx4utyqAK4V8g7WQYjicNM3lVRRnZb92BmbOL4Ctp7dTCbxFujgLEI/91sv
XrfXK01WV7V1sHxYhj2pmU2P7Fd9SFU7E8pNlskPvslVc3mezw4KEzgELhB4KMm9fvaMlZGKWhxG
xz7M28+9kCc2asbyx8ujnIVe8yj0TEhQjzjIl/CuVk7YesVZdKw7Id4YqSTeZsMUr4G4ruVXZ2cE
iTsDARUAGQCnLc8Iq69TZNYAXhILNwl9+DLEvuF4tOQ3bRdcOR/OH4wu1xnc4gaREV1YjOYH2ZD7
ReEfq74rHBAEKs1JodxLaftuS0LgD/jZAOQ8FKiSfLoa02FAJQ8Pi2M05BR5yipddwmiMZff1Pl6
4CkQUQScAI0kazwdRQCsy+Ws5I6qvMQh7gh2eeRbm8ujvDFtc8bE5UEdG7h6ATyWgZEbcR/ETFus
+G6RW8VXc6Kd147qLBDdy6OdHeIUTbgDeSIDjWAqGqfPpHlhr6c9966o+ZOtpSirWaXwvSq6vRB1
+QYa5jXdxTcekDsKqjayNPPduBiy5azQp7iJj9Dci52nNZS+xkZI2F2N1325/HxvvDNrrp5wEc+d
iK/k8d+uxcAYfFX0C0Sj8tq/sxCn/hCpab56/ygUX2Xu31nFZTmLYCSB0AhGepykCZpcKggr1Dny
K+/qrWeZy6/oVrKtwKRP31XgR1KGcEF6lFvTW9Ofor/4gRZ9fe+zoA2jQpOahciBghejCFYR+5Hm
MWOFCpcYQTzb78prRpjnRzqjaLwUmsWQs1zu2MkQJzmvs+yYJ8q0SenqWlljPK0RnGp2qiAPdol+
+L4pU/0aDeZ8ySuzHgEHEhnJ3NBxOo1eLxWQjoP0mEtG1z/KVapH9/TGyMOxIpXMPoxy0X7TC0+L
3i30/urIoKCiQtUQhGv+aL+txrpIainq6/yYBHpvOnlhYUSHye77txjVc4pCBC28QQSMTsdJwtEz
JtPPj16HXgsU+9TRUsTPrEQ33n0ozpIL3F/cXOi2LqNAJUpzaNtNfsyKqV2DjujHPGryKxHfOU46
KzvQIoXUDXEFPJvTJwrrSGkFIcmPXRT3Wz1W43VgCN6GXCxcyX2hu2kKLxV83HQGjKdWndmr9xln
3pXj+fwOpWufrU5de65gLFfPiD4rOKWRHwusdjZ9mel22gfZShEqz5Vi6mjv3o5od/EKQaNp1V7i
+6mvakNRRcWxrLrchXz4kOF98f/wUOS03NezIshZHTaTEzUx07Y40hHjO5NiRU5mebSUyl6xSiex
3l5+qDe2IF2C8IrJH+A4LpMVcoqpGiujOLJTFIfbSVmFVLfXVgLJ0ZxAFuCp+i+XBz0/PpGPIPwh
R4J8AYh3uoQ4tj1EFmdxIk+2HA8xTM2RCS3NK2/sjRUCsgWCTRMXDk1LuoUEbXjQRrE85k0m/gr1
LH9MYz37WGPwt5KL8N3UVDrFaHHiKoXQhG7eIiwx5arXlN4sjtDVlZtZUnud9IPpivo1LPKsNMBI
HCvAkZxeBKyLOLyqSnifPk8GCqOsaj8pO4c0hO6kUo7RMQmTVHzWRxq3rS5odqza/PPld/jGwgFM
pskLKhoH6BLWq1u57KYpqo8ccbmy4riu5JUi9W16Y+VSUe6QNhAes1zU8iv5/Gv78knSNVNnKJBy
d8wR4FJBPQjCCE5Qqx2TEh8Ng/tJKxBRRfyg8G/Q/yzDnVVAjLoNEDivfhXGMBkbsU+j+ikzJtrO
7DjXJ/2XpNd5uceh3Ro3zSCX9dzTI2a7yxO1XIS0BrAUeEczv2LOnU4Xe9vTetBNUnLsjKx2uym+
8QXvmKn+J2rH78WJ5sEg4ADizGnamc6qLOWtZExRdgzyWsLxNenwYBXfm70wCtLNHFIzlYlUafFI
dVLITZo11RH3Qt3RNMHasNSeNavIHZgSzZUrZ7nY5+Fg7JFgk1hQo5tn+Le7ulBhbprmWB/DQjA2
jcoVk1idtKKjqnN6c0g29dibq6rSfUcey+DKKbI8rRiefjZiJKIjrvGl6E3XlVI81UVzDDrPA26l
4aHyxG59eZmcj8I+flV64FTkSF6cHXqN/K8y+e0RlRrzrqRZLN0OadlfC5BfyyK/7x6ZVncMIvC8
mEuq+jJM0OtEyKy27Y/gNrjoyEo0mJvamsQb9GanbJ2YU/RF1YRSeggqBCcml/Yl5GNhBjRoJZli
W5dACzItvknhhx+iThGnDX1t0eCYXY/EzNihNkOLpRVFdhvr5rTxvVT/Fhti+iH0AA3stAoinJZN
3/o8ogVLm48oPCt6rUfvjIl4WFAD0l4IW7Pv4KKaosS0+g1lNhxzS/gqd2qwCfJIv7LDz9qV5lFM
TkEkBBiKbX66QJXSl800LEYg006SVtWgNapdQnob3UnIUH2yhgG4ShgaC7Vef/CzY6Kw+zeR5pv1
Gp/rCEGWCpTPHtC2EVwKTUr/zsxo9l5gJbNtKewCoiySvaI0e9C4qTh2lkmsnUrGvZC2FO5f1/F/
fB/+j/8zJwmAbJ/V//pPvv6eFyOdD0Gz+PJfh+Jn9tRUP382dy/Ff86/+t8/evqL/7oLwb3q/Fez
/KmTX+Lv/z2++9K8nHyxypqwGR/an9X4+LNuk+Z1AD7p/JP/22/+4+frX/kwFj//+cf3vOXo4q/5
dM3+8fe3dj/++Qf45m9bev77f3/z/iXl944vyUt79vM/X+qGX1XUPyGkU815hZcIfP74R//zr+9I
f4LsvyaSGkDD3EWW5XQb/vMP88+ZigTKAbdMAS0iO6rzdv6O/CdYLcgHMm4qgRs/8Md/PfbJC/r3
C/tHhhpzHmZNzd9ldf77QCCthPsDEkUAPqPIZ3h1J6OGn+fGeAu3o3HxYqjtQDUpoEgh8s/F2NiF
go11COHst/n5+4P8PvC84k4H1hiaMBDu3OyIsTjyxMIfLVqSq1szmGK70yOdvgs520qD8D5pgvkZ
GYr4h0IDUsbcQac7tEtKHKL6rLrNPdp746bT14Omh1ceSJ2Pk8UToSYMF3WW3yXqnA/5326q0K/9
FseG9takdd0WKzNY16KWPOMN2t00odivtTiR5FVTDQB9coSu4qCrAU3QqtW/hCiDrHq11nV3kstq
I0yy1zi6lBe5LU+GfCiGKjdsX9XDH4UVY9mqtq2dNeP4LHVj/Snuyv5HFwbCF0NQElubSkuzwyHq
7rtKyIGThmB8jFJZflZb5LwbXzL2fjB80+pIfMBNrXflbmgh+nhimdmekg5frUkS3gfmvr6LOWgg
MCcvRvZ2jix/myRZqlOZPtzmNu6Ndm31eep67XDNDWk+cxevgoIvGwRVspklsHgVeiTCmunN+lab
go9d6SrtPeYwxUbRvWu04FfayNlYJKP0qs6ay0vXuLr1qXcWXn1LL/i6HEVH9lO39JR1RG9N+92P
1oWs4VpHizfSQ6NWrduuIWgRbbNBj6gCRnqJxWgXlvlPX1BXQW8CxByUerB7+V6rLRSFRifoFVdL
P5p49rRlavcTwY9yK1XHLrwRG6eoHz0xsgPxqxp+irqbOneSzBFQCggMceXH8govIMeM2rXQRXY0
baSgYPV9qr1DlI8PmP5iF3kbYa83RA+j/tNrPo5TtO/DRw6ldSLdeNixFoh7GaPT62vF9Fdy1/Pf
F0NJDshjbLP2sYoq9/Ih8YqQnE0uaf4MGpLmL119MH7B8q2W6ts8CKUNX651MxPXUZz9DON8hCck
hbdyECX06Pv5BmJP8EGK4/swK8S15gWCmwaevs+rtLdTT7TRn/1MFXTdqT+5rCsnASlx0y6rHqJa
DI8eWmX43U77QQiTVRMoiiPVQ+iYvfQjKbRmFxtat7fyzrjT1bqcqx6SW9ED9KTEerGLh7DnLWXj
Rs6K4Eqg8ZornM0FONIsQQaiby4AMyjFYhG1enOr1abi0isRrjmLxpupmDRHzZTul9UPHN9G0tnI
GiqfkRiQdxmKArbfW7rTeXpph1IkuRqcK0cgRLQlsbMcZBRax+Og2Q5ezV9u43SlqhTOL7/MRb3s
r71P2y3efSgtcoMtIiWhDbSgweznNkVJ3okav3Rq39I3TTGqq9rss01ijvGeoH6wC6n9RN/2eAVh
eePWgR4yi76DQwOuLlLnPoM7EctxeyuY8KA8S4j2KMBrG1PzrsmcvTkU1+rcP0P8ubwOMjUoy3pq
21urrJDTUEdplcqx+CWgxHNtZt8ai6YtkjJ6R2ee7empKkqNWWtQX2+TQmzuUzM1XRBB5aHvmn7P
ZCh2HEymY/RVfBtIYrEqZRSRUZMY0bEr4Xi2ub6Wm6imzTyVr5QNX3Ok04VL3wu3Igxg/j1rQvEN
xFJqxFlu/cqTVzWYq63pYgCfpS5MpDGwHTN8E2GMRvnslaHi0l3qbbWs79eZNOkbPemnLagjLn1T
J+KDOF6TaT2PgoD2XtMFks1Zz+10/lTPD2CrKcVtPjTARFmVr4J4SG70qco2xhjEuwj5i1uJAugV
PGN+MydzA3qCihrcJUIGulgX2XTpi1JrBFm2p2HFXBljXLg+ZYV3ZULsPIA2COUEQXCXiFEWEVDR
WUVXDpG6T8VqWItpyNwbmbC+vMHPbl0AAUSZyJaJ7DiuF5tL90V9SsZu2qejtFGKqtq2kwgQIRkl
Iil/Kxa+K9f4HzOIk6zjYkby/2Wuwfv5j/8K6s9yjbuXqg5ekuQfuzp5yX7Up2kHv/p32mFIf9LL
A32aPB+tvjm5+Dvt0MU/Z4b8vCDoNgBT+O+0Q1L/1Cm0E5DPHYboqbMT/s471D/n7BG4GI1wED8E
zN6Td5yuFbYYzSQSVVWQZ8YCYjndcb2UJmkvhuljNYiVI5WSPYnmU9frih0MpXnl2D/d33+NRqV9
dvzS5l7dxc2jR34/JEKRPuKRHa/TB3nyD70S0Ubf3OVKENqg/uH2t5dy/GsP/57gvDEmJz99CEwx
Gc6yuTWNvEBu0yF+7EbjMIQWt2szbIo6XIldbmxCOd6H1rUG1Dem9bX6TjIJAn02rZ3eWW0uJcmj
PGnTtmvMXTNYnxrBRNJCvyZMz9Vycnoxr+iFAuOD58/zyjV3+haJ8zMzSkT9EYJnt0YHRQldM/4h
DrY0+Mjw/whhqmfZ59Z/kiKIXvdmc1CyrRYDojmi78qNM0kv1mTP/cXBD9P/YebPQ4kL0VHsdk33
S1F3ZrTCnqkJ1kn0Qa0PerBP6NDRVmHnGIFTpRuz/jI1vp35RLSVI39oq10duOpt9JAHq1H5MeYf
1O4pyNB4PkzGF8zlpmJjmhtPe1QMdMoeRPXR1CK7lnwAdBliy0MjChsE81pjG24GeSv4+DnCMFQe
TW+nbIwbhfp8kNromVkfpxc9cFOtcbgvwi/qp/ibXDixcJy074mQ3oV64dAmW+bHnuYzNf1pil9G
80kzX0rqmmNHDlc8yOU3eOhunUe4FP3svK/0+NkZFd92XSu7Ls9QKU9Qm/3sTQ9e5qJeJvZwOduO
JwZaGj8bUWJLyich3FfDja5P3JSFbUl7sUAzxq6PWUgrLj1oTu77jm+tWQuI5VbxXvVco//SCo6u
bhBIC/MdZKvLG2ER9/21SrjZZsvYV47hAocrI7/yUyLQxz5MS0fXPRXPotFzaQed0VRPXZt1qNxm
fQkDQSg/5I16rc/3bF+wGeZyOsRdmFpnAOtoNNChRl19bMyXZmwCp+nrydGL3rIBRuQr8dhbo8Go
mE06IIdSLjzdFpqAAn4OVeQxaa1nLygC29Bb+NVddDtUQXNltLODBu7IqwI3wRWCPTO89HtK7fVG
J7TKkHwYiHttEE9XbYxno/B2TZ/udSt8HqvsGrb6ynb+d+DCS2VUuA/UYSgHQEqdQ9LfEvnR87E+
i434QzVqXxpjG6Q0bVsNOVZoxuVKImCyq0Af0GnqtzB5WctF8CFMuwe9z0y7bk1llzZxvqKKQ5ki
ery86F4LwCefD/gMV19spZDdn1Gf088Xyho9CLJvPWXFndFueNuG4jTmVpNdi6wutFVxO8ZbaT3s
xH5VeEi92UGxEn7GLEILoqbdQW97araR4ETr9K7aSzflTrsxQLvtFq5q6Vh3esszOvxgVdn8ntS7
JY3dDsJYQDDIGq9FOwIMFm3hh3Bb3+RbrbD1+/qb/xTcyPvqa3Ljr4MNegQrGf6yYMuGLUWu96h9
uTwbrwfx+WzApiU0g/C/vAD9glLeWMbWk/ncj47yndQrQkWGLVCB9zneL2OfPyeNLR+TPROBd4An
ugXygZaNgWT1EYseoXTKp+Ku30c/8288h1HYQAmXP+erhc2lz7mAh/C764E2Ausp2hW36mjDzgh2
1Trf51thm3GM/pKY28/x/bT2HrrP0iG7HW/alWF7uF7JG2rl3l2ws7aUIORHZafMJsDrMN9a7SpP
XKF0k8BF/3CKbyPVMYfnJnAzxe5Le2hsrXa4wTrTjsFgbGNr7L1df5QehkfaaRvDLoBdSncAVQvc
st0kuq1MB3XYT9q69u6s/DgijpV/aZrHrHSUylY/J/eena/VLW6HD8VdfkAQIX+q7qLNtcj7NbRe
zhsgMY1NYJxzu9zpao9pvUgxLzOfwo/ijXSQdtMhuq3v03vL1rbCJ/VjbacPbclqtePY9gdbQ1Sy
dtAFFiQycaf/mg4rECMzd+phV/XHqsKYg44QBEMdfi+pNi3pSbgmVw5KnNJcs3fC1h0jUmfHK+w2
o2t2JQVOfRvttdjNvnLvILwtBDdlwaZbJ1/LJ+Gm3Zmfoq/6J+muu8dW68jFo2DB8UD5KMW5kMPj
qRVtTX2yul2gueyHMt8qqivkGD1iG+1a3Qo/P7Gx08COrvRwKqfJGGcaZ8YsyoyCB8YGMHZOZ3GM
iHFSYp4n7867Cz+2N8ouePacwk1uy8ARh5Ug2nm+DmqHFjUrtdM7fdeuk322Dzelaz3ku2Elr9W1
mNnyJ6Dz5O6arSEFJT7D728a9IJ0joQR8pmFpM/i3C3UHMsArxwfEnMTpptcuoksG7tknf3oJzLn
/z4uPLu2Vqm/8/2bItwlxoPePUTZTrRu6Kuoiy+q9Ww2NzVqYP6dNjqi4o7eNgqd8nthrv3OhjjU
/BoPgefS0a48ZI1dibYs2eqPuLStF1pgfsn6qs2f/fGzWR2kYcX3ARiT0Y4CNOMds11phtP3CLWu
q9wN5acpd+vSHfubPLqnmFAlrhdukmCNaFVjZMQ2gYMfsm0pyGPcdOIzDFysMO+n+K4oN0E0H7JE
f2Fk2FN236ih0xqWK2fPuoK3isvG7CCVm+uy2QB4Ro/oarbfqIIr+lPc7iN5nccPnbDRx28jsaKe
0UsCE13P7NJQVjHaUhWa34nKI/Jh1BxCAaBNHzleaguckYrmsESzIIZOjvQOLoWaq9e+jbuvXRm3
6fBoBMeuvavNcN2ZH0PjA7ovdhoxW9eUdpfBBQ1IOhgWWx2SLSnUYqt7qVyj1B+Ij/iHIns7RDtP
H5VV6cm1M5XGlZvjbDQAO6pNEHYQBKSAtQguxDRS9TxElBiA5kddEbopcRzZImLFXJdXoaLlDqR0
AggCe2FOD2dC4ukOpEqi/1/2zqs3bmxd039lY66HDeZweRgql1SqUvQNIdkWc8789fPQ3Ru7VdrH
wr44wAwwDaHdbcsii1zrW194QwPuJLjEelbZnVSB/8/z74wSljx/h0Ws6ETGNu975RCgzwqew1Xn
oMYk1tjVhfKVD8j1dHeBDlFLUaiSWjE6v4bwCUOsRiKKc2cMlp/qIdRWJI70WPVDoHRAZQN/3Soc
qkKG0J6AhLxxp+lFRjUi3hkTkgG/PyCvcz1uh7QGRUayLpBi1lVmSWwaA6QL5zMuVWsVaXJ821pE
fZEtZljjzlnh2wvc64tz+WN/EW0VbZFgJ30AcQMA/xqMOkZKa0ALEs9dVDaemDSi00tBg94wK+8/
/YTLyJ4sBfYxD/66QysEqRoGiByfW0xK7ML32pGZJHOckMrym6LEuptI6ur3FyU5vw6rEAtwaVr8
9Yj7zMg/LryxlkulLkv5nCSokjhZvA3VH1aqOElxM6e4pmw668YIXpEetpXeYoRCUBBvTPGoWYld
Fi9ada+2Z798zMXTOO7z8TKVj1PzVrWskvESpoehfYv0vdoeyJaTfI+Elzlt8uo4zRtQEZLKiCak
iGvsSM2cZ6g8bdY78daoNolcEPyo8MzbGQzBvKljeyzvjIhdf8q7o6ZvMvFFrAjgqnBTzRt1OibC
e0HNMaPx28iRjc6lwdGrPuvBubPORvFYGVRCG4MbMW+FYCUr39PiUZu8YrxpAnfQN5xxvXGXiltL
29cQDvN3y4jJBw66hYcfHzpzBbTBot7u8Umb7FnwLOHJjB/k+UYOz1TYhu76fKaIpyjsZPWn3621
/lUqMMq4i6r7lPIWvadYWodD6fbTNuZZCRy0tWsIh4jpWJmB7DF9V9GOuDF038NCwDf5VZJ4pto3
LBQQU7ZLfZ1KTtigew0ok2JnUy/cxG0JzE/dUj/rxn3f3Yd8a5ToTq1cmskZzcfOWkmKJysbehSR
T+G8xOqm9BTmXl9p33w6tUnLFnwuelp0X9lPH5dXFeVDgIeLeg6jIKVgx1SoLM3WzrEotidNqJ1I
Kr/CBH/KpsF74LgDTIBAymWvc4VwDha6t6icZ/1H3gO8mbEC8cQqsM1in1TvjXADPExlwNUFd0q7
C9AQzteSf1SrxzZbEVCa8UUwV6lxzMYjOruRjOi4dmdSCmh3k/TNDxxVtUv6CSSN9W5IGTXatb6b
oNGoMTMInuy0q4pVb7n9TjYOuZ0pD2R18wk0lW7dWX3niaG9DDeDVa+sZMicgtOYOxwf7FLc5eJu
bH4G+UrVvDb1ih++vhZ5duLOuuuT482s2PVwG8bPxaTZWlrbVYROQodQzF1pFLZRPxrKLuidqL5N
lZUx2nn0hcIWEgKfQgcYdshDv8ZKdPyuahazQZt4yhX5HCk7JrxkC/0h3SJU6aXO8N4jVn+ce7t+
Vg10ehx/QiwDhphu9/6dOO/GorIZXirOaBzL8JCqb8v/BDiERdkjQ6msd9PcnktXVhBfc9BAFy7T
TTHvYuMY5sfbgl5b4ohdTtasblXOZmX6OfbowinPnckjKPiFucY2k8oVpDgr/WZFr1N8tOj5gL/F
7TW6hIC3x43wVp6k5oh2ihTsg97N9Ud/eui73jEDFMGn10C9U8qeQumIH72g35aKrZAHiFLmZAMB
ob6dpleTiVchUjCdhQgednfo3aJy/PYsCvTsCgeh1tyUQUi5gWYDMKv1dajYWXDfaIXnd28SM9RY
SGytvse2anlkE/Vgl2xEjoH6KFNcx9TwkQ3gr0pGWzfc6VE6dPKxUtbyYOvijRqd69cB7cLTAJF5
7mxTOKa6agfVrebf+PHgRsjH1z8UYlt4lLtxE7Vo1A/aIa9PjfYoBf4mCSjHy9uq9V41XH207q0Y
tQP6cFtUSW1zrOxyRBXZzYyfoh7aFQzAZg6R41jnNZqs1cpov0N8NDKfuL7CVXcphXwkkmbk9Gti
ZjLZgnqflTt/2o4YP3b09bruFCio5OhvZfpDU+5lGz97YVxrCbNvcuZNvDhAcRaQ5q8K037gZa7z
b4/ym1CuQggc/koU3fgsPHSiK/0Ae2BSvFQr8GRW4VgJ6LRjEq45D/q79macKYFXSGGATHXidI2G
U7zyjXUhRnaReVWym1K3fGiTPW3VFcSg2RsBqZW2EmxFFxbZekAQF4shL2iOUeeFxkrfWG7jER/C
lwQlwG/B3loVN8mrcKpCO5Ps/jx63XbYADRpbjt6qfrWoO9yDr8FuT0KtripLlHM3U0qZ5kTbct9
/KTaou9Md7Xqqk9f2TBfDSeX1Aa90IVKsLAZqKCv+kQFuXyW4LJwjmtw4X1UivYInpoCMbR1RUUC
VrK8WMxlNih9rSDtXHjLe0wJVBvDoBv0dx4awTg0YvIF8vVTLkz/EIjzL5w36KVr6SvGxlkkAI45
x2HaOYEmF26S918pi37KKPnoWIyBxNFV0JLX8BWljfzKjCfxHKPbbJda9yiG4gnnaYr8+bUV59MQ
W1/ETJSKrmMmvUqalostJk+eGcLH8xCEkCDH8SSdM6ClsyMabiZuaERFM5FgVeUu/e9RgUeyyeWb
WFiHrNP5MSXG0oUvt+ZPKXLfCD9lu7QsunRvSOcgRpsL+FNVOWN/E2nEjP0U/uz00zz8lLJno9mL
6VvfnaAOFvFj3r/P5orReB87IEFQ26oEm0lDErsoVJJzSnThbaNasQbicJVPTj2B5fQKMql4F9Xb
3HBHUFOdk0YOO2aAyDzZTB7CdGfSVl4BytjIexoaGxKRu8ajmHToF7q0rtbSanIqr181XnBj3vnf
inf/IXkvnwtPc4s9cxS+j6nRqvJ0r39JnrI36aXaS1v523Qn8Kt2GjAMAkIkMkbB4NnlKw82s7RK
5nMvbKZ8qxiHcbjL16ayKbO3Pvk+ZagI7sEuC/1RjG/bYSs0uY1UtB2Vm167xNVBLJ4zN68ObPBZ
XkXVTkr2Fk2cYJtGm1xZWckabAYHNh7SwK/5d38W76sXvB+yl4k2d4EunM0wT1AJgTaeJcZL9Pb7
XJ1C9/PiAf3CwH7pgHyuRqYWIKOZdvM5lFyl2oz6Jo4PqrqSxpVveSSV/L6qu3K0ZQRni6XDwla/
WZVbq15f3ufGW1fc0Is352NLYo2dhbTuI7sMvXBeaZEdUL7FdlA6zTl9EZ7LzCluGofkmg5BauuX
1vcGyY0zT771L9OzDqZwWhWFrd2pz/2j9B6e88eM1XAXHMoNN7SrjuEq4QdY39LBHWFoH/zbbmV4
3OM2fyxftcd+jdlYbguak1wI9+9abYO0oquMpXQkuV1pR9zgJrw1Nmlpi6+QCYyNvi3xz5PuEWpa
lbvwWw7oS7VTr9m273QCOTglu3nRjgm3dlSOmmc5gpetk7XuNqvgoNscJo64gvKX2MJrTIOGDRU7
yjd6LeLFP/j34kC/g66P+EPeBuuYHk8MiMyujsVuuFE2/Ub/0RCtvWIlv8lP8R4JEO0ONoZ6X4G3
emZP5aUXz26SeMO00+ihSt6cb0RmVv2P0rib+u2kXMJyXmvjwQpXcePwZ8iDLIdCbhtn8SV/So76
SzdgBWsHx+yhqmy+jNLjC6qXLmz0YoV1iNTaje6EiYNY3sDlho21OOnszf5YDCLduudm2kEUMIjv
b/3GWJuZ08507b0hXIM56e/AwEkPww/tZ3+UW6YYds1PMu2MGWXi0UES+k2tO2ng+Nj4JetGW8vt
TZIeRXNlqC7fXCROrtrhzxA6PK5rsTPGrjm5YrfytZ1vuXW8xw5Ik1a+spWklVnswuEuocUabPTu
XY3Ipy4KI+J+E1XrRj3iCaY0twOlSey1rctvdoZtluuicNuBUGeD+0pw90NqzsYoY7IY3zGJ/KL2
/9wCwdRwmfRASFOZ91yTfVStzuBsZfM56wzMNAZ2uB+NqZ30zDvg4O3a5CzVB13uTnnhgVCUXYF/
HFj7tHiV5Isu7aeOFLfDsYEb3KJWwsDr49FRK/WIwE8onaVnK7cmT9SQLioLxhqj+cU5xajvU6gB
OENmYC0uarQGrpptYuorGP2U83l0s021627Gw/AImHJlecOJrRFVeDM5WbjrxvsycWBBSbSIH+ST
ej/FtnmiSx73JyTGYjrmAvUIlfAKqc4md+RobYa2+X1+AArqaK8ZDjGarbdOatgp/lnmqmFtn2TD
y9rbtHGG3jOy5YDqYm8s3JqyrLXFU/y+bPTb6aXrN0p8H6g3U+8phOfTdCr38ku9CbbZofXmXbCO
1tY5WQteu59Oqpus6a0+8X23hPfH/HU4lDfyaiAuKTdAA6v4xmBJ+m4Te9qM3ctuitZtcpzb05gc
M5X7cNXTGDt0fNVqCYe+wvjLE4w7iSNHclSDd+MMJ+FhiY1H8cTtB99wzAoexBPzNfFZeReIkeme
PrER2P7LPLvMYSiIiDH6STnrru4WjmRrq/lAfrtSbc5bV17N7zBSRMsWHvI3OJJ4RHG/ycPAvjPt
6icPegk1m3mnP4fnprCj++KeUkjYlXdpxQbt8+XUtH5Yp0FwVAkIms3vN289QYtRUkKBYXfvhZcf
q9vombbJzrzpdtZGP8c/A87nYVcf0nvt+7STj8kb5GHCrnGiKcyvwriLHxSFsbKrdpTQdivtNWXZ
qgDI0v6u8fdmczNYrrBKil3ab6YRLdy7rj1F6jFQVxH4YN0VFLeUVpFJ0CE8uKmwtpq1pbhCt5mj
NaZbEHDoYqilo3+jYa03BG43axwtZrXYyZOV2wuyQLB1b2pPZXeU5c3UreTpLKvHpHFC3Wn43PlB
6I5pi+YelB3taEWPkOj8xja+gAD+mz3LpAIQ0qJAAT/yarBidnhL+GM7n2eUUm4FJcr3fSaNtt+P
qle12vQfxwiA2Gh0gYRcXHquh9NxoU/xMAjJGbsV3Wkjk4hZV7tCTH5MpvAV0vOXt/GHmQzNHXIO
EHZQxYgTV1HCiksFgzEzOceNX7o41r9pct6dFMz8IEt9BwPnRxNVUtgW0OtBXIRjDj4750hFCdhp
M3j2nFa6NQlr+EBYglqgrq2g+f771On6NfDk6QYt3XXEniEKXjU5q7ET4zbOonM5WwWjnY5lquut
S7HjzIPcbX9/uV8cjr8/l+V6cFWZSS4wCOROPobqpLSyuWzS6GxG87BPq+kwxr65SpqwQdZn/l7p
VFRTrETeZM4MWkLTWNEazp1CTet9X1Mz8nlqW4hVf4P+WkdbrzQOmI5+ccb9gh5/uFMkPpDWAvMG
H4fa5OrJNJlQoRSmzBf5W8f1JBsMdXov3Kpr7eKvzV3mFXfMS8NLsCt+Kk+Eeoai0bc0cYSMfq1d
g8WOT2qxQgqHdk0KAKK7yWi4RCshWiWJS0qi+a5M60eKOP8vnXqj9hvrnMX7QNrnvqPhbYuIUOrE
tY3flYJkE9qbs6eZPQJSWwy9upokYsXo0xrIr90qO+Yyzds7wT8PpPuxF1UePQESkWnPfyqCHb0V
3nQHXaAy4PIsUYJORq/QInEi0iVyOc6jp5boB8bKcKLYCWO3JglEXWn44hH/Ar1cP2J4H4x1fkl+
qVcxINElg/ZrKl7msj7AWEpcxRg1Jw05KEthlG127Wufc36WCdlVJt6qkv8eY6a4ZShy+v3SvO7Z
6ViTYPy0OIgiFAK74OPKpBQOdbZsfpHlSGKKk96q6tCv/eg7BmNkrQ9TX2ziYbS+wEJd94F/XRei
FcEJazMkeT5eN1ewz9ObKL/0lrBqJUBd5RjPdqT7diZHMs0svflioPJp0/NRF4VMCiYmHGgjf7yk
oEptIylVdomLuPdqYz/BgqHII5uPs2T1++f6by62bCQU0Jilo2F51edG5EuLSk3jucbVcxTmJNiK
+bOQuocpjb7KTK+TM348TQSgDaSDy7FylQkqlSLS3A6Giz8ntNzyhlxbZmTz+4/067D4uHDR96OP
zmhooSFf00hjSKSNVOn9BRV+mlkFHJn7cFE2tMWZ7U/S55gUvdHGTE8ajimih860BqA1f+iibZHv
4/AsWPC39qXmxf66sDRHS1ep5skZ9FqvG92hulHq+7JxU7Tcm/UouJa6aRK3jSCx7FsJ165tbu0D
1YMpUc8by/csjRG1K71TTjK1xmOEzBFn3+g+u5cejRFbDU+JnPKG3Is/Tx+T3hYLuwo9qXLQUJN7
p2udgpFhegODv43gG9/EBhL5SxEPb8gUHETd62pVKR4qcvG+zTaiv06GdX/M1195Il93oXiVC14O
nWnCg/mJLKGKQobLpNhdxGR2LL2/ZcZnz5Y8On1bP3dacYse01cRaYk4H18sep7MmVlGy2K9Nv/I
jRBLEpgIF0gLMWXg6E6ZEXrQaMF29Y3qwrenJdSPm1xoA68qyq/Gy58/9iL/pQDRhp6sGr+Opb+B
6MRgxmdWG/NLKqiPaZRFTq2GvhNXeeW1sSy7cfGO1WD6xSf/vEsJweAxFz9BwNfXpoJNh1Z/1Jf1
ZUKqcNeaawEsnhZqTiYFwvr32+cT+pOeIjkAfAAdFsKi4XcVf1qx84e64GKDealEaYOSacxI4D0c
ToWQo9IpIUQ2W4yQ0rL4IhH8N1cHeboIDIECpHS95n4WnPdhjp3uRchFi5nF7CK5fFQ6rXK1KDpO
h6GKY4aAwSOTuefff/TPjxmZPHiOCARCvib0fvzkshqVQW/m9aXJmj1KrQt/3iJedLo9Ws2XcerT
auZqtMXQVFpQ/deNbGsQayB+WnMBWtFuaGQN7XaEAWh3sv6oLMrVkNImBsyJ+cVy+oQFBQLOp+QV
08gFlaLIHz9oyKcxhJIJWIZDlZzU4n0IHjrvLl0r7PMaQdReZiQ9toYAERJpIBCiJqTirW4FQDDL
VFy1s7gyBlW/NMzZf/8aPqXn3B5CKQqnPYN9zB2uDvu4TAXAuIF4nirsd4Nxeg/7qlnpRdnYcsJ0
n2TAALrOKNOC9UNdTRFdhU9tJDPsUjN11Zpd4WU66V6pnFGs6bw6A/FWxl/c6qcVA1wVnQLkkdiY
ZOpXd9pjmKOPuV5erBL89twwMbHKSkIlJ/mOH2H7xYv7dIAumGykFVmgEopM12abVtM1Ug4964JD
kwKkHNxK6nfpF3tQ+xRnUZsAQkPfhkEASNyr5HrQaqVo5DS6VIDVIjuz5BdFGs9NOG/DKioOugpa
LZhmhsBqVe51jfuwhFQ5jp1+64uBdYK4jRLjDLxnNLRdj9HrTYkP/D5BKtnW52fVzBjt1rF+i6E0
uKG5w3Zb/m4C5BVC/80KQmHLbdAtpSksp+ONVWl0u/Ftc/AMAm0gkqi0qrATEr84W1nuxkrLC5hn
dV0aYnPX0R31W7O/mw0vRbfoDKxgQrD4ZFR43LfRF+np58qJRwYMEX4MxxOH0xXOp4mwneuaNL7M
bRY7AaY6Ti9WhWukUuGIMy2/KG79XdclJ4L5PeSfwW5F66fYikfUojxlVPsnLBWcuaYPUMtWvYIv
rX6RGsnXnXiIRcCQZOA05GFIg11t/ErOg84y8+iiDUK0VoZeuZXaQvCCvpURE2Q5dX4BmqDMbQbk
QE/bDou8kAWttoVT0wg4BflLVqbZbkaXMjNQnUvUbo2FTXNQhWDf+pK8+X04+HTmsgRhAiCrsCjr
sdc+Biuly2sh1IZ+QXRZa4VFcWC2Zgci0HUTQrqdmjgo/+fXJECijYkJFyDSq2sOsgZC1+zrsxy3
3+e0+ZmF6VPqJ9vM9DkEmXsJYrj6/TWla7G2xXoa8UEWEDkOrkvXJwIeHbWs4w53ziNXyWEsXwwL
H5TxMc/xnu3sQHrWsiM8pLbaZTqYHbCZkc1ToUYNUNytvCjC2gM+z5Q5IpyMyGxchUqtmcAV+LMd
zEAx5DejBf77piP8Wij7moYf3B+5v+0RiU3VTZxjYn6Wx5sedE+ZbPzp1KauMXl5Qq1JIfTYpJXT
lw+Z9DZUXsP4rtO2uMtb4Tuw3zSkM6ivfTrqmfqgFxvzKdfdIX9WlP0A0WZRqXaak2Z63cQkDMAP
Y1Ld0zvnlwLN+C6UZ/ws7Kxy8xH+9lHVb436wad/pz+pqeqZyS2iLHZ9xvqmL1ZlgOEOndibqXQn
0xZeiLoMvCJt6xsriIxsJySckxxyBcc5QMi1VH4Rlj+fAhYFKGJR8EJBX16DIFNxwmNeR8W9URSQ
EyPNTT+6CYDVFkOffLE0/5T4+JAGs0yWnWBxGqAsck1+jbQsE6NKHc6duhrku0K3/fm2aXh5YuVo
jaelNAq0Z8N8tcqjz0ss/EvYPofdrlFeFPWnpP4cB1pc5Skof6bCMfTRQvbU5GnuUCRm1rb3RWYw
D5L5ME0dksFPQS87bWfZCDavIsZkQuy0PhMNQBU9mJEh2frdeQiPhbwOzOfOAiJV/pCbGkk8+he8
oaaLHAm9oLYqWc9Plr+bwtrWYPMMuuZMOX11Oilj0277UPCUAUMRZwBApw4drZOBphyN5QRZzR54
BLM0q4DPEKORP9GTFFXwwYgXZYEtKD8l7UcklHYunaznkWKqhvclAOTP6RYEz1WRrXtufaKfXfOn
MhSmwcfrXn8EFWOLEdYtDadJwoC7f9G+QR0Y6MXXdvzYA1ZKHdm8q8tznPxQGR4niHyW49aEGm0F
91ZwF9UvhX4WQcyEzwXYHX1f4UgzQygC6JbFZ5+bUa2tVay78gX4FDDm0U0V0BOs2G6NpbUJLp1O
dLU1ZXt+LDjzHD+0Lcuhz8IcrXuQ36XLGLpMwCUVcFdykGEqqI7BDYdeV94Jd0wF+zdlj0gH/flo
XeSOWnv42dOJwhu3oV8Dek12C5B8HJKim5hvg/woWF4RwHjnx7g9zq+JFygO8lx6tzbiDXY5FrWx
v4uAMQ7frIaW5FY2ttW0iuvVsLDxphpACJIUy2+P021bA0KHH9eMT2I4MY976YqXkTkuKNwhdI3H
4ceML1HkdeYaciED2lq+t5IdEsG5vAva58DcpvM3o3+dWZkm5BWTdGOZVXehlxDHWCdMRa110XmK
6ZrjHjw8oZCvvD/UwiUBGZVsqclG3CpTgAOHrPPi8kYHKJI3b8kyTx7tpNnm0p3KzQvlj16669OL
P15iho0Nvgbj3qy3Oid6kTzk4TH3bxRpLQfrMNupwdqPD0m3i9Nd1S3lvTJvQEfm862U73XJzdVV
pp2n4Qkin9I/dEhebLvidjLXo7oqo/s6gRp4lrpTx+Dff5LZHvO41SzPMg8A2TNtg7oOMhAhMKid
zkDyK3ExdTntrwKJAQqOGg9BctK9T9lrgdVuO/XnmQFgBLY0jVvbQKJmNUniJY7TYTtX+nCrtpVq
N1mAwDYOWT4Kl+tQpItSdTJ94WRcfCFAzFUJ6a/RK61j6Bk4hsxnhGJ3Vn9vxvl96y/zW7nwUkME
/bAAwXLAWm0WjutqDOjA9EiA9A3HVGqJiaOFT+gLSHZpZBVoWRQTKUH0qnWiVAfvORfrpAea9cUZ
/Cn1JSeCcbjUgfg4oQ35MdkQSuR1pFBIL7IvDic97N1KyV1Z9Xt77iUO4x4yixm8jV2DZJAYfOWv
JH16J9zAwg9cuI9L9b3c4N86DFon9casaemF4k09BOWJbsC0Klv1PWqADrYtIkJpTXO4nsbByZP5
B6RxZk4lC/33z2J5+x9Wx3InaOTIjH9Qj//VH/7bnQxzGlopuiSXORVfAm3m7J6ouApS3bWO0I1F
XP/9FT+np8sldQx7gPBrlH9XBXieKdgHyiqtz2ZoXbPIB6dNjO9KaZmnTA0gTnTyVq/zDDxs43u+
Wt/Wo3yvcBjuKnMC0adnDwHCnhAHp5oUKO+dtk5sS/5pjBxasJ/HL57SL1TXx8cEy2AR/SLpB5N2
nVJHsx8lU1QlwOBYH72Uh+t+FGVn8LvelYao9cq0n205oFzSQevGVhacWiAWAePGLk/7lRpY0noS
xW4td6qtVWgBJbh5rAK/0VdaXlhr01g4MFkMGKNpm3UjlfpmKkBdoa75fcqN5jBJ2XqY5K9kztVP
a2BRhSdIQLOCxnEt3d5M5egX6pxcZEgVNgJN9xNel1+89U8JvvLxIldv3Q+0RJYTHyBNIzLowDZ7
FUl1CY6Gf6kmjD8jkJHOSWnFpsiA6Y31XHW3+ZiWq9jAaAlTCkfCMmQ04QcNPZAvpk6OCJTBndFh
J4nlZBjhLmWIz4LdNzelGkBLKAVjZbm8XeWrVP7zLl6a6TJdLGzZgCxe7eIyMnW0c2bhrLcAm1B6
nr1K7GkOmMGwDUuKlsWprgsO2ri0d4OghlZr6gC0BvOLBXotwMpmWiYXOmDJZYTxSXm5tVR/okwS
zl2VrrVW6ddVy1MUZnVbaDIkBRmn1RlUnpog7CtNyq0VtSQJ8CS8QCMJ0zImLbHxFZDx394Y5mOL
uhh9TUQqPoa6vBzyOK1r4VxZ0+y0wXBW5mpLfpC6xDbIv3n70ne+O/q8Q5Ti9yJ9BMeYQEn1mB0i
Pxdeimx8/mI5fqqReV6Uxuxk3hvF/FXtV3cIPE5BGVxS38xvZupZXenWfmoO+zn3t7pv1W6ZmIEz
qqPoqHyXozelvtc0yYuF/VgcFKakqog/U9C0GbmC/p5b4bSqplzEjLT4c7H9f12V/0Ul/Ld390lX
5fKKROI/Nj/Tn/nr//7HfzXff+YNKpD/QGPlH/d11LSv+T9+vP7D6fLw9e+aK79+7J+aK4L6B8Ld
zL4op4Ao4avGTv5TdEVAWgUBFcp/uiXoiP9d7FEw/tBVHJfQVoHghbKuTp7wl+yKoIp/oJalURBq
DElY1f8Uhjn9eWz8qb/579Uer9rhYJlMTV6mgOi3I7sCmOvjHpnHbIyyItyJSdinq8bAKyZ1c/ik
+abOpT57YLJXFm9Boo6QSENBqUn9pY40K5aNEJz+3x7wX/f3d42Uq/SEaQ+8QvYFHxqSytJH+ng/
2I9OiWnBL02xiAC9U3Xk7n1cZrXi6MpURN+FvjER/yi0rAeu0Mya1WzGZlYEWmAGdtKCN+qzTM1a
W1+hVq4aKDoDC4vyG7f2RdrVQuj6490FVpZaJKCdXTCMAS1fZl1F8t8aIVbAJLoCEJuQiQ3I3gWI
QtDRUrM6xXk6WiscDxYoVBCY4hdomqvuIPCERdkARBr9bHHpECzHxd9SKZnJZy7o0a7OtbSYvFns
1PEgYH7L8LjCMxjbtFqXZwrZTkzy6pHop/bbRLIiw3SkPvZ101EGYZpBWVo5EnaqPjXxfSalxhMZ
aTr2blLHEXjsutc6sEW+NIl/mcX8D8SZ+yLj61ok9oPE038rBPV/obwTk/i/7ZJPYei+SH5eicn+
+ht/RRjmWH+g4EwegJW6rDF0+VeEMeQ/kPnSADQA5f8VK/4pJyuYf7DHFHqPi8sRAkjLzv9nhLH+
YAhJYKJEYAAlAtP5D0LMr27+vxJY2BQMg0jxmbrhYgi8YskB/744ITJMs16KF1m6U6rbPHD9VZzf
TfK+kPdDsFXEcxkcIEzZPqR//abMvCZezTvVsusnK3FmSFDWrsvXRbkLWND+aAfv4FoBt93TGihc
srM+PhnjDQTULnUD9TYLnRGTEn1hYFvDOpi8UTlUCCrD/9NnFMhiag2b3Rr7D2H9IkZOVjrVGjpV
25v3gl66LdxJKd5p+SmKvgnSi57fjiI+NXSrb1P5NoddKAJyN/WjlDwGKj0wRIsmdTMBXwwu/WjD
hrar26baEcT/syD51xPllOGVM6TB7/TjEx1EuS3MMBMvTaQ9a30QubjpGHtlNr4ZY8fgwmKcKqyG
JzSmtaOhTL0bD4CJ/rYK/12s/pi8L7exzKkZY4KV4vS6dtfJ88YslUadL0koP0qdZJ61QIz29Hy1
KH7GHf5VL9WHTBwFulr1GrVK2dGUdLrgm+pS7T78/n4+pvncDiUky4uJkrncj3pVWheFKQeTYg6X
Wq7FVVdG1qqZ1edWmdZZrO8WI7ktUL2/RK/+B8LW/2uycyZP+L9XnVv/LOog+pD4LH/hz6ik6ihc
o5OEIQA0IlrIrJ0/0x6yF3xiQGmbf4Ud/uQviWtVIbEBesFoXNaYZy2OGf/UmpP+gK9KLMMvSgVv
oRr/SUj6kyr1r5jEfJNRKmkGy4T9s9iGfdxBWRX/OsdrbzbbKlmnUwwNZjBK/THSGrVdhbhENk4V
9Iq+0tV6fJD71HzljsetbxaggftZD5FOCTsVViD5RrdD7DJO902iWM+a3wHkatuM6GVGVoIFbZAM
9KPnvr8dZaOpoHzKzMCyoDG/4aBKRtFY4gSs2ar8Y25aDb3NoQ0XYYFCKJwsMeA2JeIwHtpWUnwk
FDvZCQzO5tuh9+NN1IvWodXT6SaQq+JV1f4Pe+ey3DayrelXUezJOSeioUOAIEBGdJ8I8yJRkiXL
knwpTxiQxML9QlwIAic6oif9ED3u0R70rIc9qzfpJ+kvScFFkLRkGzhV6ortfYmy5UokFjJXrlzr
///lLH4NIzScHcnqGGVZAACP0WH6JRwEHr2NCi+HTeFZnSub/Nov6WKpfxgEfm6fWjOLvPfSsZAz
0QoTlsksV/VkmHt+CdfP9BMDkKb8aAU+iByptP1PSsqnHnYKs5sPZ2npQ9yTl4vZGPF6RFlkEiSf
e5ZWXtDhVdPOJEVenNqy905RY3iBWT6IzxVL9d1TPwkk9EZ73F4HoeM8Wo4rFUOu1MV5rEUDaivL
VNfQ4ikSNLJddLZGPSWF0anG0nI5BvWW2MN0FnTRcpJwExPH63bJ4gRZhEwwULvLMLIRM4mkTPmi
JoGM3p/mxe8BT5gi2QvZyUlLuO4dV/V6w4WS9t/FbheRNM9ElHy0oKslOWgVvYWJJKnxp27YG9wT
HLmkzruu2SGHmcvGUhJCwqZFKW/sWnl6vrTivjal7WgOXyZyOJzoZpWSZluoi/5Q97PyWkvQLIez
UeTRtO+oTjI0dboVnEh5oEyX8BuUsdbJ0bkL5bL/wQ8QThtJM0c3RwMYvvTmSeXCJo8R2NJpthrA
2FVVSV+cL5KICovX6yBGtQjCBWntkCo/0r9ZpEzTBVTQlTog79ehWricWAMrha9tx0DXB06s3PZz
aLvBKrVIYpf9m9VsZfWHthJ0C6Jx1php2kUCNy5Zfli5MRrUuu5A+5IHma+dl1bgZCOno6uGZxYc
sjOa910s+tksnhRaP/Q5Fmbi/q/1aGlNjzvwaeQ0+pd6GWruSM11dOcVYk1qSZ6kocOkJ2U5dRZo
jQ1VO+71pmFftPkgdgDnb/kutOVClVdfAkQOf4kkBYkqNe172CdRE64Eg2LJP3t5cdIp4sF9XKaM
tMioPFlFFF+W3UCGbSQ7nWnqL5EVyp2QbdvVVrlCrcUCCzaQQIu4iOH/QmdzajsUqNPu0HGA2pxZ
SKv1RoMOHgLxykX8q2z2QR861HPdsUzF1xzTqJC38br0rKRh9Kz3SffDwB111RXdMcikLDCmqsYf
k8D2fvWWufTFT9IFglRxNJvTkhuuMzswv+otldIZexEIulGWhEjjEJ+D63Xp75xRHJStT3QNVxDk
7i40eaSvrI45SlOL/uGuLZslrG8HaCHnowPiVqa1E9ywACQjyXYdmaeek+jn6MkslKGaWqo16rpL
GD6RmrNPewOpvO6vihwGXM/y/XGnn/odbhgRUGm9LwWgSa1E75xpaDg7pyk8UjSTPGLUk7AMlfyk
kExck+aUWneK6D815bBIcYddU4094IxxQAFcjYjJyiiXYojMjr48mS1WHnDnpat+Dnu0PBr1+yv7
Yz8NB4/hrJN9pquDKo3zjp0sTzXaJiLxk6Xp3WBVaDZs5qWrTbMoVWgJVgBzOZlJjo6ecCGbEZ6n
03UemM4qO7M130YSV0vUL6uBCs+MF89u6AVnWhM/kpb5NA6zsntqeqWc3qixxQqRpKKnXWerzM7O
MKNkBGAr3JM8T9CxGLje4rFj5+mIxxP6+hpy8JH9Xl14SE7ri8xBrIKm7qxMP50SwyDRNYMoE5c2
n5V2Qny+3oAqjeh7p/X8U3sVqm/LMLh0coWClT876/Hp+3Ao+mFxjYbrZGDS+smW8yE9Pa9ck8Qw
29iPlu/URech4dn0T0W2xJHP6Zl72s0sqi6zfGhpTGDp5uNunwoTIpUDx0c+YED1N6I4YpvRRRL3
PiNI81gkwe3K7bJJo5OlrBiyeb1MF5e+W8DfLabdxDpLUjTbzMGkWPpsh2AkA6pe2cXEX1if42Vf
Gqe9xWKqx/ldFszQ33Ps1ZTOv9koCG5o1YhrW/SAH/UvA6urjDwUPjvwsPXsge4qKJHQdS0f8DSv
A2sipp6fz/rng67zqVd0rZPU6yB67nhjhQ7jEmUimnaqyLx5cBqLc7uM3HM16UrndFe7I7nhD3tq
Qk/PPJzm7lShCcEyLOIz1wRCYAX9KXqVtMJZ3iRydrbUBucDOcL3OKhdrO6RoAbbluvFGf/+p1ls
fkocCPmzQL31XPt8qVsXfbf71l0WIG77JVKCneJ0uVghAthh2AgRBRpCP/QkJ5j4Swt9/7wno7nX
ixO0Y9Axpb13EqcTSVVOrCWd0lflBY0Sz71AvsjpOTzyA6pYPfVdBnR0FONxuOOfieQ+95P+4jPd
Hsa+485DbUCS2JtmjjLtFP2PUUKGRSstKCl+3/1IdgCMcPQuUeyJbENYKvv+Jb4IdsDKtyfWykED
u8zdkRWAJ6aHGkQmEch46YMdKjfxwu+DIA4HIzSeAVB5J4twcbdUnM+40xFqKNYZnWDfL0ElEhmF
+AAbZq26IJ98Quhzu9DDi8XCMxTP+rQCWUWnGFm+0xXEP1Qlg3kPhdq3qIAg1H6Z5J1s7AwsgCHh
6v2SYqEo47mTMFvAupYkBWHrLH7oq9RkQn0pX+ayXAzT1Wc1gowxcLQ5jxs7fffKsmNo2+myN4Ao
OSNE8+VLB+mdrjVbnPYJN8ZKJD2WFM5JJ09Kr5ydK1Ec3SaqTmiilKPlSoDErlUHoHTQvXE6FIm8
QYZggqKBiuks1V+yeFm+LV1z7C4QQqMhCM3ui/eKmp/4DoX2QIHg0ecbOoF67QfRaRxfxebSPANj
eRWUQAwlerZ5wQDL2/elbV2WULrKGcfGyryStN5ZWmjXeuqgs8Yhu4o6Ywpdt0oPhrqVQ5DTzIml
6sgxgCEU1Ap6ergwDTuLVBmr4UwZpq4/TZHZUyT3sohNGp9BM5T9m0BHN06HqIJHNTuDa9oEjXoD
lC1lmZv2zJ0OFiy2wYIL9hi2ExqXXywXXmycfCDI+GxDBx9YD0HUf6t67+3iSspilnN4mxXdc23G
50f8hyBQGtkUK7owyrtmmV9n5kcPBr0uxyezGJbL4FEK07cFiOwsnc0uvbh30UmdE8mDINkvZsBZ
57nchT6lypOF5cLbs5Ck4IyJEPlU4G7E2RRtqokTLDvjpXgUfIsvM/QZ1Qi19dMZjbaG1AzHpqsN
Tpa5i3QxZ/RAO/GSGZ5ZKR/cRQF03u2VY1lRs2ERE4x0yvQxQHg3zCOu1yVZMZoJUE/3r/JegtxT
HIxdD3eS2J9pRBmPeTXwULlLMbu3MAitYfuExkqRIiRwO4XQL6FW/UVP+UBnZtnRH7sQ8eR8trC4
FqRpf2JJHSUZrpJ+J0C9LosL6Me++4ViNswgR/P6DtJ6CBKQue6gOhBqOXXKWSad+K7DWZBEmQ3H
iF7ToyU91FG603z1Ie45viGrPiRRYEG0ldT0GYo1s8j3V6MZhWJCrSCwY3BOnjztaUv4c3SO50RM
yQ8MVRqdXER9HxVOSiZdUHuLbI5t3eWZos10e6zR4wvic9TX3jum7//qoZELebQDyCWWYgASnf6C
Hnwr2mB97Hi6tXwrrQiv3mkzO73W6VdoTRJvqd5Giin3h3RmVb2xRYNx6EHFKnpkawHVXMUeV36f
yrZPth4AJJ2zeLFxpKfAPWSOhvd5riQJpPC0eIfwN3I4vhwPetBL/VWO0uGq06coZELiylWHCfpg
0r3zTqSpHIt9RQSWA0/RzkPXlj7lZShdEZgUiws0hN2JnxT6o5zSRXAYRRkoR2rB5f36cv2PNMPf
ABs/l2f4hLK9nayLLidZmgW1jMP63/2aCNWOQTcqJKSAoW7qKVWpRe+LHKmoqVAvqfINktw9ViAj
UIUj39mhzgKqtsqBUp0hDYEytE6GS6PKIf9IxmGnFklWtoveNXxCjYxDl1z9TsHWpLmRbcud9IOT
OWDJ4q7vXa0CW+doXK2y04E4Fp2VabqTslCW95Q9kKDsdxJ2cFdzP8wW6eLKW3X9GxLv5Wmid+PJ
llEPZPNEduz3jMh6gmSBwRhQjyIS32XI0phU63BNTT8sHPjBkN7OIan3gRH4C/Xs+Uft5g2xBfL5
cN6AM4r8JQnr7YRwutRzavJl+qGQCrRa8ticmB3LeUEtR3zYnTdC857wGOQEOZ49pcYcaJEU41I/
LpEHOJU1MEY+FJPVIuyMgBMvwLdnsBrTdObeyV7RvyoX0qUbexexNYN3L5vBmZy55QRtzd6t38fi
kjxwx05RuCf67MbVgaa7lKamjhl14Zxbs1MrW/RQpB10Tp+3mFzHyoivI7JiqDmyhAU/aMdkxUzt
xoWfWB91XbIe9SzoXucWNPeBopHasKMB6D75nNSEPs5U+h8vvXJkFm5n7KekFWL0NLzEj2Fg3PXU
pTNZuqa9+aj/8E/4J7KD386D3hp+uOOT+PtffZJ8jJQSDfoUDek94LtVHlRCOvMYAVWa85A+Jx1Z
90u0fyHhST2USq8iSiZbfgkXIoozVJXhoqEc+APFGVXwBmrbnk7IoIrQNmYSCuWE+l6EC8tte7nq
3kX2YiH9AhB+8M5emQjJ+umMEqG31DVizcAIli6N5xb+oncSQ6yAIzMro8fIniGSk/Z6hLsWrc76
pD28UV/m30BoW3GFMmtnkaO4HQUIgOgD9I3y3C+JkTXtWgXCgsx5p5u4I9MtFH1Mg6fw1imlL/Ey
QU0jUPLwvtMtKdYgjJjkEygf0g2sp9IazlSLi6XiLYtoknV61qOvReic5gE1UESHY7Sc/NSLru2u
6p8s0ny5GOUKHe1e8Jt7zgzePCwiyHoiMb1HBo35sHa58OQ7r2PPUNbM4pHvq8vx1pL6Hu/MU2AI
05uFchzSKyyjbZfpxV6akTOQ7/xATSaBFcYnq25C8zZoXJMut+WT5593YF3wKjBoha4sPCABW9h+
YKb4Ab2Te8Wd1omKCzMIl7+sun2JJnayRgKMA9UFy+MMTmlYZPGVZT33h0mXWJZsJdcnMh20lVMD
9cEPOul81gkH9KeAu62PUj0nRDKLUL1VbbqFjJRILT5ketGDzdOlxj+xIxB4QZHHySSDHp2NOJ7d
cFyWcqEN3Swv05EV6XR4h4rlvEvkBCkntRsVaDsh+y4NYPuMNTVC7WSmL27cMl8ZkgbbeSQlWdfo
2Vr8K/lmB8l7lWvjUCUb6g+fN+DecUq5FZ4fOmpCQw4j1u1H3zU6y6201V1qBr/OyvDCFHF+qQym
MIrszdf6h+/9GyxNHCRwKYgIrEeVKt/Wd9grlaOsFkXzOAWks+mFtA3LOThW5ac7g2OY8AJ+8gSr
+d1P8yM8MCi3Lrxy9iCf+qlgJXeOu2iKgF6FowyiS6jsP/lpfgTIVsGLE38IKG3/R9w0NX3Wy5af
3jVDXwQIW0V0pD9skouqc5b5F5bqDHV57uP+VJQhJISx5OIKRoGSjwu6MZcfFiaS8xNwZE5v0ker
cnbuhUML4je7T52E7lR/cNk9qF1qN4vFtTa7Kgen4HtUb6qXnxDsdPRHIc1JdnRopw8L9b2svp2Z
d8vZmWWOTX2EwqjcM2zrlhSKlF3p0flCuUi065CrvnO9TC5c/v9Cml2U9rtkRXMd5E1mF6IuothX
JKSoQJWjMr3SRZMZUhHuvR5MZ+hWDD727HchTTfiYIgkRkxvjYSMQ4DClnfpo6ixPNPkk+XsAm1Q
Lbij+QJJSIV2Ys5Uic+s3FCWNDUIKUHMkpGT3fjFrdW9KztnkvtJLr8s3TPdupwlUz890/Br+Smd
3bT8RCOKA7w4eKvJs2HpfeRmCKUjXQ1D992qONXsE7X3zhq8lXOKShdJNF1Z5938slheo9WUzMDJ
IlD7i2AnoaBHKbELHkGiaepURyOs/IyY7RQdIPHf8KRUP1mr95l7F1EPot+gj25H7ypWbxfJ7cy7
dKwpqm8OPSfIuEKTWwzdcpw6p4V2HktTRP0VVJrkEyU6XVjv1pvlh/zIYWyNGOJr1+Yfa8D89HSx
V/c6MH+FqomfrjsS3yGitNPD+bv+UhUDHR7oqTXzSy2dBa6qFuitp7RuJ/3cCJ7BjLNHuj6LCrZA
r0FuBfHCL7axFwbm049lhQuq+GMEDda/+DHP27LQt2zw/Ovt97reH+e5F9g0vF53tdbxbo1M0FOO
FUAhQIqQ4RC/sOmWCXrHlNthDKCpvvlFQPrKTCAQ9o1M0NWOgWcC+wR3sPlVMwEtPI7X7fLEjfW1
vXvDV5eUHsAPrjVExIffXT0m+SGDC9nskFe3AwRJqdHXV7TjHthulTva102+tQGUwTFEfvC2lQ/Y
rLZX5AMUlWC1kQm6A0wgkjxd/esm3zKBNBiAASLThGzjZpFsHviKbCCkXxqZoAdgaQBEmEWweUWW
1ZYJROQowLp6tQxe3T5A3rOhCbp92o3Cs0Ljofbu3d4xVyLGJ6hd/3p9R4CA2zf6/Er3eNDl0rJO
62x9dwkCF3tj3Vhk84xXtOjXggGNXlvq8MmRmiGFvPm0a+Gmrfcnh3HMY6B7KdymxK+1oV+TEcRV
vZEROP5V0trkauWv63vbBIp+zGVRMDA34eYrenlIFw1fvsfC5+3Z3pvPuxP+Saz+HoB0sthPC+T1
HX8CCd9oAUgKng/emUCr1jwfwZFoYERk/OoOvD0m1I9efaSuKl4aphOyWutf9RNP0vg59CdIS09x
0etz+4KC3OjLKwrMCZrrwLDeLO/699chVgg6IrHR5sebWPMVOQCRWG5kAQ644+76V6f+7hKeYWOU
Ki7ePOo1vXzTja/h3Tj8qJQ+fd8dEwy4GJK+R/Lu9+WBtV+RCchhNlwAbHNtTSSEOXTADQz0Y10V
TO/BazWBoCo02gJwHyAK8vpK3QMqx6oo3VK82xjm9cU+gs/Y6NUJfeBvUJ6uLnbsqO3Qp9M9RmAO
/vOr8/0gPRq+u4rjI7OBftjT560nviRSg7BOqOg+RYUiN/i9m/87PMTXLOkIXdTHdRLVnifr3OUm
PfjiX6hyjPsDPOUORYKQaxsEw9pfFVnVzeCbPKL4/b89hFmQxsXN3IQxvfZwWz/8z2STt35b+7vJ
3l9+evn1tJ6etf1HE5Evrl61NrHqJ9UfTu15bMQPiAGtU8xPb3Vl+GRuR0ZgPBrb5SLR2fP3Sf6X
v9VmubVWnhv1NJ7PAw++eDWUMKFY/E0Hvpyv7IewGmeduRV31qbDbhjv19gpnq8RV5c2cD12cDX0
egmICljTJ30I7HT+eHSbGuk8qYZbjy6yT01HHzFAbHhHb/x5bD/UPqtQI+JY/uYTmMxXF/jcpx0Z
sX1/PzdqpmFrC2Yb4K4Xxj+0gL8GAvsbsJ7g//GfP01H2BcfpXe+awOzSQJeY28/1jdv+IANXvg7
ta3zJ23wN7/urgQqFLvf6emVv3MJvAlS3Em6s8DQdNzzHD84blKnVSoomjeb6SSLw2hejbF2Fx0q
FNUfVHWxH5vmVRin1sEttj4jdrbAj439JkvEBt6xA1u3oSFuofwcnDPcYSG2Xd+2Pzbnd2In1GcM
KwEuMipXgm9KQxBN9Epq8oxr6qRmuPsUAU+lExP/I7gkq9rbe0r2+2H8vQ6ONWPsLESgq4DEUBkA
1UIFQ6g27b7OTzxoaHjsoQNHAfdkNlN/AHqCNuCUCkSX3Lr1fuJxl/MkjMLU8OufStCBkSIGUEx1
ChF2dP3beJhhWvH8vhpJ7DxBiRb/ERg+0MW0F2njQV+Po6OreWrNYxF01M5VIIZCdUjorbFC0H/t
datZVdt/z5h/3iklOk82DzO35/8fFjkODStGKKgy5tq5Prf/vvNwGUE4zWpfUMBQv7n6v3PUU6M0
2GmxHVVjbQ6DvZNway1859Bn8U4sJO/5058YNImNuVebq7ioNTUDc11Uo6wNIJQCmw56HsaPOyZQ
WjDBRZYbdlpNbz3bbgvDvp3fG0E9sF9D5Jta4Z2/YwOthXj+PcdeXDPB/kH644vr1sge7aM3sXFf
PwpQzKmedcA1fud2uC3inVEFrqSpdZ+uTWLORxPfjvduT6KFV9OHfJon6dHQCNxqKLHoOB6r3/68
UX6Z+/Oap1yTP5rO9yo8YtH9U3K0e9MmEd98zmg+ovN2m90/wpvjDlHbimC/23DLMJzvnxCrNZcv
skmwB1pwTm/us6PLLDEqe2zc/nr0Fmz07zeT28nNx8n4vx6JxTOPMdju+ifAohWJ6NIpJIv6qqq+
eJ5tn98TgnGR5vljbskwIrgeVYmj7dRT/fZbu9n+/3AL9vD6db/UwlnyJngM47i2tkh+Nt3W6ztg
fa6iFW3TYYdzz7Qzvxpo7dta2GDDEE0OY500m87jcm6GS3uXq1g98+cdKJM3dsLC/dxA9vtl7zsP
q2HmmeSzal9Q4H+a2no8D3wjrp0jgu3XdNizGDPUk6paCwtukkAcqBuBVFnj2Y7K+YO1M2wLtj2x
9zLLghzR1LYnRhzOD51Fz96Hv3OdnXBHeJhXkxRbT1Tbmk751L4nV7QTIQqGbeOBM06yZF5UI4kJ
C23NxuPOYwKW+rBt2IFqQ926An3TdLKjOATfXnMNVLCbjzvNAnxOzQggR5qPe/aw5xwoubUwbmp4
9dkKukBT657P450FBruvhWEJWS+Noh5sywJw3nTCbw0aDtdXg+jc2nhYG/Gp3dBE3k9RZz98tt16
4dJwd6fcgo3f2vj1FE3odL6T/hF19MYGyVZz/z5EEaUaax2yI3zYeOjL0HvEJtVA63F7Lbi1yzAw
doqSvRa2yKXw7bXJai18vW+kSWVBgGn67aiM5EbdV7RxNMMT3ol61uLxTWd7TR0nM416lq2NIvVN
yClX33iAfpqbV+zo+e7Aglnf1BK3a68Z20Gtso7iaAtDRzs54jXgpPGElwYXuvixmp/YynQJq377
8/eM23z+WD88aFvTxrB2Wm6KE9Vgmym3sKE/uCINXwsuqVNVj/l5Uzyl3C5Qq3oM69fG/QJy9sPH
00eCqwfWHQ3Wax5DebY+853xNh6ZA2puxvUF3cat5nYe76ZNBWm56YqGtj0/Cn8leKnlCWXaMrfj
mCn/XhoP88fdmx6iQW3EcxdhEi5r1oa4rq4Fhpua5rf/Ltz/oasZRCvoVFAtkdMh5wnZ/MU4+s9L
rWkHqtVNE23bbyN2+nNZwj8mgSjAJU3f6plU458FovFMAFW1YKyFs/FNYBLZVL5DHAgvLl9MQ4OT
5/BZtOBIckB928OKRtBNd+GQyKPmmoRKeeNBkfMKHu1qIGECocTTdNiRZdRCgzaOw5t5lN174DVw
0gANjkbQ22v+TkjJNJ34eO6HDxS3eMzLz2thBY7AgNKNs/ZdXy5PvLwIR6EfxmFSGUR8V9Gqq6l5
vsIb15i24KuNqpHXz2nhDjoyovnRx3n8WIuqnkUXfWdgMnZs7rZpbcVrLUTwdAWP0m0zCDp3U3NP
FpmRhvg97+g0I8Ss+RStBZ8yie00rg/bRiw1SS10teruWm9hd96x7U8Nfyf867cQn50a9/VNKHRu
mn6+U2vnGHg5Onp5Z+8vBLC/zec6+u1/p/Ojx386W4Z2XNt1NIprPvzFPChqq/cAsjT74SvMW/t+
NyqA49h8tm9B6qVW7XAhlG5hXPt+xwqCidt0mV3CHzCN5GEHqNLGMUImN0zT+nJo5XpoeEZe88E0
lGvDEt7OoC3s4ksO0ofd7GILW+LSyPC+dh1qB0W1DTOIkXczYCjUtjB0WAr/CzejGksc+XTrqn77
8+mOK5sQvxpmPWobR8Z61PpJJAvFy6abbuOGpaGdJEZWDbee9T6a+8cd281vf88C+Ev1gVsw8g03
kzrbSOm0EMbezosHa+5581rEiTxl9QI/vyyegPN7JAqljZLdrchR1RPQShslu1tBZDKO3s7Dnbyg
IHo3XXq0ft0jKLQBeb3NdlCkYLWbz/YurN/S1hKijU3w2/8MjxCM++3va9zLdfzb/woe7DrRROm2
YGvwcfYOF2Etitv0Be6MoNx10ChXNDf3B3Nvg7dRJR1msQuq6OjESGphEYprzecMEdLeienpk9Z8
3Al5GKhktZBAaeOA/bJ3B1HaqAx+sf174z6vHa20sGxuiI0P3d/fbZQch3Z8dEcwV6vigbZsPus3
98W89u10pG1Q8EEwWidnjqN++T61nZ+d/LFATsHG+wsmYg9SD3svM3P/vC+xId42/RTb838507+5
x9f4stUEns0dzz27rO//Frb/KKRj+NHNDl20FQ/rHd0a3tIAhVvtdxEDC/WhpifkKamvOYFOLWuw
T3DNfjhpMA2DR8EwrKa4DtpfXr8vZ2auMHBsmFltxmsNuqa2uCaP5NeHfRkNuL1g/1jXt6YNV8v9
LwRh/9UkoQcXo14hbiHKfAM04d6wnfrALURWb2JoL/XbbwsZERg6pmc8zhNrew+1gR68LAyB264N
28aErWz3o7XgVoeUzuoBSreFuVIRug8f69+sjQj+NraP3kKtqrmRNpKlbPB6sbONKwFO2jy6EP93
++ZmeznIbaQrzqCNBPOde91ahLKpp2bk+qdDcrKa/s/nQM6NqO4a5DYofRd01CvKXXdGgN18whuF
hotwp7Ykiz4FTU28ucwcGLuFLX0BS9m19k3Swr5+a9TLsSBmmtsCQJER7m0ROoY1tjIALrARO2u5
jZARUC0dHOqJQllr4axjYKPY3dNtVGGv5lE9RSjrLXy6a2JFCAOHUFVIdDf/gNdAz/cWchvclGtk
vmh2Qjm6FkI/rybxndX5W7CORoTbqN5fBOc0IK9++/Mu9M4y7F0QsyJ08pq6ozvDsfctTaaijaFt
0vXVOGtTtBFh3JHLE2Hh7upQ2vBIH8r7+QFztMEe+GjPU+5BNXu04erewa4Ol0dnKVio6OhfjyZA
LsI0e9qZ24+Tkc9sYck8PfCClpIJbX55ZPWP9qGH0h2xhRjiNgLW5BWH/A1iN0KFt+lOuLQfH8HQ
TowkrQYTa3ajqPLt0fEi36V79mS1W8t2EdEJsNrXf9xvuUTyDS2dFvLp61PF4APFtvd//9v/SFyj
MI5O44KaOzOYAhvxjeqr1fwhklF0bmohDXpnA+WSgCTU6/CixUdXiKY2/WzUwFzDrZZ78q9j2wgL
7kv20XuggUYt3U9PUnrrtvDQceg+hhjwznC5Rtr15AY9StBdauHjXRiZHds1FrAshDLpOdjcbteG
5NnSAwRbKUmyarxNNmn9jBa+PbwQ88DILfigt0aUWjthzcY0Lx5cf15i6avKYdPk0vYr/Iclc9/E
2X3ttt2Cj0X5zybDuK56Do34npLt9vpoIe8KJjqzvXratY0ATMyWPHHNR7bBexCYQJSwyI/Whm7j
gjwyCnhkh07MNsKZ0c7qaAMANQ596p113dE2godq3MOI3zZubwjW7urgtqE+QxXhERnZrA4NaAOi
M0Ubq1adlNs4jM9Zxzvfjz6e1Rb/+evPpRGLSvgubqsNTLigeiUC7lKL+mhC1nzW18ggpKGoXNWi
EKUNdaWN4vCFnaabFu9X86Vd9yBthPqbp7zNHuqZFJq/N7fOHXxR+9F4XB8Gd+E9+pzVoOu7Yhuk
e3FX3NhnxLoMk0POUGlDCGZjqI82Kh1Bun4jwfHYeIW9VEMbqNmhAF8m1tFHOzbtg04e2ajKnj+/
8T7cPvuEFg7sIeT3Hci20kYBdkSRlOxiZYL1kmoj9L816lGRorfg30gcpUeTjJTGLqJWaQPtuVmd
hDCp9dvfvblfbFul1w5ikBe4NHhCnf0M3KWNHObmBTanwNE/b9Rw/mX7Jbpos754YdkOmyd/KJpG
YDj+knAaluye3HQbigJUYH4NPfdAPkmD0YxU/EDT4Af3aXD9MtXlz/vuG3Xsptc9sBu/Z0nqHSL+
LD5rbIoZ1QunbSThhhRtdmRy2uCvD2OjrEP8RMOm3436c10qRpQSaqn+NvJlo9ALdylibaSJJw/c
Jeo4pzY6X5xw8XmwBL9vhyzWBjjzxPDcb3L3W0iwnWYANmoZCPJrzdfFLdlWMv21pSG3IQMnim6k
T2rHt9xv46Yyj7PqvdcpwJed6suAsg9xtjtZpY0d8hHWQ0l3ldqHQ6C9eoFvRbt/3jFwqJ3BX/BQ
2DSNQcLW8MPax2kjwhyi/bebLmzhgnMr3G148ALVBpJkFIpb5z9fzEHGBua/HLp/tnEbXANWhHow
IbJwxIee04ZS2SgMq5islmxoQ67sxHbsagsLH9QGSuEENSah9V01TFor5NgP8T586tneQ99Z4ns6
C5EbK/bgWc/2Tvqx8dcIIvGxharN1146Ah33WPsobRwMJCBrFes25OOnc5S3nlbo+h0uH8YkAbzq
z2ovgaB0tSi+5ddfPokuKKPdc7WuRlofcW3wq0ZWDA6B3P2Bi4rchhDw1Tw/GhneAdmlNrSoruwd
Imwb6gkfjQDsez2caCNHcgXhuD5qG3tWGPjLHOxVXRYZWahqsfz8sru20wdyWwcPF7oAtfAAI6KY
Jl7hgKxCO0Vib5ce3MJ25JBKKN4eBo+1wZHYpIumc4+izH86epOQlE2gI28yzWLHUhYDADHKAqsW
p9CcqflHuQtdYtPaSlXaCCXugDTWZ9sGHPUuQwpxZ7ItrMxPfF57k3k/yVKQQpVd13nYNmqFe0Gm
0gbkYiSwgaJqU23a7Xn3SDLqOt2gemjTdQB5tCFO+mG7oePRJRqa8dG7DKgT8eLBME4X8JIOLSH6
ZMFEZ9TXfPE50Pis6cVn+xonfPPzmnWb4EBkar72dq0m8ByT7XQeUleprdo2UK03WbID8V03jm6a
iLr77f/Aby7m24uVtnbVb791gm1bcvKH5sMPdairPsv6Wz192Gcyn3tNQ7bf5uV1sf23q3ffavpb
m8wP/fwpq7i+wRxojVcb+K/xlgf68v313vJQG8BX9pYvLOknP/ngcf36t/8HAAD//w==</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_xlchart.v5.7</cx:nf>
      </cx:numDim>
    </cx:data>
  </cx:chartData>
  <cx:chart>
    <cx:plotArea>
      <cx:plotAreaRegion>
        <cx:series layoutId="regionMap" uniqueId="{371E6F99-438F-4971-8AAC-D1CB6E1512B5}">
          <cx:tx>
            <cx:txData>
              <cx:f>_xlchart.v5.5</cx:f>
              <cx:v>Count of Freelancer ID</cx:v>
            </cx:txData>
          </cx:tx>
          <cx:dataId val="0"/>
          <cx:layoutPr>
            <cx:geography cultureLanguage="en-US" cultureRegion="MX" attribution="Powered by Bing">
              <cx:geoCache provider="{E9337A44-BEBE-4D9F-B70C-5C5E7DAFC167}">
                <cx:binary>5HzZktzGte2vMPh80ULOmY6jEyEAVdXVzUkcZMkviDbZwjzPeD9/dd/Oj92FbrbVBcJdksUIKuLS
lhwuEJWZe95rr6z/+jj+7WN6e1M/G7M0b/72cfz+edi25d+++675GN5mN81FFn2si6b4tb34WGTf
Fb/+Gn28/e5TfTNEefAdtQn/7mN4U7e34/P//i98W3BbvCg+3rRRkf/Y3dbT29umS9vmiWebj559
LLq8XV4P8E3fP/+hDm7zNspvnj9b/red3k/l7ffPT/7W82ffrb/ri3Wfpdha233CuxbjF8ZIbjSx
zd0f9fxZWuTBw3OJ51JRLYi07/6wh8Vf3WT4gt+1p7sd3Xz6VN82zbPP/3vy6skRTp5ETeHeS8Et
lg3/8PbuhN+dSvm//2v1Ac68+uSRItYCOvdorQenvpmj9EEOX0EJxL5gd39seip9wS7ondTVZ+nj
+b3q76V/fifbon94byX3h4/XQnf+AkI/5p+ir2j4lF4wQYVN9b2AV5JX5oJJJpXNxL3Zwy0eC/7s
brbl/vm1ldg/f7qW+vHVtzd19ya/+fQVxS7phVDMaGl/luvK4I28kDZikRa/qeWx3M/vZ1vwD++t
JP/w8Vr07g/fXvRXN+VN/mB1fz7IMEhWcCKEoveB3pyEGsLUhVFSSCoe1rwPMWe3sS3wz6+t5P35
07W4r958e3HvgqlsH47+58VN5QWCC+X6IXKTE3FTc6EVJ0Tr+/CyhJ/Hdn52N9tS//zaSuqfP11L
fXf49lJ/39XJ7fRw9j8vdqYvjDa2IPo0sDBxwRmjTBB1L/BVGfP+f/9vnUTT7VM72Rb5b2+upP7b
g7Xg3/8V0ml7k35FuXN2gWwqhK35vXxPzZ3Qi/v68cHc8fixuR/P7WZb9p9fWwn+86drqR/ff3tz
f1d0bfjsh1/r6OPNgwT+vNFbFFZvJKO2OrV6Ki5srQinhj+sdh/Uf+8+tsV++vZK+qcP10r4xw/f
Xgn7+ib/+KSn/7EeiiOzItDbhp72TvSCC82U1OpzwkXGfWz05/exLf6H91aCf/h4LfL9XyDavCtv
oq9Yy3D0S8YmtiSfJatPkquFYCQ4k5KQz9l1FW7Obmdb8J9fW8n986drse/efXtLR2NR5LfN1+yb
LBsJ1kYJTx5CuY3Y8ggxIIRfEEKYLSi7186p1f+uPW3L/9GrKx08erLWw9H79np42zVfVQkAZaSW
zIYm7kV8GniMulBcMFuZ7Sbq/Ha25f/w3kr4Dx+vJf/2w7eX/Ic8am8/PXvX3rS3zYMh/vmMywyq
eyYUZ7+Vk498wDLmwiYaCILh9wpa5d/fva1tRaxeX+lj9XStlg9/gcB0uK2zm/wr1p+CXNiGmKXb
2vKIBWDTNuLWQ7+1Sgi/Yz/bmvjXiysd/OvztfS93bd3Cjf8qhgykAUhDFPkwdhR5zxyBmKzCyUY
42bVc53dxrbIP7+2EvjnT9fidv8CGNrL2zH6WHy94EPZhWFskbg4EbRFbKBrtpHLfx6Wu6/3z29h
W9YP762E/fDxWtovf/72xv05+l1jMvOpyB7E8OdDPqB4w5kGhnAfYMyq5oTohS0kfwA214jO79/X
tirW769Usn68Vs3B+faq+aFr2vom/arlKFpcTKdsrtlDL3DiEwTzLY5WQSH+3PUCq8D/u7a0rZBH
r6508ejJWg0//AVqole3bXhbpzf5p69YEQl6QTnMXwFsuPtz6h4CLbJEflDmc0e2ygW/c0/bmjh5
eaWLk2drbbx68e2d4t0dJHRd1Lc3Xy9YISUjVlGq5ecOGOJ+nJKpukAk0wp+87DoY2Do7G629XBy
lJUeTp6t9XD9F4AofoNr7zGaP58x/j/Cov/9rP1f5APvpr3Z3bEWHo3bn356Z2XgUqxe/QyibSro
XnfHT98/R2+GDsyA2MA0JjGMa5Sl/+JGLF95Asb97/8sAfHZsTmJi//2i25vmvb755QA6sC4UmtJ
DUFHiCWG2+UJwfwYGAgwQUmBiRuJvJMXdRt+/1zaqBS0FijSMAAicMPnz5olCHz/XCxTIUqQydBc
So4e/l98kjdFOgVF/i+Bff7/z/Iue1NEedvgi58/K+//1t22bVtoQL9YXzFAkGQZ7JUfb96iMMJf
Jv+H10lFoj6aPVqMxmm7brhsWnlVxXXv+FyO+0fy+p3LoQKCpBXCjjCAoh8v18qKa2HC2YsNCXdl
oanTt2nr1Hbm75qYqvsK5Z7YsbEeZPvF8TRKXSY0pCX4ar2kQYlcidT2lIV/DQNpX4op7d7Y6Th5
U9OkmeMXU3s0YRrsDZ3J5dPnRQv/xfpGCBwXO1BqqQcfnzfJuojoMrM9GZbyWNmV5eaxSO+Hbv/2
lIuSVkqkNieUg4vAJcx5tUodlIT2BEosh9yLaVPsu1yWbmZH0+7pA20IlMJmYDIY0Wu9+MvjA9Vl
E2tWTrOXcN1etsaad5mojKOnIr0kUUhcYYzYtYM1e8wfijMnJVvrUzgNzN5IuMgi8Mf2qos5r8Qw
e9Vczb0by5S8ldgSc5IOzuaEIqsPVd3FsWNXZfwy4+HsLzruKie3qvDdKAfWuUnCkw/zUISxG/S9
HXlZZwVvZsqnT5HfqY92mUXnbJFsqYkyDHzFIj0p7NO9x2YOu6y2YfxZaXYyzGq36tpgZ2JtvclG
Wzujbb30c594YRjXjuxjcYRx55dNYaWv4TfRJdVd6lm+bx2f1utiImsTAl6rMIFj4F3I1d7GSLd5
6fuzZ5GwcYZKlYcAlbrb+70bNar2qkj5Xl3R8erphTcCELolQRYuhwFgjCLksUILHuX+pNjs+aXq
9qqd5mPVD5OX9+Mnu2/ePb3aFypYOCUoeogRhnOgo6erNVkxGCsZuTdHg9jntDZvMl9mjqF94T69
1BeuvyzFCYxUSI26duWUxJdNRZqZe0VZHHJfz6+7vsrOnAcY7qnasAhFj29LW6F0psggj6U3+yWX
dehzb2xb35lIW+1iXn8yoo5cVdazO8+qOxMCvtDYsia3sRoOqBRbnj9yQYt0TdzXsfD6wh/eDHla
vey5H3omqQNP56R5/7QgyXKIE9tcFhQIb8aopVxd+XyWdCOvJBaMsmRy0jJP3DoLIo9wHXntlPzS
9MF43cmqfZfBqS6zvGE7S+TJ5X+yERiPYji1hmpPTy7kkE2jtrgnZmu+7OKmehmkiu2G1I+cjJTZ
ldVZ7T5o0sKZxVgd62TId12PpPr0Tr5UO+FSInXrhXQJnz3diCzLMqyyRHhllZWOjGz/UPB2p3nK
HRPZpZO0NDgXer8IERKLKlgyCiWqgKKuFs1ZNSXKcI9aXesm2nfHtJgcO6eTK9M43LGB54fAWvag
g52djQjKgps9C+fGlX6cX/ZDZXuhYq9YVdXXRgbMU0a0ZwxmQzqGaanh31CTVquQ0lU8lxbnttd1
6Vsp0/nHgPnZ27SUvxRtVEdOlerwzJpf5CWMGQEeiDvhULqUco+dgsso8DWmkV6RVNV139iWgygb
eQWi6ns7HD8WFgzF6MrfB7zIzsQasqEbw5dIA5vAREGt0rKkRTjljYZw7UZBzLr6ILKSO2PGudek
rNtHqUV2kU6M59Mi89qYF4fJNo0jJRc7MTZ035WZ9OoBiTwpym4nDW0dUw6Z97TxbopKSbI4kJQY
kJyKapqKMkr72fZiRo2TDVb9ai5a6pG+L72kiI5VoN2sSW9RKibXT6+9KScAo6g9qdCIzadrq8hE
ZGigprZtuleJX4cuKsH6qmyswAlIkOwDJML3oyjZmVN/mXkW6Pu3lVfe05RTR9tKwiiHOtlhLFS6
Xd7HOyufbp4+45b5I8lJ5AOUnWhsTs9YFSIj1dzZ3mgX7a6qS5QTo9K7gJDwICiNrnw68zMWuKXU
x4uujmcGadpcYdFIs+xAeKkucz//ONv8jSwVd3QyVd4Y9Op6Dss/WkLA9wRGN2ivNJiLfOV7Xaea
OPHh70XJmFchtLwAsTQ/Jjnv97kdiTNGtKVKsCS5RNWChcXK2aZmkGlFle3xLFeuSvzk4Cfyn5hv
mDPty0bqw9GW7hAQDahTctW/WBafixrp38uzrPWiJOi9PO8rtC48O5hp7txKFuow6j73RkuEu9h0
apfbIT0jY8JhNadJGDvBsBjMW0UUurdTqxLczoo8pLZX66Z2WF8Kt4+UdvM8SXeqKPVrq+tLt806
vptz23fMVOVuNDXha5YU9p7Tdrwq0Ckfn7Z2sohgvTGwOKB3usBZbKX9cOp4FBtGvF4EjROG9Fjr
8kc6zdSp/Xl2oikbjiGNhKeE77tTXdU7UyME5oQNu6c3s+V6UgmO4mAhP9zt9VFpRNNOhmTuiTco
0u9RbAe7UpbRZTxZ6scwM8FrP8+aM0ay5XqIxRLsIlszwRfNPVpUdn2oVE+Il8USHQXv9aXMppdW
awpH2Gm0y8WQOl3dWTtStcnh6SOTRfFr+Ss0ZBhzoyAEjH66vI5mtCRAET0gE/JI0R2+ILYl93zQ
mWP5abgTaT+6+dKjBWqor1rmj6/w12Y3zczglaws932ZyqNseOnm6NrOxKYtf1WCYHMCdH3s9HSH
WSLrMQw64sV5TtxOxdGet/G4b0RrXj8tjS1haKUJ2KVo+8GkPl2KKimbNGHwV5KI296ktpuqtHWr
vhj2U63lGYP7Mp9RxAUUZgpOKfQyPX2s+wHRf0qkIt4Yhr6btnbp2nU+Hv06KxxakZdG5m7akOCn
p8/5ZTTAuktlAIka9G3Lvh7ZHPeprOYCjaqYaPQ2MHbh9prpM7b1pWVjFQN+BMPAAIXgKubQyioF
9wXxOsT9N7qUyjWsS9ww5e3RTybpVEWYXZbC/6RHrc+E+S91uayOWh+FHWqqtS67Ps6GwoZsjRUa
VK2CemGigw9pjuIgqGLrjB9/GTyozQh4gOiuUNzTlZkOJBWmDBvqZQWK6aoKjSPmvESVncVeJLJg
NzcRv/zjigTyuDQTAOTkupNgPq2zeFnUzvnwMkDV5jVJ2v1hD0RoIDaaRvgGsubKTDvBAt3kHfUM
WoQdEYXaTdXUHeNUz97TB/rS2ZelMO7DPwjB64zJ4iHyaYUDhWU8eSQr+8M4263XFX8czERiBgQl
MD9EOUnVotBHTtAEfRfydKJeb8/zfkiTf4a9H3iRbAGATX3wnwgRDF5wWCiAa7ryhln6c9uLnHpV
3MRuU6EFpSYOXJrgX08LcaPuoDbG1LjsgUYPnPiVLdK5SmomeuqNeZfsB7/od6G2UFISPTnTkI3e
rI16k+RF6QUm6B1ZTtRtQ8vOznjF2a2sQ6pVViZrC+o1g915vS61GyB971lrT6628tFrg0A6SI/R
zxqFgldmY+GSuhZnhLLln4oARKRAXIAfrYy4RypTOk+Ip0YaX+pYOiN9PYfadgTpZ6cP8nNusxWB
kNgJxqJEILyvjm4FpC1bgGZeyYW9S2JJdw3TsWeX4Ts/saIzyWTrgIbiZBqZBByplT3rKRlJ5COo
d1MUHZk9+rss9Ts36/IfRWL1aCii8Ix6txIYamiAodxGPb2G/yJJkhz41ZJIpmBnFVZ5RWnYHwrG
6x8xnOgdDArsg6y0PrPypnAlSKqcgYaHAdCp91Yh67goY+rFJTVu0dXTLhtI7nVhEe6gzHM+tRWY
DKhlBDeBwURYo79DO8Z8sCBd5jfxjmWd2EciD/dEwbafdl+2oUk0DKgIOMRKgdOfno35Nh1EHsFn
Gmt8WbbVsbWtyGF1ZLysCmvHIuU+nfKjSYl5OZW2eVFT/cHWpYWqyC4c9Dj6RxkM3AmRAp2QSMud
Rbln8xhfDjT1D3ZaSK9n0QfbD9ilLULygVpzeB2VbbIXbUCd3NbDwS/iwGlSg1lBA7DImqbhGMWh
OmZ0rq/FoGd3Uq12Aka6/dNS2BA4aGVUolmxuaLrNq3vc5rMI0wrHLLEkyVtfgTKUezCKpjPeA7Z
FPhva63TaBJldhmEFE1Iw6wXmZk6dybJDMRSVscxHmvPzE27L5nF977PxL5vgnQfx0l6BIpYOXHF
ukPalrXb131+XU1hh3328oxINmweIgHlnUEoQtmrztVPaZ2UJXqlAXZ6pdP5fZ3UyU8thmeI7/Mc
/XEfw+gTjEqC1ozzu2nOowypVGAlw1LAma73f8zsob1sfCP2dZexPa+G5IweNlUOZBJMQlQzqPhP
7d4Kcm1aaRGvqUnwMp7S0gUNV+36ZhrP+Nhd8D3tezCHkmK5+A6ohYpVirR4PFjxArNkddb+NId+
GjvhzKy3o+iHwC2SMHqTjEq9Ma39dkjG3hNJEl0y3zKvorQqfy7J6IQVvY27hrysR9OkTtZwyd2w
TDOYSRs27KosR+NafhECGSvbnUns2rNG0w4uWsyxc+ZsxJTG98tBuKP0e+q0Vj7nblWV6ie7Hens
VqEvrnyrGpVLrEzPDp2b4c1oovrKpHk2Y87EuneVAlriADFVrwLU5Hyfz2n4Ok1pajtpQOWNSNkY
O5NgpPcGUaTVgag8F/tQ0S5wkKU67YgpyBJHqKT9xfhp8ivpiw6ziS4oDxWPzN+tkOm/66Ed3oqY
dq9ULqefM5r1vYMwVu9L0RUUOb2lf8/Q9aR7M4i6Q8AsG+ZGVtz+Y4ir6p09CbIfKorXGpLyV2Wu
yl/MFJG3bYdazxlmfwc8aLZ3ORmn3G0la0c3C8LmUyC6KHWA1/u2yzmHmzZoPg5lAGbYGdvfCgno
jWz0grjg8+VoBjWE6qoGUCMmMpdJLn+u0i7asa4inpZJ7vSYTp9Zc8v+ObB59INI4Fjg1P4DCm/M
BNZk2Twcc1iuw5pw2jVj0pyx/82lGJAOiVoUZdWqGhJV5WvatwDdOoSSvLSbQ5h3xc/zDOU8Hcg3
IAaKrgHkYYBu6MnUKp3R0M67ruxtrzGJ8phpxbWdhfSyDMyLplDd6zbLcre0dbU3U0B2NZuMywH8
XU0oEN0gSoddlbL5OMyiPfi0M4end7ila4GifGEZAAVZmLWPO4FZNyO1p9H2/CArvCmpUxfot3SL
tq2d2E+GF32szpSjG4gcXWgjuAYPXgGYWitlDx2no+ob4uUswbh7RuzZpXyqvTDvy49ZGsvCKVmc
fBA66EKHZ2PwoY/1+NM0Zf67oUpF60RJV7whY0vyM7uji/5X4ZESQIWo7FBbYbJ8KpKMtm1VEt/2
kjnqArfpxzZxClKPvROyUV93AyE/J+jmuZtRBl6ENabxq5CxKnUA80U/52FZ/ypknr0IIlmGTtBw
+9U81omDTqz5JeTC/FjOYVQ6PgqVf1ZWoz6MZcQ/dWyq5ZnjbCRO3NMGuIU4j+jHVsFeaISgPBuB
sVlK7VU0/aMpO+6O2o72phH0j9sTpRglcY55pwF2dSo8yJn4UzZDtY3Nd6kaK1cFdoAhWijfJImK
HJrDrZ824g2PBnqKgS5+qwaIgFmeP0rW9az7Klctuo0qCoDXFo07g2xybDtenVlqA7RFEwWYA2wo
lOAY1J2upVRV9HOEA4ISk3rBFJQ7XyN1qKElDrOo76mi8XdmmNFpZvp6HOx8b1VT/A/VFOMZ5W7A
THcdHZo6XMUHR/h0M3EzmNoXKQrF3FSIMVbo9Fk4X5VRPjmxPeTXvY4rV4ZD5JUibs8s/yUvRMK2
bGVDEmBCCEZP1x9ULGgbAsBltVSfMtJF72Y+i+vGH5KDyQT7MWk1oO0kqz9onXTvyrnEyKotIapQ
Dk7Z5qMjIokuprGnM8F3y/Lhvnd0G9AZ1qY4jyb14wLYl5VV5FDa8Utejwdq6fAqDeLpTALb6vbB
iCNwNbRk5O627GMjNFnNbD0BUxkbv/QwL6NOUs7VIbKzxk1CDg0AR3JUyxwLUEheEe4BjQzOZLfF
n1fRC0SdhTAGvAXsg5VKqCizgGOE4AWLh0dDSp1o6Onl0x63YXgMHQqymlBKgQZzqnip0p406UA9
kUryYzHRySuDqXPSvh33QtPcS+y+PuY8Co5dNaRnDrm1PMHAAJdEDH7iZj00xqQoTPupYd7cA5Xz
53H2crtQXuxnyZ73qfCM6pUbp9X7MlTWm6cPv2X2C7KE1oxhegdK2enpwzRRdtQBqYv8WTpplcrr
zu6NN2mS7dteT5fLVABw5Kh3Oh3TvVBx6nY+Wst4kOGuKNPEY5F4q8uhPCOajYSOFoIirQLdRiG1
CsCR6WdeBIx6kyp7L5wpeVOjPDmyBmOlhKW9M83zOYRga1FMUUCAhPkDAl4FxbGjoELJEEY37bq6
Tl6xLp/3kWLRZdrN6npqzw31lm9cmznKXMQ89GcEMPepCmJuwn4ssaIZmAFzL4/31B4Lb8jq6kWo
QraMFzuHsjA7zJPVO31sxveJwQUOEw+OJcr6jOA3wg1+fwOsDfwX1cOaHJBmueyKqqQeG6P6naVk
d7D68kNT1vJAs7Q+E282ch7aYfwuAjjwkIBaEWmSAIAXS3PmRURku7gU6JE61JLSdPpcmF++ay1s
8HUBy+DKrQJf61TYAv6WBiZlHsbH7XUkSsxMwjZ2h5HE3tSHs1MMjXDj2gJanc3tsQxlfiaab5kY
KjLwNiFgUC9WOT4KRNPkNvYwm7yC3xepY8/qQ26b2qlJbLllXPzzaT/fXBJMpYWXAoda414xiYpx
5COC3By2r3IypChjajBLAl14ILVModMO5lx7shldEFkWoijRmFyvTLuoeVQnxIchJcw/VmlS7pKx
k9eVP80HXUXESfpC75jkaej4baz3M4h0TtDmtSen3OzsmMvdwFTlWgoKelooW2aObI/Ah8wPEjo/
tYU2nTVvspB5fCJgg5g0u1SlPzoTEP4dj0dzztOXL1wbH0hrShu68L3X/CSYQsPnhN5pQR9JAlxA
xiTZ+7ooDz4rbyOZjFdJkAWvy6Rojn6GgFD2On+Zj2JwjB84qA6H49Ni2HI/jBgUwZxt+QWMlTmK
cuhyNMWgY4K0OPsU9LEmnbxWsfyMwLesEPUdSKZquWLEVisFpomiCFw9r7IC9ULxNAHGO6tDy8fM
q1phXwcsOsf52VoUTB7MahZuFl/n9xgU5SjgLfcsng+7aQwOc1sne0MIBY2ieA+K0vs/LlDw3hRC
uQIXfA1KjaRP47yOOeoIlbpDxTHvbqrASZpoPhM6NzhnqFgwaxPEYCSCqfepDUcsDASpBwZcy2b/
kEEfXeLi6XUXB51ryg6BLTPRLkTLeahVSt0R4PGLPJ/svRZde83jdAZH2yqPJQrbXT6TFKRfYNNT
EZ4JvVuFDgpKMPANfg4E6fx0p3HQBEnStMzT1qQwFg9u8o7UV2FdV67fJ8lVJ+beIUVIdiDH0TOr
L3JYux7IsoYrRH+u1jh0XvC8C4qAo5ac+n3aIuZ2jd2/HbumPABdtF/aWfxe6nH6D7zLoLeCCWKw
gqHh6bHDAWCX8FMsHAqAIrYOrtVoDR4ah/Y/WUpzpDaGH/XAr5adLsULFoR+BUtv/Lx2td1nThrS
aaerrN09beJ3s8cv5GkA7uJE+GHGdWQPdYrbDiNwxYLFzStSdh3I6c28Mxb5Z6jz6uUYmviqGquP
mKhRVDBicsVsxkM6U/AKu51dWPbBNE3i0pzhDgHiLklr25Fo58EPSofrAOniEMjMdorQH1zLqviZ
U2yFBgOCHq7yICjxO/jkUbM91VY6B3HPl7n7uA/rDPTZnFdXlapqtwuaHmVBTc657EYJApLqQpIC
Qrgw5k7VxKypS/JmgOiqLrpOELmczAdnZFRF5NUYqHos5T91mQwORdGm131RkDPesATalfYQnIRC
UsYG1HK38HGDF2La5ScKllJaQwNCUla+LrX6JRqz6P4i5r+9FUM2TysMAiEGYcuY73QpILtmjH3K
PRL04N62GNKXYvw1yQe9l0nRHlQ3dq6dTei8pWW5ozH0jF9sAR1o7QGm2Pj5J4SeVRkiONjftg89
4zJHcgQRh7nKL7TTi2G4hPVpN1RVtJc8sV4ULeD7LBIGbD/jX2VRwM6Uf9vbWWxOC1zEBaPvVCRF
NoVWlKBnDouhdFmrcLuDFJYz0FZ4OeoAR/T9vGeo2HYDMNdjyljtltoYd0JuPaOhjSoIHAMbCRk5
BPtZ7SYis2+1ts29JNbd9UwQoOapsF4Kq693cUHOkLO2TA8klGUUhasBuMCwOnyYChEEGdIxJqeO
plZyjEODlhIYwBlBby6FMdsybVt+33F1siZQUz7Qmnu17SOIiBChV/SlM1bWORNbdr12qOWK4MNS
i5AfRZJ8SCfMh+BQcWFCB79la+9oM1Te01H3Ds//YpkFkbkjveCC9ukySvuq0QNKtSmf2hsJIMgF
4ydxGlACj02fIEoSkh/tgOUHzabRMRag5qgD27Jp0/CguyQ+F86WLvyLPcFuFIbqQMLX5IFwrJtq
XBIcfrBUgvgL5mDISkAGtK72VGb1x8ifuNPO+fxywDWcY1g34SEeWrp7Wjpbhgw8H5cxEGbgXmsv
n3Dfqy4Wt4rLATO5Kn6Jjjp1ZA6WSBEm4lw5vwTqL06Otl2goCeoLFcLlkz4ohpxuai033CWDo7I
x38E1iAO3RRrzB2yOXUqkehdFMTVy6EOzT4am+SnsB7CM261eXjczAFh5G4csYroZVSIdC4aGODc
Ra7x5Xxo0qryqkYVexGqLj2j943ciTEQBh/LBYKlkz41xTJuRdpWFZrYOrSdfJCR05Rz4lpF8QvQ
wdhrw746s+aWQ98RsAkQQZjTyqGtqS/KpuiZZ7MguMJPxA8eLpbWroqqc1n6Li+tlYtrTojQ8FZA
oau1FJ+DwSI1SIZAgXc2bh1hJNyMO8Sv2ulxc9eTBTBqk7TGKybUq2mXERcUeGtfW3blAdAOdjQh
6kq0ZXnM8yp7oTkuQGqMh/ZJlVsehvKp03OaXw6hmBwaDMydeFocKpGFbj4yvQ8tVb1OcZVyj18K
ouCqqHMg20ZhzDHeWH5WHhOHL3qymes87vjMQHjMIo8CavZoGMpDBYDJK9MWMHMSTse6m9sz0WzL
ZFGL4yqqxhAC8fnUgnBtyeiahxzEUtUcurJo3gTSKpyOxj66E9v+D1yEA8y22d2vPfLVekkvVUR5
hfjQqMml0SgdWgTgd5Y+cYqIycun49GWZB+vt3JJVtqzCEGnxvWjbnTavma72gpfgIzTHhs+JK+6
moWYxk31/U8j/duaa+mk1qa7YGn4R+Ea0rrjDUWMMZkNAgb4wcmvWuT6Kp5Q0ep5Gj5gXJu8zGBN
blSpYD/E5hyna2tSjAvQgO2FWTjRa16yVddWlqBz8Oa4M47tF9EvPsrwqyI14zHM9eC2DW0vs5H7
+4G39LLCbYqbaALtTOX1C9MFBEB/o9xhqNNXfZTkZzSzucPlli16JYD+ENOp6cUkhs1PFQXkARah
7PNPbKzQKCnRHKqFAF8qPTj+FGfgpI10r1vMHnC52n7RUFk7w6Til0NVsld2IJtdj0L73dO2szWC
4cvvdGEkwbDRNc+RNFZFFFbFcMWKcmecU74rMvopmtm0H+py9kD+0H9Pg0TumQUYWCqZvrb9sD6T
VbeMCRc+DSb/NoLhOg6KpCXtKHAzjBO07S2ogm5mJfyoZz+4kp2Uh67nv8yoIPfRNGJ6+LQgtkL+
4+VXhVUWinoKDEh049jwDz5QClxsAYjpoLb88PRSd2TDtd/gftBCFMGPBYKQeGoVUR/bRoT/j70v
abIUx9b8K2W9Jw3EvOkF3NHnKcKHDeYeg5CQkBAIEL/+fUREZYV7RKZ3dm/6mb0yq7IKn+69IKRz
vukoCLMaSjYTcXJrJx+G6yhWRwv3yg3NSH9G9NKizuFuT/22PuoMp97cVvENupnPkvDbHO3kCbSa
8SYO5vQBdSHkuq0XX4ACcs+eSCCZ50lVyijsCzI1w1ltl+DRb0WwDdpeoIhMUUzEjdrP+QjVDqHt
WQV2dIewhGzXtTI8i0FFn8SWdDsriN2SIJnKv78c3+i1t5cDUXzAjPGsIjnhzQmIaxG1gYVWEoeV
va5rmH1h3EshAaZViVCA8GzUNj0h0nXnfFz0Lqv1dLqwISlZGC2XKuXjFvSSKsIuTTdW2+VjNyXk
klrd7sOEt3jMufuyNJDUxmP6HrHyu6UDE0iw1kQ4yd/KAYFFTQGRWbAZKrx1J2uzh9662YPyMO8c
Let+8culAncMjzRkjjBJv145ccTGzI5g0Zxsmh04HlZ43MoLDSS/SGfbbhz8uud/f4N++/mwQwRA
AFOSvjVmIKpABpEFSxOnwu7CMZYfpyl9DiAXe6dF/N0rQXax3tPoNz18IFM0UB5eyZhpOEKzflLl
I7lq0vC9muC3rwSeG0woxGYQbr2+kDC7dPDpYmOeBqGPRLZqCydXtSXp5L2zvn/7Ukm4hs8AqcXe
9vqllg5wHYR0uGeRgvwu6cQu7VECsTrr3ukUfrM84NEBxwo3BKxhyZvjRroYKGcFGsT0dDgONKT7
OFCmhEQV3usGhKrz3qW6fvP5MEICdtAYDz9sO28uZR71NGt1TjbJlOVbTSMBNVY8F5HI34N2f4cG
gtwBgwfNCtrg7M3O2SNkJK8cmJQxN+3eJRBVMmhHtn7tJ+ceC812hh9853lmeuJ12xV1tmYVZHWz
gVWl33tCAQTOKeSMiArZ4NSOd0vnZWfpSP0bRTiBNDpUXzQZgE6Iqt2DN6J71uunv3+mflcZQA8D
ag70Z4Sc0vWq/tTIB5qw70oLuI7UgcFzUWivp2dGGHoyVhrVseVtkfaC77rGuX0y+81ZJKQqK83l
xp/4sDFyCs/7sU0KL0/Ux79/i+u6fLPXJMCx0ONC1IXOcz2wf3qHQLKC1WgLWbmDhDpKZ3PCa7/6
54/8T6/yy4OYjYxPvsLTYVXtndS14GWEfIFDU3vvmUt+U2Fg3YBwXpMssGLftNFiAto2oJ+H5CGG
/zttxn3fWQ0NUJpvWUKqa9Sz/CZvQ32EHle+83D+5jkBmgLeGeKHVWfwZu361mFdO4QgzMYwfFzG
T5Zo+ORNpt///Z377SuhLEdmFPg2ZEq9vnPBEEJDsqp4akXVrQrTaW9sDeA8DKfvZdOP9K6r7+vh
e8TUJ6WdYbT+MbXsz3/+70v9pb0dzJcvw/mz/jZk6z/fe/1P/KEff3lN23r1j1+CwP4i6uv74LS/
+Ob/WQ4Y5KU/Xc9fcr9uEYf1rJG+9+8cvDU769vvfI/4Aqj4B+wrKOnBvSWQ3mKd/Yj4Qq4tFjMM
LujnkXq1Fn4/Ir6CPyCeBQSdQz0L0Qd+9c+ILySGrV8D3AzOClIITGz498d7df0Re/bj3z9HfEVv
ul0UFWBJoFRHui5MRKirXt/8mbHIgXBo911bNZ9qnJzSjFEJ/d1ccOAdH0ni5POAdoAXcFI75BBV
YzAUskEIGAQDQ1/oFMblosocPcYAk7Z9ky8rbWBnUwoHG/jYjUG6q6DFnQk0coWhPnxKghOvMNqj
Y9kQr73EVrZcaY0okELYXFz3lnkfSCDFLUNlzAp4JuAv8/Pl0lfVMJZaBImAun3ZB/7Y+AVPWHIv
LICDTUxHGhadzb2ymdKmKQaZcBA5YaBL0XTLcRy79/DqNXXt5w1wzRJBIBtEklCEga3+Zb8YK3hV
EsAk8xIfkspXp7CZsWPWI8oJypUKukEndwaCXdCu/ngiJn5e8fkxkmjiJJ2e58GjhxBCmwsThadJ
NYizehFfFI3zbZ+H1+FSxS9UjaaIRr2cL2PIN/ArW4ez04w9MJ8JaVbR8s5G9NvPhZQysISgaIGs
vV4hcKCpfvaR1tVO3ktu+8JLRXgu4rYtg9q7421zUVdNd/XTQ/SbhfnrusTVXNc5eBE07G9RmBgh
V4JHs9p7Kw9COA93DCBWkcsxKqrFD97ZBN/UQt/uHqBi5H4g4hvl5LpJ/nR8GTmGs+fFyD2JiLvy
cL6fkRhAZTDRGifAYs7h7Hsv3+rNzvvLi77pIlUuw8TMmdrnA8DKCka2sm+qYOsWnu7+/nq+rSC+
vxYgNZwna2n+tu5q/VHTzOQat9Etuxi1D0qXkz6kJ0vOg42jlKLkzOluycVFMwy0hFScf0p132xk
7ZHCSqnO26VjRdLZ9wwRv7vda0gNKB+ECP1SihpKhaWpVHub3SemZ6eDWZYjLKzTwZh/mL717VKs
RuoAwgTIjN/itZqqmWuOJzWrlvqIFQi8SYj3UOHfrSj4JQm4B6S6gcl6s6Jc1UfG9mo/uio6Gk4H
SKa12wvZjGU8pxo7Gp+3f3+b31Rh3z8aEhfwyQCy4XVfv2iSMNUMIT7aNHGO9p8NG+Xzd91zb2oj
vAxak1UrBKQdorW3hfUwqSbSLlF7mPWovckMQgWQ2cPyLUjhU2H0dpI3U3vwvHvbuQ0SX8pBc5jl
v/reLjD5zoNid6g+ODkUrQp3i9jOwWeQYkjjiwoumpJFJdiKnQ/1pkkhQkoOwCkF7U87/3OEGBFX
Gaj+n2UF44YHt1q6j6InJJzV+bES5zqOi1hCONoGe1Vdh7QF0OnOTDsUA5lKKeOyWXQxUQu18LSN
FdtRWBAiw+J3gCKy9jM/1cW4VDgbEfoNtAhMJiDe13fE5NCML6zp9px53k7SpC4nPAjXYH84RIWA
fLuwW3YqxOZfhzwoAETawwB6fBvH0hz9SbALNg7dvvKcv+94SguPds8dGsIC8VpQ48I//97i/e3b
RgQSRGjQnKIseLN6ExGNME0Zs3dZmbdFVJfrufwp/RB+lWereWSblPN96IqeFBktkn1yc528ytL/
cQj8v1SLgJ7/Uzue/3vE7usi8nvZ+OeP/f9RU0ZoJv46Svbmi7Yvgn36l/r6LyRt/6vEOF31c3m5
/vqP6jL7AzUHQHX8B/+LpvrP6hKF4pr8ASXFGjmPje7P6hLjFHBDMfwFQG4Ar8WqMPwRIOth4BcQ
jgCSO9z41e/9T6pLqClerX6sm5X4A8xF8CcRJPFWWkc8lA/c6F2SwGQZUuXoeU5cGJ7N3dK1ZyM4
qabIFsRKbCdEYM4nOGTNQx1ZhlS4kKD9zq2XoR51k+NgpiwYPLogtLVoR5WojeUOdq4mV/LWSQyZ
KGbHO7Vtesc+InFnyktB5ey2iky1hNyzrr62kKSZnQtsdNcDBUwLCxryfAhVpcrFD5fwYKEZDfdp
pNy4jeYhhaY8Be22mXM6f0TWZS6PQNUCdw/ErnMngRs8sxk9RcEzsyA6kEAJWo7xnDBoZr0ArqTF
VE/RwBa9mWoraMG1NDgAFrOKbJlCSMIMck0WdRuz89xzcVskxGqDM8ItXjFar3mRAHKe/GQkPuRy
sdMFN1n+cWGcPYCJa92Owvt50QBdqQqoRoOvcJiBQnJgn6cyj1RynOZpoOCUlLgCnpypbaiJyspQ
U8K2S+Qpt6WIwfULplg1QxiV6TsGg7LBR2IOVDq8WFkRDc1yOzGW+Ah4iqvdAsen2k4GH2YTBMJL
ttBn22zva2v2rA2Hp56NCNNF3Ex6lVSJuWhtQhg44AVN+2xRlBSinxoLIEhHXsHQ0D+b3JgblVCG
HQbQrSohvRrdJl3S8AzSmMXu/WWkOCQCEJCboM7sXIZtboKd8dNO7kmXBF3RZQnnN7MZh+QGzPvE
DmxEcOjRWS/Vx97yjgHuBpO4pXlgF+gXROBvJSw/tCB6RCJQj/rHlInxwOeOI5n1Hsl9kdvGdFi8
vRczfzhrRG6HM5ZwT+7qJNHzJkigqNtAa9V2Jz26G9g7U4+/ZA75u/BuT6zbWC/XvABG1gXbLmjG
+kB52PEN6CdE3LVduKgtmOxgKCVkdfbMQY5Cyp6FCNTtZuH0ttNmNgcPQTRul0JBFBSjHlmQFcvQ
Ue9OqSmJdzTQDXA85/X8BImT3j2THQwkNYMsqjAJp+yMwfSd3kCN0dsPsSC83sx6cNOjZMiiRZ7O
OLA74dVoV5q26k/mKR3lKWMDGS/oLPLp0gzwHB+7aQYLABICfsLRQlj9MJC8ib7ifXuocB0D5N1j
AcW73rmAwcRFlL6OpxGNBPURFbSrOzez7eygTdzomg7sGHAEJBdGgYjYyMR14iI2Ms0uRYvyEA/L
7IUn4UJVjthbwFL7Onfx1zRuh2kTNaxttn4sfVH6DUfqp2FSqB2M85ByNvEk68McDj7f56GoFVhI
OZtzWo0+QpEqxB1ekJli56oQtEE+K97OupB+ZYerPGCxX9p5RkBD3Pmcbgek1II8QexBW9a98Iej
8ga4UHS7fhcI4ertjqJOnhMx9QhJ8E2vLkiAnecwY7Ooj30/CX0QQ8tiNDuerE5MPY7Zvl30BPq+
j7uoTKFLrTYNC6S3icO6DjYQVsymEEqw6DbikO8V8DjO8aafXfYxyhu8Hdx9/FILfc5JNa/pcHWm
+GNDUvO1c1X8dc310LASOnUPMxteXfbokjdePRqHyOHKD/GISROVWVTpCvubj++OCcF2U7OhwZ2I
unwLv68Qu8ibh0sSDwGCORadXtQIcvyswVJ1B+ka2EGmikPDq6aUfQlIl140Dte1AFGk7utEma+D
v/jVoY8i89Uhse4rJ0GbF02neFwgOzbCw1oLdZ8FfUbKWPXqc6UIlo+INR7StvXnvrCVNrwIlxil
nF7cYw53IGylKkEiDJ7fGeXlTLlAaNKiASeENsuOxPpIsxAMybgIiMtQLy9tNX+c/KjuzgLJmjs9
QKmzh+N88o6jYQiRwYHhadjPo/ABoeZN6B0oUaimCsMCj6Pjt+rMugYeNTjw7FJGHIutrH05fpCA
+L+wKWoQ/Z1bdzOmfYfKd/bpVNLK+nd1HcfHpEIDuqPKq/JDFPTV+YiMu8/GCgS2uSBxwFGCoUdh
CxDBbarIKlWoUAxnRCUxevPcyXZX95m6sJMlAYg7F94pKpD+O4ZkyFE8wmJaRq00Z1JXTJU2lO7a
oKGJ9gPLwZGnXdVgL3JzmG6COQwRPlHldVOI2Sd3HV6+KRLZxvVusY6cVnQep6JNIKeHSrURrPA9
udzpgPXX8Ggl99xjpC7C3KQntGIo/atwrB8aZO1hMzMzfSLYy3G/Z4O4BD11iSvTvFtkAY++uFt8
05wlfpfxnWe4eRzCjJ5POWJZdqGomosOmYL3epDTfSs88uD5M+pWANLyyiZdD3+sygMcN52tkPlQ
0bHbEmbkh2DoeFiEQRPijMlk2m8AM9To17jqvH3kPN+LyggcrIC3uEuwt2mCNBq9SCgJmoSTpOxQ
/X8mVYskw3lKxusxbfs7zeNWFyiAGlTHyJuSBc+m7BJFwGAOfl+PpKRth+NtJWrrQvjwQ5cBsemF
nVVUFxIep5uBVOqlsRksD/WqQC4YPNBNmY8dTN1aqgrwN09nyDgCFtxHU2s+iXa9lREsLldJlHjN
ng6ql+Wo2HwDt63/QqhjHwTCTtmmzVgXlnpmeoTPZCHhHsmF6kKJEFe27+p+o0mDTMIKaqanjPn5
y2JjcUeAFp8G9Rx+VLmwzSZC1u9nhG9CEi0FQzSZVnPY4QCdWbdLcgENqTBxdN9hH+6QAo0MiaIB
YXNQxjdeacFeS0h8cHCUPBj7Twwe7roks8pZ6YMrmgvBkfx8iLIIaogBrhywl8ivuPWY0KQMkYE2
wkbBxyvkPkTRFuuJfoljS92JgHfqsaWTRdxg6hOghqikUAg6h3joeEh6Vlg/qz/1o1SsqI0XXQ3T
7GPpI7EQ1havA3G6wJPOi2CMYO/1qUBCz9wsyxrjbOSJ0p4HIcSkl2wT+KqBbFlX0aGCCe4KqRxk
2sG9CF+Tvx6nCESO9QwcoJ0eGYydMEQQgOwm99hcmgXyvL2BMQPJJKlCCGEjx7kqwop26S42gsDS
GGtxjigTtdK5arqJ8jYVW9c01ZUEgdZv83ahSFRVCBhHFcIipHIEjD54Hg2/GnCYoIJ8PkssTI63
M1NPfkDhN122KAsQmdEM7jwHsA9hpAsZfqwKW1a4ugslcgqXVux6zaq4qKWjXqHN1D4zYTt5jGwI
XekooAMtOsB5T3AsRR+54tbb+DVvRcFxRe1mRhLgNq9bJTYSSvqpBIIMqY9BGMcXPtjpQnJrkVaY
MHcD7WD/KRQ5unan5vEB1B2ODxh4JCldztJmLZpRp4KMmbtihq1EbdI+kVem99inLJLxY5DxeSp6
1AwQEmODRZ0N8Flv5ypGlD2Wf0QwyyY311TKZikm2VW8sBCnR6UIu+Sa9nX6SNw4oujyk/qzXyNd
AyFr4/Ih8Gv1YemRg7SpTMwhr617P4auyOjPDYOycYsiCodQPqpGFLOgWVhwZ8OxQNKye+IyFS0I
xzZSONtYUqHdb+UNtTjWCur7gDnRnjQXMzgCjhevuxr1Wg1fTOaQVF9WlEaf9BzDgkljNT4MHejO
wvFAf5oGA3Rk6pqEFmYgatkaHHBBsXh2Goq+y7K6dLOGlbEy8JQWELV598gIr5KbPu7rFwOQ9ckt
E73KkKC+XMdJL8eiXaYpKepK4Y5aP7co1+OhvXb5UKmNYK0OcLqZ3C8R51WdGabasCA28U/6OBuR
gtvOxsOlXRDaAusFvQZECZRmogocXgC46hPTs/8FxhABKDufE7qBC2I+GzyLfaVvptlB+RRO5wDZ
idglYdPf8sSxT6wN0JS4SkwfE23sPRyT3QsZgeYiXSPCHmUN6UrfDs1tr0S1AM7AUQHxx9jc86VF
Q+Tx1ZFkUaheR21OLjByIHtEMujclyEsc/GeDNn4mIaumYpZdYJuFo+yDqY3FC5dt8xNmeqwfskV
eobCYzYOS+pyMB1jHA3PEvayF6Tb8Je+z4cH2hhkKSFxO2tKm8b8LDAUHSG+3N7IrNFPaG/EiEzU
yV7GJuofcs4FsnXbHI/Ggx0ZRTRHiPatqIAPIa4rks2HZs6TD36rvBc/H0NdZj2LHxaSUQ8NMMGy
Rzb9whEvXtsbo5qJFS3KnXOk9cmvyzTP9zMcby/p3AsEK6R+/8XWcTftsLAkxG/tPCAXfeRDkXHE
Yq9xGyksXGAxHkSXq6c1nxhhx6j8eMGC2mY72LSRwGNiIVA1zzhutwtSbj4MJDTTRc5TJFxzLfLs
xMqB9RsHzenXyUMS69ZnXvCZBU6LcglpxK/rhXlpSdQYrxuYHHd1u6AelCzBF2DXoGg9iQgu5rp1
EgXDoO6j2KJaR8JITrc9RLmf+mYMzD7q6+YSRTEhF3aocI0ryxBuVTWDWm6jCd0UjKdDJ7D7DAYr
hDhIZwi27bY0ELihikx0Bb5LpYE9xaGabKtuyeqCWQX9K+xMrNkiukxV5/mCMQNF1wxRdgP0tF9/
aK79x5kMHLWU11svGEs6CLGUE9x+1TaEZZzcs3hmV1RnjsS4eM0gv9Pn/4h//Uuc7BWa9t+NpV2B
r79G1C4UJid9Me2/zp8Ne26f//WbMU3rX/gBqmEgOxhbAP/fCNZgjcj7QdlG0R/gXFGbAFaDZ28V
N/2gbImPqUxQtQIXB7IGbAq/9ANU+zbQGjhbDkwNNRfKlH8Eqr2B1PwAbPEq/oZpGnKk6I3QIvAQ
rInja75qPMjAoad9Sht0h7xFFl/XtksJI8N7MwRe0wrIjkZgKlJfMFICls41H/81iK37LG1D2LOv
ltGOO+a3y6bupDz+dE9+w/m9MWV9e5mVZ4wRigVp+y/O5wCkzCRJMF6ZoG7Pai4PS81nnAOQlXBv
TQfqCT1vpuY4t9ltIvS7cyxekzZ4B3A/rQHN37I8kV/8Rp2kstEivMGZqwyGq0Okm3w3gUzYYVed
yqSPmxMpfbKpoDosZTeSo9c0EBKiDj40gQHpkBh3auuwOQ+GgJ5SkG4vYTLW71ypN2Tz+j6RPLxO
d0kRu5IgkO/1DfGXOuJJELVXPAQKASsJh8uDevuplfFhIctKBy99hEjk7oJhX934i34MQKoC7lo+
D9BtfGrJEF5w33QnshLzeV3x/CAI5uwMUxgi9Qx9FvRI+hD59mpK3PQQhH2GWiF3uA3YvZrBb59A
q9/+00WApY3LD2cUTGMEUWWvP1orHQwVYSSuYqBHJx1i2soU3fyZP9G+zA1Ss22EQySq5LTFlu/v
2ly8G+D39hmDMBNpupjQQ0Dmk7eTrFSfTBCe8gYTbAZyKkR8zylpMcQksTuXXuYLDUpQt/U7JPSv
D0CcQeuD/wLSR1bb25E9A2ZujEi1oldT6upyyYJ7UQPYrHnsbSre5wc21LdphcpCUqS2eWZ8L2j6
jbwWK2ulKr+NJsI+l6PXf3P5g1yBmmrzy5Srfo+Qxgii4iW9oS2btjB6iX3gbiPKL3viJuiHF+Cz
ptoFlkD7zTp12oRdvctG4a4bkx1qBiy29dqNGIIHCMfLAbBjuuTveAt+2aCQtYgNGalYIBQIBFuv
3zUOWj3NHskvkWKa3jqgiqi+u+oddvWN/B0XB389C3F9MnB5q3P09cugJYVEKsW4JhQFx5labz8H
WKQZemTbxHwXDGZ+DnX0wmyKbStxhYSLpPz7J+TbKvgPpfjtXeClEWWJ+7NSvW8oRa8xoObVQi5b
hLlexHo885dZPI5Dnl0NlY5M0YVNcEYkUiqQUTW+xDGACyidU7SxsmvUYxyf130+AcVqUMlvs9iQ
YxsbdPopj8ZDPXTrWRKZpwVmkC9///bf5KF+e/vgjxF0gokceMTfZp1QheEZpsn9y1rGZ8Zj9LEP
sbZ4GkWuNAHCsYEf5/ycd706T1mUVsWMEvKYjlCV7qK6IUXk6uApnpL+HDxpNRRjCGKprfzlvQdy
pTlfX2oEECH65RsRCo3xm4OP5DPwj3YcLkMuuxsSIyJw6uB2LGkTQDdKvdV0lZ62Ts8fJFxgRSUD
RNlCd42tFm0icqmiFji/lny4xJSfDtVrm4/Ft0v6P2Xd/4Jo96fV9Yv47jg8C/czM/rt5/+kRtdx
wRAqYCNfSzXcu+9VXPIHShhI8SBiWI/6bz6bH1VclP4BAwEkcUhCWWdCrmq9H1VcGP+B2gTbMzR7
SDKAm/P/voqD0ghcKEYkwHG8RojhFH+9k2AOT7fgeSUFUPTplKf+cwIoE1MaSIjzm/clYhnqd5T5
q/H31XrG/oj8w3jNFEPCHgH3+2brIOgVTbQyfLoa+uWDnjLeHqWX6XSTowBAhvrY8+RMVU7rC84z
lV4uUxXERRNFbXfKYRcxJxgMIMwuHE2G5qlH1GyJkHu2HKNqMluNa/s5QNpoteENRdilgr9U7bhI
nf+YCeWHB52bTp/4PUMeZhxy3W7Tbpw3DVCs8BRWGoByyN3W95Ra99kbQYuVS485jBSbVYctqh8f
xobXI1xaDLENJK8nc8Wdr2/B9jXVZgQYl5yAkB4kJIqiCo9iyaOH2LML3XtZUju8tXmyHLPIEIWw
iuvwGVrOAoKeDWb8EnuCBxNcjo4fKprGMUwLWAxLT0HKJEYghEasWZPGRNNxqOQsb/ocowU2IHLz
PUL67DVHZt8loRRQC44T/xFl4yVidgGpeqCSzzXrAc6bZEQ4fTilDxKjX6IClEakrqopRYS9EGr2
bvswdOEWFZkV2OQR3V2A0Zz5PqiD5hHQd3KPsZDVFsMKkQ2MYDr9iAx8c+kDPXixIEx6wP6Yxrap
GIjTrZpYrssgdUS++Ghgp23UIUmjEGCTeJF52LHLwUMFfvAbD1+HETAHUSl1XDCAt2mxOIr44oqE
tyOCGuJd2AqADcjYHLZUY8jcYifAZoXX5J29Yg642W0vUUTiR2T36MdIb0k6h9jdsA+jpqBzupxw
NqiLBmHkOEfh9bwD7x6wHXJZMB7P9RX/5Muhg+yUdTHbNp4gyR68HdKwu2WJfF2A5mjMfhmJWNaS
aQmrS8O9cfqchWYOwpM87ziqlIguvj5xvpVqN0S9laXtGO+vpK/0oz9y/N/GA85fjlEX9buBCcJw
EKVMqUu8tOv4Dl4JUIpemlfmqumDsLlCMjeG5iCOc9YtAOu25vthCLG+kBjm99dzZzyqC/hwWztt
JrSI05Xf2ZZ/kJrU4izGsscqTJr1pwvl9zbEwIDvX8wWzN49zDnhDQa35fjLCOFL02ZjmixB5DGa
H4RyFwGQkxFZ4nlL7TFuqjR5iqhHMcCWyqTf6TSpvXvT1bhqSz1iNYcQITyObEwwBrFDlhsmNmCa
SdmGPb5Jtc6uW90iyh8Kh65/dPEctZsKsrINnhQVb6YsHeathfmtLdsxwu971gz+XqWohD6MYJfc
xtdQYZQgpAT/mA61QRmdRFreDUzJfmskxoBtB7SUISZSrTQElFD9HYvgKDwixROTOToHI/0nCAV5
ukkQhePv27RrvwyAdb8KE+TgRZSOH+HZXApuVTDs4iA4adCB7Ty6ZB9DHq2NW9xHdxR6jQtlA/+8
c+JQUwkolYHYJKSsO8M3ZEQIAA9SmDbSIx/J8GRTZ/YBCv2Fxh+A+Y2HmOJWDWARkT9Ly2G06VUO
2PKqA25aWglipEgWNp+i6Ko+jhh5ZLbg/Fl6DZr0rg3l1w7DMAfoLuYY0fhDcLTLCF6zZRZXn4UX
NTZjUXZ5NN22ATZCwYj6TCS0G4Csk2uh5KEBG7RLaXyPkD1gd+1qT16CjzpTXyTu83naDaB2o+Dg
zVO/d6AgjmlrX9pBXsJGl23JMKEHrLxbj+e8gInVbfL1xmAQF0LB4SwyDrC2N3+Y2LDXg1/v+prV
Zcam9HzsUWHZcdxbUyGknwXbvA+gArUKId0tNlZo4PRcWMqA7NUfMxluWbRgghMlA6Z/ZVXRcKYf
AhqEmK37sY3cKZQRSekH9MQu2T4Btn0yJGZjEhg4Xd7tQFmfAbyE1CTCWRDa5ZSqXuxkvACcr3K2
87u5QZE7nIIYxCZmOXIe02ljFB5ZGskTorGN8iXbYauK75fU3YUiySADb/0DMASo1aHIOSKL5ggM
rofcZTmrqvFJLx5IwBZ2j66LhgKQiCqCZoICDmqUgtpwb1lSLHm2CZXdUBJ+Rut49AJxwDyFsNC9
dI9VAyiqrGrcpXry/QJ6gp0OvDPC6V2Y8x1O/gWED+hb5BXDgYloW3i/HeYeNOWEIcA7fwyz687P
vbgIh+48oskJbdr8wlbxta8BQ9QSi6nK7f04ptc+r4Gq9+xsyOMDItlWGTi9gFsIG/ecyxII6p5q
h6ESDXFH59BWe1BCBT3ZwtUG9S9G3sYdjkkcVECW2NHT+QvqVrAmoCp5C+oz8ZHFhf0RssNlus6z
OSgC7D1bTA67DsziQZE1+B2Yhh6q/Dlz7fOEOJ2l8HQKpYKeR7FlC7KmMMgApKtOxLQfgzY+TG3C
Pzi/whBJOyPwr0BgGGNFlNAHTK+jeDSW3mIahWV6UxPbnJhq1nftkAbPeSfpU+5pnZRJanKQbk6f
Yedwl6bXLTzIcfaAeSzBCXLt2ue6QuT/TtaYTG0lb4at07hmMybS0jRuDjRpKohMeKj51nYku0N8
s4e8fj7VyI8GO7btp1xtK5wX5zV4beyNdKEbfx77x7keggNgafBdCemgfhXsukH1iGOiGcddMrvk
0gb5sx93Ygs0HqFKHeRXzT4IqEpe4iYfgrP/ou48kuxGti07lepVp/AMWnSBqyJuSIZisANjUEBL
d4cDGNefQU2sFsi0+mS8/5mWvSqzNGaSGbzAhXBxzt5rU7KmWR6qLKOBymLBjIMQf23vTyrWUvlJ
thr57WBl8/dowHMcdQSJJt1iFC9eSFRaZaclXWjq+tlO4Vsz4yodUHS5yGannQAMnce2WS864TaG
L2ZZyxsAQlolrZ2bITGIlUkDTM56Z2AdpmutU2OXlcK4adbcZ8nVo8FVEw0dMY35bWNYAlK6Dt4i
nBen1dTmZQh5OomCDJmNkHJXZ+j3E39uIBoQcYHAi1gDht5N4s6Teh/0HtKFRQF48IVRDddQAIuk
zqdgiLtK9LQ7q+FhGBZyjPjTOQnTzrowC1CRvSUqZv0sm76wwVyOjiitj+DEnZohcSuoA83KCfSu
FZKqrnQ/CuVj+G2UtA/ZZJBq2qBieQ50dBy2Hs0miDql7thcmI05o6owGHMATHuJR2/vmm4ScgW7
6R7COXgpYIERnDJZyPYmcaqwDN8ULmgw2fpHwbh49DK7wlHpGNbjKFIbIfRI4kJKVtc6zPoI38+5
L2q3OLkMoCc52OUF3Zwae0zgMRxuqhWmw3MwGOOxVU7EYqeeLiQCv9gpKv9+Yq19r0aF0iIb/LP0
vO+zOdcXfb0NwkM4pTCC1djtaTB2URx1mXVdVsq89IVab3CL183OiMrC3Gdp03wZQiGAm+IKvAij
qQWiHh1UN6bHgH4UaWoriEDWgbIKPqByZIWV+WV6tIxV7hASGW906/KPyJlGNixRX19Q2YvSUzBZ
ESqyOqSD3tDIGf3uLIIG4WKv82/MqcKKQyn1MYBkdrnkbCq2alTiaHQ4+FL1PUOPAt2SF94xN8mP
isN8VKcVhuFxMlZcqT1lp510gnLjF86XJEoYh9Je5ZN0HIPqZGksp1KY5VlmpTw0tnZeIzY63Te3
S1Eu2hLpzXnyV3lbUQl57pG7uwdCbuEo1K5BH2+hsPAA9jy8dsbAYjlTTx82WXxOHxWLHOAuNmnh
nHVE2CgG64U4TsRMppgftWnR/QpVmH+HE8cjXTaL/SkDaZuI0c+qxFwi8Lnu2OuDMmoLRY42o2Pf
ZqHaSHPhjjTwKhmcaXnrtd2Xh6jKpzwZaXTf+toIHWicYTGefGg39CRprQdnsXr3tVxzL57Rw47H
cUJnk1tO84j3i+CQuhGXyPLmyxb8fyy6sAQeX37pB2lBe0W0deV1EaQzDjXcG6jwLlGwENU5OjVK
GdnGlVnR869RiB5WV6RV4hB7FXcQIYgTLJZygb+MJHM/sdzJbnNufxbr3g+TpWSbHns2yiEHEVxx
ROVCDZ0n80R8+WcxdcuHwpc1YWIaqduOpZhMXInSQaetcSEZqa8wJOYJzc/n1M+LM6O6dQ6b1QPD
MVrxyKh5JD/ZPkzKS6/B2di3nm6DvR0WBmuArHjyNImjwbCChl7sHC1VKXaidNwvoVr7F2zK4grZ
0XRvpGZ1bLvwqXTq4cJcnOoKGX77NM6DOKwoWvbSzHAGu213Sm17zEDCLEQTt4psgsb0aTuGtr4m
Y5uJeiH7cN8VBQt98EexCjSD0zB/WKfZP3qtyUKj6Ihc2uV1KtTZY0O5z5dh2lGZtnr6iql3nO1h
ukDC5sgrM4fis1U7LsPWl1XCK2OcBvSfB4dcx3grXKLXXJD2xH3Ud0XiqM579gX66bRl311mvLUK
aAaT+Cq2XSXS5LTmC0PTyO7S2fcPqGHt6xrW/3MGDPd7GRnBGEvTXG8bc7xlAymiZOBs91GNTdCc
asR+1WCAmqBRH53TkrWi4cvOPIcQfJhwQpe71Rd0UMf1g9yi4WXLyv5Ya6O684MOZYXhZhU/Co9o
RssQYd0DPpJfonQD5z8G87q3B6Q3Oq2Lr0O3ksWl3P6w5IU7HnRj5PLQDj6wRjys2wPJNvOsAx2g
T2FreWWQPXyxiCaNB5+eb9/xyrsgpN78RXkP6MrXy1oIv4pNJTDpFRBY9iZCXTvO2GBsoqBwyiDO
mdVutp3sxcmq4dWr6cK3+PQ+WIS27Mm2SS/w5BRb2InDAynq5lFpYUWJ386UNdeqi76TfFU+UhD9
1mQzsy4eRT/JbTE5CXc+8iikp/bLgkuLCIeyd76MpiTRRDLBsQzA2E1S6cz+VFb9OV9tiIFjMaGF
oxMXVzV98GEgBsJAD67p0MvuwJHzZNOL7mxYE7hblLMzPCVemNyaC6FH50atszyNxrBltfPMAGLV
bf1AcmB1XTt18YjotrpxF+Q1Uy9Xrn54Drgtl2kJq3YA5QYV1a8wBfqM8UwUKLy+1qIWhwl0r/MF
uUv1uW6Mhhu7BG+FXObL3uv7I2mr3QVqkcLbB9GI60WQf0TdFB/kPeqVYEOEBs2Mzt7yHtZA29MJ
k337IiduetIxjl3paostYzcNvZYB0D+TIm3WWIlkRJB2VVRowHP03YusivvSZk9Ep9/2P9UWXrOE
mk2TIzrrRYZEqpT1KSARzALBKoI33Yd6uEIjvAZJuKyzc5GLvP1ct8vwedM0Ps2mWlEfdUY08hqx
LuXq5cZ4TYLlgvK/qhr3XFWLPjRlmKNt7Vn8MIea64nA5uo7izMCnbogtzvkIkZxbQszI8vI4xWb
ncZ6pTplZrH0NGjAwklfhiZ4ZP42mTk0qletAjNPehIpPJ6sRXyuAD5d6hwpJ/uJrb5FrC7/TfBY
+4V5gf6jNkgZpu1KjDqj5fhEuEtJBQtVSp4MlFzotA7rmEikgJdGuGKkskz9WEgj2BcNaDFoJlb+
ovqwvixrC6QY3Jfss+w7CgseyXXslNLJoNaAEs6pL5BQtS/IhBsyoFaL6pohCUbZVUs+Z3srwDcc
R/jUkJoXIb/SnigoU+RbwpVsrOLT7CLpTEZs73mcRy21qJBQnzmxR8/qL1N0NH3S6Xz8wt9m0e9N
LDWsqu5fiZlMz63oU83Woaz6as/ejQ/pPaaoHcYpE8wuoeOs7BdR7wFtu08INNaEmYkf4510eHhB
/PMOOQ0SuZ9/Xv6oO3lb7cQuGuciDLPLjBzAJY5K5EgXaOLMpo4rpChU+/20UZBTG+oO66kW9lwV
CaXBvrttspKLYVvlatJGXf21Ode0lrGY9Ium7OQEvbEeMEJWRtzNTSbu/DWiPLNEc//auh7Xqkej
OSc6TPnVKhu7OVOzNrsnx26FHbL9deonuijc/lH2Idl6uWIWMsp64QRnTWvoWmBbHN4IKKcE06RU
WP8q5VC/4iKhUaEUpJqxwICMZhf45wCXdI9bVZcnU6OsTXxPlfP9nA79q+E5fIDtlVy+n7WdzU/S
nA0j98QBkRD3wIfzIdBszfxM1KFM2wsvs/zj4q0DJS89RlwoVaECTKRw+HzJfaLy2vdtd2uQmoj9
VFZWcx7GoRGvdQAlO876dO2eTFvV8z3DZVYeBf7l6tpwRx5KQp35ps0yu6WXLGi6K3DAVEiv8Cao
Fxb+Qj63/pyOT5agOX7QXdBtE1qWyqMiM3BADdzzaY1YOdFRI0a8wRbEWdEVV/4FZUBjSNpGLglT
umhvSmQX+W7iHOZzOOd4EkrfoWyHViR1E21AHwQb0fEV5xpbVmzbSs8skEaAIcrrmDPc5srwFxmP
I9LJYgZCGquwPDWEZlVtsDaPbjohwftfpp23lNtcL+5k6gWEKS7pymRXiv4WDbDVXYSd8F5/aaz8
F+KM3zthUAKgw9P2pCmPQ5f38F3rs9Sods0Cw19uO8MtFEAo+bKZ/DkmI2MsDg7ZCH+XfvMjtvY/
228cdMvXsG3CP1kIQkF6165gMd0pyeIJjJjRv1K9m8wk5WlA6lMrkCerd+kuYoBeOBltxr6nxWO5
UGqJpa6Ge9QkZY9a2vT2pd2quJ3N5rA4g/dp0CEeES/XbI2HtWeyX6TTtmxcZPiEbHp6CAYrh8Y+
WJeyA7i4i/Cx/R1iZDv9d1+PDi7dZMALWxzBu2u6Gja0bY3Rgj1wwbPdjRdZXhEz5CDvGTWhy8A4
2qTssuHxH95NwGnEy5CESJFra0X93n4iwdeaSDAimba0WVhWJKxTNc6/5V7PBgIpOO7hPx/xPSSW
e8midQus2hpyUDHeWZPHthBqaigjjQTH3qzuBG/HM6LLuVy9PsZYEF411RDcGt7UX7ZY1YkkndHt
myoUxsGQHQrWPHfsvwvS3Y77+00ILcrJ9PzoFob2+3Z0O4x2NTChx3Vqz3dh08x3uFRYLo6Yd/4O
S7vd0fcHc02clQTIbM7wd3c8WlK/64Sl4ilq2Fzlde8AxJ8z928EQu+/FPhz+mwY/bcnC90Wbcxf
cQbLtJYl71THyymotpvUiuo9PqpJJZQymBv+fHPfP8gczuY5sh06pPQB3mcLtmjMW8YjbME/Jp5i
Lug9ENq7DX9pxaBfi2UrQjExUFleWWPt/nwCMJrfXVl6nSZNXUzWtFRRz7wbKgoNObOiLxSzvh/U
Czas1diXrgv2raMLc8uaw532MJN6ugW5qF7TFWMCNZ4Bv5oKRpPioImTLJY0FW9ElnfANNog7PfS
3oTUZCsXZZJKx8VdAQOFIptk/EiGTBfsMdBcYScrdcCGOF+gLjFE49MxO9skirA38p2nJGP/z7aM
h6du2dFI2NagrkOLyaY2PdIScEckWsYsPoXZ4hZnErYL+4ZOhI8nq/aX5TTW0pR3tZ65iZHAPfbE
3oIJlc4N3cGhnJl05UQEIkaLLZJZKOgsB9KZt6lXp/zaYVWt9lWXeueBhPv7DG8eoyAIJESnhJqo
2GXEs47a9LaZuMT5l9hTw8mjsiyO0pHcSsa17HPWz316KEorvGzQ3Jc7Vwbqqgyr6LvpEO6QcI0L
1gApbYZLJf00fWnJ/mRlkuf58zrK9T4wFslkarucglendKVs6u/1VTH2TOh1MLEIkaExrydYtIv6
5tUuq2ho1sp4mEsnlRdLNzHdC+VFFCfINMQWt4ZFg6M+5HOcgkrSnsxy4trciCUVEP+cVVTlhFwo
6jTF0ZhLriUeFz44FZkBCo00P5gs8I3o5/1Yj3hDFRWXGHOM+VA4CPsT0c6zeZKWNpvzHGhgA7IY
KF+raOmH/fTjE0gv4SAg80WJV08jqpmzoohO9PZ+XISALx3QBscTh3u4vlpZ42/RGFMu7uQc9a9i
LSXNm35OqTRrMM1eFLygoeapKU36HIuhh5tUyrbZw6BM6eob4ee0mq9F2dJbQBe43Fi+ywYS18pi
XP5cpc26nJD+kDAQG8PU7Fwqm9+trrLvF2Qtbpwh3/F2aUPK6yXbJuA+f35ZfxdZIq3YKMksodDQ
Bh5iWoQZvw5OkV9VWE5bYtNEwZo+o6d4z3dknMJkaOCCGvIboO/cgj8f9/3ga5F9wjQLYZVATM9+
v5qwNfvDNNT0u+uI8T0zKC3vOna3d38+zja4/jrIoyygoIVG2IPCgVLznRiNuqo7ybLDquIYwXOO
7exbaTrjcMrLyMNT0wZsXOsVbPk5Xa3uo+Sl+P7nU/i3Swy4FuY4cmMgUqH9PoF1jQA7to1P40aH
8123sIyn1BTcW7aFKAL3+NcmI+nzby7w+zUi3xh1DO54BBN+APni9xtLDw6P8qbHat2wPDsW+xtG
ra3djWH3dcqKyfqbcf/f5jm+J/oJItFQ7SBPeCejwTKAmamiDUzYZ3Q7Lym8kGx2vkXLyFDy52v6
/vGxUYGx1UBRhjzSQkH0+7drEa1EBLUPMahinITs6ivjvpM4nt/+fKD/6ubBKvBDMu+B9bzPhchV
hvTODVbwul2FeC/Fa+LmNX+Al6iPgzGcv/4UdPz5uLz5755cdOUIKIONqMnS2/2RHf8LBYlJr/VF
auFIMyXYXlOIy8U1xy6ulrrt9zYQga/4rubvXtFZXz1DTjV25VB8FrlTyL0RLsNXuytHe49WxTtX
dBCJLUyheQUAlp4IY26uopnqZlwgtXiOaEZ/bgrbhFKT4kqKS6p7TLXTQiGzKHq9w7oyfa6LcJPs
FNF8iX7W63a2BljreJMgf6s0hvKK0ZkW0+B3b1qSZn1cLXu+QJvRhnezFTBdLcWYFR+7KGykTHJ3
IIAk9o2gAfPwY3+tWBgQcEYjDY/e1ATphaQmpr5FtmQYEmm49pe6W10ws347GScEN4zaiLClikdl
FB2t6q1+EI2AHdhnbMUlA7qCfd2w1w/v3GnhE7Ka2NAbU3bphyrILNq4q5Zmc6n8tAz3IpQ96qGN
s3Rr2KLhM9u8s5k4o/UuE86KrCR0EausPUeq6S9eD9PYhIdiJads1+rSuBXoAx5wwmwnl40rNqNs
/VrKdquwFUguhddIvggyHWrOsGd3EaG/R6+q3QF8Aroeq52+17Wz8SeqKWPiX0JTJGKLlL4SXknF
2qtcuetHIm5PXd9C3/ANL30p0DUGh6VR0WleM+cjNkH97IWsLHah4Xv9pdE53rkdMzdLlrwMi30b
heKIzZaRSaLGO9GuDkH0dilT4FK6Esv5rKfxLKoVcVqvvfPPOcGjOjgyrqVGdfWzKFS6RSte+1xv
tyoKWRP0WcF67OfP0wkiO4TA5yC8wnsbulcBJcuPs9cBOQ39uT/JZY38XVUL49WgP/MIVqWieuSa
6foJWUx1xmHWNVRAjYGqOcvco4e766CXSMsD8PC0ScwV1+J12VKAPhD5LoY9KpCmuYYXvkwJ5mfX
2nkIfIwE2SEP80/5yzounHKLB42wpyakYl0vTJ2Uv3t4YCPvCHT/Hze3HAtnTXp/7KJzt8zz8ceb
/48EpI9dwz/v4Tm/mYL+W+vQdqD/xxA7TL+/jH7/phxN/vd/yG//4+v/vMD4/Du78cdf/CkhNex/
0RoLgS36DPwOCxY+86eG1AC8Q0uQjGMQoWymfxCS/hKRWua/aAQibTY3DT+EMf7WXyJS91/bLinA
UONiMyHUN/wnIlI4eL8N2GhXkRyzj0T4DEoXUB5goF+XUmXtkHEy0Hlr0kw+zmkWScz3a+erRyED
s8G72/vG+OqbZVt8UkVT2R9EpuwFsFQ2WI3caSxvZfiV8JkqTQ9533vUlwn4U+p6TsP245qOZZZE
+dAbVwUezodBjkF/atOovZvsKXzLxFS/mW2av4R5kNYJDmxEMarQSx17JZKWhBU/hdLeWtEvyDCN
6DkNeRsLmJk9nI5wLq4qt6EYhmJDPU5qZY4lUFh5u1WDQ2Hb0lX3bChG3mvICWtmTss+H1Hw7rgo
VnWL9LOEbWCB2vloW2OhbtjIWSeUsM0nL28G4ItSRnAYc6mX7znl5HunXhUO7lDlnxCetW7sYg6+
Cg2d9rEfSc43rSpbk46X+950pbEcbobqEGbDjLdyvceES69ekh5nJ4AflfVsK6asjaZCOhE7EYJR
91YXMD7TtWWX79I5fVEF0rTzQlhxvzfZSz7XA4D8XWdllZOM9KayRGdery/WptL5hRe4hrx2QmOQ
b40lyuCjQ90NC+KQG6QBsJXxGVZUjj3Tn5YoZl+8qD2gBm89+NlYicTqnYqgasvL2Pk0JnDMybGG
r2mQqeKgnLq/arxUFwhsrewm8kXlxg6dn4jEHkc+GtpumsRZCWxIUIV16w02+wWJJmPeLmUD5H4J
bKoXCbs9gquADmXZOUdZ5iceTshqp8aSxUtAJ0YcSyXaKl5dNiVQ11TJNfcsPtikQn3LTdfNvqvM
Jk2qedV4GLDs1qwkW8vfl5ZqX8ewtunhrn3os2uy+zAWZhU9t20qi9iy0vRCZxGwpMwIsMADvQhT
0Azcs5g9s0s7yOKhSNj7GxAZAiP8qoHXwBaI6jFIijZXy250FfnpdS7T4Oy6VUvUOeuDuzTT6+ce
ZZ1I0CtFVqy7nA4GnV0fTWzvzp/Qzs4frNEMPot+NvDJQi4q4gllDmxBZTKdLoiCvGTKpvRzaUXr
iH4uj56LQaJuDpGOeomb8RlDP4mPpdG09xOJsBnVclF9Kwe7HnZdo4u3bIb1suhQ65jJcT7VE8JZ
ascRfNOQMKCjKIIM0Uwf9t91ObZ8M+K7nwzMdM/8ZHDXmwWM1mBS8qHKC+eqiUpABxSLcpTUTGCb
QZyk3WR2XVpSfRlNr6VDSwkS1bip/HStAOflvf3dGuzuQ+vwcifUrm0dm9U6+DGaafmSLX65Jp6Q
mGJqGjPcj43eY8wjlBJVSvGFWd28rUXmB7sFF36VTPhlbjRaBn0Yh8o0LwTOCwBPxijxqQfp52ad
S2M/loqC6eDK8rzBYUElkAZOpWVEqhizp4rSxCZ7/NIP2uWVbpl8c2b22BA+lEvVkbwTCHsrsSNm
lXsa94YJAcEqe+z2XluHF1k2QnQyDPMN8MDkwKcKgmFnml1zz0HdMqnHljQYr7OCW9ucixc7DT0e
OksOZ4Hc9q1DKtzGauDvxZKMmmehovxGDGn/MGzaCuTAQfuUTab8EOBPP2+Ocjs2yOQ5dEHBepKi
kPpYNJpdDQ0mCFLocREfNIKafl3KoLxIBwPsQWakzb2qqBbxjZtlyzMIB2oAgzlcs17rOxK7a+Nm
cIKq22VRox4ap0DjZTMjPqi2H8M492Rz5nt3464w8hVVTVtENfLEDWFDrv3YXHtBU72qMWyfB6MZ
LfhAaFXIhPZNTUpqPUBPtMriiu4wihVawblEIgSHJnY6YtljIs6zN4MYZaIxYCkEuyA1xi/V2JTL
VaACA8bGWNbf5iaHAe+vaXrTmANj6VqwbiqU0ndO1hPiBN2moAvpdyXbIqpHX+xgLqdYV5Nkqdsv
rUp8NSCaWDPgYjs76oOA1MQ0PNoiHQFIaLhwcUOt97vd++rVKY2sxkEvSMlAdxehp/M959HdrCSx
pHkUoF+c7GvRAApI6hDVyMY/9p4kJoUPPCkpeJs0d75GaYfrwUY39xGIqfPYzKaek9TtxHNdLNVF
FQgUWTZKXlwN1ZC+NXqwkdgJp3nVtbcEsOXZn8fK63msKJyq55HbNMXlGvhNLJcgd7nVVfhF0oM+
5g7FpNhlvxDgh6j6+dAYrEhJ6hMNKoV+ROrDf3thTHGizxJRjhPPEVr/SwSDEQlnQHjuwOCCIEvd
zeSABSDFSYYZIwH5khs7+lgOigLD1CfZVk60i7ABUCNt4BPFhtP2KvZ6ZsPZI30pkYyignYkS/1d
Gjr63KP+GGH6hTPQJoHxIhFNS4C1nGscyugSfE24dO1/DMQ4XtZoXL5b/taiba06LU+9m/LDjpt2
rKHpjgyHxqQiBmpHrvMxbNFPHyUFKnGtwOSkcRv1zhMiPeObgAvwqAFDwIomSpvoaHtugH+4wOu2
D2x1YtHkcc5WnQUgLUFs58e2FcZj0+BlAR2IwJjVONufne5zYuqUYaafDLuxoV84tkdlbYUa2kg+
gHCtyn7LEEZqMps0UieuuX2fuoP1vQ2AzlmyCL6NPeiEXYNY6juhitXIBjdAGdbX63zuLTV+hxuh
voTmGlabVKq8mxD8W8xOpB9CByzZwdFVmwTZUGK9yoRdgTUBPpFMjvD2eC5559iyAlSNMr0oPKlW
eSPpmaEOtEIenwkw1xc3MBy9V7YP6tSe3YDpycr7zzDHMAZrR0ZfIK5VV5APnGfmvqA88/ynNMCb
VaJ47WV/rDsvotGsQlcdx6qd7wlvWL9G1igepz7a4ina2r917J4VU9eOAqQb+XtlEqDB/9ZHI0ZE
zCTzreX2Yt743CZq7KVHjk/eSkOP30KIEyu/NB+kCr3uUuUWm2EwaqShm2ZGZs1Sj7f1OMI9RNXj
O4w1mXVTtryjfQFQhwsVIFVsfGulsDiFKDSXXA8DG6hAvtqpHZ7HrpyeCoTiIXydtjy2zbppYHli
WIxOQX83Viwgdgx7rZ/we30WylavBiPlwKiZ6bPNygJnJPZY5m8dhV1iFUyaxMFG9kujF14NBbDy
qpxtA+TXsnSADPlSl2Nr9RczWcifAzmOmGln3EITrQaeGzo0DxhMMqRGnS2oBbtG7vNejbTnsrl3
D0iZPO/MvdZP1uhG36OlHds4KujtgVpcKgX7Vk1Z0qbB9MkrVV+DADSKrRws7UvSVvVrtkHeWVL1
7SN1jfLBk3It6BC4YUIWIYDMWvflqTbMfWC0dAAW3/AvTGnX32jml48KJpZ5or2CvgNr2Qvy4ujs
iwkXjqwtAxSlFAoFVeZrM5b1qi8z5dLP6FTWnK0Z/V9iZKHxrex9Vgj9ULfRrgpHL40DivE5XJJi
POZ+tRC02oo8O+CF8yom2UB9aLIc0k9r+OtVqMds3k1rKkzSFCe7iiO1mlNc01loDqIZcKXlg/QP
nsAfEvelXd2NtrIzbDLtFCBBBNURo6GGZ0J1wzfw8IfMHP98M/3/Gz5j29j+9/iMBGTG18+/+iy3
n/9rj+zZ//JpJJO4yEYYMcPmKfxrj8wm9//yMUIHHi1Aja0gjQGRqJD/3BRb/yJ3gn40zYDtf3j/
ZE/s/o6cdQGcg+HHZYyPnlB3733oEYJ40yCoKnugTwnK4U3k+WaXmbDxDvKpCT1FNy9Ai43Epkah
0wNRyPJoQLReZr3QB+QC3gJXz95MYUmzNkK7F5upKjCP0l+d8nMtq04Ux7XQCKBuo8kdM/vkmL0V
iQsNQ7psrp0MdF4LVTJAOYQRiJbUg7lYLochgmvp14e0VWhi0lHZI+MYgwkzVgmYgt9lU75Jhv46
LbEILGwHtyT2sd7VBqKz8SFcDJtFMzi7AZQW8VwlgqKxjdhUQ72z0rAM9hQeV9o5BLWZY/o3XlL/
dyepCzCLgohFCZntAyVjh9v5a+Vha471DB/Zi+VnrYb5toIuMPe0Q2CFJFU7II/CG6bT4c2YvXVm
WZLbdQvUrO9V8TwVvu7sWHtFyCVB80WXcodEH4rePuPmlMvFZMiMcXaE5diANGNeiMYEM6PDxfYb
HIPF0cV0QZu1r0m26VnHBZ3Jhi5Tw8BaKNc155WZdIIQu7OVzaMjaj8HqRr+kdSeLpuZrlm3/yEO
uHd0Q+MrqRZrCr7ipaCz6nIdObvWMLcPpPhmcmggRRNKqgXBMj+OODgjKtCA2x88GA6rPbEDmyhN
67w6IO2CI0Nn53oQkSLUR9cZbvD+64hIVOnDCkh9DnalC5MwwCSA0NQ+DUNhTJQiZhonywUk/pTf
uZDUONpA9hlfG7fDpjYbh2F2jWM9Q5wcWP6a2/mzZi742nlpe8Pf9CV4x3/pa223nNaZ7W5QCIut
JMkjv93ykYY3aF49Pq8oM7LgwvHclKHeLPXke7sBxqbM93aGIlFfdKpbecgNyW6wPFlN6vnV6Zcx
6O5nQ+3X7JLfa1+cDh3pDSHggOLwKfy/O53CywHMznP6JPBs82jMpZmxoLF8vRgNPiNmkuI46bzp
83tafdhpruASt5Bb/nwe1u/9mu1EGP0orSCLQkofvjdVr0QfM+mK4CnoKuxdNxPrn6k8jmPFFH1P
Ja1IfdxjPI/Q21CZDqyPabxaPFrFErp6OaSr2v41bSXlfNeo3pMWAI5pcYzbZq6psnWOhKl5PXcp
qrawqSz//s/f4vfeHV+CMiWgA15nk7E4CN9hVzxY4YP0+uUJwXmJBsifVofL6CrdRQvbDoEbAbNY
K7q5i/98aDjl758sOOUIoWweLXLxYL/8/mSxr3RVDu7ryW98taSPamqqYDhIAbmzgP5fbwcPSELk
AXc7No92YhpiigYCKTASOTe9vc68EXmRbW/qNFk5Ak7CF6ztuciMfCT9KreCMrrtVGPb3tFX7Tac
6Cnv+Ex/HBY0mLaFS3oTSKxT9Jo2FcalD6hsS95iNx9rGuGRpww3AjjKcx3Foi8J7UBw1uH6OQ1C
1JzmMi9ImiHv9IpxZ5lGxRk1AislSvei2Mak1Jh9bj7xmi4/OU5zJUVSBFhcgqQf1PZu08Fe+H/h
z0+ZkK7z0aYsC77X7IptYJn7vOEPw7alZLEbcR/z/+iS8d7PnRg4OE5qgsu+pCAa9XIW1Io1+hi/
NYc3BlE8tQc2aIzU+xUgqd3vUszV1s7qCzNnAgQDWDpk5xBU1xcXOL8tP0BoWeC3ObZ9QCXrvq9U
6xufu58DZB1kMIUf50HWqFUnS9Z8tLPAW/NezCqUpXVF6E9XVacypUsIbm01eBsYYNcJZPVeI5Pm
rDfSMN8LEfpkPLiT3EY1VJjbeWIR1sZD24ttHu0Im4SyYS/04qzDUmsTV1Gh/NrDWwupWZh7pnNn
ePNLaXCb/voouNISV573c0SdZdbNH3DnC70fYOpMZOAV9SztR9UN280t4GGV9Yuc2OJWcRVoq0wv
K8LithOWKvLV2TYXwRjTYjThkv753QC4/27QpYe/Ba6ifqQcimzi91cjJ0lIrGso4RgiTGK7t64R
Vpa/xjxjGGcumT9VKw+Nps/Hv7p20JzdXz+CAgaF5M4pG2ncR3a4TdZOZ4/cRamDUT9MY0qlZqdA
GvBURTkNXR7D0Uf26jX48EFrVg781geky17BNgVKUd95DxK/hVw/4JkT2QcKd97sXw3BupjWykq7
HwKFBODHBGqzW62uO5Oic3D8+Rs6Ktvz3f182q1p2dY9JTQKTsv7P5ydWXPdxpKEfxEisHRjeeVZ
uImSKNmUr18QlsPGvu/49fPVATRjHk5Q43nyla5IbN3VVVmZWWo08BbSSTGyDtpFN53xucYn26xd
IIWx6uNv+2lnzYxDzVGm1sz0PTRGYE70hIGD+B4cj6RVN62XwOkVIWzEMNgyjQfb+xANftv9aWoD
Wuud1WubMxa+wlAbEBb6pnMZlKqiMDgVhbWW8y0c3NJxzwi8ZVMD1cCQ/GkUfP2lfZPBN7SGiH+O
4xKJr750XSiHmKSzr567KryEi3BcyAJthiZ39mFPDUOlijQ5wA7KGywbLHwm9CMeERNRea3Qtqt/
ebr5Jvk6eX0QQCS03yZ6a1LbOqF//ivCIVC/0zpiLG+echDNLnjq61HXXwi+fkW87lG/TX8GeeAx
6Ga2/Sk2/lxMTNaLJ0jrg+Pe2lOFpI5SNR85XYq57AGumzZMlfdk+KnLpJwI46nk8f1tdHVE+5at
mW/n4d8CA9WlMfd6F816MobabuyvjLXGHP+QjHSpE7SD5Lbk1mVIe8e5t42pn+rbdoEmYf/y/h1c
ZSvcAfvYEiYzCp+3VOa1bS30JM30FRvczNPfJnOe9XI2YAex5JlZmo1wq11U1PaBNr98XQ9+wvKz
CUFv7yOgZ4iHDV1DMZ+5ehNZgweM2zT11y022pTKBGR2Psf+uQ/Nmc8y5XYgG4JdTzrCbEPJe99/
HVfpBsWiCVmU5qjmbpR9vdhRpPY0r5yOD9LRXAcqsALDGdDUDKXt/+32adFlj0wA87zoJ6XLmzfA
hcl0aNGyFHgLV3njulRtVmVr/TU2Epfqj2CBfcJxDCH0U51twccpaTNU9/S1xuUlxAEnr37yBkid
rza8ReNYs6tgxOGrSFb9elFOoMpdVgT1V+YbzIQ/Z9tguCXz9RgGILSNWz+rWrbbnsQUxVJO4wfI
qSlIS0afz8F1LINQQeVimOSGCbqr5nvcazkQVK0vz7T9YoTEfkyFmjOaij5jDIBLC4DGbj//wnCi
akg/YWYD3f1kehmI1r2vYpW5j3Y5SqIxhcptvmvDl8Sh9ZaKqSe5rSJ8yiOINazi2mwZyPJAhZSP
aBANtEjmmSmgNreSbOVYHzCFlETInSY5qbbwn46svu9du0qSgxq3SbsPo0ZiEN5mFsooMHLMWBwX
1inzFIOzPXYoP8p5bTljrHJVnPHbCViZ7dIzWgu+JlTUx6zMC25WVZpS63FdpUyE9BkiWPoGppZn
H0vGYFvzU5hrm+OoTyOe8awdJDDjB7g8mP6AU4ahmZxDH4uI4GZSWc0YBeWX0n/w8wHFxmFNXaP+
lfdScdKi4eZjn6knM25h1TrmFqotZ5nawqZblKy9FyMcwVyb/2+1sWhPbqdKyXlVMzWBW0mGVXFj
uY/pxXLv+m3ML9MzmGZwY2+lqsHu4l/uP2CxrVkoJWcuxSQ5m7zgEGM0fjXZf0KOWMQWKRWwowAJ
JvzPubjjoJfMqpxIF8hF6xm91IGJKLKiupLBx1Tns5tznuY1J7x5snRICD2REMhZbeGzzOWQ3CNe
PdO1CcP47BTI4MDvykJl+fjbjLRuiR4H1Fw9/PM89cLmBBJHPmJiBrBmZ+Tn/fQ3xmqX7N3qF96R
kVZVOuE4nMkQiggTNooprM9Z466TQDo70NeSrbECyhCf+jVz6FHfhHgE+8aHYo3aBFVn1C2NOdLe
Qon3d0E9AJiP66QTdM8KufTsPbRBIHlbWqrVi+4KWgwVzd1gTIgdL7CA1rF5MFKOJbr6DPQgyUaX
4JjDOaTlsj66VZQl9cciXOZg+cqOWau1ORahYlQCdi9uIumrrRrwVoaU+Cgv4VjJfjK9vuf2i6gu
9HhMRxpmzoE0zbFd/ECcjAt5EapK2FZbdbN/bwtLH9Ij/F5lZyjtyW/ZT2WDsTJE7sBbDF7JlkK/
H7jfRE8UQDZkGE5Tk7F216VakzcWKscq/rKdHyAGpHYOTzQzywVLDCZKuFPMvSsjY44FKseRvf3+
Pbw5POANc2zAvYFK4jIW+XXgxNIHJL81xudN/BWblZs9Mco+W1+M0qHWOZdBnHOsvX/Zy7P9D7GX
U4OLIXXA+g2NXQCH+fV1U7cArwr69kuMv4of3VpFkAQpkAfsZeM0qXmKuyfYyx0u6JYVNx6uIXDJ
Fv0YZCGeKL8GiESH6A5/Mr72qWAqkF+frWgicb3rYPfwreM1tcj6iGphn8LCyJvxS7RobAMg9+Ok
P93atWppFgOLi225Taln5bcJoat2jrkTOrH5kxrkIs3553NDZWJ6F4Aq4ZVZq9cHFTOKpily84Fh
x6trtX+ks2rJ85K2G/jeTmVx0RvaDPjQ3JbJYgt2WSkIA/hStRiq9FBE+DtQHKlULRNK30tNzcU/
qKBVeEyDXcIGRTu2+QI6IKWTX0wfJE3bh36wZjWdAqMFYIWWCA2leWRwqFskp7iPyF+YlYLCID0X
MEJ52X3JeEFCk2Nkifqr8Qx3Zl7FmnAnUV3P6O27BIhlesCNYmHymImjpkI/igyzCQ91bFuY46NI
whozeZ5rqFf1HRV+MBpnj9MXyl7TBYPF2Dsofa2M3ZmXRb5y3Yfr5dn7xDLP7N2CvtT7a/A6kaUA
vLg++5aJGfMb2DXt5oSR5kPw7KhkHOvfqOiz+XmNnYi9JjkL0ZvWiOZtzLYSFPn9619vPWRSjIkG
6oJ7BsZ+nT5WDbF2yQr/GYA5X1/0ttcXJ/dYAniajVyRBJ6Y8K+v6zAxPgg8MT5Gg/h660GJcpmY
s6pnUxlclzai4LgTs27YMx2U4u7s5dri796/7pVsjRRVYG4Zn4chtcB8V7Emj4X0Nq3r8wgpHO97
u2+gURz2dJUAhYj7oSqYAmmcFqrxWn+Gz1HCvGvTeGHMZdUwoqW9r+K5sRb6/uRBvwExwOAZfkJQ
tyRhfLVPbcsEzDapNZgcTph+/ZIC5I1ITpwYYa4/UCX6UFxYCKp1O/93coA0Yk58WqB5xeEJzOYA
v2RO/6T+G8h191IkrJnEh49EguVAeXQcWK84a8Fs4UW//26voA0UcNRBQl30lO/aILmvb7drcIeY
Maz+jLJnZr+7SSyraFbOwp/qy8GRTE2QHjVNvGK5Ndsk4mTJbCekLnn/Zt4sbBtBiJjMyKo2vWtw
W9KEHjnt+Fy6Q8JeMgclyZWjO49rdTIe7Lkrp2R9ef+6Qku9+mjKg26Plbdma70p+5kpGFEcKiIN
nj/9fdmOAr8yc4HhS9jUaIEP16oaRl9yzxgq5J5zQQmXA6MPupB0YGIsCKmhtpKV294RuaJucLkA
JpgFCMXrDtbfRyuK1349enPBUCwwwinTyd/vP5R+sxJl6iRST85JyReut2uAQS+2A+n4vCOy2JEE
7qfBahY/PiUeg3DruxEwcy2PZQa7MLpLSrtD1O+aubTicH9seJq+tS1SQSahMfeLdQxc9QW+HRyi
A6is6xiQBztKV+gdECdwpHBnKE83MKh0Ntx7vXIz51bRC2/7X0fEHaZx2pIFe9IC0iYqls5BC6hz
+Q/FcPcfeFCuBpv0ujSaT9iW1rlz6xqJ0pBCS9ccy1OexTi/PQzN2Btf16rPVQ8P9vI51mUURGod
FvlwXcd4W8oXZVURDxflCL/O44ZLg7BBQIBuecGS8znmCMSehbFOPrUTHorLh9yp5P6awNXLdEud
h+dNf1NnvsIXJ8LeobLIgmey4QOWSwnTcd7/jm9OG9qxDKYD2EVd83ZtujqO0Dxk/TPeX7JDVwxK
m+95HEIJugEKlnfoQdvp77sk0z8Nvm8vL5tC/PilVKZWfx0gyLWSFJi/ft6hTGVjVZYcGIiFsv4m
ubS4lIaixKD5KOWj/+Tx7Tc3oIn6ros0QJFQvNmbMXy/1Fqb8XPkRlJVpTn5GxipEw3pcNATlpwQ
GQa6vMNjA+TAB7QhuLKtjKCpKCr22sywJ8ENBwIyfxnWhsD45dYT2NP5pQpYS2GnIZEyMi4aMQY1
9OWq+8oqVC49jjYaekz+F28smcoTmDBp3WNvLSjkMf8IiRowWKGz4r33/mJ4E6iYMxA4DoCJtOlx
6H/9NebczeyO5u3nPURRjig++d6sdihXm+8YfBDDXBc7UWY0uUxofMYA7acFwGvZF7Jp1GWsB1pG
Hux3+7rjhvVFrqMln38pyt6I9A2xjGtM2YAOZlOAvP/oF0ni/5ys2iED8IS7AP6JOIoz4vWzG1hu
tTM0tjump9e+uo+dsnejhwAkIZiO+OkMnn+72qq1GEG4DqiPcU5MFoDeG1yIx9b+kF1wGdQ+fpl9
qpdumOrP79/klXW/dvBo8ANY7xQo/M83wNYyML7Bq0c4wFtDdAkMAJt5bwogtSGimj6+XMYZcKGO
8U4LZ9/zv879WGPKU+VA+XgPFS3iWrw00aQezCrmsLwpGBXo0A3cujFNXOQ56FKSGwz2GhhNNgMk
teEI5b2gaCfwbSi/zpm0+vX9x7waksDHZ+iFqyDvS8cyAE59/S0mQ7sRKqHol1iFieMcMOqneL6x
FpBE0vcqDsY/JuWhbuy7PmwgBHDu5PMB+x0OEMiiNM9+FijfsE5ooLIcJTenT/M2fejmvF+qqoh/
iQJocwxGcDKmuTLBzZWiaEuWIRWSRNTGQLyEJirJ6no580kxcBpBFzRJFgRexJJ2Vw3S0SWG7KTt
0CpwpFlfvLTDHep2Retqf2kw5zaLA3ZT0vreioGGOoaI2GHdND/vPcbE6STkuEXB9swtXIURMHYj
pOGgcGma3tSeGXofGmatMScTBn3NFFGNcwTCcC8ZwBKw4yuoqMepuWBOLc74VKkKVYJ98AdDCv95
A1Lf/9zXeRkBmC0HOYIxPG7AaJjXXxvRfIL78WB/3av8ovX68Vwl5hiegQnwC4aNSqj9WXL6OoPR
0nJTtPbQ6OCbxpK7inZ2zcDa0Kvmz0yAxHznrzKkE5a/0KgqMqhS/02m+l+IDGDfPMQ/wgtrxkar
i6sZ68cSbP71Q6oZt9uK9IaxzBWUlpsMFBpfnFjXdVtiU6LGubor7F6ww0ybrJ8oqi2MbQg88p86
Dyv+YUiPmS/mmC3W4Rv4M1rOIv/u0kzVIcQafC0tEw4RXxkJ8e+uPTj8XUrEp/IGGpZafuhVEMZI
IIIhdR76yZkZejOMgfwq0pSV2/BpVRhfrY4mWYsP0TCML5OVpOt8GtO1xq4NXnLLRLpku1EjHuTB
vNmWHw4j08s/xjkwin1fTC0o+bFeV/px6G2YR2bezLPTBVxza8KWNJkYMqLbKAjyXxEpyIuYqFDn
5VuBbtBTeCr1g+l8oos+JssDPiMuFs59MGvVPDLJjQbycwT0zANgwdd0CjpPFvPOEkx7eXCEyzHz
+CyGHCbz3WKmklSM1FJucafnrlYxXT+MOaODIo3MkxMWLSN3HdthA3c2ouPKB1sFaDXvY1KyNfyc
KzexcPwdMbOCKE0JAeoX5xMA7XPYTY77e5j7cisJgh16aRmQFenB/g2yNQNlFHlJU4Zf9n0cmJkL
QF1mUxczNNVhXDkmbmbvM1UyKOwIAhou1Mi/b402kvuDLMxY3BsrwAsnpLjo5ZPj7igoi99Biod/
CuDswDDOhA3OsStJXaUrGu3bEoIoL0m4XVpQW09hv6ilOFY0KtGR1JWCLXtUFrTe6q4bcqcw7rJw
ifjLvZk0t6Zlhg+weB1vvoNUQXftGDGAu4uezNGGvXDDuG3w91t89kfmn9ZmM8/xL3FoF137YuOO
ztXh+Pa8jdob9LTc09FlZd4ndSPrPfeV/H8MAYFsjoMZlro/TsARHTWsmT5t9B3W15iPRbbq3ORT
2sQYnB6HRNf86E/28+UIerWfkVDTqyd3tjiraJW83s9cHcoQU1E/j2Rlqj2usJgM56YtsBspmaxS
zaTxTu/S6ThsjI2d2uFvJK4lHixdgBtXtpBPbPyzGu8Fqz9Ap9+mkKWDW7LjGuQeO3oNg4R+fWMu
OQIq9BvwdI5Um5B5sTONIYDcz3Vn8nZHmoPSa+oaORB2klxgQr59mnXIMZQQkIn360br0/wK/l08
dr6rbqwwmS284VRrMLq9pmse3UYYOYp2mkyIMpQazqFf4YcLLOCbwhgFWsdUT3oMe5cfeUxOR/6m
wsmdtZwyOpKRvHSyp7p/zC0cS4MfP7jYeWP4uK6wYhlA2ozewgDZflX8Rzuq9wtkSVgkfdtT6sip
x6I+z45mciqmGqx62DZbuh3bmYAHW7toZ+fYfigMHL0yMPPTWmcw2m4wrKlhsZRp0MTcpbO1Qhg9
mlTFYyuRmOmZ7iKJ/J7Pd2sUGkl/MIpB8E1iZ1FFn1wSPzjvN3Uw9jRy9lx+Z46k8OLX5nOqVm01
d1j4SSfLbhbp1lFwOszs1iPoYnILXLPw4zsBBtdlKSQa/Lf4iHuXb6ch2TXpEue+SR+lRpEXwuDD
urNx0/90FugwNiidxvTmvsxIYJjXuDUXApbcgnn5akBueHh/J7yun8Dr4DLYPteB2oAZkSOH+z/8
BFrJ0oVT/zHK8azO7jZMx2Ro8AyAqFaW8Y5ZerH5c7DydcXC5W0AUparR7tCk/tebcNxNOaqwN3k
o10qQRWGBvOiGGX3pXAhnCfzc5Tg2koahAxA7qbwpMHzfwF6rtNzgETqJgsCgCJTp5q+OuSBxb0M
lDbls6lhKZ5yCoOZobkJ0eAySKDDP+iES2DFXkFaTkUTJ7WsYIpOIQnvq5V2HGOaPoOV0fK7iYei
Y7sGaFPYd+mlBxx5l+7qYLAs/xgqPyrGL1lWypG2t2ETDmC3OEUE7qW/f/+jo+e9TmeASjkFEUzD
dMBI4ipDV3HvknD30acyqugvn0hH/LI6k4qw7E8dcCBfgXaznDQr4vj84x7CgyquC4a5IhtaCgxV
G4Zq3dTmMAwfcLozynPo6pSfZbvM0JudERkxuuB4feng6ZBv0xEBeh5y5lswq2Jp5QrSV56fPQU1
DKZUUMjfBaIyIhiEqXzuuuqTAp2SQemwnMYByB/q3dDKL3GHGpQIk+nYar4rbJrWl4IpOrIJOTyA
BkufsanwcwCeIBNANxVeJ5w5dEiHZkoFPTQmERsCY11oiSAd3GNqEuI/ER5hYKByRfvwgZl/UKUf
fcNgPsBtPuYX8uMcOSh7umgOk4GBECM17nlg0Cy/3tQdZD9zikHbnh3a9NnXeoI2fb/l/jNqb95J
ItQlWdqwuNbz0EYYgJ120nrWQz7EIxX/C/gEM5+hftyKlVqZ8vh6NoQg4xctM0Aexonzrjq2Y0Fh
XyFKixHQmiuA4vAYrYVUNB0eN7w9N3M5S5RZL/ydm5vkjlAZLnD03ixoG3xSs7sOMZXL6A23kQqm
n22T1MSbmzI+0kPKgzvMcZhl/5Ba7QX73W7Yayyf28LOQQjaHSxarmmaWHnz4lD8ediII+RqqVvi
asF/UcfZYNg3VepE0fBJI9eLxlt/wgvfPqNOVnRvpkxJ8ynxZoR1d8v28gamdZGuYSfLuLeDBzsV
R2lM1BdpdVUeCp/7nmjGDkyjAS39czJOddTe22nlxveMwg1I7Op1GLgAi3LmlTJQnjL7lhNfWK1b
kT7W7GUTGZ/JSLH2pXVBCGxC+YXY7Dt45aEa9xg/k91ZFYeqfbe/TChLam1xm7DqtWdCCCLp6r5d
DUkB9x+3zaHDwsXh/1RMraQVX30KvRbSR5Db0mt0PLfmvmbMUVjWPYJUd8XP2fXqL0tS4Ap93CpX
rwyFHcQhyRLb/1Dla8fPgjfJV+/VTEjdyV17JzOz8N8w77CqW3skdYtV1/F5ZAy4+bUGzcYsP9Z2
K4IIxqXAusAKq0Gkhz9oiZaUiCmRe9+MZlJ66HjqJkJ0hATPlP0SbR8Mjw1ZZBsUFNQ0ZrO7dsil
cYCk+bLWhnFV99OSdoX/aHP6jMzJYWjCJRvZs4R8nKSFZ/XwijExBv6oz3RaEt0cuhi/sa90EPH8
emho8SzuyaghsiC03ehsekLw1yMZnuHFfqyqUkISCABu4MhLh6H8jls+YWRiWxIPOPvref5MIuYx
LvyGM3oN/ce8JmuZb704QuNxk+Dklj3UtqGa+sj0LAZMfewpQlmT/ajle6W+28DOmDaE1sA+nG8U
aNYiuJiPlAKS2cRnejH71cpcJjBtzdJxNKXrs/MK7XXRBFYOLunzWAQU+rwYDEukXmjs8o13dnrW
DhJ7jAyRDWx7npGb2N/e2huo/s4RGuThHm9l7HfWViNXnEq5HQunFp57uuSZRUhzAqDUmwYMh2Kv
bGzzVFk57F+Y22BJEVlgm2AZgILTT+uvaO9WfiAjz1jKUzYMkTc8/GgdAc9z36FvyI7MmMEuG3rr
DjZhLIGJWVXWck4Kdw7+UFlrE53sDBetm95dGiZkp13n8VatOR5lBNi+zSYcIQyH+VdTu4L34rXf
Jlb+ueafgUPcWNteHv3EheOYVJmsYId2m/bucXCVB4RYbUKHbm1KN/MHKddD/Y5+B8s7vBLgKY9B
Iks/NTmJzl4CxhEFOJkn8XDf6AG+to+AmA2GxzUDHB8jnpYQssE5uIAHdfbIXICsKT+HwSoBq7Fq
hKFPMwUz/9+eju9dU8M1M5xl8M1Lc/9lAfns72Pyd77Qfj940ciZZl869XNoqNr5sn8vQEbBeiz8
G6iLgQEMCdgxlAAR1KQIGXpM2WOA2aedRphHTiNhcuMWjnUsC3QqW9LcL1XQNIY+Jw205r+iySTn
CRPpHsejQ46IyaFkQW0kTJJpg56Y1qZY04Tny0sm9PMnHwfwcfpQFMPaoiGeqXPN0+i5IIC4ECBa
mW7duJBNV48JKnLsyNFifc/BA5rvS7BWPh4C2zbZH5CR75dVYxYXEm5eSljYjJP3EEMHiQ3gBCjJ
+bXbcckUerkyZDLF298jdjFMLo+8kVXwwpcEpKl92UV2gswa4YcL9Rg/FbwxOATHqpBth5GJnHjI
keU69VxK0T5sB2RbVvIVoMFd0tWNOsIcVmkIRmsshOEdMWiyWoAdXY7SJYwQlvCnilHGss3TQk5/
DFblGNh7+dkWAdcLeN9eQMRloxesarisOs9b4O43g0On7Gwbfk9w0MMkzNU9m0/tKGZ9ZrMC8LQ3
WlAxMyEMYkjTyxbN87jm2Mf8ZGSnFkrLT7vQa1acj0MA9fuOqGnOD8w/C2E07c+9L6L9Zew7W6tK
KCfivsBD+bNXsrL2x9+DcIDXeu3gCswmZF7RRCONNMaCzu5hwQ/F8N4ec5ljO23JXznolYN70QCl
1ePc14bHDLAWCe6ABqQJp79ohxAsj3nIIEVFZYWPy++KvySX3TC0ZgzxEj9lyKZCPJp7LehWRObP
T2kOD5AoH9xTgu6Q+/xYOMinsSO6Hr930l9tbtai1fxn9L2Ji7CqW8AKBpiUffA0JQ3+Hpy8DjNi
j63O5T+BSqA3AnyrkEG0I/Tm34V0zIM5PpMCC2h7PrdIq5jb7Z2BAvsIkSpvbITYdlb/im2/4HRO
6wtO162zrNwNNiKB6PjDDhRFGwxYt7Uc/FjfCCTXq1Ag4/frietqAk4DbTgaPhRNVHPXzq4xom8s
sirn45RwzFRsCKwf+qOT8Wq+o0+SldPZ08rAizVlWmT6uK279+/iTS0p9C8YCy74F1/FvepFYrhv
uMro7CffKVgu+9bJYlYDZceFq5DOo2QgzES8qLg2lkK8ZUbv38xrUJzCFsIEvQbTZTA72cd1/yuF
tNp0OhyfcM0QMv48kmURYS71wDoll61YTqLUef/Cb76FNjHspA1Gv8PBbvGqorZ7Hx1boIYnvR24
Xguclj3u7fRBNXBL9lyASRpBrP6Ktrz9/du4fn7huRDdPTR3oPNvmCPDZI1dVEz5ExKlDbWMXT4D
EHbC6UjZj/LguNfy71/Zeq17FZNJYdjYirY4XQHvurZtxiSC+BsaH+KikxIy9xj5654wS6mxGekb
QvB3CKHSFpm3+nPwG4nHQBES1RXWS+EvjLoX09n37+16iaLO4F1ogAoMyRx9DXe43Qolwwsx6tsq
bL0xMPshIF/fluhURhyrezeIYUdyiOj/C/Ry3THlPTF2gLETlkXjHN7kNfSD6bgP8b/9kI2ZWiHw
bu8EXuZoflmivlHDcbB6Bt/mmSsnm8UQG+uPZkAegd8Yo8IIK1WEkU16p8c8duyfsKWuGjxoqbDa
czxayIybR5JxtaEbt1ksncbJnWNBvPwOjVKwoR6PqJ/RVa8EovTLMY6zcaZ2XAhsdCOu3oUZmqhd
mlV9mArfX+NvjmY0Q3ZPq14ZX31ODkKnh768+M3mW4D+zNg4kk710TwZwcfZwx1tOpXAOFgz7LKm
CUsOTjsYpL7/O1mh092vrAtSG548NPrz+2vreuPj0qswMHExtOOzvaGWEZ+ZxIKu5+mHznDb1rVB
zgGW46cUGH6iyarR/ULGs9ZC81Hfv4mLnd0/cXXXphNv+h6BDy7fGzIeZ+go2PfylLYVQyLPIyPC
/fYpGIM8fInm2XD5gsaCMvJ53cSVu148caHjM5+Dfqn62HuMbMpu67Uxq7/xyIiyP2LDQiCGJ2hn
jZCE/IHcFnn5YgiXo4oYL/AVd8kILA4gmL6XgmzI+tzT3qYAx0PqaHrC49+x5Sqaxx4pQgki3nyH
wQPF4AfTaMf1WBIVvxKrMokkhj/qialOfoUs/IiXk429eGaicV/ZPRjsTD+gbPfSVo8QizGjE62k
144nEHmn88sbGiyidh0zfEG8W3NsjDriCeJhKG4zpxKSTuR3su9zGx8lDD80SWB9xPy26/sHRsXC
szwBH8Tmy/tfT0Z3v+pyQqrn0/kmzG3oPBRtr9Fgz+c8mOirPu2Yer09PjkTlSR0eNcMfaS1GArR
82xpoaEB3NjtO3jZbDz4LGUuHnDPmokYAk8vIb1uhIP9sQuaeIwGme3InI5N47vhz1q21x1bDCsg
JhFrEXVBb7umWjqo+IHLzfYDVVStyz+xO4ATckZbRVmxy1r3nbqWhjAvUMdSx20HBHMOhXv3/vt9
TYoB34af5MpsDjRrHlDzVUDDNFe3Hk29D95q9C0UhC4snOhozIAtOOz8f/IQz4SCrB1xexb1uHUV
2OjONBSCuviwty73tLHZkkJsDRIyVCKtQZv3/Ye97iwQAnCZDnxiMyD/m6QwGxuhiEz4LcapR6Ap
qPjc339cP/c6x/3sBZ30+EJrRLN+9y+vjxDAd/QFzlccJFdPXuZL3C/YKD3uSo2JgCCF3CsRWWFp
KBb3DbZBVJ7/8gb4zNDc2FMIy8w3JuoumKWLw0L3AH/yEj3UpbLbj1lc7AXO4Yhg2OWtbhmp9+39
68sD/jMU+xZJoHAkOBOCtwcCE6oUythoeWQ6Sbz+4vtD559jho2CLHDTTNHE9xLt8k8WuX2df5Fz
EkcDsWMVTt51kpNpZ3TWomofETrFzfDRU3W1vGDuma73e9u+xLvD+dZjTkW1xL6RGms/3pmwlgro
2qQD1VLnQc9cDyh3wJnOrV0IxLLzAuikXHDsCC/l8oguzCS1Hx2OFly8lOjP6N8K9+L913qdw0GK
ZmFDLYZxSZ1x3SQKdVjPFfOhHvtgdC4nlp1kHs5Qfps1p6HMRhwVdymaXsDmvw9o+kZTCjtorD/5
yNchhTklVBjMp+GuaKJdFz0Ts9Qiph2kj96FOJREUBBBGiWH3LCn9x/+7eWIXLSM0GVChSZ5fH1A
pInWdEsZ6oNLigc6k9oCMarLLLNeMfP5Z2oG/SY149CljCKI4SSCt/v1JbsunBsccJuHnfadXmh6
c1TU68vQTdLgEVn/mD/GS4+w74A3WKfqj/bQrzUjqZUTmu2jqmFkjB92iGzXd+kIrQIFfdCC4s0Y
Bq4vO4eJceAB6r8KodlnvWJzGt64/FbJ3RYYIAj1wkX6JvXUSXXDKS+pae4ybkkfGQIpMMcuv7qo
MPKNTKYxAQM+8hImN0xiYtjyz/2Nm1WVk8BOKTxR8MAqzAFmki2HKzOGKr50YyGqsmK0yeQ8K5G0
jgUlOyJux2Q1D3nY0Fc6oOqCf5Rs3Z6xNEQvuHql3Ch6JsHCWqR6XGQvP6qo1GBhYz3II4lpxfy8
vYcudQUV3uGbUK+y4TCCX0lO2jAXvGqrXXIpNr9vo1P8lnGR/c3UGu3C2I8CHVZwnzYr+vcNETDN
aeK5U4D51TnrCMX/5+1l7WXRHo7TTfK8ozU7Ql3NTrm+7N1qwDSpI+0L0LABkiA6Ak5emMdmqZkT
eRsiVlzwxbyQ8/aa07cDeZleM4pyem/AVQrTPDqwF2Tzn4y+PaVWpUrUc+6zklC2AKsx6VCws/pv
skufwcQrhiR/9GpKkbkxIyXpsbqNNHKyIuYpAeSSy3LF3pgXaAy26DNhIrQMIGdbBe5DYddT8JgM
Xjf8kmJZgTIRUFuvwXFLSxCBlSQxZlh0BU04mKaRc0hbpUCnGqWKP6BYJd6hB+V3mXHCzEOOtShB
JvsyLH1MmxSo3YiQUEDHHW9cS4OmnRh3jRDrhr8CNuuz1NS3LaPzWKIl4AV2ozBXZv3bukHpuWv0
zqcoc5EpH3fkd6cK4M4vaOeOfYYDBMjvRa5GqZ4AO9TH1mymjHmG65Ctv+Kfx305jWFNfxXwRXHv
iNM11i8zv2d9oaE7DH8Cm1jqhU7sOHzCraeo7bNh1Mby4ql1NvpPiAkr4r5elfQqZSJkB3EyXa0u
P3Zb83GHpTE7EKYnQrJLi8NPpKb1AElZrFTlrkXlVqcVLQSPZtd63jvQRENiwe1aBG47Pnt+1hs0
PDZYl8grqE67RYE9gQsWVyXfCl9Z6fO2rAd3Zstml407mgC70XEdfburTmNvyjLcOuTMRQjXu9qw
jRGz3Y1DtIECGRpVFubGHmXwaapNWJ/YbKzHugk1wDT+YQKa7zo+N82mqD2ZTaEHcMM8jmJ0q9B/
P3qZE01QynbmaDnHHLb7k25LzF9cxH9mTgMVgd/srFjRbBDettUzP/CNb6NuR+cE3UzqlL3h5Ghd
Svi7iD37C2PWBDmdn/fXtFsY4CYr4qCMo4prb1A9+CIIyI4W575JJN5JsgrOOKcK7jqR+TL3ZBc0
bHYThihq+q91YXvMDHY0o8t+IOtbW8T1mVyGydC05nxAcCF5Q+uMuoaWOG8miI5b62a1zQqMW21S
uaIZhBkVgJrz74WQ2HzffYf6iXaiPrYwqgjwy2WZeuC7tPhjS5B9RtLp+InZGy6DfPdAmeBxSxAt
5kqzGTPo2szSLQMDJxCGbyuoEc222abt910g9tZZFv9XLMv4ujdhuoQVU6PRPZqsgo0ttX2aH2v7
EvU63gJB3kMRwSvbIiXyHG7P8lshPnHIyimQ9rE0Wrae8d7J3ngZWEIKQBHN0o4cB/dyuG0g1d7g
dS710x4eNjhzSPHtXm4VzhV8V3fjI7RwZ1iXZYP3cx4d6jrhmwaN4TH6D+pAi868ZFw5q9qi88v7
3oI40mxFlo7xgpRf8VYH/1DcXlq+/73YLrIvhgMzmPZuLDP5985W9ONiJy+g3ACjKDdZW/sHMs1Z
AAN7zeM1+ZJ2Syo+99sxh+8qOQ2uznKu7bhJVvWX/s3GS1pWXOmxpMYInAPTIc2gQ5Jtjkn9Fldq
K4czeB6k7WmcYD9qs6K13kuDjTydLtJvdThIxxwtwCJpwvYnayNAzdvVt9wNEosUDjsBKsOngnWU
EVB5uHAoiZEokYXF4m2aLCrOglnyDHkxPzCwlWCX1X3t/96iqYu/RXQ0MWEFYjD+ylNM1zfhd56P
cqrvnbAazhcH4g6eTypi+4q7BJyBdBCjgtEeWbG76C6gLcRQMY38EkiQ2Qa4EZ8NfF8NRrBtZPlO
4UgGUIPvLI8COq1y/4AAK4zKowvUOHSnwTTxBjr1G0V+W7bBZouwZwL7cY9/ExHgPmnsAc4htnVr
GRyipkLsTp+ucBjMmrcMyKGxeLnxPSDvieO+0MHrpDuQLcK82ZuCZcvB/bxXiLkusLo97/SNwMBj
ARFejfrNhj5xyXGZYilJ1U4sQpglHJdgiiRkojSVFSPTlfHiKG1NooWloMRZJ+0HFgx8jHj+2tP0
7Ktjskm12o1IEtpUc5VMA+h5aYxMZQDMTniAeSRZpdp/I/khv5ETXVDYIu6FWLgTkupmpOrAi1+6
eSZHAXfV0Rhl52/nUWAHsIMM2Me0brfotCVP7ZYeQkmQaLG3G6OtuYuTFISLrd24L881ubApm0kc
H7aEdAN5ui2zheGMy/5hjK3ChsoFDYY3SZAHM7pPC56Lbr/hi0nRtpqHCAIqhIdtz6VCpWYCJUQD
WKRtB2HJu/f7sqmSc2KGrvpebB+7cmG1v/QpJg0YK8QQ254d15QurzNGUTf+EkZjiQP3fPEfwBNS
OEiUANLl3mgkRnppB+itDwpCU+Sw13inNp4neFj3h73xu3TMbYawFaL6Y9p9p6S3tEuc0o34ZJFe
8P2bLtdN9dmcEseC6pTQtIBmlcHdpZ14idb7HoOgv7bD0feTlRmfO1hhRFOfWYcIn4zYvWnS8QI2
c0pm5aEfCUbTYTHpHtIa3ph0Tq6FwMZ18KW48ZYoz3vi1KVbvWev2WzIWrQ4klk5+0vehaec0Kig
D8JxiueP3cZbQYZcMtyOImSuGAOS5FGX/uf9evIao5BxnmIVAWSNeEtdg3Srducqicr8gTkB0MCh
fG/5/CpNymXrme2Cln91YTRJlPDAM0DmaMfeOPvkOCU3/8XZeTXHjWV5/qtM1Dt64c3G9DwASEsm
KRqxVHxBiJIK3nt8+v3dBKpXYlVIG9vTPSKZmUDi2nPP+Ru7XCK8sqPafps5KVjQCSoEYRDGqCWo
ZLuCrYJl/uc3RlHqx7wMFVLFhKOPXw1FU9l4f2SXgfrQHoO6x51ykWy2a9zEkI1zqGug5NYhnlAj
thQTb3rL6GAZs0PWN8KBcpVSMzWiPM4sVqNIb0rPQEab6ZoA35ThNrQxOTWwhm5ugXKOfBmVXQln
rWgpm0sD/nSWvRzjLfwS5E4WrIYC4whhcITgC6eJse8iVPqIlmcmX30VagMnIsCu+lANUBkd8Pkq
G4pYl942aZwyq4pa8gATLcpwqFCVaWNy8K1RXTB/0dL8QKKxVT+jsQneeDcbuWa9pEtgQOe1dKlv
010w4Pel39RqAErisPSoKdwBO5lzgmYgCUhnF0Yal1hPzk4RXBRx0gNgaDjS2PggESpnvpsbPFUr
iNexOKka2KWH4AUHND/nk9zC7Jp8DadNSZhsXvd3o23tSfp9nlHQQWVfaxAndUsozdKzPsqygXJf
6TRztk+RgFGtQ2wbGevLOAN1h9K9dHMW7uKhbakWXXHB+ZoBD+DxWF9QnMFnNSTsxWAySguoZ35T
dyOcvGXVotyqHyNgzgROuTQD2fWHqbXq0Ou0mdOjx2wE3nbKUe7pm2cAEgvEH7nGlzt+4DSCiwuC
QaWFF5jBoS793EfTKL8Rcan2qa8aRQmxbQmynnoEMGUqHZuA5RqoY+CGgcOuSYN+Tm8HuxIKQisS
f1P13PYfiS5la1rPCsNSCip1h4s7S94AzaXH+kYajR4TRaKK4eu61IWowEtPkWWOgOjNGeGvxh+1
ckDJLbGl5OUXUwzBiR/nGHlHEo8sJwhe6xTE3xcyIKQVVMkrA3MpLFTQH6+csEyeFfBjSENCEw2O
WKtTPSBpUxYZpnAohKiBdRwz1ED9SZlicjAd3D2/QiHodhy7inxQr4TPWdYjOu3oeTheVAvPDy+a
dPMs0wY9k5k1OkzPoPrIHaVe5nQoofcNr0WHXE2l8j5JEa0+SxXCT4ce0H/sR2U8fA7adE72mhFj
ssPO3TwiuBCXu7rq5MxrFtvAnwnm2XgyAatl+1ILnMqvg9DqvLibQN75SpdOyo3jFNWdZM3W4Mpw
WSxU96PRHzmB4JwQ2ZVPRqB0ziHefDaK1YV1izxB4exGYJM2D5taT1nRK5e+0YcR3oWmviomzqrZ
ZLSmS2YiuWtyp/cxmlVepnzCf6lrPptRVL9IipreZbo0Ke6CcH7XulR3gnxA8SpCm/OWFAm1S1wp
9CV2vERr8la+hWEifXWGUDsg8Zf7M6jvHQDOUBgT2EeeVdnJ+PXm5IeX8tlEvsVtgTegVeUst90S
6DjwZNb8Uc70ZU/NGvPfQcna+yGuqw+BVjWXEFbJPp074xGbWu0QOHK5K5NKiPlxYL2hxlscZKJV
XyFfKERsrAu63uGxQtPzWa4M449ZtaOPQds1DzPV1NsQBa5T1jZdiolMq/slVovs0eOyM6dEh6mw
JNNJ1rr+poS/cI9lgLJbxibZpYkOZC8dqtCFjDF/rewxfap7ffyQ63J3RqcruhvxBEvhEyT1Lsub
5Qa+kPOE8FR2VsLA+GADA9XdBEFTF1isfSOD8vuYGX3z0UHZ7QCeRPI4mwdHo+krdhMSPR4pChyI
UOfWj/pgFk9VNxalJ8DGe20epM+hGpe3Tllxyuag8gQEVQVP3GiH0SrVi6qFkj8uw/ItbYLyLTRj
VIDmQPLLAbuMdgmUNwURsaOF38ZRi435flGxxDLDtjoo0TCccCeGpBMsM8DZ2E68uCn1D4j12tMO
qd+CuyjBTuK8dFNVOk5Ytt1YeztLgz+BVL44Ztm/KWxvBwBZjpsiKQGFyWA9jFP5WWcB3klTat8b
oWUdtSUuUehqeYAwN41nmwASkv4Ii9Qv7bL43OeJgdVInZS3DE1CU6fCFcnAtQqUo8OUsVPlNkTK
5jMuThIY4gZuEyH2yWA5ecDhBoIkavUvqNks+FgPyeeoSOPMG9UCmLCBFXxQBQqUXdTQgEMOGizL
MSveWFBzzVX5J3HZePDhgU6nuXjA1p9myer3BozMU9pXPWtGtKQPqPR1DyObDdXTtjj0iMi7NqnP
JxNUmeoGeamkqSfFA16kLTnbadhnYd7+oVhdcRdx9thJI2AEPxgsbG1C0kE72I0vY4Ik3tSXv0eL
KlyUlS9Dq72Y5JqRv06nvdRbqbc4ar0n2K6kk9Jh3HlLfig/8mCZ5sEdr+6IKCJnTzktGKjdqmzJ
kUROAWJWxfJaAPZzKZDIn6l4T97oGJgR6BXWjWGncgTBNbFw+VbZV3MpjGMSSfoNrqL1K6Qs6ZwS
RjO59OkS6tp47uM2oUJvGrmPhkb9x8jecaPMhvkRpbb6IQ9qWfeLKO325jyaL6rS5o0f4GB0tjrD
QrAekMs3Kcqxxyr6qkNJREWmfxcZbXypMX1DPidoK79KDQxnHAtOrf0JLIftqW0zC1OLeDj3Q676
cjmCwcX/+bFEx2zXqwBT9pyc5ceQ7DP2M3Ye8EAlawmoxUfI5tKDggzat1KbWX4cjLyAoCc436id
fB5xG9jZWp8/Qz4kszMtuEJrZfgxpQTdYjACpABHaL16UpzE2CeTgjB5HDTZISzt+FU3+/aIMXf0
prfASvSgs9BeGTmRmIuauVNQBExNCKV7NO7qc6zGhY+cF5kXPQ3waa3ir3YV1dhe2vZDQ/YG8wU9
PGb2MnGIbDsYBGp4ky9DdVPH8x1f/EvSmvmXelEKNFIQyitTjbW71rodOMSYT1EXOqd659zBztB3
c2zg9FGPYe4aY1z5iSEZt3o14QtXya+o+Og3UzrBcMu07jA6isD2Mnf9uKmyT4uuRshfG2ULVqJz
jpU+NM8makdotqVpfCfhC+2xCeNt1kzD0XSkBa/ERj+M8xwcde6d+NagS4+RPQzo25Fry/ZTksbF
IQ3tKPm2wojJTAno5BLbwm18UYQ6SbzUIvmzcmOqhUAt9mJEtokiVSeMIaZsR5RVw2I9aW8CJxtm
qx0FnuRxg+ymLCicIdZUm43bGMkqCEhohO46BPCw8ZtwHVziFwtaKHFsgg0CbzFW9SyCK3EQsq41
JGFJ3heuXPUwRFwOrtSEprgL698DrH/wo9oO90sBnICwH/rNySmMQv+y5ftIl6OGidkTwq7+3A/D
cgENETbHJiCljg5WWOHdw6wzi7sk77uhx0jZ6JJdj1VGtMN5VWt8SSqEiF9QzPY3GZXE4Ixqu5LD
1kgJ8XB7lsd9Tcm3eNDHOkg+dUZYdhVCKW0ZP6JnGSgKycA0U+UbCo2TYR4g94c1/mGoqqL3O6Ih
P+868Hs24jp1ihldjABjtA/GhI3LRVpC8D7aiSrPVlVLHMzLgKoR6fhrlsK5aq7VeEFhucgRJO/w
CTbSHvgfyGvj619yd5jwpZeRmmZ4nmWTKWZbZXUIMBDLM3I96WJ+JiCz4l2fjL10AEuRFh82Yfp8
oRxb0h0h9ag1M+8AWLI5g0Q0oxUNSvsnsBIB7ZDnURwXJiMXx38A5jBr79bQOJYlkbrZUtrAl+G9
udBx6vZhE6vbqCtOoGemuQs0Nr/mjliKDO24sTbWZL3Wq0ueeIsttXN4QEus4p5rMUtaECs8rTkp
kXhHKeuan9+QsKDTBDqTcS4gPWjUCQ7dmgaP1r9tJYCNYVKOGG+qxwiPX/F0V7boeo7YcN8ro29Y
GS91XIi0DqcgkS6VR2D5iBKtYP+tbrF+m1Sz6VtMjkV9YMtYbdWEQRHVGphxQYEZJ2+clFNkDcYg
nagvaTE6OxZNUx44fc+Neh8MZVP+2Tmm1SQ3nIvh3LgDVUe5OuNOCvAL6gSbP3B9pNiZ5KttQ4Fa
eQsiLFqJIXZJKRY+l6yLdHlggXogURpgvTe5jTqAAkD0O4X7dtjg8WVtC9pZHY2kGLey25ojMmWb
Rt+4Up2aR5SBQ5XTQbezY8Qiv6FhHpaUyXB0NSxGD+6ML2vBRVS/I/vEYR21TbfENAPS/TIuyIoc
lLLpZ7Tm1+xeras4fu4aSxpUBPiuGcthpTQOqrqA9ZVKjE0xctOIiSAmrUj/LXGprbn/oqxE3eMv
hOraTX+lAimQkrTLg3KhDDJEjujQgIAlM26TVK/IOW2ZLuuKwd44g5wsRKrKnCKcpg75CLGU2CdI
m5loMHZEVlBXIbbAPyooP1FbbSWKLpDoxHCsRcX9bV61Enu8wqwS6sQYhRicjlWtf0R0UChUdmA2
5MiLE04O0GqMye6RiLwyi7ba58ZuMuth4Iwy6U4kY0qOgtv0MqFA1r5tfLXSiaFGbtX8FtpyzLcY
23pukfO41sCdeHZmH43JeXpNWBbkZxkR24rV2YmSfA+HbhheObXFnwshtDtSo3WU9FGOsh7V3Ulr
yA23TZ3oL9ESJtltjL+4sW84j5kP61rSmVSTKeJcc7ldmMMTlgzYcZFLzfA/2dt10m2lrY08Paz8
n3yIRYuqGW5fLxujcyOTDlcMNF5QDEnMAkWNGJECyDsU6HMTyZkVJ9owa43X0ZoU50sZEUq/pUYn
DvrNCpfaJu2V0LxmgdpAFkgCuMWi+NBVsHEf8b0M8s+Vihhaj3t2P82yO+toCsfeuh5tQjsrrgMV
X/F1YOoOy2HObVAYgVXo+CSuhcLKGQEarE3U4K6YiwSxPQuzW46P06e1Gqe0ZUhL6as8+nIVpFxz
1uuOnQLuYeEqJl3s9qp9pQJrJFT44xjIolKxYmjWNXrb5meLIkHlpLP2rTXACmAqDkV0ethImlAg
BLZiLT2osyU09TM0YNXJDwHDGs/rUoY2r6AQbRXYtdbZrgkUGSFGStrjikrPu1a8sb+m1wN8a0AS
raxi8l7iKyrTLGZqNaBj199v0jJNDsm9RDbqiikk8SPIUeswIW0mtp+yrsTDr2q8iP6L7WdjJJSF
OpUk4Ac1xxVxW4hNStTMdriQAmoCmlyw2eMBoQnM6UGh0l3reOnWUk8Sj6JgruE/tbyYw4yc+2ma
KbGgO5qCOs2J58s0Ma3dVmmppwQqwWkwM7ESkBoUMc9atZsrR3D/CwrQZe0qGYa+ZDRXVPyq+PiX
ousciFriAF2QjWxci/trv23CBVtnrwymEr13rltje80/5hiI7Tle+QJWaV2T0NeqFzTxnhWvQE4Q
U0eOwYFD8HvlsDdX1rq+pEPfHAMM7rV+hyRKmWVn0p923RyUFsMnaqCOOU1oY5o5g/+ANlUqQ88D
XwqAPM0jQa8aEDEFEt1TBUcsx021DLricavDLCtqXNMbUUMAxyqiUrjIWlR5WZFV3Zc2U8pefdIa
Pddj35CH2Rr3ijILgSsZ1UNaZq3bloMjmA5/4bYI4EXFNiN8fDCvW46UtWKjXenpIQdQwf264mI3
8hYhsbgquoeiAWGBiwgA/1e2qwDoG20lr7qc6+bF3014opogDlK8WuUBh3IpLFQeUCgoqyMYAmTr
ziUawny15QrD0jt5EaTOnGJn5g8SR0qfUjc2RHfYQnA09UPMKq3U36wBNv0Fx4agr35MUPLJHKCe
15m8DeN1QhfR0GnBJYylCd/zGnXZsn5tFfA7uxI/lGH2KdnqPMUW6Whr/8e5ZGndG6Yf1+F1hUiF
YVkytFMHeEu+M602pq1kvRGr7kbW3BjPq45FvFbdEf8QIKCtAdMmEZVEY8wEKKXsGzFDkyASxZx4
ssQ2WzVXvdEWaTmasJEShGDQvGwTMGko/DBcoqucb687I7zSrTS/1T43aArFNlHkVdci80Zz3+TM
pBaFU8g4q6rqhgWpQHrTzZouc3R5SFMEmbS7kqAPf7giAckO+5EtmM+FZb4gJpUmWU+KfkKWX4QG
chBSZOoA6dFEhYncEB4eHdERWmQTnErJW1KARGScQcJhcr+G0RucDTYbhjqnQdJiq8UYedVrww+K
flFWh6WaoIUvttIa1h1xcKAVGTcSMHm+wcYONdpcFEhn7HCofSWznqrN5zQ1rsTqNbQlCdPQgSsK
sGzmlkG2jZmmUkXxFwCJEHPpggYB+YPtBNQYDjHkoysLtiAcIyoT02YFLtmZLCbZ1q6IjIuZQkFb
TMMp6MTslUeWE8N1WvQK8KtvqhEX93VvI5Uu6vszychxZ2nyUpRA5bQEBdZtzGwnD/TurweQFr3J
07bsx6vw5gbsw1pBMAq3Y9KMYHCr+AUsSuof64k0LFuBieqSSFBE101+m9NYoq3Pzpk42dernNys
WDiwsMcFyFvsV/rztmBLK7GWhxdE6c1AK18L3xtCxGJUcy171sSqu9X19BlnmwZ+IFdE6eAqUgmZ
UGw525IN+kWs7b2MQhmwwZX9miXoNxj+qmBJEV2vDgB9tFE5Vdfoe0OkSZWGedBNFCusfLsePS6+
wNrQ65BzQMXRRuuf1BWKsopbqCux+K/eXNF6YdOKzpf1iXyTC+iYEGppocjDM+6FeAzgN7bqmSxe
L2G1vjigBV0ZlbKickMqW6TxSTnJSGqt0M21H7TOFp2+4mkaOxS6OyuiN1xD7m0jdzg7cStn5Zpv
v5E+EF204YIAbIoNWmmNyMZ1wNZDAw7/OinqFqZLsv9LjHxFDaBYIoZrsbJ/oxVy2qDbTgQFVlDi
fn8ht9av3FUTKYAN5LdC1yIUQOiiDV+0wkYQ+hdDfd0HzDWhQY7yamu1LAIk02q1aHt5ngQvXjSm
AEmsNFiwa2KpdYDW096hWoqT2ObjNiiWyKOgZiVEBJYG9jhCrqQ3ECse+kl0xswSzcVKMthcZZM9
30jz26F3MajQ8yVWana/0op7vDa4pjiuie9yjWG2aHHAUp0rC/lgwFhdMIYtMI8V2Mv5CywFnipi
8e+uEduatAk1mwymZ5AdtDA1ZbuhbziMCmjGxuPOJYYt9PGr6uQ4qQI9sga729aNPSVRpr7ybeoI
CyXCsBXMCH6Z6L4mq8GAMa+pkRX7tqlFrFFUe0Wk5mukH+qVOF4n60oBU2eoyI0S3gTSWVmdrJB1
4/yzoTG2fYFS2zVbto71re2kSJvE2nZNt2wzbo01J2AIPMfGS98QCKAMBFxyDZ8C9JDqN6DNHPkt
FjLRvWu6S46ra5psFTzYHAfkKh0KAry0lZYWOc2oT+/Q5JCX0avlyVGIesRxpkwaAZJaQ21qCgLq
sTGVtMWuZqE/JKO1AtxU7KbIMIkwVgFSLXamNT9naImIidNAYZivuDg28lkoSIfYEr1sggIbfx0s
oljf16OAva7yW1OD3RfbeUQWi163zCuA3JqCSJ0uNulEU/fM1cRRUYnlDX9TA9lQeBsscVuAMFUQ
ccma/1oPQNIEcOCCzYtikCPutbG0t00kb1XBs/2Lfv+9rQNAqeukW4FwYFtEE7VaCmGuoL4HVLLY
IVguCMp/sVBX8ApnMRHrbwd8wfnlLX9hS1YMHNOUU+I6HLYUJo6GM3o5GBLAOcyvOKst5YJtdWep
mCBM8j4yJbEfbpixdSCvstV4mXU0Hkozok9W9hZxogFMW5PadlOTaeATt5ec5buE9zDk831WoyFv
uytKcmkaAdjcKCbb7rhaomxWDJs6VVxzTFF2YOeWZjgrVU6ssodh1QyYwkihgBpu6541lgLXtkny
1Ku4xF9YymuMFsKPY5Zv+ZSSQ50IK5tBTNXtqKSZowgbytULZVusNt2eDV9frJFbadhC+ihC+ZeA
SpU7QfTHmkqzWzZSOE3VAciC+EYoSglIu2LYUTchGRGk5Ji2b9s6MUzj+w2iSWVZPFBozpPcHHAR
sJXZJ0cnFLwzxdKYlyuS1BSHf5pvVRLCeYpRR26MrtbQpOOpmMTC3WMFdK9pgQ0huE4iKyH1z6G0
1kWY0cimUDKBQS6uauUF5R1/g9bWNUsZG3V7JXZsXCnypQuPayyNGApbYDKsmhjLGkkB/BTAVaGD
IK4p2z0faNewZoP8S5hnWlTEugRFXm+lIgQLEkPqcTQ6i9BxO0tuOOY1PlCuR/y+B8IW7qJa0bv0
ieVOBOYoCosGt2VddKkyUxghGYqPph2A8rBgNW7reJRBCOGNHXQxshIrMX/j4uq6CKKrFCO20gVi
JRb3Dfq8TQorRLDszSGny+zbQLbBKobXrnDEpohmi5mZai358i0BscoFbZhmZ2rDfpfbHTwz6k7X
UHRLOW9Ib0GmpAujNeqzV4mOcU0eFivQb+PHjyDmddkrx6KdhxcpIsnLidIuFGU6LwoGMthamHnW
L5cKqPlk3EFRQmNL5EqXoMqibxPCMs68t9JCTR67FHSNeYhUczBsaDVK2MuHzkIw2DXIIve9l5jd
XH8L1aocJh/W3JLecdRWMt+scNntf2+RGNRtX4VkgViqsSyatasCkkOHZbAq0xfZKOXSJugX3Qw1
oKjo4GScxD/M0dBrp2IuyuylYBj9aUiUdV8ys3eGPUqyC3XNJJ9N0vFAp87lWPef5KpuyjuYWEF+
CAa+HygqDRRxybxD2sjYQfHXD+T8ov7D1DC29rkazPKhKuVxuVGRv/DTMlFBcZeqRVwQsvwCN9Gd
cnY7WLm9L48T+C+tjcZzYwxmSaaG851yWyxFMUIqqhJzj4qHg8yJuozljR1ni9zs9dbpOoolNhZg
8V7PRgkfubiU+otkpVM2e+BBQZG7MSXASXKNIhhTDasvudAsqrUSYmhevzTjDNTJTtoBXy6AZfrk
lTGeQokb49oOZjhifTB9mWmgQYDWZeM2ANqqlq4UpYPlnJHEiTvT1QZFnhZ/oGY13melmTefS6MA
1eIMkTHewFzsyz0ytWqBGVsmH2PEFtAthmFxX+EmW51qMp76xcnaUroxSgT/vtgsytWXSjbNhByo
BKf4NV/AO6W7qJ8GfXBboM0VmWHY6W9mNlJzQl77d6gPlK9cY9MWuiJqGSICxm2wcUcduUZzid2x
t7Ty1VgIrwStaiLbttnzrIlDSwlD6RZkjGp+ACRDy7iN7sylhhNGSi0KUwGKUPGcG/oxFFqes5vD
YIRtvy7LEiAW1tUNcLwFymuIvyLfY+gCw+82mXYOB2uIVIaChnZYJSPV1cRpVR1fEbwTogbpZYWw
rhdJ1volq5/gZaxXUZTF4plwb6Kqs9UyklwbbWYY8yCY/RUYu204a8pzLZEGSNxc12aEhBisFuht
2esRYOBJLIQ9sKRRl8X4GAx1I9v3k74Ukr1LO4VsUBxb4oi0KCD9vrX4UZVAV6+B6H/ObCI4mpSa
1a0F718+d5UdFG9xl5rB1xGTdEh58iDnD13W6egAtMIqeH3aecs7Xf+0IrrjeYzJMBuZ3KkUg9rs
xWInm3cl2cXeRs9OCifNR3RV5CfSVQEmvkYlIQ+pguHAnjkubo0+qezDPHVAMwNZxXTuvlb6MINb
SjUa353e4DjR4tCrjC0hBYzPe1MrguVTT+ChAu0ASDl4sJHIF+y0LoWN8FnN1ESRDmWbxchgPVot
l7fqI1AfxRluoqZn+ZPg781R6SD1HMchvo1IUA1oL0+5bFS7vqmb2gU0pUrQp3DkvKsmpwb8NI9h
Qghg2OkehZ9mb3RjlB2cbgaeBAfdcgBLR+pTKku1fNfC6vEHo54oGWXZHymEyRekqdNjqdr9Fzaf
rvKtRZ53gWME8EXmiJtmVtTdkEREz70ZqvHbEJODO3KuKx8jsph3eTJoZzsZhl0/OkzEjvyy/rXC
wLfwW7wZm0M0ZNOXRgdS5tqLOsbe2PbVWx1WqI/MYIB8mMTWUwNB9gbBR/0W0QWtcJcxiea9auT1
nWlMyRsQ5fqe1S2jlxM9Qiku1z5GVSMdrYB1HpbiPBzVTBnh/3LIll/xjGBVy6qy+51YPjy3dH7W
uEHZa5YfgvU8qWS/v4L2n86oTkagPhoHjgQlCBovrVr1jRJEalxUjnkF0tZjongRBe3abZqYDLli
DuYhtIj03JiylnkyjCVOIVbYYQIYTG3fliIHgRSqpoYsFPU7cBQZohGzCvlHTeT6gjEA1eLCytTU
TzggUbery5OVx5qfKNp4mwSh8smWS+sVTZ34Sxyl/Rnko3Y/TgqjzDGDvVOpMvilTD+rY5vaXkcB
dXJVOWjOSCOUf7C3sTMMEGX+kBS92Ech846j3scetPengPMQhsxj8qGQnXzfqZ1zMAx52mtoyr+q
uRq9BLFheoaTxvtRWoLHKAG7Y41qRiW2VycPCY76rtA1ltRYigYfhF1eH7Tcir9OpaQ8tXYbTbt0
kJsvYF8nywfZSAJQj6Shcqs0ZGUJkOvz6gbuHS5P6N1mUlrd2d3UtDu5V/PcH5xCA2gqx8MBavL4
OXE4i/lF2MqeqgcDwJBJv0lQoL0Y7PE3S9iDG4xm40kp6mzfJwHe6ejQn9D1CsFEduMYnMBu9uGO
dal8svs5vEXVsrV3FRHcwxjG41e16kJOb4NNRV5LqrbxeRDtSRPGnx/kCQMkKtGJLXsV0q8XbgtR
MgyWfT10+ZdMQkv3ObEHTK/5xN4W9YE/Y/bMz4UkF8FRlgaz/+jMgJmMiz1OFiw2jt+LYz4bNj00
pZ54SxwekAcH0IubBwVUiDVSH6k9+ZoyULTdMpMKhtvX5dM9HJy0u6gjtIUT8JxKOZFHS5W3eUZl
P/FsZ7SNlxBsf9K7lsJsY21RSRl3/oSDdH4vy2qOFhCIUQTpcz+dJdNZNGhnmPUl9zFy9yCJOk40
xINnxFrY37NmHv28CHrrMsmJTCW6lGX5dpxDSrvFAHfyoM7x8qFE7sJy5dRoP8SJA68akX41choA
ikDS3ESmwH6coXCVOCVQK/Jx8uggafRhLZ8YBpn2IekzY9mME//Xl+l/h9/Kzdmh/Z//5vcvZUW2
Joy6d7/+z3OZ89//Fp/5z3t+/MT/XOIvTdmCF/jpuw7fyrvP+bf2/Zt+uDJ3376d/7n7/MMvu0IY
2z/035r58RtK/N31W/Ac4p3/ry/+17frVZ7n6tu/f/uCF3MnrhbGZfHb9tLp679/E9ZA/zHAEJff
XhPf/9+/uc1noq737//2ue3+/Rtw8X9h8GIKQzhOYni8IJAAgE+8ZGn/As4io0PkoDSC8BMvFWXT
Rf/+zfgXGkskJ21qqUIawkQupC3hEPAxTfuXZSgK1R4LIpoOje23v578hx78vz36X0Wffyjjomu5
8o/QbwScNBsTQkW3kCJCVVjIU3ynaK5hp4C4YTO7tdEBWFyirmvAT4JKPIeLkfxKdunvt0NcxEZw
DSUGoTQjZFC+ux2ygwHqsUSDStrOxtcpw9wBigLkAv0pRPN4+fJdT2yP+/3jvUO283i6Ieso8Vic
4KGwvLsf+rrAJjI8c2pWkceOzNlzTa3w8Iu7XG0iv1MPQRAeI0mEgjWFbjbRXfjxufgTxOtIebg5
3e/vj/5+77r7m8t+7/v7i8fvF5//7/uee+Qn/3KzP7kn3nO58OvZ93nt6J95bXfmR969P53u/SOv
Xvjwibd63omr7Q8ul+Ty4i37ks+fnvf3pxNXc7mcuxMv709775W38BVcT/yFn/ll57re0TtyX97L
FT8c7rn8je9zqVf+ctq5ux1X/ORf3NPp2T3tPD6z2+28ned54m07Ps/1xMW8W3648CR8o0dx+8PR
O7/szuKtu/PJ3Xl3ns/PPPXxUPLwHt9uvzveet7+dNmLL8p3O/DJR+8zVz3y1vPd0/H4JJqJhhKf
9i+X3BW3ffL488+77J33LWJyP/aY807TPU+aVpcT5eGyv3897Z95qJ332Tuevadf3Ok9g+lvd3o3
xbq2ATTD2Nj7D5/e7kP33t39cefJ7i/u895052/3eac20lKuiCxxH7ro0+nxkX72aG+65Hhz8W88
7+bnTfheOvBvN9R+HPQBcGcECGhC//WZ0UI//eIGV1G9n0yrK3Hlu+WCKpcVDDF3eLjZ34gBvb9c
/49/71/3zI17xurl9bJ/vdzXLhPn8vpKX7q3BwbW6fFwOhwOu8Ph1r1jhJ29myPD+Y/b2+twvHW9
uyP9zcxjWvjew43nMj935wfv5obRdz7+QmLplwNBLI7fPQ1Jz4Hjv/Lgf/KfmTe02K9GtfFuff1b
lwg23Xe3wCN8LgxucbN/vQ93TEum+72Y8DTbI/85uQd+ErM6dHnC85/HyhvdP/3j8fjn6D48/WqI
GGKB/VkPvluA887GAVwMyvvT8/3e+/N4it39YS8a/bJnjfOfLmKZpGPoiJ3LGuiJX/37/bP/fHq8
+J9K1raD++nmbc8FeJT7g3t4/jDQfD6ryOPpwLjbnRnnlbu7+5y45ye62vdV139gQLw67sfdHSvJ
3neP/u6Bdeh8EQvMz4eqIcb6z57znRZcWkqTpjBSWbAv7ifW3MHle/9x2LuP68rM47GI3nj+zZ4v
sWPd/fk3QDjwF1/h3R60WJzMRtHUn1jeL7TCRaxrlyf/3vduTidW6+Mrs4XFmhWfXeKw29Usr/s9
bc7WcxS7gP+Jztm/+qf7exZsxs39Y+i6vzOK9vQJu8TuzCz8xKp9dq9r2elwuj89fjuF7rdHcdG3
5/vX2H1e3LfQPbHYsQ7dP/Lrt2+MRtb8o3f3xBrLvw/Hp93T8U+PJf/45D6zi0yuG7oHpurvt3d3
v9+dj7uPp/Px69MDO4X3wHbg7XZPvvv5lo3o+HDjPzFF3d35fMuafT7S9D6tem1mnvxPmpvNlTuy
txwv7MuXG++4u2OqX9/48sSfxaLw5N88fPrEQPS+/qJH3lFX301GnEN+nIx2GJQIOIgxsb/hf4zd
w8Vny2Pqu55/Xjc57xfjgErxT8eBKr/bb0gsWkPJbbknzXG5Z/4z1cRdxe5du8wi903s9SyXzIuT
yxtZHfaPYlemo+l4fnrkAyf3joBgz0/is6fT4Y5/j080mn/2Hq6BDc26F7smM+qOmXu6hgvH85kJ
KYb6XozB+71YTiP3yBCi+Vmt9z7r8Y3oRv/46UKk4x/vfT7z8w7Qf2gIU4MjDWNaQTsQtS/gxuL1
7xbDYVmcUO4LRN3RiPHnrho8i4PS7ud3+bGXt7tohH+6kNuCi/zjXUoIMQEayi1euomzC3pJgBqm
7DWcFrxwUke6+/n9/v5UCHtxLLRJG9s6B4Qf75eRnzScyW4Anjv6PuYsvEcYQvmFHN8/3UUzLNTE
FI4uf7MpVHo7ThpyImjDRervclznJ4AMi//zZ/l72xmgNBEw4BBCeP4+bG7qTI46YOLulOoRyuXO
VOIJ00DJddFIgdGi1GP0/PN7/rhFiv4CemkYKubnnKPQNP+x/ciM1FU+zLDA60I9k+cDf9WmyUWm
xP+Lx/uHW3Hy45zjIMxLwPluaKhVLpd5D++vzMjdkJRZ9lXcV16b5NkvnKn+oSVN3dF11aIZLU6G
Pz6VUZmFLSHt5w4AKE59nJhHrIU6coOacz82pfWLYOYfxsf397PerW0zvPvSHLgfIsdLdcwV8DS7
hATML+7zT02IPrijGCqPZzrvmjDI7WXGQKGGtlpHg4dgVjL7HTmlVy0c6l/c7J8aEekqm6KHUOG2
xevfLRhO3Zh2m8w1bgrkF/uhUe8i0ww8A1q/b062/osF6h8fDjsxVIgtShXmu6k8IChqdzHy9ErW
667hJOou7lQLCZsl/MV8/qdbmTIKZ8xmhdPPu01BkQwjlSa5dudGzvxOzcy7NllI/edh84sJ9mPI
d51g5ve3ejfBhsWqmlbhqYylvI8wf8Uoaa7R4NMQjKYi+9LY/aefz+l/Go3f3/JvDQlAdUwVGjLC
PVZvAiw42i78xXT+x7sIiXaTgz5qme/GYuuglblI6GVixtN/SMsq8fAB0+7/P56Fwc5kRm8DNccf
ByGKmXodOVbt/h/Ozms3ch1bw08kQDncSqoqhw622x3cN0JHZUoUlZ/+fOo5wHGV67jgGWAPBujZ
zSJFLi6u9YdG1ZBv58bd52PjXihZnNvqLmVBilLU9YPT528XYMqSo2QLdxpzAKqdVXkDhSP5W7cq
w0hpbPsLh+vsDkTi2iZjQXnzn+Pws8NVaBgfINwgQXN4Lm5gw5Nj2z9NNIt2b19ADxSBud1cKKZs
P+TZQLCWshSWmgxRlvSiqVY+kptGf+FAnbx+t21OUSfA2i3AQoGL5CTiZpoP/AdyWSjhp+CwZ238
/6yAjt+mBzE1WBC6zgHcVnmw6DJpoRzFEK5w5y9EkZfbEgcD29VNE9DGlvQczzfA8G8cN3a5IfrK
vRfKzhSG3kOtLnxBYztG//fI+c+UUejd3P58xwHTcjwSqAgfTlKD5zSNlRsd5sxeytZ6bMbufepq
8w1wz00VA4K/xfgYBqBeyDfojT64HjCDvJAKvYw0AZcrJzKgiqqj23z8e9ATsX1tnHF71v3JCqcU
8+fQ7KfUimkLm22Yd6P7oAbK/Re+/ss1Z2QTQRxg5NbL9GgxrbkeDG6K2QJF1jXIkKzWIC582bPz
ezbKyRZbUGdZKenLkGfdGNNVNSNYohr8uTRcgqfNmTx+69lhXnxgFg4Ii34qH+vjPWqRUYKoWHz6
XMFsR6Pdiwur9zL4MAo9PB0ED+o+L8SmGxOYldfjC50G7kPjL3Jnlao46ENV/OxzXP1en9W5dWTL
4nPBWPqLiAAbiAL+ZjzjFpPdxqP0tVu0nNPI92v13hyXgKZOShZ4YZ6Xxj3JJ9whBZyCo3BY1aK7
LSbIQm0G0qcYtO4W7IkdIW5oXAh/5xZ3yzZxwyWBR8r7+FDMrV/LqhMsbm4433ptmAfQ+mNxgP0K
gS8TWv/19eXd/sbjsICbuWFYKFiTWQenuSAApwm/Z0zXx0QhUydlF1t0uUNNzG9PO0mlyWBchAB1
13FOTgTOG2s5uXYb4uFW7fRyHfZz77w9mQ4cGx42vRff3Jo2x0soFtU0tkmjWfPa6QDYsw7LwrvX
se8Mq+5/u2pHTbX/v0exRdXj0bZd9Oy+giXiqtklWiHykBgRLI7SjRKzW5cLO2PLT06+k4c0q77t
DrS0/vkZPBuIcwzgGkhSWAFhv8l8rT409FBvmtqhkeu54yP2HMi1IuiXTW8/Cogw0a0iv+ZBbp1M
ElCVv5Y9tz9a/sGnSjrmRxCNA+pKjrxuOhfMVJslzoUZn9mZAXUXbgjs6Nk3JxcEbxK3twwUXB3M
DaASIM7bYsyMCyH4kdcPwZmzjnr/v+za5ZnyrzL7bHH9Vi2IQiAio2XNeOsOcriuIZ/f5MiCX+GY
1aOdJNVwYVnPfFJKHNQdSESAEJ+avnQZFhJ9z6gWdvRpWOW5H4NjUzdOYw0fZrspkNoIVCTzMb8w
9IsrcLt0XdvCvMnkyvhX+X02YSeZRCth8YZp4bfgJ4S1pxYzXhCAe/EFGYXqQ7C9yUi3TmNLl8D+
nVAmCNe8N+BZDwV99FxVV1briXevf8JzMyK6kH76HrUc4yTzLpGrzp0W+YUSwcc2lIO2fh81s/Iu
bJWzc7I3kwd/s9w4DWL5CmRq0oeWXVlCi24X+xZRgPpazoO6cPOdGwrxPFu33O2i9U7iJZJcomlq
OKSoKKMPMi5aDMfsKYOpeCE5PLd45EIcAcPZvDO2nfpsO8jaz/LZbNuws/V812nkutmUyd2bP9F2
zXA1sni4ep88Y1UKrV/mOSHMWZEldhVIPXyo3v6BSKi3eh5joG1+MspiALUqFPDPCXgMEUM3wcX5
xX0i0/Xp9Qmd+UAWVUq0DblmuGtOIpRn1jLT0hIhETkk+77sVVRa2HVSErnQiznzgY5G2v782QcS
zYJe9oI8UOCOX3xPWDthJu2F/fYi+QBvR3lyi3/EXVr8x4MY/SzRWsLUDng5qrrFLD+BnWyuoVnZ
SEBN83x4ff1OfLm4PbcRDXMz0sOM3Dl9hq2yKpAQZkQ7DVhAJKUBaIpNIBIBcTTLkuxKzGO6aewE
B6FL86+2aDfKEe0+s6by4fWfc26R+ZDuppKpG0AqjuePNmc9+Ak7x8P3IUZ5vdhRIvjz9kFgQZoY
wvD6pBZxPIgrobCp1oFPnHcm3McJzHesdOQlLpyDc18TtUDKRiYePCBSjgdK0E/VrYXNKQoxRyCX
3VCftD3q8lew95cLo51bOx+kBLRjGweL0xRhmJU712ODGEzvJLfluMjrligav33x4DUHNjkQeeSp
IYlXeR1iyUTEAu2rd82QwUN1rPxCOfbMXFg2HlFERD7U6cqVAjPxIM+2PBWVOmRA7cjIneytpSLw
PzoVCMIGbxv/X/v82ZH2V7zRtW3vl7lVv6+X2UQfW/gXYu7LSsc2DPggB2c5l5fbNtlnw9TodDl6
7SG0jAHSO23xrb0hKxD+ThC6+vjBn5yHVtOTncy85JZ6940btO2F++VFfsWP2NyJaBNQbcF36/hH
rDgwB31akQi4o2ng6p0pcWfPsPfBIE+TFc1TUOXXHdq/l8q0Z44BrwGwWKblIrx7mtppTeboQx00
4YK2VRlBuVkgBOfvLDu1I6yd+e8371EuH/huPjhhFv3k1h5MCI2rThSxswysvbK6vVevl07Cy6vH
4JNSIWMHOYginNzY1JzTufP4rG6Wp1BSvOZ6EauHPlqQXdhCL1eQoXyLNJH3h4nF2/HHI1a6euew
gk3p5Fq8NBVsHx3syOdAWc7vbKqn5MI539bo6LGDZyQnb6s0Er7w8zseMoNkNafSQvBD1FpsB9L5
IqE8/5SDV8WGIcyflEHm2zazmitcmdX31z/hy+2KodPGyaLijoKxe3IR1AJa2TgNMB2rLo0r1/td
dd538LToUweiDgf7Ulb5MuRsI/JopZtGldU6OaVqyovcNBA+FJrJo1UOwxVHRVz4ktumOFlW26Z+
y0Ewt7vnZNOYRQ8KrgEg3RX4EUS+yPNvcl1qO+7axL6T5Qg7pIRMh2hhhTrGhZNxZs86uks6Sw5I
9egUP9it6F4L2tuhhnsPZjgIlUZBYmSPjeqs4sJgZwIfrRKeyriZUEfhTXC8hyxTK+2p1zn4rroj
LpaPRhKU8YhqhRHbKnM+lRZ6sSgITqrfm0mCMTIsS/k562wI7K/vqDMrTz8WjKZPer2BRo9/jFmh
qIr1McFeZhzXceh/ThiNxqCPMeNDH+q98r8YMs3efJWxCLTRqZyB13wpwF0HEL9bdrKz2FUT9Wli
rYdgNHJ1YbnPfVseXmBQLZ6Thr39+fNrRogiAXmKn4Yaks/jUsBMW4wgue1zG+vH11fz3GABZSsq
kGjiWP9AFM8G6/HagaUG/2+lsn7TIgjzYRKeFkMhmx5fH+pM8HO3IXQaih7NPut4XkZiO4snmBcc
9+R30RvLZ7/3xkMpquqKhmb29fXxzkyNGj2oY4eKgA9U4Hi8CsZkDe2VuA6zIkYRP4k6RC9CSCuX
LqozQ/m0nLkSmRrV4pOYsxkMpaov4LQvdodM7zwMkMdWYV0buDWJ+PWJnYmpSM8zMaKcvhUcjydW
IM9bpYMmQqNGuC9pMoVaraTxFyW+Mn/3SzfqB8ldc+HldG5cyo0MiVE0YJKTkwf9wahMC8VTAxLn
gCBsbn8wFxqNncizz2i5N+/8MdMuJHfn1taj9EGo46GLm/rxbEc0OWsksgh1PVWCRHDKW5zNIs9D
Wfr1hT2zQ33inAMwm6oxoPTjoRBUGLxxqqEcq3VFZ2w1D4s7+ldDlxQxSkDahULLuanxrN7aJ9SL
eSwejwdhN5WzHwhanLZ7bWqrGdcImD6gAFddCCrbDjy5r3yyKHoNHnB6LsjjoWxXmn26JEjNpXn1
wcZVMS5sJ9u/voBnR+HedUyHbmDw7yJ5Fk30ukUJziGayKKSeHbo/m2mZdOba2EGTUcqEuh7obLs
mcdzgRZEoRRtHnzpHNRgQaJXy5Vd0FeLF8fX5YUQeW5XUKHa3jEkFdjFHw+n66vbDTlxS+v7T2O/
3teNROyVfCr0ZCEvfKhzo1Hj2yBUlIl51x2P1gpshayWw90tMr0ReWftVZkigDnP7S36jcOF2Z35
ZJudxBaXPcZ0TqJk6eEdN0MKCKexbenLZro5os5kJJeyiDObnSG2whg1WhsjjeOJza1tZD08xnAe
R6+Oa7ADsVeiSxzmSBR/en0jnllFFpHWJCAFRP1PB0uQ4hc9KmohhiuOiPk58heuFE4SJhqFXCr/
dvb26MiNTbWUnISU+/TaXhu/nrMZa4tizJOo1NLYNpOcSq2j7Ww0oJBrNqb49WmeW1OSahQqTWwL
KG4er2nWF1oL45kcU1U3Jt1E1N8ttPVt81KB/dJI293w7GRjHwAx02VB26HPx2tCdV/txIIqfZSX
LZ/y9YmduWoCVKooeJObcKecTAytYeSVlSHCfl77A6IE2t3qJgHOa0qi3B4sN57Mk6//xaDuFlY4
DryWTgbFoACupA+FFH5wGuZAQT7D4/+MCFO3R8HN2k8qsy+MeeZ5RuAnqwafCmzBPllX1AgbBT0X
f28hDSik4iZo5+orhgbFr6a26u9OjeuFo+ndNZ6R9YVg8zKX3rpChFAyanhXp4dftxtvRjQQOxbk
Ou/RqlrCCm/GH1oih/coAic7hTnoe2SeL9x8L6POtl05KeTRFBROryPR2wH+E0KEiQlwiJZGuius
wrx//YO+jAK8Oj3qkMDKqKOd3q+jJ4Y8NzMKNsmQfUdnY8ziHsYeft7J3HzvByf98fqILxd0e+dS
UvNc7kBsRI6PSdbXWqZ3ZBB1D7U3RMPYuQsGKJZhR1tl71jCwdMy1Ucs35PiEmrh3Oj/sng8grBS
drY/f3ZIRw1pNcMmDdXbNqtiT+NgUrtvoA4HSAUaIaaCK2oQsw53m2Kx8ef12b8MEhZ3CDw92hKW
SaX0eHzUSnLSZIKEOZfWNf/8KFt7OpiZ7+/fPBIlUipDtHL+FdiPR+LtgClexS0pksATsVgR+QuD
kp7+HkWQJbsQjl6eUhQbeUaQF/JNKSscD6cKDae3XnGdYI3+mwskLqeijA10anZ9L5pDWi/yqZ28
9lAslv3l9cm+PCyMTindJ/n2DApix6Pj/uaWg2J0kGPFrdG6uF8XwnzzkdxGwRKaxJfb2T1JBDgh
PijtiQwRZYQbNA8/jP6sXf8XU/FRSQWwzQPiFFejwPppoNJYyGlt7wClJwtNaH28hAU7c/IpbiPB
a3oB0MHTdhL9U6eeBLr3qW47cSChOgZGnV6D95tvfL/X3pySAl/Qt2YHgje8jk6yNqTzkBnYPpGm
FdauGv3qg0Pda1ens333+hKe24sgL/X/FCzBpR/vhrrIdd5bC3e+N6lrvcCAjWJCHZuoxV9DN9dv
JP32e6cr2id4cO2Fo3AmxpDGsaRUnQDEn2KDnaqEvq2TfCczhgqhpKJ4Z/sVoln67HWPponedOjY
uXy083TpLkz+ZV5AhgWFlWYPFXD3FDHVaGuLVVJFX21t9Cc+Ru6GwuQwRkOWIq+RATN8SBH0/C8C
DgODL+Ajb+bpJ4G9z3Ml8QOkBGZIFWn8wuvRX7NvhjeUF3LXk+POyQtA9BgeDwBiOJnd8QdOxkzU
AX4UsT4pJzb8SiHYjn3g69votKj3v8P4xDPd4tCfvtXgg9d6bll5XNCj6NE2isd01XaNXiAV4ir9
A/1EcVNa2l0yJ/Ne0u28T4b+jdv5xc84CW52q+N8Zpt5nHddHc6O1x1IDKdD49VWXAbrrnGtPuQ0
U3gDzLh7fRVObqx/owPwA7GC8dfmKni81h0mTCi/D3nsp+lw40h32enpMO7x1rrUZjj3WZ8PtZ3r
Z5ezi8AUxnVjHg9BkO96q0J8albNhc96Evj+TSjYCsOAqaiPBtufPxtFG7PSyfICd/sc5bgbHRRs
EqmlLbtrCyck/ZOHXNkbs7ltUJD0nEY45jrp7EkSay227JwGY+QpydL3DvCmeKtcXUhWz0wNTS4u
D+Az/Oc0VR4gi2DvQQoXzItf36LlZZVXPYIh5hV0fQUHyGuJ+K9vkJOA829qtC43pBZj8xg5Xs8G
K+UsX5DHRm8e6WRRtEO+Rt6qJqMLy9mbg6j3s3E6pIOk2/764C+2DP189j64CMD2xNqTK7kbe9wN
E2FHeBWmV5heLJEL8PXCKCcR3caeC5A4aRRtWote8MkoWIFCYNlcKdJ8SccI0X/s5uQc7DQU/3Zq
4bauRSv2lrmmF8L5i+PH0D7NZ/BwJu0U+yTUBUWjJyWqUpGhN5lxh+vtKL/kfW/iPAbGRfUXulHn
xuNccOeTywFXPzmD2WpXZqK1ZrSUiApV+CnFyD5UkYOGWfz6tzszFLX7gBI+ACfO4cnUWhhdHd7L
BkZgY7ZLpFjjmXuZkCa7Cx/wJCPYPiAoCFrs/IMDwSnRsUBm0ZiHiVkpvbnNEtEetGStI1Pz0od+
pMefTEMRYXRgvZssZ7rwEV+cy214WiMkdSB32KnHR8TE1JgcODMjNql/0FaEtGy3ozCtaxb5QaNf
eNW9PBUWGRbLyuYhX/zH/30W4pDNKZMiIayZVWlflZUYdzLP+guL+nJWR6OcesyWgRVosrSSiI6+
F6W+2+B7BfLOyIL7cbScC3Hm3HBUZzdwNkQK5ne8iI6gdpr7bhoTxHSxWUx3S54hG1VZCFf5YhO9
2y19ldv71/fpudUEOEQZgNSfwvfpkaDUCIYfeTDLb9ynrKSN2ag3woH4SKidAIqmokMHiBN/PLuq
WarMRfEyWpjOE1aKIqaL0V6owL2cCgQI3aUCx0uGXPxkDZESS9KpCIrYNOn6OD5GmFqeG9dvXTBG
2WpEtEQpTJ2WplSD7HKL/Wjc2iaZGZRXpNLUpf3wMny4hESeuFA06bi6258/2+SU6hN8GPwi1tCN
DrNM53qbjOJqTmjWvz6hF1fchmgip7J4vEAWOr3iumZj2eZ5GUuoYr/WEns5Bw/QvSycOUZiT7tJ
KaJe2O/n5gcSwqJ/CywA6uvx/DC5QZJYsopFnklaxkDZlSm8cEYZ9sJJPjcUJ4r7hfcKdZGTbYFD
0JhD/aKDs1r9xzZr6qgZfePJBmD45sO0sffAIFFR38p6J/tcX/G9awe/jNtpbQ6Bqv52lnsJevDy
e7EfaEeA+9+uzdN4qywD5SCYrWxAHEyHZl3jVbOzd/Be1Xs9a6v3YtW6S72xl4freNSTOJG4SwNl
K8ljyxjXq7HNe3QJR/Pq9b34MhehqUkFjWsTCjr9zeNt4cxLXkoMHGLNH/K7uhzWcPFmbDvt1rw1
siKpwxz3sCs765Mfrw99boJcYrxsTXIggNbHQ8+rajGenHkPue4cu4NZvit7/VIl6ewoFLXp7lPt
hbB2PIpTDCCeEiePPXMc91bblGDIjEt13ZdbnjcNgdDalLPoxZ08qtA3rYWBcUisD2syHJoJUcL9
WnRlfSVrs+8vhMRtWz9rLjINhoOQgoAWryhek8eTGnEil3K1izhZpX1IS7neCyev4qLbalXBMAYX
tsmZI0DVD9efrW5OenzyrbLetrURXcXY98g2+t6gZ+VpjX/FQ6Xfj+DK342eUvXu9S1yZlmJx4Bu
GNXlzjz5eD1+CLohxyJOuXz2jijW6yQfKOk2POYvkebPLCrJv0tLjoPHq+pkUQOhL16QyiJWfZ9i
TwzOwYpAH/hulLuByq5Ku8nrN4dlCo3odm0XHDJh/kkuZ3vThLzhUMeCZmhEbSl5dKfeulqx3f71
+mKeOQk0rjjmFIpp554iqPrBowuQjXUMjt7DfXl0omoNfv83g1CJps4BFez0Oawbmy5w09cxAOhp
lwn80cUUrBdu0Bf7gvIJ1xh9P2o2G9D1eP/PPN5oLhZNDLdc3uNCFsS66qZDthju19cn9CJAst/x
+CX14HzbvNeOhxKdwKmnqmWMeY/1mIDMSq7zFTVURGWTTg9ibu7JzyIbj7vyezENgXVhi9BCffHp
eD8BlSRB3pAgkOmPfwTPuRLSZyl3i6OX8MCxoqjM6m5E6T1Fyba2Vb2Gbl5jpxTCn1RFFep+rbtl
ZNC6S+QuyHWjNj6tNVKxP3JUJwP7eqr8VvuSeYIKxddkKQtRYFY7Ku23QDM48bEt1hMNSWkcHcpi
p09YMVtRtohR6nE/0u4tDn1QdNbjOLcBipe4i0/b/z9bpfUkcY7s/xq93k5fV3N1LfzIva7+LUu7
HyJzWNDvR5k4R3a1wCyovhnaIr/RvcItaI4V4/JtznBoHTAVw5TI25t2LoZoMXDjCEI6bH73Xq82
tYTCyir/C+Ud07514VLqvwMF9+lzyYPQKsIGWhRuuKxM7SGEqRWD4Mc3c3LTdkXdR3RuxfQJ20oX
umSD6HwS1zTJywhn56D7PNtWV3zsGkezrqogSCgQMpfGeZJ45FlrjHnu7DlXnVzT1dr1Y4G9SVTp
VWB7V12mtOnQ10CtQkXOP2c7Y8HG1ozqQAZ1uCxtguF1hsX8QzPg2fu7aoVr4vODUuBXqXjOjnHV
Na32Abxsk3zo82AF7DwYKuehMip+qguy5Bv6mzqkVgvp8fVT67ZgWoMU6YjdrHTZR4PnVMW92nRo
6liztCH46iSLp763Ay5YQ0SRSQyfVFNQdA1HUVRdxlM2CYwrJMP7+cFFQ7fkFZGug6RfWeiaXYSV
2Q3rV3f2qvRz7vij1PYoCExjdV0N45Dde4ihjiMOmWRt9xMW5dUU9njoIji6dWXJsfPFnZuvnQdj
n3eXaIP+y7pYE5q4+eis2r2vrLT6ZXNjm2lUa5qfqnidusL06fjrzvAJLXTd+YOytZ1iAW0qPAmi
LB29AndJf+wMFS34cXc91lRYYjE8Bzl4LJKlBrM+tK6PdWHqCPHkO6VelCF4CaRo0UwZvOk7sXI0
9bAfsJe9k4MPDPKAVdSi8AcvROekUZn21tCFOVLJyR/VCdNhKycuJoFImi+G/s23l1XBWbfntRuj
tNDk8tRmwWrcTGZrr5/xDxnST1aQ9OIRdutcxU6QaFMELWL1Ql/vE3xymnzR39dIOkH4pxiP7r0G
egSXh8Fl8G6S3rtlKVz7S49+9rr3UU0OrAjYncr0GCqRkWpXcsHPMg2FtJflSWDOkWX7Wl+QaQgx
uVuBiOAVJjr9Ftnqug2irQUe6HHWa5ka0ef1KQNiiF3SC7gdNJicQWSM9bD+djJUbv04yRQooNDA
l7Ox90CEhA9jztDWxUAzdhXTEwhLrUAFe2Ue70wz1UCpovMDLDlcGj8tfziym3G2x8Ju1R/crEU8
AdbOkgRFuGKbA7yCAOsMv+piKTI86cw06IZow0ModYMFibT7D2WDR0F33fVV1g6HboYarKKRR4Hn
xq3lJs47YRW4+6FdlOO7dt0TrQsw0kbQt6GFho2DSDEWy2WUD5PfmterVRO+PieVswzDg8BRrwx2
SgTeZHzukoa3D9mdjw/N1pPU0Nbt13m+9QENKXPXphjBhAjDI3Gs1IIsUBxoU9Hd1YVc5JVEzwMf
ZaNG+7cIA8ecgt9+bdLz2PfF4v7tWxyNbw29VPp3LzdV81h7MPJB/QFWAngIkbT5bVrE5NDEnKaJ
pjkfx1vdRbnwceGBPHzR+wYn8qpKXfNW+ehRRYQv/afX1wgc5cPSXnfJWh0mB6tcjFNlaoRuOqXv
3cTMPgYwD/ZmFZQf6ashOx3VXqCcR+ww6nJHuambzZCmd5N9dNtxgrzbbi5R35ClX9pfzCm3vvWY
M1AWGDQtOPCzaDkYyGIvETiEyjoAt9arW7WIxIndiTQdb7rAlN+sAYcGPdTqWrbvNKcMqgezzCv5
zuAGTu6knc/LO+JdiwG5sWRfUhHI5JeHP3h9X5Sa7933Ennmb2CBZLPHmCD34sxoR9zAAm/BFG0W
gEZ3UquTP02gjO4O2Gpe7+c0n4OfbNmGPZcYwF3uO9cU4jeOzoULsbBjHXbNOnbWn9weqU6HWtOZ
7Gr2iD7fO1ZNe0oTS+9+Essq15tMK2yo/ZhpV+WXJPUxhL2yJ+Uqb687XTobVzMPhWSOVqwcur+j
v0z6n7G0pZhCfHTsQYtUr9nmT7Ob58GCQS9md41haIyqilBCStM5DIIsd+BqNNmGSu0yS84qchch
xR9vqHW9ChtfKtiyWYpk+A9pF3r7xcvtOidjaNjoGVZBweqaUdkslgMyBYPuXhBI/bk7+P5YwUGn
7yHf55ozbX7AGZJBfjMTz4EeqOGpBheKjb075wOh0SiNqAQHAsbSaDQaSXOTAyvCrMb2v8wpjVNc
uLX6dyrawqdaWY0l1eDW+GJoVMwii71oRZ5Mu/qXGlb/AYAXN3ZQ69l8j2T/fJVyvpJ3ZWZlYtPY
lt98g8YvF+xYPilAPQ/V0hS/3dzp66u2ma37dprce4inaf/vWnhKfaOb4Tkq90ZMMhs+kSn4lKQz
7NkPckXc4oCgSdLvdC/BWMNqgs65WpUOrAW4b/2lMTw+1rJq11236EZMbTTTsZJE8SACiIccgSOr
Cptu10ne8bpZ6rBFhftHrnF/X7e9Ke1dm6kJCHbfY5aNW/ne9RfD3tu6SA88PlANaZey1QG1JRLX
mVo0ejQCGo87uhfDYeJ6e7LAYlaRTLhjIgdzU5sLtUIZaATV2kdLNw3ltcpHbwnt0Qc7hlpckKIg
NE8j/heamm9SZC+WsCiEd1XWHS5EsGF8I9Y1rqHQ2IbCRMIswXwYQ2JHndG4WoyLzGwAskuzB8Kd
+VVZjRhDcwnUZ7vw0s8OIut/Mzo790aH/AkromkYR+UNfSTd63TOQ1MEUxj4imQV4ZjWfdei+V7e
N9iNqoNpq6K9nhs4OvvB6s35cwnTXMa29LQ8LByFbUDZsDVdFdT2LlkQ3Y8K/p2P23egEr6UzRj1
SWLidmOiPxbbK7kIuMSl5hIpvHoMXTGYP4LJqW9Tq1nnGGQzfrWwcnrrkGurhFW+5sX3hk+TR/lU
aXsL5rfDrxVAivChF8D+6tJEUd6v94Vd8T8pw5KDp6UvNhV6I/2Ch1aRXNl4g5gh/gYAPt3CD5oo
MKr2I6aafrb3zAJNm0ANbr+3GqXT0g/WMgibVTVLlI0ge0PNMTKbo4+7xG4d6vZh8lTtfKrR4zei
ydUKvLxnr1Vhmcl5fu94aQvVGouINBLp5Blxw/dsP8hVN6+atKid68aq5oR/SbPJLr3BWEMLZhB+
EF5PMFNrbld7UY/aRxNoVfPTaMol1HAVs0PpzkMaZ6nkr7VKLyh3mHmS8ble7qQgxYV3G1SFZx/I
cX0NG+lAlH/K1ZqnP5u/1be6wpb5Y5HluCYIhRPhvsflnbkYSkRkSzaK3BNwj5tk7pwvprMo/0Yk
8ACizBrTh9VLhR62IO9v5zEhuRyniSRvXNvAjN0Gh6YI4akA2cVszu8WaZrfFebh7/Kqqe2w1620
JxgGBdL4yUhgnFbD/tyZ+vIdv/UkCLXRzo0Hc+iRLHCAONTfyk5iWh+Xqh/EB47lsiK2OHPzuUmu
a3cZee3jOmhIu+iNmd82hjMEUYPyNwl/2ZRpvLlVWBjNwFzdr0M2KbaqCB5G6CbFLpnzPglTetTZ
VT5p0t2XQHXKcITG5O2TPqEcvGpJjblBMxvf7EnbAFGwOYs9RUi1C6wRNGgyZ8lhNUcdHSInTeuD
Rj7dfs0Kawpb38MCBk8pYhedDa+swwmKZH3VwXe9o/ZmVjH9o9G4ll5vwBDTeLNwvtxcGw8InM/F
lbD9rsX6JOfVVvJZCuT9Av4evRgcFWMYAx0eAkv2lbZ+/cc01vR31jbTb+Rfsh9TWlbvhAM2b2/x
Sr9bi6F8FIlWzTF2kfa3wRK6OuilJR67UtOJmbWxWntvdiuSAh2/tNghobAOrjEb5bVV1eqRPruT
rhHvfV5vay+shw6O3bKDgdTGWVK43AUat1YEjBd9rKSy/ZxkUPBAHSvLvaMrjzjFCpkp2IPRx5NJ
8zpv/lwIPECve7skHe5H3dut1cg9FKpcWP2uRa8uD13sgZ6KFOZ8CGhNrx+LYcFdZqxxaj8Qipv3
gCgSKL7WP2fQIXBDey3QCgBIEfzVO3P+q/da8FfZDi/bsUjkgl/q4NC0xLNCRADsqpx3SG3uEofn
ObiXTTByNmr5Y5ommC5pZtVlqDB8+EWzhDdQj8sPKbLWffYTr/lZY3Br3Viw0w+G7vp5RDm7k2hx
UAXew1wpW/y9ErAnGSZpX8YmGTkuzZp+x/h0+uCudvIDTxrtfrDM4T7Qgqk8tGQ8wCd7B1axV9N0
2mEDJfeTXat8FxjzZqM25Mv7SWK/sq/saf7pIUlaho629L8KC50ElF6E5cbJbHqHSu9GncJNuv5Q
uj1ClW99MV/hGGn9nCZ78OD0LM2PluCx7rzBL96bhan/NYd6+jBiRcJWksr9MaZV8Zg5qGRAaazU
zeCmpEgOzZQxXMD4jFcVIFx8oqe8/jtLXfsp1FyYxLdl+ZQ3PbIsqlmr7GOB1RZt03oUf4xKdUs0
LUFZ7hbNxjgFaPBwq9Vz2/FAWOTf1LWT74vVpvcDV/idW2X9U9Y7fh2OrNovT/bd7VxLg1xf8M1D
NFhmI6pKjTywqrKNtmsrYAu6vVR4EWTZ8CHoeIaHxVz2vKqWbHsm+E5+Z5j1LPatnjtU5A0UjfYj
Pm5DWMjc8Q50Lo0nty8dF30SpX20O4fjbkK79ChU8YaPZ2jtXWh7s8erFCSBT7dJW4LdZM1QOMp5
bm5Wer72fjJ52O+w/abt2dt9f/AK1joM+rp3I4xjhjQclMcmS0bb/phIP/sC8qJ6nMyBOhAPvwGT
pTaQepigwOBi++7PD2WVOn/GJqjeTypX6Q3mJJa9C3ySmH03Y3AXlcPWUdExkrs2pFf1+3kOgkfu
9CaPRycXtwUM7/66ayr3ezNa2vu50FZnb/hZ9jUlYcVeJ+2ChyxIlhnuYwnHgBqLk0RLJuXON3Ad
v5LY6BQRTqr2b19aMyAgkVS39tqtX+xpaPuoc5QrkDz6H87OZElOZWvWTxRmBATdFMisvi9VowlW
VZLoIegJnv5+eUZn68i27L/jbdpU0qxYy92XuxFkoPJkzkihttbjsuT7W5ptZrumWrjNkfwu+9Co
YCLFFMkE7azOGO5Sfjx3x4TmjaHbeXYrJ3uqBhZ9o2LqXTvKBD1AYlfG+lUXZXPFut+phINeeWQ0
FdqP2aKZ7v3JLJj34u3ADdhXL95Zy7rD183Z4lzvXhsRi+X1h4y23Y1FrawLl1hmYD2WIPCCbFbf
j/ie1RcMX/rN0mp8Vcjpv0MTmKusnsstnvI6fA3WpfsBEljfD7NuPkn6cy46fuZATr3D+LvBEuGW
geYfHdwaphdOO9YB150Nb5RIp/WQWs5iR1KlPXeWmgEOYrvjY425B8O+jSqC6un39wtTKonK6VDK
K22E+30xo3vje+XwUReVenV8KLRoVPX0WY04T0VbDf4Zjw0pdJS9srajYR6DDxhmmuQ5D7PrnUCs
ITLcxBvCPKyC1aptvtZzRpNiyVkmJvVrUjdxJiDSmbnjXSDNeg8KT/F325qVEIQb3ZnSZVpFZhk2
RiDWShn+96Lrz9JGrDdpcAoG8aBip6jPbT+Lx7wL5gNdk2ljggfLN2T66b09e+sSNcxHe9xkp66t
V0t33np4EkaL9vwuzhwW9i+DwQwf9mLUs7eHitot9vahI2T91c0caS5C4oCe9VR2XxMS6xvsIzpz
LLwi3KIOF4w3awNIjWxOYJb/i14+1kvLEZDmWGdSYj3/YWst/3V2NKMcKmL1ki8LR8faGbZ+vIFU
wcvJKp2remRIpvd1ujlxWineioDU5YiZIWUgDRRmTiNdy3WzE+gSaVX3S8Qn7n0KsdanUM0V86OS
iTius6q6ax3mCXAgOOWzuk/La1IWw+ksFaG8CMbK/5k1qr1Ev04XUy+0GHIKtmeQZb9PkCGna7wF
IsiTwNUI6GsAMewy2Zu/KSCbvtZ6CglQnDr76HoLHX07lXtB8Ncwvlv9Gt57iPvQ2rdYkkSV29RD
HOL/eAWVSeozxFvxlJEDp2M9tXaNKetC7xVgHOVEE+GCT3NIGHjcrNrZibuT27UKMhNyFE7FY4AT
rx81eir8oxPM8sgz1judG6vOjT2Kd8RFrLuz9G6PCenU43XNdtx6XsESPftiHfJLnCM5HHPa6jyi
FonzMLe25czKNNGmgxuwpe5mFBkFWHaZynq/G6e6Dw/7lldXpjUDuauDa5woFGa8K1bCcgkfy6Ax
63lozwsfouiwozx8I5Nr/+jDzeoTnmF1PW+TLZNwHXm56yptXicyuj7DplZZ7NGhfEEymJvSX6c8
YWZub6fNiPrewophyh5DDQicbJ0zkcyTzsXwLh3T0HYUs5pvVWpnXhK0QW8+q11YY9RWE1+BCCae
AmlZismQjGLn7CQAYMW5GMIvzy2G9tAP476+r+ksnwKIw3OzWDkfzr7Mb12zhl/N3NX5MZBt+4J5
unqdO1EO8eqI5t0qOHUji4n72y7KEOMlL+yOcvB4S0NvXuuDGOcwOGxzqovzAax7jOxWyf06q0N6
lp2x+MlTI/Ci3GycARwA7DopdBVsEXal3XYIgrIjSS50mqdqwzgB+3QiEqNtyLf3SZW0obYvW//Q
1PwxSbf0XHoLen9MrN1sNzTPPbOsqU0fNyB6xYHt/KYBU9P9hzCLF2Rf9X6CFIzV9w9BKYLgYGPX
Q7Ox9maN98JtQab8ebJiYbadgFCjBx13cNq/bONbWP/yHAr73CW1+Xufzjidpv7cOzEYM2ON8Z0Z
pEd4nb4clS1qbDodB3QIcz1Q4oGY9bglAvJ+LtfqerHE2ibbtDIKkWHvMV9tA0by+TDp9Wjb9Bgo
YDJkwI0mCxqCZmsfy2Emvy7bl+5WOiV9myl3qznuoL7kY7eF99DUqAaizcwaxK1q/Fts6UgtnbQ3
/2AhfiMP0DKWTjwes06aQeQAVjrM7heDMU4EUFJZZwuq3TVxNxw6waHDYODVsdVNnabjI6RKw2xv
ulaeynf9UWxqpkxj1cQ/L+imI5HK5dneVXhHKPS0nSHXL+/HNpN24uIR8TARxEgkaz3h+t56qw1d
JfOZTsAaSVc9ziGQ0QsJtRkajzJbZNx1bbHfVIqYSKBMUzZRMM3udtC7wLyTWPe1viqGQJ4PWk9L
pOH/n3PeqgllTR3kYBWqyyjGBR9UgVaGMDfkXgyihH2fzZkT7AnmxBoqMy2nLAowHk9jb063D9XW
k3WWM6VegKk6d52/er9yJ1QzdSubTDzyAp3CQQmWPVZ7Vu3JkNrL8+qKRkRSFmRIDpRxHxKm8JtY
NxrBNwHQ2xYgunD2FZgXPWx1u+Kh5sbwtGtPt78GN5BEw7cUiZwF4Q8Ugp/tuoP6yVPaZrH2u4hN
OqIflQVnUy1V/SnyYgeUVGH1nMLQ60Pji9DEgvngnlg7Oie2i4Y8sqxxB2c2dXVxii2FldmgZSIX
ZwbyJelch3iG42t4knvHALApMsTdUquncJDM1ZKly0coHwmE0cuZRmieq2iqAjgp40/6fi5oeRM8
uauLpsrpMZZMLH2yrPnyecr4ren3Vn1dVk0tL+wpFc/DrpwHtL97Q9ZsGoKwWu0wHBrYvpu9cwHA
8sydvv2HZIjCJdQ/7XnY7kSbTi8i7fr6EA59+dN1yPSO9LLtn8SFD3eOafOffYeFB8OBk95p03qU
IBKFX5Za4dm7gD6d+3Znf6UzJY+fyjsGL7rPyby1w3e/FQDz+77guDUHec1KMlYu+LWV7oFzTt3B
oI2PjKqknTqZa94QSYvvLcwEB1mYb2NUz1KUNziWwidlU788aRPkBr3/TvSBtv3h52Dh2UK37v0U
GDlaMcNocGvbawnSO2zjN7E1dNb5NFs3dXmqNFuepw8tx+cUr5NcriBH2L5FyOyLKC1G6d1s7q48
qJmmftikod/lku2dvQkPa8OF8y7wF4rVQO7rYx+0ZX81pr69QTA1i5tkfg1MiY12YJ/PvcIqi3xp
h+Bx2Zpf3KFTsaLVrGINnPoi1xywtJqZtiJXAXtkWJO45xyCEly7SSHC7b3pHqqT08AxbG1zTdlz
WsYP2vvIC0T3KxWNUnG75T2j8OJ0j+UWjmsMX16Mx1C1mL7YWyEfBloQK/ZQ+dyPtP8D5SDIIZ9Y
H5nZjCecnSY723CATxu9RBW1jvWkpfDNhWIj8GfglqWKGjmrJuYlMW/LXIrnTJZDARU8DB9tlYLW
LoTJEe64Lfrew570a+DkuQNplvd49nb2fY8WPgWyayriN04M8VaS2PyagvxZZ6Vj5vvGkmNzlXrT
vkc9n5d3ZBkR/q8UJ9Pjk9/wgUxNenknKMICNc8oihiJbf7ZEnpNI0s94/sjmhuaSFf5vc027HwY
pmU4ZOkIxb8h5eP+GpumYqgt76GSVdVzqzN6hQ416KdVQUwf2pFSHJty440NOsv/NTmWeVRmXsYr
Tfr4yKi+jjL2F3f7AAf3VTwiQj7zsL7NLwqFPP50zOGJqXXn0P51GbgdNjR2GgPr7m/ltsh3U9WB
jBa7ElcsvXc/PX8FeMboGcPVEgr4da79xY9qq4HDdzO/J1JU8H9uhqWnpVV+7cZ9Fbi/4D1c2A5U
BCeyuGHnqlUjYxbG8dYX2AmweEtRI88V+tC+NkNjfauF6u2DILOQuNyiDk44cgoZ7+fgvwlect1j
tTrmk+BQ9c4PIqWFYaNuDz7bIV6s+mWczlb80y8BfKw16niFnuiW2jrJnFQQ4B7swjkzcnLeLbct
XlCp5t9nsNl37DxlfgZP3bz0ZeH+HPYu3yKaHgvMH27uU3e9utnCoF+Hg7uE8gvhuN4jOy0xASCN
QlUXVlWvry3xXe6lnbfpkJDpPvEis9j5i+9x60EPe3jiYqkNLR7Km/7gVSLXh3Eo1NWI2wR009aq
n6nTgATILkiTfFi99egXO2rCYnYtIpOzTozZTeaWDb8ZZkDEG++rOXbz7NQxeczispWdBZfMQubP
Sq/Tg253mlqRjqkbG+Bq5+C25AvH2qod62pP6yGNMCZy34W9wQi1WWBPx5IB9tGvhNRx6AphLooh
t5+Rw+IMYMmc3sDv8HDpJgk6k536gChLU31Xt46uKe5r+yQG6DFOaRI/iMXW/oM1ekt2XMXUfPc1
3VFctIDVBJJnLueZXevnqd/cH+xcgM+01dz50TC1LF+8KZwM5Y1jjL1fV4MqRORUKWjTkrn+HVpd
XSUB5/AO1R70FCXhzqzXLbhDHDMCXOqztO798sqmfIA85/0kD2RVFs9llZHZbburKA4duiQFnGcD
K+vJ22PbzKiHJTmwL+x1eU3U4GeR8c+HPfFae58ijkg4jpmT5ueIia5KYHzkpbc2aYWHZehdelUg
NgD9dXvKuZUvet9ZMt7KsCDXtqL2xUtu51gOt12vj0BC2f2Yn/w56tWTL8LK51f2Pfj82jlFgGIa
vY1JroJRxZnQSDFUGtgXY8n394FOgAKpfGLZte1QbCvaLD7O1h50JAsgBsxNEEfimzgyxBZeP5EN
1EjnrJ7wfeM08NOD2hgiIlWZ8NgukyivXbOmXhRs1lZE2YIzUVy3AKrngfHcn9rt89eWkpJzE/z5
opO0REmABko97lU9XxtldcU13Zl3vWrLb8/cpV2K2HUbRDV0DqA1Ui5ySJrFFgAwe8bLk7tu976Y
mR9ClHD20DB0vW7MBKz4iA6Dgz3Q6bcqyLRhm3L3/RjgHxoAqne40po25diAqVckYZthZn3WGW7l
vHZfohZucbXZnnvO9vX85S21e7DsfO5vge7hvCaWIg1Fqfd+hUtT/DBwqz9r0NcXpT2kE6nG0Sd2
qozubeppzZNi0epuQu6BQgwOFh+lxWxQDouqCL3GhhzTzXX48MuOIjjnoOWcJJM/xGVVjDyK1efV
J5G8VVGbj+olRHr0kddye7F6P5ijxm63jxaTaJmU+SIe6Cd2FCo9f7wfNN+UmoeXauusMKJWy5Id
KHQnKMfUQNNiMl1geeS1O7PbPk5RgQEMUAMO8sBc2h+CSM6b+nDlpL45lj8/KMGAGo3BMn7ZVtbS
jzAEESUNrXnR8ANp6dLZuSpoSb24LpaxQ7OCbzVmnw7GtItGZMGn3+gzzsL801erO2EvbYhVFn1f
eIkSrl8kKTdQxshyfb7VlPcgLmynQLaMZxj8uUawRaS5hGyRPGAVDcRKXbcBcCeMXKVfMJiqf1Tb
MnSo8Pf6rq3pPA9myTS0FvRuk4TlorbjVkJr95vX9LHxK8UvS9kSPewpBwzceLB915VVfTAQsMdd
NGJ/tqWx2FoR/fqsMlM+2maRgEZyhYXj+Oh0jF4DZroOpu5umdL+tlG2821omfQfgJ0cUuxRXn03
bNa9Z51pnkavosVGAV6iCStS5yV3TccGvimcWwHNnZ93bdZ/5Et3UiAyg1TRio3bdDZbbSWiZQ45
L4SZS+gkyMRnz0PUQnx0EERr304/FxYuvnuMoBn9hsP36dAk0E3AcYWHzluLKe7HPfsmJ4mYSMPo
nFI1cugKt1u5z0WD/XQ0z7Z82Jx1e2gIJ9NAl6r8QFHHEGKm5ceGsriJ8vH0Fo+jKrrzXVftWwch
zAsd1lsRC4ABK4I7yMMI0Akoaveq/CafdOvHg7IHzuGVf3TsczXnxHvkgOO1JUx9rpoU4dCYbdND
NqZILMqT0D5Sas0NerRZvDGb13eOC9TNnS/FnR6m7J51GsxzU9mqC1tOYMDDSaLEB+e6GERW3Rwk
PqDaC6Cifrey1XYPvlWDyy5DIW/RTLZezF4JwBXzmgcrXUrfxNRZxBu0Xu2DmYmISUTv8MDzCSo5
4RNgyyNDsfcmckdviZMb63wV0O/U8Gz7CLSbPrt0MdwnT8yf0tlh+XHwLIiZka5hUBdr/iKJmE8v
sWRd79oex5gjnwKFDWkeZ2XnkoUMA7v0GZ27M4A3NdrjqDDdcC0UtSXyp2yqkqlW/R4Jz6R37Fss
j4sdTJ+LmtRwLvEMuWprqHg6ty6FllTuBzjeSvnzh+y8c9iwB4stujNr7VH2bEroK37qiLTBt/M8
Nqxc/Sx4f7gCHu7H0Wq8X1rltXcQw9J+nMoDUxqcB17edBIXfro12BrCl773wSrZd8idrOWEEgHw
DBjFbT2wXIA8xktvd78m0W8HiEOLkO/dkoRpl2laIlVc7m4Lgq1TdOoAGKg/jr0w1W0VdhyeTd+s
Nq/P4FxWLpwTnjcW+err5FWP1rSVX2u3+99z9OAIMnPHeh33nqHIrXHdUVuO2iazLXYMs9lKacu9
xXnlLSyvkeJ/belY97HTaro9v6A/9/fAxhGyra3z0tbombYdkpOCXfb5oQxo2aNFMIlGJXQdYqNw
tS8Q5eTBAac7spm8VjgfLWI4qpXDMVy2i3Wejz2fBMB/eD/a2rnXINBtkq7O+t7bnJq8fGr9tFvi
hqKyKr2rZUT7FbVhV7ysBroMTGp1b9jBXnnDEVfmhxlh34A3lFZM834Fi+EN0rrkwQ1oNapNPFfh
liFkOwkQO5fEobOlXwoKbtq+DyyRvq3O2N22VrE552WtrWMrtkmdUVz7KvanbsoVqgkgQeKAwBPq
5bJq4T/liUlEUxdEPhuly/kWug18Q1N4IxXIBuwlKIVFB7zyobcXp+J74iGkAzqmyfUgPpbgploL
Es1GB3j8hqUy0IN2qzyfbJkBfS6wBGgF50Y+HRbt186RpCAg7XJ2hreutNefa8sZhCMXjHNSTqZ/
8kMp6muEvsVVSbVoYn89TVVwzPwRyGWKLPLpvd7wIRVXbC1CY/v7Wn6oXK0/4fi46lCNVZiAW9XB
3aAaAGESDnfmAfxvYV3bwB1e2YPT7lXudsU3RAfTRMO16BnJTCHQjGysslTxoFFgnWdAauM167Tj
zYLQfI4D4K79nIREXeR3cK2b/YzCYv+k8VrQw2++SseXKatYBTkMWHD5FwIq/wOX7/Vty5xtPoOT
D7okZCpGYzEL3CGZrwG3M38X7yGWaNh2BV54m89VmKMGywOa6657GqHxEVZZhfUpkEe0yV5UbnpA
HBIijWI0bRI1ohGC6T59AGo2mBXabbD0ccCZ4tFh+yjNYPrC56nrg4d9dlYLsnLnZ7Kh3J+htF1v
9mXcgd92KkMCMTI/ZoimZ/ghWfVgmkH1UmCP4CRz1w24/qACpMmsGgNWPLqUnEFWDP0BwhCJZGya
JnQpIq+gGASvDfwtNo6V3v30vAdbLjAposGNO8uGMoSCa70jtmMabyas1IIjyH3F2eTYUHMKGTme
ccPOuNwOiw1p5YjsieZxXQ45DqqXmMlIEBarFYLheOT1XTcLV4W+bEwaVYbyDo8I4HOBKzjDNIIT
H23XXsoPt7Ir9odbbDRxW12qLWmcRf3I95YaKArSaCLhNGC0YYkGOJop1o9D3dffECY6+sBUv70s
Wd7kF4LGG26j0M6Dn9k4bG1S80ZOXjtJWEMpb1aam4++XIIn7IJDxEekFaWHOtxZ6dwde7odgsL+
nne27yZluVkXu5t1+m4Iu+FhNa1rod0IULB3p9a+SZ1qiJU1owqjIxdsXrfe+NrmNXNuiS0oRR4R
Z5qAjKsHygEcEjtmSHKdthYC8ZuY7ylT+xI7ZYXGUZc4Gq39f84BNYVL1FnddENphCdGR5S+sYlR
nxucVbcEwQP0IDKf/t2wHzcmPYK3/pLcFOtXtrWBc2YJML4YmEBylFgeCZIUFxEc5OowfmI8Pv1o
Mntcaair7AWP3eXB5MPCCaO97KOfjPmV+cjsjtUQVp8hh/Rw8PiwYCL6MuixoCl9dKGGljPmjYfs
Vrngu2GLgcaP0bv6AqNvPzrtF2sksYZ/gcUFo1nHydx03Rp+4P2CmgfG2O1hAfYSybIjgh912eyf
BbMVv0rWaNrmxl9UXBalO53oPHeJrcKvvxd4uxLcI3fW7RVIHaxncdrpGJcQsWjb7Q3iE8vi4WfQ
dpfjauwpsnx7dfkOlMhRGZXZcAh0iOyas4VIpSBTexZDyPa3JI9ZJvEtz7p2s5awgUKudXdG/1i9
9h1VmSYO6dFsa0o/gsfmC7lpec9e64TOsLAbcUARnt5P1Kc8ps2XjGlFNz/ZaMW/abibZ9eDR1Cc
jtdNVzuPZe2o9qEv1xmrnbBYzLkdLNvTmI8jNqj74GADpOspPTOdUz7O2hlBnlbD0oqxdtBGehdM
U3c7qIIDU5LwDoXqGBe3sfeGxJ74ag7ZVGzUx3Ad2otWbfbMOu6qghBs1aU+uM7Ef85Z5/nSxa5F
jNdah6NBKU35GXQIJ86wyFjSm4UZB0EXSfWPG7q5n4rRgEctT2YubQbWnqocOZlBAYO8YbLqz3XY
0ueUTv8HplAnmNVsq6IQ0AMeWMVx3tkHQenRsB703hcbB/kwyfCsr9cKlpUNoeZ8Q9/5yKyiCTYu
7RH5vMty0Cr3XsZjzSZiVNl2XaMwASRJ0pQ1GfpI378Hm6bbdNkKuCoH5HdJQcRkAHkwczwhrnFe
bNMXn1uAsjeua58ul+2/oY97K0jv21KhM6Lzp8mFds2rY+c03pNobIQ8M6Yh96OQ0x73QTqvEetv
qJm0b3XPlV+Y78HsyScPQss6yHS3RJKHIeQE2VBZEVdDQ2taC6d9kMEUPJLe2L1bYnQRLHVdZsfU
Q+BD0uHaa1bSRMte8+B84CeP4BM5bnMxsHi1HCS+71PM32M9p+w8X+772qERAUD9MVZF9m6DpqGo
7bemgInlFYtspxEGpeBy0l0icEMcgAT+NW1NrhIUSTs0vB/oMxT2/EsHbV3HuQf7RnOMJD+aHXzS
Dtkw+bdT6YqNUl1LF+yvLN8GXRXPYVqF99CGIC5rmu7iBHBtXRR4gtWWrVC0+4bK9kHTwKhho7KM
po5lh4jFqvTTy4EqjmPYlyoxaCFCdF6TuVS71+B1YZ1OmNLq6+KglhxYtkbR4RxkE/h3p7nTpajM
+8XYjdkQp/MCtod/k309Lrv6llVUsQiDy4IEIsaSYzBo2hnMm4dfKwt/10XfTHayDBZ8eRGwVcCd
5oWM3anP6mjZjXhjAZFnvBks0YNil8/O5mPV0qO7tIHGaNGitepsFm+qNnyYqnR3I4b1nKYhlZIP
wrLFt7Vw9m9pscwSQfgJZ8YMbv5Q5ej08b6Cw8Q7CRTpyVfQQLiBGd03RmcC+SxjdWQcX96wLjbc
BmGG4NiXDZ19pvyJsKhQrxuVHnreHg1U775Va3pEKKqy81qO4YNoc1w0whDG/spZVtgM6PAxSSn7
IysWnPUXdqlCEY0TWcpTOwhm0Qna/cCw2pasIZZd92AbiSwAzdjIEk1qwXexIzcf+i03OhmsTao4
2FmBjjdrnj8WZxXrYZ0HWR7DPKz4pvLQo9NCgLojn8uyMpFAgsWPLQOYOcy7kEvcdCzA05iZCslF
2NvFJf5jYXOzLkVw7xZV3SfOstesaXVo7O5Y+YHUntlT4Gb0TvNDVq0cjybf0y0xG5DVMctpjBPJ
XRySnSJOb1HCUnFjay0kqJCdPha9Ty/RE30hEHouNCGGb/Vn3W4EqhfsfTx2k8Hh5RQDcEMgwvSG
ZlZBQnajd9O78M6xsxuNtDjQJV6MKpUob6lckYBIuZWpRPKygaSixFuRZSc1+0M/ulSbb10tyzuF
Kt06CQbBjkFjfQbRTv8K0oXhD1wXrBD0kI6rdCFsJr+2vtPxrVPMiNLSgi5DcCe108uzVAX790ys
1g0rpot1xTKZ82N1pXMCZ2rkmWQJZRcAw/kOP2q1dywXOBINvzPn0OwEHMSIgPii/K20HnJCD6q4
UxYPbLEs93keB2jlfvagdytrDC+MyKb1bOV5P+2c4Nu5As24KEFPHiZnAUPC42y+RhDBKdmhPrml
O+C4qK2xW6J9BMQ4C4p+AMCy2SZ4ApOsaUG6xUYv1VbBg9d0iGE5brK7vkZJHC3c5VcU6svdadBD
imPV7IMJ0Y337EmmX5UGQY4XZ2PCUFtQIxMhUuU9zA0fc6Zz46PPqoErmhJj3QNueOqrBmzDGdbW
+XOu2onJ1wr7d3yGvBqQra2/MtkPqCDSCkiJbe5ao0lv9bPsUABQZNFfKBfP46gYCSVP+IrN99B4
+0If76AFWYFqXVQ4tI3opFX9qAp2GWJYKO/TDQb/gTNodI5dmsFz8+oOB2vKBlr8QTs6PlVnc7RL
wJ1DuU3A2G6wI4zMg+bupEE1Sb712w2dSzt65xmMtjnkSgY91nK9uBkXTs3zquuciwBMxI4CDOYZ
4btNy7uRZcAfQ2rtdx7bolO0IqyYz6cd/O2e3bMUb1Phd9ybXLndgRSvyb/eJ6/WL8wF4kWEAKPQ
QNpCn++VdLnTquV73e7KogdkPPoKs3IREeMXGsVUsjR1pntU468+qaEhlEvYuhQJB2gMnW0GCI8A
qDDfUJcu5G2ErC4dHc0uT9TNhizaf9+4PnkJ/Le5AeEBWH9i12BhcgYK+dtydy2NG/YIfyCElf1d
zF0azVU/n/nVut0LUWP2KtKMRzfNSV3N8uzfL//7wvfp8mS1so4fYGMLC/bPXWt2WIcJ2UoTsXrF
OFQjZZ7PLVSCDtud+g6OIox2V2VXw1YjC/73i/+eKkbAHFe3LQvW0fFO/in/vDo5YZ4LdddGVcqR
exhkyofUEAt4qJgqCmRNoGgZm9nw5wUTFTuih6pFbUITA+Dde9PbX/6i33fPf/+LfrNYQfCc9kPD
48g6RR2GwkzKLLRjWqWXnlaYwgMXPrCNdqin1cXfKzBnbQsCYK8Z0nAD5ICeJPzLnfrdAuA/fxYh
hifXW+n8j7NYv1GhZ8VI3DYZcCu7cxnCjho0sho7r0v+/S787g1xutrJ4cM/uZuiifnNJkWvqiXm
HSUIcuDgUxW+gzyOdSnaws3dPgn6tf9iovOn1xDLPem5p3dQur9ZXyCQHLtqhIdnHdC+95CZ0OZK
tLiTtV2gngvPdMvudud4/7f4h1PEoYfS2Du9gVxf/vYGBh0biOhfoPswwmPlCvi30N8axVlwARIE
tf3vt/Z/f+g/r/fb+2U8wWKK1iwettbKRLuaG8N1r9BjOGjF+ynpg75/DN06O/77lf/3zebKmM+4
mBr75FGd/rL/snwajdvJQvFmk5BkXWZoWzl4dfd/9Gr5z/0kJJDXho0MQJx/XoVLF07Y80U7q5wu
3ZP0LWjkJaT8+uSjt/7Le/O/3wXu25QP2GMIQZ7mPy8XqDANG8GbOkycZhPQcAzi+MpyjTz/99v3
v9+EwmfDJ40cugd/39Pt/a/bxyrXMGwFZ0Pa2/0FHQy7WKwPFzECT7aSB+Dcv8Su//GKDkZMbMCz
mvC7e6Fkwu6bmW9e52L9Sg1AVziVJyRxyKt73BqDv/iM/OkNITohYBEiwP7pd3fxlUQIBXNLNR5m
5pVw16NOtD8u7f/Hq0gEEZ7wUime2m/3skBMTkfBvdx7v0frPIVojrb+L1f50/3DrlwiniIFBU38
P5/Y6qPTrXKuMqEQ8FgtDPfzMreHwwbGCoMPFvbvr8ifXsbQClEP0JZRzX77wrxucDMTnF4RuYQP
a4sxSLxlmS8Oc01T85dK8rtJ0elLCx3f4i4qXCN+jynpwrmmB2bzeJBZ81FA6KEPrZCu7Po6GNtT
JLGYlpd//4l/KF8cDJiQSWolwW/2P+/pnga74yISjfAUYKNT+unZaMBbnaY89nUagEI46kw5CB7/
8nP/8DQxgYVtxpOJ4qJ+a1QWu+jyoOdLH9M5eLdZvC45i+VyTljZfMzYjz78+0/9w9dwasiIZnEk
R9LvpWVcwwmNXQ2XhTw0cXG2PM7C+Vsq+R+eom/j6OZJXIqwfv7tZ2FXk5Xt6ZtL7UpuqN6rsTxz
xlFaR9laqJGL0jJ3Ev1v/peC9scrcxCwwkZYIH7p/3yUKbr/bWrISCiDmTmaZZg0SUe+DUCSUX5S
2xG7rqxypn+58B8+E65n0V1gdo2+7fSH/VclHVh599kw5cZWerscW2s54AQrHkIQlL9UtD/8Ruz/
HAJM+FROceH/vFRfW/a+ug3b+ez+JWJAWra5w/9j78x660aybP1XEvlON+fhorMeSJ5B82BJlvRC
yLbMeZ756+9HOatah1KLrQL64QIXWSgg00MoyGDEjr3X/haNtyEFpKsCmfJ9LFlrvOJ3JmjNbHj8
gzQyKOLindIwDYO54yMJJQA6YoUcidYWb+eLdCl8epFaaD4sXDawvQGCeTjBiKZz8klM0AMI5FoN
Oqa+1NZ4b28/hdlxQcRkVYP4pi+RgGJn4uJR4gMjABC4iPsYPV8QdSuh2DujzGw8/mH3BKG/2D5b
+lXSTLMoRhtoRAsp01DrBPqnP2uiaD45GYaiLEI/O3xigxh0A+E7IgtEI+lFBVwnd/NKaNa+r3em
w8YsQbMXOeRYCYcDUVFS/Yz8qT31kEnDVK4cBIsrxOG3u+KLpSi8LCziCX8Ws5EJWPohI8nJdONj
Ns9w3IQ1+o9ioOt/Q4d1MT58dskB48WsEYm6NlurLPaNEFk3+QMiZkUpuLIFZrEtxmFwPx7lnYkZ
JvuiKnK46dzzDp9eD7/Vr+KSq7hVUjJMAuMUM5l6axpt4BSDv2bO8/54XAEwMiW+W1LxO1lsDYO8
DhIEoab+h50o1VXPp9MmEqP8qh0q5cfHU3xngTBFbMw4ZWD+v7l6w8ena4UHOQZZSOduTnUhb6bP
r3eYPCTGNGXeda0FftuqdXrcaTqw20T0Ls2Bhqc6iscV98q3cQGpKI2jxOCspCV+8e16egBuasZn
KljbodSGykLXTP8Vyb61s3qTHtzYHyjh1U26+/gxvvPmCLfgBWp4FUrkUg5XSheKYVliWGLnuurf
0wKk3dOap9bbJAfbYesxkqLtx0O+PVYwpuBRzpUcTs/loR30cmb1uGjbnpJNOw1V1mMiUJE8FWSu
55ceHbySnZcB+dyPB35nyZhgPU0+QJPvb8maxfeSABbeoN1BqzqPNDW166LoPx3HMj0L7qVMwxXI
78X5lReD0Vomwi8rMbMdfY0ekDchM/gUkiTVVhboe0uHo5ls4PxEEc0dvr9WwRILnSr3UnMId7C9
0NYloQCV3jOiM3iE45lG0m6nEFzffP5xGjxG3EZMlo82L61XkYgRkrv2dQ31P2KmSwnm0yaHqbhy
R31vgRoyd2JiSI2r6iJmhvlUKBDnUSbrsWHXCBYelQGqJ/rbck+fSL3/N2bFVRrQLdceturDWU3g
VHJaBFmdal6ELl3uhY7MC0jWymp8d2Lc8ufgg/83F3d9yFTIQiE0QHDx6CHAGZiCSZ1bQ7KPU02s
ryc6f9YyYe8MOpukcO/hYXKELw6GSUamXEz02Yw4tlGjooVrRAefw7Xx09T9+FG+jeRYHNxQNe6p
nArKYm9J+5guW7A6tEQ1NBc54TSUyT29X0Y50CE+9vLare7FF+UwHzxbpnCzMnmuRA+LtzekVuDr
lCZsi88u3YRdI571AwQxK2yyvWdSOpLCst4FKCPxABQoT9n+aFAQTGHkrSzdd/YbC/AJW7qis7cv
w8ugR5mJO1SOtqbyNxjpIuHzIcV//JTfn/OrYebX8Oo7jPQm6UQP9xtvmgbdrtoZroVVpKo5qWI1
F1oaCEdiT33NTCDWFgmlaMDlJq48kbjiU/Xe+uKN/zZWYGdYfK05MDnPUJmyj3bcUVGrPitVGSMJ
E/3jruaO9vHk33vEJL85Szg5Z1O3w7mr+oQ3BVhG29CUEu4aHUTGmPYrs3pvIRsYiUvA8RXe5Tzr
V08YZbCaDC33BBB65YMX+dQRS9l/wnh7LRR4d0LcuWZCOdpecfEAoSMjEJAIOCpMxF2vQhFIoSZY
CTjeHYWmEjYech/s34cToq/JK2RsU7EJ9kNzC6ZIbV1uWnRAf/x+3nty2PdwtJJ4J/mwCOMrgnuT
plYGEhpxK6BMd428M64KOoa//jtDAX625sAaD/DDOaX1UDeWwEsqhqa4ML0moMJpIuNFTdRHt//G
YLhdkYIjxJaWt3BwNgF0aALejgLMtm0bjC9RiLtdk6Tbj4d6710RonEAgmPmhF/MCw2TqtcpqRtF
0dIrUBbmuW525speNf8ty40TSLIxp4c4IZYs5izp9DGcWHdZjW7SbtGKHrE59ncBGapt0dLt8/G0
3lsZJPuQKKJWooa1OP6UhqbxVKd0Bk8rc6KJ9rgqwiSMuD5YeVlv50a2RGVRcPCRyVjOrVclK6nR
VM/d1NUu8Mqr3KyOkcrpe7EKu5WJvTOaCXcZ+wQ8X2a52eE67FtFwG2c8rrWC/qxn1rCDdZOtO5I
7XQJos9biTffrg8y6xLGOcQRMp2ui285FHUE+0JOUzs19odCmkZybnJ//fHrencUXA75jEllUPM8
nJUgdPowQWdC0QaBVe386hwJ55qn0jvPbo6FKLRwOSDpPP/6q42WdD3dUSa6+qwbu0tJ8mbJBF2/
x2ra69/k0kt+fXpaLEGSTDK0eio8i2kpelKFfsCVAMIYwXoq/wwz45Me1SQWuA+obEts6Bwey5BS
FoBNZFPH9S5XoOjWsGPILquZgxSDBjWRd7byNb99W+zrGvab3CkJMZcFwbIr6MDpLPR8SdmeGlPk
nYltr/Sf3t1pqRANnMsNdnfZXOzuZoreBwFIDBmjyTdpnD5Ps9Ss0qM1G6w3E9IViRu4IXJFlnEv
X3xUkH4roRVpRJTKMXxIc6HYxE3w6fw8o3A1JZyYzRKY0OHyQwiK2tsAN1zRhlvacWaCwunHPlbO
urZAthfVFiI6+uT5+CFdlqt1svfmOW8b3MjZQag4Hv4ECTedueEX9VKVoJUJKyU4VUMt/ez5z3Ey
e2xxMHMyszUeDiOCh2/VOY1HW5jpWkr/nCEy3n/8bc2x9sGRQsZztguZa+HW/L/DQaowq6um1h9b
eoSLXLjSw30qGttckm0cbwhwaPrCr2FlTb7JLsyj0mxEWledgUGLd4iWEFrvoD8O7bEVmKdpt5Fz
z0n0yJ2m+48nuByK3LFI9QGTHDKudEAvNo8QrsSENJSuYH3wz6GdeE7bp92JAG99I+r0qZHZCzYf
D7pcIS+DUuOnpikTYixTexHUIa3Ph8CG3xFf0R+QbCZzNN2PR1mezr9HMYl5FWU21lt8bxShfXDA
TC2gzalHVCLMqVgoSg595WuCiXcGm81C6EOj4o1FxmLXr/IcmzJtViMGHmP1hXnNgcaJOTTeJxc+
8zoYarHwNd3zjKlkKHoTe5oYUm8HXOWzIds8CpkfvDHIq7GTLPbFtpUClPfQGdlktF1P1Zhi22Rs
P35Hb1cC1Vm6INinyDaRHzn8vug4mCJNpznRC4uCW2wdQFhMPrvzUvk5GGXxFXMhgQkwcHkECOrZ
cLMexFh6+HgmbxcA6QjQrJhzzNUmY/FWhkRoZH8CpYZpkf5TGuA5JDTozlwJY80q6WXpvt6WCDAY
jBQB1RLqS0uHuh5Ggjp2VLGookORIWYUaNY26tNKSMtzxLf5ttHbdg/8VXaGMJKPoOQmK3vjm3fH
HRnPEwn1ljn3cC5mnJYQ1tPAuLdCOgBKMIvOoMdr0dS7g6Dw4JlSsdHF5SBgX8AI+w/xWKbWRikV
7TjDq87afertzYoYlYsQJRQGwv9ksVe0STJYgT70NmZ4AcrlwryFm0ILqRoFK3e8xYx+D0WUi1Ur
NWzsDA+XvOIZYZwR3Np6SvN3zQTdNhGkz20SL6NQ+nmZDBaYSyXClOdgpLKATptAhsBGR/SpIk5r
BbulfO/3MFQXZvM9rqva4rnBzemonwnI6Dut2kdDOZ5CkWvPtdbXdgEXZjq7Bo1GTPq3+hgTFRql
W/9Ig9vi8ErXPvTFR/jy4+iUAuZPkID4TT7SzGQQeqAi8nFI7FqNk5MBnME2pLdtxZD7RRf26ht8
GQuZnMzCoXhPbHz4HlU1Bf088h6DqLppae4BnaXsJi/egyzea3n12Ib9Yythn6N6XzOtvR+oQI9E
fWUTH8GlX8tTzHvl4gfiIDc50K3ZK3epFqLFgq5cE0S+KFWW8pzCf42Ps5oq5yXszCzexuGUytcw
4cIfUwiNekWt9M7Dn21sRaRKCCaA7x0+EK+a5Bb8Z2cjDYPhq+e5i364cMsgStyPP9d3vqGDoeYf
5dUdq5RGORjnZRc0unAUsyBOCUbbz3+pjGLxjaJkm8/Cw1Eq2lq9LOEbaic/2MrWIGwLGdbUvzEX
rlUSJUCKEPpiHVm4LCSg11hHeRQ90hVdnwudoF9/PMp7iwOpB58E+RFqt4tdB8GFX3QpXdVxKEU7
LFsDg44Qyd/4qt+cigVUB7ktimOli7rbzw/NGYWqDK3H2w+F1upM6lNaCxWSc2eDpPVP+CIIR7R6
a5cpVDnQabp+yd6/pg18u0wQznPfQq5EMM2WcPgChZ7SjlBF8DtMtTyL4izfB1a9Vm15+2hNKoC8
OtEUueAt8/WBWHa6WKSjTVvetahrT51q3niTftxBcIHZ2uwNtfqcrIXNh4ykDC2ANKuMRHdxLNJ/
1HPtzkY6T4EV3FsFYPB9ISmh7oCYLQKYjbVPEQZEZ3T38eucV8rhNmNKnFvoGSi/IKlZDI14hmay
mKFNHUG2MnjRJi+CcoPXEc0OTbWWeZj/vrfjqZRC0CQjXl2s3FGaPNWX4eHUPbgDeUijb4nve1t0
1hHNjUaxh0W85v/3di+by4FIlJCVsnKW2fIAr0Eao+ErAjQSnFjMBTdWa2tbwNda2cveHYo7O02g
sAw5sQ8XKaC2Cb9GIDOQA3uZA0SMxY1nhVm6laJJ0j8XteEyY3JWI6hgyc61+sWJLQz0TpsaHRja
ALtDqOBbFTHGaZ9cJLNSnSHYPVEpcrM8nJTlITibYFABykvNejP2QZS5iR5oP+kNM2GhFdGaz/Cb
57gYcvkcExoATRwNHFo9C1dS4+fIkBo3LZNuZXJvtpUXGT4SB6Ir6tb64lwIpjEQQSLBEh3L9ghW
SerQG5StrIu3o5DXoApPoZMjFXb74SOEKtpFRkmXshXX2qYMuglikz7tPn5Ry6+L2IWviu+KVS6b
kEgPR6EzS8LzCaVL63ni9WB1mCb57dGoGJ2NAdFw3eVr5aE3Q/LEuLjMsu1Ztb288yWSoQxKTSNF
WFeSO8Av1xwrb4RLCbLShWU2M69ubDYfT3R+/a+3EZJiMmHaLDtkUMSWhxNNhr7txBgjqGYb2q3T
b/Kdcia7a6mNZSWTTeNwnMWZQ7TY6mXCOIX7eJe5eG/YP48vnz6ezMt95KPZKIezGfQ6oPOPUeQd
ggIbL4+NdA7mxcX/xNE2lN7sk8o+Bp9vj98+Hnt5+Xwzw3nhvgq+uD4najVbagl71ekdRPD2D+PM
OP7subp8kvMH/2qcIcngQWSMo155u5K2+jsEzcfeyrpYnt7LURbHC+34USLMs5m2eIM4gAOdzClW
vuU396TlKPM38WouSlhJajS/r7Ny8z12bp613dPd1zXnzBdz34+WxWLbRcicjFLIMOUG2akDf8C+
A7Z5MTnGLfzOo5WVMK/lj4ZbbLkWjpVsHwzXO9+Bvto/Mvv4l/N1JeCQ3tkwXn+6y8t5Wme1AQp0
nhUELIdkkYNnkGO6uvu0e6jdW1hBay9sZbtYNkA1plJYwTxm53Kx4wMLN98m+8fteWBf1u4TdwIb
2ObKwbL2/pbiegVIh5zM7290vk9bcYcj1qbeBufhkWcnu9ZeeX/zWf/B+5MXu0is0kNJe+E8ycBJ
+Ue1IX46wNlWHufybF4s/6VkRxWwIgqoXNqzot3uPFoh8qo97mJjbU5ra2WxaZhGVJvZ/KGZ2n3r
7UNYyYWM2VkWgyJZKzi/5Nk+eoCLzSMyBVkDOPb7ASYX+DS4xhYPOOc2dEP3F033bMSi/Wttli/x
50cDL/aT3k/xEigZWPkqH9d3+Xl5rHz3Lkk3gt0unsab7Di8UC61m5UVs/Z4FxuM3wyhns8rRmHN
QF5gfXZ7ojzHsw2n2GQb3zUd01mTbL9JtiwX0GKnGeUsTur5w6AAuQ33knuTOpP97NkFjzffyvbq
Of7eBkBBEBH/3C2Hjvtwx65jM83EecliQryR+D4U1yJyUB3rJHWw8LuqLyFa76qdemodrTzl9/bV
12MvnjI8mTGhQEKs4vYb/S7ZBtt+O7rxtj6S92s5s/deKfUEihaI6iiKLy4EEaDqaKyK2q6gv4sS
3bfgqdTxuc0qN5quPp7aciMg7CfvSbJDURD5I1o4fKp6E8pekKiTIyiNsoWPBFVZqkI81sZpZc9R
F5sbQ6HspNBPD5JpwMU6HCoxZX2QO5yzPLrUT3Iry9ADK8nKHrp8evMoKhUsbgNzt+wyr6LiUo0f
JLijhq7cC6CTxnHVJbUjjnJ6ERVpeksrk3T56adIBodrFUE7RVB9Xj+vookcUEJVF3g1YjhZbOCy
sqeqTXoFrj5ZW4vzFvZ6p2GC3OFI3CDE12i/WnwHuPFUk2UIo2NkXWY5sC/qW+BvMJQqLVfim0Tq
GoCvqVH0NpntWrBhI6aXSTR6d1qTNTkAga7rjspUl69Qk5R4DFVhYdqFiG/Sx8/lTfBNzZXamC6R
akIXRu3q8MGomGhkjWFgYil1HZ4jQuKP7IYwawN3qPF5BQOtdUO0xeG0e6qoPP7wa8s3XYnq4LSN
CkVf63Bfxpfzj6SwPihvgXrFx+jwRxKANIW4xA8OFgsxoGFFtjGjSB9I/AMj6IvOPB4LmWM37IaV
0Pbtx6bw0pCnkQ8mQ68sTidIrkI/0h3iVI35WCLeuG2AD11A3FxTib4z0txJo1OGJ6uAludwkn49
W95Z8gROL9KRUtDr5OZjBC2UOtXzxy/57XdNCpOcF9gAejXEZUneN8QhzUFZOQYonE1TDRg8lf5K
+eTNJYfXRlelgiSTAjJHwDzjV5+YT3FCiaa2czwh8OwBR1E7Sn3FZkGlx2E75Rsj8ZKNLEbqGdX8
5FlLR2llB3v76fEzoLuZu5WQmS0zbePU9X5e8nWZsJz1jZ97wlc1FtEEWg0snCPwxaBcPv10532M
Bh+kPhKZ+sN5p1qQKnni0Whf5xBwRjXepqmh7D8/CuLmuViA5oBO2cNR/L6jNjVGHZgX/DwhIUEZ
xkz7089PFRUmIpFZo1b58o5fvcN4VGKjQRjihH2RnSVqLbmhAH2mhx7qpu3gbT87q1mzgaKSCggr
R12sGXkU6wQvWvjwU+gfR7kwHXl4sqxcEt5uKKas0bPJpCi5vREd0vVLSW80awd/2MwVRfg3CZD2
vWhqwsZMtR4y7FB3R55Q/y3J+o8fw//xn/PL39t+/Y//5N9/5MCeZtnY4l//cRb+qHj3v5r/nP/Y
v37b4R/6x0X3XDVt9fzH2VNR/7Fts59PTZhnyz9z8Fcw0t8/ifvUPB38yyZrwma8ap+r8fq5bpPm
ZTh+5vl3/k9/8Y/nl7/lZiye//rzR95mzfy3+fxYf/79S0c///pTmk/T/3j99//9i+dPKX/u7KnF
+vMpC8nY/P77/vWHnp/q5q8/BfULskkIn/NXhIiSo+jPP/rnl1+SjC9sjqjoLZx7NCITDtMsr5rg
rz9l4wunBIlqzgl6OQF8/PkHX9j8S5L6hSCU/0ytUebXuRX+88c7eGX/9Qr/yNr0Mg+xLfvrz8Pt
k22Nrm0aRcldzop+xHyHn56sN1beteFjaPbgsQ2ccdthEFfW6OF58PcgMzpkhhfMVIbDQVS2DFpd
/cfejIM9DuGWXYeCcCwW/ZoU4t3pIMzSFZlULNriw5F8bbISa7QeJPrNUdb1VnfdjBng7lcv+e+n
+PFT43tWNFPVESHw5hbDTABpIr3U7pWyS4EGi2l7k8MOX4vFD7/t+bkxDKHdXAdAr7EsO8ihGZo4
N95PQQrzTvOUb74ZeRiTzRZnAaROz6DeQfElXalmvzcwlkNzHWteg+Ji64pZgG2livd08XuuMlt6
2SL3LQcQfgvsOZXdAubj+SiE5UrP7xyG/1d8+XvKtPEgoJ7xQ28qWXmYC3IlTff0IjTR7ZCqvef0
eo31ZY7ph7hvlEzF7XjA6nCba3JjbHKz6Ndq528X7FwyZ0edi2ns3osoF904RdhCvmdvVTd66d+U
BeiuOE6llfP17UAc6eBmRGIliuVL9UePoe5oBMq90MTl1kPot+ni0XegPvsrkTsn3fLR6mw/8wGI
hJGWbWMRema49/ZiGZxPo+LPVlUhBDrPG/hOzLxIv+JxFUs2JBFLhRPceceG5Y9IefUUzmgNOQwA
lE7fho11TjC4We5F3wFP4lXQVrrylPYNLZe+1FSZM2UlzFkd4l++6fhGALWNMEFtuQpNDDxFP9FP
lBLbRvy+4ARiY5IGoAW8WvqBGFwdNlE3ga9QPZrybUWK/cYWVJ9sRlYqhrATSOnXJx5AyDNTm9rT
cIJkuk01gKjbvmyLJzOlN/qsFiwvuzItIfim6PFkOIkyiPleBt9U4oQedZYdS0p3UZQozrZq1eOH
N+kWqE9sDtSvmMlio0PhgjtVAa2/wXYMn0uH+k7+k4sRnj6JGCWcrFDyb8aux81BL4AU4juYCsa+
CP36qPCKQHQm8LuDU1YafXfalId73weSaPct5q0bvH/G7sYQMQo/mTId1nwah91jAB7xZyVmmml7
VShD4iOw0b0nqTJF/3ur6x7ddJrQnHetTnw2DJUJx1ACnMCDhbwLZvi4bGQlEL+qJk15IobSkiJc
5a1eg2uVvAELclxVjKqc4ksPimHVR04qJImFZZriNY0kbMaiqLrCVos+q4VzmiKFqnoowCREyhXW
RoWZ7kVwCvV1JFZSi3cFyXNP/9rnFHCGHbZg+Ak3Shs34Qn3+riEYaFGcPSgVGGnrOEWBMQ5V7E7
GY2pMW9SIHgEITiK4Iwrbn0YX7GPiZqGQZ8rYA4AntbFuMIov2GArrQqVEOjLXw7KXNf9Y4wHsX5
i8q7pjU3CX7l8WArYlr9gliKqhAjZb20cJ9qYAqedlA22vFSk+HjkVlVCqWKdkCKtZ5Gh1QUsuy2
DqooL/GmI8jTaOAFfeeqCkOBXg79ojyySlQ1Dr0yYnoeWJRqT7rO08Ud1zlInmPeA5VUKvMMNZlf
YLSSmt+UCsMLiNh68kwJQPZ/FdDe1fN6TCYUsKVXGBeyj/18Y8K+3w2z1dEdtmVy6UhmJlLgqYaU
rotc6644FjT/YgDIiTEcTQUPQw4PaAc21NSwcFIniYchgzz9FshS0e6CSTeV00YHvI7julWBCNVw
MIdvjw3XiYRhyb0OZ42cD/2U4UaadFocGwnfsJ3QD0bx3Q/iodlCkh0mF065xG9V8ZjBaLHzW/++
99B/bRsaFYXbsW865Qakp+ddYJ4uJVtzVETtPhpjTbmhvVcMflppU+o/6rBUOki43Jgk7C3aVM6h
G0sWHHPa1ATrDMqqHutYcEdWc9bhzJwoTic2vWfaZV110W2M02bSOvhjGP3NqOSZBtgx96eWvYa8
0yneSxPvcvafzqRIvxzNAgcqMLCtaWd9l1zVGl3htFGK7DqdJlPol4ROnZ2+a1zbqL3Kpz1IbUAD
UpVcSXowXLZVxF1lqGofvHdShIOrah6uMJEWSr/akge6BbwYmE5Wo8x0lMLQRxdVA3Z4Kb4lOKnK
au2MUhuHuyKsOWHDdEjjnTzo3pWvJMNdjXxOdGgM5nMJhdwTeUQ6x1BNfxsoArXrbjzf0G65WFBt
VvGb9V0rnyoMnCM91Ley4GkzBJ6mOMcDEXXm50b4UI8Artnmo+FSUgNNodYqxFCAa0/gZpT5nWib
2IBd9NgzYUMzhtpd1sv+I7aPVQEhVfAg5eLWCz2guxlIS0LhD+ToOVCnXnKCOqwfdUEUzwpY1vil
NGGMRXQLdHzTi+b4kPP6Kpf2fKNwAqXGDsyQcusRykcYu5laZSfT6OO87Wd9/a3u6+BhNLX0e4Bn
IcDgKiu/N7RKDI4e9vkRTIs83AU6INxskKb0KBZgoW9NHLa72eEx/K4ZqXbVlWNyKwmt8hSlAPmd
zhzxIO+aMvwqkb96DAZJvW0xBf3BDhWhX2lDy3Q55qTQiYzZJIi0jL7tQVy3dIYHxi8o0CbuPAzD
pbjsSW8UYoVzRYhruwBruhWvoTdmA4NUM7qEWFF0sDIHgmT2HkabTNoj1zlZcbPDpZACSGE0CBVB
TE98fq08qpAEgaeikor7c3Gq+5OJWHS8HFEd/2rDuDmtBXgKc2K4x+Y4BBaK95acnPHpeOe4d8ml
S37GIwljTUPERlvih2yaVUAnLackJbPIHH7gmmFAHu8gmeGSEfs/QKpnWCpZAa01BsbgqY2Iq4mc
ClzceYJVYWeLoIG/V71Gci+QOt4LN6v0STerknKzTpixxftRwwmuNLJ6M4l4/7j4jfTejt9dJU5g
1l28idO8PQ0wX9CdNITdvsW7O77nk8mkXe9lMuIer07xBQeriJmFXGjXSh0O0+9b+v/GJbZ4zr42
1fNzwy32/4Grq8qt5L+/uTrB08/Xd9b5d/++ssrKF/DfcH24c8xIC5E64O8bq6R8IcdGb5lEHp0u
R/7IP++r/AptU/wxuh/pwpmb6f6+rxpfQHGAW+K/0eU0N0N86r66SMWBLOHHmnPdVAv4B5nd4RUv
n/RWLSX9uBXiEsMDU/LS/ggzXas4Mr1AcswY7j17pdmk8Y1i5cFV6GHPPBEYEBl4GKMEeIJYN5bk
a+pe1+tC34apMsYnU5sN4klOc941NnoTlq1+ZFnbSC016q3TJDQjBihpWGzrCnu2W9ofrQZHt1DC
qcbvolBx/cLHTcTGz3CMR0dvw/xEi6q+ro+0PhZTh02pEtxBF7u9GvpEjg5OLfTqFWqP57CZZ5dB
WFS7LBXbHJtJAolQUYJdL8iYG/mKbrdqNrp6XNL0n+aifz5UQiaegxuS6DPhpxJPifPje2yKrXQf
YxGn31MADZ4w8phczGGIxcUXoianz8YaZ1sJEG0a3rmJd4t320gqPiUoxI2CcE8Svin8FW5Mxl+5
7tt0qs5LPlzhvqp0T1ccKPrXEdJis3L4QQtioaxpy+RUzNl4A7RDqXKRgQQKrrGMark8RBg/FT+H
UIueyUeLEY5JADcHtxMz1f/qBzDWroky1eyh8Cuc4McpwFNIGfqf6C2xZXLjKv8elMb4q0nG2Ucp
aWmO2FRFol+oI4Y/tVdgvKcrXhpu61przyjcTdEFKvEBiUotyxclOl5hP+l4N4JyzaTxFm9OHGRA
yBVXCeSaKqbXv4duIvt+cVOGlndcCaPhiqNJe63ahVfZ1Md7kumdrUErH+DW18Mm9CDIfx37tBYL
2mTAZ2/D0PAzzK8KUhYqlqpVap0Bw7Q8pCtoYGso9JlcY8gEICfFHsAPEEmd5IqFOslhU/dzZ2wI
R/CiUkDEdzOCEWdbW6ReNjWukYHlvcj8VEvsVsPqeDOouWyeNH4fSC7kkWE88tGo1psi73XhpA31
NNkNnm5eyh4dIcccDFFwrHtFCePda9rOrWHcV1vPNLD5MGbeEgT7XrvTexzoQmEa3Dwf6l3XAFjD
06kw6Aor9OJ0TNPgXEjTetvQqIJnnlWl563ijzNHdRLOvEAwqm2XKOPXsQLpvQGzX+0HCccPOvTH
i0jH7gTriEE4N+uyverxuDacoabQ66Z+4t9JdGvt5SDXeFbYTAWbekyFnUoPo8o9sUq+osTGZixo
gvKoKGX1itJb8eRnvv7gsbSqmco5RVg09LCwOMgnDUdEH/uBiSpgcaQpWYoZJXx8PCoVKyPiquNY
OI24u3zTietuhrFUz82YJw28oPTq5gjROS3Yt02Lj/jwM5CHyINU4zVqYNANWzZc4MDA812Ss//B
rqAq7QaqcWngdBEpBD++i0l3y/q0ezG2EpkLUzaY0k4Rsa016K7u/ekRoXjdyydo4cTmq4VnpOQ0
+LpzYyHsj+Rpg1nUlBP6WHXW5r+KqkezDa8KM90gcuuUroNTccgifLnIrJsdZvSZ1fQ1x31C8hqj
XLMtAWablOIwK+klDKS2VVaJJVbdSq9uC6vPrMQZDB6+PTUi3nIk80x8Pfta6/u7FJOiESN2mOFz
G2QRJOKOPknIR6DNVb90SBp4il1TMAxucz9p8sLOZL0PnlTLr7M7C/Sf/jAlah7foD/sh20rtXl1
RmgUVme6V0/hxoqDCu+SvG+z9hLnoJZIiZsZll5xn7pZJfUGt2RNf2ph3fls0qWxT61Q3TWKL3MV
ENPHgJdra4j27Z6n7wZaMqvbE+ErweDg4JiTUgxMo3jLDTpwR+y4Y1vmLzqbtLI6NmMdZ4ys9N2x
m/RNFSpVgiGA2Qo7C8e/vTH09YOi9LKTVrJVYReEi3XXQ04I284yyZ4R1YBySe4AQhsXPknJ3hYx
gKSVsxZdpfENm+Yp9QhLOuGixb7D6Qk8956e6TscF8wjkqUYYJXjoD1Cbjecpk8DqhaYp4pWne6B
2+enFts5VkzlNN7EFXdmx0o05PSRprjei9pflgd5J6Ofqijpy9ZWna+8oRxIt1qcXk9iM9m5n7bH
RSv+0lVBujFAgZP3we/QxhNcObKwOb1LxkhPT3AW1naeYnxvMIeqHgOfnfi4jbqu/Okl2JKdFWE+
SJs4Mnjh5PrqO+rvQYSRHIftQ5jqZh66WQa0JuC6rXpnQ5Wo/k8MNqMnSouycK8PbeyfVhlNy1sP
qyLP5QORXQUQJ1ghXzY6x/LD3nRA12dXA7S2XVjR4gmWXc/OSfkMoquCDMeZmRbocUvjTYiMVfTN
syTkhovbIHtpmY7NDiuXkQRNg2GTb0WCU1rpeNlokzrhlNSKFuXiOLKOkHImeryZRlPZohKkm0/C
OX6yunKXKIX5iJOSCLhNlSOE/kJ0ldalcYpTpn7dVJOhORiN+JWNxc7wHcOV/jRU4uKpH0h3OC1u
BFvuYGOxmbQx/jrMlVWn9YLmiX4C3v0ep9GotiOcv6YfNf4RwbkX+72xHblFmzsPQv2JgtvTaVqQ
S7YjP8Q8wRCCX+OEJ+aunjIaWNggW4oFL4Hj/w+h/5yblv77EHqLJ/mP59dB9Pz7fwfR1hdK/FRn
ENbTSz2TMv8ZRAvaF45ckCTYOFBXnekT/wqjNekLuhtaU+gxwP9Cnxm+f4fRqvSFggMwdHXmBhCG
fyqMPqwlEz/Tiw9tlRsjyX3AxHOu+HUtlIi2guAg2npQDjEHcTTdqbFmHWdVWp/GcSuu1YDejEjJ
Fd3B3CGHduRN9VpMhWKWxnV2AlzdUQLNwGq07yUcvoeqKrak4dbURS+N46+KCXNrEzU3qBGQKvif
wYN+Pcu81ELSJjDIBn1KKzvqRvp9a1pUFHuSSQgPfmFsdLKq0SYJE/++RTGi2qOv/hrY37/3hdxh
6KUowzerUXrz983zoHr6uog0FxEOfzpMHuDEIHyirf9NrUphl/IaX8EgNsfm1+5wyhhdb6r1C03K
Ic9PCSCDjEL4WovJQlfK+0YrwRqS1Bl1N0uHDp8LuG284SuBQIgMco7/Hl5tfsLVhAghaMWjMBdJ
5oa6XF20flFJJ2XYWqVDyVyQnMonG2fT6hAm13D4GmGlJLIQ9738dHRSzD0pM66O2unhT6cSw4JG
mYGsXj4gj0Gmdlmp9YBGNMaNtyrT0NiD7jUzV9OrUd/JhCa/ctpcyOKmQv3Yak14lbb48J6Rj/IF
F8g+VYZXn/o7JUA6cQ5rVdTAqDIikDOQsM1EzSXBg7qIbg1kDufSnHbEda7aMJvoJI65hxhi9TNP
omlDha+6C/xe/U6Glt2fML25qLiUnY5Qtx50PDrJs2VdfSUMhuKg9cPAqSWZoh8BI6TGGALZdXGc
lEa37jSJirQ1Nk5E3pJekDEOdiVG7v+XufNakhvJ0vQLLdqgHOI2AITMSC2KvIExKaABh3Q4nn6/
qF6brebsdM3c7U1ZlRXJDAYAxzm/RNAUGNP2qDS1vk9uWFifW0oA5hEx0ZzWOznzHn3cSpvR1ggJ
bXkqw2azE4ecfEKzmi4o7Z1d5B3cCD0v67KvKXEuH3OqZNdD5rdU+qQZpqd44nDLxG6ZPH968eE0
LC7UGnz6pJnU8VD0xnjCwTztF03Q8mFaZFlF6WT4Yoe5hcFG0OELwj91w2mY5UjrwNKm+kRVj58y
E00GPMJwa7r3KPocoPvV+i3zc49GlDbkYfByyy3uACY3/NlbVSUcOPyJm9TmtFvMxaUFUTb20zDS
1VFPFenH1OoUV3fz3eHaFmNnMtnRvr0z1tqGXqi8DGt3V1FAZpIFnccT+YX9oaeZKiPK0GbOJJy+
XA8aYPMTEyGFSKib+IWZaGbK2iR1rQgt+rOkLcfdTxvj5OsyTuMlGG9oq6ryUj/MpiMgXrq+fids
aSSkhDDZH7XefLUTpKJEjQX3HjXh5n+aehhrgonKgKWQpLZHMDjOadxg4mIsE0mjtZHbYmcGI0ca
c735HWSvqvYAFuk1yAJ372mps12TLY6bGKIF0OzCLdpmcPlk1Zh63M3IuAftGWfAtNI2npZz/rSx
af4oOqXAMQui95iTvN3YWNYThsppODPNqAkvEKP06+xSf03MIx1ae9pzLeCAtn8UlD9Sm2xP7YfB
ybIcUyf3XqSQ3XoSxhJQddVk6imgM1jvljWDdcShXGBTGZbu1AspD0Y1WWenDr41NK+sO49ArW8b
JaL2d+mlw340q/IHVSQsg4ZXcVQNDrVaiZjbPimadr4QBXlRctp+WPV8C6qYxoNT2GxhnV1ezaE0
X/3JbLYIrRfOxWVbp+OkBud+SkVzyrx5/BDD7DCWUzZUF1ZDt6ubA25P3V6gspp2erU1Fz7AMDvm
gDGV0S17thR4+la43LuunKw9Oz0o7xiUnOMKcnPLAtDgCaDgA7KFhYxKFeVE3VIOx0GImap63hN7
ghd/elNWvhrUn/3qjV7AovH7w2gc6+a1kygMd0TGFGdrWI1IV4HPnEsRqdhG+VK6lHOzfrblBy2P
VVwMwZIlqrcpiqBC0bYJuq4yMzGzUOyakaJz3sN6O/v0Qb245G98kuPZ3rSroOw9wEA2t/6pL6bu
rruhuyg1RXeRwuZU6XrPWaJuqkpYobIVw76eXbnXvWX87IJwuPb+uiWzJRE8QhjnZ+Xq3IFvnqtf
HYtdtFFgWkY6N25krDKqR2Ilg/Cw+p2IRyoHn82KrqpbI9ulysYyWksK6q96MubwUvdGFVkLitPd
PAHrj7Y5JGxJYxhhK+Bxo0GqCsEdKJef1B9sMtysKeTVlQJFfz9C0jwGrUXEbEWdPKVK0wgZO9lP
VQa2wjfjHP0xcCN37sR7H8J6Yl8sQmZoGJd9ONgLpWo0ju9nykgpksgA0mdFETabkT7QDCimO/Zd
9+S0pj6UVLqy+Bo46ugQmF9489efeGada2kNC6q6NU2fJmtTeYwMHWquB8F/bljRh6OxzfOTdjyo
ZLNIvYtgpawuKFrzZNHr9mggR9kJloRtF5g1Zxld1YCP4/bVyUaa61ry9vbIdm9vH+jW4Kmau8Z4
arjT5QkicAuPvJAN+FMehSZW45rve+5Ynu0KZtKHASHeWCWLTUVNCXAW0Zc7x3REjue1Fo9LoE6u
E7x2aWBTTk26HmWXB7uyD71vfW/q7Vma4c/Rks9wPehH7E+dZQ/DpvbuVjwWxuSexDD2D6yjKMDJ
SaFyeM44U3PrpZbedbJMwDx2N7HW6gxMwb9VThPBL9A3nyorsXia31IVrvseXeq+lWF5XDQKPzKN
2VqbzY+NrCh/ptLKE9fI+gP3oJ9UnrpVr/frZeFH+Lx9OpZ76hQJLXD6966khiyeTOOY00E97k04
djo8naktzgM9kToa6lBe5tJaqh2bp4yGzp5r2vHmb2W/7a2Vau6r11Szii0jN/e3ojkCAflC0+yb
IVaUt0EaGC9oBbI953OenSCjKV+snaYWxxSkJbiimhJBEop8fO1MDlW7lBbfcNUkauvn9BlRBOWz
mQMAzE0oI+RKaXYGlLWZdSdxt/TptvdvpasHRg0VhcMKNEvj4XpfqTKkLjSc1XDnaAmGuZibjEDx
S6rd+6UfE1Shy9EKBnHfez3ju4YX9Mm2aFAbaHZucwdqsD2XKd85xyBaF0p4G/Gln/0cdKPBpL31
5mbRb5jZyx55tPfGM9vfldoEHmuNwF+B1FovLnUjHzcOoH3pGLpNbpb1H0E2ObfvyE/0QBVP7EgI
sF2PAuGVpnAkF+AgoxtpBz35IVCG+4QOknCsMqx+SSsz3tCDFHNS1QVIZo7uItlcKpMp5xkBDyr7
bfWc4I/cdkE9+i6kLbGcqKw9TYUD4dovWh1ys+uPLnL3eF0ge1uqAR+6pmnzI2+T+iEwwvXLbDfy
2S3FcNaNGTwt/O8r0aEfS1COZzrO7Steg+ydeqdmN+f2ZH0VrIEXCJOQ/u3a+kXlpv+WzQPFuF06
f+ebFV8m2s8uXDjuGP566RCDLRkTJKMYPjxovmpHgKGTaGOuY90Onyuhx8nGLoeYYZbH0a5w/1Rg
jDHPPlNAjfFKHSkVtr5KwDX6R6vwbPUdiYQB4QRnEuJwRVTuQp1a1SHjoZ6A672uZ68Zl8PcqyoG
Pl2SVMniAwbX2m0ILs5mk9F+65MSvgL8OnpP2zdEKY2u6m7xnEuRlcu5SQco/M3jH6byP7U5l1Eg
edzmdD6lTpkdaInUIuHsUveddQupq7vnGX5zi3TmLCe1rlkC4xM8KjFZrxUZuZdmssg38iW0qGzc
iZWpDfcV4HGSWqDQG11hBn3eX1lN82gM1foU8tY4BGZgpInfuNtD7rS3uMJS7XrhsBGxM/Y/WttN
7xprsS4D5elvOAusYwnbcG7CKb/aBPM/9mZ1ycrxwd/S9k7q2bRjFoBz5hunthyqP2gsU99EOndv
M8POAdjoyYTpZ4iDQ8q78eAaiCcCf6nvhlmMkTSbETbVs/dWb83XzWj8WGx2yQutVvuOlPV9PZCN
UZoGC2PfyFdHsaN3FHEcdKtlZAfQW0VRQZ5qeefX0kpCMqrvw8pvUdA1+YWS9SECKgp2lrOOD05V
pSflUbHpzEpf9Cins1yU8crIZcWDaI3LonI0KSGXm+veDyXZLbkf68G133XW1wdckdtFta2K21l8
5jKnhb6d+0SFZNTdVEyHKnV+9u7Qhfu52givTt300gPE7/J8JG4w1/aD0eju1crH9orDylt5QxXw
GLnDNK0NFFlzpfaBn08XjYQiImNbH6GjRCwJ2L+QRT++5lv1i0qB8UejwirOljUkn9vOgp1fkMdT
zBDPMivrQ21OyCeMvA1jr+3umrz5odMu3TN7txdylzsOZipBJ2KlvlYOlbWZpIueSXy891dh7Lqb
kXAzvQLlQjnQBcrkAblR7KiZ5BIX1YGIoe1pDib71Xfz8rjShLqvVZ8zgrR9eJ1Jkdi187BFY4nG
xAR93Zucu99DJsOf/lBvu3mhKdZMUxvTe2pcKWmsDnp0g7fQTdmdpqlWF6OWc5Iv9XuwZZy5grz6
tG6LaAnt4cPqptiY0vI8dSH6KuV4rFYW4aZopEww7lBld8awiNtUjMClX7e7VHrWXk3ZC9dkJfgS
HjPN03E/h+qdLIo2guKqT6s2H0fXAhAF9GSNAVCtG/+Q66JNnGJqKAWV3CKL16FzsS2Ol0Yv+1YV
HEcVa4zFu+W1KArnaDBKnQLmCxa61vlee2azB8l+diYpcEguYf5hFsZjnRXbHpfmT2KO7DNX20rA
oZtTWBSHUM46GfrpXuPkv3AWsLopo3lhXtuOlTshMrBt3qVrQY6N0JqaRDdoojT05ySkk/WwGF29
M0Ne7xmP9xHoiwiR0v7S+Co/wNY5H3Sxhtdek+YouhzdXrvNe18RBwaI+zmGwYu9SCuSaUkUpLTm
yLLqbu/Z+mjwAEHvuc7dWgXlD0LS1YdqAr4CZCPrKVAgwHpr8UTVFEkrv/JfUi3lfpn8ZoaDMBlq
RJ4eBemOhci3/QhzxDImZr3jBdYkPRFB0UZYxHwKVm910YvMGKvI0+IS9lve7Vyfrckl+JOrkDF8
mHX7mU7dR72uwY9eT+WF39g8+OOce6e0n8XVzSTyzXwY3D+yuXPP3tIt90Yt9LfKsIZHhWVppPJR
90dTiG+uNL0pQvEhrwvK1m+1a8pHj16Uc+8a7pWoMefRHRs3MjvWC3Q05hMLpTinQUU+fztDvVgu
5e2ZkVunFu3W2WgDdYXwWZ+6vIZkLkL+s1EwiXRsvUzNagBtuOrr4C7WJ1rTJjYNFEkHQTGlT+dl
pY+k0FTwTCBeJ9LWYNw9NoHR6VXSM9a9SX8zf6QGiH44B/qHwx1+UCJY94PfKRp5c6u+NGk7RsKY
5WFFPdgmFIj3nApoEaaY/irUdMa6Fv1uGBvnDUeGgtHrBEPnNoUf3VYjGPLpAf65GOM8Ad73/dMo
6/LdoXQqiEu5zE8pVPp5HZDR1FU1fE/7NTxWiPT/6DrVnSkI+kGLeXsm026MELr6r4ztLzXxInd9
yUYLs709KVK/PnKPUTaXK+2sppl/kvVV/ZRScr7ZHmPWMB06Go3PCyKjO0S5zEhTJV+DpQ+eTB8W
sOSmOYalacaqRKO1Svw3NKnah05nxrOtYFQoM0bVNj/NnW19r8c1i5ymU9dqUV/ILK8dXljmhOF2
NeQnsVmLeeBEotWo6rIpZktCDmcWa3psZkP+sQ6ij1VXGZfMK6vp9oXL3Wxm18Ya/dijT6Snhav0
zk67KmdHgzFADlOsCxtNzcA2Eewe3YomjxMUcvosa11Vx4U6AGO/Det6kLb2fvrK25LeUuVVZt1L
46Rr9z2fVnehNR1Oz3rKGn+BIQLWeFiqWqSJEj3CtXUwrbM1Dz3T+bzZQTJwsLhJZlVr/t6DPiEP
9KT5aYXS0/u0VjNtyrj59svQhweoc4O70N/sC5kq7tOCSgEdnW7AzrTrGqENF0oESrbzdVkVR4eY
ZEy8S8103OjaCy6iX1IV2UOlgyP6yXA6tRuAy520M6C0zkgXG4mnsMt4sCwjLqeALctSdXYr0yF1
tlPh/Mhx2lbf+kkVwNyVV8BCcdOKP1TOKnSfV0vt/QKBq+TA51gmZAVFOXF4Yox053TvNIzcu8ob
pPWAPBXStpmXsdyXTC0/FstpXm0WAqxp9fwM/7+mF99V9TuCvvqd7amvGe0a9+s2VN4MBYw2+95c
Ors4FLDCiRDKvZ95yljPS1vkMRXtRUMWULGhTNTreGrAEjXIRTo+DnaatmffRlm761q7iMmWbu5a
ytH1Lgzy27jZ1Wt7aIOcZghjyZ5y2mHqHUdCVXJrFauM2lbWv7BHZUNMmJQn3gg4neoDHW+c6bll
13WS2RLkkBRowu5HpVR6az12unsLxrzmeg4eMDzAZHV0evIZd4Nt8+vbbeO6jtQSm7tt7NfHBSU2
8ROZ5y7PeWFP9sM6jvxyKrPyNqqA8l5Tye25txZTbzupRjUk1TZZU0SUnLtEfjoA4+XLwDDR6lux
uWF55r7LbuhIaRvr1StHf4syy58/IDzUcanyWjx7HcXCdSoMurNFilmVJZGdWbROcGUqR/KZQUBE
zrxCFncF1FM0ckOgRWT69PGgUt0W+fQIox/Gm4NqSpWg6EvYtOlusypI7JqCKOTKTGCISwvlP21E
VPr0PaaFd6JN3QHUkI56zERm8M20pH833kb+vVdO5sixAhmx492yvuKl8JmSN1qZdt6ieYEQz7R6
p61VKU4Eu+HMWDv5I3cHq4lmFu4vakjzx5EcjB/0y8/vCD1DMHA5PrijiVbY7nwSacWGawnh5KoO
s5Oi6SIS1xpPee2twakbBnDafHA7tVuQLN6NPfXrOWPVIwF8WkTz0tbvDvP7h7bX7T7s/LCJZC9J
w6qmTrwJU5t1NIQr2RQMy/63rVfh3gAp5y29toG3C1DBNB+UsaDjCZrRL34tEMJ5bOX+XB1H5TLy
gz8T4HWrPQjvMt63hxBBrtwVAQ6APZ/c+bYsoZhQaaYBd7wWRTKvPnefU9nqPKxb8Ye9dcNrkDnT
PUr67ADOwC2D2s4P4on5MTtO8NWI2HRlqqiTiIRjulubOi7chkeZOgLHPjSryWBlGJb9KNCDOheN
lxQZhSfs+mTYRYtkeul9XtxptpJeARqvoxw79AW7AFB9oCm8QHUx1lGtJ3GGtXaas4lCpqXTVHBz
q5J5P/bEbH4txG3sLMxGvbgTqp0o72aeCpPFnWduboyTHheOelX7jBQ65avsbrWlkhXcS8bcg68O
kbc0x21oqvsxmEL74RZcYANIWIxWmJCaOjKoMuHR5KlEMyUN1kD7z/vdDLL851qVtpe4rHn3OLls
J5YLLGcwWl0WrfPQfUXD4pDqoDyLtplxql/Ac4NvBaGcX7Xd5+sBF3j9bjN0Sh7WynnfTLAA2ppX
E3DdbwgUmdblIeDxK1kJ/PWDDIBRxWMIuHIyC9WyWI/Ux+38xq68JO/qScDOpyXKWspX7tE8i890
AXiGx+cBnbOJS5dbFBMefCUk3ZQLYzc/kWLj2HHTFqRbO3JfIVuLs5Js8Ds4TC3jkNDLezfEChGh
zjYPahoM+M3U8BIS7zMnLrAx5dzxVjqdTBtd0aG1Omc9mCiTeWMMOezK0iJXTzpV6zGiU111Sc1f
B7GK3tCXIc7vH9ow5MzjJTzH4Bz4ZllwmvZuLpW6G90tYE/0J3/7w3Ob7rv2fTHGvMZtfRHsR+vT
mKNYW3eNwtKgx02reAi6/k1NvuyivungObRRBsvznyyWbqymOZlb4TqY4nPrs6OI9X4pg0Hvx9VG
9mzyjoS1DWX2UmEusY+3wzPxeNj8nZHP4Xvlar9gHw2m57AANzkFg2q7pAizn2NoFxGGDma6rnDD
U46gjCN/CqZ3IVLkbsM8OIhiqK8C5+551eFBctUdnc8hNYdjGx6Egex0N4Hyt8dltHkz5F6dURfU
tnepZbfppQrCxvsx+2OuH7Ew9Nn94E08vKJZtwlx1tLzBAKU2Jex8svt2C0TVCL7s1OfRDilW9wP
Bokc44CTZeiM7GaQMap36fSmvqi1stMv9uZt/a01Oa1PzmgN0zc6T6rt3U5v00GAQCpIRLWEfhKA
UfQveKs0UehWlUhrCufI64LcjUGA0OSQJraSytPzzoBEKfJTyLfEeqkkario8XlTfLobpVfbblVD
Mz+CypfjU9MX9tuGF95Pxj501r3ZjRn6zl7M4mE2MEY1bVbEwWJeqtayn+eMENoBaPDDr5G0ZPQs
XXFHWay/QlwQP24frugKJuxxfPazrTtKvAA7kXmwOZMXHCvGpQcaXYbYlpYp4zbd/DuGOX6SLc0Z
247wX1zHm74TypFx+4SFfzDzvH+Ex65/WnJYfo1bRseNw+kTb/XSPxelLMMLStfg4mEMw3VUKUWI
IKkYNF2l+sM31+I4ljKZbGz3cZVv/teV1vEvI/LoN4PRN/Zxwh39Ku/j0sjEz6ZoAndHhrd9XQhB
OPlLaz7kt/T4Y452wT6rVCNuqzs5xEVXTkcOA4Ew2cVvAVTSfcpcehzgszLWvTadlvdQn39zCKU8
0tADAhCo8IK5cD0L1BuRZxnhWecNzOFa+diSpJ14epqCCOMQpTfuKlwDIiS1Dk2dby95YXgmPFZr
ursMd/KVNPH1WIMQfrOnEU+ZH1YPPEHSiP28Zqj083H+rpywBjeEioL0Xsq7idRcOyJDartFFBZt
uMvYdPdL2IdVgho4f9jAW9FVyhFqleo+al0tuWQ7xJTNyyZqhErMNLvCWtjY8sY0ywhIWTrR0OR2
lFNwSH6SW+HHLMr2rCbpjHFfIXLq67njslpVVC5FetKhqlGsBfMXb7PqeO7n4c7etuxkdTXkmJV+
iABw66RFapQRRoxOJFuphg+trF9B4Zb3cl7efEGIi7F0VaJBtO7gTzVGK+xPkeEOxXM3KRH7Q3BT
afvQfUM6ivO0IpLwHGN+zbUbfNO16u4oahaPgKnc+Lgu2r0pBjNeRc+9gXbNvlUeFFvERwtv5h07
PdUogJ0oXQy19z3pdXHYYNr8bPDKnCHekEsPcoiMsqD2Z1Mjzkh+YOwGqvR2iu04qlbxgj6zuUNJ
0u1grAOifWESjzbfGWw1i/6jO2vMJhLvyHVLZXhiQa7fYRyaeMJDAshGVDh1i0GBrlOF4aVEWvp1
LRbeYkrn3Rt9Bv49mRP6S4jYNiHKn2hBAPqP1jIUiO7EK7Ug0kszv1B+tJ8VQNZuaOqLMHiTa/Sf
2T4z7SFWhvxl+PZyFK2c6vgmEYr+V64szaVGJb0ZIbgoxR52wtfu60gUAzNblnZnRLf1acTNGdWB
+rsGun/V5iDtoE3TYx9AkWATW/p7VspNUGq2MufMLXtOaiz+4rKl8/JdCRu+zWz8h1LZTJb/XlTy
ryKpP38sLgoP6ZdJxNV/KvzCqrWKTU8Q2q3hI8RH4p7GNZg3RyoRX7QvtMvf9WJY5k3u83+FSPxU
etkIacEVTFi4T6LAvwpuhtG7eepgn6fFvaGZJcaCU2FyeO1QECEHz0nLfF1TsitaUmlPiCGC8gjp
z8a3VN42Jbn2zE9dj6Q6T0Zhsrz64yo/hD0J4+QZIObEr4dlJz6hm5mhpXDLX02FkBTym4LTozBb
5gNdWtN3P+yggGaCUCzezGHbHEXdtU+kXHjoMuvNuV/wMr4FbLkqaibG2qdu8CxkQOYsp2M+N8uc
TKXSOqlU6vexNQnouZLFqP+kE+mmIDEk5WMeDx1QGfELr2Exw6D25USrYKorA1ZJ0TLse8t2k4Z7
z6uD0zeq2BU+FVLfpyZfAzBYRqu9YzBcRn3mYk0tcWIyFhpNSkwlshQvHnJKrk5BYS6IisdWn7za
ZGdbhQD9QOQjz1aF8vqG+zofBFbg5JOiM4hrDwpmjXX1/QOMVfHFq1tbHIqS6JnETS39/daOakbG
sM7U+izraOKaXhEG9Lg840mCRLNodjRBG6BjRmSWztyf6maSFdtMBXAc+sNwCbeK10xAN1qNgmhA
8JL5na5iKcOBfYxMkUPWjAjmOkzXTUIz47wANuQ1sIBVhRzfyGaoLq3n4exatRnue2y3Jxlqcz38
+XD8j2Smrx36huZ389W/JI/89xJJDj+7W4LH+Psfdfs0/5Fi8v9JBInPMfFfq1Dvf075z6H+1v4Y
/ypFtW6/659aVP8fiC7JcQAnR4JPngj/55+GLucfSEAFVCM6NsIBwluu0f9xdAnnHxitOA+A1Oix
IQrhP6SowvwH/VvhTZzHmnVryPifOLrIK/mX48c02Uu8gFBoQsX4434PTLeCbaQ4diAURPbGqx6F
zUk0UehEIkA/xn41ee0O5dmUjH6eH0rXLJsEWce6E8p2blIunkRO43PgpeGXjaLwj35FKBCJyQjq
PWIszMOZDNNXcPThFEoToFP7ev+Xb/3/IQj8TQ14+2vQtoBlDk0vMj/7N1+a6WqiOoIh2AXl5uyl
s0wzInAX7jab0hjhTv98UxEdlRFW7DNsev/+5zu3H/CXY/yfH4Dll0AJG2Hin8f8XzS98JNdMygd
7Ma0Lu8QOVVXzkjw96mfEO+lDlTfmBHsIKvAOIJNaHL2jJfaI6eglTpZtsFHEbUd+ZTjw7ZU/QMl
B4DkN4RTBuNwIhzdcpMOsyYmHGm80bpIBa7rhV9KxCbuFeCm9CLtV9teKIqO/vlVN+zl//6v+lsE
rH/7q3p0BNlYuzhW7d+jldrMNxe/QpuEEVY+V2MZ3o+rKcb9hj/K2+fdtt4r2m68XYVJY4lmCjSJ
aXRTh2EBeinEmvHNH26Imbk6+Cd2KOlrQFpWFQM8vOSO+5uPbP5r1MftM3u3+G6P/i6b51DwEP5V
jIyfGtnDBLdzM8jdW9b6Ezx+S8Ab3SS0q+UCtJ6ep3B9sfHkH/1GAbRkk/jUzdI8LDRE13HXdk1s
rXl/SAco3vuiCueLW1nqjXUsILxOEpSNBbzQkR7wJrkbdmS0EOqsC2feO15rPga0AaHWcA9cxh4X
w+TFrRydw1pU/Sf2/uFqhc7wUYGO/cKJZjz3VlOf/SKc9ykVq/fSGI3I7Vwj8Rf8foBR4wVyyAcb
agO806p98REo/ejS7W2ogu29m/v2o8vb9t3way+eLdr1vKzu0QWMYZLOvX4EEqh1VJDNNO6qZj03
W+ndSy3Hawem/TAAxDBiL86HAzB8J6wNa0tYPfsL7RjpVKBLYMMAERlq9eI4Rlnx5kpP/YoAFZc2
dDOYv7r6vnFHZNd0ypCe3bO0Pix1uIeX2KIQTBIjzxdb9rl92x6muFyNNUOwZfO+rUPzySo09e1r
u3iHdRVZ3KxBec0Q3MQelfNQix3PtkeO1q4fOnzelfwALQv3i7dMj70/4ng20ZhUvbUnwaFL/ub+
+v34IUXTYYCjldoNLB6P344f6WXF2gmyY2iZgmH0VhkSojbiTLGlHH7Nq20e9QR1wOqgHzCcDVft
+R+TYRtNPFQLUpG1NzwrRu9Txh7ZGPUOwPf4J79h+80Ya6I1/6aF+LeERt/kUzNcu7fiPmTo5u9B
O22wOD7tubAg0jAhyJwAgnpbOdR1eMQ5+OY3xfLTok38UONkRLSoxzgkGOPLv//6fpv3//wctwoE
YeHWAFr/TRG/Iv1gkUcksoDGMA5yfUnbJ4gU1nlvo8V+dcFJ/u6a/eefysvChz5ERMWi8XuqNEbq
jCZNlLYNXsIFSl/1f7j+kH2fKwfK12tIQTiIcmvfqqqDZTJFQ1oPqrH0y9JrdzfloYvQahzvDOKU
dpJaiQvDZIzTON/+5gCjSfG39wskJBMBdgH6sGjBuc0Xfz3ABiCklsA8quPDpY3ETE6JMX/iGHaA
ym0/PVBOGFtDr52dLESH8tu7LOgwumitA2jzsbAio7W/SdftHkUBy1vZGnxygCEyRG3FCiPnZ+sY
x8LoijOJnUNUi/bD0b0Z4eKyiKcY0xesYQ1GrMY8+LX7NhiZsmIqM/TBNVsrTjMZvMAahHGnMlhd
C3lKlE90UAUm/xHhUYdIGw33EGb13YoUi2ihxifaMMAL2i/zx2g7KJxoNXkUWMV2w5yaaGDxzO43
c8u/FqGvzx2tGocSeWBCXGi6r7IKTUcWdGJvqN57GXVnHlHtp4eqgVEThTckodnyZu5z94vIFfq7
reYP30r82StyUgS71P1gykMy1RqGa7B7jOdB2cOjEP34hJl0+YEyxtpznFX3N8gzjVN32c5NPq8k
uEhqvbLOoPR+7Z1rLuynbkSUIm1HokXqsbGkmbgX41w8UvVpn7O0TRMUDs5pLes0WTsI0rWz8TxW
TX4eSXk9D7W3HKhbzx4auYyc2WYGZZ+qzsRO4IvuSE2b+zn2npVMmbcFO2POnIQurwVJrCOLw40X
2g3szoRNGeNxHQOd4MIsUmx/g/xmZZ3ETTBFgUl6ZZMV870ulIcLN13vIDhPqGOnfZOKP2wzdQiM
yt8x5Bs7e4BOHZfiGmgmxb6xsbSDst/Xhuju3G2cDpXYwk8ymOpD6/VBt1vqDmwBt08XOwugxCa6
4DoFw9um6/Q6dlPwECwbwUBVW1+B5/ArWFIcRt98NEfjKyaS9Vnjst0Z5YjKUi4LTRE9GZwj6g9u
eftQWjRbjWX6BwxBh9bBCx6IAMBOyyz0RnGM9X6rKDt1Ge2r5GGcnP/N3pnsRo6kW/pVCr1uJjgP
QHcvnKS7y10u1xwhbQjFxJlmnIzD0/fHyKq6GYlbN7t23UCvColSSD6QNLPzn/Mda/UPxgLqKPPL
5ZlWEi1MKykfh2UumbX4SygL91OjTVXoavZ037mY3FSg5ZtTwj6uNdvZShD7q9QUypH5XKT8Edaj
GoGUZcrHvlcFfVTkuLNSfKDvfIcbLmR4T2SVn4JhNu+Vyp1b8E3ixDLnfW5LrJWMS7CxuHVC7lor
Imusvi/aoh2gdcweYDJLkS2ES39Cbu5x/c8Jkz4CEV2bfRfoNA3ufi/fz6Uz82KM56RZ8E2na3sZ
dXan+86kN3XghnmYjLX80oj0YvggvzpcYl/Zi+mbj2m7gnychZZNQxmUmi5c/W58bVrzqZCpfarN
HvccJlkjZKifxCu6qYPoC9Gsxu5zrPgC7hotsz8MHvqfNOT2o+DZ8+KDdbvK3hSf2apm8WoVy20P
YoWdcal5G/5pZoiM5Y6UdJ9n054pWZHuhsKgw6wMsgRSm+vuy6LIv3deZyGYZVg9817DfCfs6QaT
q3ngGmu/aHP7lRoY+OcdpHnNWwgMZIF7gGi1nL00Hc45KdRrb3bO2XOYJvne+onGph+CO35fbCI3
XZubSlZjgC/uzWqEyR/MQYRf1D2MgWd/qNw9CpLjoQ5E6shupvRecam0iDhBE7BBW/PplSl6a0Vz
4FQRjACj3efEK64TY6KvC/Df2LLxtch+KjFMNmo9jCn+6s7pkziQQ4JFZMmYw4n8LiN1zp2HT/9u
wtn2RImPxmNB9vmhYu/A/prC3WQdgbK7TLcU8B/mxMv8ZRlT/9xK0Vy03CklAFu/iAc1V99yFzmi
79b6k9+kMwKma3+BijY+ZSPoCUTAOOk1/yNQ9nQp3LY7ckMbd2Ugg3jyAr4Z5XiaG/W+bNyTmnG5
pJQIFOCDHFcHDjZ3CUO0Ct3ZdG3xtrQLsY7FnbqTwXOsCOl607gDtntfSkYs1C3MRx0bwzUnhoX7
0jGSIFaJZS5xDqthfsldh9Od3jCtnhlyzvDNdOMbrU3CuGKizeXvf6lAj70QHWQylWy3weL7eLIB
Ojk4mgxGvywjExml3HXFtzFIqlDwiu+USPC1C9uqFBW8Ot482i2jkXst7vvBj/TVYQGGXZdvNqr5
fmqW3g9bFwxSMa/GnedLP1o73boh9E0rRe1uFrPZmO8bT5g8iJMuc2JsjSQu+262LUwoebsZxNij
nEU+VlyvA9WabBDzw5Q3Oal1379lHQ9e+eNVSyIjKyD/zU2Kx8ttzTG02YyU7IINWe1zHPNUwBi+
HHciq4dvSupbtyX+E4lmffz5UtGN7BvZDflhMSfjGe9rh/5bGXdQeLuj0aXGHZ6mibwYizGHt86P
gIZaN/Qd+bcGniAXUwjvPp+nIK6Zrz8SibPZc5tCvAhALTmwlIUtkCXUfI/8xwZjQMx7nLG23mWr
2CB9qWFj0hdcGsa8eEidmpMY+4IDJQUm5ZQf+p/eTp35+LGfu+DWcSA2rJZVvckk4HUoChR3xPzk
WzB2Q4v335ePpgw8SG1Vyrgl2HI9jcjsmzEfeSN9s/Jt9LLwhsjUPJeyHClRl4tCkKjw+ZKqjhMR
4bkJ22k2EQrqTecq2Cc2YWUEzOOaJhDnataBS3uOFrwGqeCjY8iN2NeZ/Tcb+8LrslKiFOor7YLs
KGbnowKm98kIFK1iwphnBpfCVvcFksiP1deKix0If++A1dsJSShoBO/om/VJdknbhWPmBPcwpLS4
cYB0THh+BMGJodoHuQaHY4t7ZHrzoHcrRkDHMC+gPW4mjTF1j8vqIcDnc0IXne6yMVMG/o3VCKvZ
S56tquzmGNf8V5ENBj4ATlOkviqsfF1VXj2rkA9jZdqXNdCHiA5x/t1gdacJnx0e42A7qfVBENns
JLAIJ94XA3cHTx90z2PbV/JsDIsZeUlefes9dh2tecDkEhRkHXx2KnKsj4bhNT+aRcyXOhn0Z5ll
I4CgFZfdzh06I983rRzfVghvbFUkxtdJGKwgSZk7u7xuIV6sVrMcutY6oqqQ5AQ70neEndbqSLQz
WVhBrfxstizT3sDsuajsAO0ZkByftpFAssB9mxwxHHlnfALzd2iNfWRXpnHTWfp8MiB+PBZ2ZxJw
4uR/FPaaXgiY1G5YqeU1Me1P7DGfvCx96DKG2Voru3O/6MahGodHgsdkZbDkI/50X1JhiXAgW7WD
Oppe5cxGipCm9gB2gF06ivNhWbWHDJRlGGScJTXXWeLegi9ZKRb6wXRm2BVqPAtRiGtfr/MRFcF/
t7LGvK+HQIT6VFrXIvUb5jU1uRyHwfG0dOmlr8rkDqJD/wBmsHhRmvVJCt0+Wr0v7mAsfGgqEa/E
Seks1DKyJHmR5xEmk/wYJP0r5HP3bZw1HJ122n3rcpuB2kqXHDCIroXbOW14Ud8+mJrcr4zxWDOH
4QHbic40RWxivWF5ByCyNt++9S1vnJfAXC7rgF1WVF3833ORiomgGRPm3r/j8JLigsAKwU70pWHb
mS/6VUdoR5TnxGYZHbOM4dEfna9myeBL8UxvdfnYJeNTqRXPWYZbt2SEmukvP8+q/18H/wsUt7lx
o/+1Dv70AeH6b685SAb+Fzn8b+jifzt035sPvs3vv4jjP3/V3wHdrvEb9j8kbmZgbMKRFP+hjqN2
/IaQsonnP8Flm9D9D3kcFJrlw6LdrODmVqP6T3XcMH9DB0bqQzj/SU8z/i11/NfhHOdtk8E56GeE
TqQd588KSRLQyaitPShFMlKsTHWDK8zlWS5CGfC44xFIislGMHgtlqDZeJ+9f68Gejl0zJP6ZALE
sZks722na4uDmTjFZ7bo+jZcErcyXwZG/JqZPvtu7Ub1ZI1PyyDqJR49k1hjb/6F5vNTCP8Pnfrn
O7JM3pfuBLiEfx9H/kGnzolkenYB2ImoZh+li1/fA5gVLINkoJ2lx2fe995zHww2yC1RXWg3sUlV
yPKwVlhXe4sOhLkw7nmUTqeqECZrlPFCituJwScsxwHSyfEPl9J/Iu7/qtT8fM0MKXA6MJSFm6X/
SV3zO0N3NPzGEUGzej8gUcXpVL9ObJhDlgGxw7Q6/ZXK/aug//sfdbgooUTgUkEi+1Vw4UsKLOFj
+WUjYb6UxfIqMb7vjNEMQuHZV9PtXLJyYGJslyOXxCH2F72yfyqW+v0lQAcBQ85FyITmT7qY18pp
8RQvQTYdUo3FSWCxjebzbFisCU7mXfTe7/Bt0kRpaIUWl7goQ/gEWuy6S3bOctZ1S5ZfZc1Dk1zf
X009zI1U8qerCYa+77hILoy4Nob+H1Wp1Ws0UA8eH5L1mqvLCLGjIzakQPmoBnmgE4QBr1gJQ9Jg
J7N2byvrG+SVXaExEUicaAFum9YHWv8IxxMw9JrICqCOFghDn8i07dpe2+fBUzfafyWp/WcvnSka
o3fT05m///rSKcJumtp0oXRpgigdRkcEfi/DPgPZQGmrvPmvL+I/81C45+gHRiL2va26h0ngr3/Q
d5QdjIFRRJx6SJD61VlfZHEQaqrjqi6TizlaX0YQwju9ElPslysguwkOb2+M2s7vXfcwJKr6i5e1
Xca/foO8KlzHjLzxxv+cQf7xGxxJO1f6yKsimKrC1cbtI+TQHXnGCgrSxz7699fP63/F8vzjCPj/
5eoKh0nrv14vL6L6JtTHLzPj7V/8vixa+m/0sdBejSrvQO60/rEomu5vPIpsiEY6fSMeVVD/XBNt
/zcbJqfPXNjxaMHaqEL976UVtsNKCiYFvdv/fWb87yyK5Ct/XRa9jY/kWQw8OJZy49CD8eulPJM+
QXFiE6i7ipyiVk+xTUvsQ1G29MBPyiDmacn0XmMrsNMLz4jzEqYi8ZDhik5R41/JXb3fd2Pui7D0
s8E8OksyP0JgP1ku9gbNV9+sztlm0czJ9D4rObPTDYWY5rzqxkzOpZNnk5Di57SegsMC1fFxVY0N
ltG+OCBnDugO/YkH5Ij1Sfthymm+GO7y5PbyG/t2RXWdPssJXyJ2E0RpPCA7IkOrfcqIzO4y2xxf
QPul4D0T5uApiU90c1ECLksVuORCT0x/77eTNnwVzKCy5xLHG7kSgHrHkjN56Fhz/bzW07sppD/v
UOfIia2GCdEiaJPFI5AQ6EdwezMufm610Ewd0Yb5ugRhR5Dvosz2dYC02B1Mc8vc4OhcYzUTbA0h
Oto4cuf8BrSynexcJCsspm16LfrhheC3+YnsmX07u9BSd1OAaxnlC3+JBU6Qd9s24biNpJuS4u5J
fVQlrne26rqKGRh61wpiHaZpaJVxWc7Jtc9q+cUvu2lXowoSLMA2hL0ouaaNlalTlwbOiwNVzjxq
XltrceYl83MAO/6BCnTYmgPPn6+60zDc2nhAnPfb/gSt0QqbbpN68K4gbY7jNH44tVfdZsCpT8pO
8Uo6rUN8MrCLuPWl+ooeWd4Uo+CM0nXNO4tIQMyuxEDudERUa1dzzgruzDkrOjjupSSoNwWJOntT
7XQRqvlLsr340XXpies7YHZL2caES9zHJbjnHJLS2tioICoHp3g3O0yYBDPCip0e4at5AZot2/yW
sXd+nFWH8RGQQQjnjW9cw85KVgbHg5+6R8XtyDCtIu7Zl+BF+jzY05GFO2kErgod8jwL/1PqDoKj
FsSFRRf0VTYTc4x83DudHaXtcnHpTmLqY7sYOQs8wRP5BS1JojJpvB3Sc9gQvelcetSWJQv93pxC
RokPpFgf3Dn1brm8Iia31GXhbyb4QlG88DHRa/qaRAQr39J5JRkiuBpo014OoDKdqLXVfnUDbBwG
gTaVrDUHPseOZqnnN+R5b386DMqHqWqcmwW38gYiABzROw5O4GE4+a2dsmUZtdNgTuWOWfmTky00
NPpoxwPCQlRB+EE9gcfDjhLtmkFCYGB+Z0IVT1qHpFuTN1JDL9Nodg3U9SpVO483wZe8nDWfM/CS
X5c5uSVH7O8wbk97OtjCVHUMXzH9ahUmiSZ/wQCX30x2EZXKePGW0oXKgMeg8UGSpJBEdkQgmAVY
+Y+VoEbY+dOXleTMvlLdC30o+ERb74GmkM9poKoLRnSukHrFMNz5NSm6eX7IwNPfN+0C8XUjmVaL
vkdbdL8MqlgPqVVj1dI6WLRSG46t5uuvpD+4AxvOwZ1v0PEICy00izYn31rOP5ykYT5Vu5BBCYHN
5rFO9Q00XhakyZ1K4X3HijAl+d26bv5cbt6EprcC70jsL6p6WVa5TZPGXjrQBRCcG9+KQEXeVkIl
t+4yJQqsEHl/GyKtVZeElMyHlV3PA952P8yn9PsIbOBUZaSdNCN3iW8Dlt8tpiuPNJQvd0ZeTR8W
Qf9zC6CB6lqI4Z7049EUo7jk02pxxuGCf6V2Y63wYlfl0+DlM9CgZia8SFo03bPJbndWaxux6ZTF
AxcKlJZ1MN9saL83TIbIok+tDckRmj92Q+mfhqqTr1KrEh6UGUynvcNT1I9rYisokBW0Sc3HOTp7
laHHU9fNh2mtGJlxb+yFIPBa2fkYDutccbkvZh+SK3c4QfTuR5pmyX6VlR0THHOOHkSQXeKviExk
ZjBMa7WJ4uZQ2xfSQtJw6gjqg65kF2/6DIsfEyBadDFpwKu5BZ0EbGYo18dUafYtaAYkfYwzzGUI
gQvs81Ha2aNEb9asxzzzetzMU2470aC8/N2FTHVt5zHAtFyXl9QpkxDTyW7kNrz0Zfd5Wm5UxSuH
wna0jIZoi5tfpOve4/gQ8cZDIZeu1nOpmWAypsbmCky6DlfnXEZY/hOEaxsm/eiakZliLdw3XKuD
DUYFeu6nJkm1U6b3giS44ewNKiTv157nWW41McemiHSgzahB3Ob4yekpba41MwUmSbW8jrLdl4q8
jNrE7YrlTtMijFObsKpgZrTlfJuYbbFvxtFkg9C3oWYMJ7ev0sfNFkRq5Smf0y/5xrbNldKOBOeI
G2N02Rmro7Zm3SKoYpmZ94HFpbdk8g6X2z3+NtLNFS4T1Cr7qajaH31p/FCGwWEbQ/nXZR2byDNa
Im4Fev0Mv02U7hE+uPnYarzpnaOtT43CAACXKrslR0JfQE+uJWCqcutZQr9vINWefPgxN1XFB88R
v72SgJP3WqXz2vva+GL47aaSJ4oYhti1QWFfci94DtA630yjzY5ub3M9juZrpxHksIVk/cqLhQGP
DVeLePRxLMEVjLNsH/DQp0/VWqSv5DRpH2ChMadpCGcsS3e5pLsoC0xm2KT4yZK5j2qW268csyMH
n/zA+M2K/QKkotoGG3LWOrppJj1s7b6/NE52a9VgXDNdLpAhs49M6+STrqviqSwneSaaZXHfN+sG
wWW7ZBQTcJWxjvk8nP0UuG9Vzn3Al5RgEVjIkPLA8m8TW8qd5NAndK+4xS+Hhoecc0N/lboBuVh9
7SfTJtsDwybBQiWF9woPHM6GNZ2U0aFfO0Fz76kELg6qaYyY6L1MUzBdUcL9KxinF8PPwbRZXkT9
BXhxlvVHbUlyfCpKHMH7inPHY+WJ4c98XmXRx6iM85Y4bR20nNXL31oLzm40cHfg7qV36ry1Fj0N
g6aR8iqBL9RYOM/SyGsRDV05nbmREKMZG1UfpaNneSS64GOF/PvZmKAN+eYKjWmo8JNoVrV+TMoq
fcz5/fiOTkxklJYHqHizeK1rx75fOH4BAQXkhET2wrndOVqs5mc6VYm5z5mOfm9QAyWpT3kelyx9
m9xM/SjntInl0K8waWoAuzLQyjsmf+1x9efph4Rn+KiMTdJui/yQaMESZ/zf32pvbE+YTbMfa+p+
L+oxCRsYJMcOPXufLrRa6OkELdeCW+zx5A9tT8KT4IDahObCfDGsKAg7LrYaYXg6vnYZMldoxMcd
77lggE54cOIhqFsVdEu7cSLFhGAPC8ly4gEBjOepVtCVSfD/DBzJOpHKupvzsTu6Pk9GLdCAk4ph
3UtVWndr15pfS1c6vCKcyc2w9j+4R0DG2Kue7XOGw0S/0A1Pbjd/mgWR2q4ovw8Oz2a6itzXoVXd
metP3k/+8KXwVHoDBCK5BYpMvJ9Re9RqgrqN0hlfZCCqve3nb57rz7FpYLjzlYrSzH9J1UJ4VL/B
mXNyXMWMTuC3ycxeHuQ0Rs1a3tIZ0vIJ6v1zM6ZP7SCIdGUX1juG1wU2BprPC20lVtvfMX4VOwNT
zCFF+tyt1AEdiHfeN74+Hltv/RC+dgd1CP85EJFQmnRIkixKgEz5aTjpjOhb08C52LO/Nokm2EPU
1ORR5JrfUHdz6QpLHope9TcMv8oT13F9BXQ3HVulQXPj5890KejsfCpjry1GE4265z+AkG7iBcVz
j2UvuzA+TMBe4DKAlhEccxdfGhU/BH5ng4dcNr86mHt2bHWgF5TqFrMvtozV+FoyD9sRmH8AEdjE
DF3HeJ6tqHKrmCKBuNWdZa+z22hAw5KMzEoCmskPo5CnNkuDm4RDREjfQf2UrS15osnwdzPc5qgm
QH8i+4qjdkqC0yinFCdArkUiY367ro0MZ3LrceVN+ZHuhJM2c31bZSKPylmbW/w5SLEOScJS774Y
hITgKOJiLi2oT06jIpNagdt2BKk3dAzQF+7nnn2Dj6d2mD50wygutaZZV57EZAXa7qmBPHogb85O
aykxaS44Q1YxR/wQC3o1tNw5FXwijno76EH1KU0JA+oVtiaPCqPeD47MOJ4r6qG4ooNjF3iEhsdw
8uebPCHDnHQFdIsyeB14ngSW5t4aHXnC2lYQURY++C5NR6bkmcW0CkLatGpbr/ZYRE6mrUcZNF+0
1h34lLUca1LD2BS20tWnCYi6MtrDeDx7yURA24pZ8rUs26aH/TFH5N1zWvIYXlvikNhuyEwOiIBm
rPvO1tvjzJY/6mCtH6tFvtgWZU91q03HoB/2WHyzl0orq/cgveT+wOUiGRDxl5Q6NyWJ08HtzTAp
8N9UQfLIGq/2+KdvjYlf3NOzsJgYH1K+EkNhH/K0uB0FX2nz4rSgooaUYFTXtkfy53asTyMm0mA/
ufwcR+tDZZX4XIgKV0VhcPtN5U3aTuNZG4eJE6fD+K80WRTZYXgd1UsGFD2v2Jull8XeWjT7NFvZ
dgfVMw0FsaazzU/q5NipPtnZtGBFfdMMsZHKUz4xK9QQ8iDudGXULma117QxO6zFSDgTPCeOb+fG
xNgI56o5FYsLuVXPnePa9C01BOAoTaO5X9DVj6T9SSTWgzgu2JyOLtFTntwQWE3sbGHlsVde4z4l
w1LMpRsyn4NFphXf5swCDLSvqZWDAqAXx6mts2PZD587SX+YVVvvLe8tqki64K225G1QX0f1feKs
SnrNIdbHsBMSSdQaCauv/Fy6CvZk/V4WUhxXUxwx5KDkKNh2jftNDPX7Fhnjn3ASNuvxpRQtmiFn
iLK3o8W5TGNwl/vuJwssbZIGecxQoYoqxz1DqiwJOM2XCa2HGacBXJSggWZiH0LiXm8syV2pSaA+
rOhBlGX6fC7oRKC7orV2uunLcAnoSdDGEdxYSnUdGVXc1qTykI9NM+JcW58zXce14TB/dOklKwZ1
Z6zDm2dihQra6WnG1RGzeClOldgWAjKVjd5OgKBz8DPKf+Db6fd8CimxZiMeszKNK38FkevEpR3Y
R88YIJaOXRtujkK2E5lxzISoM7geMGLQxD5zR9zlKYhOADGDCZltMgMqq2YClTDbPOQamBcJae+w
qPtzNbz6AeMNhUkMp9HGgwnWjsk6bgNaxEI6S4pIb0n2LGIrtzBrcTZqvEhatgE0+o6DCogKKrzS
wH4AmhQxd4Ut1/oxwJMumrX2XpEqqOV0TauRUx/rpo9PSfj1FCaJN5143hCdneafct1ZVfQgBqMb
5ymPX4Zwz7llXjL0mp3rZLAn0fx2K36ecMgMPzYWYR99ACKhqepHYE9bW5wI+0ndMlsqj4aTXINA
gljDKvRFmuC7LCUxgVMWc9S04kdOiRl6lJQ31CGCunBWNAqN9zY7ur+zFh6ZjbN1nszNu8omjhrF
NvqBSXsyNN09kc8ES9hrXw3cGojYAmuIyBRsDJtMqzDrgzAWc+sAg5rjGn1cWD0ngHyYr8lKv0Aw
me126CgvbOO3E6n1xJX7QIx1v5TJcKGPiN4gmWJN1Vo+mrmQtNqbFDQklwknIhgiWEI9bmHtseZE
fmyH/NGZeqRHvXrsssE6m9Vys9TpAy1D+o5Q/Wkh2ge245Vczje9pn4AgpUV4XPsQhuK7q42uyBq
TR6H5uiXN/TSETqo2aXO7KLq+sFsOl4NTwknaE2+Yv2QZfi3LdImeuFf7LGKp9wDLyubx8Ksn9OO
GLP0eSmYKJjtc0YoR4y4av5ETFiHUe3m0dzMK4xxxvkeIdnMq65BlruRahtwGfaIy3m2r1ZWnLwh
ffEmdVhB7wJeSO+rzBqAGtOMgkH+B3aySGUlfarksEddvaHWHrtkuq66eqScASCo+F7W00fvjZg0
upy7O9XVRkJ89PPsqVj9LzYOUIyPVP9YvrUccwZQ+1GlH5VV7elAZdYKE7DrrIMsQKQqW5nodyUH
GdpEdrWePvR5yfLpa2/Kr95hPd4jTtsRn2IeUZi4r7HjLxAud2ZWE+kdHrRBvSJLwIPGs0/WIK93
tks/Boh6e2cuYL+rtcRVDJ93UA6dLJ8WIX5g0+FZ5Fnwd7L6PnBBwbGxq+7xOlPFZlQt3E/UltVM
I1RiUklLfxAyr/cu5YVwog3OGOzwMiIAqdad9Xy4jBWkdXo9vs/m8Jp2/X4uzI+lLnHIJT7HJRvf
tAOGHVsK0h5CWMhq3m4ppzVUC+bXfH5n2P4lE6CqtwwwOkTxVXnS49LFKjulQCa1gC1mRctQiEOW
TJY57FO38ndL4UN7pN1jdceHKnWRSWijiYXFhV8Vw1OF1BJSSiniZXGh/wwFV6jeUoJqIAzDkgRS
n8BydKv2hcrb99JmM5XMufVMSccrx7Yg4lKj5LQs7lqhPYnVfh+G5qvXzFFq/MxwY/Og+lARC8qS
UHqYPwkqfPN0UN3+gAvayIp9N9VXcvWbsZjrFskan6vRPGj8w3BxJrhanXlD+dCJLjwkUggdoeLP
wSUqlt1kQ7PUF5h2Vlc67NVLMD0AuSO6Rajb1RKum1b7ZifCA8sOwrzx5zH0rIa3JYo+VA1yCu51
cjo2WwGLg3mShsRXfvQuf03LWdXgU9M0i19QqzwzTKflAYSkySvVD0hMT0kDrk9iY9hnBe22fUH1
7LIEQLqk9sMr1I3Wlt99ObOcGPf0BN903viR+kBbzZVZq2eK0Lay6wI3jvq14zgPZ8O0oLRP/opR
i88RcXu8lkLAsvNxSupNoe9J59YROIDNNOYHENbA7Xh4IHaFwWLqzeUjmsVOF1lcaRt1s3Nfi6w6
L7C3OF1Ph1y/JaNxyILuPk/tF3ia9lmpdJOPk9PMBrvHsGzkXw1ZnDJHfR5Tvq32IzeDT349vis7
cV/roROR563eydBZiwTNsQPT2NDudcICy1geSgajEEFtK6K36EhE8TAP7qtj2l+GwXgtCRMfmTER
iWn946qxHRDfffZZlB8x36D30uyW96HDp1gX5meOkjXvzHQircUmj8hVRkPadCGXfjS5FnZ7yYBc
olR55XiqLI8XYJjOjd1OJiHIABqEMZHZUfKj2ETftu4ellFDn6+e/cl68KX2GeeIv5NwyGNTHxhU
SLZDjrN+y3CBXBL6ZLH6vvtCKAgCMNF1PxGhlyVlnMEY5Atc3P28+hCM4BuckdfPcxWcbSu4bcgb
hbm3volVm0AuAegRHqtjDfuG4gCt/e6t07zQv5TtO9e5AnliYJyUD/M4MJuxobuPKWho+74ebVAh
PKiBqsWq10PHn9ZjUzvXQeC3axwoLL0ubcxm7rLL8TocfbYcm+seA3LOXs2ZjAc1YrusPbClEwVX
Y97D+WDbpNMNQAwCAGjWe+DjXJzzut8Hjxl6BTr3JK5V23/590fJ/2d54/9y4Px/YejY3DKX/3p4
/CRxW/1xdPzz538fHdu/WabBqNcH/uHh8PlD9Y3h/2YwU/Z1jEyMivmx/xgeW795TL4MAscehhcC
Uf8cHpvebySysGcBRDAQ1HGp/K//wZA+/S7+bt0hqP3Lf/+tocRI4Afr/+d/MzaXwx/8BgTNPOZH
YKICm/AV0eZfR8eTj5iJRb7ZMcbYeD6pxlXoaQ11hqOs3QOUJ67NgHo/VAbFGZ5duoKElpa4p+OB
Ng2qZECpjBFeqqAjHVinfTzWud/F3EvAs8RCuU6E7FMDZaqnzH/8w2f997f0y1vgvf/5TeBCoiXC
JtBtUiRk/ulN0HXB3qJSP0bH8CmC9mwORwCOB+AiQ9BT3VqvmFXdZaGAhDKy24SdJ3xs0/6eoNSm
b8R/RuvgdjWnfQF4ufyUeu2KO9dssBmXNGeD1ieE9jFScsQmsjVcuAHWItzQkV5Hs23ljO7eyFez
e5JaEuwKu7LEveYR08MzjloTj7Pt9IdVJcCl5rVlc2W6LTA1bNBuTTcZlSAxTWIqymuePCyesuWU
lwVsoPCnGJw3Cjj4mV7MbG+KZLQj2rG1l4xgTROmdZ50hwGUyw+r6dn67VymV3e5kbdvPqAt4zzM
C5m5jGln6FJhxyN4qEQVqqSQFIHyFBnjvPfMKpJC003yHtlt0qW2GVfNtDxO+mbNtma5vGkmQAwa
wNSoPa0tRSH7goCre1rmaVrAYxX5c264MmbzkoMLb1KmpcIHWxN1WtlkNAnP7fzOv8aXPspZTc9Z
IFxtc0bLcd8lDtsjmND6Y4Gh2LmoPK0x7A4kMiJSSSxpLRWRbwNOiI3O1oPmyzhvfuOUnXhP5GpZ
c4GyyvXos8+dwwJCxZvT5FW1p5nPSEM5Iyjcj5bRlrgFABox0DZS0me5EeTMPY3s5ExbXB0flXeX
6hw+Hj2ycHmUFDnvYihM+cZMJwtuIGqYBHd8QDSCovaThP2exlRRZ6CJqBO1wzZVc3s3ZBylyIr1
pBf8NGjr2HKUDn8C3VrsqGSnb8Js2XPXeuV/HqGDBZw97aSKEPazTwjtiberbAnux0kId91oaT9j
imLI0b5NeV38EKy1tLPQGmp8E04333tDRsEj/i8m4LReE/1pfb4kwthTsofsVvsh0MwcP3M/FkhH
3FNZrAsnzV6kU05fTFEwCRKsntxJFVm/KEe5G8DgJKN5XTuDX5bOBr/MzkUPO7NbGu77lkgk2N6W
N8anq1Y3OYu55QECJsw39j9ZaQ2nGwMo2qSI29uDb9/46Fio/mwsoGnUNb+UoCk4GQOQ6T1RXXY1
9Flst+IwdArIEZEPfoV0mn5+n8VGOcy0ZSUyKDJrBviGPg3OGhtohXcMoBcjFsAfOT5tMD9ZELzO
TOdmO8rR/8lLBrN88/sSUmXFNCTZ/3650jhB2o76Rf5urQGRD3+/6Lopq4M91gcdjZIiuYbe5sni
7nChRIVF73949v8m7zx2LEe29fwqF5rziN4MNKHndunLTYisykp67/lsmunF9DH74HZ3naNu3Ikg
QCg0OitrGzIYsWLFWr9JZs1VP6yK8LeHsoemmx7V6oKtULLha9RqSIQxJgpG51Q+v6JRXVy0wwuJ
3IYMqkQe8vsqLMj31XHzlh8eSsgc5Of08FWaIUJE00DRXP/QCUpMJIOSqn5PYIy4+4eekH5ICxml
THde/VAdwiASst/8oUa0i9ri1Xksfl5nCWcJ2D1efggYrYjr3BrUfl6sGXQJ20HSfFsAg5zLDbFq
Z/vQQpoOWaSpjqFKH1JJ4odo0iGfpH0oKVWHqJLyoa/E4UUJE8xqD06pQRkSOSYzXXvKCWmWJY4q
zuDSTXmZJqoMS4MsUmLkMuMzIG80IQEkOTo2Oa78oQk1fOhDQZjJDqg+J+JWMrbHoiHjduVDW0qX
KlSmoP28Gofy1HRoUA2HGtV26FKhR4FEVXuoVSUaulUo+iJhpR9qVvuha5UgyOvBit4Ix+NLgXLZ
bZO3d/HQwzJ/k8b6kMnSibNCNFdN/Jni+tO09wkpM8pa6EiVB/Nw+roeulvZocBVWKiKtocqV3vo
c80fUl3GodoFQkXFY+KQ8hJW0kroJtSjgJSxcvMP4S+KL+hyH2pgAFSqJyI28GX4NoAl8hblMPFD
RKw99MSWD2mxpet6X0uGCiHUD/GxlD1BdpBtyi87tH7wKClyZeaHchkNN1TMMLaIX5vdUkK4RPI3
NCmblN660X3PPqTQ4ljcnjqIvIGYJR0CCppMWkll7eD0qLnsNYmu3+jpo+OBLFNAJJku1VJwyIOc
cAJxBhyhNvZvM50iJ5nkqUIisaX4kYjIuR2NjEPDH2YDFOIxrA7ht2RHGZeSWK3KJ6QO0YYrK3yy
bPQIAZ6tYzG/CciH/Dyab7G499ekRGluJJt62Q71OVMsjG8CvTfQP0P7fawX6iX5hhVGL8ZYLiUG
x5WMecFXFZZxzj907sRy7h7VQ/wO0B7Aod5a2p/YaA3vkFC6eyJ8x4mAtXdDJGv8IUmj8QSJZ3L7
5VDZQ+LBuEy1yoG+L+XSUcCjPbSQul+rfuseckHPHgmYlYcL2/4ZmQrtPFKqJNpQtTIP0b/hkP+b
yLh8eRjGB2CF9JvgelEP3Rq30il4fR3jDO3Qlvb7cAP/sANoa5XcQcXkSMeGvp3DQtE062tDUgnR
rxRgduaFhIGrhPkREh/5vF3TJta/FsXOYpd33IZ2BZgTPSyInRiBTOU7glIq9NelHT6ZPfxXm3Bg
lohSoPZL1QP2b5qNsl+nnGAdGbk7CrsLk8iu9VoxfHTuV87scCs/Q46adR/cxXxWaesYbotYdjAg
EZk6nTHT0226ZhQftsYcUG2tkAjMk+a0pwR3yDrKCrVH0ss9SCVDgilO2bii+aJMKk6GPAPzZbak
bbBNsmCRkojREOaSXDO/QDMyCwcllFxzK43icgjOMCldYaD46pEEIZShsrgQREZbzwVTIvyUjQln
msVM4GUn5WbNYMhkGkdgo/yFosLupO2cWWx3LbFbEgxEvuieVbijDNZ0Qa1qQgYx7ofJHTo0uh4X
I5MGt0FrMvFM9s3hgBHhOYLApvRtUoyNzhPyUAhfq2obAGjUBfYAcQats8xd6vX73E73OplSdpFi
XERY/5s8nhJtwp4A42qluFi5NXzJNrV9YEc25xO+NlQBY7IOYNslWifon7Tt24RGbRlgRm7B/FrB
vPnGqlCxKYGwhkq+VEmQzyiYw/Y3qM7sJmXpZdEwuRoUkawVlUxdeig7aLOH6sF8ry0Gxf8C6XK0
hgvrXLX0zz2ZBG9wOWMisXGcOwgmmX7e4vZQWi7WPFTiJH/8TZVWbVXtneToBoSDxnk3yB1lCAVX
Sqp80AlsuK0DrYkkEyqfMlB+hpirnCvq1mogYpZSIOE3FLiE4xjV0x0CXAXObKGTg7FF99VoE5Bo
6r50t8OHUEPRonlQKQxSv8fIlmNzK5J0rAjKILoskIqhcaICcoGHzmIvObp5nGdI1unXp699nVBw
y/fDXGXoi2svTfrPRDJoygrp5iA9vWbemuvCraAs982SEtyPKdjw/ribdMm2qL9XdgYMrbCpW05I
6qGRQpluzzjkpwPG7CEuwKiKwURF/kOrFmRBK3HvUC4xEkCD064JF2pHZufuEw3AEwefUXdaZco+
wYwYtMN2zvyyVH3iZpq6oVGIGM6nThFTilHgtsiOdKuN8jlVTnJr0sKxKoPl2yOHw/lCaeRPJgrV
F6tG3cXelFE7RLFz46KjFdx7iTipL8pYNF/VssXSZLTyb2qmkMxTL1/fMPPpHkwwPJRAkHyA7Cno
SlTLyrBEYikiJqBNiCHHuBkB+fg4BKSltMoX6CTgTRQz9nprxy1q3pcGcXtzaTG1ElRctuY4XjR7
keJ3umQZhVlxjdj/zUhSzPGC4XeTA7Qsp9atUmVX3MkSREBh1gTsa5eV/XMq9funSdomaoT6tD8Z
c48ZfGoh/FxqRfYmKzF4T9SyTPAJzDC7LlXJQasOJK/UKzTV1HmgyJv0T6TfADZZ/jC6aW+34O4g
SiJoYDPwxdWSzQaDJbqFrWGkEV4wb5o+tjbCvWvEokNiH7c8Cqq9WPGQR0EP0ywuQFm36YOaaflP
YFvq+zRr9C+srP9mran1lGxx4kGdAOtlCJXggBWFlyH2tXGvs3x/xngnw13nyPJlRE4WJBuGNQoW
TQtF767fjK9S3yizqw/iZgvH+ctcJJ2/NxSW7mbZAjKYNjSMMckBrVni9FiuM7ZySo1v4SyrNU2S
7NCApuu7caY0S8MYnVhJBDytxfVeJPMIcqv/nBlG8gKNSj/LPSWvTFRkRBrWEHXP7Q6osfxFaxca
HlW3pGcJ7zvFIznpAx1c070sKH1vM9vR9V5VUF0rWop+uknzy1pKRmAkJPCdqPhNpc13wygDlI0H
anNIMr9hso1gfBFT6LN3a6/OqLTk4TjvrJE4mRCQtzLZPGV4qUbsPj/TJUnedKGbww1KpGcSVGuk
R2ntA5PvFRcBmAyWqJajvziWY/pIlCyvlQneCtsnixDRMjvZ6y2sRBUFdM2y5fqXBjllZxoSJCNw
Q3GRBjNRKwDl1uVzf19luMSkyjJfwUL+1EbeNQM2iugIlWc1B9Izx7SU2dBUr5OE6qeJFpCXGZjC
WeWgoycG0RljsL6atSAt6vGmogr8UMdxERh0mU/owCQlaizIcwg4jwF3mBO49v3YtVg4WiiyQfAh
v44HsHq52eQnESrLgzzUr3vSrifSizEsNr2/lBPcOBMy3p1cDeWnuUrnzkMaMWNvZqP/vOTrFuA2
AAxEkscRrK6VLb5SZswl5mcUt/SSwrVerO9qnTWP9SCOPHyFqnbbpyVF8qWM8QTNOtzfRzmf38u+
4+AikdUQJy20KPoWL6FF0LfvBgzUu6Ft2wncjzbfD4bAIkrlnXCPNnD/Jq4pTvRiMe4ks6PyuQft
Y6v9JNUBHmfr9xjzdLzXyDpYvRsIFCq2HFCYxjuUgl5NRHsB/vSEO46ANJ6Cx2IqaqBWsM9Y2BFF
1AKUOlW9YQKP3cUAY7tOOtc5bohVLY2+1qF04K+C8E1cRSOQZ+ymkKtYz4hjAnbi/IGOvtAiDLax
t/b0wpHGkhDnQlUCG6Gx3sLeUKSXFahS6RAXtMLTR6551SXpc2sC5XbG1VopR1nFPeC57puW1Dqy
9sXQPNP1eO6HZLwrV92Add4LLBz81qb8uacRD1AeVS+cWDBous9UAIJ3G/11Z8Zk6FMtQvs1dXHB
YClBsm5NFlXntELrvkMU55F8EAu/RTkas5LWfweM17/iSN9TMevmH+sy0tielN3bMqEMYCuoAZmn
gACgtainde5ab6hm4cYG2H2fJMwtUy1BJiCeG45g+yJfZY7+TSBQLYwWXIKihkPSQzXjkmfQ7ofx
sZXf92wEFcnWa0VSWp0LBZ0iCYGjUMKyLlqnPQUmTA0F8vw40WWazJ/9QofP0QwObe542Ho6sy7g
B7OK+v5g7PP0BUfRLQT7OYz3Ww9YBf79N7bj6ik36xXeV1XeV1saTdxtMAkTCx3DhOmnigmkdtrz
cRdxOsPb1usw5sHwQ+u+mNWIwoNceQ31W2dVjOxLltTiYw+SycGYgAbxIGZfrWJoQyGZqBcadN5i
dUVtra82yPKzRTNfEci2OSejtbPo1WWe9iLiOFkHCmp934Qqk9wiUdJrzlMamxny3KjHdOvSXasj
aj2juwzyFk2pKjwOOTsROY/GUlAesc6YThT9EtqzQu/3qCxdY3XcLk1moGMg7yMGNNZA88VGOQHy
jKFN2U3sLekrLH0xXIamj72JDsvZQlaC2lxbfzNShRyu3N4BQyx+h3zIJ7lUJhKrOHNHS8tPq5X2
VxxF9Rst2ZcdJ14HK8E3ozHFZ20YWEFDhRdNiQ+juqzDp1Gt0wwsWz1+AogrnFCQGb+atYjEjqYU
jXyfk0es32oNSKkzG4fn8hhP+eRyHtIpdy0AJhCDqFTukVIffrzZXh1yESU7j0sjdXg2MOiYbczH
lh18CZWgWM1EmsTKTOGywzMC/MPYiMBlS0F82Tp1cjvo7bS20lk9CzXqYi4He/0eQ6YK97UU/1Ka
zuRSWBglGsjHhPIA1KEZscIWjdvzOGL+CkyOpArvDcQ1PDB8a4s69gSupBt7wsyqGhy6eKYmxacU
rJ3910Xzf1cxxw9eI6EU6Vbov7It6fIhF2r9RHd5O9EKFLUQxkxaOBtuRQgaTnFDQb/fbkaBW9Ff
f/e/tBwU3bRkBcgU2nIGuht/bjmY+jx0UrO/mmhnXjNLmYJkg/C4U3R1M6mbQtwhp0chLlS8qidB
9P/66/+15WEa7FhQycEpmBir/3LvqQEab9WpJO+ilKYeFmMGBUQry7YfcaVq83P74Z6ONgaPACCH
+D3PcxV2nEF1Ew7DRH2GnL/LQVdldILjCY/h89QksRxoqVwJrloMGOE0O7LWh8uwIvwNa/wXwh+G
XeQdqqHRVbI0/qf+0vAQAM1QzAZMI0txoQdpn1IHF+paxq5mpjrnjbholaRKBT2dtDZpxiSldLRq
hHX5pA5FVQU7zGAgfR9dGwGGUnn/N+P8Z1bix0WCLRE1sh7mGNf55+esKARbI4aUr2OFNwcxgMnm
XM0J18XGjRrFkv20ipFeTV7sDPJHF8lqLA5ycpdgVJLmSUa5x+hRj4DntVt/swh+UU6FTQ43E4Vv
U4O4iYaq+QtvksJ22sbI5h8EKGt+/G3RDfKAu7l0+AzciBvoqOJLrM3Yv/SbHiXrsJc3pAUQ1bUx
j5M4Ha8F6UPZ1UyXYVWYKfiYSdu5yjoFsPC4jLp5/euxVY6x+2PbjgvmqWusIllDlulXCn6bY1KC
tBWcIrVk9oKxLM1vZdK1AN03FvYrImro/S+ofkFWkWXU/wiXaX5LNpDQZ+ikiRbi1R7Tx5LTrPRp
gSHogyeQugNvRi0IYR66QVQCUs1ZUI75hAUIVBDEaHQksoe8UH3MuOf1cD3B7dCYOzMA+lLBOGcJ
vHNiyh8VUaHWin0MJV366cJrmy7m8rDgZvOMeJpW2so4ts3frA75Fw71YSpmsACg5RoWP2m/LHBM
LCSITFS/Zh5TehMyILDONGZwbDJypgbtnkZVrkOPo7nXZxli67ulJ2CzP4TXVQ5td1T/UfKyalq0
6LxrahsSRIv8LOobdvIV6tJwwHkyh+3CROvGrBI+Rl4x7SFDqkVrcRFpy83XFsdjuBpwBb9Q4Be3
57+eCX8OpoYs6mghmbp6TAZR/Rf9iN/NASqoEEcGnTjF4QVQiVV70g9/AKhqOrnE4RqAAisGAn99
AR+qB79PRa6AQdY1piGCA+jQfzRn/6BgsaerttV4ntio7g6o5SElRRK5m9QUfmvpMMyGGlmoSH5B
y3Jc7TI9DL5WKZF/aKmGy3DZapkKTASrT0eGw0PJAzfBb3XOJsjpM44jEI5x52mWpQbaVED56Djs
Yg+m7QJsvUqOIYioFCqDv7m5X4eXDjs6oSaaKDqQEV2R/xzDtFRPxFgf3ziZdFcqLXXp/OY1RYXA
unKKnGJMOgzlFGNx8ooSGuVEAyRL7ImmGSsI8tRoLzSibt1tVEZdPE9yJI3XcaOnJGlP1rTlZ32q
iSkYvdS5Q/em7l1RXKRrtkImpSRM2RxMNjK+bY1ZJLU8bfAqq+0f1ZjDkPPXd3yADv4QWQyZOwaq
oMsG0BRJA7bw5zsuBWDcWlO+jR/uYQqGIJwhmuGonYFKqB2T0tPsM8eaazknaxZoDXVXcnKONWOn
pKv31xf0S3P/uCBTtjCBkGnv64es758vqFLVjCQCdP24sJ1HzdQKT3luQbZNJgnY+4qp68vczRKd
3LGEbrRomxlfLKtGbUmbRlCfC43q3JYSDSRkauYYB1eifjOUQpH8qS2q9z7DJu2stV2FZkbdlU8i
oH/OV0eDk0DTIoU8aM/aRL0eVrBI9e7jt8KstRTrxVkwsGWeM/gpglmUPma1TPAGcyNbnAeOb9rQ
4MaptRXJIh5OQ+sstLETJ8Y/LgNUCcyerLKmWocK4pTykYu6ORVRZPxiIXMd2wD4qePKlaokYQ1v
KFR0VfJRB4WYu8BAj73G5ERLmzPG9xqDhq5xa6Oy1Kje8qPVLsjFBWS79DJYG5+kAVuiAJUDv7Tn
yrqWYqtLoA5xJPSUsSJ91bBpplvG6Ar2Jk20mz4e7P815ab/B3FCFhoQskEy9hdYoZ+YThbTf0TD
h0nBf3ez12abxtfsPx6m+u21+SOM6D8/7jcoETnKPzT9WKCyISFt/TuUCCThP/AlUHjmssZikEkX
/ulcIGv/wJuAGA3ogQAmKVzdP2Uo+CcDhecDL2OhHyrp/yXnAlX9c6wUkMUxVLSfxF8WqLYvqpHN
uXLNo+zcnYabcCeEYJtd2g/mFbNi/qrezJvu4a0++4NjhNtJeuoVW7qLH7Lb7Mdefd0+byHSuz62
GncAG0+y07vDKb8Ur2UEzlOxgPzabaQG0zn3AKD4uiP5sQO60MXf7DRHoJtD1Zn4eXXloHWLx/gk
e11A8cXZnC7szoOnOoI3nxU3jYRwc3ZXCrOwjzZv9MVAPXVBEZDUe4KPnO+pfUpOissJ+zYElLum
K4iDCLVAX/OrW4I4pS35kLhD1RWuCDYB3zcvxdUIu5t8Mu70AC/2a+rqkerup/KWRXPY+lU4BNDa
PCGcTuapeYjvhVv5VJysW3Otwu40hqCmHIn7TJ3EE65aYDgxJsmA4e3qmt6BB6amh7de8RLfT+pi
r9+rEzhvr/DQG/AUf7B/Rt7gxv4zIEFHCnQ382QvfkeIgVe0of5xGRTAQz7B7QLF3UNYn9Hge+J9
fFlPWdAEhSc4A3c2BbWLgIbfRfhcB/15cqUAauBXJPXcylcc3VVOxcXwMGcKigiv9XtM33jX8lg9
pP4eWA8T6N3I9NOHxTWcIqhOyAYVAU01pw4gMjqZg+DjKT3B3/WVd+lU3Bdv8g/r2xg2XMfg9vb0
7MCyc0fbcGZPOw2XxdfvmggfXHv2iqANAdG64G0vxgPlrAvVKlf0RRcdC7tz9bv8UbxUb/unDjAL
rP7ZkWW7m53+Jrq9p92Um3UdouKpfam9LlrfRR+IS2S4GCr72X16ngM5zAMtQqDVkzygTlfETNyS
s0wE7aJV7ezJuDciJA4Z7SxQnMLfi/v6lLmamwfosXxWw/Ykn5fPQlS5mytzsaY3/sj4GWPwUH2s
zko0IStLiHXMm/oo3TMTg9jL/NLrWCdYIj6+TefyRbrPvrN+eGX+YERbABlOP1Fk87O74im/5hf5
VF70a3M2H/OrwQroL3mUnjBPPg9/I4SFtO6fkoTfl/ovR7qFKlmjN5103ZzFw8Rn9Ue3dWNnCCcb
Jj3X0Lvv72OQ+ZgYe2XURrsLJ8wj/3SFZyVSbFKX1/R+ccCj2oJLU9VDr9cp7E+Zm/ns1I7sHBZa
dhZKbh+xwnz4KqEx2vmPzDM8ZpGDWa4juYpv+KA1eN4g99zxDNagCmj38me0M8d0q2ANmwftLIXI
b7lJkAR47/6kYVkaJ21whp/79+plDscz+OIXGilriALrXRtazP6icebzI7rjjvAJigK/w4jua+rr
EQX6CIi+27yYX5OrHEm3JLtwvNau+h0TMkoi+Xl/1B4hgvrzybhWRkj155RcyvN+i/3BV++0AGig
yatRUndIS65roDkS03s91oMPJtmW+P37ZJfO69fS/lETFfCFtDdbcwdPPI2uYr+957x/cVmTvDZ2
TCd3UMFw+SQPt+/TcsnDOcgJrOatC0d/dTV/jhAhQFneo1nvIOaJT2RoMR8xof7MjHNb51W3xQhx
MEe3j4t7I4Zf1ICHchXO9YWunDt5+Kl609m6Lx2Nv0F09mkZeeajCkYtgEzA1KMO4houjXC39EoP
eXy7joS77XR8b3ndvid3mD8ntZ3wlbnX+KnHEohgEHpqkISih2i/DXnJ7W+Q6lxEvz280RxULM+F
BzPAzvzCX+zF7v0tmNhqBo9Kvj3Z7wk7AmAhDzafW0eaa0EYtq0o51V4tT92IR53z8bXxO2ZftmX
nk/XXCUS2IEEpjEGXJ7pGG78aESIp9iIoYWAVt301L4k7vR3qbb64aTw+9np93X0S+EBUEAhK+Th
187TrztbGeysAKMttwsx6RB4JuC4/N4FYuPCA+OrjUvKk6jZq1aGAqqZ+0QS6k8eOHpWzmJ/6mzN
37zKfqOm6qA3bKdOHMyMJJCLoDxt4XTmRMaSQ66Ee0XKyV3db2agBxQsPdjedu4n3sCuCAHXLxf7
mDbHJsk/uBBOnIHNdebdqHb7fWSeYgJV75uEcli+LGHxG3D96PjAIdSZY4AaboBA+Akeq9t5A38m
r1/PZoDOto1S88cvitdjPg+h5jb8XXT6qHhU+aDOa0IYuZ7M1+TR4qzc7PHhnYduLJNldH+7EfwG
3ZnZDXjfNd3S3ZmVecS7rqaDzKzdfZq4O5npAxWNWy5uDBqbuOITvbhz1obfvObPfD7jiriME3t4
xAajvzOeklt5GX+o4rvyic9juJlT+Aa/xJ7pdVzS9s5jcVqXBfhdhMcNV81OX4Zzx9xRg91Fq9YB
deLoEWLWTmarxM7Vr3mcWJ+5lk+BRXLhLTpmQMGeXIWJ7ore7GLwZ+O7yJM5/u0Ys8lmgQW4BbJ3
YNjNxqgxkeFKEjg1prIR4bDtH1O58SzeJ7kNX1JzD1VlaxfJLl2cEqLjdo5UafSnM0wunzfxRXHA
APEKqIRMPXimDF4d7V/MK445DMfAVZs8e/KJIA7aSxoNJ4SaGHA9EO6OJ224W1gTAwwmcOL3AfIj
zhPOvtwD3Ua7dt5hl9p4dNopUaFgzR5jgQEwF13y0zHI4DBI6mJmj8zGgbo4ei9MWC4nlM9joId6
OLIrA8f1rFA4E4POwv0SDuHGPD6+SyXLO9YIpiUevBm+RmKrWLhQYFJBj6BuVBIu2Xg8g5V3TIn6
QmwKwWIHlBtskSmWEjyAIgQjQ0ze4bRsWIO3f9m/pFHj6ZhFBYSrED+Lnq0uDwzmtxqMmV0y80R2
Zdz1Ii3qfZk1KwdpsIQCq/iYqdnNDOTT7Ath74exs5ytaAjT4FgOIy+Bc2MrRODZo0TgpqS6hGhH
CNNo/KEShq3LEavKAHkqpswxYgtDi1EtI4pqNF8B1pIQCE3eY0QDltSD+bI8qDdiGs+aLsS1co/x
brkY1cFf+PheNhfoNzwRhc2EHMmH82vXATA2G9gOr6HtxoIk1AcLz2W5Sbz7CPyglklXJ1ZCTCxC
msSZ2ShYF6TRYmBetR86yxd8V2CyxfTO5ravQtAQ1hreM3nNJ2YAWT8VQgLPQgw2mdKYnfDNlm34
Mk+qjMhfHdK2EN1qt/Ut7jPhuzEv9gBuuSRzTskgjz4D64onbKV4qrhHfyxuiYh17DzHat0QXPiI
MnXASnXwFrVbbh0Bm8uAegr7SMqYdg6AHVeyZU/yx5RhJN05dj0uZb6AoXSBDNlUVB/Tt+Z2DHV3
0rjQkmEgevLvrWeRkuOK8hyTYrd3VdCRqKQuugsk3ft516+QZh+2n2t4JArIe3hoy4d9SORgqccB
AOnAugHTn8+cSjzMrgLquKcS4Kcvhfz1VPvVqTglpyYotwvNjPRuPXfX4Tr8BCZtb74V4PflkARh
wfgCQzPIQq7FF2yIarboM8FsHI2Dzlnt7MqpyC5tWB1k3a2fhTsZFMkteU7OkQKJAwdwFcMiuQLn
k85Jjz/+aItvOHVwZgCn6B15S+vxgPztOt3Wi+7kvumO3u5ZwUiitoYtni98vOxhvu3FkRI71q0N
lWD3kBR0C0eM2rN2i5/RLxr5QXwyXjr9Zes9/UIi5qV+hVF2YHKU0AL4KZwC7IxhMV3L059ngkk0
nuOoeWF8mSgUFO8mTiH1Wb6HHg2eJ3tRI5kMTvmmvpnP6j2VF06He5g/JVyO/pV2xK0/6/dVAMPc
x8yc7kPiJYmTPKA84PVhFbBFkmYeeSh9RfS6AsQQuE9Ye07Cr2POS5VDRcWh62n/AERBJqUF/MIG
iGzfk5u+1q8oS434cV4yRDA412BFFix+65HmhVQN1C6sMYqPrG8a0uS87Yv8FIuuxjzhh+aZF5Pz
HY9XOA59pGE9+SKQNcawiY5zmPXx3Cw+cPDzV3U9C99IT5mAwnCJw8E17eQZjqscZX0ErtJvnNrN
v2KU4v5YeYjxj8Vd/NV7TT+CQm8fTXzb4BoNx/CgnNs6s2twKYl7EE3szT3SUGQ6bIjmLKqENW7S
g3Yqs7A5c3G8FF0rkH1JwqUXDPloj+8DYRWbgK0B+8HlyD+qKIt6L73tmr++oxjhxXzdkd3S6105
fgHCZGBjGwQ91/hxFbYVJGYoPMi+7nf+cRkjeXI+2Mlb+VjetiRQ/YbN7UjrSIIIaxRrnTbkIHo1
PGY7YR3RM69yddbDxJkPBxUSzzpgz+HBMXed19FR2Gi5eOdYNC3f3pJ2H0l35h/J9jG599PuvLzn
wZHPHsN1HEFGmyM0X7KxRSPV8FkgRgGoONEOswHlsed9BBQbSgL3BFuPgER2zkEA9if/XxiykX3R
IP7jVEAmfWR1whlICjm15NUEOxepBPY387gPBp1jaEAPgIudXGjj3Al0XfdIBy2S6Iz90PS754bg
b0XozAU9l4/nXnC8ku3XWe80bkANrRPz6LmLGC82pcUbPu1+Qe7ROyDyOFPMgRlSh7bZSIOj/jIG
6RGGvWOUOQIQlEkLLjN6Bu8DGaPgt3xR7i3sLSQuNm/ggkmk/DQST9ktj44cG4pA5ss2JxDVXbkZ
mRyh/clRmx3mOC7it+3+ofD2b4hj6gcv7N+l39TE/iiyawLTrDY0vq4kqWSa0LRrCkvs694beYqn
UzBiDwFnzQGAB2CQWQH/oRZE5YiYVhABVcdiq8MegkRld5OwvD/yrTWC4EmFIyXAUZ+ilkRmau93
8Ut8ja/9xbrrI9mboyWQqHBYZKyDQ42JpHo5adSMhk/l8+Yl4RjF5HuLoxOxRaI/hZqwOg3X0p/P
uGjwn+4ShLzsOp716IiIyCM9zcexjSucPyO/ZN8bbEJVMLxAJr0brvnT8PPYBqTnY3+rKN4UnhZK
dsMWMDwY59X+MbO4K/aDI1RZNtL/bP3EeXY73NWIDgilpPbOP88soyOq0Z93UwdgI/sC+4rp9meB
aCi55kl/l0h8qR+5LeotxE2EpPlGNprw2FJ2DpYLKSrf71A5cTYfvD/nDGTDSNeOTQmGtL+4hAle
c+Ro8cPqH9kNKKYja7blT7t75AZH+U72Wn8gkB0DwV4aCIHuN+7+cTspyaeMtp698USQmfJUducm
2k+18jBgf9baDaWsmYg+gnZmyzSoIOR1AKyfiKs/ceuEgdhG6fWT8ICxGfGAAvsp46ivsWuDt78m
wUa8RLQnyDlnZT7tEDb/lfwHNsaRqLo1GeKRY3Na4B7Q/sSP9c66b6/iZ0BObZiJpHr5dWF5H0FE
toXEcSqSsBYcINmd4fbuMScXfu45ap23c+K/5GSKU0SHn9xts8sHsPLpqT8CSHgcbTlcs2Zpi3AE
JMB4SLWRVE3kP0eKp6D95APxbk+lJ3JBR2K4MnBTxNZKLAEYzKUTEUjLqOSQ1LXK5TiUGKzHnI/l
w+3lEv8ob8n94q7EpKPkUBFm6OiRz/71apW0Y1X+u9X6Sw8Olz+tKFPTuMY/pTv1hE01ZYgj33sR
H/cnLF3lK+Ko7pHImoTGI7WEanYv3C1UmcevWpQ9affNmaraw/6jvPD7dxCGPrg/0k7zZJKSpHcQ
dbwje4jvk1P9NJ+xSwmU0/7eUN9MyHl2T6bKuflZpJMYjhcO0KQxHI2jmZSYQ5zfh9tdSa6h3/dn
42U/Ud9zh4hN0ytODVMku1SXgSPm9SubI7mkK97oHTGvvJqii3wvfx1P1YVdiIRWZi+DBUeRs6M0
oYdDhPpJ4i4/Zgw1o85Xz93Zuisj4jtRnPI5lTflTr4NZyPi6O0dB/w8sMKPR/D/c8dGVihh/p+7
Nc//63/2Rbb9/GNX5uMt/yR3q/8wAU9BxEHsAqG+o++y/BzG//Hf6K1g+Hewu1HjMQEh0BT5Z0dG
lf9Bm552jYnCJrCTw+L5nx0ZRePzAMoYhiYBTMLi4r/C7f4zDAKZCEXHqeP4dtrLfOUvnVzAnkgp
qApHvDb/OqXLBUu0c9W1iI4sKKH/56j8m61U/3BU/X1x/vZltKRUPI8BqGIC8ucttZgGGcggam5j
I1T7U5W3UnsaaglY6zQ2XW3L7SpLeDFa+Xu/97UZgNJfZg+hbzOEOCZUdlrh+2Gb0hS3D4LZTVpU
JEk+3MudZtYh6OEx9cFOQr3rhkpfsRGKxw7fxcW4Khn9zrsC3fKLNmRjcqtTjF3dBRH97pxiBNv5
uyrTm58rMyG3GHdt8JEqAh0l5f3uFZ281+7al8ebNBnOrBoDMAzGaRzvsxExdx/lyFpB5q7q4JzU
XVWFKhadnKLl+W5LoM3ZI4SJ3PnfhJ1Hk+PIuUV/ESISQMJtCXoWTfmq3iCqq7vhXcLnr3+Ho81o
XsRoo5AU0pAFAsjP3HuuC7sCYafvtsA0NZHQbee1EgX2XeFLMrR9y+rYvzu2JlATREsGsDX4B4ST
xT59G9So0tajyMSIAU4k7JbmWRxQL9WcSKDRU5IZhMzbXeXWJppQ0kWhrBd3ZuAqw3DbH6wAayeG
osGhT25SPDJ+Z4JrJeor7Vf4S6GPdDE/IgKWLPBYTg/x27QMmmFPPcr3zMjkSo6x8TMmW9w0jcdm
dNw1vj8sEdqYMaSPxmZKIxrkTjNPlwa53tP9nwQDe90YfOLoe7t0GjaS5Cv8Wx0ThoQAYTBvl6Dx
nsDYNEjP+rfAsDkWRcxprWDgJNZHMngv7pI9GVWfb5RhXbnHrXPXWP6q0NXj4MXgryWzRdEFADEF
2mlgI0HpUNvHaJw7jfQ+5zussrQ9pu5wxF5FjOJsbRm4Mgyy+11dIsU3nDREdnsd52k/YjdZp5Pc
Fx3qCzirj/ihTynKqHWSGVu/J0C97Utqcstj5cCPjeH+VzTR8iiQLabZHgGSoFKLuj3AKcTMs/Mk
qzuJ0Iq/ks7CgBqfGx/hSg6SZt3qqNyZFduA1rn5IzzmGd9KZhoX/LgkNqknrOqXHInevun642gy
4vfvJE+vQ0GeqbMBJhCGyrkzWD3OZG5507LXkJBMzTdoavehdsebYyW/zQDaTaLUixrGZ3sQG6da
LguQXlDWEU6e8SRktDdkpjcD6H2uX3QgwCQibKL/8AsB18kjXcoCoYNi+v7d0rDupxTX30Jy9Vwd
Yg9MGTRQ2gnfoHzPwZMqnpN1USXvUsUMMIPhOhK1TeiXgYRM0A4mTJeM4JdpcJzHwXzxUuJ4IK/+
7mbYufEyjGs/yjY2EDlV6G2kzRmgS3duzPLFzbGoOm1wmiz9UOn0VhNwRwgVK0ItLvDk4B/DHOKD
EKmVFZDuqKnnbWTXJUxq881qAhTzPkqkQHc7v8AB7cLni40Hy+dPCXrxDcGV8iipbzpN/qiie4pK
X69IjSPczD1VxfDh2vO+txF7SaI1V6nT/UwUdsGBZPntIIncWuoIoJWyz0ZgnTxUI2urwJcLl+yn
bUBsIVHvkMm0e+ibVhPDiGe6qZkJN80N4Wl/QTOZrcZW7wejBrqWeL9N292WtV+fljx+asyeJ3F2
mWNCtlmRd8+yVCk/rCv9IGNbhaVV69C28z+oKOlGEfnrnEWcqauTN6BzDsZoE1VOqIrmN4YVcxWT
w4d7juG4ZEQ+E/M1lmy+8XSsMXSwyvWs66ht/ps+PXUAinc4hLd2idlj8fxkVQzBVXbmMVnsQxzl
J5GxzMgDgJdj9AhxX5IpzBNqeeVjRlbsCtUNbZVT0ObazlvsY260POKvIUOzv4isZOu17g/TGU/g
yP1bhPZi0zcVXvXae5lb1ztk7bRvnfzQIQcDsMR+J8HFMLUHuNLQsBXCNyuX5MAlpn7KOaZXtSzP
c9WCDSMYk2hyb2/O2cEtvV+TSpDMTMsOG6C9GtHOAt0dbLw9CTnhTvqtSWVuKt9aSWTiYZUP/SZu
rS1CiflBdK0TSjlmh2o0jrNPlHOf9B3hj20u3mC3sqL2qOfiZiNt4ndkFj0WXozvUX23Dvf3PXK4
TomjDPx2U3aEP3h+JEKxpC/IgAANTFAKJ9KplKPgjnXxpbvjBJd7EBG5szBdRXXhXq83ppgUlXxB
jKc5dcZV2MSVB0OCP6nIgOk1mLgRCW8Ltzt6gTFvVBQxgg/GU90WxxbXSwj59I895bwNzJyAjTm2
ik3q47Vda7AVfoUQP6vEyfEJ0EhllO/JzIBuXaWPcaE+6cPPdWm+9DYAsrL2dkT3uRNIWO8dT6b9
u8tK44LSCNvxRMJwUZ+rZKANs7VDitKy9TuG503yYk21/L2UBbMvt7167rA8kuNxB+SzsXDrn2Dg
P1GP4lOAanvIDIG/t2DPGTX7ZKhogir492qqD9UdlR950c9ljuFxOn9GOBGwERsSvWTS3MYym04w
S+xNbvo2R2QFni/ixBxgzoRDUdhcKH6kSsyvhCuZq2Fk4NFNKBnd5slyFhvYg3nWdfGnrHS3DQZw
H/NiX1JidMHDUvU7aQVTXZespgloACo4XIegi+84CFWtYTe8V9RqIamrPg9+Tr0QDG8R8OvQzVFo
VQlyU/TFy9EjZmXAVnoQFK5YN9NTxr0BqEGIVeJln4BNh0MjnA9/IRZW1PoHOdWPBq+nSJI+NalA
na3SsdZ2mssHYec6tGZkGqNsjXUpM1r8/IiI9dGp1dn3qmfHT22IkrF7P/sY1SeWfNLBAu8CWkkY
a1E8+67+BL/OFGukyarB/dW2SDG2GC3I2HJ4bIn5PEnLODcdRmtcRp8xTwTCSTE8uPdIXV7ATCum
0vg12cX3MM/1xZxBNqZ9zg9HyRPACHlzfG9bTU66k0Bqwlq7nxo+5BaTrseY3kKQA8Fg1UIrvto4
fDqI8RQsOUN7QXvXY+8rkwNW9SuqqC+Yc2fucImvFeiOGxXboYjLleEEl6FceE6WexROz+FQ5vC9
ZhQ4fR6vY6lPZk5oZU0GOeHfWNHNU5E6IDSD/Msl7xH6+DXr05cGuKEpirOC2bOKm+I7D0CjRTGn
W+2KdarFXqcgKyz7sdflbrHkx0z0eeRRXVDIMVfxW0aJhfjq/ZRYxsF546+tV347/xwn61V4PWNi
bzqVynwJuBFLS6gjUEgG8cXEtknF6bUsScSYAzWGddd+Nsj/cRBH1qXmy8yHTMUUZbJZimHnqxnz
aepnJceKb3j4aQAF/U4ny8sPSdKO91iLonyKhZWTD8rBAwgtdxA0Ku04JwiKgjWgiYl+VWcoSvZE
IInqiyz4HJfgUI8tnlGbE1LGgX3GQCcoCYlVAhLe8Q+RXlV1V6FwUv4PgfJ/a1XunUmAx0XwaR5i
N/7zf3cmcWVx+YpEhHUJP2qVjVa9rrnpHkipRIIJBGdWIejo7vrvPdG9+fvbvOL+wajuwGoB0yde
7C/l3d+njET6joNnu0QCmzUKTKu5J6JOGSZM3L8+elCjDcCzgCE2QXS4Jb97Rc2IGmYhq9wGf/cM
OGzcGW1hf+T343AibU5As+ohI+Y9oGN/MWpBQaiJ1xEc1aVNHAvWxsomxkE54mVQdcxw2CD599//
uv9/VelsXbTRd38HiXP/GMoAeIRGiuMq7EtVvHVOgDlUFHsyOTiFiUj3Ptw298Xm3z/V/Kc6mR/z
PzJzx0Jh69v/0Brmhu7tWBCW4GYj3FBZNfar3Zp3d848I5NVFgrrVe2kPEllOdNlzItvMMp0PTbB
MFKM/3F3/beR6j93F5pLj+4HGbxp/uMLjQQtjQbK9XDgbj6VXuWf5rwzzhkN6M1oGuPcQqcfQ+Oe
HPfvF+P/9fd/DR2YJOBigUrj3H+ivwnvTdyVQ2ADZQKxHv8cY7A3tALAaEJIQfzqytOu/z9m5v+8
px0+KbAR+5Po6eCv+MdnTtasPC+SiGEKfUTbBDhtM9T/wyD21zf/+zDhLra3cGkFWHQs2/9rEvi3
v8yZbN2VXs1E8jnYoug4XAnj3HWrnz9G9p71B6j4Rw4NE62fFbKUuO+r//3a8mn38ch/fwlXEKNI
gpvHO9j555fIM1o8L64J+k0YtuX1C7xlatOczsQmgOZ5JpN6XRjOcU7ya1M6h6bn1Vv6KVKEO82X
Mu9+LicIEQFHkVEZ3MnmyR/XGA5Y0QuWs31GAVXb+aOldLI2OzDPtkre+wbbJYFNzU5i7fUwr+jO
3XYMDZylfq4L5+il7g0X/to11do16kuvrH1fNEgCDXWoWxvddoYzvyqXVT/6nNc2tJKMEvEB66q1
oYlHNV5OYNCiD1wXm8Apn+uu/tY2jvm755Dm5VK407ty5qNTcJWdZXzH+flpdfMn6M13QuCPmV2d
DN6u6wzGpkfkEJ6OFi4SACuyiV/iyVqTxbImQR6/gLur5XwQZnslv947EV3znVnGVveK1RPGJeAU
yCcgXT/j7L000t0u8OM6z4cm7a/dmd47ED9wgTwnvfuVttHDlMf7ZQLtTyzDMKaKh7z7LO8p1bZ6
56q81OMwwMIlzTswd+B/jqXhfFCh0TXHl6REgmnxPzbiHo/58I5XmzepCTKiITtCGjtsgt8556tF
3AiH5Pi7lvUL72n0K70mDh58ParrkKcTenL0WvkxoqaGbUHS4cHxnhIbzkGehNNQvumgPmLnZ/kn
cvZ8hAN4QP6wmK2yKD/UysJAG3xWs3OINa8R2H3Wkr1PcXqvjff5OG3TaPwiWW9cDXb9ZKfTc5Ex
HSZKRnTmD8P19hhSqF/5YcdCX0G8vySxeSxliyV2RNUlR9QdNszTbawrepms+nRThjlxxuTBpUwL
PZE8U1C+Tn0HvJhfMSwEd5HrCPMRjMdDPfXX3q5e4mFBE9zOCAMiVXxXNcAfJcyHKKt32qpObomq
Q0zgUOGpYP5NHyRwWRDqiCpKfmOYMGz8mVPoBMuYYgVc5T0QXv2An5KFht09GoPdX6oZqlIFhMv2
uxON8JWMOm75pfS32NqOmducaE2PgeY5GxYyA8gMYXM6am83qMLeGLGVgvDPF2ivzQPIlR3wOs2A
AsrNSkzZvhjpMIeOos/Wy0Eq41UyHQM0OxiPDGf+ZOQ1hSNJDJAfftSy90INZi4UZUmeEU8b+TXp
Zx/0LwCS2JstLgoWroXw9I73QR8uyz1cnJdGBZUMpGYI5e3KdV1XdQ183TUDnO8zIMgFbXJbs71J
FXWfsEgDaZE9yCI9e4QPFLW2QBpjO12W4SVoOOFaKFXgL+p3v/krOcioHhSpemFNmYjP5E716Scf
hX0/nLq5/RNZzrEa4pahCzDh1tTIApU8B0nwNHXDu9FNT1OiwrhjQe8BjQauzIis4WmnEZcfUon2
aJCTpP2KNS6KNQvPSJOhj7P9FyHsDRHtLEqh4oYR3x5WzBXu/sWZ409y+laD2e6UNUNlcHYNMMO+
cwAiMmvU9XJJB3wAAQIa7hRV45do+mOhSI8wUBUwnzDaedvAR6uW/Dos6U9IC6RriX1ayNvsIhj0
NRnvWK1NII8iYKHpm5+D/jKTO00L8nGQ9VLtZFkYyXunxLjrJ69beTB/6IdqAiQGg3RzEEn8wTFf
LkWX5AU7s3R/u8ZEPqMMGrEtTHJDyHkAagH6otu4GJG+vAq+L6BMVrUqq54LL3WehilTjIS56AHv
xthilWSM1SOIs+YiDAAqSwBQlAjCNyAvHTf/kr8FXjKtmm6eseBY2YsZ5O2NIfKv3jAP5MBFjFHM
tTMZf4zBdZgFkjq5du20nw4g0CNMyf3Na2o/NGdb/IEpXllHCAgMOKOC+duM0rQmLQlBBrziFH2N
E4+AZxKtz00qXh1rNJ+wNXURc03vdUgNJJSdRLZYTNatyjAFhRZ/5MlXNeWs7fU/41y2R7hpC6NI
Qa5OEROIVnmLtY79/jotRbVri+7gBumpGgW+iz7q4YBqHeqI7mqZ3HM6whKZCuPBn/xbP1kyBBSA
2tVlApFEnO/xkB0r7IQAjmuT6QelbZKrt76zP6D0sDBWeb5yvA6riNsaR9tvL4B5CFzoH+RSGUjS
vb7+tpb+l132bL4jF5V1azAELtuI6ZaZRv0nGXDkGnhVYfwsEsAfq6Vn5gkwBhxA3X6KqWmOYyph
PCc+7flTaeqUUUdZpFdmVfK3ydZh25Hgyf62lSY5fm7lMFGEtK9Pi+wzqNl6Geo1ic3Fm5VGV0XT
YBx4tZKIYDcB8aNd4eOFHSuw7GEMBeJHmsjvAWRLuQ+8ybz0QUmqip8QlYaxbBsbDCzW2dgl3TYV
c9et8rxJzsxP3FXBv8IytR+XZlLbOorou9REVOmGZznd1KNmdlr4Vn1ddDd8xG3RXsrBjDGD+Ea3
ziwfC/lc+z+7oWRzORbN0wz79RCn2YMTUczYYr74yZgCQHTsEYLHPAdPwHHTl96I1VFZhWbJ2afl
Yz4s3MiZuQYOgjQXr/EDNyPpWWreyi65LePs7XyjfoMAeJ59G42WtqK1RUTkBqwMhsOl2fkJAKI6
NaZ3gkafiIGqwwTEDmzFyX1s2xJZ5ugFHwaMVQZcaST/VLYtoeIpiWbR1qGcsyv+0DDI0C41rdio
DFZT3cLEQgECNyZio63uFmYFmyywKs9gvlkXz5QipJnBKD8kZDw+BWXFwnmBcPkS1AA+yUZAAOAJ
0lPSVr5XA1ItGtFoi0cv3gRMunZVBmLOsdUU+lY03zKQf7tcB9NeBkNO1iagsR3tQwuiEygfgkOZ
pnD4o2g/Bg16yp4Z6RyPD9Dupw/2Yu561sMzu0R9Ur3BCAK/LPORPPBfeO9flTe15OAJgL41BV6o
8naSW0rsbOeDYy1sccqd5otL8wlO6pINFgghfVCaeCo978y4Q8XqTdm2hXQimKcrbw+ewf89Okn1
APtum3lwFKl5IG+pQUW7mPvyfnqOWm5tayxOs8VLtDJITIGXpk7siFqoZhE/VzbWazmN+uD7ziPM
AoQeukCJ4jnNrfYQh4Itf6wcjA66xO8xBps6LcCUsaQjHqCoT8OkzzwhsDnNATFiOzHSVvkXp3+5
HwQSzaT1t+QBf/UxP04fFEjOrenWQZ1OfLzgJW/veBp+x67z5FpGR+uijlZFcirhfSET71vuB99t
FiB4z5DDMptZj04fr9jCwF+Pwe9DfFAwkEMj5wY04uksKnBD2RQcMwOwkpH059b3b3FuEBrc5XtJ
kEc4jzMYqxR3xz1Qg10Gp2GK0LNKG+BMWr/6ZvQqY9cixIHPVdX0UkRVCyK45tytigpFUUANYTJp
WEHrtX5MFGFgWago7SnT+5oljDhkqTltmlZqrnXgpLdhYucKWKugGpiKVe74N1VE9tkbDExDoyM+
GFf2RwhQIQG5eHcs8hv7lvp1xX6SFrotCD1hPNyGHkgb78BVwOQkyZjpKm9PMg2xBoMW30olCdE8
7I5+pVlX7AzGFdcecU1RyPkCcMnGTGvkcNX8W0MkxtYpZfXDnbrzOGPdXgK00XBuHltst2BZ81fS
Gd96J8XsEmUgnrW8epFA2ma2qHPs5Rgr5r/xpH74bo+bSPQBAkHf665AlcY/Vd42a94snzCCvSME
H17IYvyo8ohmQeeIMGKeo0i0y95hHrCFi4ZMjuzfzRSz5+qslED4qPZxoBMaBa3iRgabDhmIXWqB
LbpryvmRiDFvbXrNBkgMlypCTuQg0+WdR5XNGrq8h3cab7ryHutRcbmbbRwMoQvnhPlvh1dnMpun
tEN31sPpEnNPJEeUACUyBv9nnxKY10IRp5q7FyUgGw5JMWZ4VTj10rBwZfxs22PxvEhnenPHvsIT
wBx+uI0ApbHO9BXxOHihN7qinB8WZoUuQQJM0nnRsyflsLTIqjSnbDOMwY76utnjRH5kfblK6u7q
6vY6K8KJjeZpkOyqGesAjmSzRaQzAqYu+KNyv8FCUvXvcjLGkISSkDGeOKk5MrZETqA9qhsjHJYY
O3RWITiqmwpRKFKteEJg2xvp3s10yKvlazQ7HI3COteWPJlDfWSy9M0qAyV/ivci9iRkKs7rieHk
yvUa4F1Tq1fJrG62ZZ+GjjugJh+zqOoHm01nSezjKqiJOSZIjhgQ9mherC5tb6nbLINTgEH/SRYd
+JSK2iHyisPYTrfCjaFz0nq1rCLa1ZCTMVI24j0lReqgYvswj8KCNVfhTLOsr7awXkncdp7YvFNQ
yX769Eg1WnmpIly8yvF2TeV7VFpAC5f+szaIA2JBIQ9AVF+MJagfgzih0Mfni2WdEMJ+qSICy9qD
0wX4RKy42eLjzlZulLTsXmexZs5oXjxe7mGWJB+iplwMRmKMPSd7sBfQsoNDjT0NZw4+lEUOAY9u
FUHhc0d7a7ELJzjCeozJgYgMLnvr/VGWiR83Cx692UXm1IIyn2uoUACAT51TATpZrF3hs4ovBNaU
qr8lOjg5bo1cl9pmlQQ0RJkdY3FtoIlnY5wdeXYJdVN98NtOjVtJJQ60kghos/qyO/KJy0zdgJGs
y9F76zmCaSkIzGMLfSg6+2iS8AoCNPZ5eNVbu1jNCn5E9CT97JazZzqPMfByCas5hBHxMBqDs4tz
iIETY1Sw1IH2Tu1EHn2XNMfF5YCUS6M5laGAkb1e7EEQ4zQe42e2G8ZKgu/aU4Rso8bt463IjEeg
GWArx/IjcKiUx4yUkMWw+XuraK0SNpkNkuVejM99S1qPH3eXouj8l9HJWIrnGmODWaabphCg5iZI
ua3s3uZumPeDP7hHkHb0VN2C2tsZnRBwz96q059SV/Mv4gfRQ1dOcAQp81MoSIUBeWpFkn22rWQM
5DWfpa1uWjTofGPXOHjlVGzyKcGQmzcvqG5+RynMPM07dlOV9peT5lVIypQJf0VcumTyNn4G4nDu
2lA36TGBUruyZmJIUuATIL/RJRrG1pXgEZaZbEYmD5Ycn8nbuXKF0vXolqSsD/tuYN+TECJnW5BP
HSg6u5bXMYPnazZGNRV2E1wZ1P4Qi1YrLf3XZTD/sG9Ew1wjCLfkLTFHubfy9KNgDkju74y3gBQ3
tmFgJmbHcnfTVNyWOGPrUmh/H5SQDJuURagt2p9Nx9S873OsRZVx6aQEP2m3YdXk165tShIYuP6O
4fx0vIyP8GRCYpyOw7ZpnvLRJlS74MAhPPpUleMOgeGwSqgAjxBVql9FUVm7nv8LTLWPAZonpQPJ
7Tyq56KZn/OEWXvr07UPXXOxZsk3Ae25TqzmtW2hhAXeLcasMKdk9WbSQr3qGEQ9S+vFdFLimHmg
DVE8svb+4fTUQrDRTo09YzOx22WlhvREyt5sE41YKB4YEgud2bwCm/gVS56c1DHWSW433D2UiGUr
EB+lNkNmOMUrQoJoc3zHCJdplNTn0WbRnCgLmZdryX+3KqLloVua1wTQhfaQR7SZ8dKNxXstkz1X
Ed2vw79ZitvcVB8Uv4egpcOl92CcqIC9AatU3CPBvG7toQwZo7Hj6EGwtM3zOKnXAk7oyuiAXqc4
ViB6n7I2Ptti2g/wL/dRkeFOFMMtiswTeKazH3RPFYG1K9U50KlKOJIGIWCZKN8r4TBpLa6ZTl49
yfqqScetrJfDHGGV8OfXLBM7N0CUldrlh6uK7E1I14WfK7YJF+aBbUHHSK8kKopTexX32cM8VGAD
GTPyi0u8SY78bsm+C0nlImmiuqWDx+eO8HpQDMPe52TLcAthCrZatyapVjJDY6I0O9BOxyuZZOEy
4G0MiJGg6PkaFamRxkjlQWTjdgItxX9kOFs34nlskrc20b95uOVJ1kVGLluElQ+6DQjHiAmZ/0iU
ybPHnRuY7Jonz0RhOvZ7c8iu7h1obzgqWjmzQR/IToH6i30+jf02UemNxpDMekQaVCw+SLqyZcRU
1Fs2ppuyd/OPILNwdhIIvJ54BcmFFWPRZ+7GdkvcUQaAcEQEX0CVHxDvoeYtUhx4AghdBTCvmsdb
67blquiAoMfj0+Q7H22Alq+Q+Yqna90TJ6bdclvMzPfqlP9jFjCis3yi9GwXO2eB4mKSSv1wZvVd
JOAI6bA0b8XZCCXkpp4O1oqIrq2c/jjxKl5b9pxT6oubT+u9gkpD0xbd0ZXFwyLGB1Ze57hlPGUT
m4xCavafPGd5JfZDbeDIfZa5yNmT2TvhRkc0fRBzSVJb1SYFfTR4K1H6ySXRIwzGwf3yB+j/dcfH
llGDwXOYHk3HIZPYQ33lFG1P6Ht9hOn/JmpynDqaVrCuD66w8a+L/EUuBLq6cQWw3oWHmUXk0iEk
0NZ0jkV7aSb/0kT2SdQGVoIiRcSsx+++4xWQDAXxJWJXSPaAGiynBVfzAHXz2OYdNVTCDniMOrkq
wOatdS2AI3KqJ75FxW6RPjotLaNymF0jOYMrODQYVRs6CmSGNl1wvJqZ0Iig288GWhNUII+WBhVD
Clx/Fnb1vLSTw2EZE5MGPoteuiI7U1vOJvJnnik8k578IpWo/xAtgzNZl7zQ7FscJPjIO+CWneSk
W+VWahAGE/0aFeIHq9Xlz7k0jbPXN0UIf3IDU+d0RxAxAK2WJzPSjLGD4VSrAHsMPXkIGjM4JSRG
76rGgJSj0muXCcZjkcPcMeU9s3jDC4wd7pViMNARNgQnKyNkv9tcI+7WlUxdd7103kjJ6aPog8Xc
vKGU7V7cqO5uSyEiPGFmvWlUNcwPkYuEwjTzAbOjO0DV6KE5nWLBYcmbc9czEKUvH7dpkPLuoYyr
25+OO8D9Zd/3YJMoslW1ja1OOZo8t1ERBaGSp3QWOmxL+VVk/rIHqH6P0WXPI8VHNUffnUEoSOs4
r7pFcIoaq12ZfvErL2MCAhUDp9ydPnWO8kODl8xnIJ+E3rwha3gnun1cZRQQpK7eH5mmSTeszH4R
vWFuzKG9Ni7FiCCeYc9CPt6Zxuyt+25mFLhYcOKg1rmaP9/t+z3ZjU/KSO2DYMm5cW0LKJ+ZhaNl
0mETNmeMmve3j+xKoBRZeWb73gKKZMdfk+zunxbb0sfGiF8lPfwWyeGmzXW1YVOIOtKkYh+sOdu1
f0lcmIt1EQLkyCMymC0p3Ktpq92RJnREGwOJ/lAm/FK5x8vRztLNwEQHlR71nHKFvx4EhoXKc34O
SXSRcorvwbs4pPzWufRmj53CAR2aKUBKnZNwzcxj47cg4BiDre1YMeG2FxDxS17lFkxTxdmAGI8U
wpiwXCKXru1Uvbo10WorILRGtua7FflWaZD2rh23RDu6KfsdszetcueMaVltVIdOGQztfZHk0pbD
WZeOe+wczwxjeJZbQkrnbWJ2dKx5sydD9ELoU0Z/69Yb3SrEe0D6wbLbt7ZhY8UL5zBW3hbyXnWx
x0hvIbq3wWok+XBrN9RAJhMVAuXvCYFzsQY/ubHK6cj68X003J9g+LldvboNmzp4hWPHbRU8G0zP
i/iV+cM1GErccYhs18MSQBwo8DkaBOnO0O7QZJFKbiUSFLpL/ohaERARsheLGD4ZFhrc9tAHDdOM
8tOJgh2jcMZNTnGuHAkAIvUwmxg9lipUakE0I/iedqoOXpRNn5Jr69OYxrdgqs6jS1Ph0iYxsFhI
Bl+4Xj1yKFAUyfgxTpo2jtH7XPrY8nTw6tnd88R96zUklDJ6Z3obbOaKpzOhnIy7H6CpsWJJwoSj
yavWvaTNlj7kn6h+Q6yy6Uds+lkE4Et8z7b1pGbzARA15nTdRetg6eOwsMcLwXu7wNPrSdqboVH1
yqnzp6Ls1CbvUVfyjf8glr2ILAHlAzQ7nyYL0nAu1hDOCz4SbgthKrH2T5FCnOZkVGd5Pn7ZpeZt
NGIiQzMbtTYLt5nBUzPe7ORHabdJyGzmaFTBxjeI4bKjd/bNL1H3e1poeOmZEqMMpfqOs55TK7Ag
A6QJodvyY6qTp9qDlyBie83xfIoZnnZWd6Sh3BMJ9MPUegNlfdPogRESYIPefxrajCjVvj/nrkDZ
iX2YyQB3zYGWZec06Q+Y2DgT0ZIcitnb946JSnM+JKY8kDeY7ILEe9YzuqfOqk99tFTbFvkV3aNG
lpFmv4so/tM45R9SHm8kNF2px9/ztDiZTXwfY9tvsSjQlXrRgIpMUrVrA9GKl5vTg++5iHcJU1hJ
a3rNyuWR+uueCwt7IFlOQVmsZcuUU3h17W6zyfW5MEx9SZLXV0umoJr6hfFaOY6freXSEAxD++TE
TQTZm4dxBXMX0q2EN9QoNvM98urUbso17HXG/ODN15XhEdhbGL37pyus+JXEe+LtdcuA7o45rwZR
Tvc401A7tb2xluoVtr1GL2sik2PdqwZ0EZPwyIMts3ENdhwNZ55Uu9FtxPrevac+YapkPX9H8dQ+
1xUD0tWQuAAICmdi4GR60Da0A2Un5c/NSAZyE33o1YjgG9RXConPdufQixnIFFMz7mwpfjAoVTyN
yd7nbL1qz+YV0QhzR0333RVecPXt5kNLtjkglMkl66oVx2iHNM3PtqIn/jOR4imNSee0F/eBVApg
9fQPbH166aGxblTznLYuLrWk5MmDQCVy5M92Y/yymtRfVy7C9KBDpjY7TX1JGhObsh/skEbvxKyx
2Vma+PXI+VY0S5cxli9elDxCTzzHSn8zxHQ2Zt0aG2DEHn9xzODv3v7YXvxrQMaOhdmLD0uCLSCL
37xFHoqgee4agDfNEOZOfX9NivKLsLBQ5x1ATlHsCt5PK7T06aqRSq+DIvj+P97OZEluJMuyv1KS
e5QoZqClMhc2u7mbzwPJDYR0OjEPCigUCnx9HXhkd0VEtmT0qjcRQQbpZgYDVJ++d++51CYYQIac
ZpGIfqaVlfwoFtZygnTloZMuzmUprRwpXQAxc3Yben3R8OBVM28hVQ05JNmpEhakijm7wfwgiTPq
jlaLwrZIgvKUKRwmLYfBLRDQL6QtvCxBdyfmEJutw5SvHg3Dx8AHxGfAu/u4OUFHMwiIhw0Z3fgc
HU4YS/xAlbBjsgLiIXOfasjYjGdWzmDzljbDuyxryrWW0WB4Uy/4r1MfOHHJM+up+xFc0z6sQusw
kDJeLezqNN5H0nEAuUY+o07q0Ouiw+XhEktGcnrNlu71Z7JN99nSHGyVYL12GPl2S7wcBjlezZFb
7/nezwUBKVd9S4O8SKzbXhdny3Pf6gah6GDF4LOG9H5xR32x5uJrn6uXdgrnKzVEeNYiKKXZ6MNz
89VjWDaHuMrabTVkhsyvkidFeIe+K0OAnzQzMkDQmyVBbzBqeS3s8ctCHvUOdS/HyISPR15Thc/R
q3G6JgVxTgrL8dis7OU0ebKjcFx9Nl8Q02AbzKv7orIPUwnwMS4981OM1ts8jLzj0UdCyphlMycu
aO4+z45cjR6KXVR8MZ74yHpXPXm6wcjQDCzKpYOdnTyizUzKX9dwfUVXX/sF0ma3tuLtXC73eZa6
jw4eALUpB5/dhvH1tkezvzU9QUIq7V5Rnt/4y1qFDNTdbfQ61P3ImIzjahmXTNElO6Okg8HMaSZY
KM6vqjZzEHvJc2AtwRXMffbysXwOJ+ehJE9yl8eVcxzVGoAykZ67RVu06t3HpuJwP2QglkfdCWR0
lu05R9SYDjgIPlN6zXe/xIe8I7foEtn9EJIvLjGyTHOaApyS9jxfay9M6a5GrutfV9na7RJkwu1c
FO/ztizr3rlzSNspL8CGealmMbhmrNTT206OIn82Dg3KvSlxn5yZ9sfh3vahnOZakL+MfIkZeYkd
Cu/wOM7fQyec271q7S7Y2wGnpj0Bjbj8xzmAtxERQXmnS1IywOM7aEQ6lm+p+KE3uR/Owz70Ke4w
2pQ8kLAvB59jVFF8BLkpmtfG8JRvaip4QQBhPo4fdTWw6UNchIhue0v/1tNurRgIvtIc5eqno1r/
mcKExyE+lzP9Z5+6qZG25Z5MHVstcW/ipzeSlQCIk8q8HRj/EnRQ1zcmi3R/ZjDEF2Onc/w17Rve
l/ktUxWt+w9pq2J+nxyto3eD+OQ1mxKR7z2eBN4W9MXTklKkPurJbkFcLHV5cW1NWp5dVC20D53M
FzHGlbeLKNebYzClLjSWanIR5KQSyUbEeYlA074qxZNva2g6STj2Bz2CRj2xexqu+yIgn5Z9MIf3
YLPj+BpCd0SsHUGjgKDQd7bbpGLp3ExxNFlfyCTuBCEVzBZ5XFUgaDZkNOGsYWldqmdmwqDdSQX1
0I2BnGYYTHXWuwvo9wpJfzJM9rMXJnG+x+BhL0ddNZaSGz2M+aULiCS4isdpQDuEDbBe8xAzc8zo
zaAyKoKREjebxs6lG1s2OjkzWifpxVST7O98fFP102AFAcUV82Lz0NZMps+Dh+oearfneOfUS3Ln
MhHiYNMbYeCRdAWNkbJ3LbG1ZmEA8tuTfqeL1UyUXFEnLpkOqeqFKAv61qJ0xKMdzP4XlfbEoLpy
RLFAfki8avusqkFMV0yHKA16BqLZAOSBEFlnN67a0bMYh6xHD1PNCUe8sWvHTeRpJ8TnwVnDubNR
tOtHMtACD+JQzjfDuBix69hFbXgTcpy7WlDjwsCZK4ejPzGtemehgIuYcVWFdZc31O43pRMG/Kw+
nK9b0SzOlQ+QPbxdyK0kW9qtEUfHdqunEzhz5KOQa2muWhlqgA1x4iwfyAizJ69caMOIMoCZSHQw
RDom/u1Fii66LtD3/LTmbmTfJKPmxGBhukGxfykcBpBr5hCqE21pheW9HrJta5o1zsOfFVkQrUe5
UCJoo9VnIehPhwUrBr3rs+5qjTGO2LAD6RAwMIl0pB1BUguhDHSeN4ZovmKHPqKhIPLTgqx6E9j1
DxQj9o+8YGPZuPpTjkltBZ6fUCvvtfO16A+c1OLu4hBbC3Bg1iDy046rc1+zlK1tyG4N1F3gauTo
vLeTMEjVCgS97lUEPeDN8nEybPIlxOORgaSGfzJEY3GFqpQDfOHUFco+Yl78UxflOBvGwDKPfpA9
A1BGnGucyZonYtwmpzs3QT39Snnd8rahbUK7Las4t/ReqxOOxYyrcGd6zwP9DolSq/TV3ulma8Ec
kfd0Lnwvew+NJHOgKdhZxsaOvtewsu+Njod737Po6mROwVSOHhY9JpPOL2FheJTjz/BTU/B2tgy6
qiu/mKJgR+qBem8dB815b8bKuWikfievqjHqLEEQYoDza3WmbCiZyAyCxVMYMOpj1pcTJRsRnDuK
Z2vYopNn/urlDtcXAQlLp42uCp/Dp+o9yBHjg0VGp0CeL7OPfhW1zwlh0zSl5C3eZpZIRisvSg24
XlxnCPZDK0t5ymebryXuTI7WNlLWMyGiqJML13VPiVtnN4qm730rsEB5HBPA9iBCkAcV1vazM8ej
5s2KHJuKVV0NyTQT6Nja97Q0aJh3km7lthcNzM4q79Kr1nZ5NDVdQI9OFW2240ruJg+kTvUdwqz2
C2JblhA6SwMxdIs3zCdXLJnaLVPK+sg5Kum2dT27H7hPXHBQPT5BlZe23hUJcHZaFMi5x5xxHn2f
pj90Imhv+nyJ1CaO5/aqJq/rS6AjZOy2T17Irjc0l9u2ZcNtyUXZmDaYvvVBS8xM4NVRy2nE9wlT
Gezhks2B+IHOieq/swiPtb0svUNfw1/zWCVwuxhBHnFDfZxtZKLFrxrdMYFZWMu3yWTj1I2KPPI2
6UJPc8/yYvpD3mAf28zYKsleHGMd7LuGauQsotpCQsLTQEDgYH2vlkJ/JVgBKW80mXuszlG0o9Kv
XhkZVqDK7AG1p7CQizLnTb3bcgxYw21hvGTXDW30SwydutXkqiIc0B2aqIGN07Vn1WCqqKOvBAl1
z0igxkse4l3uJTfCFocC91LtVJhV83QInoYmQPCJABAbnzdH30ne876gsOPPNg4VxH3EeSvbCRZ2
Ji+JlT3GfdciRhjC6jnJhhtPVYPacxanWh+UeW7UnH2JB0m3S4T1mrlJaCuMJ+E0D2YNDyFdN7+p
9Fj/yANb0rbzsW1bJcm1G7V0dH+qsX5keoLaTlgdaCw9iXZTdp6+GsY++JV3HYXULKhKcCA7B7pw
1SvSVJLTSj+DIT4tSHMgdgt3N9nGfxorOUBcZtRySxdG752pk3wiN5seOe8+KxJcWaxIq6H69Ofi
mcSl5mPU1fcxpNsb0Ilb9ot+pOxP7x12o4eIuWF5XYQ94nBDstkmyGKMuH3QbyWTURQmq1M3lNm9
zNrxBmZ8vCurkHgbZErqdskrItqmzM7e8zRO0I14Q/uSVzkHTNjRoFA4o2MA1jhshb30D8gkop98
7PTBcxMERiptrRu/G8RLP4b5e4viBN6nR9jkQTMWZsxHV9rb4e8dr/KItjnVgJUfspTeLnJCwa1d
VB5bmuOuntyKHI8aFcvS3xYcK/r9gg7aHCvaGzxQn6aJJRr1eCTBhPRKu7bvnWDhvqTa4763zdzA
2AjrYutGpN3T/I5TKNeq8X8xoLfu7LQqaOoLTfv78+8RGMrwFkOI3KGmWK5Rd8XfxlzZ72LBkraj
Pdc9ZtkY9xjk3Z4mCpqjq9ISrBn5ZypK1bjcxgkq0aObuMhthhBB/1BINp+WHRrNkc9CJNbnqUqb
Fj2mM/tXjmC6Pw2a5iF6R3RXksNMmhgK7mxIR346vQJU763tI0UpivJHj6hm59uFfy1kwKqrvSom
mJLG2LmR5DBtFIqtdzNrdzio0a+abY1n4IPjRXJpcR7vwtzMB5GG5Y6cgHFL2cAoMFxoOW6MKCNc
OZZZD+LUzJI+aVMc69jR5GBizm32+DKrH1OzRn0zV8BXNCdDeLBbvOj7mKb3L4TKTrBxUzt4nXiQ
WcpsopyOjR16IKWcMDNPgxM6jPDcBjCKJfGIxJPQzk/1ebGUWrLllW5K9coD7CNG5CiSbsJKGZqv
CaasZrHX7Hfq56CPGkyKFVeEVEub3M4qSi5oxa2dmKJ8+5lm3oucSIcNumhcCLw3MAMlwdDplhTb
Jn4JojQ94jL3npyWwakZjf+aBS7FZU3VJTYFJ7ovnm0ajI1ehHIpUNlDNpjlFoUV4fJLkJIGoZpV
sY57NH8I0MkSxeoL6e1jK6VE6ucsewhHQlzPgPuXwyj77kvFzOg1i0NsBXn/0reolPtIlj/tRabs
xqio6fCCnrVbKvZcoFnFNdY7/O0Aq67ET18dGpgK9MoE2bX7Zq54fpaEs92mbZkIbtqlHR/teu7P
Xe/lt0w534kqRPspUiKs96mGuvHaOqQI7jFt8IVWdck+UvbK8U4iJnVs/9vuP+UjWmssmTxaOQL3
XecRiruMWdZtCTXmDtf0WUgPTrlLN7HxOVGGn763eN1qLs1gDe6h5k4hPaHJaDN//gA64TwRLe5c
JAdFO5j7QKaUXO6a5rUJRp9NanJafsczhge/LGPuS4zzttgaMnIstUWXJX6U672Cyh6Loy/EfFDB
UjiXgFCU8qLmyCSHxfb8a39UcYBVRnOBykTyQ7B9skFNajblye0rSa5C2fjIMshtLS+OmnR56jLD
n/9tFWAokxBZBkkg5YBUSrNFw1ri9/xcwLAZhDM4WFfn0TZRE4q5MfMSWiRV7vBiSGQRxHymdQSh
Xy4g4xdGOOOWXOTWEyc0nOjp0StYChHaRGetPC9+yVlCI68TOBIDIoi3uH/p7m+jz4JwYPERL7Va
yu6aFoFb36NPi4utGlEkbvHHOuUh9UMvPsVZoPqjHax6yIkH9bgkDYvXvPBcoHSuylerzuWwpfcL
r2lA3cNdjU7zI+7ZTzcGLQeEEK0CQGaKQmozy2QR2ybjXLXNAzIxdrPoquamm41dnMaK1970Vtlk
O8tq+zfuoYDGZmv8dG8qM9KZSnpUKG5AK2nreHH6RDY2oZqxUum5yxsSe+xgEPis8xI3h3ScuWJk
hC56syyNb5E2neNF3yAMdNSLzwkEtBQtb0aYMkApFZIgFu2KUFevv32HPY344VCRnTiedFMKfyP5
05AVcSe9M6XU7pFOEDNh4Q4gbXK/GllVIgXsNBMCEctoMAZVWeJHh8KNAc4J/OsPnBeS8BiYXGBO
mOr63Q1ocrLmz3O9dZaZlqs/KfGcNr0nnwzqnOTMyZ7bz+sNcxhEUeUr4ajc8jmdF0jAYZmgGiom
5w6dRQLtN8gAc9BcrOAVDiU+/ng0TXwajO1+o8qPvpQy2ReRhYYqx16zqnmJF320Ou69KW1e09wx
bCHVrZ48jB4uxx5aEZt4rtPHtGCKjdNMoVZSv5w+/op9kBWRLCm3PShh3j5te//fCFXv5n+9E7jc
5+RD/uP40d5+rz+G/1pf/n9++4+/HP7x+ev0o919V9//8AsQjLmaH8aPfn78GMZK/eO/+EH//JP/
r//zPz4+f8rz3H38/W/v7dio9aelSEB/z6SyV77U/wE2re/kn39v/QB//9vlw1AW/ctf+A1iZUXB
f4YO7BDMjg4pO84amPcbxcqy7eg/3dDHwxz4NrwqD7/nPzFWrkN6SOCJEO/ratUUvAOk5yr7+99s
ckoYtwSxI4SNqAmX6P/+6Pe/OSy5ar9din/++j/Isr1v80YNf//bHx22vgjRcLqBEEFAK9IRfw5p
611t502TyUvGyoJCvXVm+w73Sem8W31CNVBZLuNiRfEKx73qi+X1d9fq//IG/mQ65h3wuV0vRCPr
R7EbuHzS3xtt84kTQak6fdMOUjo7R/dB/LTuFLTD/RiZIawHx79P+t4MEOEKoubPVe0qFBKp3aes
xZQqCXPSv3hffwTi8b4ibLI+DuwV8PWv78sRrq/Iz7VvnIlDyS5qA9K9+zya1oFtiQo+K5Y+wBPj
sjSVNeGbO9o8M8XhoPPiXpK5DVWfbG0CEehR2n9h1l69wP9joPUB+GGIdiheMdf6693wx8smE7bb
FPHbuSysdVt3avaZ2ab8wSc9WPVL39TecjWr1vdO//7S/MtLe54XRg7eaPLxXP71x5e2Aq9yafWu
7XGbMD/2tonxW+cQHZIvtA6tYqaKkOlIFfLvX/mPBmk+tOdBA+OTO7FDXNUnJ+131mVLzOnArBv2
WboWAUCj1rbz5zeQBRON7X//cvafXk9gw0Z/xFV2/fViB3+iG5Ru5Tmd63c3v+2SohXufM04Lrq3
jKi7X6bsFsVJ0eVtaKenTWJALUQ/5jIbe4psTDVx6UT6OnXW4rHydZzfTw1ag78ABth/9FPTAgcK
ByiAEGxc8vzzT08RRbyNfs+xrxfBFo3CQXUEHxPtazapNKTTZUHdfLTkoj6UZV/Ou2KSg3+SnoE2
9O+v2vpSv78ziThDRBFF3Jc83PzHH2+PJs8SUwU21t4k1GpLbT9Ul2laXKxTcIG6r3kgVZb+xa3x
x3wkLoAbhXxsMk8Ft2XkrBfod7dGsxAr3hSzovsK02g3Lj3nMh/lADAzgHSS5kWPztBqPG6T9ren
xeKA8PjvP/x6R/zxw/M9cKMGkL88SvH1bf7ubbgzRu0MhSzZ7G0JEIoTvifJ7V0zLf/i7vzTzckn
jsnXjPi2WZ14Fv90c9bgLPTQTAztTOEADXJ1MF55dWGAyHZt/lfBj7b/J6Kvb7OH2ZwV+D/IT4Vt
rwvD7z4cYwiTtBbT8KG1GBrRe5x/KXeZ9clNY89nupC0AKFjkL99jOyRPop3XaNCQObWyfkOa2O/
0aUXX81QUXaQ+wIske2q5cid/URPZNsrEzCcY3SFVM99k3EAg0pYweMUBzlDPdyp7qhuOadkTzoJ
pw7JXpxAnjjI3ADdOQsLMI31gbBoVaTL8Veskv5HNw4aRaddXWXu4t+yNv6okbkcfeLML8QDA3n2
scHETgL/nbYBHC3pRNd9aatjtGABs4wf3VFtciRPW29juhYrMkOYm960cpdbNCJBIlUlF8Vptmyq
L25g949ZuFLqdF0esA4X56Bp02OT1C9TVy4PcGbMPgBXtINLlxzpuQWndGhJOhzVr1AtSEcmWIRb
QqkXkqmsZVcj6znGsfG20u91fOQycKbOPBp2EVfCtgob5Gxnw05jVD7hVntN7An8f2DKCB8+qeI9
AbbHZAbq0/jwzlM5RPtFQBZke7Z/RJODNXTGt4MsIZ0vnl/eD24QPkCjwpASKPuBY3v5qFuhf+nC
h2he+HFzjkOXViRYuOaByEcPlVKBWZMZnCAdvAkQDY44NL/5iZ0i8hKxvHHaGbhDp1aTSqKO/hzE
R44ZT1DN3HObBWbPg8M5q5UJKdr8sWYcFIEuVuxa1w7ji5uiqMfnJCqzr4VuKgx+UVzclWoOGEon
7p1FhPQrLcNl7eHEe2x31jVdF0R6eTQzPY49u8fiH9lHLbGXWlUNLqIv0TfvYoxH76Xxr/FvVEMA
PVukRXwILVmAcpCpxc11azzjj+c2md99u2PeHNCbrop5uLKa1NCF8kJ0VhiSGXXXxSmzLDSuKg8J
3xL9q4M+56c7+/ZVR7b5sXCZs2RBpW9luPZvsAkCqMlRdMrLOBtkAF3nNy+zh/wHPBQOWkz/h8rJ
nW29hiQWI0wLxxkIcZjm5YLFqt6xPOm97TgJCRJ+9hT29k3h+BUwufZnIBFDTzTd7Y4kdtvP3ma7
RF1KeuMh7N2JvCwjvtp5dNR+jXguHbsbKJqce3KcCkyxjtDvYDJXZXEyqdH73CkZelqr+ZhOy3TQ
Nh1X5sh0WlQInZ7ByMmBr3TPUHd4AoBY3+YyT+/zJJ1vinWG2ktD1kgHv2M7hJhft8gSR4nV0Oa5
BAOq071PYGm/CeF/6G2SZebD7XLH37YjvuvcNtXFRmNeXkcZ4sIvWZlU1tf8c5SnGKMiUsE4UGSX
jsZG8RORn/1L8s1BuoZo8djMDRROMsyVuo0KJwje8DHlyWvfsdXQnFqQQp51AJ7pF84EjXXOmWl4
0w0QP3salUxmi7Ff7mmZpubo5NFATFo62HjmP4uGxmKaAaAiUtq7MplH42Ugu3pvJpAVIPTMBEgv
GnSfHxC3jxk1Zsa5HG2VqQ5x0TrZ1UQbEADhXPMTtGshHrTmvLxkdurBZjTdGN2kjVi87WCanLjd
mUvQbNvStP2NsStP3wKXocLayzaqKJvtnnXldcxKFOB14oRM2RltAzWk7UqYH+soyUkhrhm6wxVN
FRm3qM08zH3jzkHHkHwsM8/Hpe5K77vTU9Scu3lYXpqYWwx/lt1THnOcpzYKZZ74X4y0uTZDxNrB
lBt/5OK0nZvu3CQQrLjdwhgRfaeZmWgnDB9UqB/rWn7OvIJuuVeNiYLnOojaCjJCPGH64+7UNAOm
CDoPX2wCxxRJ8NJ8oH3N6p10PL+9dlAiAcOPdZcW29qK8olEAsE3lO3DJo975iy0Ry8BLnn30AzS
fURyxPd9I0Uze0TaVFIW9cXG01am9KJqNw63cjLwK3xWebEGyE6CL3dsZHMgTzpujrloNXiHTEeu
2DeRKMxOS4zkAXLjZXCanV2K8GdcFxFGiRb4QYGEXKvZ2ocFnuujj3f8ALIwDXFMaq8cj2B9Jqa8
bha1N35ll+k5NhD0XmMTTf0HDgK+FisSnSYtO8sKdsuJf5gjx0+axfu0VZjMnQay4jdAtw1EFwlh
DSnWjKPI+/Dwenbuxl0SX7m7glNR+otSvO8eFuqmBQ8f+vPHFAcFrIiGkvLUZl2av3SKeeGtHgi4
h49uSzf52mBmZcliuJAnj9Kxxezh25cVEtaJQ5XXbCr8xMWvnBq+R7VZNVqiL0+gbKod5i2Hgmlu
zFg8WzLO3sK0sPdWngAEjGKpj2Yo5VWK35bILJl4t8r1zTe/GZIXe9bxuWuyYDvldsdckUY2JeOb
ZK5/xcdrDlNDfb6J3QlWZVVeB14yVQdUMxD3MLGoe7oz36VWmPhpux4T4ngvliImefJm7jOng7mA
BfNJtEmD7QAOUWs8kie8sOUljXhYxcMo9OLwLg+1y3QvBmg+Zv4uk9Le9GSIwpeIER/KRbeHEh7e
eaZzuO9iyDTbwLCwRGsre9FCVY9+lEIhsxbMYBZHUQxBcVGdsyiqAM37sr0wjq/KK2ahIM4XnZxy
aHon1wagWNQ0H/NserVnoBObIE6ZEzdgk0VNP1Wbfj57hS+vkTZPJPt61bVuuKt9xbXOINzCnG06
/wc2yeroYrRgvIpjl4Zdc6XQSz+0C8jYyMUq1C85zrSh+PDQpzzK1McZjbxy1y7JCDFjVc8W/LjB
TsMX+nI2kWb04m+Y/DbkGWVdeFdMfUyV4PopG95C+kqvbFIsrVG/LFPXExGmIGButHYxw7mMssAM
qMn+FSdWdFPMnvvqJBzU6E+3uIk6Swps9AWBh/mg0PD7fU/kFL2/V7Ras38IYzyOX0ELpwVdtRmt
U8Tiy4nIHwpKwCFDGwATm/CCJiL/d3bGPt8slAeID6sRhSab9TmlMffDBWB1XbqTc8XUECOjjlOU
otBUYgSA+CBLlc4kk8DDo0mu+/FsUjW9tapv75XfU1Dx6aNHJVubPZ8A9OemLlqzI+zYectBd73k
KAjOWT+0jypfUzHXQ+eOBv5wJaSh1dD3A9aEUhsMWrnvHUTQIeOa9aQg6Htl8lOhQX/17VyirR47
JTbI2fl7NHjQSKG9wsYuI6RP6NcUfiWD11ZqgSZ2UN64NSZUpOD1I7E8kOM2neuuA4MCWzlWkT6H
VjJ2482c4zjSUV4+2dWqc47luLy5bopUgrZyQcC1id1b9AMCsbyoJYEjfVtc/JLH/hxF8/CiOIw+
sKADuQLqWNxhq6tOapwAzCExnQ/DhB5gnxYSq4hVrYaGGSvJIa5nc0ldnMWnIs6mies7gzqPzWrr
SOaCwIA5tfZ2tpjv+GHDPaJA+0ljad5qdyELrPTTw9DjNOuTtCVYus6fy6b6brcl3knsUSvYsXff
uLTS381LN+xwk4LiESTaHyzk0scUle81XALyDIIxxbEXuvC5+irTtwxTxnuZi+klyMOpYTlOphfj
NuocFbK8KceyvnRNfbHkrN4nqZJLUMnoztEgTwSEjpPXJgGRYVPYH+c8PQNTK+gxlfghYyjVN4so
uMVQonOmEgqWNbjbOx9I0HeQjDGyOmtZ3nlYHfJW3aD5Cn69++57zXT0xugnKI4y5+Ngm91bi+sh
MEzRw7h5vMrUOI7VfbQSRvP0Q0ZFcLYmnou+yWF9DdVynLXNhL5vBmYtFbMlv/sxqnKKAKn4JUBf
bZMd0SHPIZQbYuFIANPsf+CrW0lsaOhxfB3klMQPAkvRs+IMcBZUsSi34ulWTSnDknUKkQSL2hN/
HH7B2jLcWoVm1QFHcmw9wEeMJcMrH2DaEdQP0uaaoA/s1Jj4PHljk+RM9YMVV5ppgJxPIz0qg+rc
TgnPiGzsr95UiEPnpeKqapieKabmeDuHU5JA/9lGQMPcg+tTUaEw8YgDrxMQveV774YZM28r3muN
a6BAD39Cml0xXxw5jgLoIEE+VYQj2+70Pk/eC8ro8gybPD378B82VFkIztzwF2es9klzjrwtOHkM
e2wjZbOfImt6TDwK5F00jN2dM4gmvCDhqczGcjAFZbUROYPfPoKFY/nKh3bZzsE99Fs0OhyvomOk
k7w4FQB19QaVV/KN2ofkGBUvjNSD+lG4wvky93I4tjne7E2Uwmu4sZlnRKZyd8qvILU3q/++ROGy
lHF1lbfO13HSHSwrQx2FhuW+6STphQtM+LgP7eskQNWVUCcQqRVpGAVoAHPDbNf4bvQmGfluB7dC
MVc4rwUenxPTERpUosqCHcKYy4jK6hD1Co955vEmGAy9s5QROZVZ5o1sel1uvQmgAOQF+HKKKghz
SGDtq0ibW4P27oZnu9q42otvjMyCM/y3HxyNi4eSY8jWWNJ5aDzFvc4OhSPHCQ6pSCnKuE9IonNk
eUVcfLGfnSp/KuJO33qU/91Ji5kg3SisvwHy7b50UspbT0Tu1obEfqpAPnynqccivlTNgTs6LE+R
w0yHlvUy44pK7F/95Cks5mG17zwQNhVN3f0Q9zk66hJ9GUsOisSuY2Xce9BvuRnx6A5l+5YBYrp3
sCo/BgEazMzFYZUhm2ygjZUX9EPLlWim4dR1+mfuMQHeajkE5DuvYzhYh903XMi45/ycA2rDvs39
xwxvTzX8HQFjX2/zOWesJOx7e2jbc7LutUI6w7XryehitOPd0odyHwbtFA3m99A54aq9RozuSTjB
FU6CCEDQxhS2e1TAhMzepwB8yoqouRtdO/8eV4oHECbvr4yGBpU9joTNZLp0Rx8O24hQ4rYNNIAB
Q01403iOOvR5h+PIthuywmFg7QfQPkfAgVdadMDUK0scUnQO9WZQNtJ8jujqY6SPu54msYQYTXRf
6y2oIIrg21AK5/tCLwYwGaPvHfU+FyxC/dBTsu65AB+VF791K1ymrL34ESJVh5cS9BbghwrqgyQ7
DKvoEdFrcZV6PRrB1Bjc5INNQCB8Nps62vffhCPVg9GhpiXik+LUhtccaf0XSHzmezAMyP59XXt7
4+KVgAgPciCd5vtIztgNLav2weYPy0LcaODAyVFl9a3Cxjd8nWeecqqjWB/spuSDNX3rvcd1aj7Y
LAn75ou9GTRSdbeNkQ770+w9gcpfTSqRaG8qC/n6JnRQpqOsSQlkaHWJE94qkhSLZpTshpLO0Q+B
mC48uSx24w7HjP/m+OxgyHd6NEYcXmI8VMwgAyVvRm7sUb0hBtWTDGCVa8eV+XYdvHa1uzM5lgND
aWimC4MJ+63QTrwRnffWs9NeQGzXH/RKKDk6ELrefalsaVoQVfCUMKoGLu/trD/PMLiwu+AW+gxn
yUyryjvSgVFE5aGVY2sIKZOuJWNfQvy6rmsuwHGRAi9zwu/MCPIbi7rRx2a46UTYY9BFAxnfLuid
ll0jtaef01h5lwruU3AB7SWCbyOwhfKyTNMMxz+oIvh7OVKRIwpZiydwkYiIn2dZ0UTMclnGNzHa
Hf9xdlzDZKoRGJO2OW+MM0LeuZl3hJ/I8ZmFOzHvVhaXSkGl8WXy0mMbcXGDrKkp0ZRG9UceD2p5
DKF/09TrlogjJorgGacz3KfsOkKSVlzDytbhvWvBXdnWbpbTbG5nJ+Nfni2xj2ywj8pPj5/A1BPN
+VicQpr2t5Xv8kYWoMz5t6WtXVqaCQy13Ti7ONU2rbNiQVVhOebOcQcO/iXpPM617GxTsrZWqPOA
kQ8t7YlOpkgIohgx6P20WHD81kE9XRDsAKQIj9WMqA1Seb8X8RR6JwCDfBYOnKl5Q0ncRITx6mYg
qxQKmneMbOWoI6UpzYIUvaSN9yLiwMDEQiGM8/y5Pov/Zu88luRGti37K/0BjWdQ7oBPQyJSMimT
nMAoitAacIivfwus26+S0YwM6xr3qMxYRiIAOFycs/falBeGnftLITKWU5X+NBLcLCel2aGfagun
wGEZTIl5nxpzP/9cLL+FE+LhGZQ/PeGkFeJ1yBLyAUjB2s75JetwjJbHT2qD1G+FmducS9Gi0NmT
oduhMIzNJr0tLIdrlx5b22cm49R+w14obdkhW82TXeXW1yx2pGg2Bae1ljO8004Qdjga8+XUNAvI
AdepKed9k/TQ3dTYigFfoDLkT1SFln4/Zsrh1eXaN/mPJ+Q6WMTsCvIShVWxeSo8IhuXOoSmHods
Md+jWI4oD0NirlGljOmN3cUeDh8yIIgUbfvFeRqiBTJpE9Z2eWCbPKd7d7JLgdJALuWbFCUyn1VX
ZRQWFzuNy5scItczZp9+njZdhMedfRwdnK1kaAQsgaO6W9jqGvu1KeNiNMadTvaGu9hPsdthWYMt
QIM0hDVCmctXhywbwDY15sJdU+xQt1Y7EAbi/lL0xFmE3Eeici3BsrEjOCSOHAsaN6CNdmMHBHA7
Yt51oTm6U3NTapd6m+tpj5Dagn7QTTf6i38jwqGMT+x4tF72f3fs3F+vtXWm1npno6Atto32ZHMK
WzReOIiwX98ZXY7fuyrqXh/mAbzRHpjqWD6MXdP9yo4hFliz23sYEIufFq7YvnVTK6u/qs4ySCHx
ZHakkJ3WNxw17fmWps3gQX/DJhjk9lCYb+OsmssdE6HAIGeYOn1oFimQtLlWV95PLlwHAUsNtROb
ffawpZLqjoNRs/Jcs6nY19SPYf/0dkJx11XtJw0xL0QTKxm1lGl6hb54qbrvLvEGgFdc3XwjokgD
SuEVBbON1+iHUo6bsSmteN1D1ILodRxhf/Lygu+tqlH/3NtLVP9weNVfqRFlTtCrqZoPgDEQO9v4
FJzdzMQA+oovjCna51Af5OU6NHp0xt/+/jj71mKM+maL/dnsFy8GFUWMwhKU2soJd5Y2hcFiqJbu
xk4LMR5yNory0LdUEmkKrRkkWdqlt5ZGY4p3FGrILjajab6RM6DMR8cEEXCbGmVOKsOUDj211Bhv
4Mgew/LxAJeIdmG+Vx6oQwaud/B6lQ1bhK7prcaUHZ0806p/ep05xj+dSlgLlWc7lCkPzqWy0xi2
493QFCmKZ7cd+OYT4rDwKLfFqv2Kqpw+9XZxuLk3tq15BbXn5tkRv1B0HO3WjoBO6h7FbRFlTX4U
vVfNN5zYaV1ubGbc9GdKbSe7YRmQ2b3QeO1IMjUZpgdak1TWDVHL8lCnagbSVM539pzRsKUR0TJ/
EorA7DVlJfvutB3RHGbKk8WNWFIT9b2brK6Hvq7s8GPixYKsY0OQ8EChnJ0283QRjo+ohAkwUFMS
Vwc/VYwInLeJc5xyTT8rFtMwIJnGo8I91IWRFZsMzn9+0xW+4SGfwsy02Coh4zKGcHLiuKE+uC6I
mw1fcD3DKTXR8YMZa6GbLF3zzdQJx+6+SyxBVO0QP7eNj5vVzdKc/PVfa8TfuoGpiPMUPmFqvROJ
rKJ7HpKonip3DilZoCzoP9YzlOqHv2dMD/uc9UG3ZpUeJstMxHbmZOEsGwyTOj4a3cCLU56PCsKN
XWudgc2SOJUF4u/J5lWeah1jSpqBInc/ZGuH/U6z4jH7yLyVx5l92IfMbX13Z5Z597m2PFPv9ewv
5bD1qnq0e4KCBslOmZdssmfDBmYEpbdaVK05ZE9sQF2r34wu7Qsqn/1kHIFwTurRoPKJvaWKBv9L
LoCU3rtTJr9TZmhACBm96+5SlkX9nh2R0G8jdr64vW3t6PdeNDR8vlOlT9iqpb7LyShZ3raOz/+U
SItQBGOVXpJTaLTgTtNSzqYFz5RF8tZZlrn5i/Ukz1hQzKRI0BWa+QLoidZ2fRzT3DQD4XZrQdgY
bFeoHUfoEEM9MMJGfg+LNsKu4EZxdee3ogB6yjRlwXY0/QrWejXZcGt3lqKhMN6WTTVDlQPCNpKv
WDiF3kvNSv+lLbQgiXGUq4iH5oCiRQBeEViMRdmc/XDrxaV+17W5rp84TMzJkX6s8DFlDaO7TTEA
FUEdFunnrJ1XFkY2+O1aw57ocgRlAan4gfoT6B1Oer1zE9E0pdhOAszy8T97JGEOaK19Algwf0Hz
YulCMeD1fMVFsTxEZqZ//K2bNSSRAP3WZ1NZf2mFjSQeG5/O76PUAFoFvTaJdkk0MM5Kv+Slkf4m
qhOli7oO8Gbhtc7FlA3vFpM9TWDmnHqglngGdOK2C8bRBJUI9A1mZqiFRjUYST1PyEqM6C/Po/f5
lTOrUT5Hnm1+8ww7bb6bs6U4B45TLPGwjg3meqACVhcD4e3JivimdDfGz6OamvCrwHerIR7EsfpJ
g2VqgrmPQ31qZ9iHyK6zhRo2/hx2RGUG9qeL2MjvQ42Q891MPYtw5vXBBpD3jf4O+H1TPoQIk+rD
UuAD+iTo8zPRg1dajb5xLOHqAIUBPNxHbLp+xHGCt2blOfpE184NLcU87ThRdRY+C38p3jgNchz6
kwt29pmfDAhucIjfeKpxcGGrIyqwg089tDPCqmhM0JPQhRpu29quq6BFY0e2X5Mlyx1xd7b9UFMp
R3kN73Am43nkeEbQrFH18zOW9SahOlKK8b5o+tJ9qy0Wx4CwF+bmhhN6do+7Ti43Gq8kWpXa7H1C
W2CTdskp6cJKvUlDz/Ue/KUPAXSN7Fjw7Re1tX71vWPMt5wZwBSY+Bb7T54w4GlQBi4gWcHnMqEq
D6NoqRUSixPiXOgpvRDe1lQyyvcFmgqjfnTw8lnq3qicJIahkLPRxZLLZZPyitjtTAW4Ht8JUfE9
V7i2VMi7fhd2CPbUrdTtdMRGK513vUtGyqcyBRzxdYoFTTuF14gzAzpr8YyDieXnl2zm/0tLr0hL
PfRBl5Wlh695ln8tf/yvE8n05Y/upcZ0/Zv/kZgKD7Go55i+yZtjy6Z4ff+RmErrvxzXQ8fmmC4i
/1/q0/9ITA1h/RcaHt/1yVDzkE05xMH8R2NqCPu/FEIfHOH8k0j9bPv/RWT6K6flH1WUYRNbyq/w
zDMpGB0CIC64JAPEFI9TvDTQU5E1JCQRHKa+db6Y7DCAz+TTc5LVK4p6GQ98RHKLP3Gm8Tqro7lg
8tZmaH3MWjhDL57nn9Snv8vG/vllZ1Km2CACtPPdLMidGLGWO9d32cSBKaXKfm8DtN2yfRWIGGmL
W3rO36Fz+qCNFZJi0pqlLERzwF1yItc5LR6YA0AgVZ119DDu7TGBOVeEZWcKv39+6Zmyz6wGGbN9
JQYu5CjsgIamxIz7u4Ki9Z1lJKaLOVXQTGJO54Ky8a5vuqvir9/1hf9cfRWhvZB8geXgTIzjNKAi
KA7gYcedkURiDxMKuGvcF0FXgR7jVFnvalzct7IJkyvh1L/PTv9c+2xWqkonWVxlZ8FSUiugQ6aJ
wIsqFDaiA+0xKmAqToKLrEf2fmVG/F1c9881V1Xwi/vVaPltw7LTgCia4jAW8Cqwfub3VWj+uDL0
Lt2W/fslfFcahbmMWaCtKL5dasRH7OUrhA3JGOCZo3nrZnqrEE9tvbooyTzV/cGPlocsB/8CuWen
3HK6V1n3rUTRhEwAy6FFOtjd67/Q/j0P6p+HsP75i4dgGHlVdpIMD5zb0FS6JN0jusCA4TsqcBaz
vEFOQw9UcZ72QvzW0nbTPTQuuOKDSepXGIF1aXPv6GB5uDFHi8V4GaZbp6nnk9kh3Mgayt3FNPd/
LyQX9eyX3tuZ/LPoxqTPfVEGeA5pySjR0DpMNZA7793rT8X585RBRNPvTwWhTJS76VgFOVlcN/Ha
6ItL3wgE0NJbXTTTBgVwxYlDkbdbzu0J3GpxA7RIw00cEM61MHzjNhaPVdZAb4h19qmniB5ENSk0
HtrVFQtHnCoIiqMjcmNPUp8+CqydW4KcrX2Ww9tC8r0vwtA+6J6oUVfjxpnqKd3VglumGj1h5aIY
Q+eg3g0Ry4R01L3NEeMwRq1zJYXtz09bnudRpzNHTSi2FZh3jERVjXNglpBozXr2Dq8/7gvznlRn
M3TTEhyl5onHjSLmAE/W3CEAKLZEMD7UUfFpDAnD7EltGDHHbvzCma+8aGv9EP/vVUuea6lrA3Kl
S60nIFcJkJAUKad9SjXuRxNN4V8F8cslZu3cW5WBc0aIZW2pY6d6EmAaOQmiB8HlVVdmpIs/52wK
rtnUYwcUPGyq6ncj7X78P11SBLQEPJIS3RvCkeCiCcfZ2EM17g0LMV7eNVNAoay/9jP+PCmwS/x9
+OtS8LmbVhVEKkoCklnwYusZdGAUfmicEWs1J679TCcagzDpqUu7tiF9PIuvD4jf5eX/Z1LCkvH7
9bEHuoZOjTzAgQFpwDT8Haf35rY016g+G9vY69e5NLbPpudwBge7aD8PdDoVx24GdwuknqAtq3n/
+hXWEfyn8XU2vba5UktYqwx9yJDuQtsSuzSjm4wccTghcbD2KS6cT69f7NJ39CuJ7cVkPuDuWYpm
iWh30maYKTg9gYk1WHiYdTJ8ejRcnPhkuPXPYXBJPIPcc+VLsv+81El5NmV63uzPc9MbxyShqow0
x9maxNR8nqnD43Gn3ivIaFm2RizaI+XpaOIxa3KNHVuKb2bPjmzT8+DRCI6JeijnkApkK+YhSMRY
HAy3jAISki2wpq6qv2VwEZ7dJK6PajDjHo1mwVaN7IOp3SWoW8gwGev5seml6o+vP17n4ud5vvJQ
gCwdzy+hwpnzD9q6BGQ33PmNFIuhDp3guQOnkrlHgnSe3+YRxbNdPwDgwEtLa3Tr96idafC08mR0
HDzlyOBLegyV9AEywoZbbJ1WOpvfKTuEX7GlW7jRY4e6B2itz7Gpo10R99VBDBKxLEsMXC/sZum4
QX1brmI6amhHGSbeGzhDbbqtVGg1Ww6EGhvpRAD8oOcHJ6RYvV+okp/yufPZ3iWWseypDnv+xiyz
etpJdsBHWdqLtaMsO7wx7LqBDe+V3mMkfADWzhint4kacpDoGE7Epuxs49OM/OEnIbMFvDNF8uDd
3BBdRVXUu6UrNfmAJ9D1Czm5DlmhRbQqjVp6hUOKhHGLMbSRiNLK6EDBK4KoFFfyvTOkGPFnGto/
Dez330eoLHsbRRimFhI6nxq6ZAT1KcO9a1Op3sMRENBbYRHVXBR24y7ShY1coxraZ6GQ129UzO1t
ukYt7b7wnVbczdSR6bDxh3ZFxrST3+TmsuamTQmqhl42nt5a9pB+TandvneQ3z1mna5PTZkjaSfx
u9/0LYURGjrIwoCb1PG8wVwxJkFHJcHYlbYiwKZNtDguWWk9SxOVG8rszM+2owVcUaZQ3UmbIru9
kiL/Oaa1um0bj3gI6oTlnj0YodS+IISO8gDSl6bsCcQMUamuFKrJf0+0Om/Zysb8bVlg/gcoQT1x
I5NCPhsLmS70sN1sxVarjA6StornsUgoTBLS4lp7agDE0sSAZopATbHzTKIqfg9g9h+oVaVfrUzK
74VrrMiwiC7HB/IY5XeqeItx8Fw59UQpgcB/kolDSLMFG2XVNvvs5+3Mrt66ZOh+jADCRNsltzMz
yJqBCFfEvyZ2w6x0T43ubHANkTEckrFd9kWx+umLqUruYBspyn30Y7HZgy4PV/wJT2YCf/7k9nz3
G1iS9AX8pLNphiOe2SU9huWNNZf5bqyRfBeKtrZsgXAJ4rdg2yzh3rLCEUlMC2/STzmcAv5Ll89q
Fg2pgmoBoE/iUP+uQZNfkk0xG8j1UddtR9+Nj+40Ds3WjVX/hFcfHN0Q+gz2vI9+goMgAcYV4yTw
LqZij0coAuk6LE1gKKs4TMD108ext+S7nqLyc2saRB4CkmIcMnQiMkocNkPSdNInCnnUbbtCqm+E
2xV0C/PWexcOdfnTIAniux9RZN3FqBL+amYHObDVDK2NOARZZWp0MAuk56lvxBeSfyM6B3dY5KYf
koqWJrjF2QEv5E4TrhLHxdTeWEP5tTGj4QEXsv1ppkFwsI12eC/bpIYwERLh0ftVWO+h8YcWAn37
wcdbEk21xJMyDMnPKRI1wlRfbPxY1DdRPk/ve6uIyGGiSEvaG4yMTVyYbUNoQ5EeSF5wiNqrfOcz
qLIp3pdRdUNfMD4hlmstWk5WUwfolSp63XMKMMnNPRsqhrV8gyVS98HcpfOytynR3oXdMqL0XKLi
bdjkE7NmX3824cTQUkZgcg/TYqFjHYN/hQJcfXS7lBc/qNm/sxrygGn+NAcXZVbLOAfvaTV8vrzI
JhBIwUHiiwo9pMqICLJyCLfIbvM1YHFOAj27RNAAE1J/iYr+/77IR/N7EeXkcnJeF9mpVNPwreFE
UB78mskT3Y4VrZAhI78ny4S0tFy2YFvxyYKaIB2YxZIkOFhItfvZVH3xVeckW2A9tR0K/0UDn1Vm
GeO505oEu7xgztwmjULPasaxuMNCxHf4+hJ4YcPknRV5mtEZxMryDbjZ7oCONzrlKMFgWDjh7vVL
rHvMP+yYsDz/diCdhqIrmqKqApmhghj7GQRwOs/B6/+6fekOzkosCT4Egk3sMpiK1VoAYODIdgK/
vYhQU2RV9y4XK0rbJkCEsoO7nUJH3gwtW0OFRv+QWSLcocVDReVWhFKyCh7Iiko+1tqzjgbez92U
dxScBSF7vEJWWawXN43rdw9mizjr9fs4s1T/zxbZW+/vxVZvSkdUf/2SB+kwpncmghIAyQYJsrYL
Xh23xr6LYJNNqepODdtQEMvNdGfV2t6//gsuHJG9szMCzUY6pD6ldchHJlElbng/jXX6bDT0EecR
TlgSOVFg0KcnFS2ar5wV7Qs7au/sbDDjCdIxYqcA9mTzI3XGXqzsLNoQOATvBqdAdi+iAeCKborx
Q09v62vPcYV6JLFWRFzUGTqpRXWeQkNBvx0gYbIi3oELbeDRNR85+bf1xpJ0ZvZTl0fv8YvhATfj
vFJ7GWv52egnfZuPGNY4pDshEwj+zCtv9tJzPTuTlG6dVkyucRAPk82uJ14LRXXe7wf6coLeWYhu
TNp1RMuVtvUP4I1VdOXbu/RxnJ1WlrYqgadzfsA+UHwmDg1roNFOO8i29f3rw+bC0e7cNNtOiUc3
uEvZuSEBTI3iCMaVjayR/Jic2bvyEC/cyLkvOfIgUUVNnQWJdty7qAP02xZsv0fJJvP1G7n0Bfpn
E1VZLtLInSkPkA3HByRzBIMlDnXvuVoTXFl+tpNI5zdlCY6qHip1QrmSHs3IDv+68hPWMf+HudI/
m8y82uiVpkLFV9ZXpzqc56ON+/iNlfXJUxMhOxso6H4oLbQVkjiae9BN4mmB9wclnjm1Bj165XB0
4bP01zfxYj6CYInta+qzwGDbvPEBeW4LEzlxlVfG1ioqcq3VrP9dTco/m3uohnlZCswsQAVKYKyM
8Mo5FRIlUDVvX3+2l0bQ2TQD26fyJvgDFBlT+4AxDb0SLoZdNoKoff0SF1Y6/+xLr0mv1QQeVFQV
J5uYkI4EXYSRN6//65c+tLNvGcEFtQC8bkFDK3zrKfW+agt12+V05kEQj1c+gwvTlX92JC716CPD
s8ognuplj7p3fCCb9D6q5+WuMATFtJnPG0oUWxwd2lcenXNhuK0dst+G21RMFnaMKihIIPyY+Qk3
hA6Qk4mRu8szLVp8yJaZEr85E/695kWGREh5GXkKyNaN7A4rQzcjy0yynyVh3h8RnXRYl2iNGkeS
yjISnn8dqHG/k9Zc5sz4Dj6s41wT914Xk372poQu+NiWOLJQl3Q72rUxEr+Q7ebRzDrOZtiIsZHb
/tw+ISIj2rJw2x4Dcd/ppyQcso/QOuk6uegmlisv5MKTkWdbNNWPdLNWsy7iblKUsqU+1EhM75zc
77ZpkqXPTZxHVwbZpaLP+iNefPWQH5y68uskAOD9F+Ktp2UBlFfH6UNuaAv/55h/cWHYXXntl+Zc
eTbhmTKd08qnRUVKLK6PYXgyK8SDdP9D9M5JfQAArA65ysBRega5c6CgBlbrN69/UxcmBXk2yWVW
mNfLlBJI2lHJMnP44NaA8AY6bXKlIXPpEmdTGyRn0580qiVaccMJmjJeFbgJt1xrubLKXxohZ1Pb
4pdZUQ9GBDmgcMhja/SeOSK7I8KhPk2NHjgAusb3f/fIziY50H4+J3c/Cjg7dlt/NOUJexlyyAmh
/+uXuDDTybOZLvaAMi8cgYKCgtMbayHSxC9hrJJptxzDHgX369dxL432s7lO9Q2mppbtEQHYJbj/
2dnivoBGULnuoTQc436A93YDv/fR4sN/g1Cv2HtWVX8cStv6Wo0FYNbY+gt2PMfFygJJtxLHxrQM
9AY+WR3k8UrgjrJPS5JgXO7zaD0k4yczyPCYhyg7GG1/jAGgc7YoyLTwTY+6h84eZ0t8TynBcsJN
ek4fhgp0FWEj8GISOCs2QJOMiycU8MM+zIgk9VJQpNnQYe3qbEnWWPjFI7AdyyTO3Ncf2KXPVZzN
0n1eVygZbE4Bfs1xPy2rFJ9DK7cyr+SuyekaxK1tBq2x4vMaTPxRB+vSAd9+5bx3YayLs9mw0rJQ
i2NFQVd40RfbW8p3i93kW3swyfYzMo7leCv0X6/f8Bk95X9OZeJsPvQavWqOsijIe8+8x3lS7Z2w
XIK6a9vTONnxEV0TcY9OZ6Nr18AGJmqCha0JnEiILKG7/wGioyIojwTJQbTmwR0n3EMY3b9IWi1r
izAl0gIaNsfwYoN4rLryGV16VGdzq4JtbXjJEAVkIXV7x14hyLqcH5ZCfAKtnDwtOQWO1x/UxZGx
Tn8vFo55jrK0wFIAKYKzuAsp4mii4P/m6VnfJjrRABiy7jbG3v5uhAMKTzHtdk2SXLvbC5svcTbP
pplKILn03G1vkHCWrKlnSWReWYQvdWLE2RzbdOS02BEti8gicWSxrSSoFoL0vIVVWGG2va1BOO2R
baanlliKzRpIcOWItT7DP5wKxNmUC/kXP1XNNsYkd3FTDaSUAtdPIF5gH3n9/V2YcsXZlEvRKXXR
rcWBN8/2M9lP073ZEcSGUlZvqZ1cqzf9wg396V7Oplx/LpETSS8OMg/xR6Om+clB1Xw7tn2PozW0
j2hpTaIhI2u3pFPyVNoD6acyYcsna0gMktr+hry2ea8jz7mZBTyGzpPhv3vW7tkM50SRA7uU5Tpv
y/QptCkHWwvRgYkjrI+vP+sLr/PXavTiU0nAg+KGHJKALAZ17LHKQ0T1xaM7uOLKynZhYVvhhC+/
xm7MzQkOMpfo0u7GGy10OAZBmLYo1NGFvLLNIovgG3uor1zx0k2dTTYGMV0LXtUk4PX1wBDsjHCC
ttu6Es7S68/NunRXZ3OMA0tnpS5ToSL24j0l2OKoVWu/ydu23mIWx+DQVPod121ONNkRik9xsxWR
j5nTK4fd5FoZIBoITIsiHc4tJTHWOeOubZFHv/4jL3xI52rMQTU9aRxEeMcT/kY1CuK0Um8+YJEk
TjpZmuO/u87ZfBRKfA5exPzdWrOgmV7Mt0ulrENMOW0bFxC6Xr/Opfd6NvfgVEEj1oiE6u2wnHI9
YeIPlbFvx7y48sguzNzu2dxDeHqKDRRxgtYj7pReufd9U877f3cDZxMOsQBTyagnVFri13V9H56Z
zQrhkyrw7y7xS3T04oPOQJ84Q45+KS0jekpAHx+6enn0pRqvLK8X3oKzfhEvrhBhm/PbOecmYuU/
1hm8ClWtxCIs+lfewoWB++tg/uISRpwsSrmK0Kwm7D+GoVnv6ymzTtLs6g1S0P70+vu4sCs5R4by
00nMyJw0QGf5Tnb1Q5R2+Kgrkv10jStKkk74+pUuPbT1z1/c0QJzZxkheQZuST/ALpNlk3qNRRUh
VlcucUlA4JztOvrILrGoa9z6KTq+0ZhAIUyJsU01Mdnj2IFQXFs2NuWFPWkWMMlBud60he/hIvev
7ssvvTzn91v1Y7jWAOIIV6uamvg05WPatoRlfQnJjcVXMKftSdvhoFAYDF+LrrK+CHyU1VZDr/4O
umgkaBj6C5ae2UcaR9QT+e0WBZTX38WvkfqHdd85m0cqIxEc79HsOoDB8AXgS3AHevfpdLDbrN33
cLW2SA8R9cpqRQ2AeaOPDCckGkjpyIXYId2aH8A8LASQuiXdXq/5NESWf+yJViVgkEQ2tJeA9sIx
2qcREWgDWbUEmd41mqi6injYzeBGG2wjy53GNvJJkjl1LCInWy11t7zB5kiulCKlMbIfJrPbWe21
OeLC2rXqtV8OxrxuUru2GCj0/+1TCrZwA2YR3S0UJawk9k9jwf1CDqu6MnG75oV51Tmb+VBqxpk/
xWkwLgpqlzsAa0yaggiNnE3YspvMAd60n0u1rUMDRhaucuIvDOp7e0ckyY7jI5IUn5ZxSwKZaq2N
NxHQDgyFvM5WOGqFgOntShfWbQSkKMUz5GyNKB+/FPlMUpyuDNiImd+d7IRzwaagBvsj1mE7Qo5q
2zeiMfQjsibnXe5Y05uhkeJH3JSxtetMDQQSy5m8H2lDkwLcd5DVUiKwH0kSE9VOG2p8CzdckvlX
y2o4GNF3uqRE0EG8tx/K3krQfhQZPQi8fTfAlGvwTkvfEFftIFbyZhOFekL7cAKvn0XQgnwvD4YF
X93B8IwlJ/rUImov7BzTgVyCuVtSyNlNOEI82BhO97mFt/MVVDlCSqMhRX47moIwYm0s4VfTGqaP
5Ou87WU8QnSjv9pZ6rGONBGDy2zjiW7jod7qWRp0FjrPvqvG0gR1bsauhjRFHvCe+0t+DDkk4zCN
iMyWzhASqzOTgAMHMP5q4z+irxmmSPVEUuTx3ild61n0jX2Tx+XKTvK75mgWJaUKy/Zg8GTj2Fpb
vw6bwDG4nWQcKg8YfkSfoWA2ABFGNgUpxE45/VWZOGvfopxs3qaYc2mVEz274gcz9b0hawrUn1B5
EJmuU+1KS4ZkKIIlNFBrRS0wGGXkP8q6Fc/5zCl0Y8jMC7ceXIePBOaYBNpgeodRHwtvO41EBsB+
Hf0PfdVDKdH4Wb+lIBRrGCYkaaFWnPXJmlJnIGWrRzcWicY+INEZGNILiSI016BJbhiQ4/NsWVV0
k+BG+4A9NPkJYdZOjmVXFPhUiy4Mpr5MCYNtS9ry7owMY+OODsmvtS9CeHBRP0AqyObxPScOYk3i
IWnSAycSbMALeOY1iM8l+cTRjr2v08h1tyL2kvsRJr/FSW00n8YoJruwkr2/SWwVf4gglyREB5bY
I8x6Mp2TXhbTgr0Z5SR8FAr1FsbI8lvSu7LB6N6rL6OnDiEUODQkUwlrQs1ztsly5R01GBhnGyXu
iF2WYHswinl3N+b1nB2oajWfZ51EXztzSQ7EmqdrFStOtzaWMHWjaadV28b3+OkjbVDy5C1bb4lx
iZ4GL6r9gO0dnS+fNNB8P7SEWG+Yvd1vKo2HD0bYFdOGr8K7SW1rmrZZWYKHcjwzfSQhengOh0bf
0nJsw42NxzDd0k1S76KkMzL0tvRDaW2rNn1Lpbk6luSvfNdyrneMBQhQQ1gs1PqyJvkwlKH3A/hq
xqKdFhOPRHVdBFKshJ3fNXQKDmQyLBGzdljfRyMQ2YNj5N0TIDNzJgdtwmsA/2Y1n/otAdIYo6nZ
V/Ei0FIMYwakbkXcUL0pPiCJNoDDZrH/zbcqTpqZdBsogeOqz+mEKx4XfxXxV5mWWMu9Pjwilmuh
j6pQLIeGYuJDXkwZCWvMIHC61IprEbWGxOTkWELZRYEInB2jtnY5iRfVviK+6uCaYf0eywxyb216
dyDJMv8Qq6L/obUl1GaxvOUwJ0STbEZrpAniugSeLa5N3JudMhoUrJ3D4PTjvXY7P9nw7/lbeyJW
rA271L4ZhqV299w6ssE6bnO85HocdsVoDYeOouNn5bYmUxf4VZ5Qo7V/gh5Ti03RCe6A4atvpyWL
/A3iHPFomj7YDzhv46lwphSzOFbiJ776BglhrBqcdIxkED+RP4KYwfJ3jKjifxNC3/tFQ7qxTNqd
5fvqFqtp9FfB32ckIObZSKtMHt3Cc76HcYRVQqd1vUah2eIEVs3yDgAUywiLP+BHmuXCe6oBCiYH
PHlUPafcczey+YUlJGgP9Gzb0zfoSojZSqURvffCssidbjzzOZyJ0QzAAz42ieM9gqK03uORr94u
mQlTjShy8F1Dmit0AhR/QrRXpXsHRRIhklOP4RvYZsLduH1tffYqNVR70SE1QkvVPHah3d9PyfwB
weIqm1Bp+R6LpgG7Qsbdj5wQFbL9EHZVaL6z4kuucn5cBQXE2qYhKbNUGMEwWwzZ3VxXBgbbxDeN
nd1nw1sUaePbOFXTF1jG3Xz0MSwSTp8J4EEYI8eZveeaTMSSbtKeqiIzKHkEG63y8tsE2uH9UpXF
A9kteLwjM1pqaIEjuCoi+gy9lQycwATk6MBVqoiRN70pHiDUDRjMawxp32O+3c9sDFp7U6A3BtWY
dmvQmSameNXrZuXWVKEioVB64ckdSop9dHSHO/raq+uzc45Uz40NgrW7RMM1hjBld2//t9IMDHYN
/lGXafEJvQ4/jQy2+tPrW9ALO7BfJd4Xx4E0ZJaEfKCOqb+y7BLruzvm3aNi7joVEQSTzmel0dmg
rtQrLpw/sOH9tuVj6pzKeL0g61H9lCEE/sk5V568PPn++i1dqkr+MgG9uKeR+L/YFUIdPU1VrHQc
c1cVcXaQidV9IzOGBnSviUwnpD1IkBvu+ryavl25+IX9pX22vzRRiUqDKt5RW+P7CMo7cJgYM0s2
OlsYyZo4CJHsSURJNjaz8ok4KvN2bEZ/X7tZuXO63Dhkpv76+s+58HrXqI6XG+wJomdR61EezRE+
sh1pSbpq2T0oKAlHhIv5lrDY4RCxSblyxQuHrl9lqhcPn2Wzz6SdYZQw0uyjjU9o5xQTew4mrBOq
/enfjaNzcrtVjSB87BGuLPjVfZzb+T17S72r7SR7ev3hXRiqvzygL25lycM6a+FZHqELUH1R8jEH
Yrhvw+WauubSFc4O410Kf8egeXSUvvGhJ4VyzZouEbHM5pXCwqXXcXYUb4oyp2fm0gBIGoD0PqTC
aqqsA67Q6mgN/nTlKPvf1J1Jcxw5tqX/yrPeexrgE4BFb2IkGWQ4JVFTbmCSUukOnyf49Ov7hLK6
moQYdCuYtdl7W2UVAoTjAhfAPee7coFBjbO2bD2/A9nIOcZZ8gWH2FvYu6LWuEj+ahQsVbOwZytV
Mb+ua185NP+6dXj2WcI2b+FykiY3UkOxCehm/MhEO0R4aYIXcQ/Lee9iFtF2afkADZq3rdqY7t0k
mXYeNo9PUHv/XYwtchbVZ/eDnOgneMt60Ph4F+rHzPY8RvWCDyLAhd5c7FETHe7hnxc+ev1UH+CD
m21C3EujYq1kt6MDj9V+9ou9g1fIQ0PBEQBKIY/ihaqjx0BjlCzEG6qex/sBzgr7hJHiFjw3PA/n
Crtq6S/7EkzKfYZS9R3TKJXASRTc2AV47Len8rWXqF///mzQGjAGUUKXO8cmLLtbijxzX00XYvai
gTqVfrorYai167PMuetUD4MfSpGQ8WSVQnNlYfy1Wj/rQebGjdvKQh6HsRMeGOxLHuGV0GthgeK3
Rzh8gJXD+1xQVBt23bfBHYpdOIX6yKt6wAlizuhuTIPgLFLcT6/M2yu9IsYC6SVx1/twAr0BcY2C
2os9CbWc7u7tYb8S367Rus6oIyaJ6AugEthWeQKAhzf3BxyC18ocfm2cr4TDL6XSs3HVEPgmXrJk
Ny0gKjAqgblsHeOCXXgs/iFb1OdW6TJCW9ss+6qU8VcdouI4nUgKf/1lvsthNbyRvI2Py9hDidkJ
+SBjrQ64rIAmMxaPlZ/nsJusfrSBUIe3R+bak9evwtdn3U7APCx1jveeRcIQdUTZ3rYYMjCvf8mw
l549tl74Y+KNd5/DLexGKDzNuIr42Le5ePSomM4okUXowT3qg58EMLPuBP2PyC//fuF2L8vps97B
8X7xF4FBlbxm70SoUWyBu9KtKxbo21r2nwGI/t/vGBtAFpMii0OXHRMxPwrfrY6Z6PQGJlggQwfZ
cYmhanh7xK/sBK6xExR80BRgR3kk7TTcz6gL2+KsOB5cTqA7hNjjn6H7jwwwHtSPtuqqv/uXELRf
NK8f/wanRcNPWEO3P//r4Vvd/ddBl3996wEsM/8/L7Bq/004aiSklAlcW163vHjS5ffX7C7ov/+/
/5heBMEfnnsBHQGuFjIBMs3/9bzAf6Ge8CEHhWEc+GmX+/R/WV644R8XMpAv0AvCGL08m/7L8eLy
n+CUwWCEgh4CERT+J4YXLxNIBi9JEN08Ascil4QuoJYvA4LiCV80gfZ3DIfiTPvdZqySL6mXgTqT
tEdR0emQNyu5nUGr+udXIYqGENkTLlhuxq/iH1Q4pzCbpzXUxzCsuUgR8rt0VpChgyI6X4pDytBD
Kps/xrhpQkVJoU5Zm0DKJfROEIBqCWxf/lm1/n/M7fpn+aFvf/7sMbn/B8zoC/rs+lzeJqrEOeAf
xuDtX//7f13+5/9MX2im/mBQlrtYL3Bj6l/eOP6xbGHeHwG4figF8HEN78Lo79/TN8B/grkLmOuY
V5i8l4fhf01fGvwBfxfcd4BNe2H6+f+RX8tlcfttc4ShjLG+QvZc8JCL+BGGwuMBNlDspoLYZmVJ
vdb65d+f7RKUgS0LNFP8KAFbh54+Voc2bfOVLfJa60ZKnQ3BVMiB8ihrl2zLICvFLaBf3zz7gI//
jMFzXOK11t2XfYfnVhYGtfCjWsLcv3fUA8R0bCXdvNY4FsjnA5PAFKpmBA45QSc+egH/GGKlshx0
Y03gKZ6s4RnhR0WSHCevOo3IC23GxDX9MJYWt4xB6vkROOxPgQS5FBTEbqXx168lGOh2LwdlrEKR
MpDjI9xeZZ9R5aLvcMNY/ilQlXKAJDDY51UFMjEExjeqmdMdq8J0pYDn9Q/imtYTLZIM2gC9G2G7
VluZBjfL4P6wGzUjVyqkqOGkhw8STGME9S7UEDgIWX1tVxgBTDIHPsnB6EU99No7tcQRkGRrZmHX
RuXy78/iF5ZzADLT3I3A6vpRN8tHWNj/tBsUI3h72mIjl6UbQROW7ha4ssFX0bVaGUCOfNnvSqNR
BTlq1Kc1zHKoQ25ckBSsgte9ZDfPRwUYijyGbZ8bidGFT3j8LmnXHryvDbgRu/VctXlZ8+KxKJx2
h8t4/+BOWqxU/1xp3RRdBV4eEtz75o8z6OKXB6+qe9RzMKw5KV1r3wjgwMMrAK4Uk0cY21xwIXhD
9br649sT5tdNye9bFcphXg67o2UZsBaXGWWQPrlZI/AGWQTwr4N1Bjh45XAYnY7+DAVe/ocUYheU
M4D6gBegDz1Phx2uU921Srlrf6kR0hdgaQ4cdBNJmh7htslvXFi1rFxJXWvcCGk9zETBQreJ+lx+
kIOPi/BF2m2arqmZil0YQ6d9zaOgEQSPGvX3KVk7FF7ruBHTQC0DbFPzOlJAi330L7ZvUyZXvv+1
xo2Yhr6CBrCTqKNShRnA8osUuzT0YE3/9vy61r4R1fCz8UVQFHXEMq3uABpMtuGQeE92rRuBLRoV
1hoozagULkhOwh8fIOyfv7zd+mVmvBIapgzKu4DJOKSsEVgduLaLPTyR6zKAOXWR7N7+iSvDY0q+
PdmAAAFaUBSOKIXzce0lPMtPa2q9oZ2WbQ0yaKRDkRwvphRb8NIcu+WaGbFazZ7boEzEjVBC8wBm
yz1UfH/aDYoRqSWOqe5C0iqCNSvQnU6g58+trNeqNa+N+eXfn22/UE3lTdtQFgGfccudp6lf08pc
mzBGpMKCoGxAWQKzDA7JEIKI8JM75AnoZZquxOuvq6DXJqURsCHEHtJrOx4VEMEC2Uq7O2hRP9Q9
67eATagQb4fA3atqRM1G8/cCisexmYLlI6AE7gbeuPTYx3BzAUcLRBCU5XTYEOGihnvq7F3cdd9R
NIOCl7p6ryt1y2GvvKW139/Cgs0Vd5NyP1l9ZFwTvPgKPlwqPVz40mhkOCIFaR4eFByF91atM2PZ
IQwPoI0jy6jHXeO2yNx+V5Jyzdfv2gwylp2xUkPduIsbwXTnxzCO99ngvrPquGn0NIzAQsSQN0XM
GT974fS4LOVfdk0beUQOy5pyRl1ypIlbbFxSRxKqYbt1PjTSiGIu/SSd0HgcANRyGmmxciV66d0r
890UJUrNXd6j0QjEH3IGQLPbxxBhoDoPD0v9WDXfeAJqLGzZ/ZWXnitRbOoQgQDQcJsHTg/lV/N9
A/OcO1SqwWimn4Kd3acwlyAQZYMGvtZRhbCCt1L+wIbc7swVGosQLUEaQT2fiEIq0idAlZsvcG4f
DnY9N5afAq7uKWAmLOJZc9e41Z+1m6x86WvjbsSsN7eFDxNnHrU0V+cAIBFYOzruSXKIMt7uvXHD
96+Lb+aa3PssAdy1XDweDVnO4PoVwCEmRP1DolT31Jewx2e8HW6KApUd+4TWyzFT0tmPVUlvwKWg
j8XcNztUTob7qU7LH29368p6Yir5AuI5RVwTOPt6CfTKYEvQcK3S4lrbRtTDeTFEdWiKDAM+eZzA
HqpOgSy167gR9aXnc0+yDilG1roHvyIpqEJiJf261vPLPHm2Ty+or5pHMlAcNzswaFoiPg88lnYL
rSlRQ4lRDf6GciNUngV7VP2BGlXBXMFuYIwgBKPehQGYDKM4y/vbAjYRuWj0yj31tYExYjCNUbrd
Bmjck8P7EPb0GxAWP9t13AhCcjG7y0GSiOCFegK4bVemzc3bTdNr/Ta2zWGAfXoF7EGUotjn1ALR
9N3XLPkAMlC7TXXKQG+DoeB7P5eocKwU+1At7IeIy+KpVIC+0XDinxMgmUK7r2Tqy3imp8krgjxy
iVujat1z+Ts1+KHddzK1ZbDSgtFnlRdRE4RHbLrflxDORm8P5pWxNEVlQKhxKvwQz/0gEx7GDn5U
PoHPll3rRnImhQQmBwXYkXJY+MB5u4GlWWe3QV3u8p/HNU0p+I046UdF6X8QLDwmcbGz6/dltJ4t
GU5YB0zCvCxCInxPO9QwBiteDNfG2whocF4B1whpHgmSf1/UgvLxzHKaGOFcLDDi69m8RI5Dvpet
u2zaHg51diNixDPwbSlpQWGMwEaCH2LqghPBmzWjrGujYkR0B+p17nlcRnKq5c5JYdmEup/Zru+m
lIvpkM5UqSWiNRM3U56hRjLlay8Rlz3qlcTSlHGRJARiUBIeSZ/8RBE5qgHg1v2+YfAr9jTK5jq1
LHZ3T6aea4TYxJ8Y49Gsy/hUuTGMsVCGbNm6Ea1ASjl5HsAyEyaYMxSBPZAp3cqifeULe0aw6hiF
vQAP8kinQMS6wk8OemKD3VJgKraSQWfgQMkscmTeHaHUP5CYrtWgXfvARsgu3UjDtNYyAk4wdQHn
zPVDoCFX2lSwcUGhea34JdECEsQq1kxZFR59R+3JGX9NiEPhRru/bCNrcI3s2jdiWcwAz/m+m0a9
hhdd7TcH6Gzp3q5xI5QdyiGh8DS8LuIaZdk9COFDH0wr0+jaK5RZkgQVTZfCRAqXLo3Se8VQ1AI3
m+xYdEQeiqTr75pBwNWdeiXAQsL/2VcUWZ/V32bWKrVwec+kT9Oo6FEhr6F7E+2KXf6V+DDribKm
IQ2BM1cUwzxbJz4Yop1dKmYWAxVO0sQj7ZbIzxtno6ET17qwXLl/OTg+2ymTxYEAu+jSiEMntAkg
ONqCvm433Jexeta2i0/njp6UZ1SQ/OXkOL1VcMmy/JZGVE9sGmrsZVPExuECnI/P4VSsqVSvfU1j
K8aCX07gn6V4+05ARgSLJfjaz8GaHv315gGSeTkwXQtOd+GR8jxoVu1nn6idUtwqjSC+EcBxSus6
gGz0DKrUd5bEwIWxlei90m9zIy4CqBjA6K3PIkm84whcLaRENbNKrYi5EYNzjKQfGM0zhUHoRsXO
bdnUVuFJzI13blD/nsZgUDo1THhh6QCum7SaicQUT/sVhy1vmFRnMpQ/8qS7VTOWF5sQIua22yUt
lisxAmfuAY0sJeR2doUM5Lc9Vw2wVgRq7qw79ilwN0snv9h12gjNTGGe0HLANAFwYtNs4Vpt94yE
EvuXkSPrMS5rpfIzh5Af7COZo+5l5bnhksr8nggSUw3MwVyDmUyIORKLItuwVE9/tzpt4Pm+jE92
Q2MEp5gY8qiW5WcfdJW9w9NoCsbGausm5t5aeyB6wy4gP0MpfnR8eavlaLUHkd92zgT8FZdk1Znx
7M6b/YNkzV9vD8mVYTd3zrYHKRpCteoMYnF5CzUFmFEtRJc+Wyw7b+TFoMPpqRlldaZj5+5pwP0H
aNg6u09q7qDV3JKCS7c6t1wfwNFNDiGM6uxWXLNqls4OhRw+rs9lHByzcFcmtdXmTEzllW6dLHYy
lZxxdIO8uew+ACRmt9qaIitdwtVXh7o+Ow3Ui7xhEbi+dtubqa4C5jn1aYsVcc7lF+nED6ptP709
E69sb6Z2qstcxoI5r88815/0zN8Hrfpu1bQphPKA3+yrtqrPS9gPGyEgsGuClRHhr69bpuTJg7YL
VoNFfW4ouVDeE+89gynnkYe9gIk2mLCTJM62iZv4+PZf82tFeWWpNNVPYBEUqmO8OucN4I9zN/YX
n3mZ7rVg6gR+CH59oDDkdWCevYEjavZeAL5+DitWfwbHeXoflv3F1kDoCH6PxTHL0/mJFH6/ixV7
76GKcVtl9bLthICJKCxCN1lWa+CYan5UdYuqkHHkh3SWf1ZdAQ+ueYKu8u0/7sosMEuNAcYL6NzP
xTkIw3cgy/ygklodc0GqfLl7wdA89h1S1meAjuFDlHsa3vOtZa7w663jWbotwEttwfetz30HYhxZ
GKxV2nblk18blcu/P2scKg8so3gNO4cxwDfwXt/OQZbt7IbcSBhyWPS4kmXleYajOpuhOZCCxVan
ZWLqtapqQBmBmvIzLXDCB7j5UXjqp13HjUSepRQ+DXFQnGPafAF/HFzw2u5SGiXKL0ecNxfnd46g
YWn8A7CQ7y5EmlbdNimSs+82QmoMSUqD/gA3jQmY0oNd2+xltxXrqRw6Fp+zyq1uXVLl9xSmhyvB
eWWtI0YEhcwZULZRFWd4HOTHeZzzm6VaohoFXduM+c4OBKNgAzKtYzfvzQpupyqzZBiX/NxCEJbs
tfbibVBQrEV2w2XElU5YUZO6LLEkuFDrkX7j1NWay/2lkVeWaWLE1TyzsJcFjoKDUh8df4S3Y7LY
lTsSYqTioDbD6RCxevZJ66EkEFbQKvAth90IrAXoGklgPXFuSOJsZObmeNZg7+zG3EjCQ99r+7zI
q3PlNF/U5LtwayitKobBNDTCFpfFjjclcXVOUuBz8Pyw+OA8vd3xSwz99j3R9iUqni3CXboUrpvE
5bnkcgY+vdNqmzoj+Agt1M0+yt5PVVxapUP4td8iOdOzn9PiDLrSh6S49UPy+e2/49V5iZaNKIZp
XZiNgHic5xEmCF4ZjihIKt6/3filkdcG6XLOeDZIeM692H27xVnMApYdYhek/EhE/pUuqwTBV88s
+AOMqC0vvN1+8fEH9JxMe9jL/FUGpXp0ctCGnCGhT8sYhyf4YMHPIRtIdu9luFTdFNprHn3J0BOw
XdW8pTKZfgwdzYuVBfL1ygZ0zYh5f4CDCBlxi6Lo0gHPUWM3zWNZ36uSgj0KWnxFDq3vqhuYaeTH
hLXevY9S9C+gwXt3rMnmG2fMk4eKgcYIm5HGZhtGv4zlQrixKobGKc4LgzdiTvKNyrpyJTCuTShj
uejJEvqpj31Yw/X6EMBFZAvf/8qy68Z6UQ996PTQGZ4bPiRHB5N2JwexBuW90nezbLxpocrTZY1r
B9q4m36Bk+3UWZ07gBU1VgzIpLw+SHE3RcnI4J+EJ/Mm9+xG3SwZL2Wi5xBi8rO3wFQmJ3/Dw9Gq
cAIdN5YIlCzhUqDArUDeMUyV0odcuPdXTkxXwtfEaBCYkQIBVlZnYMgSmB67YPLC4+Q05UW3cpl0
7ate/v3ZKpSXEpCqKszORc/5ru0hGJwBwHl7ibvWfyPGHRcObNk0FOes4OMtD8MF+F/qIZgbZnNU
wfgb4aqUhxS8Sosz3N+6j/moHoHtKz+93f9rg2OEa1bGbUH6MD+DZUI3RS8+xb1cW5yvNW5E67gk
8wTzHPQcNkEzq+5z7jxa9dssBE8mf2i5LJwH3IKHm5Sk4CHw7vvbjV/Z3E2DfXcpR7cDKuuc91Pp
b+M6I4eQeumnqtH0XrNwvp8ATNy//WtXRsmsSZFFxxJ3cLOznHWxhT/TU5czu2Eya1KA8gCOcFmy
s54BScPGJ7Z9AOSaXc/NlaEqSohyR0SWT7wPo8CNAp6Z1qomr3wFsxAfXDfGyhahhQrZvczbE+/K
m8rje+X2ZzdMbFJQoJiN3GquWxEQiQjIYvlFxOJelH2+sjpc+bRmRT4Ece6I0sZL28NPnyTgCwdP
b4/9ldzK5KENQ5LBUrfJcbHX4Go/8erylmhBjiUcmj7HPs8+vP1Dl2z5lSSOXf62Z8tnyQj8wCaR
nwUwqC1gfagogcq1PPYLGW9L4E43JWz8YdooCdDuqhvW3r9fd48Flfmy6D77aQG7lQTbfYFbdPh+
TONM3rPer/ZqiMtDD2dwiD9QDK9K1RxlEDtbt0zVU1gydV8sznh4ewBe/4ieWf8Nb1B4W7b1cCo8
/jmuR7VpcbtjFUKeSa9JpBAO5LHdqfGCnxCd3tEy/9uu38bErlIkoEmvhlPTcJjLeOWQf2861L1Y
dt2I/ixUqMYVbDwBzoCiN5l0D8FQrVQeXxt049OXaa0CLbvuBF+icSnVX+AZkR92A2PMaJYAhlto
0Z4Kp/pcuOpdC26z5aAY+YDXAcIJ/FF10moGOTQObpvMXbnLf/XGJfRC92U4gIIMZnATVKdYUihL
kpNLSoVjBewfs2CMFJML3D615V9iZAayDEmQ+Ul3AopDAVqbBJuQ272m4G8xUgNBBGyPALs+4Ran
+pMVLbkZqBdbpUyeWb0Nc+ShoiW+Alxj2wj1P/JIh2lNIfb60gvR+svvMBFfw1yX6lPvXzwKq5F7
W+bBDHBDcdrb4sTr2H0DE6/iBwBKFQXpTkM/8g3kvbCqlnO5sju9nrt6pt4nDAvQhaulPZFwlh+Q
2PNTXpf00HOIoVd+4/XdwwuMOHYqp9QLj8cTiAJ0ixww3s5QvD2MIEvvMpHEh2pEkTEfkTgARRyv
3U5eWT/MWvKJxQTucx29CybYBC8wBN478My1WkBM2Ek7DG4zLQO9c+LE28gFxuA9bFLtGjeiHMVw
CQw90Xie5OVmkfdVwO12BJNiEsJHqfYomhZhRcBiAjC7byx3ssCIaOiYhqFiLoxtl1H1cLtVzqnJ
mJXLH0wijMs8nNjCGNULzelCQ5WbpquSexRae6di4p5VKgilxMvAzoB8JxOsTk9TqP72WbNFZcDa
ZSS9rJu/51FwuXjZOIqXaOnHXXtKoKKAz0bjzxvQtZ1vSeFnez9GFa2MM1CTIOTeXk7cBwLP9r0H
9tVPq5nlGxs2y/JCj/hKJ5SabBrOv4Wy+WbXtBHmmTvBLnruhpNDpwcuYIa9Rty7EsgXX5jnOWDa
LDjB+D2ymCJ7nNjZG7RdiuEbW/UYtKUqBZyYg8B5Nwv2zY/trmM8ONa86HRRJjKv4haxQNTfsBlV
m45n3+2G2tiXy0FWHYKtObFl/NZN71zHrsQJMWaEcA7Otu55Qu8KUSChm/ZeIW6tem3Wq0kKcGw5
x1h6ClwisXrc+mP52a5tM2xFtyS+RNvwqpvAMSi7bRLmNqVwMOUygmaJWepReA+fdFl+hTLlpDyy
Cth7fUkwS8o8TZwagk9yh9u7D8J3PjKdreSKV3IUs6RMVeFYlr1D7mKv0TfOgszBr2t+LjQJdo3n
LU92Y28EkQczFiiCJLmDWT8eh+QZCq6Pdk0bQdRlXZjSHp9VivJn2qmd9lYt8K6sKmaBWerAvjUc
Obmbsvkn7NS+zC1M0O36bUQRsIYhQGgYEtTHnSHRDnYwtQr3Vo2bhWUIT8xDGG/dNUX9qHiT73vR
hTu7xo1AQlFjlQK3Te7E2Eaxp2803IvtmjZ2PyFzUfAMTfNJbeFw9C0OiVX9cYixfLnaVq0/1H7n
o9teh3KF6oeDY5LdxzRLyjKv5rHiHrkLefaEa4hPvCpXrr6vzEGzoEyN7lAGLbrtLfQWMPZj2wV2
5x+zoqwdPJANm8uIJN+qdr7j8BWw+45GUAKUAfsE2APeuVW25/12KtZ8QK8Nh7GveTJ1GmS+l5Uk
+0QywCrqeWUxvNa0EZEulPCiVRiONv3lGrVRXn5jNR5mNVk86yTw67Y4dXjK2PACbq4L7HXtAtKs
J1t8Fo46A6MA5bBPIM+MgO3NlodLs3IsSaAIIK1y74SWX9NBfOXZZLcjm9VVmjfjBPAHoqaR53JU
27AkdlPbLK0qqkR0w4hpgqqZFHmyKjeDZJbjfZlAzy4ccxFDdUx0dWoVGM8xqLo7oF7WzsJXpqHp
jJ3Hk0+cgiLghf465C306nqyW6fM0irOF5VW2ZKdROvxjVf43+txssvdfp1ono1KqtwQ1Z0FvZsH
Z9MPGvbAVg5Q4W9momU6ScUHJz25UIbiYXHqvlrFpVmyxVzgYuSEhse6wwIL6JHmdnmJWbIV8LCQ
vNHL3RAMHugb7XRKSNzZ7QrE2CgnB7qoAG+up0GnDzTNfzRhY/fw75klW72/ZEzJtDwhgPJqQ3z4
RmzmVKyx665McLNCKyfjMGaky09Dliw3UBTDtnuwvdIhRnBOcdaJoMuqU5rWf7Ze/aNlo5VwJAQY
yAh8RxZg05TLXQ5h+GZ2B7JxlW+Xs5nlWQugm27KiuWu8OqdX8iPnrdqpn5tyI1ds+EFtMShU54c
L/sqlxaElSKwPMYSY98kHedVVWkgcvppyrdBmzL4FaWDZ3WP9pvLphwUFiva5ifpBH86U3mPd9zU
akH8zWNzyh3S0pgBW+7J+napu+ngKbGmgw5ePbn95qI5dqTLmkBUp7muq29j5pP3baXVh3gQnlXG
DLPcl1OS1xwXVItXngBp/DNPiwdYnq/Y6bw+aX6z0mzdhkg66fIkqkI9+DBovc2CRq9M99d96KEr
MgKVocxlmsa8POVKg2IwFc3Bq/z5EEOIDhqeP2zjpiISjJm+/7iEfDmOmMPfRmfsv+BZIP7iYn+X
uwJUzWM2JOG3qcUVR0jbpDxmUwmOj5NSuXdJ0KJGvQM3vgvsypdcs2bLS7QDwCpf7vD4tJsdlm3a
KXMt56SRPM+emgN/DJIT1ygIL+pj1tOVUPolu/r9evE3r8508ede0Ko6KQdL8FZJj+2cuNLsJqWs
q7e9w3iwJWnTRiOKmm6YBGhr6zhy2g4iBnE983ErGPQpOEo5p+kGJn7dk5dTcpLxoOAIMZBdlnoh
+AxJ+EUDjnZGSQQM+JQQ7U7SGR+GXrIaWNDQT6OWySFwg/ahdUW6h0ZhAtgHi7dsmrX3iyvT2CzX
kp3K0qbDcIbFX+0oTkRry9gzFj621AJ1YF2FtMQn75qhn1DyJJjNxSNzTd0Mj92unuFdDLeN5Ihf
2i6ssuk4mjY6Xi951sTcVxEBvhEAKhCP4OCi7EqwXfO0w5Yhz+cihsvaVFcgrIgPeqrs1B6uedih
bZol8UIm8HuDTyhJyrYlnWab0IOvvpFW1YmzwDUqnqKl493enUexKWGhvbPINi+u/S/X6qSGIHkB
JiXKWer/NbGsRW3fwD/ZtX7ZhJ7l36B5zn4DUGGUJ+1P6jaRmNe08q/uY+i4sVS7fkkHgqrKKJk7
9QjuqN7Ugco/IrWyE+W55qlH5KHmeEvpIxZm6TuniUPwtwv/s93YGEtqO1VuMQesixK4E920Rc0f
4GTEV04+l+/326KK4TGyK6x5ncPAt4tYUvrfQk8AbDim9XGOpT42Os7Wrpku0/C1HzLiNhxVIPu2
aqOmJ+Emq1v2jRVV/Wnic/y+B20QVEaweW0uLZhrHo5QqVzHzdzxs9sEByWcraMszW3Mw5GXogIy
IVMTET2D/snxkNwEg9UGio4bUZxmI09xEOVQtDT3Ff1Am9TmXgstGxEcVj78rRufn5dU6203TscF
DxR2i495LlIlF8OSlOi25+P9O2PFJp+lnR7MNc9FfinzoPY85+wEybbqui2c8ezWNfNYVHpickbi
OueUVTfu4jyOZFlJWF7dvDHgRuAqLeOpgsveOQQrtaJ0I+L0aLUmECNqHe6yUbcLmtblB1LB9Rvl
PivJ7bVuG4FKUlglVwlxzokTeNskYbgRKUBbtek5NRUrueupsM0C56wqUWzSzKEbpdde0F/vOoga
L7eRQIvQZ512zrRGrYWqUDPnp2v8umuNG5E5oAg/rmbfgZBn/OgQtY2z2CpdouZByI1TFHDDHQU1
/9We+MFtWpQ2t0QMSJuXQxLqjoYlR69BAD3Q/lNHrCo/0fJlnJ7t2QPVIhj47JwJKe6HpT3U3Vol
wbWhNu4qBh6084Ls/Ywq/HdDG+446+1yMMDpXnabEp3poUO3p7h5mPS0z+vwb7u5bURl7Hr9XIne
gWEsj7dFoL8GKM+xa9uIykA0czHgufNc+QEHQ3V69F390apt85QB0KMDqC2mHzAO73UBinY8MCvo
HAPU9+V4hyCtZyGZMAEbttEBuVGgFNr124jIULZt5qZCnKdhdjfzjLOG9oflYNe6sV9mhdc0Wo2Y
KNV0EwbODj6Klh03grLLWk85oD6foTXft3BHh5O8zUMQhtuISuxgbhcI9Boc9DPyB2ey83Cg3AjK
MRtj3crBOc9pFaAGodsC4WVVJ4BuG1FZDB2W7Y6Js9/MH2nrL4AC6NpyuI24bGJ/xDVQ2kSLC7Yd
1d5H6oRrpZKXb/Z7XktNbBfsRMokpksbZUv1SaVBfpjZ8h6V3s7eah6aOpCu7TtRTwV+oEbth3KD
ZpOEyK/sWjfCM6gpMhM/BOchSeJNWtJNCWMxy8aNAA3USJdBsTpKufa2EOLkmzkf7TZNU3mQ8Qt0
wVvQ80Dn+0S0/NbnZM3U8xLlr3xWU3yQw8NkXAqAO6Bj1H8GIndBMq/1jZtlwSavGCErk/PK/DHF
B3XFJvjrNWBVeNmAjAjugfve8cRTGIaIsbe/8rUfMWJXDvkyk2Guow5VWo/+wtiJq/R7qZZgJSO9
zJfXxssM4DpzYFUawN4dcHo8L0AHsFsA+D6n9ULfN23u7BoR8MNUksWqHpNR029f8XlgTutc9kTv
Cfaxals67Y+3R+xKCsKM/VaxFJhq2ZSR63rujW7C7NBDXGS3m5uCC5YGjrcsEqeOeBInv11um3S2
s3alpuCixuUSjtrxpQ4gSR5qX5L3C00Xm9dpBnrjy/3cDWPpSLEMuOxIn6C/+DrqoFiZplcG3bTd
j8EzKlAB1QEzkT02afw4hDW3W4tMg/2x7FNSFm0XBQTK1zqrDyRd/rSaLKGx6fatO/pNWnQRifUP
WAk80jy3bNqIXK1xjzG4oNR38P64h5dGswN1QN+83fEr64Kpt6i6QQSJw4eo5EMZ42EN5w9Fhn7D
hx5mpW//yLWvamy/VU3zub2YJ9YcNXph6Z9op9/btW2EKaWO27tzM0eEsjtHMgB/9V9WTZsKCwc7
SjD2BT9PnRNuOsgiw84jO7vGzW23QSEQHVQCZ+c53fhl9h5YObspY0oqeiBThmGUIxzP9WO2yD9Z
79Z239IUVEyNZnE6OeLcNr3YULd7F3DLuxhqKil6tWil60KcE6CpN3NftjsF3yLLrhtBimQh7fq2
7CO8x90TPt/LtH2y+5pGkJbx4E4l4PYRq7C2QDKz8XDTabcoBu7LBbcZpIP6CNFGSSC+xj4sYaDD
aewOOaZewvMDpGjhUsLVv3lUuCtNk7XQvJJBmWqJCl8zoyl2UDKGPyG6ibdahl/1hVlfMcv7UmqK
JgIxBaGcHfwKw8tH2ocHpv3Rbps21RIlDUdw0GQaheXQ3wiqtkNRlCsZ02XevZIxmWqJNB86ePXD
wiNjgPoqhwebIgnsLLSRwb+cNUXnJek4JGnkJgzETfgrb3/dE1pNeFO2WlQVT8qqVzCFFk9O7CYb
Tuxsy8HRfdnzOgg4zodERdOijksgfyxOM9qtAaYgAki4vF0GriK3TN7BOfTvYK7szI2pqYhwM4pH
MTaoqJOaPQjV/x/OrmQ5bluLfhGrQAAEiC17kNRt06NsxxtWEr+QIEGC8/T17ygrG1G7q7DJIkmh
KQx3PPec5g9esOCOp751WxwnqmpdB6Df1e9EGXwk9fJjbGavMVfoajtOVKLLHDBt9TvbtQE8HXih
BqP92JUg7v3reQ4M2NGCkeKdicnXOOJfJjN4kaVAqdFxo5MYJRSPu/xdtUHSaMn1I+8yPy630KXx
JUPI5Yxp13dNoLNDvOZFIqz64vWC3KEL6EXQsonw5USv9hBH9ZyUq6j8fIY7dmH2sRjmeM5SNc36
0KtYnTAG4FlPcScvJIaKt6AeUHcr1XcaT5curN/7bYvjSYN82A3I/1AH0uKhY/1nCU4ov8fv0vnO
s9jmdtBxGpQROZXrmB9t33hNTOIqOg+Uc11X4WYlymPqK2pwx3YWz36b4rzPdhqKLqO5BAPLYsGv
BHy0rjx33B23AGZAcbsGWWqbYHhUKgTnkPFrw4Yuk2/LGwgGDJVIuVzj72u5iX9WgSqz34m6bL62
JWG7FCVPt7aLz/3Ew9NUqX+8dt2ducCwP9jOxpWl6Mk+y6297u3sF6G7Ixd0h9CkWARN8161iT3Q
UngG6O7IxTSQMoDwwJIGhjenOVwTMRV+dIuhO3QBlpWMWIw6g6Qtvgb8xRExv2qey+LbqbLhcx4u
abQR9a7fGenOJh/lPaaNG/7TRSRtGAa1kGMYU71XFXozejmYcfAz5i4mCcp9xOwdG1MWDE2C0bP/
qY34XUMXkNRV2QjSZPDBBJaewPVHElnFnibRBSR1ALrO4CYf06UeH/cp+Dhl98L/GxvuwpEiwGDa
FbXkFCjPIgl3lieAKH32epv/QSOxmK+9MmOaNw0YsNU3VQSezUd3/ALsLuOKkcUhFSWvD1SYM6SD
PUMtF42kQjbtVS6HdGT8uZqq93Ku/YyKi0Kqlr5va5sNaVRyBaKGeAqftjGK/AJQd/yi1JOASkX8
snzxoyYotopFeTpPF4W0Q3FkmXU0pB0r1kMUG3no9uGT32Vx3GcYz1WJgqJNV6jLH2KMMx1on3s+
IRdpBAKLHe+/BL3bCwPYZI6Ir/0yRBdpVMbF2EehtsBK0GM7/UmR3XptiYsymlRdR+OIlQex5uc6
X9tjLpnn4uLXgF9FlHdjuTbpqrL6TQ3yzfIwVaaoT34f/1LM/Al4MKmpmOYdpJMUpB7dsaR82B4g
Mbz7AXeIi5DuDDDuhOxj2uzmEu0TOxZq8dsd4uIPNhKMi6Fhm5I9iw57WX2AAsSP3+/M6+VcopwY
FEOhW4/UGWtHLL5kI2N/v4RgYEZarKcjdbFYezyQjXWsAfF3gQmeAfSwXqB9sMY7wT96OcMcCTAI
G4Zh6CQEfFUmUIq3fobABWTRNWcmiLo6BaEQ5qVYvzb/hESyj7/f/RsezwVlhfuUQZVusWlkZvsF
c+8imYOa+gVI7qQKq7tBFWEOptl6+IxZhh8T7776fDhxMVl7Z2S7teWUdtv3ZiB/cy69fBJxAVmY
WsgCU2HlcQkP0b4nzUa8Yn/iEgajjzjxftFTOpO+Az8bOZR575dYEBeQVQqZL7TJxjSbouZvFIz2
Z2RJXsELcSFZcQ5laUx2gDQ3hiR2zrZPYo/uwHlfv4PEBWWBQhez3Blv0nbr1KkezPqIpsU9cbtb
qzueFJovcaX50qdhL1qdZPMCOnRth2j75nUTXSRSVkMNdej3Po3zIGqTFtt02gLOfvgt75SLNgYY
9ZJDzmMX+Tszt81xrUs/PBxxCWrtVGyxLPchLXX3lq7BO8wh+kxMSuLy08Z1VE+g40bsNZef1dw/
RFHvZVaIy04bGbuju1jBjJeBPCBx/FyL4C+/7X65Rj856qIc566huktnHgBbsrOndej82jnEhSPt
U74XAcu7tOrY+gGaOPthK9t7oiMv3ez/FueJi0eS0T5CAT6AvEVDlD0qO8ffrS7WAgSycsKc4GQO
ZS2MZ8gRO557H9Yu013dpcEa8kNm0Kw6xQDG9sffH8W/VYvX/iDn6fblHBOeDX3aVnKSf+5hR+a3
8Zg1GEXj8fRci26OK2i1YqDwYdpzPZVQuyftl4WAYO7CpWX1QYfB0F5Q5S6hKMP6aUvGtioRXYRs
P4yqhBJUXM3B56yrcpNOPfm8Dr1anpZskzXGtkY2PcxNsSW5zleadAGTXkS8krgoqYlKu7UrbdNC
tg/AdH/r13vZ/Q0ZSeLStMZZPLMiaLu0wUy0uKzKkviPKNBIf2I79upYim14tnarlqd2AmPpuc+G
aUkWOzCvmBeyXb8+pSGvVjYAl51WWX9G0fIvSJf6+Wi3pZtbaD4NIuzSvRqOsbLnsFju5Iw34lGX
eLaMmyXr471LpYbI1gnMLis5jpjj75DOBLEfDoi4SDBibdgOFevSeOdHFTbyWIlO3Xk5L8bqlYfj
AsG6gGKuvqJdupF2+hga2Z2KKR/8ztVFf1ERNlFZjV06lUX3ualrdtbBVPkFdtIJqIWElghTMO5s
A+M1JvhPAnLJh9+blFsbQ3+9kkuMIbxxwr3BlPCasCy+GBn43UkX2bXPwbbTccOmG0xvglvbJFAu
Nl4JKnGxXUREU9E1a4cKTzQkFAymEjSpv9+VG1feRXZN2VjP2Zx1abYbDKOiLPUktSweWL1md27k
v9W5V66kC/CixnBCdwJnARazP6tm+Ac0es0jTDyEZvd8/SOEoMkVg6/2uK5kS4aqBtGRIsM57Kbi
A+j/iuNoWnQ+11IOT0VG40sBFec+CfGf7mzEjevhUog2CjyMQ4t3kxfVP70x4E3O1vXh97t8Y3EX
hCbkWFfQ3azSmekPO+uKYzQDXu63uFO/qKUKykXiTcrV/K/It6e2U37xrQtCY2yuwRhv+pRH6jSJ
6grx7x9+X/2yVT8FWzKIsiwabJdSG3dvcPHU4zTU49FvddeS7KFFbRGWfCiXt0S+z6LAZ1JfEheC
Vq3CZnZSXaq68LOcCvEukOXmlfETl+Yew54rcLzQx9FsRb6yxc0Biu6f/fbECamyqYBqb4Uimmps
dYiL2CRTjEf0+9Xl637HhZ8VUCvogzzvU8x8h09BHc1vy400lyGKzKXmzH5BZDXdmRq4YbVc5FWe
86q3UY/EyATZwU5QJN0C6OJugAr7uQuXrraTcSj7tW1THgYX5KUPfb/7pUcuWS0r6qZVBMGRlnP0
pULN4cMq2tHP1rj4Kx7ZAkT0OOYsLIOD1ah8Q8DMz/+7+CvTV3pdArxaPQf2bJZNJjKP/fIvF4GF
MinXRQbR3bCXP3i+gHyorbXfl7vAq8Xm2UYq5F+iD9YjCKh10s2RZz7kIq8w1RN0tJogcxzo647J
dox9Il3//dN6MYmv+E8XebWT2kwLaHZSuxffWgTTg5n9rJkLu8oQEymIpUB8sgvGy2AVhAR473fP
XdRV3mYraFkgJQbelGPTxl+rxnzx25KXrfrJe+yFRdcoxtICcLGjNvnfdld+HTXioq66ZeyyqWqR
vBA6HleRfx926hmfu7ArZokMFg3TZceheqQ8eB9n1k8YgbvOidiVZ9tW79dhyDq4jsU8DJKXHzw2
XXDXO4klC2KVjdtVwk1dM16XyVbQ6eK3uuOeyIsWUFtH0RU0OPsTiEz0wej9Hj3Qq29IIFz59cKU
KgNHSl7JaxDNAOmAJKVQWeDjK7C4U6eTBDJ2RQRNM10yCCyKDfo3eeQFAsTqLx73p7s+1hoVYzFt
154t3XkZiuq8ZK1PPQ2LO8FjHwWoggAedF0i+Ufe6DMfWq9RSqz94r1/+vCSTG3RRBW72r4/b+q5
yaxPRoSVnecf7jl0nZqYXpka1FEWPTuAOtrHJmJxJ3ac2WDCXW30GpTTNZtAx07Q/LkTJt26h9TZ
k0ZkDbOCXnWbbcdBSX4smR9/Nne9cxxLZYtuoNe9C/vDakeTZAwiUl4P1HXPwM0Xezhn69XywnyD
psYyPBY7Kbzax9CZdF5RIDIdMm7YVRZvYo3csCZ32TxubLuLjSykDVqO0vFVixZp42IhyWy8EKP4
cOcN8Xg2Ymva9Qq2PTAnFIM89nu1+BkXN3BZZ7qsddHTaxXmOkGh8mLi6KPXkbphS770tkQIDWNu
dZuAmPERZdZnv7Uds6Ug8YahOkavwEjwcxOQJQElgddIsuBu4BIvrLJbNq7XctzooaLjUxYMXvAO
LO4YLowZCtTrJb2Kg9kYZoBytOz8dsWxXNC4RK0eIlRXUI8+kjl6yyokL35rO4ZLbUhaqk6IqwHK
fRmz8wrSA8+16a92a65bWeXNIq9hwd73Yv8UbdLP8XOnl9CyxvRlo9Yr8keTH/qSaqjAg2HJq9OF
43QiCxFuITIKjhfE7Nuxjb6Wk/nqteUucJmYJhc6gyOSGcJPKGOJxATCK2eBYXEuSyniGmQHdr1G
VOhzToblvV7Xe8N0t2yic13KljLWWERyFkAGCABg2LWUH/32xbkuuUHrNRgmep3W+RqOy+O27z75
LTbFuS7dHolNbTO9DtiZc8An9a6LF7/pPyzvXBY1rsMahNjzdlujg81Y+TmWfmMRgrvo5W5XDPDi
Zr2aEfilGCHvqapXP2UE7sKXw0HXQ1h323UsQp40Ol+ShlTGzwS46OWxbEpqC71ea7GUVxCD949N
U+d/et0YF748cjmapbDsSkiRTssMamPIUvit7dhz1RNLQcm6XKOZKDCwb/OjCFfuQ1mDM3VeaT3r
VoCacbmi5R1dxqowz5L30dHv251XCh6blitRMjiM+CgycgJFsE9+jg93HumwSM31UG/XshVdEtR2
OxRAe5z8Ptx5p8haRDds+HDVd/RJxVt9ytrM3mnV3TBeLoSZoYlT5hybDkk0/RTqqb9mUBi8szMv
F+M/FRfBXRCzhEwfM8jgYATy8fyCufphlKg/sW3q7/wBL8Hhaz/hRLtkBMWAtFF47WUTv8tj3R+N
6MVpreMAPoQ1ftmMi2tWHd1Nt8jwKm3xB1j/3mcZe/Y6YRfVbII5GLqGh9dircg7qCk3ST4KcafG
e+OEXVzzTDnSOv2y+iI/EBXUCRr0f/l9ufNkex21qh+X9cqGrnquTbG8g+ZZdi9TejnD187WebNy
m4gc6mWBnGG7fWrDIZ+SnHTtyVQ0OO6s7t/rPodKbl0U9Zff/0kvYfV/f5Mpx28VK1yV7PPpak0Y
PWwBUlcdBGfShuHXrui392PYAaT4+x+7dTaO5dhGZreq5zCo0fzxRTFLKu0XDbrQ6k4US9Q28DLN
Eh8mO/yVg0LV87OdPSoVaA/4DjUx0EYWh7md32sVz372zgVWR9KQdd0gXkUrMT3RPJhPyDX9iOK5
i63G2GmLWYd4vo59CEmVBWTxQ+z5kF14NTOgHgZ/wnI1kYXyX4h/5Oude3njqrg0jhHN2jXoQnx4
uATH1YzBsYe45MHrIro8jiWANXEDFotrnVv5bgnmZCLL+sFvcddKrMvamdJOVySw5aOWQZZMGMy5
Q0xywwG46OF1MO0Yt6AXmjPdfh5pGcvElH17CMcCausv9B9+197FEQdjsGWRwPHqnf4BsWkAIf3G
CQR3QcTDRpaqacR8nfUQJeMQVAkIj7/5HYDzXlsbAaKhlxkuIG+SlasXAjwvv8hcEPGMtwSofzdd
Fdrmp4b3FiVK+cPnw5mLI64na2oyT8u1z/nwMLRrnPRjGHlZGuZCiTkxi5CsW65dDupesoOGCUDJ
3nP1l/v6U9XWZnM5juM0X3fdTQkkv6akVvbeJEd0w029/PufVp+GSVlDy/WKAi4/E1jkNzm38eMm
ssrLgzAXUzzte7HM0C29LgFLG0b/WULhNTQvmDtqAVaIUnQVrjtty/EUTUCrRJHwmuDG6o5bHWs1
ZmOWjZhV3GxK22Z+rMZI3ok4X7fEzJ22UKoATs/sy3XrMWKB4aJPpY4+eV14Fwj94rBFNpbzdeEE
bKDf53zze6cuH2PMKyoiQperXTZ72MadJjubvGCYgrkgaGJDVocL9oQRM5/INuojGgLCq1TBXBx0
WM006BQML6FbeW0mSDfrPvRrrzAXCr1MDDICc4XVty44633oD108eKXjmE/89Z2qCm1hkMZC5DMO
n5c6T+VO/O6hi4TGFZ+aqsSegyi8OZVN9r4hwXb2u4jOE+KNrpeSsPGq9TodctI3h665s/YN2+WC
nkGQWgVLo6YruITWQ9325mFFE/eol9KvJsdcdsaI80Lnox6hkRKT84Cq64M2kV/YzlzQcZM34AHf
4/Eam2x/EwT713Bu7J1Rjhu746KO95khpZVkvaIiWlWPNsrNh4p05dOQU3HvR27YMBehKyfbtMjX
xystx8cm5F83WXhFe8xF5U5bzY3FFN3Vhj1LAGbqk4psdxZ/PSNEjf/X56T1rElEC9hHHck3az+r
07JO8rzyOv4UjtAop21ODl223stBb+2U84DB10HbfYO0cN/29DAJYk4k3/XR65m5SF26RFtYUtJf
Sz28WaP4PSvvMUDfukfOC9bcYIxmRNlYNJQ/BUsXHKeJtsdOz/2dCOHWT4S/ngYB7eaIGTIEIQVd
/2cJ5FCWCa8u6Rt1L4y6kY+7oN1YjZOlI/JY1ZXT34BLk9M0MHss9RY+5aBmewRzgPEKlJnb3gwm
nLHZ8+q67fZHU3blSRAkWj5nrdyzDgg0oBYRm7QJ6Tdtqu9V69fFU9I567WZwK5ccQO+jfpc1WB/
aHru5cGUi8lGA7+zdsfae7B9KNnIknaxflpWyj3dLtxXXWhdpZOEgE4elcdYi/GOn3n96SoXk92I
yM6IROp0mmpyqKbxTwCGROJ1mi4YOwaval/3cZnqggJjL0CeyHR7p25668tfHsPP0X1YFpXN8yrV
wfb3EvbjYV8q3y93EhPM+9AgHOc6LUd6nsfgr1HPfimycoHOUVF0i1hxnorEHJyP9tuQR16FTFD6
/7op82yX1nRbleYrYecsE9EB/N/aK8ZUwqk1Bgr6LrK0dboNffAJGjcXG867V1ivXDxZu4ZAk/Gl
Svm2F49Wxeapre5K/L1uhpVw0nvzAlbpMDudFoTrUyTAyR+KKD9tlfVS4hDKhX0xKfN9ftHwhub2
92g1HzGR6GdfXNBXGzXTEK+zTruw/bz21V/b5NfcUC7iC9JyC+2WvkqHVRanebDTAXOf+cnLAriQ
r6XRNhCABKeIQESiuboYguk5v8VfzvonC/Ci6ws9qqhOKbcorRCUWaGw5rm485JINg+0Ras3jXRE
E0XKhExUeS7uPCSSb3buEI+l0yCjNzE1KiE2uAecfjFS/y3Pg1Pi133pwqqTnYwqcP+HSTBHX0eo
2ZG+fi5V6QcUVC78ayu42WjLq3QHj0KvIbJSaa8ep3KxXxjBpGPXKryjsnkG031zmA25N+x5w2u4
CKcowvSUyscqrbuyTTDJsiYogkxHrxvp8jOGhgfrMGH2pg75sY/Y80b9Or/KBQrP3FI6xDCPYp+/
Dd25XqSfcXFRwktIi6oGdW1art2TWcrPlVnuQRBfIK+vXEUXb9Ov8TDOtC+hVlJDJrtrpXzOWVMc
bdOAypqUBdgDBUM5VzYF/WudpuxOyfvWQTsGP2bBSodyraGtwTF8MkAaYBfTP17n7PI2dpyByFIx
XFFB5YMVFX8Y7eyHf1IuOLHulIGq2VqlQUAf5z6DxrXyjWzc8F2Ma7fwiSBsqmb2uaKWH+kwz3ci
hBtuljlxE8BrEWqUhcHk+aoeRbHl79FNjf4BzLXya08pFwcV82GFSPeMv6A3Q9JMRiKIWv0sswuD
aoaI97xHPNxGxf+g9JwuoOo9+N0ax+rPS95r3Q9Vum0GA3TtQ1kJPzye+g+Bo4130UNwNe3zoD1R
Qc+h5J5e3IVBLfPeUl0jRuhjVCoCmr/vmt2rQqdcDJScZrMsOZ7SEvXgQQN9TvlnN/VeamBCuSAo
CM/qnpedSSlm+w9oMCiblFTmnvfFhUEBHxYONW/rVAv+iejFJEYoL85/fLyT4kh4Wd3pBtF8G1YH
ToMmifJuuHPVb7xVFwVVmnjqppfIj4Jp6anYx/0xqGp6iAAcOHvdeJfMkY00KjczmpTwokPH7mDJ
3ZL0rc93ArScyiIfJqRRIelNkwxR1Z86CAR/0EU73ynevGz0K+7LJXUsSGYwuNXXKSN7e4pfgNZT
E04I1nCBFim/TXnnpWKFw3aitmhDZbdkGI9SOZHvtiKun2LNPZMTl+MRKNrGmBqp+GzaB1v+Cd36
k98ZO4523qugEEtUgrYvmk4zByIk6LJnr8VdcBTrlwj6W0jbslHag6B5fFzD1WseRbkMjwocSV2N
tnuaUVofiBybY8AmrzKZcrFQTb0ZFWd7ma5c/F232wKeR+WlhCmUi4Yi3ThWtRhRWAH1yKPh2Xjh
pvErrLhgqF4EEW/KxaTtkAFHP6q/CjZ4nqfzaLctjBcqSZlO8aieVqjiHDdSrH7mxqV5LE0vZY++
Y0qj9WNHl/IErUMvTgfsufM+ZU/2PiZIS0DXl18K0dfvh0INnp/ulIk3aBy2AxFwg4P9EVMMvsT3
BHVeYq9XjNi/1C0/pcnTYgUpWYlrDnzemIy7Iud+D6HlKWU8PDY2FHdi7n/rEa/8lItL0vu6k0Cs
BtwUxiRC51lSgbPpcR7G6SnqIYsx5uv/WKuG+sBNwDF2I4cEBevhsYag3JteUnGG+CB9yPoyPoQR
Kd4zMfEjUG7TBwVaPRAZZeEjhF/E2Y6kPGeofMNlDRCvONJtX045MIfnRbXAWag5I4nuRv4opwWE
GSN0F058356LoKnPfblafg5X264HQDayDprnC3hkc/QEPlea1vFhHYN6PhZ1Fryl2Q4WWEjwnAh5
mbbVoId9qMey7ZKl2GWcxEVknjDxEzZQ2+tE9o1PYf0JSm2jOYSof36J6bC9B38CfZIxAh1CZPse
JOHNHVd1I99xQVvFLuxWV3C1oPtJKd2PTd/cCdFueFoXsoVpvUEEYW/SAMCbs8CYN8RJjTxFwZzf
aejd+vqXu/vTHaVs6NdK447SeN+SviNfbTuuRy8n4gK3AkylSpwU4m4p1WFfmT1VS916gQaUS/pY
d6BA6pBqpjX405NnwqkX2YZQLmprjnewbG0oKA7Vxh4BmYb4JG6nXzbiIrWKrY0tVLNRwZmH5hCD
Mvi0xIP1iwpcrFbez2XL2rZMObXNgU3RuwGcJHci11u3xQk5okDKEkVWhH5B/ihUUxxQb/GL6GMX
rBVSg9pcbcGfsg1nVs5vdA0NYZ+bGLtYLQIERRVFFW5ivkEKOiD5s5pz/vn3q//r5/5rfmMXrEXG
OmJtQ5EZ81wCZtKb/0GXjR1X3q7JvmXkS1UP22FsiX1gMIbnZiGsOHThJp7KZlk1/k/8X14XLHb7
VpEJSoKpIp0Ka8s3PKN/DX013zEYrzu12GWhFGHGZg6+ibQOghwd7XijYNNGx+nYjVHcJ7SDZKbn
qb3YxZ+MU8zqRSC9KNO4yN7YqHgfr8SvdR67ADLFzEJfZHTSJd8rBFs10lPb+KH34v9AyFDnIUjA
yrTJhzWJ44Enulm9ek2xiyAr2nWKcik1qN8YgcAIYJNo4HjFQ7ELINPFsqBtDutklQ0PWSPhRdfl
Xq5186U4FkRCYVCZvkOJnG/DJ12ugLF3ITtJMg4v+Ek7v9mg5ve2XmuI1tTGvG9iDK6BvSLrD21k
pndrv7A7d/l1c0Zd2JkeZwTZeVRc9zJMxfKt8gRbUxdypjTL9g3Ux9dM5EcMaP4RB5EfwJ26gDNb
RSGgvkF17db+kyqyH3zOvJwHddFmlQyowaBjcW3LpUrGGNWgrvAc6Kcu3Kymq2xa0xpwp3Ts7Srt
eqrDrPUKNqiLOAOUKlJZofRVlDIVkEKdhPnj9/b91j1xMpCMrKw2u9RXYDf/yoL+eQ+5VypMXbhZ
C2+9B1rrK7b+vQxIlch69fN61AWa1aW2PGsnfc11aWEjoiZp89Ir7qUuzgxo+VAG9RJceBl8r0Y2
JJjl8cuzqYszy8c62HJEYRe26a80t1du/NB31EWXaVPwKrclvYz9UL5dG/3U1Uy897opLr5sgEyN
AHVlAVjykELaEwJKQ3uvbnjjGrr4silbIy55m18bWqxH9OdI0uRefFVonrz86E++ljU5zwXQphcT
6uyEOc3tAFm5O/nprS93CvANWwS4GUR+rU2wnizN4gQTa5/89tx5nfvYxvuKV3SBfOX4FMX7fqx7
0Pv7re7WB2y8mKkI48u48+5tvTTTI6mVH8QOBZhfd70uNmi0Vnt86fk6H2wZsWQqZr8qMP0Pxsj2
YbVsWH0IVXUYwv24doVfAEVdjNEGwZBQii2+BBDeS0rQs0ftOPrtusulOPTgHAoxDHvRASvSLGDf
AzF2frfRVfSNx9B0MQG1gSjKT5lly8lE+70JsddzdsDWfz3RuDDgkGOZuGDwk58lZ8Wl1VF3tC2b
vUI06mKNujYMqrUg4jKuU3gMO7p9VlCe+fL7C//vSPN/kxnqgo0QoSGsLIy89HKg8jsPpfy0GEWS
YtfhZSxA1irYgt5ol0G2u+nZjKu1fULPZP4wLlH+Yxy62Zx5NOXHzBh2jsph+ShpRt7xLpZnDfHn
57BW1cMsdnWYAqufMLbQJNk++DXtqQuuiYo55HNXRZeI1W2KtIu9HawA3czv9+iGPXMhUwEJaBMA
43XhS/atgxZEOFi/gMDl3wpRNGEvscwlMOF22eNuPeTItO+8q1u307E3TaxWKbs1uoBBpMZoaid2
qAn14ccQMDu/wMCFY6H1pFfg8qPLNObbHzHoJ0/SFMOdIvnrnSHqIrIsIeAHr9V+0axWH6suX59K
GM/80E1qYAfS9iBEwhz8vWrN6/kudYFUYKGfZrt30WWBYOERc7fbAwQ0qyMgPvrcIEz5+86VejmC
V56dS6RFwr0ay6URF2qmcP5keVwi4+khZBybvj7YeoH8MIvsp7yOCD+Oa0QxhhfaCSc49ICOqhds
MO0j/iSqkn/V0Zp/rqpNfbBBM9iEdzPDe6xJyuZ9ucRrUB5fgtoPMTHFu3IM8gewhC2fDUhfnqam
LwaQMzfiKtf6eS/R0raFrR5Qktl6k8RsDh/U1mzQQwyaZ8Ns8MYaMS5JJFmZWKOHrzkt/SDE1KUC
a0aQCuou2y8NuoCnKGzWk9T3ssBbJ8x+tdisn3s9iEpcSrzqB5AllOeo5vZUV337cdBbeaeaeyP3
pS48rNgGKA+rFq4hMC15auulOyJ/y8ME9T990qNpvoJOofsbAxzRqaLF/0Ja8SRERyvRvW4fBqg5
eNUQqAuYKjnAarkuQtBB7j8GMOckWY2tvXOXX7/KLmQq6OwLorSnFz6J72udmGG8k4ndOCsXMsWC
vCqFQfBOAiBP5kb3B0IWgJh2Hh96oryoPgV14VMVmnw6RNsGR1WxQ5CND40MvfTWBHUhfGLIu2Wv
ZHjBW5L/tDLOzgCnkL9+v/nx65vvovimaQOF2BTyS2SU+oK6ynphpajfoBZvT0Oe2/PSxttF8ni5
gz264Q1daF9P5k3MVccvZcXJheOqHmNMCvqlVC59WVh0GyASNb906BtfdNOESa9D9en3u3Xr2x2k
x2YFI1vE2KXZ16ZJejCMHvIlps+/X57F/8IIXrHrLonZ3g6t0VSTiyWiyPmhKHdAYwDIYAEHvhVk
LOTjvsxi+KEjZVUDTZJyBRsCLZcAhEfQ44myPtkr+IM2yejQlOJ9rhB1mUM/hNNcHMZYoMeV7HbY
gFYJJDP8y/jvE0zGdcvJP/nUKeAmyBBPe1qKKsr/BuFChdLUms8dC5N2r0tIlwFFc+o3RR/yjUfB
aSAWzmKdJ/2IQqyMTwXmTb+NWdc/cNW/odVW6iRvtiyBak1EDhxS4Uc0rUBeFxZwwGrEmN5jBxHx
Nwb8hx9CTTJ+JP/n6Mq241a14BdpLRASoFcNPdhuT0mcOC8sn8RGaEACofHrb+U+nuN46G7E3ruq
dtUBjDGfVVufTEa/tImOv+qfDVA3hyZ3JAs/ldgQ/ao7/t5n2/zkaktOteDHaT1U33zt0+4RObvx
Tj15WHz86qUk0Rl2sV33JOYJxyOf0P31OOSmifKWUfeUmdaXE4SPORxk8Bnv7SJLP6c9Zl3mHgyo
wr8GWdN5y7tviOJKHjK8hh70YtiKbqKq5FHbFMiN6l/gGS3qPPZOnEZ8nM8ENjjLY4ZYgKFQqU2f
ulSrp0gJc+nmnkb5bCj8645OTZej3eLxWwR19pDXCImMGtjOSaF5XLI+/pFoQ/6oJP7iEMjfjY3x
b2km9QAJd0dMER1oPbKtS8t+nKbSJ2E+NVJPLYJZImUuQsD00C/T+DZOXSyLuKs3c+/rLJ4voEtj
8pRFW6vO9bK69dJ4tbEfbhidqKLB4vtnyB+3YskS2xaL4P3FGU6v+AAG/JW2EWy4jquGec24Av0J
uRHwFn1TGuKCezG12V5XuDaHJhSR7aR9oP8i2bF7MizF4TV5NkglTYoOW18npYce6uUZosioDBO8
m68Bltb1k91mfzI47w/d7tfTzMbpYR3EKEo7GZanGEpsabvejy9IHe3IKZ2cICebxYyfmnTLvCrH
/gAmkIcmGsYnK6JZ3lKnXP1mnePkaZD0CDxX6BxJYWvbOlAAs+uiM8DD+LCFsWub3PEEIsdTvE+r
P2HJV7OPJSzmeI6UleZsOJxffsULElboAxtYvLo8TuSx5O24LPYhjknHHrZ9HM0fc2hqHqiZ8E97
vCfpCxKlSZTv+DDSU21Sy0+gYjN5WS3SSQpLkLA65yOMlbFIMu2ZvAGKz/Q7tIXMn9SRwjtIDviG
8ugHEDH5uiVBvagFpgGnVmx8PdVuTMxny+3UNDmGs0U/jQwH8SxnxE7fDcPYjAAEe7h8n0Y9z80t
HEezPLdy1lXjI4UdEKfdIvIpW1f+s2OMje9uT9vxRSZIq60MkXg8wbeP7HJYxCl/NXEdLdgIXY17
sMkW6SvrYRdR0rpp6mvg9Rg+WeYbdpMEESPvrc82eWEsNdEPDTkfGshhQixztY0NSwop1lG94bvs
/Dy69CAiX1kkkVImyDSfYQvJ5yrpJ2K/dyLZ5pugONewLu4jUTlEMY4/OcUogkmzq3GOsWqVnccW
zv43ZL+G+pI1Te9+kQOhZ7c9GSdNiwUk+KxzxwPjVwGbBPvXqwbJa8VA1/jcUPinXLqt3/X9aIeD
QmyboXPPndy647plPeSmBcjGwZSBbLC2y8eZRstPC6FAOI2zG9lDjNtoT6vBDKq5ayGnVT+XhHO4
FHGLBZ3cIqMm0TnW/Zx67HBX9NcNr6l58XUYhkplakpBHKq0e7dqn8RdvSzpyXhIIc7din9f2uMY
VAXHUuleVDzAoTtvKETHF7Qx+9qXqV1Id8FSpNns6cjkZB+gm4JePOJIUAm5bueen1GIxPZAM2PC
dR3m1X6Klsf8Eg9Y38wNzDV0PnnufYmsm47+PfwSzeeewmCvyb0Xy57zOo1KPVETQenVD27+GGKx
kWfb2dY2OW4ao+GFRYnTgKk4YKSpyxpy5Eh3QIHK0t6o/7BtvEavwlE631m4B23npO+EfKAtXeSf
Zogp/RGgnrSnhrOgfjHq1/jWC2R+viYNDunXEkeLuNbYunEkH6OYJv8hryT4CzuSiNxPdtmg8dzx
5U+xLBAF5WyJmf8pYjPR0wDT2u3WBsK3hxU5k77Ou0XL9mMOs8oeJe2m+n3Dg7DUeSLWSf2Qu1HR
qVErdDWx2Df9YNjQR4VjO03rso8TBnvAaI3OrZ9der+2LjUfwI7izsG6dqHNVCoTZ8BZCIoJ+XPU
MzElflHftuW/hwN8soI7MPRtsY09EdAe07R9MDE9rCkOuIYsfw8ENLYfDeJ8wgcijiKB8Wxv9h8Q
ILT1dzYsa/s5d4btQwmFMZ/TEzcMeFIVwkjlA1zuev8SNxGZ6ksPzz65Fth3De6CrJqN6cuYKbN/
9t1qUR5MyhJVYTk16xH50vExRc730ZuUw7wZm9FJHuIxWh5i6SBksRmCNFFtlZpg1st98CmtTLZz
OZU1s+mQnCFRDvP7ZGD2k57Xw2HBGuEPxJvfzZy6sBd8Xtxc9WDOkzmXu9ULhyKdRnLJAzXbWXVy
mNqzYpxrWhqeycjeAZ6f2Uu8wOBwLdiWcffR9HYex5y1tDZ3Q/3P+KpIDO36I+/kKtq7dFvGg5dy
CVbURZbNlpwbG7VjC0c91qRXGGHu7UVEli5fKRm5OK+xicZzDehJlikk4msxib5Bw7SZqU7NiQ5C
6Q6kzMJtxZvl2M8dX9v4PVK1naptlslXcwhLPwUCCNsL1vTAyMVJjIhwY5/jaEtJzlvaJOcO7Ya8
z3RMEKwYpXLbL+lB2Z2EMzeCYta1b0/KRwv5YVmrj4pnkUqbs463NnrYp2ihf2Qfk0uS0KQ5yxT1
u4JL+JQuRQaVqb6ZmtD4Nmw7/IwKoHRxyRe3qmfda4vN9n5Z3Me0sf0azd5Wep1hqTvOcGFc4HNw
ztBG+d+zHXt6h5fMJnn1bba6LK/tlolKMtlkIT+g8bPXFZ0lbg2DaOc8g0vni0xpZl2OrmpN7Hlv
Qxy/0gMJwdGJCeK2ux66qOYlolNK75M0jtGu4dGl8BERzGb1fzpizl+kEXdUJsO1jmGChRs2G97X
MYODmpuO1pSN2GN5TenkJb422WjKI6Bw5r92V2qrjgWhSXforDn7FTwq11MzQLL9qsaDtNclSBxA
vrX/iI3QpKE/bz5y+EtkCyHaBZ/f1r5AczndJVNv/oJ0QjFs1HHRQ7p+CTHV85Svi11GqO6UnR/E
WO/NE9ujJn3aN4C733a2j/tlnMGL1/nS1SkstJHIt58G1U7DZ0ZplP4Lp0cKXDJDdvctRaCy/KZ0
79WfBn8r+p1WiKP+DUVvxEmxIfWHPx191gwDAJsuELwywm1ek87cGzYlO55fPy0bLYDYmj0fSCL0
VQLfPkHC5xD4rpbRnON2ERPuiq1tnhSfdYSOsiNnx6OxMFnvg6kWKWP/PeXELbQg2GiIvs2DM+Na
gZhQ6XjpuqY7Z0KiVAehZFYXPrMRQ3N2pOKvgk0ccwVfsBf4yJc1Ndd4O9Ihj+HFfT76pPkmml6P
aPUF5rjT0AwJJGErmUl/S6S3Y523jUSSYazabqD5zPeZoz5HPp7wwUW6OW5wVa3noWjGfc/x/6OF
FV1azy8TCgSuP7duym+5nowt2Y7QmL+p2qMXfiSY3v+pKe8t2vRw4EaL/QG8DvGS33Fq4dEqYL25
XieJJjonS7+TRxqcBBmrsMuqHziXNkHLsAxyrvCDu0sLs4XtO0IDs3W7uYyO7nkdEFdYdnPXkRc0
CoZUx97uQZ+innDxOmfoVk7W81m++Gys1zO24dRDIsME0jrVZ7Rcuh3zhLRZf/YGbcnTgTawh1AX
52qoPCw2J3dd0iEdHTrqf/heTZfohsxFt3xNaxPEfyvsIN5WHstPDKe4zE7Z3sMMeYnVNpdj4tO/
O8+QqQUq8RQm+OGowkulE1vg8mHLXjUrdG/unMxARN1V9+PgKgz4WSvLZIba53s91noNJRjZ4HQZ
JYdkSCuYfTw/p9m0xs8Jr6N341aJCDaNyUAWbLemlW+YjOF5gkQPbeEgtCaQHBZNBE01nK0ArSZp
WSc2wGAsZOFWb4x8TIy7eiy2JmpiVcbLGFGR903qk1+OJtEKTTq8C9q8PVa13Ny2NohrCgqd7Ay6
i3RxNW1ajb+lGeVatXgi0td/kqX5LnNiTbsClE8oGwclYZ5McujyHiu5RzFaOPfGGHfHbvkYWErp
eZexAncmtshHb7hke+4xu0btXh01haNhnvl4S9LcjTB/PPO2TuvbvnnGLuucyflzkbB9qaHx7UG3
TAeYifTbhAw//9DDujPO4FQ4o5IqwnLh2wHlERjBHe+6tsAENNJKrnNaWqZZXPqWbO9mldFZxHHy
ZOc9ispow38De2efrhfxeAqwn7jhrPD7RLYZSKiwR0VYRnbt2b58bxCg9W3GJuyWw3Mtw7gGIDPk
FGzRnhNYGg3Zd3h4b6Ah7PiJYG22AlqH5MT57cg3nfEXieC4M1oSWOVRjIVng5tWlf2RmHxa2+eJ
edzwmzrYnRl6f4+na6LFcGwtgO7suLaw/yh4gOx6hM/wJSUBDcrm0zzaZV+oSPtzMy66pOkxIY04
VWeh1XrXGFxQki5DMfZDeqMUgA2txwYN284/ZKI8HPoPUonJ0xy+gYjYQpZXkeppOC9LMr5Py4RL
C+5nZaMEreCXxdEiWJEzuf6EDrvFWJagcQoYuY9uIhUCaY8c0uGjaANfczkkGWB+AB6h4W+shnND
UGwrcFGoKgJ+EuM9iNQptMRjYhrCdY+2PyEZObpGqL7x8eDvMUO7QbY1Kbz/OqZTAYGyu5doETAF
JPOXc5z+GDtcH4mJlvdumNbCJZ4/cz82P6BZV9dee3XXSGdxn2DziUWOYz+dYnHfMDjMUN7ryjbI
zkLGiosuK2IXy901aOkQ2hF+z3sj81FlzX0Dnch3RKeDbeJMnxCK21/aEU1g3vTbkRRp1CsYC2Js
Rq6iPLsl8HuoTYYxT3E1nPWwcJILxkJdbSqRPSy20u2/xHk0wBhuk2fXDgbjP/b6PhFBTi5TEu2v
Sa2686DF0hbcHnjTtElL3ThSdcyNf+yyyvuZ8+mb3sYYJz82IFOwTZPXOAwnl2p4gzdjckkb3Vcw
9MZB9729dMbvyPTNwnrqI9fWOXGq/tQdxGpNxvSv4Z8TRoyE9b5iNR3eOqu2HaYnzcTvDBnak+kD
n0uKpZFvqdbjy5h06Yeio/la9BY9+5WjMcuk/HEMUcRujMv6afFWXde4zqJ8G5q17OAfVec7kqjO
WJFvPwLuQXfhB2Cusqm1OjcpQpmKZOywmX8YtV9URnVdDSSK1lyQtqHlOAwpwK1p2T2go2a2ZYvy
ValD7fR96jfU5dx0O7mniTjCW5yGVdxn6RKZqsMcM1WY1pMknxDI9MgOoW+M8nauVgB5AJH6/Q8h
e//OoTe48QiGdPjsMCJirFyAJ6BORlUQ0n+D0xt8SP2MOJYvZZp2LAh6qEfdxBsvtQlJnYv2mJ41
RYsZjma+2+e487ml0ulHsGEQlyPTUuuqDYl+ghe7zcpDu3/jSIf+opAo9R+cb+IKnd9winnkv1Qg
/gDmuaq7UbJaYJUVgegFTkeji44Mc1PEsUmemFjxGK1LT8ZS0BS7bp2P1vQUb6nwuRdZBvPaSYx9
id1JhhVugepXIS7V/TNORxZ5hJDslzp2E79FPsi/RBhIpnnr0dBSrEi/kzEROMVgAEgFQQzaFIFP
dag6uYff6PGmn+rI1OfgPEtzKiMdF3xN0BrXs13iu3nDlFnsS4YNaLSu5JcZkL6HS4F+eFevnx60
3PMq5x0uB6TFmYzWI9zWNeN3a63rP7wL6X9o2cRPS3qBmUzbJbrf4dD+VSv0bzmMBvam1OiTHpdj
qo8i2Vh2T/UU4zIPU/zaBnRvOcH5r/Nj6fR9jA4EwubGxtNJbdNhT3pKluHKkdV45+g/CETgl2U5
foQN6Dt7gBqdq7uCQf8tfhqpk67UKZya8jid2rSYV7cMjyFFrlufi5G0xzMcM3CzyQT33/NxzCr6
taGru0v9FqoWBny8PMgGxBX+TG1WQeARvsHKEU7/JNlkirgcpbOXA1zrBYgHZjNcikQBGELW2IML
hLhC2D26COVwX9SD4/HPWo/Z0xFvw/eBwvmsPESAIDVBKpEvkSQ2HTPKwTa5bx1Pjj8hwCxuI5D9
VtHe21cWkuh3NPRYWfcymPvZMbR/qUva6bKvxrzxw7ClJJhnX1YYfn42R9u1F0jsjrnwG6C9E+97
RGHvcde/d3sknrJpsY+jUEZWCmmAvgJmwZfCYgbRd5AE7/MF35HdxZAY2TMTlDdlwv2Az4kYp4tN
Ej9WnMedLGoiaswc0HyEMviEvWTrjg8UPxvLo6K2xxPpYUOYDygWCBxhG0rWAENPe7/qZv0w6TT5
3O0d+AzuEnkmiQ8AUPYdTXgyrQl9W0y7CoCzui7reI+OCtmXergzB7TAeQupRnzF+6Z5lbLQXBFi
Hd+tNlByjfHWfUTzCui9Q2Nywx4z+k5Fxmm/irYdkqvNEvHLz9hLfxbcxDaf28PigUBl4+4K8KBu
Ky8AkF2OaFt4kcy9vFf1thNo1QXKEIxtF/qE3msPmBKWUBdy2YjBCNcsa6kc+1d/YzVk2UUH3f5M
DKlH7ETROnoRO433Ag36sJ0RQw4f+XYX9HlebPPRhgODdGp2wJkWbRK4FZrQP10t0IHA6XHSFQ2j
swXxns23hCRpwEy7kK3E8rF4Gpto+c+H2cBFrB2yChMegBXED40dwqrq7gM2N6wUx9xgEUvuyM+1
HJ2Bx2A2nGS21mcPoxaRtyaN/sAgR9yASEh+3pnbr+BA+uYPGz15XbzuMQt51T+MZO7ds6gZuQKC
fK6xAfpENTnu4F6Hd3aAe8qY+1gJgI22r9nZwhKgRQjFrN/HrNvh1YK03uu/DcmkiM2mz0cMl/1f
AaEJFXGTR4M/rA9j0iSY0tfNujLdUk3OkaDjTzdOSOBD1+uHCvlZ83h2+9KiJCM0csjHNpbVAKAy
y/uBNuJ1SerxFlPZhHxCZ9nnCevDa227AaBkvPbngXbH35rNYIW7Gia0j2O8+FBl2WIhDHK4+oHy
SnQXqbGTRv8UoVkjsYOBfh5Sk9SIBTyGpYqTLGsuLSeSF0BHGVzMkrpfS0u4yYpVk7Tk08rBeex8
H7B9B8Qmp2TFjcoSmz2mMtqKKJHmz8badsGMYchyaogfsMoFp46zI7s+8dhmTR5lyGvB5ACjwFzX
Qx+uhx13V9oBi8k5EouHvuwdJGywmR/bq5gZfwJunZZNx/SjVAnOSWzEGw8x8CqJMRcWOkb1bzoK
MPtot6xDq9dk/48OS5q2TEE3/nspEIHka4a16nylLJyZtQfJ+4l11Zam/TuCZcMpXmcM/fXUg2dZ
Mv86+2H/nZI5TUvRg0AoVo+Wu5qNwU0AdbkkzzUc8L93B2Lc80mN7WvUIjLq0UlE3mBYh/9AOYCa
2Cvko25ARyFRxpb0BhS3wIMnsF0+wuE+B5W2vw7a7XMJTB91IJ6B/+XYpxnDlehOfOisbu3XwUYE
imK8BFpAxgFvkh0Wfa88a+LC2sRCj6vq6Hh22DFoz36IFocOOWQP0OqHZzVrVVfcGimxZzhhEN1E
1h6FV06/bs2RLMV+CPUdzJr/HKnYEezS0OaSdrQ5o86jMmnX3/XAxbYTw9T4j1lY6iez4kzlXu9d
eg8Psnq6243gIwg14AyXWWf9VnVYF/lwALsrPSjza0348g7b2v3vjsHmDgA8Th3bt+9bR2OGVlUe
8tQqlzzNGG2ueLTMWu4scV1hPaI4Md10gt110CpN3+mQBH7m/dCN138S+b0AObA+2gS6gHsQWDb7
vW8HBRvn0X3jwvD95zj6/Y8/6lifVrLQ740GO6aNo1coF/j9vFL1FwNPOp23Qxl06CBjPgP3OAVa
bhTyGTYKEMPcYe5Vw/6QcgB/i5rMd7muT7FKk7JPk3a5oEH4Zw2x1+gpXPibDdu03LQCR1hZro/7
FhGYV+mYfwhrn55rIo+xACxXp8B8kfhUOtVv1wEfNABSeP1eezGhwKGbM1Peb4kH7AC4FEGTWJQ4
Q14f/60dSJV8iUDOBCyUfi0t8GJc9UubD9qot71zm8DxmsRQ6sgvuHhWF25ptJmvPsnQBKcNESny
HhKwLEKb9TYG64bLEGT7bYvgdVawRP7YUNpQjKfDAMDcEhDBTto71Wf0dY8YXBzriFTLGA8VJeDK
YEtCcNExdIZM1qJiMdF3xzjb08rw6ykJ9WkyAzC/rEWR6UHy5FbI+gRYeNTwRViMg4/m4F7bNsMk
BitQUO+eqNtoBrS8S7uFj6VpXalgF4OqEnV9Psr4OCkzTffgrDSClpcsvqzCLm8CrkBdETzuEGyc
iNvai/HCdmUTcDuGP2ECA98N0qywXeoBAijN3qfOLKfQa/0C5YAsAxdruY3p+nOOpr2MQTm/OhF1
Tz0iXQrAnMOlFip6w9MOuSiBz38ONIyeZ+VJhTzcDXvERp87Nrd4gozCWCIR2lb0vcFz2R8WLdyO
fQ++1h+UOovoTzlgdDPzo++h95QKfW9BQW1d4gkYAPHa3GZm4xyQ6IaRM0y3dIPzTI4ULvhCw/+p
3Hv3ukAVUsbMhiLdRHpBzvh2SSjIWGv3/QHDxo516S56XtLIXCBJSq9dN8gT9paPM9e2ewgd0tSt
a/5YVs8FvjWgTfDK5PPQ0jXfB7OXQ7Zlz22TkrfVDHEJYpI8AdSFAYDp6R8cdlYeST0UjC1KldtA
wHLoWOcDq0mu7KEq1cLqjmlghqwn+jIZWpdww5twi0fRB+RmCoCm+cCeYX9GtKs8LRJ6LJyL5K8g
is51dTDAg2XDRfdSCxNOQKRBi6ptK5kX81mEXUS5Uct/8xIBmmnm4+qG5C8a7k+nV/7qUr6XM7fk
cWvAWa3A6b8TGGmcQfvGpYm27CozHz1Oq/vg4zBWravBrmiVIYUU1B5GkAbVshHJdyALE6x5fHtH
UlWfIDp0KOR78xknYbgAh+QvnQ/fJ9GZt45wRMfN6AGwoTSp/FBtew93V/lKOyPKwwOPOEVwhMnb
2sP+YcCSdr4HQUpl6R8BVQ7ezyUtj8z30K/UOxeVPXzrCyhZbJ6t6bIWNdQTNYo9VhdK10LW5Lag
n7fIvMdN7+lHvVq2tXdUEMuTSiN/spjro+7ZeQ0zCmHLI/Axz25viH7o5ylm0WnnWK0CKhWCPlI8
AMhQ/7kc2WYvaNv27Rug1GYAWbX7JPtRT0vyJ233oX6CWYNw1UAR5v4FP9UjtPmGndaxrKfaxbcj
g+XzhzSODHd4u5vuTxpDSQCa24/1Uww7e/Zw+L4tE7308c+d0cPdxS3tQTeysNbuNcNKmUfZWyiq
JOkcXX9ks6/dp4xW7vbcjoZ6yHnxBXQbxJo1h0P2XBdz0mhgujvNfmPnHj10IqR+BP3Z0sovVuHg
L11TxSKE7/U6mz5fJ+mjSi2u2QuAugKtZRIgHUdFRBAuNKTjENcfu2sTcF4qSnj3CEcD94aBckSP
1OG66QvTHfsbgX+5f8mMXOsTQ2kkRda58QZQJYacoVXt+LVAvWe/j02621eKUAJfZAaFf0NCyeqb
3OBhbR6GaXR9kdHkMJg7QWMlOcqytU82BKyHbhp2eF3e7gCsi26lHlQDSyCZucsyluwPGR2U/hWi
YZdP6LaIedvX9BjzY07G9c1Yh8MUx6CeaMX2NX4H8SrpcwuQRX/VMtivWUCJXbEBQnVTLimRmGYH
IAzXwc+UFUCajugZrU/Q1STr6Hu24pSY3Cdt7QiECUa0KtcuhdmajmZjkToXDHDjkC5wOyxkLeft
W6hBzpRmguopysUAoS+0tEPYetC+RJH5i64jFHwV+LwhSR822G3M+cQVpA+o+8FXyFeO5l9tGtn1
MwOkJON8j/zmLfqxOqu3wqGsA1NGeTIg/6Zt1D9ZE4ERL4JmMrr2Yz3JvmxGyM3uOiyoqxZkPAIR
btme9vQCvY/fr/A4nfqhFFMPP+Jp81t2FnUjR3dFxJVGW4Rg4ON3ssy9LrBHjc1dDY/hDI1xn4n1
Rw1oi71siG0YXblNYuYqDzATQvvL6ZE+Imwkm0Fax1BokATv0JKnCoKBMcdG8/YwUSZYf4+ZFNNu
bmO767/pnqYpltIXbg7If+oBkMU9opj04E+bWYCBzUTz7ubAh3V/QGDZ4+eECyv9amggICa56VZD
LgRroEmPXkFAKwduq8VrL0PcG0mrg3JrMTvVIQqrhvwhAtpw7vFh6u6K+wQDHKL4hvj4RfQixpJN
QZr2FWTBviJ9ncSiJ6VEnsfxH6eabx+dmOsWDPfOu/82IAKzOxnGdH0apdncWExxeribPkBgwxOb
L6TcAA/050MvGXsdD+QhgoBfgivAh2pMRgdeApZCG+wn5CskZV/A+1tR4enr5FLKsPsbVOmdvdEU
o9lwQi0VEunEc4r5ZGe4J/BO9934Hx7mJrmREBuXu5WtcANpQo2nv0WMbLFQbAJvU8i+dE3Mx4L+
ZwvguepUTgXSPbNen8dEH92r4hPK9UEQtYXLhDdXkFt9+q2VZlZPK+mWcItGqFPvmmYMJ6om35fQ
rKdVg+OG3mRx8m+dNW2Wb6xxeEQ12gq0jC5Ebz3u7KHC6+/mykAa3ZWQJbGKcnLMjyoBoPOR6oOP
v6H4iv86th0S0AIIVMDaq0weUpDUmDlAbbCz4h6CKzpk3ascTYaUs40TzkvYa8b+Bqix+1VDZDM/
ZRgv9gLEqHC3ekA88mlneH6r8X+cncly3UiSRb8IZpgCwxZ4M9/jLFLkBkZJFOYpAkAA+Po+L1fZ
tK4uM+6qLKuUFAFEuPs993qICBw540weXNxnti9edDtoZxta5qwi+of1bmlbvbbRhMFjjYuC+eu9
AfUidkjMLI8pnEUsFCRzf9Pb/TjHSVIlxP2ujLAiM1vY6cPHg5uztYnwSQ3tvpraM+cPkxXcFjkw
NOQMR6flZbatSVIcC9m8TVbY7gcNseaknn8MnYGxn4Atje2yYglRYJt8SgwyCj70nBCWKMQyFWMt
D9ZN20IBRGLNfGL+eQHs56QUTIm6yqhIyS+qe+UGvXenqHYpWrJhnFELi/pUlrm/Hr2pkkfwde+3
CGcz2wJsmD9tz5+eUp6sijPdL6QG1B40qG/KRwkj4P/xmM3/ShK+lsNcNrrZ4DZgMuiblIJHH/Xd
PQElTA9u7i4M+esmYCGUMKdbXRpFeVOUWUu14dTjh9uFznxrzmH3jpY3/6kTvy7jsEsyN2pH10XV
S/GJGNCrsQ6TKYiLqchqLg62vTBm5D+OVMJITTysNMpXo7p0VeBtm7Se9iLw54I8fM0Ywrx+yK0d
ooYsnXzP9LDiuUJO566YutRnFGqXL7aa2s8KofBPq9N2fVpd0b8vBraDh4J1TcmNlKUhWSRiTOEu
QSGXW8DJtduEjaopTLSTNbdiyTWvbc4QZYfnqzAePfgOzF5rKX8hyV054+u4Hkv+3I5M9GfiCBC9
U1MmKDFp4cQ6HyHgxOKQ+BdYgVNyoQozuWOAi9crgnct1V/2X6XWNgNlodgywzEsN41YamtvdNKw
f5pt0vYvfFU+8V31woBL9yw5vQsZY8uIB1f7nyrsyl+51fYW79A6Zjt/1Z13A0PGVZ0rfF9eSCBv
vBqWfQBQKgg8yhgsDKrtHibP7hluSlCF/D4ljDN9ZFDlPTKCLdM/nqKnIC95+tk2g/GAxXRuYosU
tBrL1Kg4+42xMh5Tzq4HN5lTn0SnSQRbb85KsFO/N9z8RledU72WbtdwXKaZIQ6aBsw/hAEjo53v
MR7ZQXjl4yY1NYhKvQR4d8gZhPHxq8Jcnnr+6SwjduK4nEu+2wSL2rIhQciNkxLW9FzPDHfnfWXX
q7MpMe7dpwObDrYuVBLv1VrrOs5YpMt4Vtsh4EokptZv77KlzJL3SlSFODMQmpIg9rokcCOGSGu/
dXrPF5cgpTS+Y3+WPNZt7riI0LLnXBqLUJ2GYNHPnVp7FiILW2VR2NeoDi0S575exvTo15z0h2kZ
lWZhJAAfAgfn0E23KDa0g4+a5RMp8g1Qe+Mu/PXSjkHlT7GOrbslRsrlx5j0JDd6zflbeHkdHr0x
aZ7CWfvPJoH6r0SNTGHMyjnT+LvMXcZ/Fk3yaQ+OfA/MyW93MwrWFGVsp0u31croODYoy7zfNmef
kUVjmI3GY6A9sW6nOlP9i4uz39hVczMkfxrKDP917cT0IFO7ujEodR5VF/QwKKXkeVWJWNAYxtGP
TMMtyMgK/EXx1o9V02f3bt9U5t1kwaGeq2Qwzl0N0cLN2Sy3nUFZBZ1dEEnTDxmaCuQnhqs6q6qt
8I2MHIBqWAVquZU6zw3c3LG1Bi+9b2qZxZouIepopqdICy88yAa+c2qM/icrjlQYVamd3XVWZZj3
glMx26zF0L7RmaQAAL1L1dUyxGkuZV1J8rrYulTBLZVFFpOMP3OINXaYRDCPNmdUkK1vpG22Mdiy
Gq+4vH1fKWWmD/VUyPYpYOlocZRZ1V9rfz4VEm8cxkvL5IjH2Rty2GsbwG+fUf3XQ+Qnywr7wqzy
iY4kbLe9tCfiihpxSbukP4bUC4AWBHY5jxAts7uh2VLqZa1s8Epfe3X1nHeJ2WzzdIbYsdBgmAjq
RKW3Jjsz70rLJMgld0pV7lKd1MGh6SaRn4H4CgbEUz8kf5EUiuGNwN+ufU7YYy0iCqmBJ7DW6pIw
kHV3MPBDwOhxGvmHamj7vQSUz7iI0JgOYTtM+lhB9j4Wo13au87ukmqDNEz0rrUmSN2ZAYx5zbtm
psneC3rzyGltUz+uxshr35XpMOCS4OYTFwRu/hJNbgMqFnxVOOWF8qKG9LP+4kxzVh/ccs1WBJYB
lpMZ+bpXrVHvKhifY685KqICv8UUU6gOt4q93CcZKJigtk0fQl+1p2Gy2QAcGh40kLFAT0m0FrEV
bGC9pOhfcTsabPvsZeI4P6koFi/2Dbd1ju4q1r9Fx1f0rNcqv1Sz3b8rLCcpkTlsYYtp1/VyGQZW
LkQGV8dAZCpZ3/tuMa3iZkQd0tuaXKCjljkEwtC3/r1IVoOKe3RGMuu6/JcMvW7vz4OJP2lwZvMA
wi/kLtSrX8RwHARFNtcpz4lZJpFxZpKte5elq9NnEArhx+6krSYe86E5giHIx7413Ix6c3GXcCNa
rq4YDExn99O4QiHwJQ60ar75F3Sijuuhtcst//LeRW7oPefG6Y0uPKq6l9UGOxg7+JKSHvw3b/X4
nq7LsIXzwo7gekkrt51V09u7VW1POztVHQWhMd+Jfgp2RVqUSzyNo2Q8aXFYbdreHPb9St4gFVa5
nUSpz8K16h2OyXEzU96dx5S5Zovn4F2HbcEL2ZWnMVm7duOqob63iqSr91W+lHdII/Uhs+b6rjdy
Z8tZZqM5zsu0k9RCURGu4UF0xXLPb3kYt5SEBJkJ9jQMMR0udKnTpbsxRS946LhsSBnGXOU+mTN7
jNywGzcgFewindMRWNWVIUR3W/qSseCquS+UctFEWnlxxZq+ic6d7R+FtAbL3WtcRPZPKYtc35B/
X51tZYonO/OC1wTyLY3xGCVTFBiIxD7mVRXJurA/Z+ioNTLDSV8y0epD5ZRAMPWKQNvI69igrOqb
qh6DlN+9dH47bem1O8RVvAPI21UdT001Zcd0hZ+oLTvtDmYiQoeSwB6oYFP3zBOjDJglKZuUlv0p
IVzuNmE7M59X5xrDTuDOuZuzZbjwh/wE2yLYhCCC9QnvIabWMpAl2UjZaB5WAW1EdGFptLGEl1v3
PkFmN8Gq0mOqjTnqaL8O4OPqqS2lkzBT8qbl0Q8aBg2rlzptVErfWG4BZuHCKfqMH97kIIdrOV3v
+rXdW7ighz1C1zJvG65E89NkJYKOEkinMmYwAWOoHadaNwN97nLHXBhYjYOlF93WWK1a39ajxV2x
Yuxp97PZuMamRx3NHhGX2O00GiGNRYS411NYFmZohKeEhHgJ7FPRHYUQR+LGH0YU0oUL+sAxCJg1
NF1Cg6nb6Z5+3v0IO+VhOXKnbGa5tZu+eMBtJ9M3+nsxGoNLBKRsrVvKzTHZWC2I/KuZlwZjQdMI
tr6eqZZ5aYNDzztB3UaBncWC9hFZzGKn2QZT17hEte+18n5tdJYwzJutnsm3ShOIDtjaJyqVaeT/
m6dYMqq2eSYq1DdOuqPj26rQ6n+4bjtvOFDSZznh02E0OLJGIc/X0GONHJJUFsFpcxAwTuQUNxEB
bp3AouhClZ+2PGPrw6Qx2WajK8SOqxJWIQUbQvMqqaQjqUvIE71A2F4mClYv5jad1bkBqih2FhDI
cm+NvbIQTeox3F3P4WCNkCXNIBIVFEOMl8TKtulaeN69nvGGR53Xzd5dWAt/vQPky/QRLsJdosXk
q7oUfKr1afKFcg9L2uX0fuas3X3YJlb2aWM5sKlRckYdGYKrjswyCd7CNnC9ezYBk07mtUZm4zRq
q3TjZSZr9cY5KT0i6zCIxLIbsJlEPexb/7AM3L0c/WkFhBVXNe9TrLhAECPGZIDmjBcH2PYcjj2b
GCDB89r4wf92co8ztmOW9zrBuZZtm1xYwlYlW93M6YszNtkH9jDG3W4mtL+RchGMb0PXDcYX1Fi3
uam1j+jDmBJsE5y1h8t2erXrTDroaMIyZTNXhQHYlNDxDIuU+mFj2ul2tfJzc98E/vSZZl24y7xV
dYfBoV+IWN667HyozxR1Zhxv+3YY6906LYF8bMigN4Be8jQLoyTrJItawqb8bSDiq9smSwO1dd1w
2Xu+oZdIt1VmRMXVZUC9XKe7JclzzCOYlWNv9oI/cGbuY590+TlrfRRQVpPR2QY6BzZZ12HZSUqJ
OcYlY3bP6Lb86o3UN5nC141dRGk1OclhbLs6uXWM1by6PYfGAShniYlxcVe9NG+tVvld0zT+wiJj
TzyLjhWp9OhmUJxtgWvyohXixGda+vi81ibzn+QV40KgQ0M+uUy0651diBU5ypjXCy+SRSVd6vWg
lEjuqxW08qmmYb93uXRhCPDVbRKh5vVsF3np7wJk7neKrcGK7YZTNI/gnNdXcxChxAsoIa+DxZkY
9Y+5G5X2Knhx2v5NhX2zkSg/n15qLpQqIaqNMensNdOqeeZrRrgUiX0YUXl/97lYn+ZZeGe7Ueuv
hRDTHZlIxdk3fe/DS2AaUB8ADHNZ/CbognUmlS0WTNdiPhuAeSoeZT+j+qXyZ42hgda0G/3bGmco
NwR3p0VaLc7EkhG5bw/dW5h7BnJatb4AMc53K+rjsTJ8vIN1EubbYl7EjTG3+a1VTXTGa2Iw/fJ7
onFoxWwfwjwdd71lT3vQkeEdrsy401mOwg6JeYOxtA+3GNqaP6BRZoxjhmm90sZzkGn52C7d/OFh
8ThbmFXuZ38+lbxIe2ql/smceu4u05fjHvg8PQWTlMfWsKGrjZIak/gvc2uJ6TdzCdw4KivOUGG4
wOzZOqdNKN4AhztSfObwejHWQDksZ2mPayrMg62b5eJzCgOc1O1rmwLVGjyR39mUt3+bysPMMg/G
8ww19EiegT6X0zweXSCQs+MU8g8hqsaRYZ8+8kfR2VBWZ5fAK8NzOl2JPpVYFSShhc1TUhdXUyc3
nGQBg0erSRHDzGWLZooKCZAtGI/NMDdhgTaJix4XTDp63SOZTPMEAhYYfUTrWT/YNoCj0EaztYdc
/6ynmpErw60s3CyTzA4qmwfaYomoLwuavslx803n1zZXqgl0yvJcReaNYMIdpxW75Bl5yREG0O/T
izJ6UASZtFVsltaHKn3jmPpFckqC2X+bDddhKBeICxrI8GspjBFowyxetOWjuozaPiOw6KMxreMN
Rphmk4Qy2KZ2WJy60cg3RsFqdmTR5lwE5hwNVL5X96G1d2heg9WZdxikPnz42gOp0tOBZtb5CPpu
uFGraB8YGjJ9dRS1Nsl1sdH5U4XcYrocebmxh40tsSaY4W7GhJlHXrL+Xi2cZgVm8FdvaOSvFAfN
A9I4hmeNUNkZ1bSvjXbghuQ1gj6W44YBlq3ipfHXF95foJW+DX4k6Fvlxp7M9O9SNsYWIYCeFc2a
yFgcf1EwJuZAVWo2F7WUwoqF41pPqSH6GWnerE9LWnY00sVsX+jCzFOH4MllMxtovpxHm6aBZ4Yr
yMVLtrB7ruzHNI8app9Y5TUVhL2qTWmPQEBMVZanwRi7YOeWS/UaeC5TWEZwW/ohWDl/UsU9TBhT
HQYFxnHpwvrQOmiAQd5iHOKMbiIq/3KD52787TVe/hN/hkL08DVBY2556dKsfgzV4rUPtYuLIMu6
+qdq2KUbhQtpLVE2uAENDr5oHHUVRJHNCqSudEC4AMv2lSiK01gnjL0TZ5jRAOfllHeueYNDW+4N
tJd6S+1bPs8UhfB/uNwwYxgVCqOmWLA755XI3Pcm8Hp8x8N4XbnjFebJJiQFYdJz7NjSwNWHYpFA
utloo0Dj2t5QVUwbj5kC+NBY791iER82UN6twkuysYOGm5bH6nGLaFqgDG0ipiouY96y+cUEMhtJ
NOe3j3nNJXbNnIHJe0WHnhlNvtPQEPja0Rv8E35I56HVnnxI13U59FZdTqjL2QjV1Ft/WRNcn7Co
m/D8tQF3GLo0YEBZffjZM1lNo+Vq/Ysth5W5tjuWFxJwBv8GcbcQWPNpDQ8g6gt0E2xREVHsNEmk
MaUdKAWDS5/JZMswGJxEdk5cd7L+ha8NIRkSbNiaqh9+JHgwrVeiDMIH1uEBaqR9PlZF5DkaDyBm
lHHn14N1rCWoDpbPcbcQHwyH29fJGE/m4J/6KiWVj9TUZj5ZZBNQmg1Wsx/UbEkmfN16LzyK9jLs
pmnje9X6mngsYaozaYf7kjie97T11CdFhWBRutvuVlGZW+wz7bO9Btbz6kzWZ9fiXhFjkHAvrUh+
2qnS90xOdgbeY7vnrG6GrcX+LlIhilKUkYNzjwGcrlDvcsM6QVxo5pCD8T6EmPEYMPvlj17X7rEe
cuODEYPbHBYc0DeYy9h6Wdb5UZu9vIjUaIA8w7Y/l6w2i6oltW6zhb9bKKht+aIYSTlUrXiYlA4j
pl/zX9fL1RbHgeBnMsWzrlIsNEje6HLQu09kgCUXE3jlNiU+ec+4rcOP1C+7gfGBGxnp1GVb4vfa
p6ntadaKilFMVjjt7ZI37a8mN5p7I/SMg/D79bmH/sL/yTBqjYdw7Aq8LgWTSs8Ld/ZYVg/rqp0d
i8AFw4c2/PTwJxFgsJpXGJtlxgMpRqxvHcJ7Rwb5uUwW/XJFYm5tlP0fvu9OP6uM6gM/1fpHWgpY
fJjoHSIa2OrECG2JHTmqkwH//3A1GWJ7MXgp4j40p8vMthrUZHv9nZmO8+iDWh8TJ6jvC3sdfznS
0Q7mDa9sOe2RGiB9mbISs1YiAtDUKSwQFgeh64/Jzp2T6RaSj5BDYtWaInZVwTAbOMKDjEqD9kcw
4ZndctMsd+kwFs1WdY315JlcEyX+VvZ9uaBFc4gQfWvixSo+8sRCZ7IWKPGQ2clfE9Jw68qxWj9z
osh2anDH4C6YLLiiwajGs0zxXZxG0zBflGJMtc0Ei6BjPXR+ccxSGJOWoTAb3zaJKmBw8oJovD3O
66B+ImoltLZqydoLpLDxw+4YQu/Cxu2zXeujYMclvGO6w0wk/nRZ4rWkBOOUibKA+5swJLs2X0rL
86y9nGomqUvFQyBQY5pW6UH9Nbiy59FITmqZ5rCPO64BcusWYSVLTMOn+zOU3dIwZpTYqRgnFZPA
85ONCz0oJumdOxpOwTwAzGbeyWEQR8Nfevu9RpCPhyqxpkcuQX941jpIs+Pa2tp9IFptnaOyN/hy
aeacG3/5By9XyXIH+hVUZ1YaVKS5UUgX6laovphZSAyMsSOpAyR8lrkbbIyun4x25wiv3wCh2wVC
hW92Hf/TtGUjw2bJfFO/Aedf5UI6XQPLUdcGxJoQEnOuyN9zXhr0pPAZbbZsORmrcnntMiaw+aXz
lAPT0PTa2po1UYLLXq0L/S6ybCkupKXYOma608NGhtdQ9sd5KGmDSg/4pU5Ml70NhXCVvCCjBQFu
k1rIFI7Mh75jT1Ij15tuDJ3mcZWQd3emZwJ/x9gNV3nvBPTtUM5ChM9mY8qBaGd3nM9M25YP0YbA
ICz5Kccda0MzZpqSPRM9BbUvvClK2GlRElowyA0wRfuQAOBgG+rM+d2bA/wZDAhnJ0Y/yx9rapSf
6IT9iUeonkJRJowRDBezhi/cXz1693uKaeU09i6UvqWJcGibmqlSiGL2i8+FwbgkqYZuU95l1pDH
bDsvIxFIEBQ9eLgpMPC9Nc7Q0CeG1YVFIsEzt0K4d7uBiykvuXvtQO1XuFV6BGbgGzpm982rTKfD
10C8WgTJYMWFvFIxjB3ruApotDY5M5ObqWybnVeBsitVVIK5aVK5Gwgk+76sUnEzyKk9Qba1j6D0
v6wuzLHtFeqNsrHYKdsrtkvKpxG6tfVkBt1wH5Zl9TyPU/KgCA4QMRSxefGkj//eVGpKnsrr+Dz2
jCmdNv1qcNOgW7Y7a1wIPFj7tPzpsq5Dv+gk97t9yLrrmaQSTnsi2WTKteda7gSl6ZL+EGj45g23
xlTgWpqbbJ8JTmIq8lx2O6+YuVinBF6RBIOAMfs/k1FWomrrgAofPPA8imq7zoEV3rZF4BDMMYD1
b8oqyNo/GWEfyS4nucW7hRmql3gsC1lf/GbOi52drX2/FwjXnAyzb1wq3CuwWVhX371xxevbt/mH
ssHgtqAXzr2Z9DP1pdfynBD2nPCNmCVUaRvAptv15cinPIek9By9xF+HI9odcwctG/WhAe3zI9aq
ysDgNrfl1sJPy7YLWcAqktI+VKfG6/RHr/0J3AJUwmUe0Qdm5LDZZoJdz2R5mOqGYwHEQtn3azgm
470XpMWwl8Je/Gcf2u1sD0uXb5eFIJADw6MJ8V6N5RCDtgz1NhWpvW7ZDZrXjzZTBZpuACcMFEAd
7c+yZk38uW+wmm+mrBipo0VrWVENBEiTQy3QnRenpWTyTUSxbckUIZ51PU/3jenzU5ZFZzSbLmlX
set8MXVgNKVaIwxkNs1NMXp/narmSuGK8V9Gu1OHgVXL7wHTGnEd002c2l54NLlbRBLB/XojBtRS
JBd/wlrx1psh7h1zRrh4VMK0izOLaAozYuEuI11giEndLxkKf17n1pNyMbBtcDEv+wELlQRQbYIu
shOYFoZb+M627WzUfmzPaWODEDPx2DGkMYLI5MECmaQmUjD02Fzc4ULp3j3VEeg4de5IKUTG4Rxp
Ah5QzlLJSaMmv7nysdP63KxF+l6USnM8+g1zRgggjxQcK+9wnuPsmc9ZUfk/F525Ii4738yPbEsr
toU9N8bZ7cpS7YdrAskewrLqIoIc03lvMfo0PglGn4pY5am88jlhkf6u+Ni0irzJXqDPLYJZPwwR
drCrxPE05eMSJjWf0jiUxA2MiZu5f6a86Ou/Q+2j8DPYL6vjQnABJUoyE46TySqbNqEtG+C7IJA4
OtasytObJVNp+45z2fe5HfxGdI9hY2ZuFru0T9OpcrX29zh5R4WBqVVi7+TalwfiBppHlJTwUXbW
9Dzobra3kodSb7iP5/piDPWob5iZFA9NqOXrOnlLFbNsXuc7x6t1sqsIqjm0ndvdsHSP+SttP4IL
ERTWaea9i7OyD17yQeI4cSlYf+d2siQnp6W6eCsIBPJwRhA7Cqe3LB9sVYdZElKrD2BvItSmkRLz
Rsgw8fcMnEWy7UFVL2lp5R8zZqQnx1jc14HaB4Ec3IVDSWS5exoJVWAnTjeaRCBR6QZPqAe6fyqS
NgYGYdxUc492QXiTkC2wDYoRd1uALWPekrEGzQ9eMjy2jG939rCatwuhBBeERAEJYqQDeY4kGpF7
xqjlBwBDAaBapsnuClXBfxWgO/RnIo/rUYxHti+JMdLaBjMyq+Y9ra7Dy3UK9Adj6OIpG+fqc57R
PGO+MIi5gSJowwFWHxjdJLvEcsoGf3XSvYzEke0nP/Nu6oQACTe0DXbfce2MHbPnfWppDVproMTV
/Mm34RD49r5aB3WryKXCoqkS/zx7UDNFyP6dbZZQXcalWZbP4WhYP5uwdkj5tUfrSCdb0KynxbzV
TtqaG+b0Av0JpJ8rYjUKqB0GbHs3ccQmDCz09G7xWyI4MKFEa1dbmKHqwUiQZ2XOGK/A31Eqwglk
75uoZutyFBgPCcHp3ZXlVdAG5A5PH73faaz25RDq4xguPlunsmonZNHcwUMRxAPmUp3aYm7OKHz6
tqrLa6WQZLdNWyQANYPzw68NqzwVVY23e0SjuA2GPtw7RWhspAgfFtO1Ti4ZPMhzSRme6IW7PwOK
ycEvZuXdN30Sqgti5Y+U9mVb+Ha76ZeZbKnQyDiZEMz4rPv1gZ9CXBabhoDBvSJUVg9EhQEuEMVS
n/CtutSnjTgqGr3hriJkBtMaOcEp0QQBHHCSZ/WnQVrzTTv35QnDmY5XL8HdV6r0N+jo8DPIGwn3
h0mfOAFFpIgX8OsVBPJF1sRQGqlB4ml1nKw8874P+4o0j21VjYp+Ab/otTO4Cjh6lNg9PSjnTeI6
gp/AhADEu/FKSoWIPaf7U9uddTs0BOtxwmA0zqZ634SreB5zU/2u50CiaAzhUeal89TCtpBvTFOZ
8ilYMDYBm6KGwOr2jsFQjMEMuvy2hmueY9yOXkSqwXLjqFlTc1C5RXxjrHympHMHgMpGJgwFa4ZL
XVsyfPXW7AJLGpxq1n7z34lIXGO8nM3L3FvdNiG/5Zx1bvDBxnv1qyWmiPUj10wab4GCQkg+YOez
AL6QR07KIxrEt9301tWV98jNOm1qi8kqURjiiS7FOHuVHs+9lVXDxuXpNycAQOvkuc41FzMgUqTF
nnrFAMbwpYGvt+KZOzk/u1XVffRSsmEtC/i1CpiCbeoOxaEmIPamTEZ9tXIP+jCleXNEDx43STrY
vygPlmczsZG6g7lvJaOqtN9ie/V2Wi/4MYsiPNgF5IsJnkDJRXz3mxI9zH6PfSgSkMR7pqZ8jgmL
0ZatS7OaHoK27J8DaekXtlGwHNZtDBLwOmiB2ebFBFPgAYLKdNGkJsofhVl4pRR8JCmRverWP5yE
tntqLoNDFbnW7qJ6MJtbSrkB7kwwCEhWSPIqk/1hqVRzEVmYbAdWKt7MBcI6dG9ycnvD/CGZH0qE
LgPrQnvNgotUb/7peto7XeEFsTwre+RSL+88L+s3qe11L2Y5VgcQBe+CkKp2iz1zBnTMefdFP4Qb
ZmnliYMNucbL8ubNAbWZtkO9eqRWUnUk0HVXOYhvFfn5zbQW8arVaOyM2S0udE2Ypa2x2voO+GXa
BiyqsklJ+lNi+f61Xs/bxbfLO3o1a9kEeT1frLHFizmuQ7ElKMLC+9LSp5GkRWanZtdCTmKqe6xs
IqiWXciKhIKQhZxs9F9F0drdueBSy3AjadErdtWA2FcRoWFUzJE0fJHcmhlFG9PzIfTHRyDL3C0o
iruauWdBEg4pjE4WBjWsJ2lhsE8QQfW9R58uyHFJsoGDtfa6Vd0y9qa/oHUZ6vKOexh3c9R6FYzl
BXk9KYzdSsRI+rnUBE7vghXa7dEAMWs////M1P8UyXrNLv/XJooh1UA4fmqdqOZuQ5DKHj/79/7o
L/Hn5DjUvl46+8Qv561X86mR5vd2CX3dTJ4r1/KrqrFOWCSxhO1VNXxzK8/XteSGBZ1SUkaf5mGh
dVu9SJm6+15Ws/MlADc1EmYfsrRPqRrvaHdeufr+S+D1f3iQzjXE+V8Pckk4xMDy7BMxd5i10yej
BPj+1pP8uovc0yasiI1Noq2TX+6wvPu86t/8s69/n3/93KgMcC6OP55Isak4q61jbnxz94TzNWzc
wZZpM/U+ZTD1Gye3HSJoAvnNh2l/+cl7otSESRQCJSUmp3IH/PS9VP+vq8jrviOYIRfdiVTgqP3p
FMt/+W1fP+v/Ix/56x5yyQWa0ZN1Jw/2wogrODjwGSCcnADZb+5Z+bqN3PUFxotW8i+xyr9OV9/h
Bd586038uoh8ZjjAHd90J9YOv5eyvWeS8fd7f/TXb7N3hrL2y+XEhXpnuls8rv9li8J/+DS/riCf
+1EiKOXLySSIPpjvxVJ+L1je/nJ6EzqX45ROl1MaYlV3ret2FZqL773g/+ws+den6XeW2dvKmPns
A+cOWqI/QlyO33yUXz7OTMEWq2DUJ09PN8pK92ZbPHzvUX75MnmSa08+/XRq7GHL+qY35Q/f/I1/
2VAUOAQADpaaTokq+y2gjdj6/WJ/8zf+5cokDwu3O/DOyWIB8K2caXGJrc+/d2t+XTNeEt7QCwdW
VV194t3ofSbJ93Ywoiv878OwCOEYtCQxVmQo/6HR0izU7vdWodrWl29TGnWX1Kx1JlXSHwCymSkl
mfW9R/p1zXgQqqwktbRm/4sPrJ+epdt+rwT6umTcSFVQTqnsT2AUIPYVtureItDrW6+5dT1v/vV9
uuksiKAmuZwDnJAII/1RzIX+3hX0z16Nf/3hOZy2LcqxOyWWdbWj+RSzJVFK3/vRv3yhgQVKsvpt
e0qbNSAoY7plKP+9HebEEf/v30tDBlJh5fzomEHKiGSQ/+HsPJbjRtol+kIXEbBVwLYNPZqURMpt
EBqNBO89nv6enpVUP8mOqM1EjBZFdAFlv8yTVxYm173ekytDdCz6tBwnFrfULJ6hu1CLqcbsQrd4
/y3EryzQZvD3s2PhMp018+gYPLLPtpFd1+74mSoixLSGnEW4NPVZsCxvG7ndLXW3X/tqe/D8oNyu
4EnEnzE05reZR56NjPqAs05X788HHcq0/b/egsIFCdd4Js53e0rdH6KO0y6MBtQkBt7SbkWTOKIy
9Fbbu2tX8O7z9FMuoFFxL+64DPCf5irIHwsT9SLKteWEGyO9k8Ckdkli3Baj+yntgseMhKpxnr4s
a7Icly3nkoxj3lbxZxtZGfOzX1X51SDM+IisJrjKu+BcVW0+5NhLjkU8WuiBk+nWQiDoIVGAnb7e
L4uMr7baG/sXAgBunKKb6x22LuNfEMCSmwNvQgEBjXcCioKIx7luqLE/4EStuYTKAMkm6WPQRtEj
PMyjGffTt2y1cTgO4rDKyDmi57+3/O7rRrn21h2LR6OaKD4krfEsu3r5sQTsDIR5X1Y5JJmokTeW
AZAHTyVQAj89k36lNQF2WCYEmAZ5tJZTIUDBq1th0CELnnTdNB4RbNb3VlPccmitPi1+FF17BvBr
gYz9BLoMa9uKxG+CCOjaT5PnPE2+N19xCCwxjcoFNxeG8H0VGcPRyeZxL7Kg+JKlyKrSwbi2kIg8
5QCuYLCdKFZVh7LOXkh29/fszqr1amuMG3glz42xzlyLYKFkv3kIqIitB/jKTy4unD2iUGBH3bLe
wA0AZZ8nPgnH+Asya30w8FriffP2FmH0e5+33xqOJ/Hui+U6gix6IxwLk0Elr9Bf9Z+5ZUSOMFFR
hvnPbaUsRQCtpkDFuLeBb+0Bm5hXYjZsscdZixdN2N2970Coh2bjthCWqdsNTu/dNu06PETBcKr5
GM9w2iORw0l67XfssuDozN6+nNabcRAPc1y9zMN6beX+WB3rCXOTG4jiY0+l/mH1zDCDRHnsoQXv
ExlgWbJAZ05wZu9xNw37oTVfLBQhVyYUbD60LCj3nl/md3KjGCvR1Qsfp68bXwPMp/bYn+u6Ph3a
jL+D3F8PpcSPLbl8uh2xRB1aF4NkTF40iRYbXODR/LW524dhIHbqKYhlD8a872ALWcsD5LsVnnPF
EBYn30ZFQ+FlCVfC0GChrO2GP5J6EXbBYXLuYnIqvrrjiAuy881PYCnEgzfXGAlg15ZfZmgvdII7
7wm8CtZPwGtCj3sN+yWqR4IO6tvcEeZDCtL1a9/25tVoB0+tkTU320x1SCYHMEa3wqGuHyzTVX+u
NWNvs46t1+1Gl/tLHw3WtZ/G8HHgFcBL4Jven609eGCWDzkkoKtyTu+G3LmHY/aPjCf/ZGU29Kah
Y2SvW7N93dKiAIuQpt416H97X8/cmU5tcleaDjWvsl9BTIC4JWUiQEAuPEm8dzulzoNnyyw+2ONi
XsFrDr00sP0D7HGEadC4jqgqIuNQrc15Z/U9SQi1gHJS7L1M1L+sqDK4OM/bz2lKydvqq+6Y4Pd8
mLboc5GKsz9sm8pHl6ufK7us76jBMzaA7wbj+Q6rJpV9QDS/g5vDNBO5N7gMfmCQtD4HBoc4JOsk
wlI9bQ8GN5xoAJHP8v+T+egBujgu82pQh2/O4ibZGcbRxw3zkuCWOvp9Jw9+3sHKkXHHu0gw162p
WT30a/GIsCYKiW14NJjCiURvgZcYiLPR0JAlMoMYYzqwQIh/s0RzU+XdDR+Y8Rhj2bmKZAL0mAKD
v6DTqrsSdYDXQtHC6Mdwjtrt36ZCGJX3Tv4JAZeNmnCOv1pGMH/KTFd87arRCM0a5eN+Hocg+E5x
fPxpAN/toOpU7XPUjb8Qrhn3sO/QSq68ShSu411sgKRbeaOEmMvtI5uK7Wook2Y7IAFGAkCV7Ofk
dpynJ0Eem4EBxSxxAK1u8Z2L8ZVI0ynHPNfYx2Dr2kMSdBXE9u5pmDHi5QNRe447xOhMuoU349Yi
AA0efOdKMb4xhzb9giRgqO8mw53W/YAC7yGbp0DunWD41vXoQB1A4ndTOSOny3t/pZAjhh8j+od9
FQwbsgzXew6cs5hkwIAYUTg4gDfBUQajGPcHCBoLdMi+B+t0E0yNf73ldfxA4QTks9Xd4QNO8Fa3
7hMSi/LgUG68NQKTkoPdHB0PmPR+LeMn7h0JKNrccZ5B+TgJJdXlN+VbIe8NqOHtd0l5Z58vXXzt
NRKcV9A9T0lhfTF5pej6StxW4Chqt/GaF9hN23jw2652Dn5my6/FFFBpa03TP7XldgOPeb1xPbQ/
C/EP1222YXI13PxHnCeiPHCRXiE4c36D1fA/1h0V06FI/3VMSnWo6qz667hW5n0zBfHX6Vwhb/H3
HgomZDgTdSKzHXuaYp+k44DtI4V7kRXW9GiM+KnHqIROJQffuQXq/oxDy7qNUQtiM5XJi2yb9dHI
Svf6XOZAEewu1jGwMaEBoKPKBOzvMRum7ck1Nw4ejnfHhBaDTCwg0F81fSEzUiwQdewlddx2X5pF
x5JVO2ixA4uiR9lU/T1qQnBVBDONH2ZMj891NvUPvpyqF8xS43HwnPgzstSGDQJ6+OGKVKD1hur/
Ut/lFilAkPgSj7SpnjLdmFTMQVlR7+aGw7OxuRg43MQ4IFw/plELS1+szmGu3XAGlLvDMs2sNhcv
bh/NRBVEH1o03Bbmpa64tllJ2dfBqnFG/kL+n7ckbV8iNmJ7tGTV0xpnvLlSGnqZmKZykhtqJG2g
wty7oXbbfJ/ZrYeyvUdFc+GQ+0asnKkc5rCaDkAGVgdmCcrfHZAEet4GhwNM3AbgvM6z3snOVO5E
swR/e8Iu544Vhl3k2GPh5PoVwMX7Z4HzNcv/btZ9X9mszy4Kpo0bqdPEbVSfQJWi2GUcEKX2j+//
hdf7yveVlzGBtzACEixOqPrWvelAS0oc1Iy7wPegLSd142gdJn1feSvxYkVspILsZIvtYeKnwfR1
LvyK84H0tX76+z283xNvtXF+B3+cR2VTi26tkuzkixnf5Azx2s/Ha73GlZO0N6ZTFYw2L3KOBJJM
4B0yN17eb9w6Hw1f+/nKTRfQW2qwwshOVm/NcCkwUe4Ra/RHSrH2qcVEfsPZBwH0JvGYtbHbYWVw
fK2DPNkPf3ecPU4cWJs0O1We/SOLczKLbK1sZ99XD9rO6iP4dbJT4Y4fJNSSPfU7vSsCQuX+fu6i
Jau7QI55YlXNds4wvKD3EhcO2v/deb3yTqQydJN5WtfIaLJTvRIctkc+ID71sEhSHGVbtaFH8uqf
hcz7aB/NZQSiEk47et/NHG6sZnOvvQGQXjzljBMSpQ525Nh36wasxzUxsrcib//pItvUmpR9NVzc
9KyZsqORnqDtgJuiUiLj+On97/ONkaVmi0so5OhBt/g0OY5k37AiENy+6rWtzCpEc0OccURCNwO0
WesXlL6aTf89qfxfs4AQKLD5n6icns24bYbRbJY3eg+uTDd+P7eQ1CMjTILKeRoWb/iH27tcb76R
yrQ+243dGVD7yVcZn/2MEA14aq7WDZUvlT4HO8EdLMqFU5vuU/wQOw9myIVx88a3IpVOl2vgzlk5
ZCdsVetxsW0QCF18YaJ8q3G1zyG9EWyapyevLAk3GX9HhKpqPrgyw1uRQ8gT+MgTMgprh9zzcTDN
D1rfilTm93F2t4VwufREotltxCIFYFVzcEpl9vbsoCOhtEhPkWxi5BLWXrbzrPmlKPO3nGBdxGOQ
nqa4R6GbTTtCSaajVq8IpcexjEOUb130wJ74FOO9qIP2o17TSofnOaA44S40XVQwPRxSv3rH15xX
lB73u5FQwFgYYZCVBNaU183SD3odrubNO42HvcDpjHAyWkjmhIju3Ka5VNx9Y/wIZcXEpsBhkOuh
MCgG68FjFD1nI1g2rU73lBXTA0QVAThMToBijwkgK1K09VpWZsN8c1gtky45uX573UKhWN35H72m
lbnQLVsnnuwZoeFGohMuWQRCxD3p7Ws9ZTasy3YrTYsHz7eu3501KXssJVLvY/GU6RB+Q9HYBa+T
mwfzYXYzk/wbEeltC9WU96xrLRNEmhF2YLCvm7xBpLaaegPUUwZoLCnTxYOMwjxunoxqvAcYqPmV
e8r4TLYlgT+eMIZyPHJcWxPU23SaH7kyIy7jZotlqhOSOe0bz6oJD1qCRG9PoYaF+yhzqzpt0hNG
peKYmam/93BBHrQ+dTUYHLUVRLOZ1vv5cQ1+gF3Sa1cZnYY1pklHyvnJiZcbIcawJRny/abfOhm5
yvBsJlmiJzTYHua9+8Gr8MvmuBEPbZ379/Mkfsd5VYWk/kwnYxyn/Yj1Xm8L5ipjF9iIk1DsTU5L
LbYdlKzpGC9VpvkylLG7Eoy5rL2IT2QbYX5f8eGPsd6s4yoLKxWKuWldPwFDmoLmMCgDOmas+eDK
yBXwTxEGobr1ITDjz9gD6b3wts/P98qRy1UGbjDOcpkJ+SI4QXAfWG3fnKTVktj4rjJuMbqMAfb/
+JR34iFI29818dV687CrLKsYmZIcLArW1PZsfsfEcjOzK9P7DlUpI9F+ZIRTbTvZwwyaG/V3FY2r
3qOrYsacePXYHsE6kImF8ygzxH4c7ETvhapqRpi5uLuR2J+2rvwMpfUlGEgten9qeONjUeWMMeDZ
Fp02W7zamm7cqHpJXNKu9BpXRqdvVd1corw+5bZzI0eARWmpdeVI9sPftxY1GyS7gTwcIvmKUXlv
9o5MqEazV5y/W8fuSZbGEMcnIFY4aGeHTWSC5ev9bjn//FcGqKMMUB+Dj28WgRFmBir8KT3nDJEd
ctjANWv2vDJOywIKbW7ZRjhQQqDkFl/BBdM846niRt+gNjIURXyiGFPtNyf91FvtP+/3zRvfo6pp
xF6DIquwgzBhI7Nm0w1WSb2XqmoacxIFsnozDbCEWXyqrGC8GeTs6t0c2coSC+2a3GmwpKFB2Oke
kD4V+mh90esVZRGVQ+pSnqEOiPP2GKXLfSerC71ybuKVj1GVNkKGWTsTmlK4xG115fb1jCvLGW4n
MXhfuanKrrR+glruMDI0zfHUBSFWeJI3MZ2w79DTrfmqghK8r/Rhi0chGTXjXVZH/c1MTJXWk9vK
ZOCTXFhCm4nCiGLqcWiL/hoqqXOh///7/F57AcpsMJIzmBYjQ5UL3uxgmmQd5Gsm9nM+/VjmjunH
tJewaXACzjhopds9FjjWgHI6MVD6+GMyC3G9kLm9n9qSAHsoybVDUmvbeub1WCRfCNiNP0EeuQF3
/9hnJKWaHvVUT07Jg2WVuGik/1mvr5R5Z17WmDrKFoUJP4gyIClWon3Wa1vZHwgbabxPDnq4pjbV
6Ch5EgupiVqNq5rNLSuqdBlXTlJu+eAvkgwaPs8L7/iNSU0VbdYV7pwMG3qIjukBds5TW216M4Oq
2BwqIzFKNElhAWyj3xWLSUB14/blJancW8+uTD1BMGcdQLcgnAoQfvMYfE/LSW+yV2WbjjWiZJWT
H7oxSQOHYUrndG/hArywg39joVWFm1bnUiycmZPzPO72kUfo3OyNGQl1BMbrfTfK5IDo2U4hlARh
J8yQMjHhXn6peUiwlKlh9VIM7sUYhbHlC4y0dWKnN6DZY1fvckJVcGYByGZCgAI8UAIuBtd8V5VR
+bd6faMMWCguI6muRhDG4/KxM8yvq+vpPbgq35y3iTlyaxhRNtqv6mg2ieY6pazj2xbZtdPUDCjX
vfKoRZ8az7pUoP1P1fvKZK9Wyp0C9s2UZbzRacwOSzr6QC02ooyjpbmz6yQ/sEYWPygVmYRpd4KI
XNkYx1YGxXVWsF5OpXfpOvC/6ee1hzkPmz9KvZGwiBFpHGAFjdnfNX5O8svMZRvUfsSi5JQQVZRk
cfcZxXlE3pTZObCH56knX8AS6R31uvSQO7Idd6OVrUTEbcPVuQRLoGOS5sjgsN+9/ym9PpJloMxC
HJKJdSIEMqwGpwJSPBD8Uy3i2UkMqbW8yEDpDUT0SNBmxw9Jev8Z2zhXWzEc3n/81ydRGZz//c+e
zkqMwER3gVOp3b1ZE9k9LUJrry8DZQoCUYmeoM/9MK7tF6+3obCYzTe9B1dmIBEEA3B4X4Z+14tj
UmzXntv1Wr3im0qvLAZZAvHoB6HpGvdBP14TR/xR57l9U+kTtmxYySW7zXazX6qOWMWewOkLH+Pr
b9M3lU5JSkYCMedBSPrLR6i4tyWDVe+5lf3TBNoOV8TAlBn5T1gxfpBbpzcbm8psLDK7d3qLpkkf
u8si/7eRSa2mkYT+/XkDt/Ys8zx0CADO9x6ZWDujr7VO+jJQ7kWTtO3rqfD9MBCQEKNxvPUAAmgt
3zJQZnvXIWWRQHU/XHy4RWCNt33cSK2PUAbKywzmeHbIa/JDyPnjdbTBXOw899P7X8p55vvfyVsG
yut0J3tZKEH7nDfFdD2T7ANGLdoOxQwd1sys4MK59twTr/wdVXtVcvqweyhp7ObPmIQ5j4GGQo5u
DgIEFtyqqdo7CWyg93/W62NLqkKsxQhadNSNDNvG/B5U2aOwrGu9ppV37cuqsxOIEmFFwXHngbfZ
vPxJr21lfRKBbw4lbpuw85ZPhEf+CMpea6sjfWVdEjLBbZLZrEt9HX0bcfa/bL3naE040lfmYGG7
wbbkPLi/RvCxOvtL60lLs3FlFt6yifiIiMbzFvfRQ+AiJnu/v8+D/7Wv0v57xpkdN7ET8h3DNnPc
eydzszu4rtM15ALMLU6bXuUWYIPKjJsL4+2NcaCKD3K8cIs/t+RNk7M8k9+5S8v4t1ycUFK5OdjF
9Pz+T3trBCizRpEGPufQUYZrk3tkqvTWHh6znkpNqmovErrHOBGTDDcpncPSwoqIFkNvHVDFXmdw
KhKuTHDDVpB3j4fr2E/lR61+UbU8OIq6DpamCBFSPEByITgh+levaWVm8NIEoTs+mdDx04BYmeCp
Jnzpwqf6xvtUpTyApVq05QIGoctszQkx+YT+Jr5QkHmjtCelMj0g9Leh79Z8LoGLiR3Cbf8lCTzn
FCz9t9pqkfHnZ45lJkYkwNNwz2ar0Jus5fkn/7GtHX0TZM3meERTGvEBaDteArtw9dZmVZIzTrUd
w4L0QnJ6HRZ9033ciJK8dKR4YwGV6jizk850IynCoEugu4B4Pkhil0DGdObyYaNUpLdflFJZqhNS
BAi7ML1QWG7/0RMoykkUbC4s0G98X6pkMY0tqBGZK86oGf/Ygb8DV3elNTD+R7I4xNaKJ8ULp6rD
Ken8G4/us17TypgrTBxM1mB7IdaG8Qjxx7ntvbk56LWurMc5n/xoQn+my0l9IGnMPQAF0pvmhDLk
SNgWbQ5FLJzmmYDBzDRuQbBsmq0rgyruqqabLL4WadXFFSp665oL6J96/aKsyOkEwczIAiYjw3iO
ajuk6hfrTXRCWZPHYCvOJhYv7EVu7pptvOpKsp30HlwZrR15Ys1Ub6Rp9QZxx0WEB2Dyc83PRRmh
XrvUawr7LZRz+ltOYt438WrqNa4Kumoilri6KfkWC8BZe3NAJQoWyZN6XeMpByToSsCqzYJ+J4PH
5P5uN7iu5v7QU4bpWk2k2+SkmJH3Ed0OXfPv1sAX13qpqq4LShOVJ+TyIfli/S1hkvVV2vWV3r2I
qusCVZUO0JZsztLWd7B2D0vbf3v/wc8j/ZXt5/+IunqY1IR92qGb5/aHirCYW2LQu5sYwJzetK5K
u9giEA4ZBC51ucbYl5kkqwl85PvPf55LXnt+Zai6Zm5aXmm4oWOdw5W9+srLHD3SkPSUoep0m1+S
UkDj6TyQGGADwdn0zlmqtMuwuXcxvOT8rZv9oZ25by8KbH1a3aJKu9BfwaPMaD3x5XVdFnsUqXoP
7iqDdPQ8PhlRg1U0jV9dln3Lbe+T3lMrQxTjmuWAP/VCJ/cftyW7nqz+s17TyjI6bFFCvlxqh05R
e4dlbpsdqFs9HYF0lXWUpN5ZZm5jEx0dfQMLd+hN97fegyuLKFBaUsOhv3NYmJJjEODermN305vR
XWUVnSZ7QwGMr5AshC+BRzx8gMhNbzpX5VvNmHvexPE2pBwAdj2DVJj6rubIVwVcnj80s2dMbgiQ
FK6eEf2zLeVXvU5XVtGtxTrdB7Mb1qX8DY/vt996L1pNq+qtLoUDn2JTDpvOxPCZmG7xGUfqpHfH
+D/6AajesJNbOwQW7OFkNu/zYNAbnqo2rLN9QaoA7xPswkFUubkvEighev2ijH3isqGdxpUTelHx
r0vJpSj0RtD/CMNITbPcxrFCc3OfrG64x8SruVNUOXf2NGdRDKk/HEj3OpLjw71u7Ed6674qDava
IA0IdbTCvCj2pPC+EJR+oaD8xrrpKAO/RnBAkkBL0673K4iTj2XtXum9SWVJrmwKfYjz7ZAkRYrg
qfGrGTVvPlXMnd91oBsAp4Yk0gN2rf2rKUh0G1dGvVEGcUZGthOSpvPibIQETdnwRatTVDVY43TC
mMANhHUP6HbpxBPe8lFv7Kh6sBWoSRf4hR3KWlT/OAShforJFdR7cmVgbm0h16we7bAjt/TGmfMP
9bBoVi1U0F1EXIUZT5YVrq2xXjl9axz8Wc9/IlVBmOsAW8pa5sKhqZ4n2cIFHmLNLlfGTwJZhjuW
wQqnmECqOI8B7FpIM/T6XBlC8RaV2dBwqCUd5PcSz4wg8Gh6bSub2mkISrFlthmmWeldS6Mc9o6P
w02vdWUMxX1MGKPVmGG5VYehsB9I3v5Hq2lV2JR4sm9sMruZDTeyZ/3P8Da0TBxSlTXNnd22oNG2
MF8IX9jjlHVfBhI2n99/8jcOWaq0qYSa7LuzaYbjPCTlQRLLzRVm5JAplbTVhS3/f1qaV45CKpUO
oexUVFtshk6ZetHehWX6EQ5KBYYckIa/jWQZuNU676TnW8BZ0F8fFoNpdDPi9adH/Mzx/Z/7+tpC
Zf3vy1SzzJugdUlX9SU8It8Q39rRn67fb/ytvjz/+x83tfXmJs4YRGvYZHAg9j0hPzmBBBbpOkPk
V4veIqYKrprFEbI3gy2s1mq5XttZ7EvtbbeKyiOYd2jOqUxhuc6/AxQoezdPLqw04vUTsSq1qqYA
nv5ibSEsGFDomV18S8bYPq5m6d2NXZ15ekNdlVyZ9Eec2nLjlsxbv8nUg5IS2NalcsB5Pnrtc1Zm
kmab2tTP0i0MnGA6YmDJfqWtL34aqPhuhZxhLEEb7SB0bdZBeE6wd6VFuuS0ZY7eR6Bqs2K7S/oJ
iF64uf9KpuJdZwIUe/87fn2QSFVFHJPJWVM8MUNrqYGPtc3JSfPuwoPb5056pfNUYspsWLLBrLuF
a2/GN1sBAGPxUu9hSNb6EGV+CgAIY+C8lNU+cjdrVwQZGRFWXREcQzCO6KOaEr8NDN/vDIdYm4Ja
ajKJjfhfqF1ZYzoluTGEiOh0B1Xmv4f1THSp3Rf5Ei7gRgmCpq69maveNp2EgL9bb9JGnF3otF5B
eaIyP11J1581n/08Ev+YkkyjI3ZrKZazigY/51qQg0Y+nl7HKPNdYSND7jd/Dkmdiw8VURoWwT1a
T05M0d9PjuI2yPuVeYgkjYchym5q/qP14NJUHjxYtyFJg5qMbXf93hYpGbK+96TTKVLVW1Wu8OfY
qrYwHqIf09OWZz/1Gla2dQNmk45weCbmqmztXSC4jt4RNbdodrj9d4cXJllGHvlXoWuX/r0/N82e
EL/4wtro0spro17Z2o3RVDUNmRmhcKGvrUJWx9WuLykV3mpdmZDzoYWM3tK6aRMRRZSDuYO8pbUD
E6qu0MAHQHyUWMN2iL1niN3rk+h7Q+tbFKqwkEgft7QNfw2rpC5I4cKPGkCl19qti0B5qUQNuTWh
L1PYudY/ttVlhzq19OixQpVexeSmuXW74Jsoz9FTcxFdo1uMLywU5+n1f78YoWqv2NE4dpUM5F8I
ksGXqHCKQ5Ca8oHoLwKlpd3dwU9FSRAMg+YvUnVYke/MzeSmY7gkTDZth9fbXLVuTIQquuIyI21d
crxDtAojAZ6WdeVhFD7qzA5k3fw9ep1zrgyZeENodxCOyWaV1xY1as3Wlcl4bqwV+Ybow7xyb4rh
E/J4LeGVUIVXvRMQcFW7fdjn0b9m+judbD2/klBVV265yCniZBZW3naV5LhYiLL/rdfdymRM/DZu
E9BvqGrvZQ6hEPHVJWvx+ZW98uGrjKu16jIPi14fBk3XXXnNOhwRfDg3zmBFd9UU2T/AjV5yrb8+
cwqVelVMFofihB/igE/eeWUwfVjgC37X6yZlXi6CoVm2wenw5IzbLfp2+KikqX/Ual1VQhGdHePD
KrswT6Zfc2SGHn5pvaaVPR/xeFZfS7CyuGU+e8byPQ0IANRrWxmqQz4Fk1XxyVd9X4cZmUOH87Sj
N1RVJVTtGU5kGFMXktBLwKNp7oIFjrDeoysbpypLSH/A+ASSts3ugcI2hwK8q9YeQahKJ6fPjSUe
ZoBx2ZYdVnPECLEMH/QeXRmxiOXqLVijJiTZ7cowy2IXyEbPeyZUFZXkqC/6SbThkknjpgesfE0w
leYYVUVU4DPjSNhpG5Jg/wkTwr5clh/v98obNzNClU0t2Jx4lW0bOiRe3UQLrN15YumoSZWvnwzL
O3aB/CbiObkj0z27dyvET+tSXqojvLHKq8IqcOpc+cxLG/pWsRIQlxTudd/69s8qSZaHarZjazcX
zvwjJcVZ71NQBVdrsBF/7AdNWFl9/1AT7nKsKrd7fr9L35hRhTK8R/ot99nqhiYq7sNkDF+aQu8M
IISyDpvzmFnEQzVhTwwdFxy7uq9mvbGtCq5k7dktOdp1SDziobMGnBGX7n3e6pLzv/9xCl0XsjJz
K6dLZv8TOer+J72uVsZ010h/zUizhNzs7q0NdK1ruHpmVaEqrRqnNwJPLE3INNdeSWilR8dyo73e
oyvnodyro/825+EoI2vXxOWuw2Oq2biy7OYw1sgitupw3p+h6kSQVpqLl6qzQqswsD9xSF9PzOpB
tN30YNd6PluhiqxKu+0TYgfKsE+t220aXkgRvnAF/cYnqEqsCCMvMwKYqzAT/ndsaAD+51RvH6Iq
rHJRRqhB1jp0fYjPxvKQeezBtb4TVV9Vo2o1U+pyoeEKOOtlk8UPgARSvalQ1VgFy0gkrC2K0F/G
dp8W2bpfzFVzWVTlVYlfr1FlB1VI+PcPI43OYcO93thXyVl2Zidp4jsF30pvHTfH6A+k8mpd4ghV
XVVHg4vp8dzrnXnDEeXzOT/4/Rd63iq9srtXxVWp46aZ5a1FiNNBfK19wzt4G3WCPoqEVgGdCIi/
p1v4PqsTRTUzuWs8d5KATicw9M5rqsTKkI6dLWIrQneZ/IMhuxiJaKWHFBQqQsssxWjFVlyFfgXN
Xpbt3WZVl86Db/S8CsnyhkQQo103ISiH/sPg2vNBRn57X0So9rVeriq2InZ8w1OY1qG9MZy2fsj2
oq2TY7qYm5ZkUajArCaettkfMsaUqMNpHW5Ibbhw4/LGHKkqrpLa3Dgh52W42GUarvUUHbPFWS70
zVut239/lRkp40209E1YAiPOmyjYGd78Wa/fldXUTx0YQkZdholZbrcknfoPTbNEB4IgLhVFztu3
V8atCs6agYCYkxeVoWU05ieDoOt05xD9e59mPnpjIxPHNbHFhVnijc6ylR/UZ03ftQDlCEhZH0X6
T7/pyS/Ff2WZP/ZiUBlIbl2aMuw2j0SP+oOTO3prrKofM0nZQZvm12Ev++I4dA9bS0jl+2/4jQ5R
BV5GERQr99LsO+pa7sqMVDkr0jxgqeyvITWnNpidMhzqBAKEQUBJ3Bp6VwmqxsunvmZVoGBCz/q9
+qgNp5TIY71eUc7jRKk0vT2nTZivEddbgZ3f9uPkXXjy86nilU9e1XgNtnR68kuLcEAC49+5tpdk
e1STc7VbSQv6VXiNHiNDqJqvDqHatDZVAQTXvJbD9KmZohe9PlLmHWIZ7dyp5yrMy/wHt2lfGwME
0Pttv7GkqJqvekYg3dRsQpIgKdp9IbL1meR07JEZVEy93bxKAivHIj/H1hXh0s/T3i+20+BEl8hI
b4wrVfzFTgQbzGoXoeW4AXnYY3ls/E5c6J83Jk1V/eWmhheUAwndftC29/NMFj1J6uR2UY3PJoKi
ZXO9loV1YQJ643WoeDCvr815a6eK2ptVE3ow28jkMDFaRfrr/Rf+VncpB3A39qwCjypLpJHvfJvs
CtuL9bgEQhWF1X3Uj2NE46SpuA+lNV63IrvEiXmrb86/6I95v5qJKB3MhmEAzeUYJO2/pTukd7lt
Fxde9lt94/z9F8pAOuXcW2VY2PO+j0gfcJfyWa/flUE8BPOaGmVfhJOIf5GE8tIb7YUN1RvfqKrd
GlujJ3R2LsPWm4ePApnllxa3Z7zLc6/b1WlbnUzX19MSC1XONZVT1FE45zV4qXUtljY9BJGb6E0V
qppr8qtNcOHOVJH1v1K7v7GgROutNaqGaxJL1mxrU3BjnVSHJXEeRT5UR633a52/2j++zqUqcM3l
PDgZ1/4hEI085tBWLixkb3yZqmJqTAkksYOxCL0lOzmcWXZBN/zQe3Llqx8T10oQsRRhvYjbuhfJ
Lg5izfOQKphKq82UddTk4ez694s535XDqHfyVyVS4zpmbE2sLKzaBKRZWxPu2F/KEnqrw5ULKMMO
3DGXcxYS6VPuUfsY+9ja9I6gqvSJ67hlGDcrDbsq+pxzTtyK4ULTb8wFqvLJGKK06bEnhmJYTG6j
0ya6dZtuuJuJRn8i6836VUZF/k3r01GVUAEEpipaxzSs/TG4sUkt2XOfGV0Yr29M+KqAJunjQnj5
lobjENXf53XormLbWu+GxKguTJ1vvGZVR+NF2Rqny5CGVRphz+mzbV+0lnvQ657zX/1jThgiEtfm
MqZ1b72d6iU5Lq3o9Q5YKrto7eel6UsR4+mYHhtvvIn6TS/sR6joIkssQ+QWThxmKB73RUzeq5G6
egJsYSpHwxznbDXJNQ7nYPyaJ+UVeZaf9HpcGbZyLEZpo/xD2+29RH13Kp3qq07Tniq8jdy4Gfy0
oOnZvxmL+otdGD/1mlZqtZ3YoqmP2zhMxx4+j0uw7yr05Hne/8jznKVtotowHmTRH+ay/3/mvmw5
bmNb9ld2+B0+NQJVJ473A4AeCZJNDbakFwRNUZhnFKavv9m279kiZInXeLoeIiyTDaALVatW5cqV
eRpo/du2517lkswaCTA0XDqk7D0MVGs3tWCJtu3iqw21wV492GkS3VqA7HYTCMmQXEi20YrkN5Qo
azBVwrQVSFJeEjHdhkZtygTkmg8VlegOiyZmBSqpnft+rpz7yISbNj25pkMxmH4WfR1Ht6biw72K
xbhrtBKbcFe55kPNljPSuZIR+FD02n2eQCeW0FfyjL/fmuSaDhUnWD8Fx6MnJrFiV1uiuZfQcS4h
98/6g0FF26faeu1k+/d1WThuvwy+oF4OiprRCrLGSqQ3WVXiV5Hdf1E57NkBtpX7uW4sbxEy3hSS
ofr48pbUgm1d4iRWMC+m+mIpq/dxoAg3dR/KNUGKTgONps7gC9H6sYujiwORs01rTa0WchxWsoB0
MPYS+wvk9Ss/YZK9sgl+7z2s1rHgHVKR0opuSwUhpsKu6/1C++wMq+kcGkzauAXa+s+o1W4DmEE/
fPka7NDosu87KygnzGKVwvU7g53ttqFaZcux0ANmL7A1Clt0SHRe6jZ6JXe7Pt+3aJVc06bgoM1T
8BB1YIb5fTGmd0s6b8pz0ILyckjiYUysEi0LtyKcHbce59/6UG6cPKs9l4wzpOVK7LmCzGfu2F/g
fLuNzijXBCnGpi6xoT4VmLI75XNYuIxSsm2HWUtFGQEtZBmNYZBlxSnvxMcZ/aubZsna9K2LHd4P
EbcCcCY/03qsD4z225RC5JogBTu5ommXSQc9Kb7EFHzhFniat+3J18s1x9xmYYstAMa6rsqHTw4x
22rB8ht+lK6bpB1LHczp/BFGMw9DPX7Y9tyrdSn6PgknIsMgWSATuvDhcW5l9Ero/aMm+zdLc02P
yhsp7AgbSQCxnfJ2pk4PF2Bl7qLUwEI7wSHi0KBl3g1LJzw4kbQuCHHlaYY1JbwhWzN+oLqPLozC
xMiFoJHw+qnXyq2HrP8s0Abzzql49pTai4hcFmf2g0lLJ3LLwgaOE2luviTgB37gRIDbZDVZDqbj
yHZ5pHKvV8Q8xqpe9igwoCl4LIr7OKaWcae0H2HMikTYrS3dGzfGlLmtbLF4s8WYZ0eqhJ5STkY4
Iscozo+tcwPiRfpxUlYMeU41wGJ9XLIgKqz8YEFM92SPY41HGvU20hxkA1/GplrE8IXgPAzgOpS4
S9qhlL/N2VGuyWGz7MDTb3UYSJi4VKNduYYhiPx4yv19dUGumV+1U8aZuT54jZ73Ly0OeyfYkj4n
ThHdRazqjz++zXe2hTXZq5vqVjbCDgPakEOo8rcjUvpXvsL3rn3N1b46oSZ2DvmboVVBSFDXsfJ5
J0WzzTRGrrleeaHsBZSJMLAND5JQvoc+4bZEdU31CgfgM7nuVABb8dDl1luL0tda766R7m/W+top
UVVORbB4dBBmaIHv+Rwdis5Qr+yWbQbH0l4FK7sYOlM0cRj0NozcbTHfpvC/3fhO2ct3Oi4g52aW
rQKAMie6pNSrBppu2x7WlolsAA/ayRYV9HKY/av1lddkVbPt6LS2TIyqpLdi6LUHTRd+Tir6BKfX
Nz9eRd85faxpX3LpIVBF+jCIB1H4ScSGncPhr50qWPfo0lpOC8TzX7nZd5bVmgaWA5aZoJYeBlOd
MoBw5UUWziYoWK55YGguF22cIOrMve68Rk+7aHS2UQblmgg2SNGpUnZ48JDk+5rUd1EXblPbk2sm
GFpTGIyY8XaHUglIEah0J+1C+T9+wd8b8+v//yqUyWKyoRqArKjr7NCzaJO6emH1tkW1JoJ1tQPb
R0fqQNQo+8EDZHAXkb7f9uirFRulNLnaX+vALg1sWMjnRITbAuWaB2biqc3mAqMCNeOjao6V02w7
raxpYHUE9zhroTqA0dMtWmwh6CHbbSjHmv/lWG1pxHh9ahsN1iTMPEdZ21oA5JoApjK6lE266KCC
70xcW5Mr4GmwbZ6s+V+YdhEPS6GDqdJ3ZWFaPyZpsm2Kr/lfycw7aApETjAl5aFM+eClKt649NfM
r06lcZ4lkR0kU3LDi/Ckpo1p/5rxNcWJXdkytgM+Rq1b0vHAWv1p09pZU75qGlM4G6R2kHW/9qK8
z6phWxBfK2wV0NEmTprYQZ5gtWtmn4goN9Ez5Vpfq0BkomquYY7YW4E1fOLZ8nbbeKxO41NIi5LQ
61hbNgmolVrHqQXctunqa4JUXsC7rJ0LOwCWJyEMME5epugrie4fBeu/ybzWFClT5BOsHkB9g1gx
lvtcGuJNqR2dYOOC9F3qz9pyYndWk7whsrAfsZaL49wh9sRhwxM3ysi4s3kvUWa00FwQYUO7n2oW
U9So89Cb04ZuC6xrYgh3FLdHnctgou51Unf7TSO8ZoDYkalkmuO6xLZH6JhUxC3TV46x39ki1yyx
kHU44DHuYB1mN+i15C5znG3u5XLNEhvrUsuYznYAuOPJJsVHg9W4aUzWQmAlrMptyrQM5pKMfkLa
cc/l8hpA+b1RWSUOWZxWHY0iGTSDeCuzOnVB+tmGA61ZYZOmMOsBTyZICu0hv3zS07IN8FjbQ1oG
FtrSEjLQODxDhmYAWpOpjZvkmhemdYTMrIOoBeT0ngcFTTfBt3n9yjUdbMkz6I0PIPklorYgmNNU
UI14leXxnYYwuSaE5Yy3VT5gtlxJSO5wNaJwbNgWuRT7m1dGil+ikLXvSAjDVC/sdZu48LXSh3Lu
R4/2zbxt2n6jv9U1A7F0yK5GcXfWUgforNrU0S/XRKskAbzQzkYEXcyDoq4CGkYbL71aDiqZjV3W
igdkANfNguEz79PX6HTfWWtrk0TEtISYkrOgTozP7fxAl2HbyZStkui+lnUHciQLUEjdJTK+iSf5
yqW/gwh8w2UWCQoKGiNtV3UJm9T5C+9k4y8Zy7cdfNec5oYlZd4LiwVIpE8L7c6bV9uaHValY0og
ksWCvsCY2OShzvW2qbKmglEkAnoaZhpwFRrXsZIbukTbwtuaCEZkUtc1pTPCW5P6OjaOCwWbclul
bk0Fs3jN0I4Uk6Ce2Oe5bVAXSV558O9MljURjBlHzI5ZliCJ9XxTF9dJ3g+pO2ixMQtbs8FkPi2x
qdkSVHZTuDoMP9apfu0c/R1Ucy2f1bZtmUSqWVA9q4d3pYjSh3xs4o9ySqKjaNJ246lgTQ1bAD4K
LecJxQD9Fv2V4Ir22xKdNTUsZAX4kKMcAzXk89GKqspzjLOtDwSeVS+RBqJRxKAVrq654/eqa/Z5
QsS2mbnmhvXOvGTR0GFUTDG6Vq/vG8B5r6Tv35mba3bYkpusXXCIDBIEG6+gZX7sEhUdhjhjr8TK
70T4NSUMvftGqxKdz1EFLguEvby2Yq+drr/3/Ks6tUWsnNUzGQNnduC6TesigKpKcj+Eot6Wf68Z
YWGcNTDh6MaAx01z7CzIWKdAsv1NmexaWwniMhUksjE6HHQEN2fsI3fMtlxzTQhr8iqF1Vc+oWkl
haiBdtwWtk2vzJzvvdbV7poy07Sw7ZkCIqthz+GAcyAF+pa3DcuqBFQQTVWdqSGwVem3SXs/lt0r
4fh7D75arEPDdVgXZghKa76oPFYei0y3abKLNScMcF3Xi5q0Qd5bvimf4Auzqagu1pJtTEh7yJep
C4SmcPssq904ZNsKyGJNCRsa0U9sttpAWFXkiUg9WGm8zepWrD04G0cUKiVVF8T6fUYKg2NPtnW8
r3HhK4zX0gNBAwOubUT1MYm6N+hu3bQyxZoQlmd11uRx2oHXYSUu5Dwb3uebFo9YM8LiggP+klGH
EybYETEjnmU3atOGIdaMsHkqi6gdrg8eD4tXV+HZ7jnbbVmYmGsvB3zKKuiCwNUngMnYbUacx1mn
b7dderUwlwZyqRPa7YIQ8i5uyvtLorft/2LN/TKNwTaqijYwBXkOB/sdycePmx57zfECctxmY49L
h11+F84H0nebjotize8yMoxrDZvoIKYm8vM6oR48G14rVv99HBRrilcOU+WmhpVq0KEKdstLau+v
EP62QLgWwQJIV+Uysupg1tM7VtLbuM7ebRvw6xf6as0LksJio4rqwJ7tZZ8X5LO1ONuaWYTiLy++
LHWTpegCDPpo+p2BmGL6V5Ot7434ast0Qq3LZU6qYHLGW7utvXmcNoHeYk3nSmWcQXd/KgMDi8Mb
bevhRGixTQBSrM3/avA9jABnKUBqm3joPvTFBKO+Ta9zzejieZJQBqA+KKGMvKtFZXaOauhl29XV
y/cZjjkcGibWBPOsT1IGfLBfSVH+vn4s1oyuchAsRQ2jDHSYWf2uGSowezpiqicHxrYPdIjV0Rnz
pd62otYkLyfTsPSkPcZJ2GQXOkZ7Wdc+bhum1T7KZAEdX9vJA6e1nprSKVzVhMW2PWNN8grRN0oX
SxdB1FbvKQyKE003JXNi7a5pR2Rpkr4qAssx/Gg66efhojdl/mLN8ZJzolnY90XQSXCSewtNwooA
Mdw25KudFPFR1ZVJi0AWpParoUX3JeT5N159tZkOUx0X0NQugyVyHotqDkIDtcAfP/kf4Ny3ZRmx
5jmBf6Q0mlDLAKNjjnZYx6XblO3sG1EUd1D2SvayoculHR1z26fdvCtoRU+ytFLEPqeHH1iSF/41
GGp3FHnYeZBibG7C1Ax0J1uwvlhTzBhtqFF7uUA6UKXRcAvH2W10fyjYvowLxMCwqUmwevnsfB4E
PTRm3oQ1iLVaVsycdKZwbwu6JnSrGuaa0ohtMLxYU6gKsUwNTYEj5SyEA1dzH2Yb/cnFmkOVcDVw
xLL5ZqiKYw4f3C/xWMWffzxpvrP5rUlUesnGwdB0ubGS4XPRaX9kehsXQ6zZU0aEDVDqbLmJCYfs
FO2gaYXupG2Wk2Jd46ymTE0qCe0bkBDuwKMc3bRKf90yLGyNLtj9MhRpLem542yZLyGcYqbU7dEy
rY/b7nB9IV+lS3mVadPmMzmXydCbm1ZHWp+hucQ2foNVxpRxMXM+S3525K5s60bf5HUzhq9gGNcN
6NtQw9aNZzjrCo6lv5wjM3b9iVtZiNKuZqhU1iwZNuUgbN2A1uQGRVYZ8fOgRPWr3ZbTbyFX7aY8
npFVLHZoC1lVG1x4A1+41resfETnK5i8m2I9XYMOdRrzooqq+Zy1lulc000qdlurzjbNILqGHkB6
4EibWnZeVDu5cUocvQc1pB027bN0jT6gUD9GYozZOe+o48UVL2FaOFcb1UnpGoCIs7blZammM1ms
5CNE0vpAD5HelN3AM/Pl+rIKpyVdF9MzLwpQK4vGaf0+SedtEgp0jUOQ2Qlr0bTTGVooEOiB3jK6
cWJnrl7Zzf8+MNM1FhE5Vr/MtCVnWqRd6RVFB+muOC26TfREqGC8HB+0+6hwbLCCcyLkDjVkUKvm
eBkftoQ3ugYkunISOOlU41lnGb2wMatCv0Knttq4uNaLNx/a2LBhPss8NI8lkJTjkknyZtPTr3EJ
NXY1N108nruIjDdxleC5lSr6bYxrugYnGErfuhgxOnLpdOU1ISVvGI75z9se/3o2+npvabhoZzVP
57wYc59kDmxCDO65TaCBrjGKQdo9pHn5eA4XFb1NB27mXQYRi798MP7rafrv6Lm6/LmRdP/+H/z5
qarnFgLQ/eqP/35XFfjnf66f+d/fefmJfx+eq7vH4rlb/9KLz+C6f93Xf+wfX/xhV/ZJPz+Y53Z+
89yZvP/j+njC62/+v/7wX89/XOXdXD//8tNTZUrU9d88Qxa6/OmvH50+//ITvdIv/+vr6//1w+sX
+OWn28e2T8qkMXjRf17vfz/0/Nj1v/wELtjPihIHf2vGlKRX5u/4/OeP6M+MaUIchxGNY9E1CS2r
to9xW/GzchRMiDhhNrYFBJmuMn/9hGugTFoR+NUzzsRP//fpXryf/7yvf5WmuFRJ2Xe//PTHxP1P
PiDRiSpt6jhKAWNngqylAPLOkCqtoNoRl82E3lHHCY8pzIOMa8/z8q4YYnHiCAP7aeSLHyN7+M1e
OvFc2HH4WFvOESn5UPoMddICoi6s+Y1y64D8pboM2WS9FT16CZa01e+SlDcehB/yg2Gj9qesLj81
aMt+V42Jee5q+RBFTmO7MyeDP5VDc5MOLL7vChmeY3jOenbVOkhX5k7cqbYKXafQfemiT5p+tgsj
P+Dc3V7mgUOzAvj+26iGNYs79YWM3SXh/dvUKtnkyjr/Mtedbtxmpr10k1KQXylr+OclLZzBHbVM
H9qpMG7EawDVbBKi8iCyzgcXjgyFm/cD/Hr50KlTXtF5F/Jo+WCjpdclKq9uq4YMn0LsXhASGSfp
Eh07e4Oq2uxmfRefKp2xz1cw5dBkeo8up0sdjvS9XXb1Z54s/a8oYGWFyyNCjg6AM29a6pYBtYSF
6oBm7ZNWaU7cxlrEWQ0xLBbnyYxuHGfJ01cz+a+58vXceLmRXaeGTfR11hJtcyhOXH/+VVAqs4WK
MtKlL20cMxL0AJ3IbP1VsPtHIeO+fi7f9u3zc3/7WK+Dwos4cj88t71pn/+FX+z+tTfl58ceK3b9
mf8fA8mVN/P9QHJ+rB9fBp7r7/8ZQ6jkP6PVnDtIif4MHZSxnzUX6EigMIr+Qw7qr8Ah5M+ScUKx
ojlHaLkimH9FDkZ+FgzCbJowhbhi4+j4DyIH/4MK9Z/QARom18rRTHNKEIwQRVbzY+4GMw9ZedGE
shuQ1UM3zULhgok07St4eXkA8Erouo7vlR7v0gTt6If2o0gqP5f2KRmrwJBHO29c4pjn+jqLIZXm
dvY5K5L9foGa2cTLT12PDyYPgJCO4+yMPiNZ7i2TVfhQ6Zj8CK2JXp6AvRoWAJYcGICIFCp6DnLU
HVjRiEpIbNy6KKTXLXniKfCNvNwLoyT/sCCB8suUfY7mufBCqJu5Krrvoh7SjdVTv7RkX8xW7i7c
iXZR/ZaRpvOg6zN4fau5r0f2G4Rsn2CLI44au/adlcf5rquG/LcuLYtb3lFzTNv+kF3Si630sddR
sADAE62vMnLSy82QRW+sfFEH5+ruDAn16/4/Wbslij40hC4ufBKUC35jBbbdeOb5wWGnGYJsmu/T
GEqi2lWzeDJZWe+LWAoXJfZpN/G59CTcucNwF0WnsbQsKLLCRG1MKncabb9Cg77NnlLtoevCpoSX
CJocDE1UptwGGPixpDkH96jnX2qrbe+jxSg/tLj4YLXWY8EBDRROJnaiI0jWoyU9aF58TuEP53Zg
AULjkVfuLJbowMhEPREOrVcOtbUPl+ppMJPyl6jSuyZJu3M3N7k/2U3jtkKOfq0glURKktxCNGzc
gW1Y+hqHPw9iHs27Pm/Te6M657BMYvIza4jBpWyVj8bQDxAL7HzHyn8f4CEI8+a82vdDGHtsSM0e
YiD5B2jiUqQQtLgDOZXdmLr5lA9oEYNjXurTpp/B4Z2cXRFWv1NBqYfQ/bHMow7DqCpPNprtUl7C
bbE38Z7l8i1eHsiPXRSdewGvG2xh09HRzgNaJEsvr/Nw18DQGH4Lc/U2zJzoMGX6Pbib2V4UcKcJ
UwaesymvfTtjd17GJLygm0rtu3gWN6UYo49opnZ2fblMflNS2nut1IuPAnDyaOzI2c3DdZKbDHYj
TWm7JM+Vy0uS7kw0V2ecRZxTB2kijEFne1ajuNs1ReSZcRZBmBbKDafrcZRB1SipDV7fmNVuZZnI
tSJn2CVpA7piC83RLyE8oCE0wEfwOheH7bIxrHa0Q5OrcvYJ3e+HcRxcmi2hjwbz+N7Ci9zBHy72
oWUC1bRExR5sHVMf+iDOvrOwpTlUQGLKsUvIwhXxXlQDPwJ6Vl4vZhBL26z5kMe0cTVdtGdQEzww
J29vaDe1OyjgydwFrZL5SKpGD3L92R7jAGI3ZIh3Qzz1Xipz3D3JzSlm7CrGmkzuZMJo10cVP026
LT1rqKk3ozHDmyMu3GxIIx82Ku9B06q9ZOC/2tYYuz3V81nA2s9tJ/u3rGf0MFU4ZkOW4osjos7v
h9F4I/q8XMvM98iALE9YUbLTbSHuYgcrGbvp6EfRmHvNotMdxSHMTRJbHa5ndH9oq+Y2r3J+anU6
+9IAv0roVOzQGkh3SjM0GYd5ci6rEuvEGSELH0XLbi5GnBUarN8yawZ3jubItYvkcYS+InTqnAqI
T4ixt9p5r0hbHlmYD6fCLB+VUKWXCh35ZFhi30JDE94oVJsVl9WuhdrVcWC5vW+g6uZ+tbf9TWpx
RYXXWwfSC5vZ1/RTrXsGrRKcgJG35cXR/KbQxpdYCaSGvJtVvA9tiKRVNHyF8LGiLWO/QkrDcU9t
C8oZX980G+uMwJKKXkSVuqDygKGcI0R87keMDMDIontL+E45Dxzricf/jJl7vT3SeUqxKVOqoNaw
Sqcy9PwZCuvgC6Sf3M5NMRF/PKhXgOTFoNpEKtg72TZHYqDW7d7QmNGYdQ6/tFn6yUrSDzhVolO9
f02eHKeS9X1sgnWplOPgdmtyapMXqUOaXF7K9kDnwR9P9ZT7cfyPUDKMl02UtikVaJXAf6+LIyEt
w6pxGn0ZSOjO+onEr8CIfzNeX9/gmxb2QlesgbHFpeO3aXeXioe0eKUM+LKm+cd30EBBbSTSAn1H
616WkTHb6hOhLmYEIDfcwG4dbrYPRHyp43+Urf95KxwLFeokcETk6yIbhisnMHDTl4afx3Kv2SvA
8cvTwPX6lAjnmob+dVjFrPjqNIAqSVt0aWPB+MUtFx+Jxo9n77dDRdHlidRVE0ltue7vq6nN0PWY
QXSa+kW/1/GexAdeeyPd/fhG3752YIsa3YkU30YCK3v5RVKsn8VEQ/qgNLQmrO6tTuaP7ah+//Ft
vl0lAEixTuDhSiClue5rdbRJEogyJQ+sf8OXX6Ood6l5gnHyPxw34aBJARq/wA8opIvWDQtoilyq
Ee6dl7iGQvL9YPag486h11mv1OfX44YbSQGVMyjv2oAm1m0As7Rgb6ii5OLkBc7DMG14m4nXYvQV
Bfw6huEmGsLj1zmssGLWHO9BtFGIORhdynRwiTHujHipH5I8KMlwLhyQ3mTqpeGvP35Z68ktHOhK
A/wgEktHgAP4ck7E5VhPmS3SS+OZ8Ll8tavvj3akl98LeaUCoI8tD/+uKdmwBAaaEqfpZYrmye2H
AWrlPKPIJZzaYyQ0u2IuhdsNFYFpsO69wSb8EzMI4L1VfWBk5G4F3MFjTSofYPM5nGZiP0+RTC5J
pSGkqXvnUHLi7Ogga09ZSCG6GBa5KXbayFUJEuTFRm0cbFC+67QM79VAe3cQ3bKHS4k8VkyOr1Ru
v50y128tAFIxwYVcswqyEHBB3TjJpSJH3Zx1dUezyz9+c7gF1qxi1EGn2jXT+CoswT685aMdpZcy
kDjRvNbzsl7FmBiSIVtnkCXExFiXLFGFKzQwPXyD9DbmXyzzpZ8cb4ZP6T/9Gg6O7IIwgVI0nNdW
E7Ar0inWY2MuY7W4Cpo1/0wGHpd2Xt7g+kW/GifYz1g5vd5gIm47u3Xv//gLILixb9YuIEwiGf6i
HFvRioiR2jwlkdU4907GjJeXJfWYkyXHHrYgxwqamn6OnP4DS7vY67FhHsYuheQUi3WI6Ts66F+O
MvhmwzWkGaBLOITuMuhkXyfxk+y4fdGhNuc4T8Nwb4/sI0H/t2cmJFt+kyTi1MKVIkCHO8RixpHd
kSSdPKiBzF6rxsaPOqluoiZ1eteYrmInCerirsSg3A1VX7yLdQLB8XHKIy/m0ZepmYrDUtbpeHZ4
He9aOeCIn6pp347X5tmRgzxste+XqR1ityu6CPAccnnbg3nweM4gT7TnXVEje49731b1x3rS8jDU
rPBq7IHexCZ9l5C48LOoTTxIBMezSxBkXbAgw994DBs68BOaA3dEfNvlDYAVPlT3arKaN05GKhiT
deqTnZkOdih1GIPivTTvBezlb2NR2GfHjtqd6UrtZ+WY7xMWi98TvNWzkqXxbbCeDzJXzucuRHPe
1MHZK6pHspsAmXizotGO24qclMKBxIr4uG/V/FQkWep25fDRiSvhi8z0Ow2PIC+f4+bQJka5LIrf
EFZ/iGKYs6Ahwt6ndZl6kKSYbqIusvy+GTLpMz4N+6rJMVLoMLglnVXuentovEkNnYezme2iq0rf
VrlY7ppkKPe9hO6EKUBLjtq5OTZRXR9M4vQ4n4raBdBjjtWQxTta89GLyz4ywEgrQEo9ceB2k+Un
CD0DR1C5eqAOwQ3SiaXHpex/hYBY6zVWmu07njQus8iVEaL6Eyp5+obm6Aak7UiC1h6lm+VyOSOl
0wfQSpM9yOQ10CiicDaHxOLe6molnlMjb3G0nN2lIKmbk6x6YwsiMGWMeHZwYBW7WLVAvYvlQ6ny
8DRBz/aM4r8IlrBLPHRZLm8qrpsbU5Tjl8io34eCth7JWnvfacR7HtfTHgNt3ff9vDxko8w8Fdnx
kZY626lq4vfKnijeqcPvAa/Yp9Tp+D6ubBw9nAZnxKjhfinxMV1Ev+opGvZzh/hZ9VO859QpvmjF
mVvLMfUK44y7OJzsGxyfFNro2vyckVh4UTHXp7KC98OYLsy1eyH3XSqGU4np+2YyE1SzYhSeHtph
sD1i1OJRSxaeHQ6hBxCi3uWLRLIHEQo0oXVXOzJpPBqxR5gSl7uS9wmAgLo7GjK3+P8WwwkxLQ5A
+qJnZwATi1c8dgHLz66TmdBfkuZRzb3alZI8VPYC8LqK+hPqFtWdNQ3NKRPxsFPRLI+ZVvqEU+gc
tAs4u01N+YnaZYRftolPq37xl9ZOUAcxY+qKZc79kjuFhw1vvNGoTrszNemeRi1xqzZ3x6oGflFX
hZfaBQU+NCfnphO2b8L5HFqAGR8L+z0QkzscCSIvDEFgtZFQBRmvAVWJstpHeINXWUUvLd+pUfq6
sHfRlF7P92OyG3j2GenR257bvYWIWYlPLJpa3+mG96ONOnZZhvQk4BW9jyE6cb8kcXhMitaAyAMd
SJk51s4e0/jUArc9FhAPP+QzbIENxNS8fOSVP+ZKEddiETCMPh8e2to8zQVN/DHs1QUIEEAq0IH8
mveOn3Q2v52tKT3xHr30gpsU6r2W3o15VLkkdGJPle3gQ2pax+6UQNVRFrN8M1WZ5RazuZ0jYp/a
HpGM9hZ5tGzZ3Sxq6nY1wuyhjfvGQ3breGk8Y50OGrUTdOXt8ryo9+hDq/YECJuL9pbqQkfAckXC
82Npl/YtWqBh69s0KOlAFEenlnXmCQHCkOjMrWilz6YKPxipP805+TiWS+XZSa3Qx5yAcQc1ULec
yic2EOMtDJJuY68QLLM8+32ai+6IxoDqgcKW5HkhcRZ73AjmEdsM74Ya3qcIi82p78LszqlpfR9V
OCuNWZocZp28ocapd/WSTx6So7dypMOxRN1rXxmZnIAXEa+7QrcmTvUhXsy0s8oq2Rs+Q7SyTSx3
hE6DB2MC/TGBG/AOdL7iNOu5Pgp7ij7SqXd2dpVBL4+Z9DLaltpBqLzx+Aw1hUVG5m4eh8KDUev/
Ie3KduS2te0XEeCk6VVDje7q0e22XwS32xapiZIoUcPX31W5uDhx5yAN4wZwYARBVUmiyL3XtDH4
tecK4etd2cct6YKnufOLpDa5PVh+PQZz7HeJF86A10kzvrC18nisQzJju8f5EK/j8kP4uGM1HfwD
nUT1GJkyRIAeRpUDDszpaesXehnrOwMoqgSaG8w/bBPQp2oD5jOUvdwD9H3oqdl2gq9ux5TcYqbm
n60Rczy3bXQaSgwcXdCc3sjJTdjP+qvfPwACX6qfXVRiiftbGHt5Sw9EtTxtSOMSHKT6bgnEq9G2
eONuJqnADI3bMCjNa2k3r4yVT3RK+NJdglJwbN9evW9A6x0xq4kh5mguz0tIcesm1BGTKX9Mi2xE
NlgmvLTxbXWvQn/FvZvLYo+sec1jnOR9SsdJ7xteFndr5KRDgAXddgY1xsWgVMiCVtSJHUPwj9EQ
7Gtryh1t1A9geSsI1J6fSiK/zINhN8YUrxQXkTagSZFcDTS7jct8ADcZtRYnJOaJPkoJeLvXNc7w
tjN94uX+eN8iVAnZlR69MD3W55AWKqOht4ax3ZoopnLqGPjTUZ6ICorULgG5M7mPEFBH7T1GRA5x
kffdxbY418OwsqmCpHYHstgmyOVrssA4/TKjyzg2VyjXDAof7fFvdB2LM/VNmPSgHDKdG7Zj6H1i
59Sc9m4aMmfLX6XMh+/KYz/n65/ZG1IsnPGk7BhNyUDC6Abxod9LH5QQU8EU1yGvkbbS1z9BbjHU
FSFeVkF/yFJ9N7Mg3x265N0kwykjFeVPq5+HyeS1K/Y+sg2XsiLgeXI3p3UkigOCykowG+Gc6EjR
BFOSbKLDlSS25yaz1NVpOLQoN6xb76aafofPtQTHWgyvTGw/JQS4R4B5kGdIsqwJLQJ9XupWZ8if
G5LZd6+iDnDNdMbmgVB99MvjhCOTuPni14UXixWH78rd0qakM+E+cv7tXKwXAR5ppDIb5PNQvITQ
VmkWupjMQRHPTi63cgUumU/dL9JsPwdCRqC7togpE36C13k+o/IwuybyQ3TPPo9XM08pjCku6aBi
jkN/cImMxj7zgpLclGh50n7t2wPq4urGYOe5gE4Dqb4Cj3WbV9exoblJyOr3X8EpUJRWHhv201DM
exflOkVDUKSYn7nupogXRyE8lngV/dayqj6s5VQlE3JmT5gkNu1J10SnfvQpTs4Ct42HPBZ6DXf1
4m17ueVVvNTK7XTt/xDlOCUYrKpxHk7+2eSzt2derz6TCPBpJ1DAV2M1HatBA9UHERb7WxR9UiS4
DFG9JQYuiOcC5pxsAo3zrFkNnrEFn9njqAV2XmJg9WkKfQG6YvXx05blVDQMoXu9DB/WEDA+F2QB
pLIUiZHjj9YhvG2eNnmja/ndZyi/dMOWOGw2FAl6KMxBh/UUo1Qy6dbJLh2R55ct7eQdCoSNvsJP
ll8WHvaf1NrNCW869jDA9h0z7P04dNWxXMw9VpxMqY3C2zJ01V1tUcf6i/m8qAHLxg48nksyHNtB
fOnCUWa5apZsyNu3FcVS5kcayxTQ0z7kYMziwaopNY1cb2vMC0oCCUUE7bTL1JyvR4bBCTZBLi1/
tlJsu0jCbBGD4xmAHpn8rHiF7EoGYdWuEm5IZzfkd37t5htXINIaG916cH1NDrlXDjvZuxqEDRg3
hgwKrF+kO2HXz8cb3WOsihg6/1itPY9iRlsoE+UY9Q/WCu9H01Zl1iCuFJ1KNz01K5U4NXu3b4Iu
fDJYK1nIHE4k6XUTHiL3ME2FSnj9FGZWAE/cW4vXEOMlxhOj4VvLCz/rWxC+puAKR4xS6eJEsUOV
AG3t4pE4h2MpkYifSNeNH/JtqBOtjczAQ3Q3kYfJJNyfMrfaS83HZM2VA/XX693Sr68VkJy4LLv1
gDj6n14TbjeRxdrHhLjoqBCQcVkXr4rRtDRIqEUtKaQjO9W0W7xUvEh4Z3kKiksVMci/7XHRGvJz
zInt422N5tRh8Oph6qPih9iWEZbgsdv3mwKf2+XloV6Ze9Wt2G58aoqMV3Q69HULC65Q63PZan7q
t2uCJNmQ01es/Q3JiXccVtmfu9VFL7Xfl58xrsRpbIHLnCpCqj1H87UH7R5kOhIPnlpNAUJ2meMt
96oHwbrDgBK9A2LlAQOI0YaZPUo3dfJC0TyXtEeJZ9v8xYEK22H/bPeesHPaWkwjE60GxjUjdyra
pj4e1ZojAHF7RDvmg/BevRh3btVgdyN1WHMwlZtm8/fWtn42icLebq0ZY4FA+6Nm6JcpK34UffQI
dpfES9jYOJ8r/1CL0rtxQV8++FhLRz/vi720OL9QqJYX6cnl0m+e3DGxfNWI5o1bVJcZNInrPoKJ
LNswqidzTKmkmcH0orFu4tGr/RPkSTbVPgpTaEjFzTCyX37ZNccZr/HeJ1uYzpph1gb2zBTN+r1m
xXxUoYINvZ6Hs0+Xaucsg+pBOf4pgBwgQSesLqb1h/sWyqITa1svW/2pTbjxWVrbuj0MHZ5fXy6j
jJV2GyjNaQNrFegq3kz0tVP6JzHUwhjheYeGIKy1ItG3seldUjP5xYds4dCvLYtpFdkzF1qh+Yye
0W6B33eopNyoooxbJ/FYepbmrjXJlguZ8Q1Vuy+ddyw56RLJ4equQwz7ZBr3pZWapSaQHEoJRkH7
+JAmbE9Ec9RlHs7qYtjmmzJyACGtF51c4/mfpcbkeOjCvb1GQFsiezMf8snvkrKy0X7BxLc430iX
hRPxPkOyxdNWY+TNPLM3SA6qpIsiTD0r69c194ZraJlLxJYvt2NfLHtazT+nYIoua0f6tATJgD3S
LMeiaUWsMCcmVqRsz0YE0aHhw5wVeJ8TuwbdPsxL9FNKhieHdJGXeUXuBIane18xEio8rlXePODG
FbjlS/WjX8h1WTTfpBML9itxwXvifzJI+t1RQseMj54XQyjWxZPxRYqwpAExiJg/PrW8SSeDGUpT
iEauhygAfakeMzdWeVK4qQZnjC0GgdAchB0BcxxsNllyxOP5bvyZmwEwUTf5qaVYDzIswsxO0XTO
56k4RKwd06nwy5Mp5moX6jKVoBmIYfZI+5Yf8GIkepZHaAS8W4FM9icSbn7Sjd1zFQ15JlvkvHX5
5kN/o8tdz1tcAasBwHtmzgJi5bEr2YtUBRADlHC7iFZevHWVg2tU+cmCcLibDsgmTir+ApU4ySh0
z6CbxbwHys93wK+BqQeGL0jEGKNYGiQ8xxu65SOmyl43WNLuBasc1ELQjkD31yasvlaqSlbXQrXP
xGYhLZipd9F2xAZuOAU8iOHlHi/IMTDTNTrIxuswVelQBzazbKNxFTZ+WjlZPZgSNVTQ23av5rU/
knm1e4vZj4dmMsXB7124czIasiZy4w0uoc36RWKWsZoZMluX8XtZsq9QCoxJuIzIV4XJOi3mhu5K
iXm+vQrkvuxrtO55sR6AYqF71woM/lY0nyKruidTlOYW3PAvw9A8sb6aEh/6vXicoWeJZNke8Duj
pKk4ChVAqJmbzXDh3dTGiO+3d3qw1XmW02uAf7C9AUGpua5u0cesUNaExUUj4QQFEVnlsa8qs2vJ
HB2qzppzMQL5n5HkDgkBbndt+/IU8CZ4weRa/n3cxJoNCzSfm1011CEiOHQlXsxSdQE27ADx7HmR
F0m3eEDVsDHHsnOfQ1byBLZtl9ph5IfCrs0xwF26BVmB9yAshz1FLOA9Eg2hlNksRYGZ6/3slyYj
jPq7Aokm17R3G8OQiKvpZbcvtwlOuKJ2u16HX3vJR6SHeeKuX/WSRUjW2y2Yh5MsUN/clp52e5Mv
bF+w61GF3m4XIEEmg5wiQrfryxhlz4sbBnPg0N/EDXqXpGlXdV9IZmCCCf0bKGxsmou5P24L9yEV
cfUuHBfIlhRkD3mnqyPGegGFKMMqnVYuoeDQ/qGQ4HFMM3UZ1iR2xbFhu24F7NCG3fA25716xATs
NvWxUGNQ2ThI9RVERrs4J2QQu00B4pj3GFiY4jCDG9ji+JgaEc92kgcjav6pchgc2gYMIEBXYIjr
ULTtufEo3xUTw3ynniZFmYcxQJwp1vNmYkArsPWoCRg2ZqvHPvQen+AFWk4BrC37HK1Q1gWm+8TD
0cZRLdu9sX0VI4Pf3GwIq0/HwK8SZAmzOwW502EucK5vpP25FZjkgI122pkWgN3WTOuplBUwXcxF
i4NirPd4kPnBFdde0YNetNs88iJqTAJvAoKiVPjLCQInc9KW8KdeYW+GTxkiqFDR3dzYV4DnFAjM
RuIimNEiNN1WxBsvvV0IbCyZSMX2k6zKZJwxP3LgdQdgeHimNXRbK/qpbF0wII2AxD4WImIP8zrE
lskZQ3u7Oa5QQcVMdmvShNGaoI0cgfGhfa/RFX9pNr586gR5gjXYZTbIadIVM8X5AG1RQYMGdYYF
MLX1P2QN7AC0cZDNtGeIkNyGuyvGnyA0Hcc0D9afsxobwE8UFKYwa5noqSoOFYa1pr3syZccHcMn
PgCb1FWNkgHNfSwWKncDsLqHsrqj7bkqJXkNm6WKibRRNugK95Z1/gVApgKEhYcrBVlvFKuqHXFh
ubfRFByXJpiePJVDmog4uPNyTU+yohh3OQTVSTX0A668vpIP4xojaqZLI8H7xNkAq8Of9Hk2AUld
I4q4lP7woito0IaaDY9T30L7PNlwSbq6mm6Mx0nKq0okhBj+DBrGxTpAIRi3pi9AL7Qe4NJGZ3kD
BVJkIH6u67uF2C+Du7IAGMaaVMog7JnPw6cgAnDShvPwhhRrd5uzsr/lBu1s0PB5H276udzy8Qwl
H8Zu1i3mYQGNNkDpdRmkAUDcrEU2AkRwhfksZct/yZyGI1ZKVMRLTqDLCgG7jZ6hl3aJvq9s8/d9
OTMAUzXKQjrY1FvW8MzmbUs5Nrx9iSG0uxmNfQLYlcaWrNVOhG31aSn5D+XXAkJVTyBK1akGGrmt
LpbYj4rudpja4utUGXKZPFRZ47KJhObDFuPFye8EWkZ0yjW7t6XfqWQIgJcBRCjSQjmThBIBrKP2
5wtkU3Y3GLt9sVi6txjP2ig0iWEIeWL3BYNsIdNiQ/cE30gsISzIIaAAX4HDRni6/o6gGH5kuZpv
fRRcMeyo7pCrjaSe1exbGDX0F9rEr16Vzxfwb/Qb4jPLZ4RNTARHlotOGGAB8zAP1EMPLG6PgWRP
kukiRhhsgD0k3LHIigsW3rOwJpxTNk/NE526DvMuunpvkdPWoDbdmn3dg2NNzVp3YbZ13YpSB2ul
KQ1g7SHwbtFlvmFDnG5zgWCOdhkfwCGqQ42TAOAuygbHwYw7A3gMAbQiXj2EJkbjQOKhlCV64oal
/eZXn2rL3+is6zPaS7A7Pab3DVSjJ+2RPKosYMRcyTyGqfIV8hM/U16j9pNgrou7mmG2FMiHNITc
NrVYKXclMgfwZngOvTQwACY1aqpyQCokXd13tuFcrpCZ8xr4OQX70LjlVg8+yToBBx4TAQCOmkAa
S4BZWwCjQ9Io7PtsjeivrZmRQQIf2gOv6vJR96r/7EsP8SFVs+1RVbiU2Wj8OoKr54HO6m8EYcwH
Uo7uqGgvmnheFhvrMlc4nfT0OrJaHoExz3c1DbEsw1lEJ+xIdVIFg/oS6ao7iW0azzPOxwQh3SYt
VUhuzApG2LLxwDFRIg3Bd2VoxgaAU5iEHXumRTpwx8W5c53dd2E5Jp2gNer/Ktg37VAmU8HXJY3q
ef08sbDkIM4A0GLuYHeEdBzq5XBke5hTwthMYkw3M4Q/yerGnW/y6xmNnotf/9VqQ/aRNrheAd6s
q7pvuRjZgfHybUGI8wkM4csSbc9had4CQgFVTyoUU7IgngvKyMEzn8MpejRmoeMeSxVDVQiUyRgI
apeEAi547gmTb2XPV52OBcdkjkoJlA/Ar4z2Gxz6VfHJ1kbcr/XWgN/qg1MIO8o83eiQd3vabeQG
v2mL+6WEDJs3fZVg8AZUShXk0nbLZ/REWC/QXJSFGOOtWtb9iEe09/PCfVWlKD+tfddfEDFS71oG
GadGiCEmmdHyApRj67LKd0WbhWAh0yoyDTi7iHwxPgkSAM4yAR7XI2XLDDsNCnnnWAseUdEtlfmo
MgyWUeccIsATVUVxQHCz209T2KOjCarEIFQ+BtKCFQk+5F5uyh26fkUjI5vqAQ0ZRK+9dLsl8ueD
x1BFy5xHWSllsGvGvNiZxm2g5rEHTAjjSCXF4GPM4NsODdzuEC9zVP2FrBNXhEiVrxCdO1W5nzr4
hnaLCG0SvOXNfUm+ur5bcZIrYG+iL9FuR8MvTaINQw4LiUQ7DGIAZ3+t10Rb1DGexnf4NukbQG46
4vPW4dENbZhNU4GQbFOPO1WNMzqHhsYLVcMNxoOCgFpnnpIQUrjABt45WIIlkf7IUf8BJV+sfkOv
zdN5K6F6vRZpNmoGjK8AdCHA0SS0A+tEx/V7yBTa7GZbUHVgh9dhXEG5mozT+jozbqGMpj7AnuIR
5558zq9GAuCv1RfcdfYj6psRaEkPxUIlNPq1sgKhCQAKW/uP2g+qOwGWKWuW2k+qiNUP6xR5L9XY
LM/EemOfOgTEAMapeWqd7eKmczbuR0DIQeW/YKq5iIMW3XPkFyrtuePnrcX48VqTEtQN5qknaIgc
gJ4AVXrZaZpQEDrf4Qru1a40JODpSCvMbK6Wb3OOFxxjgsx4jKzvGpSqlYgXFCGXSThIiFE4dJwB
QWT+sOPhPB5Ivo34AZM7NMVcnCCtl4nfBvxlrZlH41IhmdNEwXw79Z2XCn9VZ78Q9BupJSomz+Zm
57ULT7DmRLoIPh0D9C9PAdonRDQ14XmdPCgOQma+RANWcumta7r6Ehr4nOYpmgjYtNVcnhD9wUE8
Qnq/ga5NRiKC3SgFy8hsxj1+zbJfyRTufJrTL0PbAx6nuTyVq+we65DJp6JRqPbLaQQxXhRol8fX
HDMB4UZpm+Sq3U0hU3Zn1dl2V7KxgbpeqxNMWHgeJUfRFIC5NrGeBm9Mg26tn8hal29gBsNXlcsS
NcDifnWdNjs08vO+WVj1WK55dGC0169LVQHFH9DPAHCb0UQ2Y7ZhuvNTAKb0ASQjKFVHYCSII8N4
BZE6vf1r4NJMMYEuFpte74GHg6qlduLxlGuNjn5GW+AGmF+moEGVuIZ7z+v6XTQJmoXAPqaMEbGe
AQ1uqVMBSLtJrjtP1BcBkfLtQjoPRhfx1gQtRaUI/HoW7XgWW1MeNyC7oKHMVXxDvB90agBvdgEF
LOi9rhWhWaDmDeOxEBSmUPfH80qKRHAT7ILGxBvGmWJ4XuK058eu4Qrd6gITz0gA/pgiLx8VFs5D
Vc/lG5C5adp53abvQCpCpo/XZe8mA71MXyPQC0tcJRHja2zEoC41SD3A8Bs91jVgcgwWiw642/a+
7R1HIM/E7zQVICg7/9ah7LlHuLHXQ4FTu30+4VXdOIQiKIJpxqnoj6aqh4wNB47w8kLDY1TNK14U
1XRr6gtqMwyZbgCOBqyHbQWcxSfdcuzYvWpOYsrNmwwAoyOHVZx9w/2vCjY+WA1qi7LjWr2hSNmB
CABhFxQ0A0EcnUY2ytSBalL+QK7mjrVPugHbSYesj74sVNJCp6gLvOrSCH4LboJ/bdB2eSliSIvY
LgBQwHNAOlB7GvOF/XBen7tutAfOJEAHn+p83ygByH5g5FLpCUKsQA0ZGa0HBgs+G2M83ItcrOPe
G8b6l2Myf8kt3+5LzG54jqocqFVZEOCOHZiHOniYRSltgtLTfqCO+yv49Xf5JIwAjHp4YyWIi/dC
wh7hhHT0iv5OB/wmACs8LTrzpubsIVNcivbzWOTfKFQIpnPZvwvb/ikNvUqeGfwVEeK+IM77XTjn
op5uGpvbnUq2YR/Nf6hyh6QaNg+Y9aB1BUv3fl6F0gxcvufyW4btZwII/EdDZK66Pxg4QXqEuABo
T/+hj1wQ7D8h4+aWLvVNFbl0JB/FTfyV0v33p3MVzf5lBICRGCL399EB1bSuXuEP/YWzggFXIhix
3EFVdq6HEb4bv7Fw/cgtK2Qwxxys/yWntEq7Fv0yKW39c3LhhpbVKXpyxeRl0bLowyJH8NG0mO4M
pCrfUBCABQgMKpgPVlf0Trf418+PAki2/EggYPWdbrHmdOiWoOkvoBFj197aea8Dg8r1meJFNRyv
k7IfyCX/96b8ftOuUmcAETCk0EB413X3N0EmJRiMAKR3vBS+HeBvCgCYVgz1FCQW2/xKGZCXWsou
aUswXxwxorhDEJ/FKDoAu22o4DHPa3kC8uQdNKD56/k5P+cigGcN1udk4lccGWaNRwUAZUdYUR+o
53lgNcqxOUJN4u+YRtb1ioYv8UbUb+BHp3RrGPilCFNB0SWnLSdRAub52fGpTeEC7VJcK4H6YggO
hqxALRvAIKQA1N8O7ed8CTzUaHBcmkJxmUgG/REKQWyA8Abu83aDZq5r86ye1HgO9Gh2GOtXXUa8
II/rNA2XYMYqbbf+qVry8VYzas+tgNgqPLIuh7RpKfo4h6bn0HULSZe5+4FqIkJcQm+fg5lAe1Ys
YzpAupGWtAqPPBxOKJJRtyuNAAci659Yq+G9ciH4e99tN0HY9MeARfOLBh8BDNr5wW5dWYfViG5w
lajXY4d4yl0QRr/W2qsTKP8JkpdEvbMtkKTes/bRXH2vCxLJLzWUHvddV1Tebmmq7bgO6DFbWLsy
sfjNKYrWogMhyvQTDJJeJieyJKgAf3C/94/bVeS0wsl7anLmj/HSBnB55gtGUeD/uVGIIEIJyOGO
qzT85VNV10dC1vLBmm5K54C5TJgOSsXG5j9Dv1bZPNyyXmahvtrK1XnVHMSLxlDohc7mbgXC+JP7
LfDoBdRaF1c+QOB8g+AUA7+CI6Q666eCc4Rxt3V7HXcJEIlEMsGBDQgmRJGOoMTpDW4HcR+VQXe0
wYbSnpHywjZTHzfBA1g6omaPrh3VyFpZWBBzSpIZDv370po1o7YHJR72K7Qxzsvlbg0BvcbMa6bz
CNwyZWMOXx+8lX4dT0jK2Dt/++EI/luL9YeglbkCM4IR9XI3bQYVsep0B25ATS/Qh+P0DLZqP1ar
OXvt+A3kif5cGAecp4LICd6K4tKPdEnLctA3feAB/SeOpts8wk2jTIfssVJQTG2l5r4jX1f7ZUw0
59seclIYAQelPoeiuyOD+aTR/rgmb270NkEaqOoUSj7z3Corvg1lUT0Wve33W1SoY8ea+TSxSV2i
uQs/oXYAuIdfgCGiee0taBIC/6zXscsk+PAvBprEz61A/bPZw8DmAexf2bJMw1MAsihY7mkAOq9o
86/DuvzIreheyRDmScmuZCKgyvBCICqBjNQTYP0KACfgihPYBuojsOL5RAO1gria0Pbbdtr2EKqH
e8RT5yzmNi0xFnVIfcQyfAkdtKWNRF0Qo0yBL2GINPjtiHggKaNc7EDr8Bvl1uJU+OQN8augR2z7
E9MBaWprCFvwE/JfENJ0u4UUiF0gw5TwFf7sNeh/rQ6tp68CANzFVZNa0+BQd12UOo/PJ8ww8vGo
tQ9xHONPIUcjPvvLd8yn7t/YUPBTUQUaluFW3hAVDWfir222Cdl/ys3sss7OmFFmazT3UW9jxNlX
8cpJBfAfhs5GdsCLx60s/ii4B/kJUsCfh+HlHphGOL/eVRLMGm9qSzicsJr6IMNz+aNK5R+f/17i
zztjAfSY+7q+R0ZN3u3//fPfmTYjKPuvUSGwF+KUQCX27pzUUW7zEoXMnbfl51EVe09Op9oFV+qi
jQdwmi22+T//TuSkUh5x+KhQf/1+Sm7DjInJ/sjuuFLBkkGPtt3SvNWPheyC1zH07WdkKFaQEYBY
/eC7r8/jPyc07GEoZa7uDwmKEtHS74NJKcmrcFug0u/bvZ4zjG0cqw+Ky9/tJdevEDTk1yoNKS+M
/2Ub+lsRgOCWnK2jiy5w8S9vw5bmNps+qs8++pJ3lcaGkF+ZC3yJXMGxpaDvhU688oOK5qNvebe6
gR/VZdXM0QWtzzZfcp5wCCL/LIIfNywK4aKUuGMCt4u/D5iDYG1bpVMah62edohZ7i/liiyVf191
768lChmHj1JIWFBRnr1/8rZitqO03+5AMhcp5kFV+0oP7Y5CHnEivP5oasTvFWiIJDhMNYN7Ce7k
q0n5vdWVzRjNBrqjuTcK8TnHbX6JLLDHO25fct1C/vmR//r3Cwxge4QF0g/Z9ctCD27R31+ratwU
W9eWg+hWGSRomKBONQSJ5M+2pH98zzt31gyXELAHw2/k5sJbvYVrhnSb/IOw5o+u5np7//YWTYjd
gXAaV9Mh8EIByftBoGKf/iwqFFt26EHNJATcqXhb8ef3r1m06OtuUPZRezXc8n3ChvADk+27K0GP
GeDjMavcg0MdyS7896+AFScXitb5I3h2IMMAR9cAEPIHu87vG9u1k8Z2ivhEtIXcw6z4dxfSSkVy
2hvzMCJXCEqUIF0/Mtm+c/PiKwQS8GAT9SHDxVN+txvAVy0FKLr+IUdVpkWX5uo0LIcSf5u94ION
+rqB/Wejvl6PkAijgVccXsOrt//3uyb6qZZhN5kH/g3k+vD53zeD//Lp2ARgSEUHQAPpvTv2yCzG
aMtp89DQI1ok+mcAAH48/K6I8sKDhwlVhu92Z89bJDIpPPLg5ijW9/BwfHB3/vm0A4433Uc2r+9D
DPnuXe/1XDuZM+9ht1bPVAkobj4aH/iPr0BlADPQNUzMu1YJ715zxO1hi1nG4T5wK0QtmYO/DW3I
Hz4HjiUFr4i4XgnQkuuP+Ntb3peNlK7W9j7c+2UG1P7/9/HvXgobVTIn148XbhfsFd/9+8e/f7MR
OAEcBs8aBaDAlvvuFi19k2vK5+6eenM2QgPmKNwGzw009//+RX9ZiX97G/hVUgWDO1Ys4Kp/xHZ1
LbfVVol7v7YCTQo7DR5Mj94ITaqZmturzBA0wtlaeP+2BaXH/AxX1J/hTpANBFCNIKUSsFOAmvfd
W1N10mtsv7iH4pAjD4786Vtz/XjsXngdr7EE7wFBRnoF3ZTnHjjdvnud94IkpH+/j/947fENHk5l
pGkFqN3fp2nUzPaF4+H0UAXL4SsBs/Dvn3994L89pr/ed5yQWMvyWmv+vpyXeYF8GdvWI1J+UzJW
Z5BnKexECYJ3jrYyWUFAtf37d77DUf9RaLyPvIBiuFQzbxukaQ2ICJDlpyHyEYSn3qrZQnrYga2C
YO1EjD033XT/wddfH/p/rvn/vh4++BAvAQ/eu5xXoUcIIAuwgP1wwunwMm0Q+UNn47TWqXO5D+wF
RjbM7z35U/lEQCx98BP+W6mFbRyVPXZcJMG8qxV0NQg2gsS650RcMPP5xtUlNCJ8+xUaxPh1EOVF
6vuyDDdm+R/OzqxHUiPa1r8IiSGYXoGca8quuV5QdVU3MwTBzK+/X/pc6bjLlkv3+smWuk1mQgQ7
9l7rW3ZkqywPGL+ihsnfc83Zq/wiUjXCufJCw1QnBMHf7EP/+gEBRrJhUObqX6lqw5jgG8VJcC4r
lvA6I7nw/aAXKKpqTExOs0TK6T/wa3xTe/zrw8GAzrhs5YbDJvXnE9nJDkg0kVznAvtWtzAZqDmV
0Giv7EdWmDW+ed2VNn+zUXzZr/7nofj7Zb9svAuznVRJHopYzPSU9u34c57eluRsp1AH55c4xkHb
3aLUwYeafrPK/2Iuf30k/371L29HkClAHaeqOmsFs1TssafSbW2GOzipnOrn6GDa7ZOaLkGKdwJt
wgfD3V/l6NzbpRtyvNu2q3slMXGxCx2EzpB4NiR+ifZjSpWGSEG/s+nObY2h3siJa6i1uvMuEg66
mTtgdCFvVG+7jMPvpsIoZdcJfAG8mLRijRprkOZs8hoH+sXHlM4A19b1BdPLySuQHHmTxNPZRVWT
bpe+jiyLByZhF5nMeT/Ekk6xVT6WcfLg1PpdXMgQp/ocYDxCvrREhqyPZIRsxNLeT46/9RtUJXPt
rcFUOcVGjikELGZzAhtxGNsVzTsjj9rG3CnH/EXc1TteL6yvU79RlRUq2msZulSEL4iuk+Shzboh
zDvz2eiSk+v9Khjy06x9csRFzDuMO7my3CeEl2EyGeitxqulEQ+zNl3VebtpkFuGIx5v2SU/vtkI
/nwh/9/HjnkO9ReFqvl1nbEP0Jukm3jWHe+OETJIM3+W6Ji045yYu3TBI1Xhb3LWnQVt35jjxzQj
xRZZAsO293rQzjhcvtshL7v+n48jUlemTX9Va9BCvmxPVsNAOhONPBftp80BkPsk0K9oxmObb33k
FNry3o8PEFlROu+++Un+fCVdfhJkTwzXbE7XzuXf/twAdNR0o7MU1CijVp9WxGBbSzPVhkzDFaHq
rP9WSKF+rn6P+cNV8rYv15+IK9Ljauj6Rist5zhMfn+rSCEOeH31R8HsYatPxfD535/1ryjjrz+U
IyiXAdFQlH+FTXj4MVBo2s1Z+QeCELLm2VuBR/g5eoM7gVIlH64T/Q3tatC0N5ar/1TQD+21vlLz
bQwRBcNNZHnvNTkkY/17nnkwNcXaxUZdMlsELZFYV7Oe0RQv7vzvgsIve+nXj89E2rMv95rmz5e9
NssTyUhtkedV9Kd4Ke6KrM2gGGjFNxvcv+zq1EkGBQZjRuAcXwsxeI+GMtEMnsnBNS/DmvQT5U65
7zX3c67n6jbzxXydO+gAkKRjM8hm8U3t+y/PlccexgGNSoo215da0HGzaoqHTp6z9mmZ7B91taLC
aQNk5n75IfTym5f8P1+hfGXenzRubAZrX2Hgmp40ul3w4ya173yIaS3R3AAETNw+3dvNbD5Wl7AP
azZwPPRIG/772fzXr2tR9/quzizuK5FJ0wdUg20tOUnoOLmZbQZJU//I+qoKxkU/iKSOBt/5ZvX+
Wa/+tXg9UidtGrSsCOtrOHenpzFzksuPnAI37ehQuPP/e4XAD/u/1/hrUf7tCJZB0NeIQ5dnYe58
pBT9IkJpPyFjxlA3R6O/qY3ssAz1Nw/Qv6wWuqQWrThCQ2zOsH9uTNIycF3HHr+o4T/Ae0ZtNj6u
aPD++8YZ/7wO5bhDm54hKf3mr32/NkNdbdauOneGfdvF9aPWjGily31C1wefTwTg6QHexqEXattM
KxW02qBtGwO/kj+mwvjmSbpsuH/uEn9+nsuT9rffu5xkRdqep6jIbu2O3YknB7l1oHVqO30XA/fP
F+LlYqDAaQlSHH9lYM1QiVZ8cVjSsuygN+jbh/5A1t8evf0355B/uZQB4IfG46UNqX9te2cL+9+C
ku08ZPm9Yzf+uTCkv01y83cSL+43v+K/3FWu5vr8Y1kX2O+fvyLMYPJyxv5yNYot2W11t95U5jeb
zj9XPUdR+nZ0qEG204b68yrQmzL47XN3lrbadNXwDur8ZFseu0CxyftL/OX0zbL455K/XBLQ0mXR
06v+Uixoi3LL2eCSxTqZkDQM7aS32vT836viX68CvpBDk657/zi0WT6oZSzDNEZkfSat7d6y0m9+
u79GR18edDruNHgQJwsbm+CfPx6icoENbKW3U/1WJvkK04KQ+HP2OAJKdA5zJOrzimUs99Nvno5/
+3p/v/SXNWZh1Uk873LfOrlvjR614Yh76L9/w395BC+dEN5+IHxMjvx/fr9a4qNC4m7fuePYAmCy
nGvc6tVpzYBc//el/rm2qNzg2EFTpKH4j9ul5aPfLU6enQfbXXnwkHWnFtSkhTF2RCjj+s2m+WWP
QgEnfO4a4ijdpFXyddsoEvrZQzMu59EAJ6vVldytgw4buFzkxke+w6Gis74Zpf7joqiLGZthxIYR
wLP/5cmPS7PE8zS4Zy/uhm1s+Bx40qU4jfZEUgG/77GYtO9ie4wvdQVQVXLSLlMTwhd8hvFfXkNW
S+uknHXtbKL1PujKKLZ9DwpiaAzAQl1i3GpuNj1zoISbRKl89JKuqEI1FsXL6hbYMs10zUN/mMpz
JgFlVFgW7tYko1KZm/TYICX474fhy8NNDJagw0SZDEIewNTXRKM5z3yV2BX/fxBDTrobzfv/vsCX
p+3LBajy/3ywBeZjb3SodRJHBmaFHDFj8iwUpK7vAKFf1tD/XAp5GU0/Wmfcgz8vxasWxU5rNOdm
xcDwkZdBRZ7d/8fX+d9rfG36jV0BngW18RnTjhDPoBjQzcSW9d1lmO/xaf+24339Nl9rVFefnSUm
vvh8Cd1Bb+17N2VeDdHcMgboMBUdJh63mwJj/KkT5judaW1juAh+7FblkYS5RVOKvwA+zzuo1kBi
XHVmTD4FXey9sPoEk6bQAtyqAlZPUnu/M6N29s3kvkJ/YA4s11+FprnnHPFelC9ta0dD6tIUziy7
Bzdi+vu6KkESqqTYpHiPtmoCTcQWchHlp0ZgzIYbJPbUBwp7GJbDxxIRxwLWL8JxK3cIlT+8XqX4
Ro0mTNrsDWHO54S3YJPPbb+psg4EVidwjq2T8wsJHIc1s4A8QHN7VxWA7WyONJB78vS8zsuxXqs9
6WV66AEo0LAgwA5wOtMLCTAR4dQO8mHQ0cpfgyPIYFgp5EHYU8AwZKIPMhMaiFk4fuAbbR25NlQG
9msfHAyUmsKc471j5/LObMoPq0rEBguA++piSIVDWzS7uk2H20TTUQKbSLKYqWCV0/sp6rzK3HQZ
u45eFBBSMuYTmtPbPzpr7E66xMBZD1QAkHLkoQCCH5hZK/aGETevbp90O3sa2o1r4pr0G2TzXmq5
x9oY/GgtS22jMKJGZMS4UazGt04kTljbg/E7FkAnTGVPj0vrmBihCQIBoAVCahGKt+Z60ZQrGWOi
8axik41DFq1tYkAgXqY2QHRm75IWsBFxuv1j0zsiKqo6BqYHrOuqJEjsykyq362hQ+9YG+8wDmMT
oLZ2tmrNwSjWeNnxrpgAJVn9U+bNb9nogw7CCL3RvdjZLHVm7aXAC4jwXF1nhecdq0n1e9tfGNUy
6uRWOsYpTdqfPBfutjQX6zVZHawwJoSjcUjcQ4u6NUj6pdzkavk0p9MEz3ysl4fWjaFIpTTNZJqO
N3Es452dxzkRD6u9n4flEwm5hoPW4354dRs5cBogVZdQ1iRyxp1rGPnG6+r+0DmIrCaJDDe7Gotj
1gZQ4TGRDJUb4IY1d8iok33dTWIfNwM8L6AWKOxLC//VJIrQKobfatLe2sXmyKfceBe7yrzpREXX
r5Mp++LivsCSWZygKyt8wRmz6mJW664rlYtsvDPwzSZgGbJUu6unxjuh5+m3vZ3PQW3iXxiGbD5N
AG7QTwLJ69M2ue5c8UvzdeTuXm+HRos/aywxX4vCfZuNnB41tW5Yo/7elsx8g7g35oORVTOvSyu7
VkU6HrrYiH/EyZodOtkA/p/b5tZfsNL6K3RMbIsAGWuA8pqJvV4ICCwFfsVNVWYG/lrLu8n6lOQA
XDU7L7U/HMiZePQQwRWt9xN24gUgL0ToFSYelirmfNFIdcJuzktPT64nEBeHOvbot+IEpQWS3nn6
OEdp49VPCdmrAXlA89YSgx3NQOu2Y766GMealfakhlcvj/FRaZO5lRevrS1rGbWDTi6AjyU7My92
xRl7UFVeOHYVjSlUtsmVw3+GWQcTKR2aDNSakh+JhhMX8Bd4ReESbeQP7RL2tosK36mDpLuED3he
SnpEUoZW75Flmxcz8n8HzKTnkZcwkimX9rqD96bvTmQCiQAN4BhOSTvcJzTItv3FeTvItTmmHnry
sQb74DRri+t+pbNfEHXKn4jvjBWSj57K13zIrLBYEgASXSb4yIrznwVMC1ZFD0QO3XiagpLJfaI+
iBDwN02Ghm+FMLattKKlzVqLn1U862GLfyrMWveNYFgSObLic6q7XxKDD7OF/HO0tWdLDvAXZ+uj
jqsY7BxfdGR8GHB/Pmybno1rxjI0hgFkq5Xn0QrlGm2nTO85VRZB7EKVqXvtQRUzH7N1SrSHKTLD
Sl+Rq4LuSvqKdVMpfJxebe0cKBLB1FI4jEIkzFxgHtXjgqILjEH3yB9kJZbZjLc3U5wL2DEeM7fD
O2S35ZNbVY8Oas3nYdCq04Rl77isTXJKIMu32GJBSw0Xnat74SxgS9M+ROL5UVVjYcRqiPDTJ6ty
8jXsTBz3IyP1nWOduL+EhxZrxcV71bk+5LGp00h3snR64N2Mx5wjXqJGpquOzHfmJMRmzCt4GayT
LaQE50c+GNMOgVF3Dfysv5FS5EdVsfdeCtorKuUiKuZ0wtZq/2YTktFIkgfbHak2o9MjcC68fCtH
f9mBdpm3KYMiHu1poHmEUwzjGHZOYS0h79r1aI7DFK1dZ94TYemMSJWHAXI22MpdhjA7mHQ/fxJx
x1vdbOz6Q5NATQJAX5i6hOLH1KfknM8XLK854tjzGXL5jffu53UfwMWEAeKviPaJQAVrRFhHYOKl
BA0qiivo/S9uZ7/aw/C02FBhFEHkP2BbFngZqAHtkZLBcRY/gLGjTuWgJXd2BnPAx+Ab9p3FkXwu
8L5M8XxB8qgKK1JmCGsflzk3YUlsdawlkeAXeQ4GsCS5NblrzBpAxLtFTdYNJe62L7Ee1Rd6Dxz8
MuCcFQclU6XQdQcIKGldEtxVr8fZFfPWVFZ+6PDm3YyFYNSYCIi0sfhVtUy7OkyJR73v+81klN5L
DHkKvl7V7EubaQg+AWvrQVyIGL6bLx0wNchHaMnw3Kz2w7p4+J4HkeOfSYzxRwWfiGder68NgXFh
0srfcmWDTHPkip3uKHirWna7NkiuK3ss9kxG1lvyrFklndUlV8KZEGtjAT0tl7Yp/Kkk4o0X33d9
KXaJ3Yldr4MAKzGo40Ya5FPd0rAaqtYL+ajGVkPotutrHJRho/UKOPPo3+JF5zleWv/DU1gdPKUZ
EZw2/w6OrrcR+oRgeu5ZrSXFE9DmFKOrfDJrrX93cB/izSqWCubiWtlYLlc2e7MYIBiIST8bbRs/
xEMCa2Ro511RG3FEitiycRKGan69sivHHmEutlYNu7VfkgcdjskPNaMcnCzpsSqZIaVV7B5kMsYb
jpPyQVwsmqDLvU2vsQMBZmIqOFv5Fjmyt8s8PY/ydsTv69Pfzgfv/hKoFpoxNWQ6eVNDHlT7i1A1
zICYldHH4rsvDeeXLhiBtTUlbaeY8um8g5OgHIvmJ5RWe8skSw9Qgoptlq8kTi2rutX7Ef1x7vOF
UXc31SnPjP6h9Zd3p9M7SqDhc5nhoy2zpa5HZepRoRufs325czP9NUea2Ocmj4wbEBcAPZZ0P89M
ehhI4aTw2Ntlmxo3KQOZQKvZUb0+W7dS2UwI8MluxWLM9/G8yFBLWZFkwD1OaOBBbuR9VLeGszFR
rFbbD6mnDzpyWVDHnM3xoyy7qSUEaIJDEejzNOxQYuO0yZeCEY5jbAG1zRtQcCUmgbjcIB3DOtYl
EGk8it/TYhucG/KyP2ZZ2f6w2yrft7NjhYCopmvY1f07P/ayM8cCO9sE8n6Tu3+dktuOrz2XJ+KT
clzORfyAtRynOxbFXc0RFoaiB5iW2sPAUZCqk5kbw3PfeGBd0TRHvqy9a7TsydZeqZks6fR3ELI4
BOjg7d+6nAPHtlDLdJbAKxRV6ti+EhR0Nc/2m5VPk/WZC2syHuy2zyzm+lZT7jMQbfHW1lXzhsv2
8jAWI2SCzrLwttvjpnX6S6BObZOdPszASoU3j/NTBxbp2pl4LY+OcIMKa//B7jGNVq6f3hW1cDa+
J5t9sWZOYBvaa9n1RVC1mb9d28p6L1qDc4tXpRl2SFy0YZLVF39grlNF+XoWYM/pg7iE2R+WvVUc
6BUsG+Kt0ztDEk6EOUC592nmA7dU4n6c8LEkKZMv9nrvzskw4MQujNBWtTivIIe7/StSQ/SQzDq8
o6TyO1ijlm1byBKHnFj4UKOkjkqrk1E2Tp/ASOxwSTv0/F0B0EsAH6WpVYF7pubRncLH4SqtQy7d
Zx/1z1b3FN9+Uvhr2c2COo1fy7ivQ1EIE1ismUfFdNkH8ZMG0slTTkweAKl5Sa+r3oXAabpxdVPB
qMojH+AcVb2n8UmNkhoGYAnbpZ0v1yBgwLYZub1ee4a8K9rydYDhtp8cvJjBYOGy1EpfwU+AvuPO
uopSOAQb1IPVFowlrwZIuxgieTqx0aZPlAE0jgCTfjppMn+4ejzeLczq9/wPZmg5fXoDmxFJW7La
BuBnd4zZEIzmpa9wqpq1Z8E7mt29uaZWoMXQvig5xoOZDe5tESsWeX0BLhL5zP5IkROpbgHA48X+
LX0r2Gl295q47i+tpOFocgI5zgS1PSNE1XZq0Zp3f4mBPDDFivAWyDDtwV9oVdpjgYw1xp4WxlE2
hNDWWm2PQY7eF8O+QAdGH7Vxoq6cCWuEbhH55aFUCSSHepPQdWo88IXaTkwTsVwOSLc7vZu9AGaP
uTFiuEJ2kq9BVUA8JGiNNpflriGkHiPy0/qXnwASkQ3ocKNORFBTuUWZwK+Sp9kSpVh9MERpImr8
Yb0z7cU8rBnAR3B9y3ViFQ5nDF/SOlNqJ2yZXKnOxnRf2R7gv2y4LSp72CEwG94ApXsnZ861mwkf
I3cqG7cVmP+XlG3mBJ6giPK5ABLL42TeUdRC32hSuHd+M9xDevs1Tkod0n70AyZi65WZ3g/llpi/
POTow60wC+OV4nVkf6HmkZrdh9PQMSPupbtJuV5kJqYdGKTnBhNG2YLE6LSI9MXzX0TjYE23YSv8
XGP3HVfV9JiYdXPobY0wAL1amuzASANOkd0a0Oq9tHd+p4U9Hwo1W1E85+Wm1JkwSxmjlzBwuG6q
pWtuut78dCxLO4LZm4NyHU0sFjj6WFcZrIKRdb8S4ABfwnmrHbffW2VDg8QVBqWfwmBO8neE1YTh
HM7kJ19fnl3MSNRVC7C/TlLdaaW2cwcy/IpqBpdXU62iwwKJVDR4eUgqYN0BV8H424FIWM+0LkYU
akhFGDU7t9aI4y5zGfTlLZkBWaWn+0zEyd5ra/UjNT33ni9lBY7LY5l5qIa66Q0kGX49gU1bp4AK
6OECCunHYTMVlXgeMpltlr603vrUNG/8vDCzoO0S7/fal6SrsZueRoHmpuw70EF6/Ix5DHVEqpGy
xzYa9QLmWl0qc9/5YxJht/25qmLcgL7Bze1Z7JtIHbe578Y44uTPGS7YI60lUDZkpm1p0ENrE9zi
ZVnEj9pNH9d8Il9S02E0WV6DK32pInqOFq7B4ddEDl0ojULu00EJNh7unp4O5qFZ7O6HPdbaCSaJ
e4KjnN64oly3VeEVmxX6Mf1aydcwLid+7dVvrOYWkSFVal8rmnqCtkUSsyztD94qv4hqgX6FCCIU
C6b5XpsxnE22HzkXqVCSZS4vT6jyrTM1t26mYWWsoTLU8EP4fE5KfobZbhLdf2dw3G61oZ45GNrd
+zrSfUQtSlnVTVtTNNUNFeH4PNeQsywVpwEHxgaWoa12cTUUFzwJB4JVOsUr8WnJtq5HIzIXu9pw
lCG0QF+wtJOZm+/7BsZ64pq/QX2grpPrGsrWBmQnvN9S6i3c5bI4stfa12iH6kj0E4KoJLHUj7Ya
Zs7uZY+DTwmYtxhLth624FAD4L2VuBoDK69+on5NWbbqM52hzYA4MKyjU/P0D6vxcbH1B6ku6c0B
kqaUJv/hVxHjU2s627itsPVvQGjTiBOjFQ39BSaae1fuChTYQoR59D02BTpaA2lHhQefArAF02+A
XlqqPZVLp59Hy0jPqrPqa7/w3BdsknSmOJEG/LhQ31dAByBj7L1wu+XimbU2MOGrjXAgO+omlZqW
DCZcrKarXvveiU/QCNU+JexwHxtdegessYtqYg93M7clHPLJPFkjtyZxEjZxvbU3zQRYq4rzddfk
BH6Z4A/g+Bl4Sy0Q8KTRNbu/skRU0m3Xen3X0sGl4Spn59BPIt1iOYE+RcW2NToIDZ3Upj1TOLha
XsrtKCeSSzLhHKZZ7D2ZPbQOsIa06YZNKXoOY3qaHxiLtzc+OPSjSWv2tAI+5ZWiDPF7LF356nj9
SyzL9GRAA9sVHUSkOcs/k26e+Pg0fMV6yS6M+wGvbNbFMGScOWLoSYuqlcCq3UK/BTzP+rahHSyJ
r2+qxur3LE5rS9iJwARoyqOm5vrejHP3ZV69ny4B1iELV4twkfbbxgUDNWu1dxB227CXtPVDp3ld
ZAoKCr0mb8kotOx1NN3+ikDSMrQzDUgyRV+oreRu5rLEj1hp8nHNeiIX6EgAj3f6OL7nZhic+Erp
EwIKncE1JEBmB+mf0Tn267La49Fmw4BZOJvwoJU+PfKqE5eOrnlAbKHfppKmBCXQuF9G94Jx5BUJ
W5ppp4AAU0nqfpte+2eOssUM6MdRXKcJ+JV6KKvftFwRhHmKHXkZZufaI83pBxW4iiy7cJ5mgUo6
B2NCymNMSgkxtVucbYAfBE/2rZq1MkrcuaFv0avQi5eZyI5+tK8Hhy7caoI0JCj1BVcqqoC5/YXZ
ctqT8wNlZZ565BE6lqYtgwnwP5Ost5ZhpdemaiZ4sS5kZB/UusIO8uws4oXhmU6hJt/sIu1AErSc
+WHY9AfRIvTUCK4143j4tCrfSOji4oJlgin7o+cDpqrxOOBU6tWLWZmQcVTVRSNebLN+uSD9pu7e
bASvhr62f3ts+lduNb2i2JRHsnzA8NNjonX5mlWIjueEeB9aBn1Ifg8nSaJiNjCR2X+pe19zF1KW
WeFuHno3vx+NRjEaaGkrqNrdxnmd7idpmIwd0IIQ0FIdO4cBK0uOmHK9HJwGdNrgn6RvyFd7lSqG
vN6Z20Vkj4OfcjyxptdUXijggt8v5A0g7j26BDCUhzKLkOOv0K+rSoB/rqw40PP4h0yn6ToluzTf
0Iduu8cMJfWwzXvVP1qmGEK9y3yISh3pB21q6UcYpt5hBgX7HCu9i1i2TCCdLj4kC81i00+fmCDo
Ye0lhKGQLbeLIQbsOdjEBzwCRmTnCcnNDelA5OX1oZZ05S4fJjp3/thcsLd21HryZ6XXP4umMkIQ
pBjybZfO2mnkIKk2ZTzclR40ysGDe02OS85pKTU3Ldgn2rrFz8FgWxxlVV5Smhmi6IMbP7f60lBE
z367J95i4+dv9M2a+KquB9e6hmE9oR0d+yzbKUbANyvuXgRPItshqSPeGewOUaiKBldlkBzgaM7n
WgABrjHy4P5vPuIyuXQjn9RzlZ+cdmvcX74AiueoabaOcxLg02D/Q9kSM5wE3iJBvtr3bQvCoomJ
gTGs1tg5BmzcniESCCqg3VUtYRoItolFDv3RRcq+JqMWLHnxiAHg0mhTxjYvPfsHsVU/F9M4LUXx
sLLgdzpiRlJO6MWX4OVJc7sW02IQTdSRBqJnvwA1Y9lwT+54V+E9tAFc0uQ0K4eSvSrjl5Vq7Nqs
mO+E7qKlv6WYhofc8bo3AyBd5C/AFXB/Gyvvdy8Xm7zqx7OrW+vRM7M3z+qeEqnDiS9BTvTGSPfL
1aC/z43iBtdZ6EN7fbAIrmfPgFd3O0h9OokGahst4SloMg0TmUYjus5oRwx1k9D17RXx1BxKQTEx
HrFgeVojPHygEFNQ1uQJlQYdffpEJZMNduGFXysUE4ypUZojsQhDtgXQhUa5q8hjWeoUfCsdGpJH
eKsJd3joZuYobZa6pzJfXtnPzZ3LqCNk29NvwbLnUYw4JqzRIDssfMzhnK+ZMaWcyd8FZj4GhOal
78O7JyirsftVYTQJrMJrNk1HrQZ+gSyqKfk1u3O6IZFrrTeMN15a9p+QwQpEq3h+J6ABCiGdIYYw
OiUJYOitqQmOhJmc9U9D67qT7AFi5CTwBAm9m0CNJP/SeIL1TqPgbC1N/yPPUtTeo25YP1yzqimN
V9mGSz29WWxTUQlxPISN9E7OOvNW02kXerSDALydi3cz8Yxr5jXNtc1WwgexfzYchU954iyQZm3B
wMRHkt0ZKSZtg4lsFReczMtXPUlaIP65f6Tl/LNPB5q9nneZUMY4RHKji5eo7Mf+vgX6DKKmUHDO
oFlmJRHStpukD6NMhtu6Uu+A8M2NaH2khzmvauo44nWh2o5we121MHwZnkVFWAIwzupaG1QlT5VZ
VNc6EyQXZXk/g/kd820xkuilQSvg1Z7WV2M8x2dJDx+YX02tqA/944SbPrJybYZXLy8pEuZTI2jp
LSb+/sG28+Pq+sXR0S/ltuJeMEjl7Gwm7bZNijRSft9v1eiqPYMa0rTaOt1Sc0DSaHyTna/WA5+2
ehTn9gvJqk/IuzwWdZdu1iw296R82Xt/Nqnf4n72towolx+jhcKrdyfrAEBj3kxdV101swL/2Xlr
hIhmgVIKza2wEp+wNAcBrHDma231vZOb8DfISX5rOriLc2EwB9BNMuc7RTwMye0h5172TAi659RQ
qYr02FF+oPQiuVYg1pnJuGbAGB0mdxffsZkIUrJi4+gYZbEfe5HtLwxgDjdkQhq5zwGBJJJNMUOw
RgtPzupCBwuYFDJOG4EBSn3FBJBgLDttX4Vh1EF2yZia6eJu+4Se+JjDivepU4KxkNXRpDBiupEU
4Wy03WnG4XLS7cx8L0jD4o8gV58UVDPArM3ew8l3NqjPdkk+nAvSWHe505J+IUrjus8vom1hjRGc
1fWEfFocHceWB6HhdGi8mEAzlam3NMvkhu5cGQoq0XD1K5PXC+8BojAKwnH08d4aGcgAlOlOpBwo
cL59t7Hrlb0kNZB1GzYxcHLt+aYL2VF+sa5730+czTiKdDeVEyPm9XltR7Unp6TZuKMYfrBZL4yL
8DfmGE/3lhFnV9JU8gQwBp6kNbZnaeceU61loMhbmca2SX7bqeleUHjutdmiKdZrgnjBy3Ra6O+2
r7rrRWCtqN3eOXSLudzLcaDbRIERuhQ1NVQ0K82rW5U6LAt/+swAl7wkU+2kwXLBWzgF+4Kcks9q
XJxt4WUxp+epYKit8xfGCwyxnsSZA0Xy3ttWvSPgjtSlvmComxCGXeTueIN2GLi/3uq8z+IWDVfi
H4m08o+8ks1DUuQSvW8Fp0cWhCHwWl67YtkRQ6ciavyW5Gk5XddGVezZRIZLmaiFJAVRKg/asjc0
WSNpcKiPlwai9rSkgZPbj6Uc/B0jHnWUTndJlmt1Tr8jJgynhxsa+xBlmjjUsmm+kXPSAP6+kMct
vyGqyP9NsOWH4kzCfPrDtghwcjytfJ4sUZzHZZlCXSXDxuIlfEuorNgUI6Nd007qY+4X9hHgXLbL
q+IxF27JQdTQT51tzvwAPSyaugAqw8SGcROaNmdCUsf0ajmYdpw8F8nyWfftK5aaNDSoAMKq6eiY
jZQCzAQ5+mnKJovXVihaXP02iZEs+27RbRt7NQPicMwoYye6rssuDYplYUDuzI9jU3Y7zU/J3mF2
ejM5cQWN29CeyLI6oMS8WRoj2zIJuCFd09uuo/02mn0a2QtvWs/gEQd5l1753NUd5zTjxodkeEa7
WoRihiJFNLG/jYfS+6RgM+Caug3zogKEkuapw9JB27EW+w1GktyjL0VO4sdApofZCmrOxtuURFSW
gvXmYcllCqhaULaXs1mrv6xiyq78Oh6OHGpwNDAMzwLsJBMKNLoDGZr70BA1j4vMrTNxccW1IQGJ
rikGoTVN242RSTIjG2XcmpfRgV9zOhSo4wLbIWkRK3N1dhLHg8UwPbeU7BFYSoUo4BLGZHT2fo19
xu+OJn7H+GMvCwGhiZs/QWQdw9XVPm1Hd8Fqyld/hnCTTsNwXbBz73ONb5NYNIBkJ57QEaQXT9K6
XwnrDZ21OnvT2j87fLLo/5B0XsuNKlsYfiKqiA3cCqEsW7LlNDeUI7HJTXr682mfu127pjwaC7rX
+iPgFF+4bkZHjRLIdd4nHyh4CIO2nZs5pO7aiJPx5lWuyz+CBGMnB1sijKrf1727bDqii7x+eK0i
uMRspB7KaFVKkI7vr6E9osBrBxn6idHvTVX0F6VH/bbL0/JGRJq1pl3HDIzYoXWR2MAyiJpR/HNM
vdsN3my9xySKvGi1FxP1WVGpCGviYQcrHGZbpFIdq1XoJWCFc3OfiFpBNn0t1LW1yuVpGAb8RWBR
FC/cU3WN/GyJpvukHa08AUvZUPxudCMzile3GYnNjMtgZGWA24QFY/ls9e+889h4cE59LX3UvBeG
t+ymJHM3VmKBLsI8VpodVD7iLKJVmNd/+2p8S7T4RgUZHR13fc5UAAeSXeShQRPjqxfzNxDQWIVN
B4HIeqTWNtbdRycb2y+9b4ZXQ2fzydh2V0U1ERKpEzBl9NyynafpDyyLMTUByg1UPhKOS1TJ2neV
EcY+4oMpKmMCy4R5M5T1qzt+hryfQuXJtLLAMJro6uN6WnVOZVASjy2yFxAY9EhQ5GMy9aA9Jd4Z
umJnWDVkvjZkj1Y08sBlTCedbDO1Gkh8f0cGZW7SwX3xOmE+WXZt7ti8UOeIvOGAr7lZPCc6RVmz
bOZRZnTGRM8pqaVHqEL50jvIKsrZK06GOKCKolcp17I3+kHcoK5c6k0rth/bQ0wGQaE/Wfk/lLLA
OVei1BgHgpaXVQd8TklnyiH9x9dMbgzkRPCH56b8HozsIVpmwpAvdG7j6NfNIzAN3dPMLfEPYfRc
lUC/BUl5d07fO6v5BSHjxhHtzhY3Gm5oK+OldJ5r4+g4J7d8jJODl+4IkU6hkHRCdn1v5zRMeScq
NCJKTXxZsv7YK5m+2xRBWRq/3t1S7IT88d0ra9cq1dkcuhNApLGwCunHHuizVGHacqmQ8cS39Vm6
10p/sdipysck3XYuQ6yznyvqgYpfOe4KQKhOC8wOgqo6zaBK6d6YLj0gk4JhLIYeUgQ8jqut7f8I
EWNG+O20NXHhrTpN8kfhgTSjhyX+NmRLLRaFOj5qlaTdxNUttt+15mTU2d6BqBb21W38DbfeqYru
6poqrPnNkxC9ppT0qKvN1P3M4BdOjoyRvUofX2eQqS4OxwF5AYsRkXclyHYx7ozsYM9HL4FrtYu1
Y+/04lrWt5JXp2XRPns9QD8BoUNfrGuLonQv8HpvXQ0/929NJH8smbSP4mxeaOAIHe+xat90zsu4
zg+5uR2NI61Ae1kQlcoSzcmg9O8soWsSEapBbvNMAuD4HMVYlxQBwdMPJ9BKkvSowOLs+tCO3DvE
7+cY1vXytRJ7ARJBc+YqjcZVYx0SlEY8Mdwjaz51nmwa46LRp2t/xNWlMPZ98nPPlsdcFIwOv8Cz
ZlIsdfblnf36AGMZ3atPTE3nUAH/bRu3eXrFArWC5ujsc+Rta2gs5O0aYpx+m6GfkU7YGz8FKkXJ
rUrQebpoNJudq+ghtenQQquVnz3ucUGHld3pzaZi3SV/H+2XrLQWBnewX5LBKfegu59mbuYPZGyG
7sJ2lZ9H+qI9yvkYvvp2QgplXzzqx6VFe3NBhS+HDmnq4hSZzTEh5dIodoVbrkaK2cilo8mBXh/C
hBDnQi7JfO1OZ4u6KZsjz38ZGk5eH16tAEiNVvbwQlL5mkSioGEazPJtCq884ipDxbqb4xQb4/NE
/5c8C6p1JhZ8p3vPyA0ncgV+17POOQlJfk6mW//oTC+6/9RE2wwB5lL/gU9utfZVX55M/yVut0vx
N9JAAYFVNcbddr7Thww12vbebWI6pNbPH2nzktLyOOi7KJ72YtSDHOlGU+GY9QnpB7RnWIBB2M+o
bmzkbz7dBW353BmvncV4qe2YbfeVeS/UoDwk/bWVD2MvKQnAlUdXaD2UKym+JtIPZXZa+LZUihYE
SGeOAqcswJO0C6KiNYGXkyPXvv9DWR/X78UVP4j/gjghfd8lPxDAfTG3iuSrjON2hpPf31WQcJMy
OfuzwUTCgcgzwNK01ooyTDvtdUB+RozvyouuuXOZknyXW/9MRO1zSQwx4Gtc/6uGGH3WjWjF+1U4
3SEA21oXGkqAeuVTRJMVTKTSQJpyo5tWZ1OkxaKczza9khbWiCl6c3yUGUl0iAhXdqNVn/64GoUq
Vqhlx4b6MO+e1TlcDBIKhxYmHMKIkZVzv1lTE39sadKaqUZMnHVsvZYVhej8RiYWHgQBlSA3aAPp
yRd2E3GH2/GBkGIb627s/evNuwx1esjnfi216Ksb6nWeQDKUZzHvNfmmxm9H381ya2TkThLt6X9W
zgUjcJCSKZxbxKOKQ8ueWDrbkqaokbau3MD9e+VeTUladIJi1ILJ/V44c8fmu81vrnNivVg59Ues
PpCShQ6qARQMSC4flgwN+27Uzt60w1nee7wPF0U3l3zXqg9Qq3Vts+O6n1r3HPOm9OlGyq2ZvXbD
t1vW2xmJLWID9G3PNgk6DfrCUlN0Hmcc2YTTyU87vrgdaarVHn4GN/9zV7/N3lFS7fCfW5l2H9Y/
fjAqxuGrdi73FkVf2zniqZj+ID+q7gd97Y7McvZnudLNHzlTGelv5+aUNVyenOI9kdguMkUr2y7y
psBR0uVROBdutw3zdEC2QfTXAJn8EWhM5/BvTzZK/JoNV31+l6hEjP6oMWTFrt/v7sJi5BkpJ5Ig
iTlDuBTSeNUfCpqbtnz7PemqFT3wlkiOjVVcRtxRfPHJhvklEON1GFEOKjBC+WD4IJAZXrTXdKQQ
1Pl2p98OAUpGrrgzEQW9xPfOqJCHIZizXw3ewaPYqUdbPSb2GgXp7GhbwEV6St6QlIUiWh7oHtou
k3iMaOmG1w6NHI86KqdCqI/ZsDZdvJfeO3wBq3Sxkc5bEv2Kh55sQl3uuk9v3/SPouZ/HNmVV4Pc
9jByyxDvx2QvqFGoCXROltNdzzPMLxanai45M+4HhP0juadoJCdY6uJKvGHUzVVPHrUddc6X/MEh
5tM4SNhdmRdrQX0zZ4tn4L5ZPmLnuVOnzP+lZqEYDvF0orpwJfrz/U2DkeYl2vtM3OZDWj9FJoS8
44ZUsPHTfqsinJnywErG7ssHEYNE4eppgzYmCTv9zPJzjfaA2INFhMp705wH03ycjX3bscrqO3ty
NwPXhuUdDA0+otvY2YOAIxmXK+JUdOkPc/s0j5+uwRPzUaT/tITSeQ9BPYVBtXZWzRr2PyRJNNCH
j9E9LtWFhM0KYrBOTmNK8eYn2I9WTjuyV2Vz0y1Ul5+6exT2UzS+UGFUxfvF2bTJURJqtWyJBQhs
+eADzFbjY5FdbJS2af+vSHsegqPjvQzOduIWS2OMKi+OeYuzixpOekxjPSqp/j0TByIh1OIxr4Qp
BlWeUGJkn3yTwlPiLjdicHgf3xfj0Vchi9za6b+5j+C6ySKkNi76nQT9OuXJoyHZKSha0IuwJTCW
Pd/ur0lOyKlJ/nFmrwx9IxosMuiiIi5n/V5IdpaUccXVXrlPmT6eBvNfrKJtYfpA1bSWtQ9sNIFw
W/aecjXAYEz6FlMhTY11yJjOwAx2zQagCZ0uZtaS5IFuk5XLBeyVTzieEZ++UMHNaZcdJsLyi+47
RTUtS4Lcy700fpPBXTXmW8YBYOoZ/s8sAJOWDPATbGI8/qo5WWvpjIV3fsw6SQoIKC6gmuSfb3Sv
ZLx19bhX/gVDBSNBvFnoaZuZOCY3dEnCrcWzKYpNOnZPKqY0YLE5ZeJ1G31MDqL98SWqz0XkBFpD
CxhQ1eL8DZ1cL8nzWH9GCQklSDozzoMKCLPV1qn+2PnOZfHzU1/TjGpzY8VyRQQW9g0zGCki9k10
iYITT5kvTcHTXBXk2cfftgVjlf02QwkXgWQfOQ03Ij306jBgaoPa5swl6h/AueRHlmhbInqAXcCj
rH0ehndq3kT/SDA+4gtO7GjTlj8WBDsZslCef5UXCmVvjSgiTTpjE2/2ias2g/HTNC3Rz7QT3nN6
lGz3NRCoji+HVHH0vNq7lk37qlR7pCagq1P810Zbz9sZqNs0+ozmiYssuc0mecJVGwL8nXrsx1t3
cZDT/9UeVZ7tay+sVzNvPhddrAoKr23rp5F/ieMeHZoyYqI3ZPE+tikbOno3WEC45mWgQvBSa1y8
yWvqvySmEaoWTe/yNaELiW7l/Oc31JDhtjE+FFG5ik+c7Oxlf2/yntkSC/EvptS1XWeLvhvc4aTE
bWw2ImVWIX4m01YGlDAbj97+UGepmk/HujY0gkO3JdOxqTaF8ahcgpH3jmtQbbHGhRGingh6ZkRR
pltFJ+eIqs/Ur317VPaxhRYXyY+0nGACQu61vQlTWgPkZsaL654Hzdgi/Fzp7FIkTBAazTePWwVl
QJDeNzKAG/U6WZRmKBpai+vk/VA59rXQr2FLmyjdh8q6IVRdpdUE7vPLGW9HD612NNy9zLYqpzOU
zwZt7ixPvvOnKH2GBSjajUzeRjciSZTTCBvSQeMpgjGg9uQE/2w5v2VcoxS9QZek6NwwrhDUkhV/
+nTWm5uDVrU8GRkPJz7BWH8QNbKvXXsvT/GOdcfu45wG+WcJsY4pOWnBq9KbULBN9EvUzSUSL/no
BMP80DcRdD9j2ZuB8msmF8QFaGfp4wHoorNLynRVPsvhVWuevfZpnLdDe6WXMgD9BUM/OAV/oL60
3YfJBmP7xy7V9xVoRj4zAeEzlMUrBb2PU/pQa0ccgVS0PxXuUYr3jPj5Ze4DV1D/SpVXQkAzfXqL
AS+P/c4CXJWs1AlznZ79DdRr1GoX1+eM4sy0Ys3l9i7LH5+aDQrUt6mxpVbRMqmLJ5k7ntdNRrlj
XO9U+jpQpoGzDfL6Ox0//Z5/IaoDzXovza+mHbaJNa8tfU9jBJounuPFU1el0TxMCquoEGwQM963
JTbBYbNQJSQa/Bc2hVn5+GUj7Jv1nIQldcLVdQBuiFZY+V6pHAkWTmq01Pkh8sH2Ne8Bw2Cw5OWp
qGb4clyO4D2UwaRzaA7doSO6i9+Hi7jBy+8FXO3FIuxFGRp2uCaUEc7+xg7yWP/zWiRJ5hSSEf7h
x5iHwGJL6uUHWW4RVhzcft719NPod10TBWNo43sS6nNTRyS9fBuR+diiQycXnRXM31pdTxn7vUlk
WDelvWtmXnZ3HvdeFb+rqXq3bW3nL0PoCf1UVfSw1ksAHLYSc3EBzwytYTqA8X84DIjCHw6jlV1p
UFyP47xJawrMTbci2EkQDK3ve087yTw+Jpa2KWH/V7AZv60mNkpOT/GsQ+RDWI1msDjdvuOtSX10
89L6QPnCLEHTDbdxu0pzLSCt59l2UYAlYl9azb8p9xCIVyQG+IV/oPGbatUi0JW1ajQrXIh2DwjE
xt73N8tr3z0Le2BEXsqV6d+3ueIdeugypvnGmLAKuPNhWeIdarhL4WtBavnbsjVgKqnOMbpzKaH3
Skh61e6mKLqY6UDmColrauke1CKPpTbQ+l2uI50uJsBlapOPHgf0Kl6iC4rC80SQTxk7b2bdrwYu
zT43cfqhyzHjI/aktZqzF4NYrMlcXrqlC33+jI46Us1x4E9ZaHNwNPQ5LvOCQIeenthHX7FsNcc4
dZXcWR3vKZLKkSLb1nNDqMuPRvN2eTWeW2MKKvyVHf14sJpUONPP/Yqafyfa6Qk48m0c1MHOozXd
atRLUhRMPgprz32vHStmuw5Ynlogb66Q8NqPuvpRkUN2irZLuU8S3QkdKGfK8MCK9A2K9qvmcAUL
3t5+Xo5JwfSe44HrhXGx9CEU//U4Edlnd2vUZUGStLum6+mt6rdKn+gtoswOho+O271rVmuB/c/K
7+8Pn52LGT3zr08J3mi4h85Y1iQ1PYiKiW0wx+cBEKl3602sgcnpID+TM60LQHigqV999p9SEosC
Z6BOnRnut634vj0Z1g5XFBLbxkR0ZjFC0uRMp7cdzSHhpohr0H6MfbbPx2Ltt8Ve10vcndm2mcoP
WOWCLvQk5l+jbdoWKuauOTRLKgfo7Fm740QSYLSBNrZDhes+yWIi/yta0yJuA8Feaor0mHsjhUTx
Nhomms99DVFRExZTfaxiznJvebFRvg49A3FDfQE9d9Bfw73v2AcN1PX2iL5on8/Eu2Lli/yEhYS6
+2rZoxxSrHX08ArrmSa9NXVVj1RFFcT0L1vZxm8NDy9dESTfqGtpucT02bKmbSN7tvrXfGDL67DE
GwJnIL9Ojoymfnb6/CObBVpAWuudcjfJmM4MJitVM9ZhCEUAWSI6k+sJUikyilMLG1b3HMlMPzwe
GfdHo+rHGdVkl/BSGGXgoYJAwIppGwn4wikfpZSd8SbUDQMGC47TJocy6ldZVK/LCm4bdwPNdEgi
66CtuIiINkN2DThfh0nr7UwAVuIaw2yYwrx3V2ZubanKWJtO+cCYecDly6bFUNxrQUxulmdiXW8F
XiGcli4myLQED7MpGYUgQGyQVYFTYMjqm4NPNWp139kSqpCl0e1spt5WyT96NGips5Z3Y4RuG+bz
wGa4AMvWLqpnj3RZlMZeTyh3yYkp8A6VKgfZM3H5ERF/Nn0PnW0DulIdOxbCrioCQxs3nAz7u/J8
7tq1iTbPH4vXWmUHNWV6gF72cUkiOt1s+VQ5yBRRUbAZ4lzL7PK9M2xUIRhoIgtNbGbo52YALPf4
oHTH8Ed66FlGsnvJdrLFlhWOGczvwrcIMIo1aR1FU0D02MaK3JUSHmoCehkLgYWM8t8RabgLJJ/X
FpgJflS+zxmJUzpm4wqhF1/Ovcp9icKaeK5iGWUgNAdcI5NrgTO5bnWuXUxDibdGsRXE031fbwKr
LE+6h8vY4GSpuhKxkknBt/ixsJYEc24HiY0AQPdQTnOV6jQDFgKzftf9VgziNZ9XW0a+0Po4iTaM
Fj20gPdqwzobQP8NJeqreCA1NG7NY2kvNyuzdqi7t5TPPJPneYUVphUcR/IktkoLJ78CE83GXUI/
ddyLLUapNT6yMPKzq94zqsJDejgDCeG4ulL7qEc0oh7Mn6EvLBzYMEQCc+yvqeINbGa4RGlPvsX6
Npb7nomdPky6KJ2JVgIa7LsWq7Ppbv3py+b2Gmhb7TBHdmh0aQ8f5LoXmB34vwaVXmnPKGzHC9p3
+3smpAvB/SfPHgcs3mEb9XHv9u8FSkeryB5HALp+or11LvF2xce0bbb4+KF4+kBM+aNtV3tDYYer
hq0psie83+ChsLMQ93tdmHvD9v8akdL7m2O+ScrnimzRO8Vu6T6YDC/F5Pd7BV0uI/tSGf0a+zyf
spMUlqI2tDiQHPd91gDi+859YPb4GJESUjE6APIgysrvP7A0IZb8t7yOTovCmTb2qCqT+OaX07kv
FM5BxP9OTXuDmvkVWUO1BWKG1kixCVJgm2ZQDFwONsZEhNd3QkUL0wGH4zRW9MnOH2ZGNbY3IOpx
XOLzcG6bQVooRuheP1B5AhUQ1SQxOOi5WxjWMOknOsUQrkUsqaa/7O7SzdntzhRWbwkvOrpqVjso
th9vsjZOmp0mUEZpm2Edizc9HjYqau2HcayADz1CLCqfncZbu3DKkaD7aCAR0228dXxfHeXMLo8n
VWedEG330BQRG7hxsur0r7K8X99bzi0JnzWteLbdMReWh7El7cKzyP1KDg6dSXc1DDPvevYQpN1B
IDAlARBjmC2YybSsLCemtBQAvtK4sT2AXADK+H4ZarhtUtZVu50RH1G53eQJoxy1fJkgKUM2cYio
YTOZ9H/XFE9C22+GAuK1w0xeTm21txM7MElTaCaHodsGXiEuYbHAxPth6xYlGkuF5DwrbRkqEmCe
tBlvfoab7qGqBWmi9I2wJulXnxe0LmRLB653p4kG82p4Ve1t6DrttzJNsHMOhfeddd6X3ur+g+40
cBAGEWSviwWNZTqnrsvc9qVC9/FGVk6xHWdug9FRSKMFaiGLVNNd5NLHs2qq/DOjJPWxEsjAyC8g
bXYbJXF5shVRgDgZNLYd510NdnOkPed7yTu1xWKYYhgvBW64NqfjNokeSU/G2hkvycQblJgI8gDy
TJIqdO+1rlvz3Zhj72Las8wDNbXm1gbTDjSP1lWjBHHIhyg7DKZzqH3SMOwWM/VijsZ/DZk7fC7y
3JADsu0WG48btssdTGwfNrmLZqlDtDcJLMU9lkjEQ3iYMKd1Z2n+khWPyjajJ8fyXPOT2lFUWwOa
+Lju4fqyODp0KUu9zNWEDdU3oZ4wUT+hTEv2WYvHAIwkbUBjm+ymctVeZecg5kdeOz2mPvgx8fpE
uJjYda4ZMRwe8SXxeBnr1P0W0iGlZFbAnh51tflAi7Lh2BGVTJ2GFnucn6H+N3FM56Y7u0Q8dHQ2
9dSPgEoNo/z2jGXZqIxvTy+I78Cd9KkmbYzRRnWAOwNhA9go1xkdRNCK09xxfM7J1V366i9fenbc
tCrZQm1T+AixXYJG8Aub8y1HLBGOSn+W0/hT6212KB3jLJ2CYI7EZR7Mypyg+/t923uYjB3CVS5+
Wrtbx+ixR7aj8Q797N9QKE+vpLyQW05fBC/FPBzbrh02MQ1PR90X6qXvTKhgXy579kh8Pciyrjwr
9qUkhSCsdLP50RFMbptlGnYl1CmxiCLlXcki6J02thjRR0v7cUVZ7I0cE65K2SuwFfz32JfkUXCs
5VmDabnR+fvq8TvXyULxJ1KKrdl6Tr3GJLsFBQmzS51rB8QqOuB0B2DtxJJDygAUBg8sXvHQ3sWf
S+lskMylJ2Qx5poeI3WoS8JToEX7aT+YEtmHUOplmAacGb4HBqj71QvNhoyng8YZnWNt0VdFZuOd
yzC9o2TsbCQhTr+t7jRPPfrul5+2RXg3gJEFMDQ4EnOyT0XHWFbUzgSQETNRp4kXELg/Athy/JSk
Vj3zV3A8mTDglS7Vg0mYDgfodOeiRYzLDmBh2w3pL+HTKfLmEViozH3MCg38V9JI/mupKZMsKj6N
YXUe+a80pxZy5srtSHqYE1S3HnBolqn5UaPsLQVAP6h0pOitvadHkbeduUwWrl/v6ir/tqLlJvMJ
H8t5SMXFSwiBw5JJHIc/zSj9kNbs4rbiKDfr54w5iuqmhKNUevb46EROec0ny+NCKmvU9VRY7qlN
vWdKGM6LNilQTcpMN07EbzqPfLwhnZgvvStpMasGD9EuEMN6Mmkt9llhFfPvez4bFUZLc9iPL6QH
JMOGj97u025peP3BX5kIVbWWVKFRUVvEP5Yf/2M+Wc7GVFbvBcCQPb/ERQ3gHa0SQjUi8gxwlscB
llMOOBlFfy3Vpk+68qLffhZGDCkepXs38h4j7sDncbTbo60hK5QajWoEvPmcJ/fzoliMcHLSoIu2
s8VIa3s4UIu2G/YOIs6ViqksXzP1ZE6gJ6NvkLeshAq7tiDHALNrvbMwFAVk4QKxzvEMQ5I1eosD
F6g1m0y0jgBX9A/GyYavNd5rlJdTnMXFbGUGD+CiGc5xJM4B2RObwqlo32X7vsE/sh6jMjk3Nlpi
k/ls8SII2oHgZcL19VXeawzNolnetQW62x41i2fC+TdPPC29mYYDEUooY1laCGuOgPI1MLRxYtAj
jRu6uOqCprWjbae1NsBP1mzU3BEc0ngR48ZoSMZuNFd9auBckQVjHf4JBnS8fSSL6+RVJZHAh4va
h7dezzfoY3l/lMRJBM+9as2Ui4hmXVTRFEerWGeHkUzIseZ+Lrge1oWu6BLP6VlggmNMzX0btLCP
uqBOZ/KJdOwVkY/5Fp1dE3RJGyNcENcY10gcJDV6CdX2WEXyMquom4qidj0s9bke+1+dWN7hSTCR
IUGIsks7WsW+a21IIpxKNih68oDAzWaf0MzxT3KNk/RlmV9UOv4AYflhPUpWKyb9PPAjWD8/Hg6D
+0VjGdoC2Zg1MQemhrKWCGJuc/lWNo55xd+g3nEc6cFIUgKqA/Nf31eZFabFaDD09QSOxWSZ7SEM
+r23oLaxCWe9NHfRY2YCULnsNaHb53JTxNzAGLMwKNudf2kKEwFjZxyLfOoecQnUSCvTBsBGaHhs
6uLdWwoyebz6k61VoUmK85rXnqnEJTfEDvyi4zT2siQ/k1PA/KEXSBwce36sF/EXqfQ+1zrTN9re
n3pG/DQ17qMvtOkcJRGGXsNnS3L1ZuhDcuzsmDgG0fFs3Pud/AxQf5rEnS33NX1nVZnxiQ6dSkgR
Exw9+/KCh9I5SUVew2r0xwT+05ycV4kGNnSMOwBGCbJ2NhN0j95I8zZJQtDDuCWCTCeu4FQJkfnX
NPbhqm0aIOdYAPBrcCSCPJZ48j+aHrkm2RSIsJ30MQbVbpQRxOZ71LNGALJEVQI1MPnmL82gT0SB
PTW2Ahysh4s1aqeyzZvXKHIyJA8NgIAarJuF4hoGpBt+pNnpcMb2y9jTfV268pV2geRsJ7F6cdg/
2OEngFoLczo91de5pjCodG6Fh3/KxjPJ9c0pulqa5q3PJvEgMyY/W2jEGKUk6uR2NX40FqrUb+w4
twWLoHzU6+K1ie82sdmFzipHzXDRvVN0RESSDBq1QAx43BQeyMRKDv1fUUpCOrISMAp5kHCgoBsC
qHhXslgNQW1pZDDoPKbR1khp0KWo1kbQT/vQauyxTw/Mo0HTaOVWpOqfQ1rJlvwM/zj38b1KwUe8
YGcEtrUJwOHMdhSQ0kVkWmeZO2VVyPfTwa+M9ZRJy4BjtQ0i87Puj4ZxGRb5QEbDguC6WNzvFCRu
U1bpR12XOEpmFp+60JZVRjZLoGa3ATxY4Do8Ei/Cck7kdy11+Uk+2l3EnYNKhnYLY+bGLjJ8Ydec
1+YM+2gpt34yzMxgq9eTZiFcLbsBZ7BxcnshR+ho3E2rZGh22ug780a1uU39qTcZexoiR97+yEBl
2M4RQToxAvFXdg+xb+uaYIneQDM4VVMZGmJItuhpdTIcKey9GPGovgte7TzUPO1tnMWXzGF6CY0r
N6RpExXlDs7vYBWqCkpzfByHbnh1DB/Vs+jQR6XJPUWAhFXWw+4GfXvT8UhSOqW5GJLMftMU0PiM
3AkmB/3VSqgi2SEcsSlA9X4Hj8uBRccNB8nmvGkIY9pbzoIDuPBm+djNYG+N63f8IYfNyYIXp5sw
Oyd5d11a7H3McCYDWd7YV0lEIHTrrMOTMjOt8lIRAIAhA/qJ74SqSrlOu94FP2leZjF6V436kc2Q
DPIYCWWGDDQNOCfR8Z5DSP7KtRN/00R++5vfQ9mQnTAoDq52UeRJ/RCMNZ162x6Oltm1+0m5oMGR
V34Je7HXmtR7VhBdnXi7qqCwecyIwxp3Aj3SefBFs0+91NsXLaWznp1hXB37CrTMsOE3pvKxHTlV
5ACuBkJp3bFi7EYtSSSgeBq6zvuZQbzT8E5+jQhyVzkPVWk2H7nedYem9fNrN2XR2bSG7E136e41
R00FY57Om2HOoZuIsjq40BjMg8pOcJ+088F29O8FcZpG6ttKrwhOl5mv7Qes5js7NlXoAIoFmWvV
O5ARdAqmzknu8dGixDIPY5mKT6U3RjA76bg2iTlY61r2kv9f0YUyENMCvj3KLlQ4pRrQmm9EG2Mw
fhfVv4sZw72e6fM/D8TmaE04tyHgqwPh9vnzoiOl04tpOqHgFn2AEwW6uZO3xUl7ThOgSVtDPaaJ
7Ku2WwYjZq1V5/f2n9s7vI5MzwF96PMTBi4zmOCnVpjMjBUcPtCqPKT+fE8M0upgymlOztBWcu4v
YxJ2iiOXZo6Wplp8Q11cGxtv8o21rsOoqm6uyUYAunKQs0inD3nxCfmIavfYuob5N5qYm7tJsQ71
qbZsUsbun5wMpsvs6wjVkoapn9Sek5qMS6Hbv4SUdas26SGmGG195oVcELF2z7KZ3NiGfWi059rN
nXUuJtwxkVXSMjWawvsUqk5emTH8d8yF/1Ly8NFXj9b41ko721YYaHD5YSMG/2mqt6TpOwi6PA86
ckg3ajDEXyqe7CrfRcIZr01BUORGxpCCtR9zS5hze2gsLSMUQNcwXDJjk6RWvNtjQ0hEhVcCWHFO
32jnmVk7MELSbq1otF9AbxxyWY9CK8FQElRNTNms2OAkh1IrPwjWy9fUBd+KTnszfLpUEFEPJ/Kp
2hc0z90DBLSF9TAGsTLy6Ohj5cMw2MTfQDYU2utYUrw6ar+bmQwRk0LqlWJZ/KiqRQewGsFVltY5
8XjVRFpYv0XTOgGzmtwl0l7Mo2PGVf8zuZpIwyrzupNyYwN03UyPLYKtAykg41YOYkTDlJU32WMi
dQtqedtsBl/SZ3NgxsW29D/Szm03buXq1q+yketNgGQVWcWL/6bPklpyt2RJtm8IWbZ5Pp/59Pvj
+jcCu5cgIVm5CIKspKluklWz5hzjG/7a42gtDjncXAzeWYJ6g65Kn+7qjPV168hR3wVNPNCItsRN
JbE8Tpk/HWYU8A+SCSlC+ybdkW9ESAs2g6OVzAwxY7fY2J5hkW/gQTlNo3CbzqWxmZUaFP0kE5F7
PZVipbQLlSkxHeS1k35uIzrviS2CZJOL+UnMgoERzChBe9QP0HlOyI9Kv0wOrWW9JCEb01ROTBqa
apoZdMZl/WVOog75vF0gFcjGkOTPsgPZpCxx0lbd02S35V1IfvLZN4EvjT2SmLFj9gbAa95mYVPv
4yFYruA9qjZtv9sW/bWmwQZgozHbMCDI1m0nvW02J+kP8oXrY1LGPrw4Px3cdSOY+9XKtT7NstSY
uWtnV7ax3qYc166zMmyZ9DGAatycyiC0nDsScrxzZTrdxnNbKPcG/bkBcd4UAT0d53R+hLJbHOZi
sE6WMNy1p+P2hDc735X2nK2nxiLMkMPnunSl/z3tqTboS1IrzMLc431FrNGwxEdxBG0rRx/nQy7c
p7qwYJvTScczjj6L2DRCehwKtmZ4GeKm/BTnmfMKOABYm0PrPgPqOPMnM9mbx8rYh40K1y7lwgbf
fr9xRyu7ncsJoYJIeJzgFxLf3YOUScDU7/LJijCvB/6mVW7wKGKmb2wahngyayPDuN4aR+JWKevZ
Gva06Ir92JjZLhpz68RbsEyb6GJmIR1QQGfkD/SZBymo+9ZVvl4ZOM32tG/TrWVG4fOoJvM6M7v6
c9bxhKCwyJBTusSKGwYz0VSaBmrNsAR4Ct1YgzWBKssALMnrb1YYVT+GKRsf6L13xNmTh1YFWXmX
9+Or6brBHVVExnOFgtmrqwpT1JwfPLccTnOZuzc4gQHkMXLcuK0DWkYEOW5BDHG9Zlkva+YbRV+R
eR0wi/MielxRS/p1WjS4cSqAv0j45gH9MWxkuMOkP+fTagLlsAsaXjaLFv3Gqk1KyiRYHmAWsmmi
d9Fiqpm/JEEnH5uQQo3IJ7XO+9aF7qi9XerI7GDSqFrF0fRM2Un/m4MwLA7XpE9BJspGSbt8HMeE
nYkyheEP5BcM9ONeAkn8FSIbw84y+AczwznqZGjuergeNP05z1gRmHzpJgPNbi/aMQkT+24IKTC5
lZ+WdWul8FiucrbbbU48AsbjAjRVV3+bTJS4kePf+S42dn/K400NWAqlSvgrolRdudb4ZeoRE9e1
Lw7hkD5SJbVrbRoPqaBgW2WDrJ47N0XiYw3WsUvqn5JkDRgJ2OtvlY1BVk9GdmcLTJ8tCZefFGT6
L1WZ0pWWAlFcaTHaCqOf2awZCBMN91Syg2xsYi+uzEkaV4EvOTozbd3WpgSUp1R2DZ8P0Ug4B/ay
r7FhOaM2v3N0pXskDJQpYyvsrcHzsQ5dCrZKWu5eFxyAB2H1T0Gc+3e66epjEeX9lgMRKr4hix4Y
ZOAcr1EDR0CKw9WMC2o119F3L4uKm76o0xtkGPzpoJM48gfIoouutY5pUtJW0S3kKBGAK6QkkOkD
xDFx6ObcOjP5Qc/d5KjPeowJKHSW+xBYMdXH3DoN7dVKfHMGM7/jmQO1EIY/YWcgVIsEOB9fIIWI
CuLpoqgVm0bQKqXJAVyvxUjjlIa90jKnMocd7etMbEcM2Pu+IjMqqGrmqqqgmW7nFZOhJR6sawQc
Rtu+mU0UNSJEa4xeE+lXW2CxQI60GoFn7e25vU9pn9ANyR7GTp7SLii3ZhEMe6Ce5otaBOTgvbzl
7aFulE6NINcxb93e+G6lQ72LGjlWQF3LehvHVn8NdmSAfB+/YLD211lmoty1Na7doDJ3nldNN+Es
aSv0sIpgy/W7qrNNTlugcFUXvkC1yXYBcgrgZsl4LPKCg0XrIWAyKP03oSyp402UE55rZ/tobtQ2
mNK63SFDYxg9e+NauAaHRhu9lq5HRpdje+PhiJ2OesoBefnSC5elPzmF9Pi/B878SIMKu1dD5XRT
FoVNMF7agi1nXIqYHyJgc7CBmP20mjY8R67WJz9EOVwToPSJFLQFSYWHnv0oiemKx1NRIFNHo4vb
CBdNuAjJW7QdP5gSO3d+PoafLI0DMKd/DMQEBJddpj/NkIkqzWosfMyxGYkHmCqzWT5VhLkdQogl
e4ywuPrdwIQ3QvDqUII+dYOZMxSV+d6wcf80Fq1atLLuRorgZeCMfpB9OZxD8EibuMYHYXRVtB5Y
ldfJ6Lk3fU4KlBrz54AQ0V3gYetNpmLAGRTqbWtN4nNdkFneDhRXltGmO3saFukltzWTxdc40IiA
tcHz3PNKCav5wWmWIeps46GJZ+ykEEoe7L71eLfNxYSA7p73A07R0PR4Nih7HEmzOPWBm2ataEF5
OI135dBDRyWaKVhOAXOQzwJPfL9t5mj6go+jWXsNtmY4iv3KdxdKuTVR69UaDYUoKXKGNKF2bIf4
2hPjtJZ595BXNJy6lIpVDQaTXzhRB1v1+jhIPAArWVTM3qqi4aGJA3tkoF2b7nSTRTaI2H6MP/tl
9oMFGHp57i5joCK+7yZ/fHCyrmBVirFraoUi3A3tLxPAtaMcp4TCHm2PR7UOYzKMHvMqhr8/o93w
1RjuQpPmvXR9E03HLIo92gMqe+39DFT20nK65Eexov1MIMJNOVaEFA6KOq+sAcmGUO/Y+iLEAPQY
zccAEAVSNSS9JqBsWqVzsBGja+lVzExhE1RzRA/ZEC0N1Cqz1qbgJ2tnZT9g5LTuRRYj9BB8Thx9
o1fgcYrO+k06+FQE4IVQrxb+YcZCgMYXxdxY0rEzfOYbcc8I1/RZsNPIOGRdHX5LDZcpAd2xg22M
9bWXqmKDvgLddA7E8TrNrJZt1WhHbg0lLcDC5EhMJ4qUvnF2/EjkHDreT7JTEX5XgXeTipozNu8M
xPBy5sgdGTRtvbRm2/dhgQc+xlQ61/10k/YV6PyoCPYWB6/dNPW0K8dgYYCMhDv5blzB4g6arRRN
sY917DwMwk0fpigApqDKeGFUiJXTYKwMBiY7HRWKsjnZh7X9tScJ79MEPhZstoXD2JfsW0LuBnnl
2z8HutQbs+9caHtuYD0EY9g8WTpBgYmBh15509IyavhWjYHkwWy7+rqWRvxZampkuxUuHZKu29Y5
cjJDxOlP34iTc9EGoDrZv190hEE16TkaQgcf13TGsWXJxgafO8Gy1sj68t4Ve3r/FMY11EigPiOz
vng8g4q2rg3XaV/8ynEWpNhYn3oLFoihk2ZtpeUPWgviZ99ZLOdM27auHXNm1oAaZiNBroFXAOeL
dFd+xeHY6sLsxU0Tse2Gsf2SdxwqAJBQYw/61YLsSCymL3aUEChatFPTlm/G7hxWKropOrqkFtK0
UfSLhUUMIauOlXzVDPA5sKNNaKfKOFWhzj6l2q3ONg0sOqhLB9iSOHrcGdXlOLmI4ZOIsAVI+dg+
BpXvtODwx6itI6hiUJvQtOc7z6GUwB1IfycAb1JIVquugs0A4Kqz6e7F40/U5PlBG63aYR6e9oAH
60NfkR1gosZ6Se1hmBFay+ZQsGJs5NywnsoxOU4Dmo/JtIjajeHQ+xWpWmlK71Kg5rjltAylfsBx
A5GK1a+wflL6UKQ56bIN1/V1Y1BQzITHbcFEko9pQaG4j/OAs50qw5OFrRwGP5i2q07Eet+pIcOu
7lZ7v5pbcBtqeqlJgdjhiWe9gAPI8o91lelA+5SGE+gsmbl0/xcvCeXBwWKs9HlskYqbgznfjlVL
/Cd5p3sgryCATbbfwbKNO1vLfsfRyz4MdRt+L/25OThWl63nYvzeO8TqtUUW/crh7KFvHJudFQ/l
biBedufQ4YJfFYidNSPOzSQFbgb4fyfJ3kCFigYtLKxG7tOJ9mIc2fsRAvdqErix+8ABsRD77XYW
jUJPSjhG0fbul7ocaM0ti+2Eh++qF4Z/rUd63qtorL8lhtTf5FQzOSzcsriC9VtvXNvhfkAKCIKv
WbfAkys33zJ28A8qxmPjE4eyzclLhgahjEMSBvE2CjqDxTXIt2JChlzZ+lcrDQBQC/qL7g64njCB
WmLF7OxzRY8Qugb/kdYCk83GuA/MQt4s6b73dpWFW4jryQqjCbqEzrGu/IR53eDa+swkhwQd7X6l
srCPcP+NGxeUIEUKTKm1AKS8wRj8k2ncIpdylVpHpoK11BSkdCRJB/Mx8eKr1EGtncJMc70bhJYY
29I4/aJyA/Ri4ZeEeeG0CYG83BhJWT47HZgZF4PZtuNx+iQoga5jPP/r2kWBksZxcKuYQB0HHn02
qXZA54D6P0/mTdYXoAJD5zvzIHHCZP6KuI9+HPHF+35w200VCHfvcfy7Jm3CutH21OzYf8t9OrP4
xXXu4e/MBkTKMtpFSeN9Zfo2rjhHmqsqQ+bruQRU5FPcrKOalgkP4BpaGf2SDO1kCR9kxcgl/k6z
FQYSov9bSsRkzWkclxlp1uuxKNBYGj2NfJ3LpZJTnwEB4ISAEwRqDuIhJpZwMaFP4T50B7Ia47xY
x67xyiYfSXBiLExDPMtd7KvgiKoV3d9Mb5TVGCGtVcidbWbPNLyCbUUjcT31tkHBaUQ3dO7C7WQo
CqasNH/NofdYY3F5dFODV8oHMH1W3Wje4iWud14aUVNhbcM4L0jdBVK8mhX6PcLF9KaeEdGE2egc
AhspSQA4oYbkoZi33glwCc9WACeaU0l/Y5s8HXMxl5swnqF4hbgDczO4hztymEnFw6FVMZ8jA5Qa
bEppfuFXtI083ScZTmpKAzwBjWFumxT6b6jMYV2YuXlFgxcIRRqVN6ZiHVp7S66OGCb1yTBRALV0
hAB/YdhJCrUfxsa6A2ypV0EW/szKFO4Pc7sjvO15HVn0CTw3Kg4eI4wD+lqABhZ1zS6zIQSMUf7U
5MzHWXnDKwE/UaHsn6ieS4iWq1G3ajOQSbMVeRU9y3wi+YOuIUJNevjX2nDEM7omZ9cs5UXf9+W+
tek+0xKTNzP+8UMMiGuXjYhno6iHszGgGB5lVjwlkcrvDQejLWfnCaEW3e8kLT9702jvWC5gwDF5
ObSJqc5paBQ75BvqCSUnAI9UM4lCkcCos7DwqzKgGdMOijzY5Z2ZQPBYjcxJN3qZCrmzJ2Ygrgma
5dyqkHY0Hk1n3bJJoCBd8gpN41EmGZCKNKwfjWwEjcWM8A5ANL91W2Zn8O3AOCT4yGYum43vDCUA
cJP+e1KnRz8t588FldiRvOnTAKRiE+fdT1YXzspe0FEYgoX3STIBJEK56yDvWblUjCRk0GaGvUZz
gqSMNu2vSgiBRz+jfVNXNCf5MVEaj8JCPtyae5DaX0LN/rDKuxDQMcIvP+1Lc6Oc5BfAz+IYlbqj
HkrqfdOg2gXHYZ3HYHjBTfKtAWtxNczh9NTSLN8wj+13UwC4Lspbj9IgdG+ZqBX7xu85o2CPhqRA
Pk5A6tFfSixs0QDZPJoXa1gy3ipJGCpmpVusReNWMIbZi2pi21+Jzc6OlY6YHfYUtqY5h7cc7iqO
KYjd7kudZHvde3LjT/SJBgvGR9mL+AF537AeWN+omlH59IUewXLSz2zyCAl44avjaJcYZJPjXJ0b
E8wJxH7zq1N2zvfIXthZCi+QC2dlHYM6vbX8Qa3dLpl2+ey7O2169XM8NPQUFEdkgpjhwTvheERh
br2yCmAybcyRGWE+fgWaLm8BN7Kh2kGDNYfxc5p72RG9aEZ1VVCBVKXxylJM1QV6BFeG6e3J5FY3
DPiSrT0KaEl1AC/Kp6MSJ360s6qoJ3ZxAV0mPQpoxG7QrAUtrb7sniLkXM8mhRu6W8ylqqdrtfJ8
wofisgsfmQX7lOZpcj+QInL2QNCjrJ/aL8i67R24NQ4mrkRmw7/FT4MS8uCgiLiqOpqW64SODdL3
NEX/GqV1daySvKJvUmVXLFnzoy1K49pmbr9Pq451horF6iifEMJwRIwVRjvffIFN84wm4NzBbgfh
T5Mp9R7L4bFQNPcsOjmfqlHpmwCB+bprEc8xdQ15VIriNbbGdJsESUEUsloc4wT73XtzYV7ZWUd2
Ag3bvbCT6LO9WMBMZYVHmmbJz0wwhDYRjd2ZBeLS2urGrdeO6Q0HjuI0j5ncGaSb7QCykEfgJk+R
Iapi3RzigiAXOHEevVpNi50UlI0TQE4+ZHorEDjKqzC7xa8KiKTzGY2UrY2nI6YZoSH8LEiU9inq
F6yGBm1aDxlqErSdjAKQ7o0imqHq18WWlSTatjnySXwazo5ngSxIUjV3eS1qtPWFP7/6RSp5BBZB
Rx5V10ETxEhbDcjsJv8dZGR5duZZMJQdi40nW2+vBbfLrSEQmD4oL7g+T/SYzRdSjJyDGxf3/jjX
O0Na4i+9HOZs4sRX1ugRapSMX/Wgy1t8TeErW9x4ixQEoQ4w0IxeJRaqjmSADSk22YnG8PTcF6wF
TF+Lw5Cqx6oa61Wt+JDe8l/FbNkVCTec8eBNIx6Q0/PEWXzliDE6G8xl9rOwwRakLU8LL9pN3PEz
gIMnYQXjScfrIYEYLpEqtKLKmwD9/CpyqbO8Ntx2EIlzvLIU7eHyX0DY8cJh3apTn4TVYyHB78Di
DYMbb0zkNeK9cuNOE2NPU0y3VZxpNvBW31k5vTLy+tJ90Hk8ML3yUAExd2cWSM7G5NXHis7ziaFG
BA42/45PJdjCig5OblhZh7GHFxczPURKZGfXOgjw22Z2se8FNDm/q4NPY+W+QqTPr62ix8wrBg1Y
359XE0e3O+KkWJbRj7NecGK3xsK/d10kkYEq6azkwBwTxpj0QmqmR5x7TqPCTxBZ9B/EAHSojUt9
V/cN26cnlzoNn0c8mgmdQ+7aZGJYShKiE3jYjS2JkNEh0qipOL7ZC+I5P3S8juBtWayG1iOTNMJ5
AiujuXcmTdIUm+WtEZC1hHbRwHoDJZODa8ROqsvvwVJB51XV/9R2371mbhfsUuK9gMlBXwkNv9/T
wMwfzH4KSH+RLQMuWLNxjDRHCXOiZQ1q0EdcctMqPNYEhpIjYQMTkBNf0q7bm0bhDXA8OT01qrJp
MPryGhkOXnDX+qrhR8QxLScAh60Dro0ccSia3t5BKnEHsivChIWGgyy7YUNoV4fqoqSdlqIdNnBP
Wz6GMp2WBCnk/gjnCWpP66UmMYiWvC5R4O9c0XtXVTaXe8NCPNPNRn3gxaOqbmi2t7GKNoGd6ZsU
AeyG8o7VqO2+lKgIDw2CmftKzw3PFtmIUBPiHf3o4QrGJ6+raqjbJ1M/+pZ5r1Jn2MTFJI+zcr7Y
vQNBPmVXbXOGFAgs9X2Hge6YtBna7Zbno3JQY6dGFx6YrsRAGkjGmDzir+uqhO+WVbwkdE2puQwB
spa50y3pVuFmSARuGxjbnG1wYDdTM7HeN8WN5eEMEB3+UECaHbiHPD/A0DJRencxY1GneqFwpcpB
fAr/JUk7lkBptlcwtXhw4QEZSJU4w2bfpayZqfZZvyu9urzjuRJXBLLNgKNmhXEwbMjiK/IflEA4
YlVbflVJj1O4Nzq1sjiholC0sZbUSD/o63FKV8JirURiNCY1/qMEo4yB3vxe8HKxBFpy4864VHpZ
Y6uK/Oa5ruvmbDZkOAaVTvbBNBJOHkpngyD3hck/Y0E4m8eCfWfrtgGg9bKBtoAje42eRx3SGHCA
6DwW+8n+1o2qOjaM7jEVMQJqLJTKKQruVU840Wawhhfy0cw97nq905nsfhJM5F5bXsz0yDNfVS+y
XQ1q9d4bvJdQacRsNR0EBmg/0PNaW6Y3HFSjlAhsA6abLge0ILIjMqt36f2Zxd6RkKMsfN+AaRx/
pyYcgJKkro0MDHzyHulbxWgXvPGlyA6dIYKT7bTZveTciEi8HWnc06K+5qF6rVrmFGVWcIDQIRuR
35vbwTZRkDaWuVLKyDcjpt2VnHJ4hJRv63HGhIkSsNh2ATtf6zNxIo0vxA4XjfvRCG1MPzRk6OZM
LdFYQA89R7XXMTEXG24FR/HQnLY6zX/ZxCVuYDql39uJRrejOuOlItCLZoNocRzK+4rC8o4BG8wp
0x+/Ue19RV3m0nTFAkOy6bipOxpHQ49WIY6LH3w5XulixNaxZIwUMdMoXYbN9ZhKuWrqqj6HLDuH
sASKic6PCQVzVTvHso4EhxQVBhk29rfEie8cgp83VoZhVkacoNRIUsrK9if/yibQhAJLTaiI2dPM
GdRMR9IHIimUTI2q52vP6+Ebhzp5bn0619pm6NAkbA2OOZDCCjBxnUYxymbawBB06wZdzvCVbEla
y0mqgImYoPtxjYxjcWBMY6yTBLtjb4lpi3RaYx/BOGEO5AvNOU5Jj4SnTdu3Ym8nDW70eiIQgVnj
DV6TT3GS6EdkQPG6yiu1R9sCygmKx5p2f4hNoGPrR1ePQcZEX6yM5ui0bsXQAYENYwLJ+aKbymCr
e/Ur8Lo+YEI6jstx3wBbhTsKx4yzKYZJ0vz1USaDwYUxF7tTd+2iSw8oAJ2urcmzCljl1q6mnmQ8
aj0jN3qujsRE0pcShPY04MCRLXhOz6jVgbloLB2/yGuSr0PXggR1DfjmAAvRqgXOdVMGdFQQbPxw
h7H7FbhQCiVsXyMtf2oas3u0N0RdT3pa/rrsV2NlctMLhvmhzdsNFAJy4MIpNVmA15EG2p2FMH7M
zxWgzFVRM6HUqRw2lWsm+xoZ7pWkqCINkapt1bDd4nFTyaEm2gmEKUCzSONR6TwbIHDi1keGWPOT
SxbCA/9bwgra0NhmXWRsZRdO2PYQIKFANH8YHcpLGnLVj8QVEaeEhAyBseKnEQvrQPa49l2h2ecl
00C888lzQy5tzLYeLGrhBvPKFSfTHm9B3FwlHf0eUPJ6azO/AxYiFGSQ2Lm2rSQiC3TciQoPcsmo
FF593xv2E/NsPJHSpkPpKvda+lSWbBcYmigPt2U21bfQw51tPWcVZAjiAVQd4WdjzctGARLI4UP8
uqmI+FzAH3Sr0aBF0VrWHcwa10HHGTjGXlt9tEdKw0QBjzuTH9F/baTsPtvwuaCp0mY6VwKFWUHY
0HoufZDLgmexjibkAlH9pJmK75T/ycPEQI23RJKYMxLXykBOAweZ2R2BL9sAWxiqz2VsmnfyW0Ct
8KXKmY7NfWoehzB3TmFGZ9ZAa39vliXutNHzsNYjaUUMWdOcdxjwMgTHc4XgWzmWdeMOWCWBlH+d
u0UuacOhNSNs5Bwku23bRl8l2+Iq7WlW0GOXex5+OnNykBBoEKxFcMD3gOxQS5iw2BYeq2FQg8Sm
x9zVwm9ELefdOkSQoI0Z6ydOwda+xxOOC1r7/nVlWbw3MWlzvhWPB5sNDCWsMd4p2tzmYazQIBMx
lqjyXIzYd300VaxHNMtsm+6OTlOoD6XmtmUE90SeAwDfybNn9ORPqnVZcvqMGOOICGHXQywApBfl
E6ffBnqsm2zmbAIlRgDxyqtwxE4hq7kxwidr+UPXcWU49zMCKUR5Uf1MNIy912U6PCSh47Kr8Ng1
NgNVJmkzM2UQMjqy5Y1to2Zn77ZQrYiO0SotLbnAEKImL/ZzK/RrEbdEa8LsXQU+yqn388TfzF8X
WkuMplLxr3/9n/L15T6izP2ff1n/F+0bcckRnGKoaPAJ3ef/9OMdYQvPdgRTIMc2rT8/vuOF5cQ9
FWfsz5+DuVwX1vTt/Uv8PeCdSzgetbqwXUeaF6nr9NlUF1d9cbbm46Sf8Ma5Cd5kLI//4XX4iUzt
Salt+tVotf78KqWZ2syjCgOS10sybYgIZwSVTDf/7Cr2n1eRlTMni33rPHj6gTezeHBDmrzo6Iwj
pbzYvX+5t24/Nx5Qsa09IaX483KJyVlfRKo6s/GwhU/+BznyH33+8s9/e7wgBWRWZXrVufrGpIZA
n3/25zt/fnxJmxIfNn++nLYq3Rf+5v3Pt5bvXwDXLPKrH//zL22bDrf7t99nefh++/txEyscZn4F
XfeknzzrHPQQzNAQYlldAzEDi9Gg232ejfv3r/zRD3fxXraoLNlJZHU2HBiwm7L74Jt99Pn6zy9W
ltkQuqbDjUFribE8/Ic3/uKtnICZGObMnclnvN/32GD+0e/jmH/+/cqjICpaPj9g2mxJvLr79y+w
PDp/v/OKkC7AGRatzT8v0DB6LjvXqM5aP1TIDsF9Na/vX2K5h+9cwrr4DnTaCaAqAmBMctyiwVh1
HSWVfjYQPOacYN6/2gdfyLpYvzTSJET4vIqYY5DDD81VLT94qD66hP3nb1aI1BPT8rYjqMixhSO6
mz+4xNvP7b9vy18v7G8vJMCswEIoWJ1RTRb9iqHE+7/SR5+//PPfPt+HWp4jbarOA4UtjvWH9z/+
o19o+ee/fbxlcGRKZm45QKOoYyqJTO4ffoOLJYuowtSNUl2da6pKVqcPbsDyf//bQ6ulozwKPO3I
i48v2ewZdzb1eczIAKAyj+N1z9nFn87v/1Rv3onfLnSxAurGyNDw1fXZY2xHuj0Mp/cv8Oa90OSS
o9uXHDYu9r5MMay1mhiC+MI3xh/sVp8ydfvPLnLxPGkf35lLaPjZjcDxzg4OZsUMML9+/zJvLiWe
1BrJui1c5+Ll7rK5J3tRsFrtkSyiOD+JCYTm6f2rvHnvPc0VLBggpnVxS5y+MTT5RWy30Pv8G0Hw
5cb98v413rrtwraFkh4nbse7uAa5aW3ri74+G9D99K7E6vjPLnCx87mMWuvZ5QJes+6qb1FVf3CB
t34laVrStIVt8RUuvwEzK37BuTxnLw0RguOeTnFZHN//Fm89vNLSjrYtPDb68mfy09aHQ9uWZ7c7
GumXsb5rrQ9K0eWHuHzTpe1IbNdCW664WKu0l+qgzxJUGCOhEV51NEx95wCzToLgGvvGTNbWmH/w
4711+3+/6MXyQme6r2jklfTDXle29/39X+3NW/PbV7q4NRNztSHr0/JMU90NrvyI7tym7T79F1eR
lA3SJENIqouFJQ90TGUaVGe6VdEnHb7K5Mtsf7CTvPlDuQyGPMLHhasv3njbpLteIlA/u8k1Pn33
g5v/5vP128fbf25Us256HFImN58BfGyf2ayANL3/O735gLmuuzzF9AbkRYk1Z2UR23IszwHjRaZx
tEcgLS5D64RG3sER/9VP9u/rXdaMSE/ddEq4XkpZks0PE1KL97/RXyXb394Zj7uuXLmskRfvjGoz
oNedX5xrhcxkHyIH1jsIboytMXNm3+EkvX/FN+/Tbxe8eF+isMjcrOaCADGJ9AgBLBWH9y/x5kvj
MRv1HPYXcXnwdZyaZO6cS5CMaY1gYKsflaNW6ur9y7z5NPx2mYsnjtfemVXGZWAwkAO3B/Vf2SAi
4k3PpCzgwu9fb3nXL2+VY1qmdBzuk7Ivnr4KHgO2zrA8N/kp8REZbBN1rCDk9x/8fm+9qb9dSFyU
+Yzt8ORoLqR/RcVRyLv3v8dbT4Bj0pawHLqvprf8rr+VlCb6MovEQT5eEBCHhpmIoA++wcUTIE1p
IkMzTUhGJs0P9+IbJFk0Yjwy1KmVhH+FMSRvDC7+RqrhCYKl+8GTYF88Cv97Pc/k2OXZyyZ3sUwH
ODZUpzJ9kt4cfnaAT3yi+WLdq0xYvyJybli2bee5rQQD1oLu3soEPnJrYr8hQrWxwC53kb7VkWCU
GCnA8aEJYMVoBnRZTJMYo4+rtgYMhrNvOIbMzc64YwOGh/hJ0bZ4dEuJ6clMxjHkW1rb/+iW/fX9
+C1puChX2aZ7sUogqAoyt030Keo3XVPx1/Psff5vriEFB1hWIikuNiE8lq5PNqY+aRKFQNHssuqT
A+H9/atcvET//5sojYQT5TK19J8PH4YzXMFVrE+C+TccfvI25J02ibBMGOdb6FLfv95fp9Tf3tr/
vaAtXUygvLWOuHg0Zh2hGA86fcI29q2PxANCsJsxyc7TbDerlMyMElyvWUOBi+V96uUf1PMXL/Pf
rn/xtiW5n5iRM+jT2AITh3/bOuqDWv6tt836q7ZzkOFjavzzNx2Cdq4tnvKT3+T2teHZ9cNYdHpf
uYm+QjkvP/hN3/xKDq+bpl7hVHfxk0Z230srlN7JMu+cZIbuJz54Sj66wsWPlpa9NCrT9k5i3Nnu
1vygVnnz412HGQFdZsdzln/+2woYjuPo5WHhnRi0r4ypW/364KFb3pW/PXTKo7tsS+FRnv55gYlk
xmLAMH8aYHQE190vld/AOYiIt5q2w3cwsiWIBLUxvr5/4WULuryuTeOccoJVApHVn9e1NcVEUWHb
Ss27zH+ync+S4URVMEUovgzz9+6jR2+5EX+7IMdh8GSedNhQ/rxgaHiFOTIrPeWEbgWxf7SN7LrI
KMlQYvWIxX1na/jtB1XTW/ePYJ5/X/Xi/nk1xhqMBN6JOcrnbOq+dCUDxv/ip3QW6RD1H5OIi4WK
AVgcZcJjS6H9hVx0FaF6NeavWXvu5H3XxJtpfH3/ksvd+duPieLZpcFgcQcvCoyBSZKqQocVOL+R
yd6tr4Aj/qNLXJYW0A8GHP6mPgVx/B1Z7gMSynkV+uqDg/9by7xNxweDjGaKc3nadLJIlolQGqp2
+Sqc8ipHXEaolPuToFYmbaU09+9/szefRFrvQkiWJqwVfz6J5XK41nOPY1ExBPV6FA+eryMMoTER
bW1rblFQl5tJEgL6/pXf+q7CocnBfsbFL8tdP638yUZMd/bnqxrORrhpnX2dXKn0v1i2pMt3dPl+
oA0v1l1CO0y/L+vwTObhIG6k80GL4K3XSjKZlcrzxHJE+PMnBOEDMw1ewFkWN8biT/jglXpjn1KW
stmFtaRVIy9eKXJMREDVjtCwH/dBb65GC0PKeG7H/3xDVFSB2I6XcxXL0p9fpG8hyFWYNE5+CcTB
iq/Mcb7qJAr9zfu3/o1fTNmCcombYQn38heLnEoCMmydUxeTuotfjMjs96+w/KkXawJhwEpLpgqU
TOJiJ0QEUAxzbDsn6QyniijAwag/t2nxn1cpihXVXp5i03HMi19slAniYaWIdRpuaoFA+D9fsZfC
xNauTRuQf//zjkQVWbLNGDknCDfE6xbtw/s/0xtv/x+ff/HoxnDUbBRI/4+08+qNGwuy8C8iwBxe
O6kVLLfUthxeCI89Zs6Zv34/arHr7iuChDzAvAwEs/qmunWrTp1jnGQSaN+TKtpXZbi3bTrDwPzY
1ftPokXeGh1LZbplHcEcaeZotENHP+k3rndMoxVf9rpBxVXnZQZPn0w8/iYWl8YsyXNwQKjUJfJj
747ONxtF3U2tF4g7ZbgYqwMvY6c8CbQkhe8FqMMN+Kzgxm7AgBcg8m8Kx+wfnA5Oo+W5ntuSOu8l
ogwbWhttOhQX0RMZ+IJCXa2fvM4+E6YdDS/LdpaEVM+yoRnHasFIqphwQJHd1YVNmcSAtlwz1U8w
gcA+iqxXjGoxTyC6hC01XBnWnHcyNI2jTN5CeZMfG2NnALeT6CdVOqngdLQMWiz982oebm6rGmgj
I7wIPoBEgjB9dlrpnl8YJ9U5+8A+VfnDKH+O9IdMum/WAsK5tTLwSw4nW+O5L7jc3I8yE/l642R4
HeATOSl2RkDPvFnAJLa8WnO+8NKUcMSR+DBBUaIuGPZnPX92AMcvG5jdDpTWTdwhMyfGFGAsWrsr
OXQdxaq9bg8T96s80LxF22rbGtYD0hH2ylGcNTrVSfj106Ul7EEziRtYux38L2oe7iQvTxiv2w91
+uyHP5cHOLczoLcHzqTz0lfESpkBF0waVbZxStX0t46UQGrR+VkqL7pd/xi69JNboDuxbHNug/Au
tnEy5OpM8S0nqfUAHJXdmNEDUNCdoB41RHeXjcxtDVM3SdlSCLJs8TmUuknqdYWhn6r0MQeOZeYr
F/7sKKbENkUmAjDRHzcAlZDGsvRTDv9adijgKHcOy2OYeVqRov1jYhrjhdcLlaBEU0vXTw0gryGR
NjRikGj83VqPbfqjHZEj7b8um1SnNJl4DUyHl1SaShBgCg8CNGmrJnG4BoDi1B8hffbvAj8yb3Sl
0HdGDg8KPEJ0FSCvBSuFWd2XdlM9ltmgIl4Y/ptbeX+KvB04fmjeM8jjPNe6yTuwk0Wi0lfT2kgT
/cUp5ShqvHu5G3jGXM+TbrR0V3XTb0aniBegdnTImoH3XsMOzG4qMkMEqxYlWfFk6vSydhFUZidE
4WHPAEiqm/QVLC/B3PE3iVYV+iR47IkBnipnKmgh2GJG+csAjwuh86Yt/lFLgH5Ku+Jr5kc0BazO
dErE+FiNyWHKkO2c5PEj4Fr6m5YHM/d9S0XTVzPJ3ZjizTORVEGlS5AEivJzGXWPMQjYZRNzl+il
icnFXZwS3+8hCKwQeKDZYNw4rXTwTZwlIeye0uBu2ZhYPJlyawDrNIPA1aT+K06YpkkxfQOGdaK9
y9xmAxI6Un3vhymE7dp3KdY+BEmxV9PgBeKi99Xs/tc2bnOq2ZJ8s4SR5mMiKV0pYzurS5D6fbWn
pxc/qivdAQRjsXI5zLk40qUy3gAvAwX/9czmtDHU9L1aJwkK/8bTbroBzLjT/8Ue5FA5r5l7RVGn
PXSxgDAawmxjVtbJRGVI+hA/LS/Z3Ba0YT2cEvUab4Fp/1x8vi80y48tVkwfbuhE9m6XP69q/HvR
Y15+X5glZQRfrod8P4ah30AcIUxOxTiYH+1QQbeJBhcNSQ4ZblcqJGBQEGJwzAQSNMuXtgWMZEhs
Jv7BmqidIgUJG13u2q+ASkIYReDJ8dE+v0OM0jnC7dtuNAd4MBIX7so4pp8pDgPYhDIlnyzLtgXH
DyFO5mHUPjWId0dQWJXxU45CU297d3r4ToTO61YGDjs9ZqAOIxi4XhRNDeWy8gb7lEN66rwM90H8
pK6VhGb2LwUhnuMkt7jPxOjNyUtFyVXKC0l8jlFzoVELluKVQ7lmRBiJ7EVNG0N7dlJ9ZBlR+G4p
YzjH5U02s4dteXrIEhUCghXTdImZ2mqVO9bJkdvPAxp/Ruy/E604LcmlDTFP53ooIpajbZ36lCbO
GkavaPy8PIwZV40JxzQBZVFUEsuAJoDnRi+Zq9j/rKYvtXWu05fgvGxkdq4cXlTkUInMxKychCZM
6GgW42g3qrZVV0qZc5+fkD9cAwSWipik9ajLjXZbmifEclO6VsyVuHI6Z8I5tC+/r16fDJioupzM
hXlqUfylR+++rbrnPk3oijE/SPb4w1ajb6pmrJidtqlglvufdAmhB5So4g6j/R35HL+wT8CBknSH
SOVXiY7gauu6K+H/zCa4tCTus1AKbR/yCvvkFNITYgFn18iP3qh9DNXh1/JWWDMlPEUtzZX8KMlt
tK0hUosNCJwmLXES68M/y5ZmdsXVoIRVU1K1l+iMsU8DTYtwS6xVp2ZHwmuaeJB39Ztq7JDCu1m4
uLKGHqECnhaZfiGaaHtP+puNcGFp+iWX1yXMQuhZYamqf0CZsGmdn7be78D8b7TqV7hWHZiduAtz
wu2JwhAUknqMSzBBbdDFF74TQvl61VBN+f+pExw0zGkJ3Bw4HQiXoZhXuy/xWgywNgjx7gyHsOSJ
w0XTPVs1HbUrEdLMHWNdDMESsA3cCK2FWiK3pfO5N77LAbQm8Rr2Wpn26BsX8GeiLOG0QM9il9WQ
kd6reh5v+WddH7+GdvnQZgpSSPVZt4t/c1e60YxgT1cdfB/tfvkYzQ90qmlYYK7eJCFjWKFqW+2t
E22DjyGdkJ7jfcs7efPfzEzrebHHPQiY9UoawIo4iOk66k9dcSj6qitHaXY0oJBfgQeaIr6lFafP
VZsu6VPgfcmC77n3Gwnk5ZHM+gVwJBPUQIGXUjg+sMhBY9x69smXPhgZWo50l9nhJzX+tGxnDtNA
1vmPIeEURXlTd3oOvMYdyl0BMapt0+ndfqSpb6MOXzxEbmkHr+hZGZKvy7Znp9EwQauC75zKbder
ZfpK1ORBYCNJ9WFMbgNINvSVDTF7gC9MCBtCjRTok2pMVGhOodNcvD9omHL2cLeCUGNjC0dLi0f4
5jxiksC1vuVh+0XV3JWjM79CxCSTFaBcIlTcqPxc0WLVPHnyN8/z+42UF/UWWh2UToNqX8MU7VvD
xyRDa2CsD/0YvSyv0+xeJOBmfFMYIUIXYzXgeWGE1qlBus4AdB0DOMhWooeZ8IjHyR8jwky6OTrI
ko6RTpWhCZLb/J9agruXPpvumfb95geiSqitDihbBqE7rkT7s2US/JMhk5o1KdELBy4GkKWGSW6d
lN6887PoxoIMDQ5qiAjKT4419W4PP3Mv/KX11a1pBU9h3N7ZSfvUqu0dMje/l+d8MvfGZ09thRMu
htMxnZ0LT9Z13gh1l2ueRgny+NCv2wcvC5KTHFbDc+U7+g1MF2tJnVmjYHEskFt4RhHLIg1BJENa
Yp3s+C7Q7uH3otCu68cxPi6Pbm6x8WnGK6ZFs8Qca4ikdcyPME8050vQyeQTFzhQ37R9Hlv43wcV
fT6lOfq98rxseW6IYHXwqCyxSjnoel49x4aoafS4IdLvtf4zrz6YTXEwneOwFnjPuZ5LS9OtfLGC
4Qh/Iiro5gnCLM2FVm23PBJl7lg6is52JccnG2JkL7vxCM2yYp4sCDzyDRzBcFMMZbEvgyr/MfrF
C3d+tFELudp38OvfwRUeP3QGkolN17a3degPKNRr+XaQkFYoYvNp+RfO+feLHyg+CEw/lEy1YZXB
0d7VGXkSaItz8y9c8KUVYUX9SIkki4r3yU2oBe+0tbTt7Ci45PHwJjUH8bKPK11Gn4XLHq2F75Xu
3sEJj8LUWgJydmPqtCo7jjGBGoRhxCAlTZTeyAQYiOOhOe3nw2Npuj+VtPuqlYglLS/O7Pa8sCds
T6t2jFqCx+PkjSgwJ9mjW/wFjMZiMCSHbcuS39RceWXXKvUIZAmhdHN3EBR05h5ycLW819beUbOr
dGFrOiwXp60d4H41UvxlHtnow/8wEYNS18L12RNHUosEx1RCEdse9Mh2Ey8goSnltxnsLX1aHotQ
2mhtfLu8OrPDAVXI3JFNe9OdkIzQDCZGZ53QOviZo6OsjdYZTMfNfzIj3uw0tocw6WJG0YdToQdH
cv17OJ0/LZuZ3WuWSYQHlFBBa/V6cYI06stAA08Fb+e/Xpw9qLG+AjqZPT4XJqYJvVj/ok7hGCgm
EySHjK2NJJcEB8g2X2t9mdkDLD4Vd8AU3F+O8GRrfRQXKY2ZJ3NS32LtJ/refaF/Xp6ymfFght54
x+R6fINCp1HTLao8NHl5yrc8gXW06BFVHpqD5tdHGrxWQHZzt8m0qS2F80oLnFhXLfxIbiQ7m9yo
+qyrX3L/p/dgxuOusEz/GVlN/66OIeccnQblqUQ5wbl5gBM82/t6LP9oIjm51XVjLXk5cxCo8bJn
SCYz4Y6wdVRIhnJEyogUzHvJ/dZL8FBSAfyLyTbJkBPykMB0hGc+2juhCgjFPClILNLBEN+Mcvx5
TK0XVuHOoO64bG8m/IHH4f/sWbKwh/LCzsYwxzF6ESHkzm5qRNhQBtsOdki3zrYcV9zJzAHkfWWb
4IcVkFci8ishQRzUVk8sYu20apM+L49n7fPC/PV1ZKWyzOeN5mt/J1t/83kKFzSzAT6h+H99tu00
a0tZ4vOJde9kj1Rn/+LnX3x/OosXvgPBqHyoYBQ+xbeqciiCw/Ln51ZbI9Kli4Xiryk2QwyFIYUE
tcYJPop6U5lQ6o3VN9W2kDlqUVaT/oXoHjb2di0ymnNVl4aFswPLGQkfdQADkkPUhdJQC0G4rv7s
7DWqirkNAHAFJCmwvLfNdBFCISbgFoOb/iVETX3lmlr5vHhNdUWSdmrB59GdBbRlbuT3o1V5a02J
Xhwfrl3MRFRq3cLyr510q7S3FcjSG0QM6xUrc+uBf5WnkhXvTDHfUfseL49c0k5osMTjoSuOanUc
wpWH9KwVYPsqpU/FerPdFBv+p7jN1FNOYqDXrFs7UWEplqodxaw19zxlh4RnKolrOrS4CbXpfr8+
OiGA6F4aavVUDVCZIoFyl2jWl6LJvpVgtmFlczy0+Iaf7z9RVGZlMBSKrAAMubaaRLoHyrTXQJ7n
9wUwTTunY0ALfwwtJMRNkH3VHDL1TQxF2bLluZ0I2G5qRrOAgIi3JI1n0WBCz3+Sm+YTZG730Zis
3MRzNx4JOXiWaK3mNSAMLg36IvZtXzul1VEaho0r7Rr/2/Iw5pZtgppOijngtMSnYxvANKQ5GRgn
j6zCRkH0PnEQdlZTE27Auo9QGfW9nQsH2n7Z8uzouMrZL9x7b0q3aVYZGpzd2kmp+vZ7jtbQi52b
8S5Xu3HlIMyaesVZUY/WuNavd0k8moNqSYV+gufzQ2Anx0iBXx/JguURzW6JP2bEHD4F/L7M/RIz
yU2RbqN8ZcvND4N9QC+OAxxNOGJKaFVZb/L9sfxQDHeN+8NWPi8PYdaEA+acA0XHvUg3g05JUGXU
Vk8Ieb0YegfLrPuraOz/ZkaknBmpc7ldaWrc45NWrIpALBziDkkL2Mv/04hec6oXV7pvys3op7Z2
giJz0o8JzGBjmSsbbJp50fmBlvu/aXutu1wYqUhfB/LggawOzELd8AJFxcfKUJaqmmgrJ8B4Omj5
/2I/kKPjWWiS2Kake72tkfeNJ3i6fpKTvaQffe9DGK2kVOb2A4h0BQtc6GCirk3kMAvrfSIDXx7j
r51bPGpxsjfCtWaXNTPTTXYxf6YC5aMB+eEJIbziUxQgRUY/sfStG5Vmv7IfpvSJuFb085LBwaVC
qySkV3pFRlbU94yTRcMPVL4otCA6U20Ly4ibTeCF2UMyDsMhS4tsZ1euuc1zRMeh04842AN456hG
gtOSkj3610YDpzaKlVXTZ1s1k6s7e1DQrzZrWA6tJrgzs+IpzDPzoxwiUVwnhnv06DaCmpKW8iFr
kH2mnWQwUQqRSoipAxvh5GCo5WezQnDJ6Tpk42DK/FdKVAComfzdQC39K49F1PuQTH+oBpQYNtQP
9YMLrc+e3LmyiSBrOBuuBz1tgAKAjtTibWlkwUFu3bV81YzbA7fPjFKXAFgkvumlSEWv3gIAmCv7
YYf83fKCzUQxfJ6uBSR6dVyf4LzLLo/B3vXGqageZP8py+6r8hgk9sphmh0FgYvJcSKiEGGMUV7E
Fi2nxinWtjA55/LKS29mizsG4DR5alMCeCts8baowqjoKuM0SWHVn0ckP4OV4HjWBKkfHsHAB940
JQ9enqi9mxgnpIaKztia6Mko44qRmeWYKPrIMzMManXTj7g4qlkR9JVeOzo4JWenwfwJCzfdrohU
RM7KksyM58qUMGWwxeuF0/nGyXO2sfkBjn5fPSxvrjnHTToS5KDGcN6grtBoG8PY4krN2vphSh2j
0Obt28z4mLY2TLqGvVJdmtlmNjuMAp6s2gp37PX0NTBaV42kaycwbT8saziA8npaHtPstF2YEKbN
CTwXRjeNsFGB2VYxnp1eOZZpf7tsZi5ydBiLbcLIMGkUX49kzKJeShtLO/Vd8lIr+d2IeAailwDx
/XxXeyh1Qb++Um+fnT58G8lQ3TH1N1wtkqdGbUC8bybP6GQYzcrczXzfocoGRTRcRgTFwvLEg2FE
jZlrp8GkGxIt0tINVnb1zAHi1TDVb21+P5fr9bxlvdtIWU9AYtrOT0+t5XOjJTmqY5K+1zvFXHlq
zo6ISiYgBR5nmviI6Oqq7ZuWvipLC/euauyKduWZMjugCwvTL7jwCJ0Uj04XYwHJk2ckmo6N5N+X
zbi1mnQtBJ4dDVyYSDjxpqU9/NqWI2XNOIXGJ6vdFJa0dw1lxSPMnJ6Jyer/LIhBfGTCEhyqPEuG
0P3hmcB9+y7/Yvd4ueXzM2uItmyA10Tbb/piTVvuyth1tVNX5/DTK6gijNqk8YY+37KlaVKEiAd4
9x9LwgLl9JqO6sCOk77W4V5/gcemsLZNuMvT/TisnNDZYbF18W24OHKM1ytkWxl9MyOhsF7VL3oY
7W2Y0bvBXrlOrbmdAK2ZBdpCnfBywjHS1bGsA7NTT3Uvx+hqJACMdci/bbtqTkFtGLs0Q0zKqUbt
WQuq5pMh91B3E5DXG7MMkVwyrYIkdi3ZDwhEBscwgOPNDFxU7426/xrbvbntw8pGDrWsbmFhzj7J
CNtskQnPzyxedJ+MOFj06hCW1Ap0H1oXnhZ3SJKD6urpvRtRxNtYeWptLV+HEqesy4+GhECy47n+
boiOY93cljRg2t7OjnfQAdx4KNb1CiTV2x41ckju7kOv0D8QtZGFTvJyJ8N98+xrDo0JklzeK3Zr
PBmV7f0mULX3BvJghzLsxgPc8whdo9tJHyV6ZDnSJNvGRLqWAMj6PWRocjvQXm3UvJF2ul71e821
48OkZP1sRZJ3jJU63tetPK4s3Jy3MKwJV0CCUDb16Vq58BZ6MYYF7UW0NAA8f4ZUPA33u+X9PmuC
XgNbIdWq83i5NlG5pa9rgWucTHdvJehncFMk4c82/7FsZ+5cQffx/3aErW4hroaGAd0ZfvjZR3i1
2o/5Pgq7bYAqh5LXpPPXsmxzp+vSpDB7gCS0LIOm4OR0ByCC5nhA8Wd5VPOzZ8t0rVpg6sUrtkDZ
CCKTlihS5mESFCSnfe04duE3SY9XHudC+EUASZlbAe8KqfXUIyvMYOCXozEkTvqUhx8R4dJzbwez
H3m7b0X+Ti/4xpYwdWXvaoEsu+nT0H9Lvd8O8ACH86CgJRknH6rqXjFWHs/CTL5aJP1Kvwv5NQYo
+F29QZeBcDl9gqSlRlsqe0TqhbaL5fWafveFd5+sTEh1uuLAslCxEuKwRsnLwQik9EnX7gy0KoJ9
9XVwjrF6LLpfy6ZeY7olW8KIvNqIKRxiK+uKfczRasYnnMcmtP4dCwQHJCQUEe7sfjnOuY9QDHwn
VuF/B0uemX4lFWC+LBxtz83ovM8SeOLvLERS0uPyAGdWjILun88L+9HR8qrUhih7kvOHoEAh7Eby
7nJzJWASDvGbQQg7kZhase0OK0Vy5/m7UYdFYsU1zQzk9VEzta9pVEyFOCnuUYtDjTt9+ifOvrce
olAOEiArflaEE08DmdJCpAon8to3riJEU1CvNI5U9MPa/ItAT/AKGCO+aKQ7vXlEN9x3XpaXaMZl
XNoUK0BolWtJm9rpk+U1+8H+EuXO3kO3LM7OrrOS0J1ZqCtbQowRuo5KSIZ7slH66yILBZ5iqwxf
/2JEE8MMzCIUFMRGqXS0UPszOFSq81IlOxT4pNbZNgZi6OM/y6ZeX+fCAZ5yKaBJcExUUKcRX9y+
VZhanVwzInRcrPv4KTpoB/O3Ue/i7adC/2SAWW2bz75x26foqfdUi2hMjz862QdUKwIXVa2P8fAx
7G9Xa6OT67j6ZQBCKOvTxQeCdPrv+pf1cVFLku+oz0ZbfS3Vz1pq/l4e/JoFwXnV/29By55S5/Qf
vy7MbFvKjuyH/P5SQe0+2kkImSz//jdnWpih6e8Xa1e6JpqJRMPPFsqX2cYLNrFxH62d6VkrUyOl
OblX9GyurbRKgYJPFWvP6HzZm8RIj6rb7s1WOyL0/VNSnQMiXk9qH39XkK7tjeKMzh/lt/jGtJGZ
ahPki5Afulke+9u1g7CDDWLAJkDlX+zzizKXvC1o4HPjfDHNz+HKo2Xt88Kg9ZGUbocm6bk092Zy
aFau6JnPk0NnPjUSf8abJ38RBTmEeYb7bI7Hpr8J+5WdMf99MhZTKY1DLVxbQYp4mSsp7jNyjunG
fGdqlGmfempJKJOxoBxpq9dbQk0LJbfkynouqw/lfeaveNm5Xw8vBRxUbHDCQOHkRLoWesrQu8+N
dzccyjXaprnPky56BSVQyhSvQiXPjDyUYu9sagAOOTjvPvgUf8EL0FcLcw0ZluvZ0XweT7FkSc8B
iCQv+1RIK0Hy7AD+GNAFjFDfmMqQljaq6GideTdpthKmTvN77XlNIEhkUxRAAvRgCLun95Bl0erM
OzsNPLewUGwG4y82KEk7ai5TUg3V++s5yuU8BOaEsHvl/XI+qPXas+it04JylqzdRFII1YmYDDCk
upYGZFvPeKDBO0TFRhuPjvr+jXplRTgHijTwgte04Byk+3pAx+39buLq+8IViB5MnFUt36/L2zq4
RYLw3U706vvCKvDLCW2prZ2HF8s/2MWKj55ZBK4LEqewAAMEsQUnGhi2W4+9Fp+zdKeam/ieF5YU
bJfHMG1GYbNyAaDVCu8LrGLi67Qq4JKjVBSfZfI4Llqd6UMg3ZeIGqwBPGaOBSeCqhaI5anvSnBL
SdDklhU21TmxH3knIsOtOyvFACGBMDnWKxPTjF7c6EXmh9zERXWOzMw79Cmqs7Y3FB/QM5NPTtSc
q8oIPpl6C3bfTRBPXJ7LOfO8D4DsAEbTgUZcm6+Bc5ZRqpaovqJsXY5ltjUlz3jMgUB+DHOjuZHH
IERyXjZuK6Lu92WmX0d/aV4YferLo6xLSnk+FP3XSFqJqqfdJmwUoCtgZ+AoIy8nArmMojcGtdbK
c6+8lOOZPqlBaTZVe+vYzV5aaw+d2yykcWlHJxf5VsTD9ksPMW+7PDext1ERBC6Mf7V8DZ44s/kh
jaLbEEigCcu2cNXEdZrZdmaUZ7d8cNtg1yf/dl2xcZo9+ofLe2Pm0gGwT0cb3H30HolpXNSti8Lu
+vLc+flzCdtsZ2gr99rcnBnQbhEUgaB6081WkmeC7q4sz5njtc+u46unSKklJB0leeWKm9sMUEQy
HATHqVwKDzkPyjc51OAHbDUp21jaV8lVj51ZIZ2aeLvYUj72brpfnkFlbgopGarEfa8OUVgtzUub
WpcwmiBqvck7E9aaOyX+Par+wcN+27RfurA5ka0NWmev5MExcfRDUa+hZucm+uKHiGibuuhKHxXG
+lwHzcZsnwYUi7Liy/Jw55zJpRFhiosmr6I8LOtzU+9G6WM03BkWEs3axpXPoX9XrZ3v2dmdWPVU
amgTgvraeQVRZET5wKBklN3L+ilcZTFYsyD4Jyt1W0VP0vpcFuifjlQGN727csxe5150U+x+yJMg
SpsQeNfDcAChdLoxVOdKOqG5niEUHyjwJnxTtPSou8cKqgGlWiO9m12sC6vTebm4eFyrStJ0GKtz
3KcI996m+ovb3cnjbdShAdvEmwL58eX9ITavvrp7AOcWgQEQPJrQBZsuxfYq8OszlJM7WblNum++
e8rdm8LbJ/4tVd1NKP1bwSq9bHh2GS/sTn+/GKsXDIOSewF2ff0jwrxf3HQttTx7wCjkQXEEISL0
J9cm/KyuOil3q7PG+8X8kPg39RpQ4W3qdSrMTJNHrRCRBTHN69qpFAV4lHOdtIjmOtvQeTKrk9o8
UJzfKtXvzPpH8T5KLaWIR8iG3j+J1NhgSESiitZY4bR5ieSMhcZZGPodGgZ18ReLdPl94azZ4dAF
ns73NW2LRrrerDzw5y6Ay+8Lxww18yiOlBDvNJC5dkP03gvdo4nZUupt0k9S0vHgn6UR6dj/NnPC
UdP9rghjm5FlQH7GSc0hu122MM2N6EJYGN49E6cf9dDr3acMNsc5ydkZ5tExX+yKEOcpUH4tW3l7
jCwZrh3AzhSGeMYJ40D+FlG9UK/OykHS2l2sdrtlA28P0WQAklSgEdMlLWyx0fLAchctBnr0um9U
udwQ9/6FjSmpBRxioj8WfIHexX2k+l51hkG/iPaxetOtae+8XQ2GwTt6ap4GRiLeS47Xu8gMYCJD
26neyR634T6KVmKn2dW4sCKcF3BeWtnoUnlO9K+h9tFJ9ssT9faCYBR0mxFqvs6UsBhNrxE+5wYX
RPGVKh3Ryw1q9ps+fkhoVCgebWUtXJpb/ikyg4WVyXtDTkY5BM0i1a7OQ5fvJO1gdagmtyuvxxUj
Ysue0tKyP8RWdfbzj6Nx47S7aq2t/K2n4bnIBoC9jzfwGyJeNwwLRLQ57wF5/HpvlNsWLeZw1/mw
Bq14tfnh/LElnEm5t/24LBMilBrqYgpJh9BeOZVvnxzXwxGcSxhCcm4WMbfnUG/DOt80FoUkQ92o
tbMpy7Un6UyUcGVP1Pjpg1b1RpXp871nF28ZSHdTGbqCgcE+WuxEKb4v+rteWTlQc8f2YtlENoDQ
LZDv6AknNeWhjT6q3k53buo1uds1K+q1q26NpgQvgBWivT785oUPfvnMXbR8eFe2hSlEWnmtBo3j
YcWX7hxAmvbWfre655QU+bPLTcGR9mZh2MXAtgAkqXabSl0ZwvTvr++06+9PQ7wI2kpYEUe3KhhC
/6V3t7K8UoKd/f4EPIAXmdyAuNxgKDI57jg5XTFCv/g4Vr+W12DWAF20JMIoTLzpbpFCX5O7QiN7
FH7xD2H+8hefh4qAxnCD9nMxu1H2cti0nVKddTRR6G9//m+fn0Z3Mf2AqzR77Pm8rKJgdCs1yWHZ
wOxBADQ+9W5R9hMf5IGrakOruOXZCrO7dHwpyT2Rbdg3q+C3WQc2ZegdEgDqm3diY8uFRLMdYUUX
7mXTOygmyKNS7ZNN3aS8HtcATjNPOvYuKFLaa0F+vHkNRHVIutvUy3MbG7eD3m3Dod15zo1m3UXW
hy5hRltps6pJNTulk2AOKPwZYDa9Bq7XuGTzugiGI8Xe6O1jmnyzjZVwc867TKVBkrAGtSyxFOd1
YTCYaULSMuKlr7v7IFJvo15fMTN3gFTUI6ZE8gxMVrKNRkotrYbrYHS2xtjdxIhRrcSDc5vj0ojg
j3NdQtUj1utzQVKwUQ8DVM9V8S1rD3m5EnrMPOAIpi4GJHjl0ircpgwtbKUn3/3UVfHGCA6DnG4k
+SxbD6R/av4/ljctmnZBsnLBzc8nXd+TGgd+Q3gBqS21VVjf67Mh+9uxaj7obvtt+VDPmYDKA6Ef
uIQJHQWnrVWZEmlV0pxJ621OLs1Wy9+f2+GX35/+fuGV/C5w9Urn+5bm0xAwbqTi0Wr2qXazbGdu
h4NF45FAADwhWa/txIVlN2qSNWcId45j6G2TkVdp0x2WzcwOh24QfSp6Om9oRuUBUv4QCP2Zd8TG
Mw/OsKXDpyJHt2xnJiLFD02Adu46uJyE4bRdr0EWJvfnTM+39CXtR+W2K26t4FGF520tJp3ZBHCL
8j6cJJoI44WAUQr7LsyTejib3q96W6bvBTbBSwFURjXAR/McfXPxhebQGr7V47h3bXeALK4eb3Cn
y1P2mnYT4g/MkHJRgapOQObrLZDIjRVL7cicgfvWvM9h3u9S41mKnnTrUfUORuZvQd1tcqga6Pvc
paW81b2dWT2a+k4r1yrwM1sFPDW8zQj2kEgTS8AZekBmUQfDuYHZaNxHHRCLu/D78qBnV+7CiJDB
lSO9VTo5HHBQyeZzNv7F4/tqEMKcBi1pF8NLh3NY3XbeluoI9BrLQ1ibJ2GrDzkIxVZLGEL40wm3
ILuNbdCuVZvXJmr6+4UfCulzHwuT1fCrY0++tnr6b6MQ/Khe94pXoxF8Dhv453Zu+2F0Hhxr/9+s
THN5MQpzQEktDKLhHBj3JjzlRpsga3Snr9Ve5meL00rIMIkjCqOBQdQdZD8bzhWkZNZWXSPVWPu+
MA4wDQo9k2wrZTz02jGMV54KM7cB2/bP7xcuTje2ITJQyuHsjXsXUpB2k+eH5aWYNYFCmgYjKiAe
S5gizfaS2G/c/mzSoZDvO1qo1rReZ2fpwoQwS4VW9kmVeMM5KR/NbjsWz8tDWPu+MEt+qUWG3zEE
p9la7Y5zt/z9uSkCx6ohDKXQ/C4ixeWeWmFbq+PZMJ9D+eeQt5twrX9/+o2i06eraGo05ZYESHV9
IobB6NM+yOUzoNaNpJ49FKDD8GhZdwGM78vjmZsvOrK4XQjZGZHgqZQq95Oso/lL6e4rWYJndVi7
wyZckDic135c4D1cyCK1QymPfebxRjl7enYzcMrTSJE3Rq3BLxR8tMLxRlKrf5rAuBvDNUDdXMzB
uKANQ/UB5URhR9N+U3sF6IazQ+d7erTDO9W7i/WD4+5Vd2Wgc1NJGxCRIaxvxLaCrSTohpGMq3pu
dHnXgFUs3ynixY078af8sSBsjGqktSe3sNB1O+8xPPS/vTUpu7n9TU2fAhk77y01UDekyWii8nGW
k53lbtPouMqSPTdP9LWRl6bTglBQmCfLdfV+NPzxjPoMXefUvq2VQzprgb1Mudug31DccVIo5f6Y
ZOO5pnPSr8PNr+VDMzdJVJ8MEgeEQYxCOKBKrNW6TGxp0MemJB/cUEIN6LhsZG4Ql0amv1/ci4E7
ZanrfDiP7sbVNqq6/2/fF5ahjgc6oBwGoXk3tbztjd3y96fNKB77y98vbNZ4UF0jTLmvHJ5HCsyw
hvpUG8k+194NhwMzOAG+qEbyjBFBd5rqukUXtcM5Csd9qFac7PcPheQcuEF6uIBPi3VVYqze6rSu
Iw0VHZRM/qDBqhD3xh5oysrzeO55TocOZDf00YB6EU9HkvhabGhFd+7Ru97J9ExvsqzTN3pqy/tU
TYKt1qqosktlfSj03Hlqqr74pJqpdOzJh2+HVkaN4t1LefWbhKUcDBksTM1vKtJgWye/Wum5UNE1
X3lTzWWsruwIl3fQw7ohK2V3RvVx00dPcvjZg/6uz0+F/dRK+67+rJtrYKa33SNwsfLKJglrU1R+
U1M2FHKvZeS150iD7N6hpFjSjrmzin3e31hejAKZs5XTT/p4KrW1RuKZu16lDEgGEpayie3m+pRL
Ttw5km01Z8X5ESrRBtRdakPBdu+usf/OnEcV1TLyWHTFvu2Tr/rIpdshbc+j+ju2q82EickHaxPm
78bToemq01I5VR5lnvzXQwrjamwMpWnPXXmQko0/rjiuGe8LwJbryZ5oqN+kRSytgBWy77tzU8KF
rek3o1JuS22tnD1nZtKKJXog/fImdJC1IckKvejPQbJLgmOlPyvaeflcrZkQzlVZBhHdQ5jonU0g
byXlzlrLIKyZEI4UNJJD1Y+Y0KTDENzTCKesbeGZi4o0CF5xSvhq1Biu19tPxgzViwpdzJtQ3tnS
+y/zy8+/Oo2Le9BXrTSXNT7fvdj6Yx29/1l19Xkh26CbdQITAp836n0o3dMknXYrN/ncybuYIJGV
Sc68loZP1sB7KevNmG2aZpOuNcysrIKYLBzHOnUqv+zPjbXrwhCn9e/yZl0zMP39Yh0Cxa/a/yHt
u5rc1pkofxGrmMMrqTTBtjySbI9fUNeJBMEA5vDr92Du7mcJ4gqluVV+cJVsNAE0Go0O53jiPNjj
d+1HVvx5x/CiaB4hO9T3yN+ftNz2ASs2HLQizDq0cpJ3hEuQBv8rQZqAaVex3hSQQHlkPlhs/Z4J
iHcGnjgi6Hi5Pvlk2sWcNMOBz1Wk0zxS5aqWrgpUwv4/AZ50zio/AxQMwe3oex+zLBpR/RLP+Uob
w1KFDrPohYCbTdCZAxICddmXkynHdA7mduoOWX0AjXncP1jpKeDb3nxuPWvdmtuYgmzXWQ9ovk29
L7eXcuHVJhwgGF+AM1/j5PHYKsrapNXBzCbQLIIcKusiYSaTJARxdDSr9m5haRHRhAXzUfcDykPJ
SrpTCvBxI+AHA+xNDdnZyQetHsO6SkLmqhqlxT5JjvGFMDH7s4NU+RaJc8vnBxvv+rJ47LuN1nyO
s18sOXmAqHRHS2FCl9bzfHqS5mRwcbqEAi6CFNm3poUBAoBR20yPlu2GlTaF5jworrYFa4H4kajm
B6cxHpKSAtEmqIJRN/ihMMPpV6kYfcGiXowunTWr10xA/mD0/lM2fpm8B4Ntg+J0WwuXakAupFiX
G9UMQWHXFqRM025gaWjTr01MV13wp0YNdRCE2rglzWNjZwp/W7V4kqVy6tHP3RGCOXrZEep7x5V6
MTHhNJxpoNY0VT6jme6AooM2D2NVpkf8f1nDgS4GFta3JnY5EkKSvG+RVS8Pjv9Kq2fTf6zZj9ub
s7RE6AKE56yLzhhLBJ3OppC1vUetJOOH7FmbV86oODGq4SX11b0UTUpTzg/6FPb9tx4gUu/4fnDX
wB8HDwHw6i6/vxvAQaRpVnmY7I9Bsye1qxCwZNKAWhbAuREY4jIzQDE1Vu/gKXOgQKobabpp0wZw
fDyMG39t8kHxCF86kaLWIADuKOpBZAuK2HTRtgn6NHr/RStJlJfZqtMPnuJtsaBZgg/HRj4ML4ur
VqGMajwGj3h1oH8AJtD8VHJrLJhKdH3jIgA0mgGYd+nMI8I2a+2cVQcQbbKw1uzHcmDrtOs2Q2Cs
aoB3Mu1uMAkBgH4mUzruDLi4AfHz6lDlv4mmrZL4HaHJCwnSgc8NjxTmgFnxiYR+vmG+qmdwQd0u
JEj6nA9+2aUV5sDqJkzoputDvd6iYcBzv94+OUsqgOiq6AjCdQ3wzMuT0/iaNw4krg7OePDbD8AI
7pztbRFLgQhQDvxPhgzuMGp9NaQ2LkwgLrVNEjnaKQu6EKD/NvmU9/u02jsg/LwtdcHmAIUGr2Yg
8fsI/kgT08veZbNnwi/wV8TfWu3qP40vF53S1oRBqzF+5n+wrVUz/r49/oIJOP/+QLKZSU9rw41t
fkhakaAy/RVjz1is/ybFvNz+OOnLIaYWpORRkzzY5oq0EVFRoyr2Qk6LMFOrgB6PufR9+62yymfC
093tiahEiN/PbjBkb6t/l4sna0B30VahTqrtkM481dzGLi0s1Nwgb7TWqsdYC2fVaVTNQjr3hJBW
r3RI8eJtnkUmX/23VRJ252yVurIz9SIWrhCenugwjLvnETfZl9tSFq3X36MnswXXDZ/dPscsWBX1
+rOJJnp9k6b7VFXSI5O6iRTOxSGRDnmJehKAleIQBsgOAeR3O8xZFvpGuzItaq/B58PXMzO3RGcP
IHQMzaD5mlF9V2nl89DHZtQn3uvtyd9WFFSJXi5xWhrAySiwxGW+ToqobZ7ZK9ofbwtZirKeTRwg
+ZdS5iqnesZwokgHtDo4P4Co43G3Yg0dwoRncwh374Vhs9c0mevQp/4YdoFThTF6kRUGfllrkfYE
HqVgMZS0ykjcoBoqvPdIvWHlRlPVVy+9nzHbvwKkN17AuTHDh+eH1KqBY9euqa1tfcBiVI2xts10
p9nBph+dxwGzFLDjiGFu60r/fHvVl7f272dI2jbrDAjSDu6xsnv2eoA6citERTMe0J5if5dP0P8k
yfXygGYbXKeGpNn+MidPpb4vkl0ZPyk7tBav/78rKz8sA4/UXddjZXtzBXyFBuw4psJyLl//ZzKk
O4YRNhRgQMb7qJxQAnFyy49V/pHqH2z+XOvbIf4B6sX17a1SzUu6DmLTbzkCPLj9g2er+Zj7eJy/
6+r8u0fSjeC1lWvWQoRmGWuj7j47bvwwlUBqHLzN7dn8f477X1lCM8/s9hxPKJWoHFzTycfW/JXb
J8/7MpA61Fvg3fGfvXkKpu+ZswWUjEIVFUrvSofbA1lKBgZzfmiMbdNu9OBUkDXrFDNc3C8H9ZIA
gENUTi7S0DKLz0U7Y7+8JgL3ZtdFiqtPHE7pFY0s/F8J0jx84oD+M8ZV4dQPQbezwVbIj0zbVMk6
Np6mRpF5XLSJZ+Ikk2X1ddC53oA70A0nHiLqdlslVONLtohnLObUxYJVbPu1VVl0xWLJ8QAUXzB9
MrBYCaBQ3bAGEfJvQCZ75XMcvafS43xnLOkuyzzaG5aYimOCcg9IC4nCbiuUy5IMUJUZduN2E05q
tulilEp/GvuH/7Qdcg0Dy/oxSTssWFlP4UsPINrb4y9PwUYEEdAhgOSXHtLczNNxCnDfW/UOOOBh
52/jWVVbtKxTf4WI38+sjDOWgZW1wsetQVu0H5z3+OjO3/Eli9kbedMVJcafnI1DH/J3NGlCkf6O
L1nJBt2GuKOxSEbzmWmPXvJqxlsvn//jXkiWxAuQK/CZWKZ4nTrbwoVPpRCxeP8DT9cXfGIoEJY0
liCPBggQhOz9ca0Nf1ixBTtHZHrfS7jttzVr0b6fiZI0q0dmlg4OAgBxupvsr23/rUOzfuPd39SI
vfk7I0m3Cs9IBi+HR9PE39wy0twnxhR3iGrRJPUyuwK8wy7c0KF9rvw1SvtDG4RAjR+5wbssyt/Z
SJo2VQUgt96iJkGYVUjbREpYp8V9AReeA6hjoMzJDTn5AHoSPG9g4Cu2iq1nv/hQViAzVmCoLJ15
NDwAtx4VBsYViN3o5SXv0hHGN1kDxE5X7fui93cuQFJlL5iDLCW4CLv6meU/unKbeSBk6V9aDxDX
P70+W5W9YlJLa3cuU9LpyrbMkfo9P7jOpihCwjamt87rr7dPzpK+nUuRVBpZHnATd5iZqX2tpm2a
o6Z7Q43VrEKJUE1HUuy8ddO6yRq82gNyyNvhsarqTWYkdsiKSeHVCr9EdpPOJyVptud1Tl62mJRT
hgmLCHucx7U5rgZ975un2wuompdY4LP7xhhjFFP0mJdhriaKAubdPH5g4zuC3OczkjyxotMba8qg
4WjN8vjKmhBEVTxxlicCkGbRtA0YJ8kZMyp9DJiPG6Fz3WeH8xfDH7YUniWwpd5RPebYaPz5v7Lk
uGPZkXg0hLdUP8Q7HRXNaTgpsg/LNuGvCMkh04AhY+YdQhh+vjXaj779Dj/gfAqSSehims1TKkIk
APnRq3+aOlZsiGoGkgGYx3bs0gQSvIM1h8brbb1VjS4d/A5VUqh8gD+Zl1u3WRfvuZLP10c6710O
5iU3Fuqk77Tui8v2Nf9BEwVMnRjl+qT/3WXppDuJ26Wmq/NDXO5z9kWnL1q//m8LJR1wOnkeSlZx
9MYJ9I2RKiu+GP47XyjpaDs6YX1AsM0dY6sqpauYfUlQ4ljwJy3fg+Jsg7Lj0Pd+2ONjb35Igt+W
tckd1RNZpQ/S8S8bwF94MY5kh4qKNt7o9eH2Ot62LygKuzSUMeedFYsHjGl8Hm3QZG3G5JORfrkt
5fY0UK9+KYXAPZvLHFIsvPSsnaXiEFGNLx17w6VDVnO8kcwKjREPmapSclGhLVQWo44RXMhyLAud
Sq6f8RrPvLxHsasV+mP9g3BT4TAvTuNMjDSNkhrm5Fq4tZp6X9OvBOj879iHMwGS8aKTmVZAAIEf
y3FXtb/d8tt/EyBmeHbvzn47tP2IGeQjmMSA6q6wvovqCugzsOAida3LRde9kaIYCoAvqP+J0hok
sVtDW2eDwgdXSRG/n83C1HzEuhtxEaItYTTWg/NawuXPPFUmUSVIsmJBX9A+IViuOB7DJj7axbEH
auc0fHnHtsB9sEGfgT9yj+00gGZ7TmH2Zw11xDb0F+VTt0UsHpH/iUCxxOWalUzPKJlh8/UAoZ1w
Jl9rVbB+8XiciZCsSO6B1AZlg3Agf84AY/h9ewKq0aXDRzzNH8cJT/w2fkGpHFMYWtXw0tGrtdqu
zAJboHnbwgJGumL9F1XpbHGkk0day6ypB50t3K2/KV8/W6rMkGqHxe9npyLmfV65Ii3tZNGUfkQ2
t1TdRsuLBDAvD8DMJtiaLkXoU4sSIgeTQGaaDRFTJgwW54ADIJghgRPhSdd6BQc0z1iFOFEOTisg
CLrDE3U/DomxMWgAHtZ+ZZQvXvtjdh4Zeebo60uDZ9Q+KnZL9R3SvW4NbZU1Pcd3kP3UblwwsKgU
YmktfQCJCgR8kG3Kd26RkrZw+iFHoY+xC7JiZTe/b5+YpUmcS5BOTEnmfAy6Pj/M1p+4/GhXDxbA
Ke6UAUp1FGGCM8QRWF9ydNLJiDn0U1OeGNfoLilj9wnRHu+BT26guFsMsfkXbuubLCdAXAzVu1el
kCMDxFlWzuUpb8woTdHUM0bALVl1+a5rnrvMCkuNRc3Eo7JlL6C1oBnfGbR4thkPiWdGDWWoTtcV
S3AVDMBngSgYRS5olEOHg2w5sm6eNN5Xp7jxQstt11p6LFHYa6S/W1/xor2yIpIsyYpkfe1XXj5W
J9//mgQgZLTKKAHrF51VrIZXyiNJEr+fWZNJd1lVIbd7cmOynpI0hKquB2XT0OLi+egAxHsYFYhy
zwNMeu50ZVWd9OK3PvIoNz7RGPS5swa6NxW/zdWRw5zQjg01dfG3q2LsyiMpBU4RPwGe+4vT0qee
JQolVYmQzhwgi11bQ/LnRNryB9P8XUeIIk6zIAKgL4J61rHQI/v2NDrbGXvqK0fLC35qmR7xr37R
KOawoGQXAsTvZwKQcDANLS35yUxJyIZHWI3NOARrR3XnXic3AZZyPhXJv4qRdEDnDsOGzJ8cIwHy
aRsCbyTM6mY1lw+gkdikbbuysmTbBWnI6ntTdQA1ATGa4QDXBH/kDqvKKb2+TIbyZM3FQ4LJdroi
+L2g36Lg3Qd4IOpHgY19uZZezg1nqhN+Gkey7VMTNIXDHPZgxgnzxiFh2TCFxAX1EM3uho04ESo9
ZKBvX/PjJCWQWGgmbugfo8r7XhIA4gfrjVQTfUqSZfB6JGJSxylPXft9Sqp1H6gQqRYUEIzHgt/U
R0jNlRetZX1borm5PDl47uqfw5VBv9y+tsT9LV0lkBCgCRxEa9dwZZkDCP6x1MsTBTudXQ3gifxZ
OM1Tm42RMbiR4a9HFS3U8qz+ypRMAxtbK0PjF67KEc2f9kurH6lRRM64vT23RTkCeQIa5wky+UuV
y3veAVmhg1Kj9GkY53odpyiNG7jXRznALBXX38JFEaC7VlQro+8TfS6X4pKmyzIgB7LTPFRIt2Rr
8MeGlX43QCFAw+Bz4qwCpVBHIvRSjNaxQgtIAGJGYLCtSlWT4pJSnw8vbY4ZJ3MHkP70xLO6+FQ7
Nn/0XGV473qt3oquQS0TWC7KoqVJ1FNuaqj2T07tkGy0pFiDAWVdGypU1GtHCe2iLvpwQcqJlm75
hNbWWIL8Z2xP6P9apdZuYt+95NFxnvRgU2Q/bqvb9crBGDgothXQF4ClkGx44+bd7MbwAKcpjjrU
XN/NEOKDKgr4wYiLgJsaabHLne9BQNsNs8ZR52JvnOFLmT2nNrCG5u/ecG94VxIlHZ1xoLytucdP
uRsGeVip+jkW1spAXSKo9VBzDegu6TaIrQx4aqiGPaU5GUJfc7OwqYu7r29oDSBVYJp9OAgyPBjU
Kp1ave1O4M7R+cat0c8e+Sr4u4WpoE1BeL3o7IVXI72QGpQWGnSYkxMhg/mxHot87fiUKyLV11I8
hJJQzA1nB4ABcjWcg0fYXJOKHOO6dVbgVKgbe3Wv/l6KkM6kryfaYACs5+gkL/l4aHb/bXjJsBCN
TRW408mRv2ltxu7uccL7Ee0iIMlG/RQyxtLxsAsn78e28o+kr9bTx7ix13fP4EKAdChcC8ikdVz7
x9mHuvqgELw3ZyvNQLIgNfgubbw2/ONYNitU64Q/gxx+0nw3jC58PVO8NcAgY7hoSb80JJQNOrjA
/fxUTE9TkbDQmhDvNu/X2UsxkkJN41BOwDvKT+a2SsaVrasAQa4PBark0LaDACsenIiUXM7Dmkx9
roeAndD8G/q7Xh/uvtKFABGJxAmHoyfvuEMIszqNnZzsE5q2UuM77Q63lUoMcemA4b4ApDaQK0WT
hnydF41R5szvGfaiRftrVNpRm6x5wBTGcGGtLuRIxy81SDaBjYadiBOE/B+aqhBHVQKkzfCZ1/Bm
ggA+4p082pFB783JAkrSRsxDMFdZcIel3WBxZU1G7w5HIInhqbzyZxWW2JVbAgmOLnrFxYVxRUOU
+0E5+tkwHu1u1car2FsPtcIpvVqmSxHy2cNLKy3cFCIMJOY+BSrwgSt1koaXzlzaEi/2BwxPjMfu
D0nRCcAfy7t7KIQUWFh4osA4viLWyxyWuyC2GI/0UQNH/YDu+jtPBQSIZygym7BUV115oz43DbXm
/jh97t2HnpzI9LVT0TNet+PipoCJQl+paPm86o8qIB7c8oMJAALcGIPzlPdVBMra/dy1axf4xppG
NvZk/ynRqqVrqgv3Onf7Jt9BvAy4IwJX6tJ+FdUcp36Vm0DryELuGCvL2mXTFCGFFw32I08+9NMz
bWMw824JMDlHunPbl05lp691RiwDVtt5Y0aQHy5ZleABmPbmwSvjqAWkc5NkKw/9dsV4rw8gJmzg
wQmmXiy3XCJaoSdBT6rJPDhf9X6nO/dGMaThxdk7i9fMgwEeDI7hrWFco6w+aVVMgMsqA30BOpSO
cK9ckuZUWuP7lYMZDHjgDWVYoo2b0LUdoDdhjVJh7m6KwQu5sh/i2jZh7c4ki7fO2eTIPDArm23z
0OiP9fxhiJ98+vn2qbu2TRCBdzKmZwIFR54cmi2rrkxM80CbsPciNq9uj7+gaKaOI43bDiCEeMde
TgGgJSTmcNmR1Fi31S57aiowHyguuoV1Ak4zYpuYggDNkw6VTTQroVZhH7R6eKBa/0yt8UNVzZvb
c7kKnAiEffRZ+3hbgBtJdvtZneitodc2isReO/vBsf60aIchwafG3GQVCpL0uxu8IRHeLfqUcUzR
ZSRNrGrnoggKyzmUNIlq8/NYKeKpC9uDWJYJU4B3JjIYkobNtVePFUncQ5N8Hvo5LL/XKOnkzvH2
yi1oGeytQDq2gaJo2NI8HGv2vDLTnEMfbEwtshSzUA0vzYKZQYWgLYZv9M8Ooi9sVqQelgSAYhwJ
aqCJAD1VumLrKqC1TohzcOsy/OUxVe3DggKLiJ8OxnSRTJH3mQWkr4sucw9sPNWUAK/BWAXe3b4U
iAMMqDB4j9HRf0Xmk8/IU5Wje9BRSR+UURb/unuXPXgHUCgd3MeeI1bxzFxNZkGNcai8g21sumRl
qwCRF3YBMRCsvh4IagA5X1KY+mAlCOUdcvTiIK24Ttf3TgBI3+gVghGBEOzG5QTcLqiyEQigB4us
miKqsrsvq4vxrxxBgosqQzjhoBtP7e+sVNin68MMziwUn4hzDD5ZS1r/Ihgar3UNchhyGlbB/DEY
m49e/91TEdtcq+ulIPH72UbbtZ/0QGcnhzRel4/auFbR1S7NRIC7g6nbtK4RV0fTS/q4ylB0EhSR
kb669inuQ6PRFRfHtUYhFAUZeGIA3OIKsqdF87SR2jw+znZUkKfEPtytUMKCu9gOdK/A67tcqIyP
ZtV0bXxEYJD1u1QFCrb0/fCqEMRBHAQHW1JYf8AilRaNj9pQvDjt+MgALKnwyxUyZKUtgJETNyC0
O07opx30TeCp9PZaAirT8Z73PQenGm7x5SoFeRpoRWD4h3aF2utWpa3C+l88txElOB9eKNuZtlom
LRIERfzDxNaDOUZWrkdW97G1vIhYRhTf/9yDPHgj4FCHv3sFvtnGlFe9SQNALvsbtw02Cjt+ffou
x5fm4wZz1hScYD4z6HJWpPug33/fXYqQ7+spyy2DQYTpbrQ25ObD7XMh/r+8JQKWWgCRWe7VfUrm
sYlnj2kHcx5BOQC/s9z58W4gHwMS3+3hIk50JkuKgoyUZfU4QZbfvCAqHBSqaoEF9UUFi4k0Ph6P
SDtKzgHxei/gmkMO/pcU8Px6cjc2InzOt9caSjkX4D312AbfideSQ/NY2sF6tob17e1YOCEXAsQM
z05IjaKKpiYNORgp28ad9wjOGCdf1ebKNdsdsfzNbXkLGnwhTzrwrjZmmcswoczRfyWs29Ek301Z
9vu2mKWNsVFzYAhibuDPSQelG6uipjmmlWafgb7hKkK3i8ODhwTvGmjyFUB0mtsUtQKcgDnhtUDz
fXF32g/7juIiIC+BrBRelaRYAzWayvULcqh7FEptKvNurxaM4iDaRB4DsDtXoS9qd1PnNoFzsOpV
b0RZtrq9/kvbjJeSCDgD6/4qztmXqDuIuWsfsrj4yOzs2bS6bVwF9yb9xZPsTIx8wJO6HDo8D4Gz
s9J/6qqmRKElkq26GF4KcjoAGQfCYWAfCkAyVpRFs5dGsYOLSgUguLheQAyAtfKRIJWTfS3QotIy
TR30JM4/dBZ8aNAY1Kbp9va2LOktcn14dOMli6oMybj3vO08YF27B6Nvo6bcDJn3no0PEOESiRlR
HnZpT4BbQTnglaBY8wxSngpYoutJZUQWp3EmRJqGreeZPfQQAjxmpGY+5/Te/JvQqzMB0quSp4XP
4hgCuilHN0UavsNRuBAgeW96U6J5QywTkMRWwQcvuP89I/DHgEststOI2kp2Vi+z1E6IZx2scn4Y
qLaeueLlvaCyFxKknTbtviOCQOlAtK9Ts66z3f2qBONqwUoBps9AGZGkSmXGTb2l7iEm44MGMoFy
rEKz39x9JMC2YKOJAnWMwNaRdMlsqMD0Ju6BJ8/2J3DN3T88IqCgdAAiF7INUvItdxsy9mbhHob0
i/9Js76+Y3iUECKOI4qH5XsiKY2yGDroEcLF1nc6/bg9/IIB9AyUdoKxG0/LqxrP2ArybOaadnC/
u04fGZkbcWeKykCVVr9umkWRmGnguhYQ/KjfktapNLxsnp1OO+h0XuvDuiie9OojHbfUYJFnrXQE
xP1ScX0sqPAbajqC1AEIRDxJ6GzWulaxOTgM8dfKddY257ssvvshaF8Ika7y2NJBvSaEFM6ncpPd
XRoLrGAsHCoiBSb7lf5Olq4lM9B2Dx4DF15Xf2CJvm76/AMAXRVPZnEUpOsQtQ8o5UGJjYc2bemo
sKFmM+1IcJjRL+8FP1z3hWQP1pfUUBXEL2yMUGcgKxkOsnNyqkR3aVvjcoHj3k/bGu8oo0YbW2Nu
b6v39T2C0JsBdmtUpqByUI4qjZrjzGWft8fC+pVvHf7z/uEFNyjML2i0gUp9acA6sNaMY+E3x2Dc
+0lklP9xfMlAEj6XVt1g/NiPvNPd1KyBCyIX8B+K78fbRrLvQzCP80iC+DTpD7Wzae6+YoGJj6XH
81wUisprH+QEFUcerY/9znPzdVCrAJGuN/fNfYYXbRuIesqpds2cCMLReXVEBXyQrHVyd0TvcnzJ
92z12CW2k1WA1GEf8pAWlULA9SHAygPwAOE0RJ9NOX3mMyOe/aLlxzLg/7TdFAW9qOW3v9/W0msb
D4MrDAhysEhxyFWnCar89aLPmmMzvDLbiibU6BIk9PNKlRC63pE30+56QG8LUKElfj97awZ1nQwO
b9tj0m+rIKxUiIWq8cWCno1Pm16jVovxrXg1eiH9dXuhVMNLB2J0fJApDk171JCjdb6DZSu8WwAK
Cm28xhyE0q+4tNyh4RXx9faYA9i7fjDAHH+/AFyuaLx5OxFyLqMsepvOU5Md0/xbuy7u5k2Fh4DT
hlQpegwEre7l+s+uP7k55+mx81cN2BAU1nrhPFwML60/jTXILzH8KnO+Vw9F93r36lyML11vWd5Y
RBswvgmgln+4n2xuj7/0/U6Ahg9XkFYhOHy5PNNkmPOssfSYJWt72hpkPZqK+OB1NAc1ZQZqE0X1
K9550o3QBbkfz3qaoqTs6NMyauskalPgEPseinSKcFA1vi6cCdR1ogwaVgqMLfK71e7LrJ79JD3q
gx4WyUPdH28v2rWAAGAwyOziKYHkoVzVOTQE3aOagwZU9pmEdnv3I+ZyeCH+zGRMlKUIxGD4OR03
zjiFpdGCSsVVbL1qFtLJwIlvSjz8i2MVlukK5EC3F0lo/qVjdjkL6WTMwBvEQwPDZ/YUOvYXbT11
31CLe7f5QJQTGXC8ZeAtI1d5uViozQPEBM3GY13y0MtoWCuuooVlEjk4tFgiYnddB1Rmrud05tgd
3cjuPmfm3Z64YJhBihLMs/D45Tdxo4ENvs/14WjQ5zIPoiQu7t9n4eyjokLHp16V+CDbUE9TE0xH
Sh/jbRLcHbUTzv7f4SWHMknHOIl7DG+6X7v86K5vq9G1gYIfBgAM9FCA9A4e8eX+1nyqNMct9SPA
5bXHUjfyEKEoH1VCba3E4ZT3GklWcBLjxec6MIZXrD92hndRXlnzsTIe9pmxuz0V+US8jQ73DgTe
iKrBu7mcimtMw5zyaj76+eR/ArA8fzG0rNm6lQ6S5YyRKrot8Ho6mIoPHBSR/0ZZjbR2ne/N6KOg
w0vyrfTXcaV4qV7P53J46e5IUNmepjWGtyZQPbXfTBsNwZtElZxRzUJaNqYntRE7ENPbEffDOVBo
mGp88fuZucWDIw4aivGLAGnq6anJFK8KWYXhWaK0FmcPVcLobpOzogbB67cfh/7FqI5GsPJ1HPLP
d+/0uQg5UhFbicZqhB9fDDOsqyhReDkLSyRYHdAOE4hjKPdKpIHVVczK+5dO3/rFc6BKiS6NjzoD
JBVEIh9Vl5db0Gm1UbY06V8QgQSSWxrevzyooHjrwbNwGgzJBTEBdeRbAPF/EU1/FL26+c/b6y/c
sPPLDluMtAse67j4bRRISTra0r6hDsobXhz+oBF0aYbEf8Bdx7TjbUELK4UuP4ETB29W8AldrhQK
dzOcaNK+UDck8cpQuB6q4cXvZ2eBeT5YzziGH7Kv2vDdvhe04G2dzj5fHJXz8SfaF8OA8XX91ahf
0pfbq7NgkVB+gJgpItSiu1jyljXXafyJFd0LgFW+V7zZeIMWap23AUeAwu9YONQXoqRrL7dyC8H+
vHuh1cbof2XZuuxihQzVdCS1LZ2+dN0R0zGSFUlXWrYOqlCjisMt++dve/J30WTbARYNWqORvXsZ
6yGkpRYCVSecnSZK6R+jemipalpLhwWOntgodB1cdd5NLgeZYlynLzz2yHfDH0HYmHBmPyQZmZ7G
tJoeM2PIVPAIV7XOmKiAs0DR3L+obdJyajxFfQT30pe6ZvYnsI67BLdJ4QHYYgDvihf8Gdqk25DM
rZ45lj4JC62dmnD03WGj1R147kg6FyAaafJN7Xix4p643m7oLIqTPdGSiJYS8fv54egtStsK6xJU
u2Zct/0H10lXdali0bnecMhBVBYtJcKKyM+Xup19hzVp+uK2z+mYPBQaXw2AtqTASchfUJurUONF
eWiARaso8qLoJb6cV9Ojg3O0aPpS5UmIWvZHj301x73mrgl/MIdEIe7ahmGTTbz/YI8RQ5Knl04s
d8Y5wTanGxLqKorh64MP6wIyUES/kP5BZORyNrGh9/nYZ+kLiEdWhf/UFJ9n1aNgSRMCXLM60uF4
HciPmqbhdp0gW/bCvTbiwOUj/RHGLWJMW922mNJsMBVRdQ+nF3Ft0zLk9qKgsWKOf5HuUYQY5mOJ
qnEjckDFfVuMNKE3MWhFF+AqSAhc1SbwDulXlg9033h+2Oo/c9Ndz86qa1SwYPIh/1cSThGa4tHN
dZWgs1LOzXgM6L5GQC8hxRHEYDTqtTQPiTGiorhKI5b0qyLZDtkM3rMprHLvAyPjFsyoWy/5dnvm
kja+fc+/DzvcRybSSZK6xHxA3VWf7qdh99reWXB3Nbp5ObpVVHXfkzHdt9+saXUvjNHV8JK3YQNL
pY4ZQKitZFM0q6n4ZLWvt9dnSTNAUoLgHAwfNFEyyrM/5cNQEboPmB3yo/fU5dEI9O7bUiQT9O9E
UHcFCAZEJa56Jlipj23r0XRPYgZqpY+tt0vYbihfOBjv5uzOmOaVOPE5Z5a8dkWFV5qke4Oe3DQ0
2pfb0xGLcuZu/js+MAVQrGYhkSAHDYLEdRklfryfdeuT1Q3TKiHTFDbW8MhbexV0fB+T7rXrVfom
Xd3/CoaDLnDx0H4lF5AOmq6lgZEme5iVTT6MK6s0NyiP3Zlme0Af5Pr2PFXiJFsL/NPR5wXEJWYc
8mHcMFdbIS4XOfn0yafJO6wUMonopIBZF+1Ql9vGek5JP9NkP5jpa2Wx57FnmwqnyukKhaglu4vk
G8CT4KzCUklqT9EZ4rR9k+yZu+qr7Zxuu/eY9jMRb9ntMyXUOQJPrVcne168GuWXJv45Br9u749Y
EFkPgQz2hqmCegK5GqJlTu4EcUn3U/XEmm9J8OX2+EurhHwrHAeRR0Zs5nJDRtThxb5D2b6onNC0
xyfbeOG+qkl/aRbI6yJDIHK7CJZcSoGWcTf1Gds75EcRfxtVNA6q8SUrWnAthb7mbG/Xm2ZWI+cs
mdDz7xfyzzY6Q96GWA7Gb4JDSlZ68kfXf7rsvjjf29E/lyL26kyKaEuN26Rg+6H5ND07rSKxuGSh
z4eXjnrcsRRvKjGJ9nnQEIhJ0ZAwgcbzKS1OXFO9QVRrJmmWNvHeM1uIG7toYGFJXpxpW6lqwlRS
pHsAqD2TQVqhWTbIn5vXxEb8qtx67Mvtc6LSMMmauF6X1LTBbHz+p56RUglebwswFBJkY1LoFa/t
MmN75gW7tn9iwZNGEOo4lfRXCuy3vnhp659W8ABqVwuBWpRI3P4CxVK+dUWeqZ/h0RkFifgAwqNp
XMXJLp43RvxwW8riNNHxhAIMXK5XFT9J5pnaYJZsb4HE51NuK4Zfus/Q3Pi/4SVnMG+CujI9DJ+X
/6TOhv2uGVgFtzRRbNf1NBBrRkLBARIg6mnliGMyBVnez0a6Z2Ub2mGg3wl/DmMgogZ4XKHMHAFN
XTJpsDejl/httqcmDwcK/mU0uz6Omark+PoCABUR6k8hCIXTV95hOaWzNnlztuf8tZ9eauvRVHXs
LokQdcci/yySeWItzxTL9ng76HVP93jshyXnYal41i9txrkAyXAO9lRYyHLTfZm3oZtFLVdRoSxI
QP8cQKbAU+Kg80bajdQAxtSc5Pn+CXh69XC8fSYWFggvXTSOIMmDV6JczpfGdAgqTcNeZ03Ygsm+
B4R/UKiwU64vACgUun7dAM9RZNski+zGlTszJ8n2SKrmZJ3T8nNGP4//h7Tv6nGcB5b9RQKUw6vk
OFHj2fwibFSWKIlU+vWnOAfnW5vmNTF7scC+DKA2U7PZXVWNQL0e7pQ1VsmUXVgTPLPWuL0D2lgV
lwfnKX9nCoIfD8hQ4uBBzQ7Pal0Yy2xCNKUD7ybWCj+cT1B6VrxnZD//3IDw89tx8iaXwoBfbIZ+
M7Pt7TW/9raXAwguD0WjzZ6+Eny/IV94Q786ApkLSPD3W+HVNp4QgGaZSLTKC2jlBG3RxYhbyGG0
jn16KMnhthHZVOHZDWeI/67bIpLeSIwg90js/OyCT7b58fbnJacDP//v54WVYFOut+gEQWI0uova
IarZxk/W6B+MoD4ChUTUuF3x9vU8bc2JXZDYY3d9FoSMZWG+KAI86UgAqQUyG+0IrhJbrZfnWtaa
beyhWcChzKvxq50X7KM9dcHm9nhka+KbELZB3VtSU69J5zhFXpK4Le9jU1MATmQDOf8639xnHr12
18p1SnydOnd9TkJLJ2E/va/4+XbEfaBAISFmotYgPn1Ko8rammBJWsiRE/e4LHGbn9g7mW/cDFLk
mCNO9UcDAwEN7GhL4nn10Ma2/kKauHz/Qlx8XghINFy8GnratIiqYofEKjclWQnwDpFbhLAnMs1i
usDt0Tm2m602HrX6se5SpBaNvt8Eq0EVkZXUEujkAOYG3JRwBTp6UTtWsbYx9lxY5lZojHk0aSrl
du73Lh+8WI4zM3xjn22tBFHomFgwU5JPXT9HcxqEpvOc6PeaFlsajabl5+2jIh0YON5QREBAB0z9
pcVuaBqarjaWfq4Bp98s7bNWK/yw5DgiRfnXhjB5dIQPq7mNvP+VWuuG+r9vD0JynfDkG5ddAYPl
incMcb2mrKY1jU3ysK4nrWH7nLUHfVKJ9shGcm5IOPpeXfgaUvdpbEd5SaEeowp8JcsB0gQwfWD+
A4widkkcvYqgNrBoz775Vfd21Dra/o93TxaQAoALQMyPY9j4TzjbY4s7zniajtqzGbzaxRKa7g/q
deGqYllK5urCjjBXVWcENQM89dl2p7CtvnZke3sg168dDpQHCxz4KUR2ophHk+bLMLE0jQO0GpmB
ByepGQ6DEZlNG1o9iW6bk2yyC3NCzNJSOynBQ9aey/Jz7zwGyXbI9o1SMYl7XMEF8CQRF21Cjekq
HKbtYOudmaUxNcpw6iNXr3eGzRDWf5y9L16VbsrmQ0LeicPlFwHMcgiGhQocQD2Xu6Is0gLpXZLG
zI3qr7NK4UC6Gc4+z/9+tulWk9VBF5Qpom90fkUHUFIpPDQPhK7n7e8AhG09OIBtAW2dxsPWrTZu
u9fyz3oWMrJNFBtBekaBUsGdyWsKYvUMUUxZVOhN/VzVOhBWQXb052k4Gs3SKMYknbUzS4JztrwW
1OEelvx+Z5VRRRSRjPT7cDRoNQZG55XImTX7BnOmIo37nzpYRyoNNdlE8daWUAVAzvuapjP1bWaX
RR7P6fiV0nZbWsE9dr4isJSN4tyMECLTerLpOsJMp5lfx9x+Xdi/nA7wCoHYAyUMhTbBROI5Q88a
msdpe79AZHV/27XIPJkJdjAQiFA+vVJaGphVtK3lZHED2qWtmZu+CDZFe9dm+dGwXm8bk67KX2Mi
AczWWxI0rZfF+lpus9T5XNk2FP/t37fNyFYFKXXIoEHTCyw6YcrSCbKPlQczI737Xej/cDIAVMLD
DiRJcCv4IM/8CXjW1mDMdhYv7mYYH5XN6GWTdP594fKCoHKDd5eexTY9BV6/z303ymeVlILKivCO
b1LH72wdo3DaD9CI/ux6ine8bGOBlexCChUgV+uqDKTn4zi0OBqeSfZjX987SX2i+nyEBMk206Cd
+P5Fh4wNZ3Tw5oWBsCxTExDLS3BOEK6FTwxPydvfl40HwBJ8GcIp4GcKd7Be65WddwM8Cr1zx0cf
eoI2FMk2KtqLbGHgFHm8z29FUSbOYWtlM7ODHR/NaVyWHUyNPALWorhKZIeEixGAN85zFDr/+9k2
ho6bBUEyzBd5KEc/zJkKiyM3AAFcoFXgusQOAW0wotWbMeex02db392Oha0YgiwsQoICOGCO9XBF
xOCa+4W3+DN8V69tiikJmf3Cpmyzokve7cWXW0Ksh54eCI5FqHY6GP7g0wXxnhFBczccw7Ig4fzO
Np9vkRBi7P/MmJdrstpouu57MJNOqDvo4Gw5Bno3DHt//nR7QHy3iiELwFio0QLSea1MQIDANOeV
8gA2pNbBmXa28VAVscvw4o+SXnHbi8qO/zuyM3uCS26TdqEVFKrjBYFyA6CK1e/c57IJ810VQj4+
19ao/YcMA0odfwcpHlm3y4rMG9LYqiJSbTSVWozsqAJthmYEIE8g5yq4HINo6FbQTpjE4DEfl03T
3Wd+p9h6KiPCdTDqi1tUFEbW7sPo9VGbHL1F9fiXnVWkEdHpBRxIUB6EmYJ01zyVHh6XrfuVjqdF
1ZBVOggIuKDwBNQacuCXG5sFltkGGs1iZuXPbF6OrJliNL76fXtXi51e3rYZasLIhQI+AnyZMFna
YnY+JQAGMKINYUqTu7RLdpZWxqszR8vCq3l21I4sdAwSsWTauNU7pSCufoNws7pm7hSt02WxFux8
/X6BUNHtUcpuovNBCmcps5086C0Mcpzui/arZjc7b3U3pY4A7p2SZP87GEgpcOQmh+wJWTQ2o03B
BNXjuKeHtTx6x9tDke0L0Eag6gMZr2tIG79tfeS20rgx6pdpdh81c3oZKqaowMu2Nx6XiKpQ2+M9
ci63X7ciLDdYk8d0XoZdWWjeH7N3ctVLU+ZUfRdMQ86lus7HO0Y6gw+FWLq3EbK1xr4hxwAdiFPg
bTNn2jjtK3NUcZbsajo3KuwGjZo1NamRxb4HWe0mA/zva5clUaar9oJssZDp4gOEm7hqQj3USZO2
GYA9k98+ZqD3QNoyj/KA/by9KWSrdWZHbEAN4c6VWSPLcAvaG/Si3mSqRq7S6ygArw6JesPAYgln
1DG0OTGHNYtn3b0n6DSY1P5zw7RQH9N48voPydABK+rGZck2WtFtb49QOpPIfCN4waG64o3qkFlI
9DLha5Y9ofYYj0m6T9DfW+EppHYgWMZRiCiwiO4w9/0ZGNgpiy2yoMz1Z6a/PaJKTEqMYFeDMQrM
F0rm4t3RFulom32Vx4apPU+OdlyHaa+Vs8JVSPY5zHCyEcI96PMKS5b6jNWWiTnLwTVvyRzlOGSp
9pKyX+9enDeFR1CaUDS/QhiMJJvyltZ5bPbFMR2tPTWcyBxcRZVFsssRdAMDAK0azwNh4NIn1YZN
6AAx5Rjd29JsryrNS1fl7+fFliZmNhfUXPD8IloZeguFrNLP0TTev8HOByGKPoDwglpwmQP8DFJF
mwQhes0AS6uKgUS5Gn4NoVOXAY67DTGUa3GJfmRkRtY1LtjnQKt23ZhElU02hcO7nPWhUb4aZhfa
Ks1uyVV7YVeIW9I2mByHYpGcoQuzNtsw92PSHpt1DWc0K7y98WQ7AtLg2HFcqPHqhbmM86p146Q9
o9zzraobiE9MH2+bkI0HAFfwU/A/KvnCIWLUnUzXXrVng37pWb/VAXgLfgBXDgaOQolJcl7RhRcr
hiyMiwezYKrz+hbY8C6NixRRvn/vgIC/svzQrf9QQuZOFCw+rn2Hrp2XJ8lObeTiW6Qyauhilatx
YADTBJ2zvT13b3lo4c10YUe4aRuXMtKCjxiTRXtMNCfqet44btjn3Wkl9d4yqshOWDRm6w5lp8Pg
k2huVTQASZBx8SsEv0GLLmkYw69IqQWCfhvVJSrm8325fg7Q7anUjXBYT7eHzkd2Y+Qij6oYjBqQ
KwQ2njsgU/CU+kU0M/rIenPvtFPsUkWiUHIUoPSHvjBc69NFFuRySaem6Ch66GS4U6xNSYbNoHoA
KyyIQ2JdYY0WDRDM5I8AMYeuqpG0dM4AawBMDb0F8fK5HMJSWmRClieNjea56jZLtk2hNF5+6Kb9
9A9ALxQD/trigz3L5ZApAF3Z0tM4Wbapde9V6LmhyHRLPAdMIJ0KvjqCCREqNZsoPWSBg2fodG8U
u6p81MnBfvZURSjpupzZEaZNY0ZqJ7zMaQUvK4lI/eP2VlaNQ5iqKrcg7Org+32+9cxD70aQHx9/
B9rxH+wgkfMGLUNRS3g4dVqvQZCqxsvG9dKDvySfyGx/zEebhtNC7WOhpapHvGxoeOKA4Y8rEosl
mJz0xifejAA2cJr0CXTXdJPBZ91X+dxFxbgGu2Aq2z+3xymJMzzcJwGXQLHQnlE4qf1gm0OX4QUX
aM896X+gtPgjSRV3idSIgTAJqBSceBFsMRgDSqAz8mL68IMGGpq3fpzTf7h+PQtpAxDBkfzCtXV5
iJxmpu6w4HmTFCBGOiRUvZ+k68MJfOALIky+CpZ8b9AAMMxiqLnN93lwb3eotHx+f1yJLAvAhpCZ
BVhEZB15LWgZ6IKEt4X+tejv0BBGEabIHNuZAbE7O5yNPa16jfSD+yv3tmkdWSW0nkOziuZ39iDj
cR9UU4EO4cLiLsSOLteEldUQQNQdL2rtTtv6vuKQyvYVGl7Bv6P+dV38om3dsqbztefOtapwIeDD
ZB55YFOiok3JoqEzS2Llq10zi6YtKvicsrcOL1DBi2xtCSvnfTT3txmDxAeUbVH5Mq9uTrpAW3Nc
cBX4aVuGqbb499lqNC+3T71sD5xZEW/P2qkCVvO8jedXX01rfGqZc4CAwGta+gfEnlFQ/rptUbZU
aOKG9CT6z+DJJJzOzgR9eHFtWKT7OqNhakaWrZg72SKBRYfMIWjK0Ffiv+HsGnXXFvIrDvAPJltD
Q3+qDcRT3hD6qk5oMkOoIqAugvoYmnULgxm1airmFoYSh9wlbZqEma3tZ6pv0nb9h8IYrm2e6sCm
4K1VLkeVBu6YVjVooy10I1MMyIhuL43kyr4wwEd7Nm0B6AvOqPt5PDl6lM6bdvwHNwALPiTsgDbX
Qe6+tLCSNNHa1AbztWhCTW9CxeaSrAdgAkDzOWB8gcorjCB1Vkr9kePYs6UKKY5oa3qRl46/++H7
7cmSPWUBquQvI2zna5ndei1KlrioIyZj8uD37W+nY1Hm2FuQHQ9pusZjX9wFxN7SdlQ91/llLMTx
57ZFL+RWc26nLWyvKLdY80MNnN+k31MNArDO167PI2tSeArZ5sCdh+LIG0derJFUSB8EaYXUawex
hXbZz3qh2H4Sz+ADQIKmpA4WEdDxy80xNFMwB0kPpp7nRAh6QntyNpWyxaPUDMgaQKxASfMqh4ya
4JzrEGSNAS+/M5gR+X5yyOx3ak5x/400GiIqFGahHyGeVgA03FZzjTy2vMOQblpVb2CJ58Zdx6Vi
eOLp6llSdyMZsCtRECnryOn2yXgw62h0/bCFyljteIrVkQQ9PpKCeJ/jPQcitHB0rbob9KGxSjxX
22iBNp7L2qgx0ZksPfTe9h8OF7gigBeiCQHQkMJeaGnSd0XQlbHepqFGSJRVQZhBcT+dp9DM2zBg
zzT4DRUFxfPojewuHi2UhnmyI+DZKiEORlLSywYTHEJgzbx7gJ6qMOt7m7d6n0Oke+qNaxEf5ai2
jRLkF/cVYWU4OtNy57u1vzHc5iHJ+6IPaQYdD7QvGkB2doNt1/q/M28hd2yy5y1B/KoIGGUbm0O9
AccGE+ZKw6kxfeb4Aylx65UfWnsBlsnGNdGqgEyy/AkIYv8ZEoMGt2zJQkssTucGc9jq+XHo8gcP
L8n2eSDjARnRh35qNmgrvjHSdqc51XEw093tPSJzSEBRISmOLDLOmvBKcpsuHdFDpIZqAd1PmXbI
/qEA6J9bMC8dkjcTtjIPFqo2HPR7Zu9vj0C2YDi7CCfR4BsD4Ufu7L61+s6qcNzqmNXrXV99QIuo
fWr+vG1EOk14PthAlUM7Q2xbSQyzrC0/qWNnNMNO21QqnIvMEUEH5D8Dwp2bd7YFZRwYAAplxyq2
nZZpinBa/qBuczf1eh0utZZtbg9LViHm+u1vfTIc3gTpcvJmYJA7vwiqOOnbyCqCKHXtMC9/O3kT
Uu+uSLbB+Oy61c7rfuWA+tw2L1u6c+vC5mPV2DhO4oFwRh6SPtjWVrrzBxXYgns50Rf5YBWC78/7
Not3LnCPvlEVaY0cyhDarDl4KTkmWQedkMo8TsgLlLzybft3qzl+bhbz3p+LR4g8/b49WllY5XOZ
/DdiKFzj5VxTS8tYXTbYqB1IwnbQk62WUrLNweoNs9RSdbeSzC50vwH4g8IBL6wI3l9raosOQdug
zNtEwO5FuXcyVAqpkkHxYgQkBwGSh+MWTnegN/W8zLhAhwKAI+D0QjSC2zoMkamrvb9ufWFLGNBa
zk6dJH4ZG/XODsJSpfsuOYMYBlQ2eI4VirLCpWUxEO2cGVTBwjrlhgPRogda/UEzPlZ/89B75fZ2
eNOiE/bluTkxFkhYD5B0AnO++WJo9313NKiPK/rR0VlYzo/5sgvs78Rn4bK80vS0zPOmMX7M0/cx
+dOgP1bw5/Yvkji5ix8kbFCLoQkyqL5VPI+79cUYFekFxfS++aIzR21baGXfa2UFSREtCtYX6p/0
7mVsT2nyqdK/3R6LRB6It1b7bzFFGL3XGMPoBjms5eCRr1/69J4s33TtN4GSU0JDLbmv2iFMqBm1
xXNFjyjPhI39cvtnyM7g+a/gU3425s5A+IKrvYq14ZWRsEqhQ/bptgnpCUScAqV0Hit7fNrPTCye
S9Z1wKqVDts6q7Zz9OpQBuYz0HuH26bko/lrSjggLCiR369hSq/u62KIlvxIVTJBkggZyQbAJFG/
QsFZTG4CQkbyxoG3Jn6NhO23YPI3y0MVDenX24OR7XbE4figDcIdqGSX81bOHi40H1dfVexIaPjb
25+XLcv55wXHmNmQrTUtjKMrDnm10f3HwQbo4P3BDzqq4p0HRDFYV2IFE5sioBY1y5hkG706Tv2h
Y4r7U7bo5yaE/VUFw0raFiba3N5U6WPLY/lalRGUrgYIClydH/Uhkf2md+5iT4aHB0OYew/pOxug
8nckMoBIaKDlGNd0E3au5hcMNNQFwTZh4fwEORtFGlg6S3gzAPuIV+QVAdJmQ+F0+oRnQ1pvylSP
qvHBdhXeRBauIUYELRHPblQCxZScbpjj0qSYJUL8B2bkx1YH9tpZIR3nofJfRWan7e0hNcKia157
t4nMIFGoHMg2NuQB0PvTQmoI5+fy3HT21JJpqqs4a5i+m/rE2Qa5VR/Kulz21B2b1/cfJCAAgFvF
AqKezWf+zL+N6MRq96Sq4xwzuiAzsx+zLyhU3bby1g5FvI3PzfBhn5nhNA0rmCGtUEzeAwTNQz+t
n6oy2za2h/6sPtorlpsG6aHMW+8sNKYcm2A72uN3hxZfqVk9sZxsieU+up3/QfHbuCu6+m3YV7yZ
uWdcZXt5iszUl6SKkfX96XYU8pSo3IUsbyH0XULzYyztMuz0Jd83RvHgDt2epMuo2H3ShT/7FcJd
ZujJapICv6Ja0tD7tOptuAJWOtgf/2m42N6cCItVFw5rhuuZWJ1TxdZSPGpas9crY29luLSLhuyr
KXtyZ/vUe8tzWTcf3UUVqMgH+p99EXFXZQu0W1LYD+ZXaz6lVqj3kaliHMg8BgpruOU8fpZE1523
dddRu2wwyi6y6FMDPrOe727PpcqI4LwHG3169Spv4tH50dCDNv5cTUVULruwIbkASSe8va/rrN2w
BF6aunVsotyudw+LFkS6Ox+06q7rVa0MZFBFQEn/WhOuVSipzXbXeHXsZd9Q2gFdKouQJA9HtJIM
igxNdfuQ1He2/QhyrcJH8MkSj+G5bcHzkc4mem3CdsGcsLZfxyCLSnQGc3H4huIjanOKS0WWHb8Y
rXDkPOQAIIru13FilLt5gGin/mrMzZaxF59TxLutYa/hxN7ZLOTtunTQHolLC6HllggIHXs0j6pW
ipwNSB2+dbdU3w2mgurKNg5kO7FnkLnhih2XHhf91AeypPC43dq/rk5wXzfGHdVdVLNm75gnKiyF
dO+cGxRukqEytHay+AO83+VdWK7Ram0Gf5+XEEMNR/Olcg9UhQfloxA3Db+qebkTfHixAG25K5ug
IwCwtRaV+1YlUiv9PLAG/HoyzCsqTlDZ6WC6oBW1UAOryWM3/EPMz0GNb6kpJPuFVapcGtA1B6Zx
dE5je9SGU1IoIgrZGN68IAQd0bxAFNqlLZ0LqLYDYtrc1+NnL1dEsLJzi0CF3yUgv151Dknm3Gyz
EUNoICbW+s6GMO0FsEOwHdbY6sdtvdan2373jcIhLvu5TcFPFRVU57ocsNkmpbuqKSPICO3TVt+w
odyWkOBNkeVmdbUBw2nXdtkucfMNUsJIBOOt4zdxV61Rjr/5tH2oafYACZJj45ANRhNlNPtV2OU2
N9k9hUyaVncbn9FjOwT3VuIdO9vd6rWqgZbsLsEe5q19wPK/aq4KlPYKvV1OKRyPrN167b7+B5o1
+g7gUuQ1suvOxohgC8fPCdi9bIMMD4Sjby+L1AWcGRBLpyaYV+kIiG7sOn7oWMcFArQOrXau9lJ5
22F4odrPHuJmuq+aPekm/Ds0MftnmUsHEgEQyEzb0rULe+9DOsdkiJOWRpVKdVR6pM6sCduvTibX
TE2g0Gs6vtJs2YxlqXrySFMs55Mp3IfuDGBiUKOYmbjloRnccOydsHT7MM/towtNva5ZvwD+8NE2
u11R+y+VA6aRY0XZDO3Ayf10e3FVYxY81ViiXuTz2qqXQ7WSoq60Ku5j6Qk4m1XhAmnnZAQbA4fa
GKZwSQ4rPVkqcLdqn/Dg9Owd4lItNz2GlSvaMUrsDwuE6tLquJTjrmx/GoEiplFNGr+kz8wNJXWI
l+BAaOzeqlO8GxWJOFkpkPcSgco5KCa86n1pIS0g6wvxfZxpE0zR/ktSoMVZrCdPs/HSjE++c9LW
IezKjyP5XFddWLVbe0gi26JhNe7b6ovR/qDzrukUNco3lf0rF332w4RnRr54ddot+GGl+zSiMZYP
yHzax/pyNIdlQyyA2tuYmT9W8ktvvo/dLkv+FMNR2bju/3GO/m+GIOh4OUNg/jdGXsHrVasRdZr7
NAPeF+ZGs3MQl6xUDwdo9aR2v9Fmul/pENn4udCdPhiJfgddp1+3D5Ls/YPKpOEAnIfqvvgyGZcB
3YsWEImHhYUWPYJqcJi0ZDM4iotfep7ODAlbY52YvRozCDm2udw1qEsPTX/PFqrw+rIjBawkGOQQ
IYMGgnBs50JLsqzC/b84TgRm3eBOEXHS0C0KSFqm+ypREaSle+vcpHCK1yVL+7WHt6+GMcrZLvC/
zchD0+ClzPVo1sHTKLPNPHyZ8x3YQpGpzVt3ehpahNuBqi2D9BnB+5BCWhk4qysUhRFoVkU4J6lZ
Py9kPwdFWE8HRp6dMQ9H8t2mX+Yyvr2JZI7l3KYwA66ZVcbIHYsT5AcSZmt2uG1AuqpngxI8V9MO
ibGWGJQzkS3oXlFDvgauFq4D3Rj2K0v3t+3JnisIIXkrHhQTrxRK6cCK2Vuwi3qS78du3qCBOgo0
06PLaSOlqRiefP7+MydGKpY5Fsw2sYOgNYbG0PaoGI7s7KFRlc+bT4CELBbumhKK/54Op2MC3+uM
ewcs4FzVkU5+Ds6sCCEC9rLNGHANMRlR/VhOtnvf1OUeCjRz/9qMJ7t4TsyHwjJCj3wg0LBNhtNM
d3V9vL140s1y9jv4bJ9dc9DCMLWE4neM60P9KSiicQh1a9v7D663u21K6s7PZ1ZwNwPTzakoYCvL
vmvVy+j8gv/M8y/lQsKg+NQ5MV32bvHN7/ajR0JOvLVVyojSQBc9yPA7kOyGnqsw8SttVq2FOFJs
NS86/agv6PJDD0XhhJASjoIkD9EpJHTdl0J1LmXAFjzqOdEJgBLrqm27v5I1h5AdCEjV1G2pbfjo
0rR8KxxSh6DW/3bdrtrqmZHsHJcWAEoXf/LF7F9Z3vyYikGVRJEuPXY5qgqg6gLrcLn03jRDVpGT
1nq733apHme5v9HwCsv7clf15YaNqtefRETbwBT8tSmE3/DCfUA8EPQA33wC0Gk7lua2avqtry87
jY4buy6eh3r4PhfJQW/zDVzlhtD8YbTMze3tqBq+sBFcfzSbib8EbDRfgrh2lLvH0utDN6+2k3/Q
yefb9qR+5WzowkkztLHRRhNuUh/g98Evd/3sz+JV32+bUQ1LOGT+mE16wXjc2h8aK9hU7BOh8GBo
rZjqKLRhr902yKNBMVo8X1LhPnOajkLZH/44T5vXpGt+1fN8zJI2bBaI/trEjlgzblE4OfyDXSTB
eVNPkI3eDvqZ5/I1a6rQ0AT5o4w9GtXw0OjkKxocbOuqvNe15piX68Yb/4GviGbBrok2fXiLX8vV
eMBdGg34xWZQHvK1PXbA7FFgZYjjKGZWumPOTPGlPhthmxltYmc4LFa1bEdDOxkr24xFrQAb8QW6
WkCwWTz01IPmhlhHqmea250OM2VDwyG/NwGlqLe9CuUjvbfPzAj7pFmYSbQAZsyEfi81+0/ReoqR
SLfimQkeqZxPmJUm9bTCo0Fq8TGzsgeTsCrUFmcEwA4Ewar/vJbLtl0ylUyWbHAwDHIT+oxiJoVT
l0Ldc5wGtAly+jJC044w6RRhicwC2sBDgwng2GsuwERYYYw2AL9ec6RPRNXFW/V5/vezqQt6rUBy
Ap/X6m9L/j1RgXqk3+dim8Bh4LEhFkfppOHnr4CUgwj+lKf9C46QIr6QHRfU+v8zIQwBvLbKYgYA
3ra/yZ2oHqNMNUuyDXZu4mqZ0aOTOQxRG03uA6h6eWQME9Tb6oVFhl3+xjX6rKW9IhchO6EBCmKo
9UJq8aopb5uuad9kK/JJObJyK91aFvtkV+kTwM2KSbw2hVw5MHFgTwBShn+X+6BBrw4IR9dFjC0I
3GP+rUMkMiTeS9v67ua2B5fEYjwxz/uSWtCRNcWqvZbXa1DwXkrQ247W9RfgD+G6FKHW7ofps24Q
HCPketx8W2iql6h0oOCMuQgE0SvzKvphdDXthKCxkjuBPwocc6RPxNojQuuN0IWejcri9f7EaFGs
D5BoB+ZSrB3NE/DSBM3+4m7SPkIUOkSmGokeRepAOi6ukY6W82ABiPTEZFqTDi0jIHa2BG3EnH5b
GfZdxYIHc1EJq10fB4zozJZw4lxXWwOnx11YegW08bX7sjY34xLsSJ9s8rre6rR76etRQfOUDhF3
L98x6Fkkbpu1dIkLpQcQJJm96ZsZfNV0CoOc3pUd+vfd3qSyVUO/NNeBQh2y72LOZ01m4rQNdHNM
8itYgOLESfc0RSxz7R0hmYT0w5sIInqUC7Go2SdGlw1ILDnLOiOp1aHw1qn0oGRGTA6r560ssAeF
29Ez2TLZFAFT67+CaRE6tUpzQDZX5xaEgGWanDLxuFbJClmcpkX1HtFfnljb9y8JWpQBvOtCf/iq
BVtqJqBDMFQO1+Su046NG86TwuNKXdO5Db4Hz+5DiHOlek8R1S5tEc4BWkx8qvtl4xb7hE3hZL4k
9GmZh9CwP9weHJ+jy2gMEcTZ4IRVgqyjUa0WniWF1W9JbYeZ/jUD4ZSs6NmM28alqn0hX7W/0yms
mkaNtB8dWCS584HV/b4bq00BiTTFSZLkPC6Hxt3J2Zxm3gCc9wJDdb3v0g960URBezDMP1n2o6/K
TVfdT/YnMBRD27qrIcltszGy2NHLXm/PscyBnM2xiGNp0RIObdBQrvD0Pgv1yTmZDbsr+2rHOlXv
dsV6ih3o8y71A9TWkeUPnozlAen9QC/DBDlPd/3qqeivqn0r9hHPhzG1WwfPvzV4LvPfutmDUIQN
S34ydBBLGmiANBzb/9OYFCgopWnBieW8X6w58VntNnr7GVjpnPyegnj0caMnX631EZ03Qneq/v/c
gQiXMEAVKtH8Hf0z6bYeX4hxnJlibPzQ3TiUItuuy//vUCIq+lTa5jHts0ORGeHMqg3zNNVJEexB
7otjPXW0zkHQxxmtlyclqLq6KrK6PHWUdHuvqjqAaajh3pFmsraLWa8h9dFLr+pmduh8p44qw0h3
hodpBu3t91it5T7QiPbYJL4eFqA5vkxj3f2+fY4Ez3H1M83Ln2kAiZx0LX7msGRPzG5+a7a5MUeV
+p9wcXEzkHTA2xR9XwC38AUzRUHnYDGN/mS+eMa20xS+XvZ5cA/f2A24HkXtwjWnjjv3Zn+iOy35
EJDT7UmSfh4vQw5Dh9KRGK1kplGD1tL1J3THcaqNo7qqZN9HLgJPA85HR9h3uQj1NHp6B836k53f
FwemShCrPi/cDhC5cFprwOcX54NTf+4UEBTJ532d687h0tMhoybcCUudazTX9OHUWxu/2KaeAoSn
+L5IZe4GrcmzBN+fyo2dhCqnJzkB5z/fEw4q9NZJO6EueLKH4VgxZ5sGFKQK73B7DwkXFj8BvMcc
B4ShQfBV96MCmga01Z3+1DiHNXfCtT/lTh8FxY/bdkx+lM4c3ZuhAM9zqBvwgECMdhsrcdGjhjYn
3vEu8qlvRUbjlrinK3OXaXkQEW8l2wqe6z4LGlwu1YxSmRtUxa8+0/tXL5u/WslS/1mXvHhGnWb6
ABBPvjfG1H/uCm/eAQ8+RHo6I/qce8tT9biXrAjIXejag7wg75cq3EKTVtt66jfVaWTT0a4W89BV
+brpE+vL7bmSGeIxO8rSAIFd9ZC367b2gnyoTgNpxnhtGv3eK/XlZTXIurttSrL8WHVg2Wy8HfEI
FnaZ5c9VXhOtOZXzgZXHlDyM+QuovretSI4KrKCpsYuX/7US2+o3JJ1qrzmR/MHwd+U7AXN8b118
X/Ak3ahhe7f4ftG9mMFjVzz5peKeVg1B8CZWB81gK4cJ3dgvz26/uT1D19eyqfugxHOwBjrT+Hyd
zgJYNIsxM+oC+ZzboWl/pcFON7dp9mP9ddvO9TBgB+Qb3EZcacgU9jBghbXnFPN0akGR2Za9wptI
Po+XE8jvAKuhM58jLMQA/J0/2FB/m9mf7NCn7//1PGTBRYqiFfaScCHNozOWehqMpwGsLutz07wz
2YqNxKVzgY8CgxPqMlfxwDgibHKq6TQNv0zvV/XueMDEGmNqLHSDQYNaIdzol9WuO22ZTlmaAJmK
hLnCwLXngAHMPgivoNyAFHO5jSavTL0RCaCTUzoA1px8Hbqyqj4EkkVGthjJLWh8ubhXBexMNepJ
4XW5c6L+XQ//9z+kXVmTm0rS/UVEsBRQvIKQ1Iu7W7Tttv1CtDeg2Pfl13+nPDOfpRJBhe6diRg/
dAyp2rKyMk+e00ngS9c+CfVT9IeBAQt0Xtd11D6LM7THW4H52KqfaZX5qVP6pva2fRREiAZfbIgb
IEIA3hsVeREeuIQk7OIaHbpNHGg/aH5QyL75Pcw/U/37MZLRoa7NGmo6aIgCmoH3vwlLU8RTFM+w
1sezawdl8Q+WBYMhaPz/c8n+6X09cyFL5NBSnYouyAB1/eDUMuz4ygDwfUCH0IsP6LgYDQ6mHjdx
3HUBYOWe7ju2TFqIO4fLCAH0Wpw4DqU3PFJs4XRMpWondkS7wIpHr06eu+S5LR/oJ+VzlS7+9uKv
DubMluAHC/T1O30IW1Cxa+rEU2rqbltY2cXQu+XE5UiLwV0JNyuZFGIB1dUFpvrUt8aRpoM72aDG
bPr9tqW1saBMaVgwhyDuT3LkbOGnJsvxhGmGoHzvrENkH/7B5zmrKYTiESSIqJVo7GIlQj9UoEFQ
yvYtGVnA6s8/+76wFKUWL2Yfsj4olgeFeZktyemubSuEt0CG4yWAIofw/QqcaoY2pEPAyK9y/trG
P0ESiObnHDwPmjQTtWoNeA4OfIf8qsh8YA7KuHAETgBKIPQ2+yo7tqcZhFGd+gZ9Yie7K7L76ntd
eyDEHsMdy1+b5QPeb0ksuQvErAn3b3DTf3+KEFOUpeP0umL0wQzIS608DQrqb9+Y8pRm+6IABjtY
4mc9+bi9XVauIBxgtCkCzIKwUuyNjozKaEAICzf0pf0GouwukoxrbYYpwQ1qY9MgEBeGNVWqoRDG
/ZDd+XVybJzmbljQLUaO4Bjbl/TrPxgQcHw4xgjRrlRCVYocTas5aMIwzecGmMypmj8NUnantWOA
5wWyEVD+5p5JuB8mVtR6hecXWpqU6qDIOGH4/1/0ruhbRmSGCBPJDuH+IYuqECUKm0BtHtvY2o3z
Sw8oVvXc1Z3EIa1tAfSmOZwsD6AckQegqMBBHOk6HvZxbfgLAQNxPAOXtEDfXrIZ+GILo4L8Kd73
qHKApVEk5TNDs7SSaeyD0cjSL0U6tb4Wv5XhaOz0Oiq/bG+FlTlEMyZiRA1U9tcEnSjnMTu38j5Q
6g8pKv29ck/1Y7z44+0vJswdtgMeS3iWo/n4cjfEzI7JsMDSFPkZgPUDlUFAVvYbqBrwLjLR3IzU
HV/Es1uj1cIkj2e7C8IyxMW0ixtZMM13lLg2KEliH2BDAw0q3IAOy0AxqBRj0EX5fs5AAs+mJ3Vg
R9TxnlO7/GAZde2qkXr79sNTFsyTXNoAuR/hJOlqhFIXRPGCKTRcu/8yRokXzTImu5X5428QpA45
FyRulsv5a6YuHIwKub3ks/Z9ed/eaNcfNyBIAjZbJPW4eIIwdcAYOrQqnCQYhvQBQdEDElmSa/H6
kF6aEKKtvmxp2MJhQhFt9JaSHqlif3AWGZuczl8Dl7sAdvBawKnBe/OKc7avJzIbWZsEWdiWx5lA
NXYJQ+JBYuPJdso7on2JatBr65FPGyt6rMN0fo8SVnynVVPtnRTVmmnUyKEB96ZbmdoAnjgoj/YF
jfboxZNhPa6vF45Zx+FGkhxNmeIFjg6ekaDrKgkSlh/QAOBRqKgs891ApzsLYa8ULiCCV3FPc1EB
3GXI9PBEnLCT+qHOnKkzWJBmquYRKJ+W+qO76yrIIKrV6EP2FNRxCprnGLVmFwTwP5qaoD0DyCB/
BGxE4lNXAgf8IITgf4TXUc0SrgqUWFFEWMABx9inObNRJ/Tr9KEM7+n4IQbne6apftd8d6xGEjNf
+1fo1MNZ2LhtkQoRKSPiRR+X2k7TABRV7lJNb2mhdG480sZNO+NUGO1u+5yJFAR87jmPC++WUVfC
NV2vqpyhgT+gqeHO7cNSpV7sHIfY3JHprad7onyI2mln6PeZlbuF9sVxas8ydym5S2ZPzyU3zMrB
53xqEBAESvyaXCTN0Ry8hEMa2Om+jY5QwN4e8Mqpv/i+cK/UBZtRJOzTAPCJtC3ctkdTLgAj21Zk
oxA2UJWaULttxzSIEtOv6ncN/TTbFiTjuCJRy2crMuc2DWbqNeXdpB/sTrI3VgdBUR5CyIdLX/TB
kYHXGgrzaTD8ZHTvaJLyxOoIzj6vX94fkOwFEc6COcKbcCjc0eEN0duTJHKX/NndiPg4gzWYZa9z
DqaVRZZC0iCZ70encjtznw+P+F+bHNETADFlz+5PZPkyhTKqhZWjDBVvLkcOp4/ymuDUClOfzIZW
aaA7j2a6T5bcA9l9rD6HjoxPcdUUv4L5cwC5bMEU0aH+w0iNhap2UbgDqWUYHtPQrYabKz5At5wZ
El4evW7WBalgiGgnWn1o77aXa23DAXaEBg1AT/B0E/Jq09gMIJnO/pz9Pt2Pkg23Ok2QqEQ8ie9f
FWCasQMuDyDSQDG8zDwoT8a7AvotGavL2r7G2w9JTvTGo8YsnH0LiN8qI7g85mlnO6jZuuUgCfBW
R/LXhMjixkot1wfLYkEEWgZ+W55o4g2hn0lD2OvnBVb8zJIQh7FwDsfYcljgaG4HzYlhDxWNvpeE
YqsLf2ZFcAVN1da0AJYh6BJ3hFy8rHC1Ogo8k/CgcHCz2MKSpCodFdWK0yAE5zIyUJNb5HdmGWxv
39WFB7kz0iyAgBkipQCIQkvUF02sCgPfbPTZnu6a8R8cETDyAOSLzApoC8SjrqW9MZtVEdioHib7
wfG3x7A2U+ff538/exQVDfrkF60tgsX5ZM7dLkHSLppmN4Xkw7YlsWWH+2ZAupGdQV4KdHXidFV5
HiY2KPIDlsWta4/kaxbTT2AO9dSq+Fj35RHtAG5qxNDw69yuJgDvMb+1w9udGkj7ICEOl8O5zYUh
JxlJqcVQ2NJDvwH3gQyevbItOEsNAhpEtniWCd9P06mvazPPAz2rnqow/JE63V0+JbefIVw28DoE
/RMI3I3LldPzFqwtrIWZ+Me7Kater5zQi6/zv5/ti2RpmmUKmzyIdSBSAxlHguzzwrY2JkAVGqTN
Amd5c3wr+7S919aWwMYeg0vmnYd/WqfOfv2Y2Es0dy0LwAUwFB8V82P1edvC2gDOLQgDWCCUBBEW
boH4OfHHt+3PXw8AVTOCKg3iMPSS2MIeGkjjIKSEa9HT5qAXn3odkozR720j12O4NMJvnbNZmq2m
K0DOywLLmrzM+EhKWcpANgwh+A6nUGnJBAvZAC6D8dlxPKusJK83mRHB2VttW1jgq2OB0Rzj6m4p
H9Rqtz1TqyZQHgXCHdQkyE5dzpQ2R0tb1lgOW9kvi+aOIGRy9JtfQliOMyPCpThFToWMH4yM7C2J
fzahhItgfRCIUXVolRgIVS8HsTAC8sAJ86SAZqzJa5eWKAV1srt35THNx/H/dkTOccSMva6iGSHo
vrDeJSC0q6Gzsaf70fbatyRxdRnqdqWweWlSWB9TH5YETFMsSIrWZUCWZ/XdkD8qnGvaPpTaPhtL
PKhft3cFP4SXiZ5Lq8KCGdO4dCP63IOh3oX9rpqPduaS24tdAElwOhwO7AIho3hKm84Gj7+C6Rwj
dwqftPjH9jDW3AB6zh0E+hw8JiavFdKUfZwoGcLk2NXCl1BGAL5qADKl6H/m6lymsDpLOKJnhNV5
oEB5xVF2tOgP20PgcyCuBOry4KxErzkySoIFtMzrixlbWdB3u4xkHmWPVXe/sMRzEokrWBkMz09C
tIQjouCgL09Rno9ZYVVjFERa6RvxA2SgJYORWRAG40TLnEEeJArKp8bwK1nr+Mrnkcnn1BsEN8xV
GhzKumyuBjUOivauRLPOzQEriP7R0mlhTXnnPfdCZ5dKQZZEU+OsCurxPUMb8vftlV5xYhefFy7G
sDOquK3w+TTxQhxvZoFVvZXcKNcHm0JDk4JLBpV/ABiEI4ck6RDSdihfVbIriwrqqvHOZMdOvzmE
u7QjXI9kSqtc6WHHbl7HChfkz+3Jul5qJCNQInKQkAauRKywOVaeAWaVJq/dD8t6QGV++/Mr04Sj
AOwFDgOascR8Uc/sUR0S0wG0in610HTOXpS4OaDI8XXb0PWiI4WHtw8F1ocDfYzLPRXVKZ2TvA+D
Vnkp+n207C1Z0L4yVeheQ9zONZsA2hQOnV6Cl7VC2f81guDH97K+GQ+IPMrZ54WrghSkLnUHn1fq
N/q96iSNatf+DwUSgGxQ5wQU7UoyvmjaQm/0Nnt12CfDeI3zL072Cq638HbnAephvGo45A1nQ2RQ
NoFgtkezy18rJXdNEKHYMj2ZlYUAeQ5Cd1wYyMmbwgEfiJFYPaHF63OZKS4ECCVnW/Z94WxXzkCU
rAqLV7L4ZDwWo2QpZN8XzjQQ3iPS7/j9+nRMp72M8XvlKKCajWvHgNKgiVrj5VGotVrFTVpmr4y+
Q/DSNRkAxeDM3j5wK4M4tyIm5tpiKppcq7JXxXHLH9bbv/u6cNZS0tIyt4rstae7ZfJbcvMVRFFM
4OeNozKuZMuHesT6gpX/dUncGhxWMpa91TU4+76wxIaGxt7MjLNXm/gNVAwW6AFLdqnMhLDMUKVG
mQv15Fed7J14l9CDlkhMrHjv81miQiDDhmwqbQAPX1NqDz9nRoyA1PPsmW0VQqZVW47bq85n5TJG
w6pQLoGNTBACQcGJT8RUlAXNM68m1JmMhO2i6VCav1ozdQvjS7NU7ra96z2MgibS48BA4eq4QkGl
epizEKHCa6O8Jy0a4LqXf2eA/4CzSKfv48zQqxrbrDlZ9V097v/d9/keOfu+aU5ROU846uFyXIo7
Kczteo9dTpDgacuI1UvvYIJAJl8Zu8F5yvqb/Qha7f/gM02ux6sLzrZAc6kxo8MgQBIWAKwyl+zh
lTU2OXIWlWu0DyDevJwiCJqVOQR/rUBvnqqjlUl8+fW1ip//9/NirL9UVUPAYWUGZVM9UaL8ctCb
DQGgHVIaB0h5SGbr+kTiDWYDBYHON2gKi3jWrM76SevDOch28fcq3g8FtPUkNlZmDN0ovKcDdT48
94RAJE9SaC1AOjJIq5dp8g0ZPEn2feGUQ8/Q1jMF34+NoOpedEOy4nxFL72Ig4cw0rbADyAdQ7j9
80PB+JMss4agKE9Q327upqR5ah3zFzrGftdTc9+TLr53buxy1YFrRCs56kj4FwV78dqNtUGZl1jv
AxUUDiVxTd7ran+Ohp/bZ/5qC3A7wMIhO8M1zMXhNUY/KVQt+iBxarcdduDcrUjlnratXJ18WAEb
vM6DXZ1LcF5OYjj1dp2zsg/S4oASYmzvjOpW5wUTgJpD2pPLpl3DuXStj7WpboNUoeAY7iHG7syS
vXC117gNpPJB5gxZVxAXXQ6DDTSzKNrwAbQ55N3x8/YkrXwdHYYGmkYASOLp/MuvQ56vYsqcz8F8
jypYVPv/6vMi9Z4yDNClXvD5kT5qh/5Gumu+Yc9/vQj1Z0VoWM2Az3fKPvJNcvvy4vMcsg5GcDwG
hKnPoKQYAjA4B8OjVh6H6G57clY26MXnhQgx0y0otdr4/JxCgfoDYR+SmztVOViYgrSO83pwj3i5
vJaSoKmurNUgaUM3v59Bs3/zGGAAOCecZhwEEajZlZNejXOsos8whCi04U557YHYSGJmZZtyfVTE
ujyZgyr35ThMBwkEnGc1yK1dNe2orAliZSkuvs/tnzncaVCdKp7w/VZ95kzj5X5JJJHhn0b6C6eO
tUDVma8DSllXvWAlYxSNpcYSpFG/3ClqVe31Vs92ITrwY/ja9hSDQZ/Q/gvulvFnrS9QfitHFdQe
aaprQaIkhUdIqhEfmgIxOr1p6jpty+5YHGUeMIvFU9zGyU+8WiGDmRJ1VPb66CzoNx+te7rYw36I
9eKA3N7kGXOZfUMTc/acFGM1Acm7dE/2BF0/TbEjL6XgOEgNve3uc1ClO+jQ76CuYXqWOkJNyi5A
Rxe26uyzOVJOeCsbkFrU4oNpltmuUsc4diEPkO5BRhZ916d4PIWT+U1phwmsiejyYurQL37V2gDZ
6pEHDdzsuDjNwlxDZ9oj+goVt2uWrvIahdhvcRlnPomT+KFJWec1cdaeqnJefkbEGB7KGL26ab70
Hk202KNKq+6bsAFJrDrWrzllkddwhTKaawPYsyEZ2KG14oc62vY+Ly0STEa1jK4WmaE3z6X1bDmL
9iOlEC/0qmyuT/D9agTYgzmYICYInReobLN9bUffOxJSGcD2ejPi0odrQ1YOGx6PicvN2CwZ6aoh
IYFBYrcI9yTxQ+vH9rm9PlCXNsQNP/Z10wDUEWjJznmK65s9Jz7Pk0xIclByRU9D0S1QlpNtBNak
3LdeCZzhP/j9wEDxpmPOxiQ4NoWUTdFFWLoIgQPVg55JRmBhki9PK0ZwZoD//cwjDGj0ibTJJMFi
/sqo4TYsArM2l/L0t0eyagi5S7Tr4rl4hagCQ1tbZ2FNgpS+jtPBCD/N8xeqM8lDcW1TgegMEA7u
Rq8K6daQ6eOI9y861FoICN8zAD5Z82l7LFdPCbx+uPwIlx1A2CWiw+o0TvummYxggaTKYuduOT3V
5E7rP7H017aptQ0MCB/AncBTAucg3M1tqY6d2o9aYNQfJ+VFxukrcq3jjoGSOr6LvC889lVBKtOn
RNPCQQv6bHKd+XdajwfUkLw4vXfoT729Z/XjqEae0tp+VT1M3Se0Kri11fhLEWjF0wgZovqHsRzq
WPJeW1vJv78Mwk6XO3Npe2pEDkaeMOi9QMvWs2X6VGuTyxsa0aSJ6/ZK5zWzJpazsdHRFX1U54dF
klMQ9Tr/TC7CBRwwC6o1SHtfDkFVe1XHlYY9b6ieXVK30DNvqj9q7JhlrafP2a5WPth0H+vRbhj3
WUX3WvIrBJtAVH4ri6PeHBVZOHY9aFC0411CgVBe6QKxrYVaLR5jJ5U1npvSGzn5MOjL7wsut9KG
hLUM35/r36Nh+0Tv/Dm7o91wc7B0aYhvoDPXldWhQaoRhgxcTYPupVL1hmufBQuYJ8DBAN+4EjWK
eX0/QpPaiZDyhdXQVK2qu7HuvjWTDPewZoq3m8E72micEEEJPR5fYdKXFthoxidQWR3aBgXc1gHR
ux5J3Nf1ydLBSv7XlpA2gFRT52QZbPXKm4HTPEYPtaycvrbLkLEFbM7gyBrxVZo640jCJDRPtT24
DvTnboZQc5pqROLondLQ1itG5EXM8gytiuYphvKBCi9fhaOPw3Or+4UVIA8JeEYQ1IrwL0WZ5iUl
pnlymthTIS9zM6KdD4NfI6CU1DnE8XITWwzKFWa3YBh95reDuktZ+7FXJslZucZxCHaER5itDxTw
QNU8JTT0oF7k2bnmGzUotI9N5g9D781Q52vzLwb9fPMU8v5VbDfkDtBtJIR5Dmgs0fViqSfw9kWK
62j77e+v7OaL7wv+Jo66yaonfF/pPdA6k9RL3rYtrJzNCwv8F5w5GjtJnSTqYGFs9hr9mgBU+YPJ
APUrBwbECkh/gDkSkB7RAQyhVaq0H9WTbT9n8fPNXWXI14JKGpsNpxLMFkKZQ4msOu6NQT05Ru3V
g89C6jJZPeuqKiAYEbIs4VgpnRpiDAmkxZTwezaXnm29aNDySY5tLVmWtYU/G5J4dJrGHjS1nLAs
Sf1sF9Y7Het72sT+9upfm/lDNMZbx2Ht6hJAj01Uq2m4AN7sJ+NdZLh1LgGxrppAPQU3jUrQOCHE
CbFZxESrlwWIpwNeiQP4s2Wc9td7GJUTNLE5CKSQ+hRD1gj995WRmgsgjpanNftUAUfuqZg6Sfx9
vY0v7fDfcXZWGmzjJU2tJdBAgfRzuVEbD8EFuLCQxbNxJ6MS9MfNnX0+KZmRJEoDAoraW7Idepq2
F3vl5198X7ga64l2yJC0dpDmvmmCiCmTUcOKZI98CAgHURYHq/gfBOLlDE1drMepxcJg0pbovU3D
8JRT+z1Dr/tbPsSplxqlDo4NgEXdvFeWPe+khQyE/hDGxd2gq95QK78aU3nVZ5luLN9ol6/BCy8h
cjLOjQWw/YwDvAyQhTskbaAmH3QnBrpQlupaNQUkHJqRgcCCjN/lNCy6okVGl6onK/0952+Lnu/G
aQDLcFBUmSQndb35MSwIKvLmAfTyirc42uFaEPEV6gl9+btCfQ95CI7oSnvf3j3rdhBZA1PB1RwE
J2vnYIpSrU49ZdGBCyeUzI/Jq8F+bpu5dhd8OH/NCG52JrPe612rnvoo9nIlad3CVNxRiyTDWbND
AFeGqjpoQEC5eLlEuKWYFdWJdrLpMdJ31eI6H28fybkF/gvOjrOJTloNuTztBL0C1ymOLTQtZsko
ro80OgPORiF4pKJwliJfYCMlrj3vchkByOos4VCjQIJs59ULPZqRUdXCTDst5J1kj4jYnUGyf1eH
ACJD7vOQZxLb6fNoLJ0hLrRTlUG/9kiR2dteB5kBYUfphQp9867VTqP51u+7VkKJdN1FjcAATS//
G8Cfv5+tM8msptb7GuvcFg816sddj3vOsMcvdj0cLYqe1KU4hFP3lvf2DpzmO4T+vgpSkcqC+CXI
md20cEBbP+1iAynaNtllaSWBVK9OAtIBnCwDcyzWn+dxSRqzcrTTEPs02uUymnPJ98V4JSqWeg5T
Szsl2oEld7XMo65+HxgZzt0OCjCxxoWqRBYNoY7fb32i3cdP21tkzbcRiosL/0EkJDaWW4uTzU0R
6TyAvFsmx5utQz/G/jgOu21La1EkWpr/sPWgh1tMeel9axpRq8Jbz+zOdnJfK8y7mVBv1JTenSc0
5FIiOQCrozuzKdxGZk7bZE5hEwUyV3HuluJBh1Cj3fzaHtuqszizI8QXLLTA81wv6mkuPoMTwTS/
RZFMc1I2FuHBNWhth40GG8g+fejH+UOvoShWoeYSyvDT121g/GCfjYfvybODnae9Hc7DrJ7UKdkV
5nOZPtq1n1jOjs6Vv0CdNgLZYNF8KafPlYo3wOv2fK6N1URzDcrfKE2Dn+zSfqcWiwGWFswn9LX7
ZyeFDqs7yNQt1nakqeGJrqOIj38EK6RsTVSlMMox/pCy56b7oAwf2/gjCEJ8tZU8a/7QAIpB2Lk1
wRmz2ginaYQ1dBHem4vjJyAcgYa5hxjG19TqrjaHY5lUO9o0HmRnv01Ttuvq6KgaGgSCl69RQ72u
lqpf8lTExu8SnfhcRV1s8LW209J1nF9GCFkoZPl6V82Oceq4qsb8UNb3u7rCf+dejBNjCmWosMbJ
1AkkNmPy2RqVXZW0fsSoJEkiMyUczg6AWCtLcXC6eV+ML9W4K+sjGOa3t+zqZXi2viKJ5VjMS21Q
PMVDJf3AtAlCzhkU6MtHrQndOUKHa2QimTkHZpHtu6x4aSfrfq7BqMDyPYuaI1QiPRanOyPKXMam
xqvz6Lj9I9fyRbaJYAYuH0BkxJqXB2tMKqdlDt/y2X1ZHm1L2Wvkrm8e5wZd13n4GNeIPYvanVAC
3ba9do+dmxZewzTtEwvbXz01rZ/eM8Xf/vzqYdbxBubPMKBmBFdvoV6r4DkAl5X9dhCk5zlEwBgq
+t03Y3qPYxk2ZMUeML64khCDOlxg4nIm03RwWsVhSIqEflru1d/VdJiNval9jGQgQ+4ZhBOKxxTn
7DO49pcu+Kk4S1XHinPMnDX/bujiMnCcFDQJaKiiU2vId4Bq7idl3m9P6cqtBrsYHm4D1HFFbRx0
0MRNmMfqaYggU7gzY89IJau2sikuTAhnE4nTwewJhqaMhafVb0DW3b7tLiwI12aiDo0NfR+4N7DU
cCmCshz+pQnhtswKZRz1GSbC9LVt75ObUbKQgABXEVYBXYG8X/Zyq+lRFGU5y/CmZpCbWXxgYna3
rzSYvQAA5c3KV/XobjDjPnWM5VTU5Fs6ZjugA38VUoTe2oaiGp7rqFKgPinmjFkTsy5P7eWkOPeO
daiVxF3Q9Lc9lhV3D1avv0aE1VAKeGEURZcTtSsoK0FJNHEn7TFNJFtXNhj+97MYKSu46HlKMBji
x63n5OhhlJhYSaag0AJVVtD7gupF7KmZUIApO+Isp0i7m6d7hFzD59G8OUsJcmHANVGn4ICNqyxl
01mxPajLadYOTXNoigOgPdtLshZPgh4ZRNs2oIxgBRXmiqlGi+tonk9M14+hGrlJ2j/3QOsMzPaH
EnhzTT/kbf+7M9oHmxFvaHKvM2RLtuJt8DOAU0BeCmzEIjRFdQaFktqYT5bHstQjS3l7qHFhQNh7
sUYGQI7t+USAQc78inxvM9XNm1s7lbC9gR1EawkaNgG9EKYzbKNqQCUO3Ovg4HOdVOIN1qIEsDXj
zQkaCDCsit3BKCR3IJlTZoQyA6hP2bE2cq+0H1JD2aPV1Z21JyvM3MZ8Ue0f21tl5fTCDRGgYgDA
wL0quOs+1FMkLVTj1Fr7jv7gqmR1vjckJfyVg4XqHOqLNiceBxHR5dkdgFxc6lQzTix7zLtm18wJ
CEh+F6XjoWr6D0bEabMsYGCR5RHifh08uMbcG+REx+clfLf650wDOgyS47fbAcoTuB+gSlbyBI1O
4iybYIe1PjHv29I1ehfNHJI9vnaIzuyIoNh21jN7QAPVaaRPdlK7fXraHojMgHDdodgEfJQBA2p6
jw7bTAbhvyagwvGxQGrHUcMrEmfJGIPQrVTJqdQz9dCafeNWWg8hZI3mj0aEPFG4tPWhtsp3vR2h
SG1pldcCS+A6McSxt0fLz6oQ3OEYQ5IeDCHIihAhuMvN0ChjZTRPZfdYQ7yheNQ6SQZs3QTuXF60
R2u34JX6rouAOqjMk9VW7xmJHilkqBrH9LdHsrpuwNL+z4zglcY0ipdOhZmEgO+UjlC1l8yVzAJ3
HmdXbp7QLrGs0jxl7OPkT/rr9gBWQnpQ7nFuMBS2rx9HiQYp1aLSyMnqdmb4QBIEKXuWPlDVk8Jp
VtfkzJbggeZ2wlWBS+pU9Lqb6R6tgHOVpYxW5+vMiLC3+r6ZWfvHSOf9Um9HZ+MYodPDBLsZglMx
cLAYittDEsPhYK2NUnnU7flue0XWboNzE8IA7FFXC6VOcFLjkj6gt7b1LAVUxG2hVG5FIIV4uz0b
KX8LEGfcfqpw+wCv1Vq9WsBeR3a0hUw56b206Hft7dh/TJgG6hteuIdwgeDk7LmaFKeqyEmpjxU7
HrfHsbbwuNpwE+DtA4Zo4SimhpXluRbBhUIO+D2X0Yesbd7zzwvnsCh7a074sgzEN1Ovax4pkcAE
V968CBb/jkA4HzTKQwh4YQRRcQBevixQITgWio/G7NKdLIljkQ1I2GfQdcijqoE1SLQjA/40ahqA
fYftReEfET099EcMm5cr0QkjBAKgoSJdYTByStLXQYG6IVqDI/O7bnyu6EsKN7Btbu3scOgJusgQ
eVwLdzPaOCDtIkCe6IDgf7YGZZeMEHeUwUP4UlyP668hYfJC8HtntQ5DM3rx7ls2PfcxmMnSOPuc
I5uxo7Uhi3VW9zcoAMBUqfH/Cue0dNqxSqeUnKbphcZ+0ktitvXvE7xRkfxAk5dwOst0QmBsLuRk
xocqc53R316btf0G6jt4AJ3vcfF8onhe06yq9JMx7vtij5JEmkmedWvLf25COKNZPI4ZWoD0Uwwa
/2U36fdljL4IySZbmygwPmjgNKBYZxEP2C8R6JF1XT+lXd24iWYsntPVMlDg2g7jRG3gjUHchvfb
5b2vJpVhTG0CRkXN8JPFunMyZ2fMCt6IcbM37NrbXh5hVOAOAfwfjS7/FVx1hLlbnMkICUUnzaD9
nsbWnYcv2wYE73ZlQPRusWIyp4Giq2JYbqzAEXRU2w1J91JY8UOrUKgLdi9jb0lCazH0/a9hgJaB
FcP4xAzM1JRMyTOoJRs0PqTQzli0/NAOgzcWpbdU+xSMwlGy65CRNh7oKAlEhXX8j3UUdTiHOBfH
Eo7VommtOeUQRHXUpyncWeB3LedXS/nI0+PbM7xuiodxeE0C6SU42yJi1TBUUC4frYdK97pyV0YH
CAyYhsSQ4NX/O6b/NySWf4mdqBNLKmiVGw+29rlCdnEB5DKPHnXy25bRWYosWlfmhCkEZyFLzQI7
Z3Zes2L21bx0SfHJqu5V42drf8jZEXC57bkUXMmVTf3y+EUlUtKlCi17R7cPNX3Ua9Ntuw+mcxvV
zpUd4ZjPRqzGRlEnL5rpj/RzPf3cHodsqfixP3s+EGbatNYxjmZq/L7SXaO2fXtwdrOj3DV6CbWB
Spa7FTz91Zj4389sRrNDi8LukhfTOsbjXs283NhtD0u6JwR3hZxtryY55s1clmfUBXZRYZ5aI7m3
q3aXQ9u+UlW0tllHbZoltlcdGSq16AgEuxAAUpfDK+qyVFNUdl6UovXs4jECV2fxksavIRv2NPxe
zhIXsjqf/J2MHny0bYr5oTG39DjJIepNI21f5s77mLOdVoa/tueUb4WzmOY/y4baM+XQHDgrYctP
rMPzrICnyljljc57Zd8WYVwZEPZ6pZXDYkUQ8e2U/G0aLTe3ou/bY1jd7mdjELY7VdjY5gVMmOYM
Mo+ALvQQDbVbdieNfSaTTGVo1U2c2RO2OkNiP2pLzFkNBGr4MUYP5Ojs+1YW2K6uDYBCFkAbYBAX
aaDicIAKKVQ4X1jvQSgrpIfteVvdYmffF9ZeAX0A6Ojx/Z560Ri8mJWMC3FtBEjr8wCD97OJ4WUb
59h2s40RJJZfAhynyiQE1sZwbkEYQz8rfZzOFLdS3XsOBkKM6lAMwfZMrV2ygAzhmfmf6E9wPEtf
2awrFFyykJLSm96fx69K1LoLMbz0RiLyPyfm3Jjgakq0aTK9hTErp/smeVZo728PZ3VZNK5czDvO
rxhEu7pymoxaCPuYA9gJ2kJkUhIyC8KyVEnW5fVkJi8fneUTsz9v//61A4jSBuCKkGm4ZloJ7aFC
28SSvLRuqRzn0bNNbxruto2seRWu/4NwHIVCIFYvPf5CBquZQLb3kuS/qhzOMUm8qozcFCe+gP4l
uy1V/59lB58ZylO8v1Q87U4dgSl4hL0ZGyusvyE/5zH6pYT2ymx93R7b6vJwIVLQIqIFSYShl/1o
mFMxxS+19qV76Oef259fXR8HhC6c5w9fF6YOjW1KlqX4vDWavtJNu4XYXh8mXi0jFVxbJKDoEeOj
cg8OMtHSDKa5XkVEoA+m147MY1BGLx+qZvQilTzFsUzUYW3mOE8lHssEZWqRe6Wf6VDXYZG8IFEz
uJnqbc/cH4iDeB+jKATKOdCuoIYo9FNBjjkM85KlL2zu1d1cZ7qfRSD5hYsdfE7yCuxQxNxRZW94
g5bfhkLN3dgMa5+rWSAaHxYPnHjaYWzZ6CslhQye1qI+XIHxOAHSwV0i9PWHjvaTlHO5S6Oq2ikQ
7nIB8pj2YOpUd5nS069DFS6SHS74avDTolnexD/QJkCdSOQ6r0ejC5W8H596SD4W6lNDvpFF9qQV
ArU/Rhwu7opXF5yDzRfwLA6lzKz6jJXzE/s/0q70R07kyf5FSMmRHF+h7j6pdrvb/oJsj5sEkiO5
4a/fR/u3O1VZbLHl1WhGI7VEVF6RkREv3iuVAjcb6b2hJCUHOaDWHRjIa98SwwiPupmKO0MpFgPh
2R2CiiUYO+Fi0Sxx/gOKuG6oGUYJ6CfZDmnd3MUpuJF74NNZgJD7f4xIF1Lec0WMHNsE/k8ksWuD
ZrjTFzzg0kiki2iwyigBbxlGAhDOpu8Xwo/Zz+M9+QnQgq649MLTM6cBy2WZPDepWR2IoIULqrl4
If6c80VT/dMA2S94+OQQxBhKI+yzMHkGV+GBgMUxbbO1BvTNWCyBcKX9/WdR0OoOgh4Q7V/oJ1l2
FXaU0fiZGKBf7k2ebyMRWOBmKhZZSuYmz9IhjYMsK7yQ7GJ1bpkJVwz+zGr08NMR5zwFkcMTRa3A
a5nd2a6tZ72bdkGzrsYAfCF9Zb9jqr+Roc480hr5qkpFu7eU1sDeaUeX0EKH2pRTPuLOLVc6UaqV
U5fdO49y6KCV5XAASL50UT1KNkaGJx40b9k2GEgbuEZXGk+C199IO7A7pwdYCykeY23zyHaJ0dgP
ttYxb2S29ZwivvHMIX9H5bI/lgDBbqnevCMV9WMgkPxRw4StY/QC3g028PN1YKxSauGZNyQ/ySDC
bT3G7Q4YhMIFGFFzTa1/aaE/sGv1RrvvLXDc1CSiLhg6HjsRmrsut6hbdzm8AE8jt275N+IM35mh
My8CsH3Dkq9p/8Ue/fyZOiCP2LZtNGySsvHyMRtdFsTdqjNck7hJ1bqsHbwcIMcA5FstShPbwknT
lahQS9VztOhwI2NurvPcqzSoNNs1/J0otG4TF7n4G1eAzjhIC1AdJTCZkrvJ+dgkLR6/Ew+NBjjJ
aLzl7YLrnguAT41M9/CJV80bDkLXkMXPIfq30HDzVePOGoRRq6wLN1hx9/o1qM4dJXDdAamPTm+w
Okn2eI2x1ryOn2Otbt0sCrpnhyn5PjedADwyduepbOjXlqI5d2pD2EslUAL3CtJ3DwGPTGSaY37o
kSzY1iHXF/JEs78OnCafjV+Q2ZnuoJPZMPWwdwZHxM+9M3qc5KuIWNsweb0+CdJN9ulOHGQQDXRE
gBxT5k7hWVDERomnTWSYPAMCvvuCIPEXt8eJKd8wn8K0abcq7pp708xu1DKf7lE0L0xNZzaBjqjc
jYHDB4XCLqwfGzPbNdbwUjqW19nBjR2Ln6OcOjonET4buQ5pLgtuoz2mNvmzOrwpXhIsTOJcgHjy
eRnEAa4jg44gY38eooPoDwHEt+imLdZ69CuL/mJbAGQz0TROreJyKraChHbD25Q/czN4Dq3wwZzk
iviSdOjcjQbOROjXAMSGUy9dy02ch2rj1PxZp6FrZj8zlHBZTjdKs7u+AWUk/+fanFqSTqFJ4hSk
mQ0smeFTjOZuSK5q+6ArPTpEHmS/VkmFolHV7fSJIMqpH5mmv5lsoq0qdjVPV0qnrbpu6U6fO3+g
GUOlBNTDKqLx8/PHNFIFXdDx59L6ZRjfneY3LX5fH/ucwzs1IQVYma4OoogH/pwOP+rqJXSetGIT
QFKPOwu+bmkw0iTz0IiYJjAYagC3m+7r/rVylkQl5/cMJmyKgVCWld5J1RjlI88q/kyQQA/61rOQ
64msfW4t0afMeS0bfYT/bWkKXE58o2KSMgpyWOoag3hOBWnoOBr1gxbE0SaAyo4X5RpzwwK3Ixma
JVKVmXUDJRAiY1TPkDqVB5oGQUFNI02eK6oWgIyb92MQ74OM7kRsvmXGEhpf5sjBGYFOMPLCQBGi
txGe8ny8ge5Eo9OG/WMUai4UkO9M9qZY6iauHp3cU4J0XbF34ZSuBToZo/MicijKX7b+grcDGLFM
6A5GT6q9pAF56fcQE4K0Ymp8xbtYrkABCaiwMAyGx0x9a5NibYr3IdLdwPo9VsahcG5OkGG6p5cd
2iQnRRfJi/fCTBTFIMNjER279KdIv3EHV5aarMhSk/LlBjszRaUXMtoHytwcxuExSQMXiuNOvIZy
gWtbr034LIZVfyNJ2rTCUwZzyjWhUA463PMVVrmisZiy8RHkeXG7Ygu3xmUkj88j0LWB0oN8lpxn
AnGdPgyUj49lyFe5+qEHL9ddmYxy/TMAlMhR+cCljr16PgCeU4HsrDI8Nv2TUUMIWtsrw1tpPyb1
pjKeU+M379CAdiOVgmxW7oMsoDxOiyQeH/PeM50jW5TuvXRqQDdOPRvgKQau8ALcGlHOCjBgPSV1
6RniDo1WSP9ulfLrwgR+3tznWZlzS5KPNs0BojRJHD8FWYkSg5qIDe3ITx2daq8pHISbjLn5XtpW
vE95YewTwwTMTVfY9ywYy5+WBaXtkuLnkd6qNrUZx881ln2Tkuor3oz0EUSDozdGiblO4sh6DYPw
H7Qm0saLRhr8Gh0yeIz21cbmonnXI+tL3OSaV1Rmtg2p0X5J1T7u0VLmRE9lrmkfURe21c7Ec+Au
GxXxqrSl8IrGdDZ2F9j3UVr0R5GmJfJCSu0zW/nKrMTxe01J1w7PyZYPPdJEYZawxw4tkFvUfsGN
XlaGvrbSAuChNrLbfVslFhhSmILHZgMEM0cLh9tCP3Crt4m5TxrF2MfgftwUVdDcpawv9rFKgQYS
7XgwzC7cGznugXis2VbBhnE54qp1hRaBTQuozSqsteBZRVSPAkua7jVjQNRbV6Ae0yOI8zZQcX3v
0A/1xOJyEC7taPuzs9HyRcaNXTYfgVP+AB2l20XKboz1lRXlEJFDV9FdRVqfKbWxzXrR7GMz79cs
Tw23ZhHBS04MXlsYtWeVAX0K2qJ8bFAW/Ea1SPknt7p+E/Vx+2I4inI3OmL0Br22vgtzKtREdfpE
y6HcJuYQY4XVcfDUgbLvZaPafo778TGh0T8jRJY31YgMIpiXo01aiGoNpgoLjKY09xwr6A6o/3So
46fBrmNOgUdsZK010AO6Tq71nqom8V7jsYmvdK1X9trPJrcz8F5AY2CkNnrQq672lAx4S++VRKqX
KH0CzmgrfR3z0j4mWh4/sAG57By1p7vMCtWnNuD2NoLUHhAhTbku1LB4E2nTbAebWx43x3xr8YA+
qDpU3aOaNa5KkGUYtKrwGjImHkcN2FUptw6cZvoPMujKh1ojjnLidFyBVsTYl+i6RS8EybZRQzDZ
XaqAyqeL10jWAfc25PXGUtR2pdGq2ZtBrh4UvSm3VshzNwrwGlcGFRxAVdB6WhxrW9MQCCpSm26u
H/sl9yK5TSNQCqsEj+kTqKk2mvMuoq0T9qvA+XXdzqcAqOxdkMS2of+K6/OCARtptrBPsj566nVm
/hDUilM36ml1AG1ygzOAhFUD/tK1Repxh4vERDOR5qwKU5QHS0Xjap8myqpqvyPb6NHaUR76Mk49
rflWGMTNhFWvmwjkclAIG5/RXtf9tCvsGM2MNlXdaUB8a5onSGc8ZXgpbe0aL+u4MzsvbtJqJcDJ
+lBD6+iIipHYKtoYbNrAEEBajd1z1ChoZ6342+BU5S6iyIwoRmyt2qaFFpLTmNs4LZqfDfpAN6np
/BqyosLxR9bVGkETmDuB/jAIpKdKx95otAFjyzB2a6g3CIEuPLN9EXrCd9A7NddlUn+kle7cGSXV
8cQgzbY1UzSdOgrYzVKODdFDxwWIB4KXSKC3rlVF9UcdqYZL4rbbggm3QKcvj9eCV9FTqjaFl1VM
+OhpXcrkS7vnz/uZovBpoLEbayK9UUCE3FnO0NSPwmGF2+T5HWLBTaaJwSWltYCBk2KiT2Ng5AGt
kAY6WipHvU6cOOmIWv6jldJVT5WHssuew15NvcAG+zBSoxuSgQ4zvxEaPd3xOLOgZALn+dRWJ8dG
EXRxaKuyJ3i53CVs2CjZsFRFvozpYQRNLKCpRYf8RTlJC8IiAYkwe9IAv26fE7oe0aQ5uPGNChF/
RnNiSHq7BFGsjPCeMNQ+BUaEPuEf14/6XCiGHB2AFp9yoPif81AsY+qQs0phT0IfH9nAXnnTtTsW
dx9jBO5lRpG71R5ESO4r1v0uRP96/Qd8KrNLvgZJFswkpLKAZZe3pdW3sdHEUfBojTl6gZiZOmgM
cexXqqVgBstZuDLriu/amA6rCtT892XKq3VXdNVz24v4W8CY+gAKSOg9oxXUG80ifM1VK105LXZA
qYboBw+IsysDe9zggvhQVVM8CIdX+7AG9hiYHZVvEiqgmsBH02dFHXhqxYf7jmnlCxoWyMqMrH6F
5DZStaOT9N8GrIoPngbLL+w0/AhKO/8SEkRS1ydHxhf9OUZ4v4CScdIpk3NRiQoqw0FzqkfDeSHK
DhGbG5XZCn3uUF1bMeWt7EK4nIXcqvRU+2MVuGUgZAEwvZBzaBLBrdAm1SNEjiCwgHwnpol7mYL0
DqfONrdStu2DJRWJuVM1pVah8IFaBXjzz7diBcqQFliq6Inr1kMObi4w3mlfB0scnIxvQxb4C7M7
fVDaemgAIMAcIJtoIr94bjDpRZplxIKvKKz83ozq/l4gw7XuaKOBjZfGB8wCaeErNedJr03nrhmZ
ckCBOViCVV/mXFBdPfkpEjwhaehYq63Jnvqo8PK0Ojh6cRz1/uba02QGBSEgRyy87GTv2NDYahPK
ntDI5uGmcivzVQwowXYLz++ZN+SZIel9IhIBcQjVYGg1fYtH4XKATq+v3pwFtOZOTfngxr8oow3C
KczcbpCqUHtXocRlS9Uz6Rh8Ot8JJqSDrAspms9k5EniyBmdvIoJ9uOoIIJE839qZG6pKC6qYCvT
BJFsvwCxm7OINnCAZimqkBfNuumArHRUFVgeblt3ePhb9yMlI/h6BLjWCxM3J+EVexlrjS5M59xF
gF6FiSkTpFhTpur8MPChhS58MOqPmiqGbdzp2muqU3K0tDHdOwJYLxP1ljsG/7oJQd7vMhE5G21U
b9RdnqYdUqVIQCChDMVBuXyk2oPehc2gPxacH6I0PyxlkWd2DkQtPltcAGlHuvZ8pJrIkiQcQusR
DX/0KeM3Y2kxgJPPSzdq2il9VOmK+Vi3B853qH5e3/gzruLs+1Ocd7It89bgKvB+1iPyv1n7j+J8
VEsMGzKjyucaoEUCe9CY9HYcaQwA4RnqkEbmY2HxJHDNSLEqV0RNJjxQiYCQyAr13J/yj8NWRIB4
ozJbHJQAGMeqDI+2GrrowNI3SWvlfqyoZN2iEPYjEdnwDd1LtuYi7ETCXqVLUEhpcf/cXTg9YKq3
iIX9fD47iROPnSJwd7VD6YIW8gWgjJ/XF0AygQZ2DAwE55BSgrDnhVJ0F4SKmauh5tPUY8hlrq5/
XorT//N5FGsMgKGQH5N8tFaWzjioieZbQxh8tdJeX5d5iciDDobiOUgp7K4bnB0POu5wGAB6uNB6
6UYFkC690sC3d28Vj/TGu+3PgCZCZhMRDHJjk/2TDVtCIiWrU6L5XEVNmkFB+bcaL/WRzc4aIn5U
uQjIseUHR2k1mpJ1JmatoC4ZzZUekI2RPOnVgo+eM4QUH2h8/kDJpNFUrekA3YnVb1qVewlNXrVO
q1xNBf+vnqj1wmmXgqLPyTs1J+3nGk+5OG0mc/Qbs195ugk4jv2r7rxf3wWSW/mPIfB7g9fAxJNA
CoZUNConuqOoftu8W933YATSc8Ezzk/dvyakIEdoIH8dW5iwyn3krItxb1R7NdpeH4j09LwYiHSR
qVllx2mOGcNrfuw34R1eu52FHJKrfwRLUcisMWxqIFdR+IQvOd/bRaFota7gsKaiHvbE5PQlJpWF
JuZU3dPeAZ+TEJ25AvdKTNwg6K2/8BbA24A/UAdp28X7TeA1HTA71Xw1bB5EmfzsqwAcUmAWcdtg
aTPO7pETY9MCn5zkUCC1MCgcnq9cl/9k8S5f6m+d80W4cCBX9gc+KW33FGWH3Jl8a0uPUfRo5vvr
m2N+BP9+XxoBT7Q0T0ms+cBWu5X2T5nthr/gYEUb2782pD2RDvFYOS1sVMHYIwE0vmHna26Ut2//
v8FM4eTJcrRN2MSqifMEotAtqGRcQ2lXkbKww5aWZDoCJ1YEQyK/MGAF/j1Cwt3aBZn9N04VUQdA
cfjPBYIgbQe9aAFkw8ZahQ8K8cqHfimXMrv0Jzak2bKg66QoDoWDM7+zflOru6b9+IsFoQjfNbAw
axcvWFQYw0TNMVUaP2TBtxwZG9IF7v/PiORFi1rjaq0HGAd9IqXjosxiRObCtTO76CcjkZxoDEAs
on8Y0ZTnSdXzxjQdnLQOvPKEEJuIN4CrOt9UyHu2cd9RkM0AAlf+AHp4YZYuB6Aj9QjyWTR5TNCU
6e8nu3YkGqgHFfDM9HdjYbpZfbMkOkYA7jnQQwELBW1V6VgE6tCXSkLRqByTtd0nHhsXGvEvr0tw
zgGCBAVY4J5UW6ori74fy7oHWYpeDOF92KmvSHyCH5bnR6dcwm9OTukkF/K5IBOFH15ciG+hsno+
X2HQJWbSpIYv6tWYfCtHOBKPhN8h53p9+84tDE4ybIDhGQgrycNXJaQuI6DF/OABLIxBtuDg5z8P
4miAIHR0R0vj6GutammM/nGS3LWoWlQvf/HzJ2owkEhg9WWkT5m1AVUiaORUg8fbba0tJKUuvRTm
BcVvtM5OQm4yBplZvLdjh1FfWGDK2kUmeJpvPxoq2myAEgThCvhXpZ1LczDyC2gB+Graq1+KyOm+
Kz0zdtcn6hPwK+0oEJygBjApyiAwkcw4GRih63pQfaUHgLUpXYA1fvS9hbjkq6CGa/fptowOVf80
QIl8LP7hzcIBmtkLwElApYPi1QG2KekXQJW2QC1aIf4mMMg2j7Tt9SHOHNDT78vAjzEfw4ZoTAV/
27AJq2rdA2Wrlco6CBbydnMjAZ8Iyg14j6PsIO1qWoylkme4u4xqWKNboV9fH8nM95FhxteBWiAm
Atnz068aWZxHXaL7Cvos/EbcfmgmVQJsbAICwAsibehvIhcIik3fBv9499W4PeJCyurf78uYyipE
kdcsbR10wh9Dfg8WYde5sTlgcpDIh0/gU7ySUReVlqCkWcSo2ul+gjMZfa+MpRfs5clH0g0YKyQX
4Fdw/M/XgAA2X9dF3PoK36Qgy0SqP1zduswwAc4gU4XUxtTSc24CKXQOEAE0NXn8GrDYq+qFAOjy
RMAAZgjq2ai9Edk7Wg2FeBTw+z6g5htcUp4Apl/ZcHvhPCzZmf5+crsX4NZXkx52QoTxpbLSodAc
0F26KPM0uygo9YG4cOppkNMKtaqlvM+1FkIX2aqsya+2sVzdZL+uL8ySmel8noxHA6PKQGO19QGd
3ehlsudF/tPW+Y/rZuamDTleNFiiU3ECUZ+bUTO8/ceiafw49i09AiFr6n6W1crbKefxFERwhHAe
7upCgAcCXLVZW3rtU3Ob0efW2Zlh7drJly78McTv14c1N3sUZFW49KmJ4tH095PZq2idgMAEsCEx
7pjl82SnVwtXyawJcPqATPCzuVc6/UDea7wRSeOz2HALcpyIBO1i/RfjQEcQ0gkEiUy59b1q0NVC
DKP2kVgy+pWhutRe8ABz4wCwT0fojScqMljnU0WY0jLFwH7mxZcadF4ZeTKWCLbmdpkNggA8gFC0
vMiPxoAVoYJndfDGCYgQDMBO6aZoy1VB7f31GbuMWieMPsU/U77gIlcaJVaB1AzvfXtsXCvdd9Ga
OtpK777E5RLhztzUndqSnyylU3fggu59o3u17a8Q/UNG/Mv18cxP3bTJkPi9lN0uWaL1gcDUhf13
Ndr08aEYPXuJ1GfJyvT3k/NCVVS84xpWDKXfqiEQpJAAsbRHUi0Ukie3dR4CYnmwzwAhAl/dhVwn
yjgOK/Wq98FM5I7IS/FhIQSbXZQTC9Ki0L5wEvD59H6p/+rzA5DVgi5xH85EsuihQGREcW5wLE1p
vrKgLm0+ZDDSv7Hha6odRuAiDYeDXD52m/S9Tt/DPPMU7VBq92UjFgYp1+YQe3w2ceCx9NnGJ7cM
2qHN4hbdoqBmLd5bSz/EmfqSFOJptPW1PpreIPQ7oLSIa4L9fjTLb9e35f/yA2wEQKht2RfJ4QI6
i22nYcfY5THTPtS2XZXpRih70rzZwMmht0K9N/Sbs0LTsP+1KkWl2VAPVWrC6kALVyAwEqsh+hnS
BScydxxOzUi+HX1ZKIsPZucL+93MvhX5pgD9qbW5PodzZ+HUyvT3k0OnDTllZLLiWLHLCiBdvl83
MOcLHYhe4iZEYf8iFV2mY466bIdNUoI5hfTVKhz5VnHsdUTCb9Bmf7tubzpa8uEGf+rnPQJEmfyQ
1+GnBhaMAAlBaF4TexV8SE2/V9FgowECyPOF23F2AgHTADYdTLvo/TufQCfVY+gXh71fvMfBq7Ek
bD7dfBfDOfm8tAt4FGh2m+PzpHjOGraywhUDfR9KSm4N3TinRY1zASR3ufEmhRU8uHC8IVUov7r0
kkVI34a5b+SvTqe5RryOQt0roq/XV+py5qZ0CAVSAr2LKPRJWw/Iv6xpDTXz0fk9hJ6Df68buNx6
+DiQ/OhFQGRxgcUYmZb18ThkPts46tr8cAbUw9Z8wQ1e+vrJyqcmGEGmS37OQ42JjVELK0nJXFcX
QHcvLMjMRJ1akB/0edJyak8WVHsDsHm81MI4+31ohiIdgjKlLS8Eq/SqKaCehijymHp6uJA7ml0G
3LOAqqDlCCX68xMypnTsmN7h89bgppHqJu03gGFVZ5XjjXR9yecWQwdH08RgD0CRfPr7jgNyx5IM
8hEvFl4T2RpcoddNXDoYoG5QRkHzFMrSF+C3sqVWwtou90mUrNTmUI3v1CrwiGjWUbZRSL7goeem
78SenEWITXT/97zKfaG1roq2upxGL0aKrihSpLswS5cCi7k5nPA2aFKCF7hotEHXhUMzg2Q+UEZv
Wh8jTIq9gTsL45rbdVMGbGK5hiSqITlOI87stIksHH+IyO4h27iwTrPDwHsCUTgqoRfdPEo7pDZQ
L5lvazYIO63faobG7z7oFpuwJx987qORTYR0+IRJxP/I0CC91+ACWJzjiuNuXewVsc9GwJfNfq0r
O9PcV+mXsVHxI3JX6594tr6+I+d2yKl9Odo0oqbJRtg3k+JHaaj3aRDXLqAPm7DMno3MWejEmptZ
VJbBHIKqPPD40wVyGjPEQWxXYN/xGdCXVokga0DX4F9sj1Mj06BPjKBXv6miHkYyslKEGxyvz9nM
7sOeUEGxq8JfIK99/vlq0BsUotPSp2ghWBtLfmj28/i4NiW10PEyTeHJr2cOL8cgGwrwLYdu1b7l
C6Hv7PcnaRaUEkCD6kiHp1SCuEcrT+EHxdd0S+LX67Mzs8JIi+L619EuZkBs5PznB4FqhU0aF77T
sA06cdaJ+dQuOba5MeBCAOc+cheIneTQpisqgWRZ4cfhj7oF20R/+7053Tj/Y0BaY9JWtEX0VPia
+SaMD0d9uT5L0z6Xzv3Z96VZiquWgUKoK/wBHZYtBfZ45dA7UrxfNzNzvAGNBUoJXbPIv8rJvrxL
2xzK8bmfomXY7UtDuFrGfJQX34LWflfCeuFszK6+Df5mApGhCWh3vvroMcg56Gdzn7Y5Wq3Rc+OK
0LpTnPJGlii8IJGxxtMVrNQm0J2y1sGQFyLOek34UbMavmTdwhUwt8PAtAJG5QmMi3LP+UCcIOGp
beKUhIVaHPoh7Y85aPDW19dnyYrkDjM2tIEdYZvlRDkknfFQNEv4kBkT6OdAKQRRLGgOieQMDTNQ
WRtqtU++99Whz25OiKB2cPJ56QIZBRwMi/D5xlyx55Fsb54g6C+puCumbvOLojfaHJHWEfh8+N1o
vqHbc2GZZ/Yr7nCEYuABA9JOdoZxYSuCDbzxCXiTCWr2PEcH418MYsJ0T0C0SXVNKnuD1Vdp0YLX
+CktvGQdREuyrjPeBPVb5PKRWZhy09Ii5HmUsoYGtT+Yd31xiPq7AUz6xur6WszNFXA3yOaCtgSt
1NLZdupKhLGCuRogNh5mvyvttwbq+etG5rbriRFb8uwtAC252WKuKvouvCZbuPxmxgBsGZ7cIJmc
zvVk/uRy7aGPUjZErXwl2MaaV44LD5al709/P/k++mjtNKf4flEfFOdLp4MIe8HFzvh0POpNNJRN
An4Xy6AxxO+9ndR+hRUu1WFlaO9VduyzY9i83bwYaMzHewgpZvAZ0+mnnIyGVKXa9FlR+u+q4/Nh
Ya4ulxpgAxPPOnAQ4SUv4zObyqG1FhHDB+16tQvqhVBz5vMIz3AFoXdOn/Am5z9eHTVasKzX4cFD
t4Qkpbm+dXaQz56k4i0w7qF5XdqqDVEsdGwPAJiEvw8t++f2r4NUApsUEptYA+m08VbUqhq31B8e
ePUYFAsByMzsTDglaGPhqYs3lLRRDbCbdQIQY9/h2kbPxq9gKlqoMF16JbSY4LWrIxJE/5Ncm40z
WkVGpgI1CNw69UpnFZQ72ixEapcnDu8/9LOgBg8bF+2RQ8RqAsJD1bfrcM3NdWyRTWbervsKK7hA
J/oRuCdZm0AYorcDRWgAsXRuboHcYV0MPjEWMp5zUwbKSzjxieDuog0zD01rcMJR83M12xGKlyCo
JB+RY4Xwm327gh0yq2g3AhQeDv2CAMy2Q8aVoFJ8y83KNxZ8vb6BZxYGohRgZsCrFkRKnxn4E+cB
ZSxbqKKw/aitXxv0XGSl7jqq8nrdzMxGPjOjnR/zCHQGQ2oJ20+13FVHt+0X1mTGgIkqCXKAKFVc
Nkc0Zu1EXMVBNMpf2hctWfj90918/hLACQGoD4QuGi5WOdAMQERsZrlG/ZT/CutN8U7y+x69xCP4
Dz5uniqs9ySXSVA9vqgqQ/GoihKhA4m1JuEh7na3f37i5EKU9pmxl8KckepsbIli+pnmxhM31c1h
FMrvJ9+XkoF2ROKBqJHlqy9lkLh2uCSfNnP6ENYgeQUMGVAx+rSjT3YsRHidzALzl59BvbqD2mfC
YlcUqafw26cK4C3EtKDvRZ78s1vpxFKcKGk1FIL41SFun4MlYvuZLXv2eWmmWk3EkZJUxAcRTeDG
S/xTS5+XjlyhRyVJe3w+oqsY7I7VAhZmxnNAVBWgAbS8A3wjhx0iRu9oHMajnzbHxnw2ku99fLtz
wtU9qf3g0MHfSks9KEUrlLwE5Di23QqiLxaIN5eaH2fHgTcFos2JplYOmJlBktHkserXGjite7+v
dNdqv1w/dbNGoIOK+w9gkYv2sEK3GyUuA+IX6dNIfwct+CmWYIfzNhwgDgFpmyB75wejiSukCClg
gaZ2CJPapeNTpy1xGc2cvilPgZAKpRAcDGlJ+lQEcZBA+ZhkH7l2H7B9oABx9Xp9umb27pmV6Vec
nDwyWEaZC0Z8nf7OyXMSbK5/f8ado1FPBVMEGOCmJP/59xmPAQ7nGQGI+mjEX5VqD745fRjdGo2B
2VL/0dxoDAQ+gDriWYko6NxaFyaOlTRQcw5aurY6521oljbxTKUckl9TLxCUllEpl4tUQYvyrkhL
4mtk+Fl22rpJKbR+gmLHUcRmVOzs3libubnW0J1W4jZbeBLO7D40MQDfB9g44kl5kKKDHLYyKReX
yisdHnS250tE9HPziGoC0v1oFJvW7nwe6ygolCzURqhiW/d6Wz8GTrvwlprb3gBBT/kkRJIXMGs1
AItoyScT4ufEA1GAvK0bKEqkt4fdGAiKiUiOIPKWvU6NVaCF6OD8ST66RWaBmWXoQfigg1y/6L9e
3+9zi4PS/PRMQV7AkikO7CjDK0OYuMnyyKMtEijRSxCx1XUr0/xLQRJAtv9akW4cO48UWmqU+KlC
H9K8ceusgbUfYILammTBRVwO6TP0Bupz6hO25G7quizDMurZ6MdNgUq56qlGutaU9+tDmrUCOgrA
VqE9c4FZD5iJIhaHvLMaKCHEYMfnsctMiIyHC5gTmXJjytZMSr7/bemiBkyioUC3HiypmpumL4H1
5qQfNPpSQZSSNOjnY/+HNMXlfkebB1rR4TLw34v93iQKMXinDX7HIeu7Fg20pd1xqf48N4tT78Lk
avHGkB/5gWb26H3rcaqiElisAQ990GD9ur5Ul94BQzkxInkH2oiqKNMB6uwNOYxld0/1GzVWPtfo
83JFQmdiLJBe+9BSbEazooNvOdt0fFKGJ/AO3zwK1AIIum/QBI++ymnBTm6+MUGXVRVX+fHJLg0X
D5EFNz0zS2AgQJ4Zx2Z6XUiz5FQK8MYOy480yFxbTdzb+5NQVIbgABKdyD9acvuFVtI4xSs4OzYc
XDEbtnDs537/yeflLG0SCHhTC59n2ms4bkz25fb5n/ghQec03QIyVDnqy0iNbTU9jnXnaqjp5gth
89wAJq7/qX8L6bRPDrSTBdbClJdDmKbHxK2C9zy/+R0MgIeBewW5RyTsZKDtSLLCsnsijpDn9NAf
TiBle32GLmMnWLCQj0fKCG9t+RbOjF6t1VwVR5AyMuLmzl2suiS9z2LAYBduycvJgi3g/qbSDtQE
5HtLb6OuyEldAvd8Xwx3YrxRngcnGl0DYBtCLcwAvEsOBDUGqB8bqTiyIVmlJhRElhDcl5fiZAF4
K1Cmkin5dX6gm1rJRpKO4riqnEfHWTWNZ0KC4OZjDSs40RPlGVIHMkIhJVYEzQWnOBopWQWj4+HS
uL7sc0txamHaFif7trc5qjw9LPAmgwQQWXVLcNPLuwhj+GQwhUAFBdXBuQUntWiSO6Q4iuSQ5oCk
7armUC8Jsc6MA2UFpAiRb0ZKTdZeCQdgWUcc82NVFxvVdjOwT948U9hWFnwsoCmXRDIWi1nvhLY4
6tFrlj/fqIo1bVlwxMNJQ1EFiXPZgytBPqo8itLjEDz3sQeRn5t/Psps6F/DhkLKUWYyKdANZDk8
4MeaiVVAdbdWdtctzCw0JKuQV/nUrcKdfb7QKoWg6wCm+2NjbArlwSwPTrLiS/o3M1Ym7ArFuZtw
YjKXTGCqnNtdmx0hTFz+/p04v5acx6wFkKRNxEVoO5KBW2YDEQtS9FgJ/VDYP1j0BT3+aDlcmK4Z
hzvlPyaEoA38kYxkSZCF7mmNK0+hyX3cUXDJGytRO5ueoAnbFdX79eWZOSFn9qZo7uSkcyaCtoxh
r2XD2jTqNVlqBLiMB4HgQy4bmTVkIdF1em6hJfHYJ72VHQMByUjmGrYrjJsDKRSMgZ6xVID5Jud7
biPMVZZlgZofm+G7pv0elxq958YAZA54nJAOmQqV599XuWU13Nayo/Wi165T3kXc/y/SvqypcVjd
9he5SpY8vnpIAoShSYCGF1VD0x7kQbYly/avvyu9657ThBQp9nnoJ6qtWNbwDWv4+jucHAFHISqd
CGmggP5xhKo0yzQ4HUIdcH8CmK6Fbhst5ble7qlVDNz2/x+GHU1UJ8Cm6l0M09ap09xZ5Q4EIDv+
+l1OrSn07tFdRx8fheejQaBVDsFCJZr7Lnyvd/ocE+vk49EeO/iDIj86bq331egD40CwoEJEJKZK
q7I6c/+dSNCwoMC3x9I9pO3HlS9COysYSru5hzhvZOuNG/Akk+9lWaa1NUc5uj9GkkhO8szcnVoH
B44szoBTOklBlTf9sLj1vVzeWfhgd490/vP15zkRpOC8RzAH2ABQjsfsdShD66w2iHqhghnbLXvx
M7Fe3OY33HOjMPu+ngt8qLAvYYQO70UE2h9XtqOQ4AwDr+9HsFmZbCOrs1MW/hfzdqCDHcpFKCEf
B49tmY8VFHXr+27cBjAymhJ6jh99au/4iLZdCpQe1sVRcDdllVX6He4YXV8B2ZEWXR0N5mYw58Ap
Jz4Q6kTI0eFigEv/r5rpP2eyoU4DtOOc36t6+jk2doJQMCKZFXlqTCfjP317PaCMCOAnQgxk7ceK
9WGn2DyIproP6x8E6618kJRFM/4Rvv96qBNbFxhkF5VRpI2Hw+HjWhBTjQB5dBEM+E9eNNLvX2ag
ikADDBwiRAHHiwAitrxX+Cz31b7QsT6nyHui7opKIRYXcHuwonePo6WsXfBleoTFpfea+XE9lZCN
rmMxrhRZZ+GKD2XaNjecnov4Tyy9DwMf/v7Piug9f1h8xuX9ZJlr5ZnEn9i2rfkFJFrObKRjD/lD
yImxoGt3IHAjtGUfxyJtXkGCCZE5g85YVt4E9NoZr0v5XOsw9YJfXrhnhUy4p2BueSYcPRH9oBRL
sDZwrsMF62iLgdGZ2b0XyHvp/Fb9Vci2oGGk/rzm3SYzy7lXPbEcES8cTgyk5nBPObrW+y6cZDYZ
pDnLHZoQsYQhCZllnIk6rtx3L9s4XTqA50Ah7yW7u5Clbfj89Zb4i7n4WEhFaQYaFlizkMr4XGeS
nS8cavr7cbFubY5Viw5VwvNiRTO2ZzVd6YH9RGsM/NM6qhlkDq1hlSEhqGdVo+zaJDYss6Oetb++
/mmfziGkyAfG8+FrgJV87KaS1cGYL5x0OzPdwpIimu1V36dOvibZtytVGAB3Ehz2sH9Rrzo6GNgk
je57LXesruO1zMSZT33qVZDjHNpYqOviCPq4qL3ZmmkeKDzfjloKu5SmT4a3ofuVt69fT9qnNXWY
KoJ8zTtc43ipjyNVolRsapx+58XLlNb56uvHf9ohSNcc1KsOIDDINx7XMNyGzvbSQyDeZX9Esyum
NenXxrrnLvSHnDM3w4l3gUCkexBLxe3wScmXasv0zGv7XdNvLHJp3339Lqcej8QZZryo9nw2qRxq
waEzmve7nv3JUtb8+f7j0ToCpgp9qhBa+R+/xKF2HwiYgexA1n5T5wKOUz/+36cfVtw/R7KEp6T2
C9bvuvpX7LEzlb1PYSDqCf8+/bAM/nm6U6pshIJpv3sp53vrxejH788N6kc4cBwovnzq7FqDqUY0
qrpd1TyrZoi17Xx7oR5ozMgCUFhFkfj4bIUJzmLZBT5uHl5PE8Jmb2uc38y/mpeNNXw7r0GUhEsZ
eDBkmSiTHF1aloOLMWjLfmdyFNxqFdfNyvUf+Dk25eevjnEAnQMQ4uBQfxw7A+sStmOm+51dpG2R
mjP337nHH/7+z2efCJSXmwqP18O2kA/VtwW4DtMEy66D+ib8pI7LudIJyzzjeD5RQTK12W0HExEb
hgkkaGLBgv3Xq+zzKgZoBxEEytMY9JNPdRUOys+WyeyAa4xs8575j545o/d5YsoOopgI/UMkGMDg
fpwys2QCYWU57YwP25i2T+i3D0G0iBGMY8rw/E/8iYwPVe4V2mAhR0N+DT38ryfpxAugLQwxykPa
ArGMoxfA1HVzQIS7gy1VKIGX+zaGCq4HuMMPu90jsEU72htLLaqZ+rm7C8WLW+6KesXI6hyn4cSn
xt7DRkdODobUceQGqPuM+KZwdsM9Y1OihjrNv60XiBf5d4yjusKofIXVhjGKgiaFeezYubr359sV
IwBQiK7coaZ7nOI5rdagtGIEmSc1u8HFsqqadzJfWE4qyDmIw4k5Q7YFQhOYZQedusPf/9ntRI8t
YCmM7oKFbARJoFBmqWz99fJCsHZihR2wZwc6BQTrPilGdr1eYBzpsd0wKWfXZKTaTIVTZkCi0XuQ
C9tbGP02MeU+W/d0hh6qAZErCpd6quNwIjONy9Dr1pNbV9tOqdch8F+JAI5NulWoUrvO/F+LnRcP
i9eCtOHnaHvFDuP8wjHszXNAcQGWiF10ovGLKAynMjn4lKdGN9Y67OGGnE96urfm0PvlIHnsIl35
1krZ0gYDJPsju3yl/RJiVQXgDF1nCTzd7uMx81EkCyf7ouDla2mJfCWV10ehI6oVs/PuXUy23k6Q
A7xqAoXCY0+Ll7wB4SDK55lijSqchTCjXC09iM1xl7svfa1ctIb84mffKU9E4M7v7MA8VmZok8Vf
xFMd+m2iC3tc4fXh8lUfzKdtvmyKSpAo0LZIJbdwzSnxAOGQbDvMFkmZtl6XGRbT0agWeEHC/aL+
Y81THmlvLFJHSCihz/YDN0Q89BD93diyp3Hgar+KM5iG2EkOQg9LdVTa3ZMWKvxp0MUa0qAuydqW
GtLn45MdwpnKbmd6FYSY9KgJSRb3Sk7PsGH28XFaF1YJvK4fZtki36FWyC9mxoa4pqVz5xfGaaOg
b+oqaRoW/HA0NegK5DDVgSVWFwm7z+581s5vBRnfZZ8Nq04OL82CWliUMyuzI4fk6CRUY/BoZPUI
A+4nuiywagdli/xQvpAREHiQtbbmLCFLE0i4k8NbOPLCqe1jWCs1v70AOJwKhnDxOPDmvkBdZuOE
/R7Y8hfXnn5kTZnDY3WY0mIg78o2fcRbb7qF86ZRyRBot70erFavTd/8qYzj8xXA+6D0D6O794qx
0zGXYH4ntmIQT83GYAjiYJqLHfARPxtPNbhLLO/g8WXuRV+82J3/Yy6VHCKrbH4aW75NeWdFncid
mIcTmHyNNjHsc/yokHmwGqTXX4SW9lhaFLJJK1nmdQLL8OBKwUm8iyTroC+RMRmRgo+p55XFui0X
GMm5SiY2yL9/pIBznBD1A2zpsoi0wkmbNnvSg8UevYa2F/M8/O5gXDNG8KNpLmGqaMVauS86Y4uf
WD4bgk1dLPbvES588PAmU4zzTaUUOr79D6IEtNM6CDTVRsOeA3ZDiGmKIqkyJKDo2TzWNoDvG+if
Zjko3UI7t5wARbAM/RJ1LhT5J85EPI2hl/hV8ccruybxh1KrtA3cKnIVbLpXwTQuWEoujagh23Jm
pImc2em6i2GG9Rzk3OASUpoubjL4WA5VC4F4G/JaBCSRGGUklcAc/QfNIQCinOkVkrEdXCLqLDbc
ceOQdoyuTI7eVjzMwW+2WEO9NaK/FtCzv25MU1Isjf6B1vV2Lq0fld9Ka72MsqlhAUZGKEUWez5V
z3ZQ4uAxhessiVuYnxJKTOYSTtTl1h17HGu6EaMN60D2OEwUU4d6jHMrGQGjSITCPDSkzsyFcq1s
Y1yZ7WYoJFigA2mJUMttImFlbB0sPLvoVN0UaWn5mq+xUm9FT9aKF0WkqfjpE3DacQ32iYcfEA++
bONcWFpHWUaLaxpM+V0/cZGYcRy7dHbNlSEdNl9TSCKTZpqCN4qLcjXlnLzxfqWr1Qh0dkq4wfoH
C/t2Kh3KgcvxMmjWkuCmL2hdJKJ1+6egZ/MezcBXqD6Tq1qNd02Fj2HZDvkJYFJgIrsY8jgUfpdF
0gHXN8+HJlpMNcUVsD/bzA2qVeWS6ZdWPV+zMagfiDU9LE35DPKMvAho525p5bFt0GF5YDdb8eiO
PAIiS0WlRYoE1VEOInczrxaApLaW4BYc/rxxnKKqXl6hFFRaa4YiNv3dDX4A4Tzl0ESYySQah31U
5Y6XoFHoJNrrOkCQlLsQ+Pi1YWSME8JbpXobO2biyhpxtjZgeFxMMrfra3HQ1NjqGnCcGT3qIekr
y2khQe7mYdrWkDVQlOAeop7BXT1BDK6QUFwfNkzPz+1cBYlXg/ws4WdylS39djC5itRYAYRnV69h
kOOMhPWK8heaDGPPUteF4D4xOFhdMzrR4EjrGffGn9kpChKrttVJQOceMzwiyIsaTaTEq/PCXvu4
/kSyVNUk1vPc1FimedZGzqJYHitdVFHehOAfuu0Dga0zvOcCFNOY4lMCzMim9K14qcBxtZsGKpD4
iYTVWFWVYevWYjSFQXMQFzoor9kk6qjS1Vq6POI2vosa8cNwU+sdgMjkjvZZE4Ociz3qjB30M0ro
MkddpZpHCIpWKzkTmrqF4Fi0fNh50wShQy67Hwat7w2D+vcWGMlsXU1LHgXK/JkxlTEuXBkHaILd
eSD4rw+Vw6QOmUmzseTYj5Z67mQl8DW4ee4qaJkRu7wDWoWnjVWqZ5yH5rkS85zgqG4v2yAf7gNZ
tzgkfKeLuW/EDaw27RQybnqIIYjYqHZT5FXLri1tmxdIFdNo6XsWA1OJXahs/tz39Zs9eO7Kw0kR
EVHQeJwoj6WlxYU3YJJCX/92mLonxn6kEpaBQ2gFu0CWbBXo3OvjYkL/m6FZgYqNxzc264eEy7yN
ITQJvxIe0u2ce2WUec1wgbO5iZoyaFNR9P4eF1x3Y5jQl66A0oag2DOatn4Z18jD1kY4es2pMFdh
yLMoyKeAInJVS9QETXcN5rHzzMbySdEgfzSqbCN3CrqrCidLBFtJ8LQGRFPS77CfJoR4d8ECD6TU
GicWZSVrfg+K+Al+K275YajqaObkd1ah2ZeMkuwdNQ3TxvJGoW5Hx87fBor4ZmT9ZR/SH8qpi223
zFV9ATc2AYc+ODX0MWw5t6Tw74VnBBa4XUWe2z9ngbqTZddurLAuYiryNYK4wJ0gkDmtypyv+0GP
F8KznMS2Ju8C2mkqBioZlrNkpOOqaCFb1tvLAaiEe5zNNfxTGxDHtVvfZAvLUu7kfTrBcxP/Y0jC
7Fc/+HWsO6tPsV6g/+KxpJCyjKYwWA7WsH/YbL8aaVbQU2gAIkcHQIRrpwySjru/M9aQaBEcWHww
+SL4W4LqUdYo1BV5FJYGL+FJeKuiZLhqIF0aO7bAEWrydzAhq9UkxYCOyPDERFfEFfWel9ktLoVy
b2GTBKmoQP6p2ya4KTOif4OqQrZFwPV+CThf21UDfr9lyocmU21aczJvMumZMJ2dipTX0PDvIqsO
syvShQukUsFKDnzThgnttasi1lqIygSYAGloZkBQA9x0bqPbF3Q5Czdynbr+KWdcgxHpWL5zICQL
y8uiY7+08ftnKoYXKLL+gmkuj+slHxDRlbASMXs+t/Dc7RUCwhxHz5YMapRJJTxYwJalmfo4wGX1
ewqWYA1R6vEXook+QTXHhRNWgUZKqfouzTOrS11ezWkoaHkFfnt/S2tD7gYFO8/Oky4+hSdEXGZD
HUaymPmDUBKIPk6Hyt8q7bc0ypxxWZLMt+jKouQPz9V4W9Hmofe8OsWRjFyCFN3GbjwOKZQWeKHR
qrNfxdAoBK+912N2hjBftziqYgNQwItj9e0V8gloeC1WPplt49Qd3VfSa5oN1DwLufIQ9ELEm5cr
UXUiEUW+R8PtdysQ/rVuGTNXzzgLNRKNcPkThqPC8Q6jz8LHrxf4/GktAvEEQFawXSQt06kEDnrG
nt4pb0Fo33bqpaCu2luOddv1I1BOoa+QG806Jq7GVig5Uh8JF8Y9vmag1vZcFiWP2mbMrCs6100O
efzRCjWiVnQTlO46xJJLs8oMAT1GW97ziA/0zKvQza5dhVKzDwDahhRT61zI0b5BJ3OELuHI2rh2
NNlUpct0mgc96j7ZjAYKANzOTecVAdhJ1RstYfI3Qnrvxg4LA4VLk1+OGQA2kY0C1aOl2+yiYDwz
iaTQrLAaDzpJIAO0l2FX49DBoZ8/TV4WRJZfYR4AzIGUlmzBQrBZm4L+88tzF0GAR0ds7EzBnVSD
hGtU3gEmuRSxyMo9sWEOVfbNribqoUVV/9IJJUK/bFG4+4Mh5nld37akbuIJfcWnxmvuFglbZU1g
Lexpgl2dt/mFTSE4WdgyWEPSgWIzsyABOLm5hJwh6e/BbaFR4PCuuc5M3tU30Ky4Vx55gX/QoLc8
U07wgxMCsaGF6CriXfVWu3pPWPVAu97FenXGp5y48iGoBltGFp2XJ+no6Wbs+i2cIb0El6jAqg+D
l7FYnpzgtckbjTzEIpvMc62XsilJBN0ZwL0Lv6P5qvBNfc+hCvPkZfj1Ttv6r+OicQ06DH6cpZvO
s3xsS13ETYl9AdfE92EMMuyy9skxUxPb8DmP8qlrI7+z3HXnVU08MFBe9BSSPWLihzxwiicol/u/
oOGVXy4u7IuLZvCrg09fe8Ph5qzjtkJyW4GIkVbo3281tJfIyl4yfg9T57BJYE7QyM3i6Puh8YTZ
wo4cqpSVh3wvD0Hh0oa/2+P8LpS+GrsSQtBe/Wv2l13rUehbj64c62udB2+MN05Ud4BTpl2ucSkZ
YmtI1QWA2AR+A523gE3YXa1q8cGhuk4vQtX6IM843YXbklcyua9OqMu4bXBAujV5pQM4iRRHUbQU
mAx0n2r0gaccc9Zx9bgAohLPgc2xg6rxT+csFowt/Syee3+pUIrIs61qRn0pmaVZJIzc8iWzwN1z
gTIp6ejaici8p0kCRm8X891UeX6CrB9ZoClKHCzhvif8yZKFFflu5ayXopLxvLBqs5ggX7Ul1/hp
RffDM82I9F4eyAa87F9AQldJsSD6boTEgZ3P7c0UMLyDAfdOLNW4t8xS/RIw1foJ7l8zblAm6m9L
oI0jiqtnjI3v7BYoRz10UCrY+KYvypjmRGwhLeY+SJEVB0v0XgGxBsOiCLEke5aAu10sdDI64a3l
d6umrb31qGErLxvyhFzZJDUwUDcj1DLToW4HIO+Z/atqlZ43YwbCMvIqIPwynBS4BcMoVKSLhyBc
1nIKfmLqeYSoBPSJAEHsvJB9WzlmIwoUBnwYztr2KixUeEl6HzbPFS/0jVKid7Zhq5dUuwW9LIag
j9Fq7hPHqEdUTdnGs+hzmHdTNLXhQz7ixZhwIy93t7wkO8MVgnORvfmDfEZg5qdLzsIL0yM3DNGp
n3xhdjLLlUr7nlRxTwxsTi1CmqRjvEj6ALmOmvmrDwmr2LUqaPY51aau6IZ23qaFxWUfI3zuIt9b
0g7hVejBGbr/GbCN8obInt13OmX9auikfcVyOF3DIZ6/uyiK/Mp9hdS8IZlOvOogJVs1t0hDH+mQ
iVSMY424cyhXJvSHCApd1dYxqK7OHXmerUJe1bUPi1vD5a+wUezSrsYh7WHOeMMdx/wwfcaRbkJl
hvjlvlbLW5m17nqEbPUcDSxH3kxQ5hlzGWLlD+60D6rwobFIlQNS5aEaVxVjIrAvYqHs8KKrrDop
oVLURhwXyxvHLfIAKMZow8W+fJMIEa6yiZHrIvPgw22mEdbLgXO1BJLeKrt2UMepLRKNDodGbWD9
DKm5c5bFXveNY9K2VMXWUIjpctCwIvgM/gly6713WycKg3LnC4h7SQTMCWjNr5w3kBflwBHxpfAv
Mrf2vMsJ4l2PzoJamK2t8Oeke08kY9YHQexmtrp1+nKBPIArEQeEVo6Kau1H2h4ltMJL+VA0GYbK
/acxpGMyVoF9bwyT74Xu4CLCcXKCK78sPyWug7ViSHdXE9LDH71HkVN6npRvAxOQCx26+95WFCK8
EOyNVZnD8d6mzb4R3nSJWxYNvTmspu1YFf5qGuXrlAkcRt5o9A890O4nVGMWaBz2dZr1Flw/m47g
rAGJowSx0I96Xk8oH4YvKA6Ucabq4WkBsuvWm2iWxQEcPPFaCFUuPdoVBOYh3F8ZPpuY6BLS8jR4
nIe+eA9RCb2DnNITkEfeZqEzi1EZXnB45LOTLtx7slHKqxYcqh6U3CGpl4s33VOFX18OFcoLY1kk
2aDZi91y73GeUUQquMEBGGbsRSEJvbKWoPvN9eGLE+cOv3tIpp7PKu5QOEtoqMcUsKBuz0MkuPYY
3tMx5/HotH5EWYuN2NQmqpzCiSccOCvltNmvEpiHewgYqHt7GBbYj6rr0TPsDki2UkeGFof0whIO
VhKbJhyxyI67sbfXTbGgFgLULlAGEoWqy4V509oh9XwHulxw7RgYZ82126wPB8W96k24JCU8yqMq
tMYoJ3DIiWy1WMgwhOPFnc3EmbbsqZ4DFEZgzguJNoK2w8eeg5SOjbhqZjt/fFr8dGSb1ny/oQX1
EkAToGMB4ohz1KYRfoDIohYMHbnELjfZOVbyqXYGgCJ/YVj2Z8y6i1oWQ82J7WorHdzYPic0e+L5
hxYyQBzA83/2w64F4aEYwmCn3FccoViIX3dkTnyCf59/DIj0Bt+gAIfnV3JE7WjjNBcZKnFfD3Lm
JdgRkgpF+jlA+SdAo3qLa8Q601U69XggKiAhD7gdCGCHv//TuqKo+sBKxPMBH758z84p7n9+OuTu
gOYG0AXupNCG+vj0YA6ZxQrNdsCAWRdBvfl6bg7Ajw+IK/CL/n380dwgfXPokOPxRG5D/2JcLsy8
9lGP+HqYc29xtA9QqUT7w1Js1yxvy7QvXv9vjz9q61I5yAzNYraTaoNCNzvzhU9OEtqTUBdAKxQM
to/fAIJfjVdIF7+erGAJPcvIeW/PaY+emiIAxOFEEyJF/KThw6WdC1mi911PuBnnNoKV5fdn6aBY
cZC/BNb5mGJZlENTF5DA3TmoTRZOWrffZa1hMf07gH80T2W7lBK6WTvNxsgECSfnANSnJglIelhP
MHB2MdbHEaxuZKg1UWf3KOGN6J21hT/1/L9G7WitAut+3PQ2YSAKJrW3M7gPEbH7xjrzEQ5zcLTh
DvgM/HxgLT8bmGrhoJ3qKH83mpslSyC/YNb9fdh8f0d8GOYINGXVpcjCAMNItBCSrIq/XkondgQF
PtEFiQWg+U+2Jl2Lckeetz4CZPdaTIlbrx10jnsUYb4e6PMFAc0swBSBjwY0FESEjx9ceTYbaxki
t3CWYju7zQ69CvdW6tE5M9KJVwL7C3QjkE4OOkRHI2U5etdUBGRn2+/oacVm4mjnFeA46O+PBLzZ
AVh8AE5/Uh4zBRQpsPjmnZop0oHO9OMVAAf0RZgCVcg84N8GF6KgAeEIAHux7CBI/3ES0WebgX5T
zi4f0mFM1Tld7b9UmaNFDSApBfAV3OEDsObjAD3zkaW0CEPsEEW6zHKruC6qAJDhfrhe6iWbwOyX
cKNG0ydLrMk2QEM4fqQWu7ta7EBcoAVZ3NtAGUQZ8uc1ikz+DULXecvqmVjr2fP0rY0u7Q2bXuA4
BtEubyNsV60qkpm06cESKoj0m4i75XBLFj9LJ5dYr0Ml7PuyROj59bo8sVpAOAXxBo7hAEwfyyCH
sGIg3tKzXYCzNKz2M6XRtKxRxvt6nM8Q9AOzFUOh44cYAOvm49ROAlwsXThsh751xMydhhwDqlrz
gAIVOuHZtNV6TesLpIGoM585rD5zf4BZwyL1cDGBgIHD/ePo7FB4agLCd/bt4LtQ580wwW/SeQiL
NrYkcj+U2s4oQnw+g7FUgc4BgQUD02OCGddeG/iT5Ls8y9bcslY/vp7SE88HrRrchYMlF+TljmbU
n4mpPC6Lfdeam8auL5l9RvTv3AiHxfNPRNjWKhwg71jsNdqtKrW8b0MjoQ4FbNkBYwZpyuDoqwgX
tkiaiWJflogS4rMUv5O/H3rvHlYc8HLHpLVQS00qaOLtbAqQTL2GwO1/8Qn+GeDoQBr45Mi5wwCS
rIY9oWcO2M+/HwkLmkfA24KC/kmnkIyKsxbVsR2YfUJCWPjbcQ6ejy8AydxD6nhMBhB2ZqnWcGtX
+1eNvTbBmW33+dIDIPXvtjtowUK35uP6oZaCB4Ttin2wXDThvvRWzXz53S/wcYij+KCZOpcAHiP2
rpWA3VSfk3U58Qn+UlBBc0NM+2mTZRAuFm4D/zmHXNSXbfbtHRDaHqCiwLmCRPXpwhlNXpl6scp9
85YD4Dx+fwGBZg7gIw4InH3+0eyIrqZ1N4diz1Acp1H79P3J//fxR1wbOvae8kc8vm6uAn3d+2d+
/mF9fLyODyz5//n5x0bGDrqIYnTwfFvH0gdcgUYoz6NnHhfBOa3AE2sVlRPgv4GpBKP5GAU+lZ6X
V2Hd7H3vodVjNMHh7Bw56fNle1CZ/d8xDovtn/O0qwfoqiA821upNEU0pvahcpl++6N8GOToWgi8
Btx/jkFaBu+08mppvn2v4S0gQwWuLihzCDWP3qJz+TSUTbPHgZ4uznzJK73+L97hnyGOzlUzcK/h
vGr2j8N8PZXfvtbCA9AfUZ7t4vI5PpZENfZThgbvrhavqo0ZPRPrnDgzwEADPDvERIHCfvSZqxbY
oAnFzd1EkuICKJlvT86Hxx99YGGBzArEv7cbi2kFHbBWzGf23ckXgFoqlEgQtyC+//iFK1p4y7gY
TFAP6KMPPxtzZoTDbzza2UAS4V6DsRTKicf5ackHGwXZwN+ZfgXAmydWfFx9PU0nNhskepBjo+z3
d1d/fIkWUB7aosG5g65t7JQ3rXUlsz6uvm1hAEVIVCxh5AnhxgO58uM4EglCAXXIYJeV8opf1mej
pBOn4IcBjg7xnOZ5P6NZvxN/ACrKw5VbxH4FuuiZTXccJINyATAIpKtQHzokP8cE+dF2+CAn39or
H/EYTduKXlr60Qd7QeuLJZwT4L7QlMg3X3+pv0SCf1bDgUuCHBLJAeSwkLUec3AbVTA74xPbzxOg
JWBmCifKgH94CJeZrQt4TKN90T4WyjXvvKb63bReeNVIw//UoVdfNpw8SnhirGrKw8hiC0U3dwQy
jVlILVQ3QKJirvLgPlcdbMw0zW8h0mvg8g61/bi+HFkMoonpMsAQpgcraABPkEMKu/lwDRCEXNua
AZsGQOLFAKwK3D3EBOR6HYpqC+Rpfm9Cdw9mJ0m+npijJfyfeWEomILmCD2Xv/6S/9wXGQ3HOvdH
ti/cq5/rttmKn18PcLTR/zOAA61RGFacCD+qYVAhIZrtyZglwN33Iz3zCudGOLosBvgtUyfHK8BX
wlrz/+IFKCRsUa5D/HqQWf+4+fIGZbR2sPF4x1oXZb45E5+xE58AtD1wMx1wJckn6iczBepoQcf2
sPGC9icX4ibzbflgqza7Iy6Ujix3gXNNy8uEQzkodoV0r9GQztxoNP6w8pl2LyUV3n09tGqNkgH9
4xlzzQGZ2xBqAhRnrDLpSktehMtgr0vXAk3A1wgH7QFIumCQq1EBVDWChbC2nXyK5wLMuBjN/iGS
QpPfHYSII81Br1jmiV0BmXROnvTEZ8TxgEmwUU7EUjm+c0pQSXNvcvaM/gl/Zezx63V4dB0c1iE+
ILEdkKagYn98HUjFg7AOONujphg5gB1M0yUA4l8PYh8OyqNj5kDKAcMH8lTolB29RL34ahJh5uz9
2U/aas2Hn+F6RPXGeQEYD2hw1ibi/QB895J6/u3ZPzz/ZUSh3BrPhFDHqgP/eWEoKEELwkdEeJx5
0XDgkFFsnT3V7XXfValx8jsbnr1jBn+ifLlhHEgnCB6w1k5p257ZlSdW9UGQ7X+GP9qVQBZpXRYY
fhwApRQgOtxZ8ipzljMJ4Kf3ROn5wKikkD06yAUdCy4ugw5djt17g1rhrQWxEE/iMDdSrFjVlakp
xW0XFD8nK7UHcUec4syL0kNL499vDnnW/+htoGSISuXxASEMQ46O2tot1Wj5tjq0Y2oRIAZbua//
H2nnsRs5kKThJyJAb64ky0mqkmupzYVoS+/JpHn6/di7wEhUoQo9OzuYwzZQoUxGuojf1HJ2xPeo
PERJqi/lPPVA7nQgNVmBKRVtQ973dhZ6oXD+zF2CDnceVgAGR1QTGjHsgbz/492LvYb/8Cimtb0Q
E53l073Z8wMToEyKTfDJAj17aJp/u5tCFZVlarVojUAR5um5WgN2oYdjoPfKqafaXSbtHdquny+v
s9ViXkLwlqXOx4qm5Ld+SU2k7ORMuXWyIxU5UnhGr3IUDEBlRX8l1GpbWkJxlUd01eZBgsTE6p2A
hKU0FKAPTqkROrwPI73/EUuzfiWNz4wImt2ijgxDn47WckN78024ATh5n7fihJO7m6PA24Peg5xy
ed5Wi/LvYGgSIBGDoA4q4KtPE0MZzYxiGk7chDaZ9qL30caUwbmWV4ZzNhAVX54/7Lm0fN8PR2k6
+GjIYwLx7ItDVU3SJgL1sm/t6KsSsgleHte52TPehFvNXl1acONMwnFMuZau+eMcbnTj1+Uoy0n/
ZqH/7+yhfsRu4xiLUcn7Qal9YfUUWIaTGGqOEHNnTyddH9wk+d7mpKHeHIvyH5EXf4PiK4A2He88
+Jirqzl1lwnViZGgY+OO6oPZ1G6s/VvX42+QRWYJKjznI3W09yNjmXVaa1bDaSGiza9Bq17Jh3Mf
6G2A1Soyp7rXyfHhJL/C2nD1rQ5e//LXWWZ//XXehlgW8psVFFjZlGUzIcI97l+59MuDM+Ve0+k4
l9iWCi0dDz5az2vp2gIGfFD2RJkFyOvd6Hbm1vyvZoulY4GToJenrb55iGwcDKBUnKLW2WoQkRZj
VN38fXnC1o+xv1+dXU2x2UAtyuSrfDY7gNapkotT0bIwt7E2uGI/RHBMs9sUJ0PndbpGKz63m74N
uRpZLFV5pYWlOKH+Xm6GYn95SNd+fnVXH+CH1CoFvVMbPnbzfRpdybFzv0/ZxUArij0ayYj3OVbZ
papEfd6fKruDkeX32rX+4LmFAnhIp2SBltuHHlZj2nBauZWdouRFBaOdiW959uXfZwktBzROEC/6
6CW5kONwsk77U+tmNoWLSrpyzJwdBPr76B8sAp7rY6YbgjbHjVeccvUmgG3jbLti91+M4U2I1QED
hNJSEjCSp669EdP+Gnji4wio2i3NRP6PW+y6l14JObWTxuxPoLlvYAEczfapmP95DOBk6IsQCMTY
hzN/LKRYKbpxPGExl8Rbe95enqOPOyK/jxzM4qi19BZWm64yTGnf68V40kXgC/NPH/+ao/km0MUm
07MrXZKzweix4RK5qCSv9SjsSJdiOczHk6MUh3w6OoCWJziPcme4cvtfzBxdHyp7yAxRzlmvQ9yw
Hbb66RR+r7Q9pNXLE3dmZ0TTlsoqKt+LUYa9+n111oosbaTx1Bvyg6b2ndvalYf+5pMIdczXG+dF
T9NnSYQ3nTa8XI5+JvfAmVlI4P9VxFi/J0YB6aXX+v7UK+prBj2uspLfWvuPEsTs/nT7/hNmjSfU
zWaW+mjoT0Nu/ZGn5vMMq/nySD4eloRYLKoWNXn61EvOvDmSU6UWvGjqHuLct06zt1Pt+GJq/QH2
3X8RiZfMIoexoJFWqIqwtVtJsav+lGrTrVULBACM2osaroLZ2F57Wp/Jdd41i9LdIrzy4YUTOHBQ
NWtsT1U5lFsiAWHO6+ZxUHDIdQZ13PSm7OGhktfgDBq7wKPLNKqDqjfpM8D8cROpMcybCmh+2Zu6
GwjRHS7PyLW/cbVB6nMJu0+I9tRk8iaNtNnNhuIGJtKDrhSfp7zaXI537lubbGMwnjTUlNfCTcbc
2cJopvYU1ti3qaEED2GRnTSPXWZe+dp/H13v73pUc4FUgeNVuYWtH2WQDwu5Lqv2pKDaO/yOpS+W
9iKmB6W57YudMG/kVDoYDdXG+teoXXnfnpvZt8GXS8KbrG5UnE0jnCRObdFqtHaG77U1vIyp7Hhz
Ye41Efy+PLVrYMvfpboYV6Cf6CxIjFV2j+lsZ43WtqdMLlpgDJayrzUsuzIo3m4+9sltlWnJfa8C
eIkbg/pzE6qugYaAx9ljXPnS5/YnqgfctWFjf3wGdXWWZyj8dadmQJ2jraT7VGS/x+iaOdm5jHob
Z3VXHGP8G5ma7gQDWekTX8ok2Ddw1CEbXp7g5Yt9SCfu81xV/tonLiN+80XtMKugwzbdqY+k8MdE
zQIKZRL9uhzl7Lxhn7lUqnjqrwtypmjn0ZyU7tQ59cNUTHurWnRIoiuIC+VcHHT3Fs8bIFfq2uOr
bSDyZ6rWnqBJzxBzi3kTAP9yg07SXDRKbD90rMBDQyT7JIosh+xrzb4EE8Gbo8pwa1VJ4X1yKcnh
LF65Gp75qHit0o+jJoCV9fpIUCJ97KY4bU8F5NeSpokW3kjqjTA+X57sM5+U5isvGwVFXPlD9w8D
ljqIBXGE/HnMfytIIVwOcO6O8C7C6o4wJUObDFnenpxxW1UDCjm9K+LcddrnRkHZZ3jl7e6a6rUO
/5nt513c1a0uz4WZL/o9p7Z6rXV4Na2PGkCbPiXXfD/PRdJlmh8WsDaanKvXFO4vhdMuG52Rfi9l
P4I6ilc0b/j56fJcnvtYbwKtxS97NcDFduo5q3CLi+/i7f/v51fbpyO3qKMHjGNMcld3xMZ2rtW7
zmbD2yGssiFuqzzXpOVQqE4TZ7tVBt5gpNscRqda+GSKlyrJdrKuTN2ZxQ7wb4H3sHPhVrHaulQj
kHoDhYqTVuXTpi+R4q/VNr4LkZm5snTPhQK0giMZ1zn2sNU0xtWYOaUik/BOemdF+j4K7hrjyuF6
LchqHqFVqUUdDvgkIz4R5p9b63usXDNlOJfYb0eyWkKm1TqysLkbRfYhhD4gm3tdfTFo8Tn+5dS7
FmnJ/DcnSz0ZoquQADvNkR9bqH14UI/C9ph0V3b9c0vo7ZBWeSAQMIJHO7enPJhuEdp9slLtx+Wx
nNu634ZY/v3NWMbMyANNYtZQWkb95gcddU9tduk/ep4utx0cgwD9UHSn1qItc/omjtrVVlRnLKU0
mYwbmOgywg5zubk8mnNfhvId6A26R9xkVtmMOkKQm/FyX81y50k0sPobCJ47if3Qx0mjvunE3Hy+
HPTcFL4NusruaMD2JShYQkqGS8efiJ6vfCcVL5ejnBkaJukWVWqUDwHXrPbtJkrt0A6pUsVTOT+q
cz3u5ay0D7aR8P6yp+4xcfpr/m3nLqlIIHK1oaIBlGDdkxEyK2lSSI9ZejTb741l3jbxgMdk5qmd
2NWm8I3oiErAMUBKqJmvvHfObBxAS2g3LK5TnFirrKHtVgQzbPNTq2HHCGM2HF9V7UqQMzNLEP7L
qYh+2Zr40AaKXOdYaJ4ixbmJw8jLq+aux2NFZDeVuHrFWHJwdS/FpwunMXriS9dmtU/p8dDlaE40
pyZPHo0MtqqaNDsRpd+NNsz8Mk1jNOj0l1w0bmNGHsJ9yb+fnaCzVH15xnPbXueSyKKgmXKnPlVZ
8s2pv8ZDH7uX03W5x38Y5X9CrCljPFDCEnZjfUqVPXXVYzKZblI/q2C1K7N70vUrH/Fcpuh4O/EJ
QSV/wNtqmVZqoa7XJ4CS381+fBF9+yyNXN8uj+vMYmft8ftcwx1UtlZfrx8NtZk7sz4peLPk4zHv
P/Xdoxl/vRzmzM4PKoVdCXD10sBZbcvo3sQQZ5v6FDx2xtHOriAZz42CCuJy/aO5/SHlJ/QJ+RI1
syVthvpWiO+thejYld34zDfBJWdxisMXFkrR8u9v9nytcCp5yjOOr8y4aaXWm/tuN6fjlTBnUo1H
Eaq89PDYqNa3payw0qLOQplm2vi7ivSvQef86nr7Ls+lAPmWACFd/unKxelj1KVNTdNIw4+Wh9nq
qImtzplGtMxOxjwl/tzPKD+p2HKEUMFVNIGmAGSYMl2rvn1MjCUsBfjFowug5YqKiSjaUEtFJp8q
xddfhLK7kncfv9n7318Ni4cl53fF7+c03lxTmlERiYIOLb3sFJYUnXJ91w/dTzUuv/Ci+d40M1Ze
FGmUucCIvQ38WTG242Sf5l6CxK8+tpr+kATaPrHHx0o4rBW1PWZzLXxZ65G7qz6NCAmoYbUrbZDN
av2cFtjpREL2nHDcBNThOnX0tN58bUrrhrc2CLqyey0aGFCD4ZmS5imdcouExY6T80oFfA0E4eIC
rAiGE0BNoBWOs1rwDsLxCWozTHgVpfdzavc3Q9mqx2JUxD6MVOUpRukT3bBRLe8BQv2UpK55nrB+
BrSC/pp5nL8NUV9lvhTb6dEBoeyblf2zqQBlDoiZXFkNHxPk75/JTQHYPo2C1QeU9L609Cw3j5P9
pbG/hP7lBOHW9mFnB+MJg5MrGscYTY73q9qq0wmNmNY4FraZe3Vsb4xk+tL2s6cpw2aWythV6hAZ
NHqohbY19fzGaLTY7+riIOLu+6RJLuLDiQ95/1Gy7MOoJ/uiaA78nF/K01ZOS8/G6M5rpg5FC2d+
gUfR+9PIA7yxw3sZnZYbJ56RIsv03+qEEkip0uFWm4e+Cu/yzHmsyya8RUAWuZ+SqnEMUrhsNyqy
qok29X9Cra68IkiQdOzj0oU2h2FCMOzGyv5cJF3ioRJ3isZiQOG23UhKdqsul49YqzV3iPTU7UHc
Hep4WuRSkQUUdjZsRidGIy5NEZuU/qDw5426sgW37yGahFwgYnSWkHMXpYTYTae42wbUi1HfjbKv
o23eiaL7HBuOPxT2Qa/qe0Npj4j/+JqGRFQXHcZAPuidcxvEhgeT+QZA3Gf4jgfkLfc9pfc66/25
nVG+zLYosB9Rv9gnZf3JCprDbIR3c5RtS2pTc/e1LBV/aI2NsKRjFKNuNSMOZwzVQxFO+3KyPilm
8JRFgr6x0yAGMqPk2chUIevhu444T4k2D/XSk5mrm3pwvLjLTkU6RIdcEr4m7HGjRmQCaoNRbPwI
lPlGDrveK5wk9IrZCRH/zZAkUkL0n6X4NGsJFccheYoR7ICl+UMqDGurpxNaqQlqa8NQfNNCq7mp
42Rn9gGKWkjuoITqaJOPvbq+M0JUBK1c8tGfZK5tqfADO/ieYDlwkzWO4lu1DIIErC4SA7qLnEaE
IxDEqC63t2ZgXAF/nlmC+MJZKqqioKU+WLHmyMUNbSqMoy45qJWUnyNxZZH/bRe9v16Zb0P8rVy8
OVp5yWRdO/bGUXZaGQkeNdyWvLI/TxKSVJ6VOuxNhuYr8jaggD3596JRD3KcyJsm/4PE/a7I/F5K
Edf5Xdc+erMGGLeWrqhWm6dcbpC6Mf1CmwRCp/XsN7mYX9NEae/SKU+vnDkfLyMUNrGbUuDOUvRY
g2HiIJKBRijjEVUbrx1PbUx7pXq2w+jKrH3cud4Hct7vXCWAfKvTZi5tM1pKv+mMRf9e6XgbApjU
+xC9MQiJJ/R4jCdoiZ+qeltfY8ReHgXF7fchqgL1yWqZrjTfzAJ51m+gES9v8n8JUh/SC9csOEe4
W9Dkex8jLrMqQHbYwKITPTQ3m5udavfPRVtvFNzIndjxNKdHcFaeh62jxOpWrebOb2Tpp9pOm0pD
1SuNUBTqDcRqReZCtVgOx4OQ0ifJLL4gzevHQTEc5jHL2GHD6C7p0tmbxq7eVK1ubtK5fhnLQTuY
UuI1gfRVrqvHQZLvFXt4ymftUZqKhynU7+JhSI+jimqSVU1PplNsRK/vUKG97Sv9S5Bm35w8+pyF
ueEmcLA9pWm4NDjj9yIR6Id3d6pcHSdd8WNRHa2sOizmUmnkaFgvTtupi7/RvOEqYxjYcFTmdgoR
1s1U9a6LEGVs9U/yZHCW1Z4OHUBumi2wdQpdYMciodyyNPdxMj8rmWa4Q+LcUZh9vvy1Pr5f2QsA
AkC/AAX6ofoeZXYzFLEwUWMUqFZZNf5U/fTUq/FTiWNhYJpX3kAfr748yVEKoA7vcMSoq4JHOqVl
LtJZOTpzkRVuBGH/ZirG7nlIHcTYYjTM+X9O3bFop3J7ebB/WWLvU5M9Gti3ToHnDKbSVhfJxT4Y
jlFpO3e11tQvVt7lh76rNU9QXdqJXkQv9DSlh3qQzB+LX+cNAB/1EbcD7SYOUKA1pNZ+zUrZuGvi
Lt1iBpXprmFFzq4da1ScTaePn6ciGzdpaPwoGzV87qeySj21akPMd2XxxAvf2BiI5UYo4mvyq1pp
8k+sDSvyoOMYZh08KMYMIhPLna+BDFXfKS3nxcYR7phPEh4LTT3cWXMb3OltJW5rO4qPEjqqPiXm
bj8pNZJMPd6CZq3Et32LqjeyDNZDK4LpUxCYw4soKnZs7sG/FbVttx2Z6cWGEQRuHZkSdg2lGXoJ
nq6bEmjoDj7qtZrrsg+sPgYbBHUh9m7MMdfgyTRBxQDvInHU2u5Lo0ab2hAerAe/YJfIjXo7D8ET
4ldXLqFnEhBm1vJwBfpPOWzZIt+cfnZrSXasxsOxBMTTx3/K+CXqDllEG9GW/dL4fiXnPo6SJzL5
RkWRB+1a64D3ig2HYpo4NzZ9fy/yQ6Ld6tf29Y+3BlrB7LiA9padd02VqC1RV6FdTMekfpyK+3+H
HwJ5MQAN6fAGWD2rd8wg4rSrZY6N3IHAVKf64mUafpZNxAz/fbo4BaG90NQGXr06oLREza0x1Maj
Mj7b6pakG63b4Roc7cytATjdf6KsNiGyQoHHxVqyNKxS2nSXaV+7pexvvFwezpnz9l2g1cRJdZRO
pUwgufzDAwLbbVn+/P8LsaTGm3we0fE3UpUQqeOF47HVPawdL4f4eEjw+Zcn7AJ6X6Ch70N0qR4o
Xb5MV8v2lvp99L3uvBakwTXH0jMfBkUcyDjwn5BEWctXVMoIY6JUxDE1LPErzuV5lwZmfB8n6Mgj
sgHe/vLQzgek4s9zdzkJV0PLyrLR+8oUxzALEdJP9zrDwtfFC8ZrRm9nZhHwGLjt/+NsLn/Kmw8l
Q9lCInlEA7A11cPcx/OuqKr6Vx4547PWyYlnjcN0rZZ6ZmdAdGup1oHuYpNdDRAmSooSeSaOho7+
dTPJ8lZgJ7G7PI1n8hyqi61Ae+F1DzPi/dgMremReazEURma6aEep5R6Tqhspl67Bs3422RenRt0
HGnULJ0F0GSr+2UqK6FtT6k4RrNITiJHMheXE+kei4b2Iapm7Wc6dfMR+Y/w1Myz9D2J0nivo7wI
3CzHpm6245uAUxtznWj2UJYPfEjy4ZODnKYrSiWgkCSnrlbMs2vmhtovypW4QzuW7Y5ZlB/UER/1
vi5rNDFxahhQbrrjwEcvAB1Zl4Nz2Edj+7NDdxK0o8Sa6UsMNsZyN8ojr01RVd6g4RypcU67kzki
hpo5mwH9LG4hsEfB+3kV2tZbfcTvY8gs5xBreHTWM2Y1WEobh77Ag8ZM9Oyzmmu/lbEzfjvjbHpt
hWZKpyv9jaoMAdYLXb1Lijq9l4sen4CeXslvUPDSMbM7NXM1Jalsz2za4bFLAryb/j0tSAmUd1Bm
+2jMWOWhOsuwS456JwfHoSzbb2lQNHcQGa9pcpy5TVBWp8QGcN2ijrvK8xkXCC0S6YBbT18gaGrY
97hCBve1lE4bzZK0TdCV2R1a6sFvnqHRfzFSrDSpeHHaG3Sb3i+AtE0lkLfNcLSV6WfT5xofp3nN
QyRqL0/pmV3k3YN3NU5cDSLNqDmKIxw0EtcOfWxLpuReFNvLgf52I96sM3wjQdMCzFkYe/BM1oe+
3JCKZqxF920nGZt4VOqnuBknXyQO/HkTKPRUKYXfNoXlJpGJYp02bCusEOSKrbvghXf5D1pt1ZAW
uRVQpKdUD0zVWWPItUTOGoBm8eMQqjCIhrQ7WgoFrayH1THH5jVNwbPx0PsjIrcRYG3vPykgEexb
wjJ5jCIf/7DGfNRwNbnWQFztz/87qjdRVleRRK2mueyJoii/nLlznWtmd6ut+UOAVWY2ArhrEROg
4W4fWy+KeGqulZQ+Ui75NgvKcxEyW9hdyx/x5myDDR01TjGGj/Ew3aZxedIlbWdJ2DxUXHpHnJUU
I/CDOHgA5ey2hf1yOTfODRKBSXg4MPo/wj+7zo7RnpbDxyzq/TDWdq11X01fLgc5lxBvg6xuWha+
cJqCldWjOhX4HyVYvyEFKT1K4tPlQGdHg2KsA7t8YXit17gxOLgmONFjU1s/orj8ZZq4Yzni8XKY
1Uvob2bANKXHxj0bv8VVZijFOJRxoUWPSQxKrY/Evu3RVY+VZwAqCBNqf3g8XlnE52LSZkPzTQUc
D1T/faLweUr6ikn06Jg/HGOfxJ/y+EZvHLd2Wnew0s3lIZ6bycWJcREqhnmyfuy1pcbBPtTRIwVm
pfnElgxV/XKIcwsYPgDbvsx99cPlOFWGGkEoO3zEIctWnovk35h4y1eCn2gxXVSJFs2P9zNWKNE8
ORgZPNQYLSoLefsKwOrMAMDWUD3lgUo3cp1tWVH0ktrqzkM+bOStdW1vOPfz9Lxt8llB2cVYMuLN
1gAG35qU0HAeMnG6E9dqpud/nf4tyFEeDOuH7yhrhSJTGnmQIhRjPg/5lTVyZs2DC6BBvBwAyD2s
8jWhgKhN0RA+tgbH7U/N9FSH69mVRuGZUbyLsvz7mzkK8f0rhlCwfWXFDg+d71aTXnnDnQ/BRYxL
89J8W50zQg6Q9ejYIc1p2mEVcNtgknd5JZyfq/+EWM1VHrZdNY+ECNUbTfJtw4uKXXdN4fDMkkbx
RoUDCc8CSPP6WNZEVQvKLQ9ZY7iT9hTUh/r58kDOzBUKeOy+FIgWZt9qySk2UMMGntFD13l6s0eU
/vLvn5koZzny6VcATfogS53LNHOnTmbFlb9lacDx46YSqjfIV+6KH6eKrPpbWqMUT2FotfTGzDZC
atnOw/yzS++z117889ZBAMg8nPjolwGhWOWtYReQC2yb5t9dfKjNf87ZRRZo0Vzm8YhIzyqhFKlF
BzJT7QdERiYamofLn+HD9ODxjcThXx3ShZa0ekiOhmQHWVyrD315Sy94uFXszeUIHxKJCFg9Lw9j
jroP6ubwxYJGmlr9oWoiX2+x5Zj/DeUJoJ2+F8poIH1w4v4ACMMhzY6aRNEf8syltkhL8vIIPr4C
+MIss6VKy7uG19X7T2yIULRFUM0PET3iHM3MJNqhaOJK8U1RT1h9gSl8HuSvobFpgn1QX0mBjzfL
Jb6KhLGzgIE+VBYEJrMNdm8z9fAnvVH9KDC8ebydMdpBJ+m+aXxUMsIrmXHmuyFOBEKLmiceC2ti
xqBIKG9RH3wwCxwAb9PuygZzJvP4VcQjSOozzgZ9lkh63lfTg5z5QX/U2xsp+tdrA0uHQ5F6rcIF
8oMMJu0xRwt0eXzI1F8KCApF+n0lM5YT49378G8ERBb+gqfAeL7PDDXEJCSsh5Hkbty4G1At9njA
DN29ND/g1vzVSMyNMWLt14b7y7HPzt/CtrPBhoGvWW0MFPVLuQR+/qD1zquYii/pZD5rwA0uhzmX
BuCNFcqDvIU5Ct6PMJ9QlTcUa3poa1nwoeLmkKXZNT2H5VfW80hqoxa7II9RJH4fJXZyqRUJMKi/
xkkde5H8W04mz5BByExP/8WQ3gRbHW1miJFRUYUs5xYzmdzHpOLajrG0qT+MBxzlcvRY9NtW41Ea
nhyOZJDczjNQHK8ws11ff62UwaXL4+VT6ObtVm6v3MPPTiOXD0tfSLof5JwEfoop8LTpIerbxDWF
+YkO8Ck1Sy8w+l2bydd2JmoA65FaXM65jCjUVjnM19LgolInDffM+UGau3jbBumE3WpuhbiwKM3C
GKOMbDPH+HSeZnCGvpRkgHQNp/NSLE/c2eyFRz9+0YwI5g0ANwx7Q2yE5gKvTrjseeRmVVvvBYwP
N9OK/jnsNZxu+qzZx7lqb8Kh1U/6NCiP2thrfodX9rEcbbHPlPBVq9rhc65r46/UyJ29EcbSazrp
vyRryDboqCZPZgQOgK6l7lvs8p5iDHwbu/hR9QpuNpo8V7nfl30B6GjMg/3sVPlWwhgS+NJo7kO9
EW7Xm7PfmUN+68TTtKllXGKtlkKmXic69UdNPGr5aLgadUpMWyd8YqKqOvZz6exQaHG2bdZbaALg
R6WUReXjgKB7uoPPnJLLw8aqF41w0WG1qAYS9AIlnJ6sOImfBrmJgQVMEHj08E9py2CkjCa7z0aj
80oKUl4gS6Ch0xJRQczzjrmG73WF06Y/asbg12D+Nn3TfU803BN1I1ew0JoUnz21dMsoD+6s0ATK
qBbyU5vrdyGln4oeHs1qDP6CfBM7qYkzbhMezLCb9hpXdjDwyjY0Lcoeif3LMPLZj5MmdilZhn6W
xPImkQ2mdEikjdO36RcEQcs7arwyRQs0HV3dHC3lrovjJzAvGk7DY/CYJM4PrUyHPTXvSjD1rUNZ
mfrAHrweDWQj+upMDdvsOFRflDm2wTyWeth7wCu/Tk1itF6h2Pm9ZEuDr8HW/6GOc6v7g60632I7
lL+qXQdSbWgAS0iTZb2ok1r8CKxc+YR9YXkn52RjrTq/Gxmc2axhrcvUPJMY0ybIu9+5NErPQRrM
d3k4pd/svNTtA2zUzjesfjR93YixjWwHFU/cMvkTidl8GlqspuLQwajNnkIgfKbwsFM3d5RxoqdC
TuzKdXCMe3Wktv0RV7HwZCmi7tLArg1aJ39E6E7yA972tKmtCOvnMbOOWj08W9IYQTQQc3Ff6X24
w75wZnLa2EXWMDyMOWj9uOr0jdKxy0ZLkkyGhQf5MD1UeimY5/gnrPHkWxHa/T1EaSyxmYyXBLkx
8xCUWb4dtMp8ngLm3jXVKHy0MOQ9SUoRfsrq6ptqVfCUKvUrvSveKMNUYRQ141w1SO0Wf74vszQa
Wz7SeM/cOp+1BasIThEYiV52Pqr95RYZZRs8v/zVmCXDwEUdBZ4y7gE5GXQP2oY+LHa5zquO8yXN
2Lzw5VBrN9Yot99CVmblOVYeHvW66xmonbmdjYfc9MNKfgh24TAosNP9HWbGjBcewENlAHRSg94l
oXCPNFsr2Sl50nr24Ah/NoPSNzonASig42mK75jHM0bZaqKpD1rp6Nh+RdZLqyfyjYiD0MvCCcBe
q+neRM65wxzgwxWOsjfXbU3jEEhe09PYTTIT50QsLLEMiYd4p6da/bkVuvTD7EzhzjrOXblVCU+N
M+nWjOJhN2d27uV4sdGJBugbG0nuqW2PmHsd6+2zlWk49AaxvcuzpvSa3hr/CC4Htw2PmB99GWcH
fHANRMJKfHPVNMcmDJejPRuP7JVGNPiZLJRXTIpbYILZ0N/lcR39MCTOHsjUIfClpJl3TmOKGy2p
jV01SNZmyBTxWe1TJBRHG3y1BIF/F06Dva+MCIRlmYhnVFxsN0mb9JOad/GuiZH/E6aIbgW6qI9j
0Fds4xLGfCDWvUTpZQTTEmObSVL7hG3c9Jhkbe/3HVIzYTGbfm+n5YOQOvMGqQNn3/XSvAkrM/2C
qWq+T6ZJwYyMBlKXydbtFJfljdlCGQnSDmO9vp7L3y3+wS5243Cp5e7RUDDkTALnMZSUwMeb6Rea
zpiUD3DM9Sz7TI03d8tQwpAiMDuf1htO2RKW0ZJTzKd0AFwt2Tg6p3XNwYA/6rGtQYjyLhKumo1o
+nap7DZ6UGzarKzw/cSi8qapVf4m/qg7kXT9FkxNf5xVLBvl0m42GhrcGwCLk6eDT/QjY9L3YSgr
26AInc2oOVySQqX/xumbbaYoiTfzyFvIkiqc2GIp2VQpOS1K3Tw0EJW80dTB1ku4fUej4hxr0Wf0
vwrHax39T+aY8zMw4eapSqp812qEtfrG2NqBXLhOmI6vRZdZfj3ARYR0BHoy6rCB7xMZTZug21VS
W20idr0bp4PqlEHN3TZY9m1bNv4DdLLRk5rUPOhouT4jGzR4UqvggiuHtW9V5E6bWurGioTpzznK
m9IEnt8bKsQ6R60N/bAbHRdraP0um2wEFVL+xwgs/EEjnDydss0BFbNpTFLa3IBTUzZJXaRPbeKE
O62tq6cGdN4hb+b+pW5GMJ6TrT82uMFuOMiyjZBE9z3tIfGP9lS7joJYRWJ0w67o1bDxEybLVZ2w
ALuEP11aOcUhUwPNt7Syvq0W81NtcuJ9QxKzpOPuWR/1+GdiwtUXjSX2aFwMOClLuZvM/a/S0FoX
2V84DwppNqalcsuSDTwKhuq2srDqtnCJdKfOnvfoi7LIAvpdCRaSC7FpdrU50w9dIYkTl3hTv6EH
NA1ulOCRjHjZc5qE1c2ILShmrDI5a0K5zIKy3FS9bN5UoSa2dW5Yri3U/IjDXuiZbWX5Umnk6Pxy
u4osBDG1EbRwEBZf00Ke3UCf9QPVqWBbYxS1HWy9d2U5s92pMFsvM/oKhyvD2VQjVsNFbf60Z/Gz
sUbrqxCBwlU0ZsvrVXnXiBKkKhBJd4qrYN81lX6bTFFI/zKKd1ral6/pLAWeasB7SbMCSFSLoXUd
xokvI9C7NeSy2RUout5xKyAHJ1G6Y4/rbVMKZ4PY52MfRo7hogWEDXjdGLs4KJEnLk2c5KflsEk6
wTed8LDlQa8/jXqJphh9zMZTHLw0dRFnXq2KATgvvJugbeN9gd3Zw4zj6b5sYWcDpSzRMO3ME+to
wlE6DO/LNpVPTVFGPirG0jZRpGFXDvQNJ+RmLTfHRtynnFFtk7RbuCEA8p4nNfydGaUHzvG+XozH
FXRoPpt2LCavnKXmm2ZN7YNS9+kvverSL85shjAHMD0c5OhnqvwPaee1I7eypOsnIkBvblm2nYol
qSW1bggtGXrv+fTnYw9mVMUmimgdzGBvDISp6DTMjIz4TYQ/tzARqt1RwTTXUjZVSyoLyFo+ZlqL
2lTpijtku327aCtjq43gzOsm6DduUpa7Nle9fSjotT0WnXq0pKbexYLEpuPJBv8nexkyS+LAsJKT
qY7g6lMf1WZ1HGwPOobdUz/ZeWqGpCFe0Dtd83xx00m5rB3UdBjbfdmZ+ce07V1b9b2v3qj6tlfX
JTavua/tVNqMjq+G7aOGWmF8H1phnpPMoi5Mk7PZhmqpQIOw4Fl7xq+ujDo7z9j0qpv7+77pSUo7
zzy6Vse1k3ANBnGm74YQBRmY2w12XJK/N7wsfVFkPMxpZdSfjVqI76sqGx1d8AIdLOpYZQ+lN2oi
7Tm32IQ4VkobH8HUU9VzIPjy2G8ayiJcKYioxkNUo9WtRU6FMMtHMjNMz9083vsUVB/TvjWfaVXD
OA+7vLnv8Q0N7doVkUlMJTf4Hbdp46iCkXyKPSN6qIsW3ETYAuoHBNFvah80d0GGd3CzWthbcHFt
NNAwshzh4o5AG45xVvjHzOqqrRoZ32v2wpOb53AFOzf50hd6+Nj6GMBGyVQvGlpAfmEz7HtFz7bQ
rRRbKQrxsynngYMyDUbeWuDzHCqagzKk5k722uy5jQte4SM2zlYeTUkPdt0eped7vx7TXeblX4Wq
rHZpqCePadjkD0jY10+8eDzufAUWRlz2nwy98O7EMmSr4Ll6V2jhH/6/wq3fKQ1653ybmj+0Bwuv
oDueW4VT5AWZfSmZSNaqQDj8yGudeMgEW+iMcKfIdYyjPU+MxPe6Z8XV5L1eauIJwKb6uRb1bOf7
brJNww6CuZi0dtYX7YMYYcM+6O3wMVATKJTRiCHSqEp22jXVvozcjRmad2nVf4lcVdg2IZq1ntxF
mzBJ2w9yz1up4jjciGpa7WU5VveTW9VGqcTu4GuttMW9+LcblWC39ba4z8pA+pDJmL7GIkaquohz
+9i1qAub9aMi+fWPOMUPUwwK5QnLdHxLjRSX6q7Quar76N4XswjUDYJ60SgefEmwTSvFsnyUx/uO
ht+udsPiHqd5b69obml7o1d/tBSK6GiCytu+LpMHxXStfZzDGzGxsX6U8Afc5qFl7VtY3hujzKrP
CB/9CoPaPIkKx5wOgMmuocjR1FXiu8ELzB9yKSU0tN1mK9dlfdKTVH2QUqu+Nxrxtz5pOshNKd2H
vdJDTILWSUEu3o8azgI+nZYNfseAg8ts2OkNJuiub+o7oe+lg6eJOKvHZvhHlRtq/4onnAo9Cu+D
rEn2kdfBYNM0fwe3ZbQ5wrEoLbkYAq3C9FWsJww9Svk4l5VOBlT4KAyqaWOCaG7FIMII2fLjO1yv
tIce2zDb7XLf1gIvf6mLcNiJnetioN0mm1GMx3tLHqIfCEDre7OU+sex7P4MYRQ/q4rAXGrRl86q
hH3WuD+bqko+lUqYO3XsIprfy7IDf6q1SUe9XSvr6YFE3NuARZO31Ee6behnii2xPndNAI1J1gvh
vvGCNrepnIgfUCNyN03d1dtYSiFRd9Kdi6TXzrMG4aTWFCUAOWUPVKCzp1YNu3MSCP0zntSfxjrB
MSAXE+uTa6knpRWFZ8EKMMyNYmhkRWj5jh91OG77/VOmWNkGyY8/Vho1D9Df+nu5hVOmcmVtAr/v
QG2VQPBHs4vPqZxUm4zJEQjfiMadjtPtNgrRCinSEPJXIJp2V5XeBupL/qAUknhoU9HcFLnZ7hPf
jTaFon0B4WgesVJP/0TtAJVhwN+7RYhnh25wy1OsLE56jbBOLVvQ0bJcGj/q6Fbf6Y0Ubsh4xQOm
2X/KOLKOrVxE297TycuCSnko5NHYJ4L06OddsjG9XHQKpZ2m0BjuakuwtoES/UiSKADYalr7sIwb
igpKtIklClBpKpBx8wLT7sE09M9Zr/d7d4Rf5qGH8i0ShPKr2wf6vc63caCnV9hZYbUngXzKDiIX
yFFRUN5qEwnTX3f8wJVaTEo3+rkI0LTm5eo+RPiU7ZK8F474NeKk3uGUSnZh+HvRQ4YriePaDvLE
2qUUP22vKX6b2FfbMZ/4UaDOtKtLAdGUvhR2Y57nZxLm0RZAJNmFyI7yLK2z5bKXnkzYpY9+UgZf
3lkpnYp7aP3RSsRS9A2iC4FdXRstc3Qa6U6XH8c1MsJS8dCkfMgvS+QHyqz7lFZeBd+kH526QYbm
zpdXegwrv6/O2EQdyvymFPD71inGjPGdZirAEvgf+k7A6CeE8xy93xsmd1zvjg5mn1QK7xVxP4T5
SgNzaQyXQWYNzEpLtE5vCQJeLxLsNYe+tZ+fLYEFaAwyKT9vUHLMzoX38v4tZE0NHlDT0Cbn4ITB
KAY9ovrkJNV3p1J+vPvXTdqXIFsmRU+UB6/7Bm7Z1ULZ6qIjlPJ3mfIQFbD3dhcNaAuU8WmyAG4l
ynUInGy6KK9yzXHF5KRpJnX1QflzexhvejmvMcAk0F/hLTKni9FBsBTQgpojWSepcsqUSsXn2yGm
psZVR2IKoch4oUI6omU6/fsFvKJRMxUviUxzGu7ISjY+aXFLjT7+bqRgYG/Hmrbkm1iAUQgI5pVw
17EGCo3FmKcaF2R/jJL2fnSbM6IQn+XK+ykODeXIfkV9cmEbg4bUEX2ie4Q36iykmAu9GaqF5mQ4
e8X3vvfr9pCmz2A+pEm1E/A4ECpg8tdDiuWIfCZ1DUdOf431IQkGm1qq3fPhixJVoDWI61w6azpb
EMND8XjqymOjOAuo5ZYVp1iEOmlrSKhXuRoNEohXLuXhzN9FQUvJNv3cKwhQpLm7uT3cpemczjWT
SQX/YU3/frFbqOrWgs737ADR2AwdQp3vNNP6n/FdRJh1yFrudIR/ZN3xQC0lbEnj8+0hLG34SQGM
6wWNCdAT10OA3JYifVqzI/CPocfSqXRw8umaXWPSvJmsCUOhMF1APxFNMmaf1iCR93dGozgVJTR/
gEyz5pa8hECADEQLGzSygXTAbDeEcPPFuihlZ6Rl5jWHJHXSEnW9HO3SYq8l1VehTr6JrnqorPTg
U89T+9+353NhlNMxDvoOiCt6Z7MvLBILGO6NNTgGBVK4qY+jUq20ExdDQMBEGdcw8ImZTWTOW4xa
gjI4XZX/EUv33kjMw+1RvNkVNOxByf1fiFk7G6RR6MWlPDhR/UNKJTtJT30aw2Pe346zNpTZrc37
wzQzlzhpgvBoHpB4rxyySxFInznswBRCWp2NxAf4EPZ+QISpFOipCSyxZo2f+PYYAnikwHbDjQoy
vvW6MS8OAnEo1AIzy84pK8NLwZphmVP0pcmL36pQXfX94hiHWfww9HLwnOmBuVe6NS/yhbY2/kRQ
Zin6izISXtefciJ4aWg0MVAHaiCGDuJfJvFFJ0aRKsgia+Y5i+GIMolkQtOdpyxhRW2z0ZXO0fBi
U7JvfTNJwlebqvmqZiuoxzf3yjS/gMdgFr5qgsw+bKPEQ1fK+s7pe/GLDNul1PXS1mhUkWYMIZpC
6TbQ45/SaK4c8YuR0UIDk0X2+gYW3KlKXrqS1DkNPkRdY9gyrWU9vXOVR6k9V/BgXKHY3f4q3iQG
jBYSxQQoskSOstlo/RZRrxb+uYND4LhNhwQJjHzjZ8U2M2vdHjjMdokM2ej9YTXE3zilMc5kG13v
H7WqGsEqrd7RuAMS/eDLqJULMu9aacv/meUri7rwaU46riwoeAneTbNzLLZ6XtKGwn716EVQFVzD
1L3JF5lHUP4020hJUcuffRA0rLS0aTO+fR7VpuXbKXaacf3uLGAKQ5+N+x/8L3pd1/PGJwDcQq56
Z1QNzGO0kxSVd7eXZnGqOI0n0DhPhPkTyh8Eehxl2ztRnjXnwaSSzHvE+3Q7ytK+QzSZ3qYM8B60
1PVAEsstNU3IeoctSQv0qJVTP+0+b5pNox379uV2uIVLZrJX/r9ws8MfTaJ2CNyidyQfCEf/25Q/
D5a+H8Oft+NM83+VlLI+qKQAPCXHlgDrXg+rEXPL97S0dyhtfdTcnEN4eAlz9YtRSbaMAJDVGh8S
MNWb23EXbwW+J1htgEcRmJ9tjCxuY1wdw8EJMt+WXIFKULHTtIpK3a/Ces7ITT3lP3WNJ7S07WEC
kGpBB3iLg0RhXKurQAKSOD5LvFq08k8u/FoZ2zRps0mFRM5WBGnJlp8jYnUxoH/Zjb3jiSeNExjd
WHicp8bVN4FR2dJ41tOjIj758h+hu3s/F4qjmFOZ/1S5edCpvF5TtcvKWAlE2SnSwU4o+nrBqu3n
2xFehZim+eJON+tiqluPsmMmld0niHueb8/hwgV6FWB2/pXoFjeazxikkNaRsvebuy4HohK+NPJ/
t0MtnB8T5Ffn9pwUeKXZThRHLDZDOoOOof/U3R9ruMSVn38VN7uYKlwLRxNWKz9v53Joj/Fa+WVh
SxsiOYY6nX88I2Y3YtCqtLECiQpVCXS4GBrpuQAldB91krZyK0nTb812Nnr5Uw6P9Igov/77xWDQ
HEtHKRNHIP2WLQUvqvI4CsHez76o/i9znHpmxdEE2KaulFAWjt+rwPL1hgu1SMG+pxmdMvQ+ASve
+cpXt3NqudqOwbFZU99ZOp6IB32BjQEifM7Ey4VUIU+tRieXvf/0SPwvl/MdnSxaDz4qXGF6EAPj
5+gWj0oL3uXdO9Kg3UfFCCYRsqizHdlYuWYiET84MmyZ3I5e/r9+3pqVNNs0CgZf5uepGlCS3tXm
n38IQMrPexNELo/N68XyqqAKza4ZnMQTvqDiSsbtmdrK42X6kflWhDDxv0HmNit1K4ai1RUAVV0C
AGT+mEbaM1X7X71Pu0MUXwQLpdPUXPNaXvreJB0aCF8BTMn5K7YsaR5IbgiUvvqmk2PXB5qptydw
4fY3LkPMT/BK1/u2SkYnMLbqj1LaJeURtb/bQRYOJoJg8ImQKk9ydXZuVFIiK9VIEGXcasMmXZun
5UH8/f3ZJ+sOgphrHpSHDhNc6+BJ+64+ymtVu+XV+BtllsBUtTk0aUsUpdiJih18U9bGsRjhNYHl
GYuc7mw3Z/pQR7X/+t4Hvh6b/vdYRmi6fKf9x8RBMSaCC2LAU5y5XK/p+5U6FsPgaLzjern+4NHH
tjW/WqE0LI+HNxtQa8Qf5vmyi4JYoDbA8bXsKQU4XTkAVP5ha5l/Q8yyV8srDa+ICeGBdKqizNbC
w+0Ii5uLtBFCPXI6VLWujxgB4ENWhTpFGNLHtJPB7OhbN7/v5DW3lKXPhIOYUipLMkkwXEeK4EQP
g6DSPKF8CvRuZaqWVuPy52fvCvQjdCsB1gre3tjKv1sAue/0cHrdWJMQIrNEekMT4noEQyUowRBm
ouMX2wCFeQTfNvrau3xxmmgNUMhUyaXm+bzRCmOYVfTJTKQOB7HO7dDUnt+/6FTeYF5SjqXcMJsr
M3bdwJM80TGNbmeF5TF0M3zgpZ35TnXu1ynj5ieLp25l8Ty6njLQsxQghIGWVmm2BymWk61HvfG9
HQe+ePRbofOiXQ/McbaJRUPQdMzdOCGrvbADgPT+6WItJA1GNb3XudKDngCOcEdtdAYF4KhXbJBh
w8niqNcraeHSHqYog/oPz0jclGYnpFylmup3bu/Q0rfb6EcKwidNjrdHsxJkfjyCP66UJp+CICeb
F19bBGvMtXLFYhCeTRMbS2XGZjuMXD1tSVV6VqTcJMIfYtnFGm1t6VNhoiDiTaXXN7QrmXpdCFOv
d0xAwvfVmMsH12v+3J6u6S+dp0eXQWY72C0MFy9HHrpJROmxeEkBHeTKCytjZf8Siv7pZNBO9W2+
jTu1TazRAPYf9oh/yWL5YAnSuc3GpzzUn0sw0LeHtjh/CB9StwLzjJXr9ceZxyV2b4UKM0rLbVPi
YaisHMpLtwss/v+NMFf4jqgCVpDxB8cyDqGwHeOnCRi4loBJi7uN2h76/yQwZPrXA3ERD8xrlYlL
fcz7YvOp0wc7jquvXhnXD26DmuJIw4TKcWJ+Exr8yhMgEEje9+ahsRroNe02NJLmcHt+l95aeItO
eARqMygyXP9ZbRZLkdDQFsiT8r9ECp60vPE3glEHm5p2mG0lIrYTafL+dzjae3/Dznbs4OUdKBt/
cEqt2wBL3K2y9qSlnaNNBGv2DS2911ffxfPVsILG8uHZMDK3o+IJUC0dzGRPsq0/iINUPQhtYH0A
+Q7VIgAfg5VosguTCHK8VeQHT86KjdCo4cvtGV/aCBNLdjJF5XqbN2K00c38VGXGw+7B/9YUW/Gd
uruvFxoqoVz+JoKNVPqu1zTwobQFqMo4EiDUyCwB+j5n1RqaZem7QZkcpTQZMh9c5+sohQmSvLU4
o+Ne2qZjfU+xt8IVJTZWHn9rgWZ7BY3GtG5DArkDwA0x24KNOvVJj6CMpX69vThLnwMSA6TKVDwA
0s2ey13gjZzXtBRTQXiSu2GXWcJBDQC6SPSN4i78KorB99sxl8Y3rRM0VpgJb8rmXtH6ronqmhO7
p0w9m7GIcO1GWK3CTm+w+S1xEWd+qYrWEMrlQNYW9ek2g4hUgUizesEWoy+YVSsZFRY++PC+jcW7
vJa3t4e5NLWX4WcJUIKXnAuIbnRArVbDphy/ZtW9pG0T2RaN4+1YS98+ly6Tyd0Ot3W2N4MIVVm9
kXkolmiP5Gpt83IMNreDLA6IR5yko59GnWx2NZlhYGSWx7rx9moPiiCMj0rhuRtXqSkfRbGxQ641
+lQl/ppqyGJkEhdSPYv/mCf5SgzLDgtXCmTVsZTrTUnfYJQ/B5K6t3RHMlZS14X0gkzfoL9JO2x6
Vlx/6eUkFNW4YL404czjPhn2efnAvOrvFt9A2Vkkr5j4yJOwzuzrU2u9r9BLEB1YD5ux/AUNova/
3F61ha0BzZptgZQAmAF1+hovroVKlIZoAInsZONnd9xr3d0//D789ynV5yU5p/jnmZdIbV9ITmVt
+sEuzJXTcPHvv/j92d8vIpyYNkosObIV4obX28W7EYTTKuiIFFAR1dElm7bDxQyJ1D+SeFBER/Qj
W95OBgLvnyL04VDGmCRL3xx4uVl1+PwZkmM+DaFiCzCfbgeYvrzZScdWnX6aux+05XQFX4ygFluM
UdRWdtQ4MraNldy5oQZbt3lQeu1YanW0KTtrhAsZfbsdeeEsR/cIVNnUYaNlPTsTmjQSU2GCR45Q
EbqN/kWwdm368V+CgCvDJYWO07yoo0SuFBq9LzqxiI9UPAx3jSu6Gx/nDl1JVhLExRFhuqPSSUPK
eL4b1A5hbxFkmdNU+semCT9NTEJbSMLTYK4pLSycazTB/8aa/v1i3YQKZquMB7Bjtt/j+LtUYl6z
BSeCYkWC1tntWVzIw0xaocAOAWHhtTa7IxQjNY3SAGnaFkBuZNmuVR60aFrfDrP0vdKaA82KYBz+
Y7MzTYYbYrgYhTipUm8sC2L5+0u7FBVw0AbnNZ1ns82O7ilceEywnYkroD2E/ZoF1/II/gaYnTiK
PgIrwMfBUYu93t3Xv29P0NI68LDjpGGKDPTCrhe9LzujHjAtccKXQbw3Fcet/mUJUAWU2MO0oOfF
b8vo/BGzPspVya88xcVm7UB7e0Eq5BjsIyrs/Pf8zJdkNw6RFDJOWgBVwLv3rG8BVG7F73FUWano
vl0NYmloKlI5pqI0/x6xG8k1KRj0UybdBw+B++7ddP3zs08w6FDZGFN+Pn00oXKv5UwLyEQwUpz6
E9CSZtv8z7fyQYf1XWsn6D1+iX7EeGo8D2b1naTd5bK41etf0sSdFh4kiKVS//m9u+06/mx81jBk
0Oc67SRYzwXc5jK4bxLp3UcLQUDcTH098EtzoEWLq1cxRgxSCj4WDfTMxI6M8+2BvGI4ry+5CVUJ
Nws8FpnGHOOZjYAtQlLgE7X5Yl+2id6B61O0T34ThF+ZZeivWfLRGqr6S5PLColoHvi2EEvuZoxz
iPi1VT30slF+AFhL93F0w+BrIzTmoVb75kENfM+p0ya5G0MvwfOnjA65AsRNHEAcQBSX6yOpSDVs
tXTo73tyRzxwJrQ4eIi7oa3jH20ReGc6Tz29fFP6Go298NUbNBQTBz93Wh/JzKYcYywzcCSPvDGy
01CKNkYyGNsuaqT0wMXTQm8b8w8hXEegzKry3IfWpzqr/wSdINuCL8Yw5sagHvfUwfy7chi8l2ww
x4dyMJs7Uy8CsE5tof/pwZL9xu1d2N5eibcH2FRjEDnkqfCh/zu7840UtpWYaKx2ccJnyYDM/W5B
SJCFFyHmTzelcsvUzwmBhjZ2yP7+9giWzi/qEeZkOgr5Yp5QZBkz2TeefhLFbh8Ix7H4nSe1rbr3
HizE27GWzq/LWLMPsC9qNfZKYg2tefCQbdLldx/3QPphB3FKcu3Ci76+UKTMSzEOU42T1O7znbYm
pPU2ISIr5pSfQpA+zFUhDS+nXOhJ5gm7hYYnUKFNKJ+julbFWZgoNLSmqqdsclzOC4ZVGHiFILXm
KRC/tw+p+e32OiwNg3HAPiZTBmM5y/Ip7wu571n6SULv9dybI/IdWiF8HmOl+6C1YryiNfXqUnN9
XqmoQk+qdOBHgXPOPhO3abx2jMsUlFRRnLt8uJNMGNK7MsCHCPVbEfWm9MUU82jXjXjOGzUaSmGa
+rZbI1MmBpQLKrOyPmUcUebO1ONiP5RqyuSbxkbJZQxdAfSdJ+mDTSZkzbtvjulERyYLFMLUZZn9
/V4s1a2QjMkJ0QBRa21aFHb57uYKjokc6tQTyBbftGt9cm0VQmd4MsRiMwKUq/QeNYmVA+vtzpqi
UIshH1pIV5DBz+SwMcKT0D5Ilr/pxvcfiUQgY6RxBwXhDaPH97yhV8U0OimJaGsGxH+xsbv+z+0t
vDQORUNqEWwr+8OcZ47ZoNG8y+ITttPZeVjTXZ4WdLZh+UD+/vwU/uI1Ekp153caP+9qL2OwE+pH
xDTORX0I64NUvPtYxGyaegQ8WipWb1aebooxiD27S07jJ0wTYoTY3jtbaNga1Jtp2yJUPwdTI7Vp
hGadVadc3lbCIcuOt39/Orivp4vf5wliAUXUIYHOvo9AFf3AUsLqhDlS+NSKpv9ZFFr/PtL08lF1
2+5OEUTD7v1ujT/2dh9Mkad2vS6DQprnlL6ay1VcF9Wp/oX1Wfh8e1xrvz67sMQBowIxLKtTEQYb
vb5r/6EeQisEngnpg4Uk6ZxAYEUxGhYceacevYLBDpW1fHRpCBxZrArVwreeqoonqamksvRD+UFw
H0VldQWmV+xs8bGe0agPWCY22/OKi9TIaC6YnnyqibXzUnxi3RI1po0YJ4Z19LBu+cw7L9vA38Wn
Q+CVsbHqtuDV7Q6BzNmgCT8y1yo3uF6UG77sZ3aMZMdoqYrQRvRmL9BHPUetbG79zDf3hRULiEEM
8ZaOA+afivzJ62rtg+lqwjH0U5B7aLWPz72lY4UtZbJ3rOCF5CjJGUgpZuH40MlF95zU3OGdHnRA
SyrBEDZVKQ7btMyNd7+spkNX51TnFjTeCKTKfAt6mvjyCT+SQkE7/t0nyPXvy9fHVVDmXVXp0xIM
nxL1q7rmyvU2Sbz+/dlpW7dSmCaqIJ26OBCdrqyrJwnEBKKLYqtAVsdd9QPC4sW7jy02FCZA3CJ4
p7/h04qFLzdDPRROM94Z4WezWLly334b178/m7bCLBsX+77CaaHrShwf/cq5uAAvJQKfNTnMVG2a
Vwcq3+u7HgVu4M0fY9AZWo9wHjIOMYpvwlPhx9uueBnSZHv73Jo9S1RxMrunhEtFiPchR8v1fqiS
KA2TvkjP6GtC9jiWMfbJyUquvRSE94IFRodeIyoi10HixIonS9/0HJW/k/y7231w86+3xzG7V17H
cRliNg5Ul/Dy0QmRBz90JbiLrQMqJZvegvrj7Ru0DP8h3iRfz8t9Ib/3k9FMZSFIz62AsN8IzR2F
MCFpt2V7yv2fwpqk9mwDvo4P5DHlL/wkEDafjW9Ao01B0C4/w81BuXRrDNnu9ogWI6D6q0yVaUAb
sweR4JqdrvhFdtbcvSf87oz3fUL/M4KL3599QjBIojrts+xMNoa+ye9oXNnKSwOYCEwTxwJ4tjXt
wotMrKlDOWtEITwbyqZklqKVo3NpF0+0JZ1Fp3Q/7zsFkSgJaTWGZ/zg3PZOEHaFsnIKrIWYrUGJ
eKSIvXp47rpiZzbdWWqKU1AYh9tLvRSGm57e0+KrLsj1QDSyJjrX3s6KAeEeEnXl+1gLMfvk/caS
e8vvonPcjvnBzKrqEMmhu4sqZU1Mei3U7NMoKKtqfTFEZ9bNoYr7Qe/vxvbj7SmbPYRfdy+Jy8QG
mdZ+3hAsWtMay1aMzlW6C5XjqNuoubn/3Q6ytIMvg8xe23kPc9+z5Og86NavUagG25W6lbVfigEp
BPlomcqHPgdkoFArpZoUxmdqeaa3SdqV319YDW4UZL0nniLImvkWFsTRstwgPwvVN6Gvt0b2scZG
6t0TdRVEvv7U+xKemIfD2tmqdwUAs3eS76fVvvr9WRbjCyPCchqD0JVwq7Ufo3LNrXdxmmQmaEpX
JqLu9QiCJGmTxDOzc4IM40uO6M/KXloOAILMgDLCqTUbgqHk8YA/eHZuWv1RG/J7XnWPhZt+ur0S
C/cu1Lm/YabtdnHoIhOryFHUZ2fSfbttDyOFup7m0uB9UKWXwH+5HW5h90LA4flGzQD0zasP8UW4
lKsxEyVG1QX1BpEGiHT/MqCLCLN5czNNLKpKzM5Sah6t0dpI+qny8k1vwPMM7SD5dntEi+ukTHIY
tGro2Mw6f5WnhZ6o59l5lMOjIY9/hq54rerc3Y4zbaiLt9f/bOmLOLPvMuiLLNeKJjsbcgakUG71
nVQNBSSPRrFbVAux70Zr/HbQ5cEB/cYQHZjA3AFJa6Oi9XR2R4eqcnFoKBU3K2nFWojZRRMUmZQL
NSGsQLD1e+9zmP/Ttzrxoqd3K/r7059wsem0Xm8VRLOyc6ihNfnbKlC53t2eqMXVuQgxXT8XIXIq
hkKTk95lGTbn2jnA7lLXf/nRLyncvj8UGiyvugdUk+ajSV3Ap2jBpufGtzZyFj+5SbaFDgQmeFS/
Som2pimxtELkTdR1qbNTKpvtPCUVxFgdjPQsZxK69cEuhKBRRWvSA2th5ncCR7aEkGJ6FuRfYYbI
fvFTk7//w9xdDGV2OCRjNhSlahIDSE0l51stPgdtYWP/tNPHj7eDLaQcVOH+ztvsaBW8Mcm8mAFZ
rI1aftGGdtvK2Q5Oy+1AS4cqb+ZJMw0Nojc1OVFONN6mXnaWU+1BULxHxfdXQiwtzgSB42FBcQlM
z/X+RtV+CL2APRBZGYq6pxEWoLV//zAuY8zmq5Q6wVVaLT0n/TZHuXKtPrY2hunfL75RbdDVFIEU
Fj8AVDpWyPC2dqWunNNLq45m16uahSa/Acy2eMIUcP2Ss9TLB0E9lXWObv1PvBb+Yba0iQzCuSyi
xnc9msoNAhRJouTsCh8D7c5d0ztZHAfQSjjbk4CROUtwlKSrrKDSkzNO03WcU8nK7DI+/Lo9iqX0
Y+ohaDLdQqBosyiq33u9kfOoFMZ04+fHZvyuFPctKHhD8bZqtZZ4vjY559co25g6DTgnCbTj9bRl
ihGXpR5n5z7UxgfoOuMmFEplK/aScAjNQj3qbfvsigVi2LI27DxFD3dt16DOnmWNLRVA9gdFKVFS
ELJNIFvZvYsJ3/b2tCxt1Ylm+0olQtJjduQaWDJ3Q21x5KZfIjlHMvyb3PzD3X4ZY3be6k0uCpIo
pGdRPgvFqdQyW8hXPunF5b0Yx2y2R2tIvcTiZKqs/N6Qu4+GMj4ja3tfUKKVTa2w1TBawbGuzd3s
GEkkuY07dL7O5bfE+FAm27b4lwjUKHkjTcJb88MQpudoSIVFypehsd/e+e1/6dDa/7AFLoLMhtEn
5mgMg5udoZRsVKw4Cq20q/DzP0Qhu6OXPjV15sQbg9azjhQ/C5Q9+N2I8YyxkXjS3I6ylB2RfEHt
nkp8dL+uP7owL5SmGwxyvDaD3P/ZzQ6JVdpD8dmPf90ONU3L/Pu+DDUdaxeHfIjyoKQ35Hp9/6Vr
PygrP7+0uTjaLXg01PBo2V//vJFqsRG5SkblJX70TNx7O+9O8M33wb9ek32sb2BDYeQFmG02YYZb
UOPBp+UsqojTZaLgCKb53+2ZWhgKpTCWA7A3BZG58EMJgMIVFCM6R/XPONwV0j4yVmZrqtzMFoN+
HXnJ5KDK/85OdysLBZr1QnTW8z8dUv66tbFgPHTpXZD7W2Qti2Hl01y4ta4izl4TUcQbLWJtWP7e
jpSnwkNHEPd3fRXhsjR9kxIY4GMLeMX8EPCDFpuXyKIGh2lDH+7LAPMWcyXtWhwOYlxYVFrI3833
gZIk/ojTA8Ue75uW5IdIP4ZVvZWybvf+zcCTAkgzyA0DQsX1vm7KIm2zhs2gCl8NfbQl81tdrCTf
izNmQECjNgMHZn71erKOvZrP2qQYfAlb/NPF7vftYSzN1/QOx+uMlsiboomeFYFplmpMNUPbmFFt
i1K/FSOyl2Hl69EXDhpQVFR+wA5AZJirFAt4RIxlU8ZnSw0qp9Cb70XiptlGU8IktN1EcFAGPQVx
sBfOoafuhVjbZ+QlyI3kwrEepeQb2nrRzqrHCnR/qPNsHNNvCY3SYzfK0Z+YYv7eGmXrKdKxOWhb
D3taLB92Wq7RPxAA5tFR689uBdq17Lr+EAlquGUjtecyDrunthOCbSl28q8srnEIyiUBK4JKsX6K
eaP2Gzk1m63SNID/cXf4U6thCcBm6H6Xoxg8e4kW/vSyzDpmbiDda1mCcW0TtwcU3J7DNkU+H+3y
YyDoI340vrqnw1pvWsEfeZQCnpFcNTrGUZD+bpQUXIUeFnhC6NFeVnXh8A/Lzneo8fbhDTSvlVWh
GsWBX/MtFgdRsD/AdsrX5AkW1xvnGkpLsNXhd19/IdkYG8jHECPJq90HMS1XvsC3Wxf2DWOndzOh
N+YUTR3591St+ALdIfs9ahIy3/HXzpceEyRdbk/X26GADUFAlu4X9xhqNNdD0bK+DVqsrc7uwW3o
g6y8gKTpErw+9vl93GlhXU8ggflyZJk0FrFEeyKhaWhXPgZjBf4UG/xX9mNX33tZ/9CX4vfBNR/j
aDzIyCmKYbTyZyxNKIg3BfYyOtBvkLNilJZiYlCMB1Z77oPwCDC0srWsOpraO7UEua+nEf+NNc3I
RdZBr9dVNGTkz81Y7jOp3urjXTTWMKg+mqWJ9cbKZllcQQoyk/6DSiVothm7pjRU8ndmuP1/pF1Z
j9s4s/1FArQvr5K3Xi0n3dlehCSTEal9oShKv/4e9lx8Y9OChe7BIPOSQGWSxWKxeOqcZNekxiM3
3ZU9tWgCxQvJ/oDnBvU5EaR+AfNRADxJaSao0ABXHH3ADdH/hWsY0KhXCE5OtAriqFZ2mtHPdt9N
7z47QYRn4nEcL65vxG2Xa5KC/BsKN3iLK8lwLIpga2R5AnL/7KXzvZV8bcnX8JAsySXQi4gtfGlr
hBp3HrRJdsrmbISKlC12ndeLDQct7oagz/h0e+rk99QdJtvkJa0M7iFq8gHZhCQIxgy+be5zf6tx
VK92t00srT9Q57KCgXuBp8obuwOUYmqvhgmRervUA1nWYCbjyiVUOurlQGT6BMQMGnERXFVUNVg4
qj7I5YvZ9JLxiKVhBT2c2yO5tgFHQJ7poD5rSKDi5eKg993OKXq2ToWEtZdfnPaXP+8MPAmlEDb6
gC0PjJV4BkT0cxRbPetc5jCSo9Rc8hcX5cbIwSUYT1xWkuzR9Oj9mhPirIS6RXc4s6qEnwCJh5GU
cAdGxEFmEJFrDUYELGW9Mr5FS76EGGJsuKAojp5C3SjvszQ/OfX3SvRhNn4y18TNF2zApcH9Cd52
zKLq3KPwrakjAT1RXK9mvgkqc2OvFewX3PvCiPz7s4idSrAE9EPpqfxp++0mQz3iticsjkJyQEhu
WcAllZnSp1ovmqHNTs3YbhjTvzZT8WSmw8qFZ2kcYBUFuRSAeaC/lFews3FAgnfooQSPcXwx+1eN
fr49isXPgxhQonxRuVSRP77JGZJqfD7R8siFrF6w4lBLyYLkGUEZ04Zu9VXeI6ayn01d0JPl+tNj
YWqfA8Mpdx3yz6htkb57ov7VQenzyeUj31Y1q+79unAfG44ukpVfszhcKDoAKg/uReRIl7NZaVPr
j1DmOwlT23DBn8CB83p7Rq9LYogOuACBbshGb6e6g6axM9pJg+MV1hfXhe6ebu9J/whVno0BzGBj
razgkh/iAg6IGIQD8FytDIk0LiTFvBJHU9J9Kp3uOWjpgY3pt9vDWjgBJbcKcik8QCw8EiViGlhj
0VOXdAegOX+QOrkLZnGig/39tqnFEQEpCKFfJLC4hF0ukt/TyqmpT08epCF1ABSex3f2Esp8DoWq
f01IPznbVSA6s1q9wSIBnVpvJHQLaktgELk9kEVvO7OihIhOdCnkLT0EuvxgWs/OePhv35drdjaK
knFIefn4/uyVGwuK906driQ+S0PAqgO2BbCIJD27NNE7Fk9w70X4qcBouMlW8pyFoxuAUBRZ0LUE
dKOKNk+tHvHV9lH+As+g+2D6nwP6VRcPnvX+bAdBDrUJC1nCdR0UtcuMCZaTE5+1HQ+CrWW9UzLm
zackvR0SEfSWXNVynDZnwIBTciIvdRDSX+9f6/OvK2tdBBN1U4qvQ0K9rh57Y3v7+2/lwMtMDTQU
Zz9fLtWZM3VNPxVOL3++AWL2Mojy3og0SKbVhTi6BLq55SD+oCHwKbXFa9OslSuXDgogksBGBvQe
aNRVBCViPrRuhzY9pbl5dHjcsF+VNnwxixFKYeA7zCxnXzFjaxnZzk2Nz7nxgf16/gtUriEB7rXW
rvALeteO9Tp5BbPQ+zM5INTw7AMfCdBnqCxjCgnScezM9KQHj0J7KrvTFKzsqYXwCRNSPAa1PoRr
JbZBZ6+FELSbnqiz68v72brXkjVnMeEMirOgZQ43FJQBdKDhFVCMS518QG9zetLKoPpueryFrJvB
D5rPtEcw86R720GNqPYSLRoDlKVIa0PTbEq1u9yC7uht310cMSI6HmXlDUB9TRub2ux04ZATM+Ki
/Oa0f9I1xQYV/i13t4k4KKW/cFe6woPVINBCZlzRE+LtX3hL/E1SO8rZH9YOO8MtH4aqe7VycwgJ
S97ZE/CPbZmzgH7AxLGobE3mkyy3cp+cfI6O3a8zXWM3WJzAMwNKwUjrptmeEo+cmvnRyB9pg9fC
9zUA/DMGHxdBABnQnqqmywOEFw29b5Bozu12ZNBgaV9ue8HCUYW+IUkRBgOwpKYN+VCxHmRgpxRK
qFFuCQirFuUaWGbNirK7WGZbVTPCSsbN0Aa0ZED3y+2BLGSQGAg4pFCMxEu2ep8NGr8OvK6kKHK3
vQjphKw/m3n3MM8kP0yNMR0DPTU3FsSVV0zL8HO1r8F/IK9+qAuoz/UtJH6D0UayrrXDvSvYfeHP
L+bIX9PJXnGIRZ87M6X4XCIAQ4XqKlIwjyUhH0jzDHmQMfL1bM29F9cMz2xSmwEMgWrQnZ3a0jKQ
tZ28YV99ztlKGrY0aWgNQeOahxTmSt8koXnagJeCniZrX9Ti2YeWSjFEbe/ubjvGmiEZlc+OaAu8
913tw1BXvCaD/aD1n4DYRyvFGopiacLAL41WNtDC4t6phPdEZCyrao2ckmLfmYdppSi0+HkUT5Aj
oc8MhYDLcUxpkZdzg8/3wfP4mrQfOAAB2gV1E0rfeDFQPAvPRo2RTQ05DY6Rbrw5bV5F6oyPboc2
kNsrspi0SJYrC+VhIKfUWkYzNdC4FyY5gbKXRUkFyJ7I8+7ZS5hoQiuDdjYlewECHJSo+MbJoIjQ
5Lr7xxqHYKVUIHNxdfM6QArJR0sUqNRWc0HcZhxYCeBgAcQgnjlYRKy52Rl+5W88D7KuFSiew6EK
XsE8LFZCx9J+hlWkNLhZyc6Fy0VFmxJ3DKjUn1zhPxgFGI14siHF/vaEL24BCNRBPEnWj9QkkZRN
RWZekZNes99+Vu+nOfiTt3hwY/3KdC4OSJIpgC8JIliqnkCNnn5n9DNyMvKAb8d2ao6D01b3Yzuu
cfMsRXxZx5byf4BkqcwNkzbwFv2TyL3dQRz7AtgZp42d3p02qTDMpy5t7Y3VtdOKRMOi+0KzwJSp
IppWTTndZxEl0Kjb6hAUA1qqihsSbAo05rBiCqem2TA8QxYeLyKvD9BRY7LNiNePZLLej9/1waEp
W9nRan6t1AShZL+Zm6LEhR/SCRYk4r+3azf+Jcc5s6E2BzVJ5yWmDxti2Ncj2vfcBlpbdxY4Gm97
6FJwA24E3ewoaIFmQLkxm+gKMnKoa570/AB1VQi93/7+4kBAcA0UEs5nyKBeLhlKzFM3uVl5Kgjf
9+03PIuGBvsC8vnbdpbcX3aaeXiDQoRzlCiamrk28WQqTxaZwwRPv8BUQ09rJWosjQaXFERQAxfz
K4oBx0qrNICe8qmbdrMZUf+OAUtb/kcrcs3O3DwTdQdxkLE8jR3k2J1uU4ifGUGr8JqO0OJwUCsB
VtfFzKl3Lw6ReEj/6cUpszYeuqCDMKl/TuwjsRYVE3mPRIXsqmySAAHRuW1fnAZjGMKgK59ri/0Y
nHzliW3JB2DDw4GCrvwrfE9GhRVAXxCIjrnHbc5K2xBy4vu57F9vO9tiIDq3pHgb4BK8CwxRnAyw
IFUiDzPdfxyhg50Xzh2l7sZN9d08+59n1wmbgr7atbGysZY2rixvYmvhSfSKjjPtIQGoFXNx8nz2
A6zZcU3WENBv9WX1iMaDBygNAckCXE45JI3GEdVEq/IUtM6L3c6bfKboG8bw8jrCYQO8ut2H3ige
LcCAchHcl3V2J/o1FtfFhcXdAs++6By4rrVAWrQMaFeearNl4JFoN/Pgk00PDPDthV00hFTkDU8n
qXEvd14OJXYKukHsPJFnL5VD0x26NMGklQx+smJrcQEBRgV4T6YG6imaz13KXIbJNfp98MzWqG/W
Pq+4aJl4iQPF9fLEDTccUz8cvt6eK3mNv3IOUAXJxjzADdSXgy4bXF6ZaXmCAstfEHkN3Egrq3tr
drZjz7a3jS0uDMj/kSMDJ3KFnjCClAkD3Pnw9iP6TUK9PxbemuCPSpf+duvHhR+BHYLyGJhyGPYD
DYq27KsTWBmLMKjno5P4e59mOzvlO5vm2yacwqHZ2ObGnLWnmhhHEGsf+mFcU+1Yml08o0FUA9VF
NHPJCTk7A8okGdPKQCO9jy76YDK+tzU0RSdcFrai9f4eSKF9YIolRfgbyBOAIuvSYqaPPE/wmHGa
tEcJKgroN9v8eXsZlw4cSHsbgD26wCWoAQWEkSnjAjm/5e/NfGuQnRnsLf6BqqWsyILaEdVzHAWX
I/HSQCNFa5cnPCDuW1buR914nos1qp6lNBjCRlJCXCaknnlphkKYNMc1vjyVxvfAJVGS/tF7HhLv
2+CW4WBMHwgY5/aUBbItnhHT9xEwiqhw/jbNtXN6KWTIBwGwn/l4XFU9oObYf62Ty3P6jqYPTnx7
8Rc/D4yIh/TZhwiRsrvK0ue4Tvg58maIWmld2LRz9J9MqCVx1NpnMMIA4VsRVt5Noi2eTZKukdAv
VleRLUmlX6haXvEmYbdPnd4BJuLQ0vs+JYIeNKqVkWPz8SDyJN9DbN24a1mRAOZD7V01TMUaXmkp
JKJsjqdblJIRq2QEOYsQKW+Hgrkc2Y42RwD2fAPT4aEqxAemFBkVuBgB/saDlOJ13kyg/FfKxrQk
iSbUA8a1qsSSX5xbkH9/NpABr1CaTWEBKht+EYr88H6nkPI3WCcAZEFhevl9J+l94tVacZr9p2Iz
iJWbh3Rb9RzEg7ZsH8YbPUiVLj9fWDXP+gbZLbcf/YyFrudEHEgXnA1EewwyM3KM3e0RLYXRc5NK
gEuRatM6ANiXITXxaxGV3Z2JVzyLr0zdYgZ4bklxstlmgPOVDNdD6h2qLj9Utrsdymw3UOd+BEFK
WHjpvQ9qgUBjX6vK3VS+9jIk2crVf9FHkIIikcWRiLP5cpK91ONpPSK1t0X/GhTjPZDoK2NdMoEO
BzwPIfGTbLeXJkBD6NZNCZgoOrLIi5+UyYPvcfHl9tItHRpo0JdpE1rpr6hoeQ3MDHhC85NwxYak
r3aG6utT7Twyye6nfbptbSmLQMKEapAU4L3ihE31Oe1FCdScBRaosOHBAcIjdySH3ExuPQQFX7sg
L73Lopzwr0VlswVaj/fzDOi2KeufeFOSqNK7+4nP6EoohwfRpjuNQ0W742noe3Ybemzc3B704kKe
/QRlQ5rlNM90LsGt0YXC2pBy5Zq5/H1kolAlwMuayoHrcAtUQEaLcyz9ZBa/Z22NC38psqNP5X8G
lMQCTPFMyzqsGi2nBBDh6m7Qi9+WvUa2oIQRyRktb3VAOqLjShJUXHp8lU1tyllgHwGbmDYM/KXP
JjRi9mDRqx6JGFrrfRnMPwaBqgIrEO49KIleGpzRUz+3EGI4msXG1QGjy9eSWGVt3iygpIvED2YM
0PJdWsgBT03TGeKwDbFOxsQ+zVoV3XYv1cX/sSEVOJDGAhCocrHy2WVJyxzrCHJcyLPotvhdl5Wz
H7NqiAzQTD84+UgPhLTm99zOycZJxmSTor1w5ZeYcr7Ojh78EkhjoHcUoGUca9eFldyfrCLooK/I
tbA2q9CFPg1wv1sivnbJw5zujeQbd38k6NrS0wNu7JGRffb568wgie2Boav3cJ7/LQpxV44yIXuy
+UrWp4QgOVuI2OhRQ/lPMlMrWR/Jba9ocGIdpxoVJhJ2wbCp020fbGx9e3tlFhYfplAYxnygSUm9
kfbQdO5nQJSPlntXuCdjXHFfQwne8pPoP/ZxzEvF3iuwXFaymjRVZxw7PS/v9Qzc9M7A+SlxAfTg
bmHhctiXtJNsa/qh56N7n00+NG/qFK+v2uQ8OnPAdl1mWJCAmrpt7ZD0JXU9umtaNq31OSpxRHUP
tfba+zXgkgPrY9zmGm1TeweWr0z5mgmlQkQKq2ykkmw8FF9rGlttFvb66+1lXbOhhEMPfLukszAM
9Mqb9Y/SYiGvdrdtXK+s3EnobgQPKoqHavlYm6aMAx3bx3pJxuep1LVjNlAQJgYjoDxzbW0E116n
suhWso7rwaG95k35BKEJhTxleyT91FtdYllH29nNzf007ya6MraFbQETslaIwjheutQcjmLLFL1r
HcFlXpMN5Lluz51aDZXbAke16QH8hrTpimS5LcapawyPH0mS9LvOStpXq2BEVlCa/JOVE/Nlbtzf
sn14x0th7EnD2XPmliWiVgDus5XfI53uMixK9hssJ4hnMWg1I9eZp419q43HzM6HTYPDc1v5HJJk
XS18cLWDatMMOrLxSTB81k1PC0fWO2GagP15ZW4Wlvfip8gj+Oxu4+RpabZ6Lo5zd6cFu9R6tPzt
7eEuLC9iK7IF+RgFJ1Y8KJt6AhQvTEzVszXRUOO/bhtYSBPODahvUTmY+A3QKouj8zlIQmYfvDkK
3gkOlT50YUQJJKYzaKi5wgiK6FkXZmtQ6qWFOJsltVjjTlhiM6/E0dd/lDR2yb6qP92eJznRqtu9
FSi9QO4EFQhMEjYHxqizY1dMox3mTVmOQCHq1V+tG6S/3Z6mYdcEcyS82pxDZFrvpBTBJIJnUUpz
4Toqb+uKK1jzSAhl1nAUozlEQZoejc57TiD+9263vjCk1lmQYM9OnpjDUTM2RrOZip1wV5Kb67wB
GSD6ViRVvFT7U6KWY5fCHtEzewQ5Mc+h9hpB5ZvZp2GtR2Yhn7u0JM+Gsz3ajDOrZ4uyY2B+Meat
Qx568WpWO4fs/bzftO6eAllUrr3yXe/bS7PKYmmTO5S9A7NAis53JXGd+6kchrvbTrlgBe97YCvH
CwMK9WormG4QanMDeiAJ1Gzn7GuZbm4buI4O8gHxXwNKhCvTTsxd0Q/HKdfaKG80HlFela9amY87
cBPw3W1717sM6T0gDii5oth5VUL2fc3I85xhQK/Jq1FG/rTPI7uKrGrfjR9hT0ZdB0BG9LtfPXFQ
0eHC4gHfW7PHrN0DcHB7LAtzB4ghGllwmcARqt6HmjEva89uzOPYP2bZLgDZRb+bVsL3deQDTAGS
ETj78XCCYs6le2u1kc4VzsnjpB/a7KE0N96aPNCKCfWE6FO97h03MY45XmZS0NCExhqQcc2Ecj5M
fckqNJYhtxcP+Q+e3XX5ymIsWMCTMbpSIGyFHFAtMflFpdVWW83HXO/tTVXkd5XZFaHrdK+3V33R
EGokeAKBhNYVajE3Cy3I8mk++l1zN5vmA09LiE5M7lrysRBCQf8MbRUfnEnYNfL6eBbYBgfc40nX
Y0RUbP35tYdem0mrJ5s0IZiMb4/qOoPGpQswcdmjKTtvFDcjCenHGs/tsZtlYWr97SQnwb65wx2t
k8hbVSS8nsQLc+pLLR8o2G5AegOG7h9ucVfXPASH2u0hrdlQfG6eKlE4plbHlfZUVAd7/Eysr7dN
XIfny2GYl0skAAOvCEnqWHPuRn8Ke7Gy+9cMKD6QuUbLTAPCRxPP9j3bJXq1csJcBzFEMFl8kA2m
1yDcGdSPmV3i8ueJUccLJTmkqTWGaePtErt4/6l5aU05rG2WiJ53LY2pO249P3smziqedMGVLeC6
QD6CG9l1FzAfOKVglyPxVG5qP+b9ycmiAaI7/WlKX287wIKPoRPujTYNKKyrvuah6vuhJR6N0aIT
eug7b9LQWwttC06AByJIZOCkxlOR2jxvczL0dsdpzKy7z05y+MAQzr6u+LBu9OjBNfB1wDdO0Gd8
NmrtGdqQa2olS8sCJm6U6HGWyYfqy71S0amvxWjQ2ABENXtIi7usysJcg+bWpluTn10zpux90nJr
8HodNwX7O4Tb9FkLzYJCL0yPbOdP0q+Bvhf94GxwyiQ2dTDWmovB5dzdJGA4hux6RNMVkOiyIyCr
BlQO4E21NaPsvSzFAwuNC7fLX5us7e49bTBWfHrJCnguApAs6eiPUu/ftIEwh+0kNHYgViWiwPt2
2+HWvq+knLOVADZMaRaXpn4yy++sML/ctrC0GucjUC4fem0JSMViBGl5p2eHRt/TeiW3vD6cJfMw
OgmRdCDWqOmGx2krSo4F79gLqx6SPA9L2wxd2oR2vyY7ujxj/xqTf3+WCfgOqPUqCm/W3XEz1X40
/b49YUvb5Xw0ckLPDOCN2htTatI40T4LZ5NmIkS/RFg2GdqIaUi192HycdPFywUe6dCxDHQaLoiX
9sxkMircP0mc3E/fi7VIszRd519XHMzUWU3zgpPY0uzwuWnXktmltT//vuJebC6n0Qjw6+mAXGnY
oqqZ6z95enx/1eNymuSynS3LbFelj2YPEh9H7bcP0qeft5d9baKUpC/TKo9mNr5fWWHLI3d7+/NL
2xAlPDR2AJR1ncB6deVMll+QeO49EHRBIaf3wtla41JaWg5cYlFnAH0aUhnFmcYphYoQRHjjzN8H
wb2hf7LAk6+ZViSyv26PaGGf4N0ALI3wXAuMjcqE1ZkYSWJNaVw1TkiScTcx817Hm7bRVAcQ+tyV
ebdGOLIwi4CJoOUDBVH5YqUMz4AIRNsGQRpr6Ub75fdQ1TzcHtWCG6DxAAMCGEUmGcphmZfoo6So
AsSGk76W1p0Blfh3W0DDH8R4gFJHlVNXdqRlaWAPs9EvntD79D4QK8H4eoqQF6ELBAKL6CoAIcLl
PjEF9TXX1oa4AVhSS0Ub+T5/Sc01AnP5My9LhLADgIHs+gQJj3ojs0vopUL7lMd17lvPpaj4BnXs
NkxE7aF1ia/x2ahIJcRJaRDVeYAmAMFXCSKdWed6J1IeU5DbgygSqJStz35T75GhazIVEJibI7aG
T7n2B0m9AFfDaxle/NQX8mLAAWo7I48rbz50dXUkpNzedoiFqp20AZkh3DzQyKRiNX1z8uhEBY8L
cL+lWkj7OjKaQ13XYVGxaADJDQXqVVAPAP01QYe36qO6kLjsykYDCS1Sde0CdCu1Nmqtsc/cJ0HJ
Ju/8jeFWO8qze5cMNWDuddha1naqdBGmHcqWbqltQf0Tek3zp6E2/rm+aVu+EmGWXBkAeDTnyKfK
K106qHyU9ey0LE51S4vAmuc8EOJDIDfpgpUS7ZI3y6dnVMhw779ivsh8q+jBodzHaB+oSR4O864w
Nnz6dnupl7wJkQsYWPnibqneREDzR7XM7OMSSiygT/oE3PtKXrw0aaCclc/pYAAz1WoC8Xinu6Rk
uIZvDS8LeZ9DDHHFZZfGcW5EiZIAoXWoYRUsDgoQpD2tkb7Jo0N1SQA5kE6iUnmt0a3pzMDjtDnE
iQOwN/kjChLO9Gdte/tWB2Y07vx3Nl6+RZdzk0p6UUKjfWp0Y4itxviKu8BLaQ279y/+uQnlwGR5
mdQgFBpifX4ynPuqW/HhxUX5d9Zc5VLZoDE1cTN8P63+lNbvxvzI70fVFbsRHXhXKE1wzJq9rec8
5v4YZUW+qd4v04znY6y37FSHzpYK0CwK3WndyRvirDuh761eQd5dZywSrAYFXWgtoLVWTY6MHtx+
BITJqOvRQ2nrIesG3MD5Y1kkr8TKfuaGtbm95ounFlIVwLMR2MH3phStaGq7pC8D2Mz3gfhWkGfA
lcM8tcORplvKvudtd7C7/W2zS67gAf9nYsDyP8Xq6HrE0DN9iJ3iSH6K6fTfPi/Nn+XiZIJM0hDM
2J9Qj2Q/ITZ8+/tLMQy5ETgGcSeSzAuX32dAK/vWjM1odl/ALxcOjgibNRbDxaU5t6LUKdDOC2C7
gUlK/Kn4WWi2fVcmqfPStp32XEMMKoLaAHgNZ/KdBj05mtb0TvzdW9QBhBIvrLg4g6BBCQl25TYz
m90hzm0eFjtHW8P5LM/k/wyouBmfe7WXFvYQ1+4mQ6eHv/+Qr52NIVAWS/NSqguBXWUzujV7bdP8
ue0NS858bkBZJxT7KMlbjIF5v5xfifWRz5umidMS9R1cnC6drcso02ZHIGweDBMnv79W513KLWT2
IoXxAFFU+W09J6eGFkzYjOR7OqXb0s/3rnlndSss0IvzBN5ZkCxJjJqaRroj2m/aAdFTT57pvd58
IHpKWtv//7wqx2SBmv+f6Kn75f0wFvveDI5uDuLHZnpOHeiyDmtZ2fKIAE9D2xCyL1050YKiAkKt
QvAMDhQiksO8dupfX5dRFweSXra9QLlQvU/qc510hRs0ce7p0chPWXc3tO2dPiThXH0Ewwa6TDyV
4b6E4Sg3s76ZR40nfRsHtb0dG77XTfFYNWsVmaW4dgEAU4KK2QSa4zJQZ4ObLoLsht08BxXbksIM
Mzv22C5v4pm8P7NFOyPSG19mnVdVLDQpdZXhwCiUYMLuwWj+uh0EFjYReJWhpgZmCdwIHOkqZ0fO
CIoDpDZmE2dFH9H2R49eeAFCMfof7ciAemYH8sv+mBpWE9v2TnfD0n2kwd6gKzW/hbAMkhcdFBzA
myE7UGJmYzlJ2bZjE3dDxJq7Yt4m7fb2hC0kO6gwAHQCcgN0m6rQXg0cUl2fwLULdwod45NfH3O+
Ed0XUt/RNczhwka9MKbkG0mmF/rsw5g9hY0R5eZKaru0T88Ho6y+PYHphQ74vtGcgvL71B7S/q/e
JHjAWLk+LfkZ0AsgG8ZFUKaJl+sfdMAwJIHexxb56dE+qvBeljmggPh9e3mWZgxnPmoaEt195c9m
IwT4MPs+TpgWhkO+psK78H08jMDBdMleBSTo5TjyUrfnOsimmH8zjQda373756MKB8C2vAug0005
k3M43liBhDcuHon7w7O/fuDzbyVxwKzRh6SESsqQ1zZZIOKUfm0pmkXnjxjAMYkGQeAkUI+7nB6B
SoxvzKaIuV1E0KsV/WoYlmFWucSCXwFtZlJQFDV+JQz7RgGtqt5FgWwIjB21u89t0n+F9MCz4F7k
UShkDd1jMmkhHhwf9Mr/a0Jhyxe4GdTzIYOUrlm497Ts/mpsN64z/v4k/vz32crhSlK0g3Ni8dhG
LU1vmnANErTkgnh1lgcrYtwVL43NPFeIZuKxp3lhDswqy1dWUbqBOsUoob7xmgEmr5ZTsrYuQdiu
8didZyOanPazP5SHtmWhR3Jg+cATftsvF6IDntPBPYxWSYCd1RyoN82qCDgd46Qb3E0/zL9Gv/Ui
2uWgChj/vm1saf7eaqse6LPwrK44UGo2JB9cVHK9sJseg3ol0i2cQRgHPozHTVyn1BPVSpwms3t/
iOdmW2W7UdvYaxWPpekCyY2L4iKgnNhol7vMshrml0bB42kyjh4pT0M2RmIuPol6rYi6aArVYUDD
damlrmzorNf83p1LHmd29q0FtwPLihdf+Ac2rElRL64Lzm0piYG3ezW0pihLJpM+87hvinDb4H+3
130pgQO7I2DoeIjA7VctgwQ2AkAyjGOc17YR6sP4JPT2ybDSQ0vM+Q4dGTtu5M9OZu0nsCLctr40
OjTYQZPUAWIEZ8flmuV1MeK1dxCxbZ5c59MaSc+S1+EdAE+GyIDBMaxE9sLL9K4cpzHu0TVdk5+6
fUyylSeQpSGg8wHE2ojiOGEVt+NdX0GMEmEBrBSbXxrK2benaMnXzr+vHH7NjNpVoOP7ZpfdzayM
K5b/HHP+EuCt+LapxaEADR/glRgNQSrWu26GIp2hfBA72k8OLmOyv/39xeVAIVq+GKFVVD2k0Pgv
dL8PsEOHR7N7sOhx6D/gULLW/f8m1HNGI10XTCDyiqsgC22CLt+V5HBpOYA6BUmCxFfDpy49tp40
A3La7hQ7yc4vnyfzeRwO+uH9E+WA6wERRmZUV5s+dwch2DDFg3ky21NP990a+GhprRHlDTS4yN3/
FhbOrh5GN7U1dfop1uirFg3i8+0RLD0z4fqEePxPq51a/hRWr/O5aPV49try2wgI6qawvXSf0tYK
dTZXW9S9p3s25+5mhDbepqy69tSJYE2DcWGgNli0cFV0QSd3RRdTNdbkgOh8jo0JNbaAheUaL+1C
7nVhQQliYuhH3xWw0Ha7votS7XNiPOZIcYawzB9HfSUgLHTTAWl7NiLFBYkGPFwC2cuYp33Epq96
ae0859mHLIpDdgkhUT19Stm0G6o0ai1o/fZR6iah7uxTLvZVEdf6GuJgYVvgFoP8Gc29smVKibSe
X9U21RuciGb9WHo1ROK+QeUcuMziy23PWlpPZOmAF+LshdCSYgl+pTulnaBA1/HIKbc2XaPpWwhT
GIrkJ5H931cIIxJYaLz0kKukmh+15lOhPetdvbKKC8OQovPgh8CNBtyYyjBGq0ey1ON9Q2Q/i7Dm
3949SxefV3wyE5WXeQXlwBWlUb+vi7Wjden3I9kCs6dMua+wH53gwgGXAov7Kcp2xrQSZtc+L/3t
LDx52WTRtsHnUzKF+pE7a5xFawaU+S8al3pNkbCYzn44fZ8hmnZ7BRa8CA/dqIwCOorDVF1g3UaJ
ahRkRMtUJPwwqx6YWGmoXzQBdWBU88G+cMWgMQmrHqccl76uofsKcXUet/UHKtZ4rUd+CEUk8MOp
Rf2JUo+Cz0vErROBSm+tK3xpHc4/r6RPKbMLcHtqYwwO17qKPrLN8HZsmmgWARRKffMouAdKajNH
ggn9ZgN/VvKNpSVAod2HJocMFWoFxyP1DKCYI+LqTfWoL6P5/c3/eLFBVc0DJZOs4MifcLYVOBFJ
7o0zyhOOEW6hQ/H+rM/FxRmSVzIUAfaifN9P7YG7TMSmiAYtzNY0x2WoUe7NaHqThOC4/4GwW3rA
2e/HldDNRIEVTtKn2WJhY0GfkD759UOGpqp8jVZm4SS6MKdMF+rFs+jBAoaNHf3Sf4JYqlkjMl3w
WbSggSPLxrJfM3eD/YPrzgwTrNjN5Z683o4cC/kEPo/dhmYtaPqq3YiMV2h8rVosOAjoH1A49A45
8fs/5tzYEcgbNBJqU5k+pHPtbue8Je++0aDMhvsMrFu4E6p39TzQrETIWs1I/+hGKCDvfHuA1/N3
aUBZonJgzEk0E8Wg02Q+EHH3gc9DrFtW73E4qW+ElWEg+8xxjfFGvKzYX03n3XEXv//MgHIlG3jp
jImPwozd7QTfdtkRGvEfGQOol1Czly+FyvE0UtL6rPN5nLfPqXZ0Nrc/L2f4ck9Cax6bHnwiCFvo
Pb/ck5rtsLHkNY9Lmz4KjtZ2pOsUdTPx7roPagrSlUFfBvlg9XbcdQCoOl0/xKVeb72S7nX8gVjU
9vZ4FjwKKhuSCVzyUtueki4EE/j3bGKwmB1ddGiZ+lpxac2Ash4sM/XKLiwYGL3NCE5LYq041dul
TlkT5AlSZgP9QIA4KiZ4ykg3BDCR1WQ7OafGeSn6v53xWzkddHsIU9aGE8sjUGZBB7fbTEm3Ld4P
u0HGArSKgWqtREMohwEKUBDP8hv/qIFrzvfbyHVWXnYXXA83WjABu2/xTX0FNb2hF8PAvKPZWKE1
dJACMz85RbXi4QsLhrIWsM/IW9CXqA5EB++63RStdywdB1LobVQI9v4whqszNOGA6wB6Vy0I24nf
kyTI/GMJkum6tKJCX3m5WxoECnMIY1KM5EqG0KLBqGsGDWQvt2wL4e+P9Ejd//2+Esg8rU6cgGfB
0Z4iVmz6r+/elRefV5yJ6h4fJ4bPj00E8krQPq+9ci9OEFTYgG8GbhPR/jKOtSkbmwLcMMeuLCMQ
JYL1/gOLDAaw/1lQzqqum+qxNWGBVKf5C67Zt6foOjnCGRvIhjnkkKjwKlPUmk1f+QnB57vsabK1
PGxpwMHy6P6m/nDoAu3OsD8ypnOjyqwBY4y+4y4PjqLNokLTo2qtM2Bpk59bUGaN5WY3BQ4s/B9p
V7YjKa5tvwgJzPwKxJRTRFRl1vSCampjBoOZ4evvovqeeyIcKKysq+6WWkqJHba3t/e41pxvaRqy
5sDe77aiBrOMGRIEJUjxSoHDCLKcpkEJ/ziZemDraBx+d6IB5wJjDHB3A4ywnvymmCW8oy52j0NY
jq8t/Xj/5G/91OvPS+a+sofZJj0+D6ToIB33iQ0so0PmvV9/MfmHkX/MrS2QydIVZxQMaINVxEe9
xAzzi82/31/Gyg28+r6kwOXM0ceK7N4RxNC+2Jrvjw8R0aDDGKkeJHZuuvMsPuMlmuv46I4f0gD8
h/d//oqiXn1e2p6UIovBe3weCC3AWPfmyHy/N3olQdqgvAfW99xBAmYjuk3+/pEB7A/cBuQaoKw3
bCA9MmUpB7UO3jk9OFiZrtCfFTVFORVe4jJyB6gi6Zp5TNNjPtYa7B+vA07tqCj5qWnNANUhhbO4
Kgs9BMtruvA7SYlNw2E5kMgGuLv+j6b7apsfe/JVU7XDrGksHu3/SJETGiTV3KEpIGX2isjpfZSj
/+LI8R4tUIQoPN28SiPmJpjZDfExcoou9FoVxvX6Cv77fcm6gvPG1hOvj4GAAhKNR3P+iwcCvKkI
oNA3tKiXdBAYJ9KyHlMSR65995LvKgDotUt38XlPij6sxmriIYPpNsbH3P5B7R9EU3jTa1uEqgby
kuiHRkuEtEVN3laN2VfxMU9KsA/rz7Q0Xu+bjsVAS/46KpfAbEAHObbKWX7CRV6D5K4gIALyjyLD
VNDs0rBwjI1d+juX0C3QBYvwvsC164FnCDlFxPz4TzqV0e5s2htYk6FZYQO6RM/MAN9yEonC7Vxd
2X8FybWhuRjzrh8hSGMfyHBOyiYy2yrQBv+oxSoDv74qkLsviB6YIJNWRRytnCwDymy2G2fT7/P5
cXJ/3d+5NW2AD40CMyh+AOwhKZyIaQfAODhxc54iYxNUQHi8L2FlyzBYD3dkSZPejit0sZnqWl46
R9N7S8VeAKEtSb6kGgMMqULUymIgygRCCW4m+EeWDb3Qu7LLPFrz3jl2zx75aHdf769k5TxQPcVW
oS0NkMtyRrMRnkbTOnUBbmpErPhZ8PLBG05+r0Jr/aNG0gUCo/byOIIHdJlFu14IcVsz96rBOY59
OQV8Th+zhD90jhMl2fhjHAb9gH19I/YQDQ7fvH+ZGOpEDs9z0cAqD6JRnk+EtYl77Ef+kFj75MUv
t7Tw32+HwPSE9PPift3mh9EjbdVdCTGdsaObrlPowuoeXn5fUgZ7GJFhiXFaNeGbbNzZzWHQT/r0
UIoqoEUFxr19rEIuWbHfV4taLsOFBs6NU4KFGovSjo7/CW1kw6f7h7Nym64ESNUr5MNGrTchYOym
UM/QtorkVFKxAO2N+P/X+9JWLhRIGNE2Z8G2YhBXcnFSp44Tw8GF0tjR0b4Jpsp3ri0H2BEWCgUm
0CPklAfnI7DGmasBKM0JqvjNpkNg2+PWyPk2y8T2/nLWTudSmqQSWRp7LYJK7UiJ0QU5xXg5zR4B
H6vYtjU58AjRUgo2Tjjn0rYVPIn1PLa1Y1XPh65qnhgGzbNcVV1f2zxgYWA8b+FAMmX0EuGbw0xr
LIewPIgxNwrS4OehDTAAonB1V/QA3d5IccFhQDwu2yPNGbK8sTTA1wBem7Zh5itM68qOARENjGEY
yEavtEw11/m5y0qr8I80j2w/4NPGmHb3D39tDZcipMN3uSA2qzgyOiCZA7KyQrdWPg/AmmUCH3Wi
WxwUfRaa1ZWedwTy36Euq01RJIr84PLeS68CynUodMG1QrO6fAozXM+xB7vu0be00LfeKudcOlvT
x/jXt7h5aZRjGWtruhS4/P3CmrFyHkG+AYHtl4bmId4AhV6tHDuYEmGa0Dq6QnRAEehXessBkwCI
Em3vZ4Fmfnz3saPzHphlKK956HOTnKh+SAc+mCbG/B9mF30f+/ufX7mDQMCDnwuPA9Ppcr8jor4C
BDQGPY0gWAu71gtEMu6r/pdmVsvA3Px6X97akSxZ/GX6B1P4smkRxtiMaBlKToP3OIYpOfzF5wGG
sEz6wFK6kuVCUZiNVlcnJ9f9PbZp4Ct+/tqB47v/930pqTDFRUH7uEpOWdVPoTNVEYv7jd5aKrZD
lSDJgyo58CNEgYWgMNjmYZGHTa8IOlZAijE+hCzbQvkJ5ls56iCz4zG3AchHOdJt41ZPRSb2HfgB
Co885dzNA5TDIowiiYCjeJEYPjKxE4b475/Zn0yobBcufocclKSUdubcx/RkuVpzbMzMLjeVSc6+
HwOrOLfBimRb1aM1wgn3WvtLTp32cQZ6bVDVE/mlCxV+8JqhuvxBkhaJjM6ZW2Jj8HhtdZGAUPMV
2MmUnsgCdoVW/2FWBGZ/urBvNmHpojYsgCjcQCCW8Ca56+Bi+Dh5oF98Q3tR4Bri44hh/8Cq+mbn
DmUVGh74IrrMrwJSMjecu64PRF2Mkd5UImK0YxECWitKU5Y/orBUb31LNaR1e2JAcAZKHzBUlu4U
tFNdG9Y69qkJzvH4GLdVjb4IwzjHifvbKjW+a6ba37I6r4PYoGCxdet/eo1/xcAa3c/uZB9LMxnf
7quQZFUAtYDQGaU1PL74UTc4aFpVTn3fpOZpIg+k/k25illIJUDSiHwAxHpWQYA+RPGDM73v8f33
9y/cqSb6xhCbSbe9d6yqoKQ0kX0T/3Rmf+zKPLq/RZKh/1cEALws5E6Aqy57KLMojBG0yuTk+vF+
8qJKd/clf5vqs6arMoty7PK/wqDLSwlkaQ+51o+yn9JBzwvzVJF248/pK45866T+Dtq/N7oeMOR0
YzkFDY3RUZhoWTn/FY7kKOjU8K4Bf+da+Ng2mcNK0wT0flaHoEB4bBNwqxlJkA7VZm4yOzAyzKlM
nvaVjLYTJD7dsQWfC7b977YCXOx4NJZGIrl9kiRdl6BR1sTgPpAMxyCGNa3oD1SDgWk3R8TIoqR6
ZvqP+8ctvR9/NgHFDTA/wNlaEK+uN0ErC9sQxkROhfeIXn/aPjT9+wLgGxGSQ1ohYTUjSiUnvXxr
n3N2ur+CtSt3uYJFoS+ct7njlTD9gZyS7ovpflHYW9XXpTjUFpXRuyZ+PPlkjy3ISVWIDSoBkok0
rS6fwBuLAxj3ji4AoaQaZlz29+LF+Hf/UfiB2442D7RgXW+QUWbwo3OHAIaiA58lK6xdOxnonNU1
LUCPiWqeZFWlQIujo6sVUZSceBWFO9d8JuTEGztK5gnXRQ97FX3G2qoWUgY0PyJWQ238elUFtUxW
IUF+YgYPasybes8F/5ZlCiuhEiMdTzyJeTQniOkNcJOQD6b7MnbgYaaJwrtZs7uIqTCEiNIH3GxJ
UNkS7iasIggRtGgSxa7sjH3ldSEtZ1iC2N69/9rA78UQA8b0lwGz6/3LaFkYfgW9G0k4YOTRgrn7
f0kgUsq1qDW3myadoGnh49i+2SpwtrWbAx76ZWwJMfVNmhJJeSZsbuLm8DZCEe+lSVWTPcaaLiND
6OhIC6CKI+ty3I5N24nGOE3MsV/j0acbtyz1t3ysh6isnOwTJracSK+s6rXXJnrgFUE3NOniqCiY
sakTVr9xofvPVBD2dn+D11SGYCIWqUvEZjfodPXcm3RIZ+OUmNmO+YUX6aR7JnE9BmlVPKJ5TIVf
sLbleCyXaSrgJN0gVWsFySbhCCiN/SC2bacIMlc/j6ocOLXxFGFA6FonvQIUdlqd4A3kbtC4P5L3
Dnb/sYWYU8bvd9ARdAPnW7h+azHww5+0EU1W3wzqoZmqRYsgECZUXJdrq7mURa5XMxVuUzk6xWpA
cMqbfV6o6BnX/aeL5UguTD3wceKuRk61h5qGNpXlsyZIjL2zycbvJ31rt5zvy3SqgsYpxMYwwTt4
XwvXlgl1+ANgjdKKDADmgPtn0gDRc8p0Y5/MbDPw1/sS1i4hbiDSsmjjBhaD9IARA/e8BDnyyUfm
xyo/aM4pM1Spvz/unvxM/hkaQzcX2qx96UFpRlfkhTdbp2XS/NhydwjGZNTtgGhzVwX20P2kPaAm
51ifg2JyANY/pA+Z/TyYVmwGQ27FoSMK+wUcuqQJ0NhhhWAZr0VQTkYKI1iYx6axzc1Ydk5YAZJ5
k/Vm3S7hj3WCsQDNj+4mhznp8WZOU8a20+g4XyodkxtISU3gSJ3KTW8K8qHqUyD3kaoeAreMX3zY
7qqrQkp3WrvLXb37nUxVeiYz+4XeS/op4Qbf2KhzhGWF6Wsvn/JHmLssGOZy2JJx7gMf12Kvx2n+
4/7hrakHssPI4qCkBAJjSUXNvHNbcBk5p7R98PyHTtWCt6Yc6I4jJoIIpO7l76c9Riy4NdqnGMFK
3WgbEJAdUlOVZ1ldxoWY5e8XXmZulGbLbOigLsLOivpqe3+bVMuQTN9M6oxygu/b5KnvX2xy7iyF
dV0U+FrBjaU8idoxSuK3PevL0OKQ54V1yk3qHvxOQwPH1G2nuYiDvPXGRzYOXVRXg71579ogGC1U
AJ7A/AVCLWnv7NEzsoLZp1lHWJNsXCfdwOjeF3J7QNdCpAOa8wLICDmEpPUOnYDUUxyQ6vvSAXms
Ksx4+b7+T19/zJqP93++PC2Jl2n5/chHoj69gpxvO7nABqb2yWDgGtOtcBBI79Rg2BJN+1QM5o6M
gJAzq9kPjZ7/0GZV4++tqwvJS9MvmOkx9XYTJwD0EvPyjnXSQa5hImQIJlZsa158BGejQiVudxM0
k/Dbl4o5Bk7k9C7RAd47V651ciz0vH2MHUXMebuW6+9Lb69bghHLcmPrlExP+Feje062vqqLRbUK
SbETa0bVYFlF4YT8Q+cqVHpRqesLuywCWX1kAzBoLA9jj7o+zrqNRcxtgPRHy98SVV1yVQSarSCG
YNxDrksWgNUbBBTrNM3UDnIy5gFLp0g3VYPfqweCAXyMVWKcBFOV1zZAqxDG2BSC/LiyPpi5zbb9
EKffZ0rpq6jndzZ//3H00A2MphJ0lKBtUAo+ysYZW+SgYU/jV/vZHL7ev66rJ3/xeSlxZdqt3nsj
Pm8YgfFIVPWi1c/DD8Fw65Lm8yRfxJonv7St0j6hAcKqAc6i0Kz17wNTAIgLoGOVU1/E4RVQHPFo
oktAA7Ua/f0X2wNWk/98f5F/8Vo2BNC9Wovv24GbP78XSuTfw734vKRMrd6SoV7e/P4ziF9sfZeP
iuh47V64y3wMmuDQAixj6ME5a+J5xtWrvENl7Mwq23VVpRCydgqXQqRTTuPJprYJIQ5/BP/XqEhd
ra4B/FgeCgUoQDjS5yvuxonnVPYJbXYYyW5IOFmb958z4FnBU4u2J/jm0jVAKYGjTOfZiD8O8GnL
v1kBYkH0FsA0obZ5rUaxgSTs5FTOSefRxN5Y+TKP4V+sYGnSxD8rza2uW9iTYcE9NdK+31qtV2+G
oS7396WsWT84Pp6LPKuBrIv0UCCGL/Dw+jZw5Oc60KzkGQXunU67p8RLor+QBdJyJMdMjA7KOXVz
nCzQ4hHIAm8nGETM4oEZcb2b874dAmIm5vm+wFs1Bmw9wLmQhMXcENATr09pYJmZp3Nrnlr0+Ht7
1SN7q8b4PJKJ6A6EuwAQnOvPG4mVWEVSWqfRHEKPexE4Nbf+rKrcLJ+5fmyvxMg9wazQs8bDeOUp
0fIWuM9AzDuZg8E/jQknwAUjGQ2mvGWHuaymf1w+qmY+V7cRDAdAFFqITUzpLjUFkEvSQjMBDxvp
fAx5Myk0QyVBcop6wG8hY+Sap+R1Yvv8nTX1Px4sOpz+bwGSkgNY7n8XkM5pMFZhrkS0XDTp5owu
JCwLvHhWyspIXX12TOQskzAXW6NBML23vru9Kme+ulVwioDUuUaYVE0lGhF7xEroQ/cOifHt/pVZ
yStC25CEQVYes/u3hbwiRRrNzxG1kteu/SSQ27B2PdIbDl1q51M4YVCKjS7GQtDAZ2w7Jwle0vdn
aPEr0MODBkgYb0SF1/tZTDZwi5IegdlPbsG5/HB/lWubSAzMzwDkFk6YfKWoL1gRd9w+jfpJSz8b
qvbR1e/j7UERAFOfN/M/2QBOpgaPx2lA3jVoVJiDy/soaRuAqdDkBOgt+EietDulsM3cdef4xJDZ
yc0f8177hmHtAMMcgehV+f8VM4fpimWCY9mymykXreZ2TjLhn6iIoyreca/aDrGKfWFlyxZkPOwY
3lO4NpKR0afK0rzZ9k5m0AuUFYb3ZwNBagA6O5hrJNMQSF6rlEiAZdqVWnEuxKefk3i9r1Erm2QB
cA3xMRrEgGgruTQto7GZ8YmfzRgJtoib3/xeIWJlh65ESM9NWRQptQeIsLcaXoBa0du2YsIWjuGl
txWYDjjr6/3xWl5UqOoUZ4/1hyR2Mc1/YvkZ6f1Qn7f3d0slS7L3+chiVup9cdaSDSNYTqh9d5Pn
VtV6tpa7uFqUZPmNYbA0o22Bt1f+xJUKGsYCUzyziT44XrGnOYZU+gkToGkTNL2vagxaOTKgI+LS
LElGDHpIF7UYp0kraFOcXftYBW6nOLL15V18X9K60UqLsmrr4qyLrR2/Ee/JFs92uS/8PGiTQ2Vt
bPZsvZNwbnlOga0DeLGlhopHVVJEBCfe6NhFcU6Gh2rjCsWk1apyLOOmgIpagszlql28pb6B+SSS
8uKcas+9M6NC8Zp2bK87VTRSRTZm7YAcBOHo4wNfBJgJrmXVpSEqmlMYhTHUO8xqJioGjxXDgFcU
+SS4n4C1l7HI69qyfDZ6uEjJGBjtc42UiWZ9vX+f1oQs9AZ/0sBAw5GWket1P/TMzM9JH6ZAHWbR
rHrSVCKWnbw4lYrZ9ZQWdn7uelAdDG9e81ijBHF/HbfRiIE2vv+uQzr6TOi8EAXWATqFhfAkjexm
C+f6vpQ1BbuUsvyKi6UIrxizeLLy8zB1YZn9akYfJYufLN05nuJgVm/opSzJAuiTLyqQXOVnbwZU
s6lvNMOIBHWDqa9+J920bb3uO6Eioj7g7nKqmkRWrVWyEG5VJL6VOvkZKBRhhnRN3T5V9Y6KvaXq
v149PPD2uQA+h8GTw6GciTwhAw5vtBqMf73UbjgYW9tRvB1rVxZ4QP8RI/tuBQoeBioEUMSEBH4q
gpYokAdWVR2ttwuEO5ry5NI6I1pSJIJgz8ZvrZmhzeoH0RVGbnWzLmRIOmgWfpu1sZGfeRKhCTJF
Sa0LDdUDsbISFxTxAIqHb7Is5lrTzUaUtC/y/AwQw9B105DPr75qIk8lRLIMeCp0vR2z/FyWLxn7
NZIHYLfcv7Er5WS46RcLkQwDR0YTjQxwR6p257hPuh/Az2qMbcJC13/03K9N+hdvK0SiBQ8okQBZ
kCdv6tzkdSYq6BkqoXb3pYwfWvrIUaTsnB+O+7XV95oe6cnm/lKXx1Py7a/ESq5RmmupG1OIbdD+
NEPDUQodQzIFQ7dpCdiXVe79iiYilIDnuoSveEEkHclsPzOQZ8/OBCAbLIyHXTqHGBa9v6yVkOVK
iqQkrVexJp6c7Iz8PZkOrnVohu+1j+7zVAua+cd9aasquYwzoM0dE49yEad3nVqUqZadOfnH0N+M
8mUoFZ6DSoR0TnwojdwuIaKstx37mRYbffx5fxWrqnCxCulk0KvTFLmLi4WQY2/wb1b6ydeqAKMN
Nv+cpw88Vhgl1ZqkQxonr0+rMs3PeukCzvl70xy4/k4insV7xKwZgt9/Sztyp7Bm9P0UeyOsq/3I
412P0iFXET2vLuRChrSQIm+arO1mWNc85FXQlhHXw/uHsyYCoSqiC6APoEa1HN6FE8GNjHlowsjO
Y/Ih50GVfRx6xUu3djMNJCeA5ov5spvG23aYiDCKLjv7AMFlByL2ZX+Mx/e3TiHvayDLghZfRPiy
v61ltEePS5+d7T4U/b7QP/zFTl18X3rq0Ohv21m3fH/83CdftfK31yreh9XDuBAheVmMFIM9pFOG
aDVKu5eCRUSFda4SITlSTtO2OUD2s/PcbKhvBGZ2aJnKFq8IQaof0HAuku63tUHTmYwC3STizL0G
uKV6VHmPgqgaEtakoOwCLgxMS93OlBZO59DYbsTZaB+EsbfEYUoUlmRFdeGg/emswIwUEJCub0ev
xZVhVA3I67Q+Mq191uabmv1KVCOFq3IwWLa06S9tWNLBJ9ogxpJjBMDywaow+YHHuojTKWi0L+/W
Ysz9wRsE+vgCQS7Ze9RVizTu9PoseBZV6XeGtvuWk+C+lDVH50qMtHFi5MRL2gELMqooSVMwr5Wg
9+lDam6yqdsXiRcMwgwm8fm+5DWluFyfZDKnWhvmSZvrcz5n4eC8LLzlXJWIXxUCMBhwjOFVRn3u
Wi1cYVOnnHFcdT8+gD1iN49vcf3u2hxorDDPjsH2ZaJZFmK1bYVp6rY+l590HVmXMxiGFMe0bIbk
pAEUAHndJW1wi9u9AJX6owv1HrLp4Nt5NJlC4V+oREj2Bt6S2YFsrz4bBflp0fEXQe/du48cVT8f
pXA8YWg6lXRtZqQDk3gizlOa7wEJ8kImsbU8VbroTzpa2q0rOZJq5TlBtyEiqnOeZ9MDGs1/1b0L
7m/A0j1lLjMOaFYhIbrYXEALAhYzi13vubXc32av22dBdXtfJUP/NtOsDEBPTgNPWOlmcNzfWpV2
gelPdlQD4PvRmov8UFv0d9ohqTdb2qsjBPBIzJSHzeh9Yn0Pm+paH2cdlBGacP09OMLi17nUybNH
k/yTZXAWOo1PgsGeMOACIIbQ7AQPXRHHgVHrDAkW0Ltxfy73icPrrUj4EDbUs/ZTIeYt7+0xhGNA
98SpzAhFhjLofZa8lsAEO8wF0cNkMKxPvpW3G60Q7iv6EBsENXr3uRe8C2PH6TY0qX381dePiVaJ
Rw/IKmHjGfSzr1MnsqwJCCsWxqzQXL38L02tfFOyTQI4DK/NHjBPYwd14nfHurT4Q5YLwL23eRWM
YJ0I7JFou063m41Za104ccICmgs/MjpLNYi4YqBxA0EhtNwWJMalrLIh2rGsRFKe3fJrnx2beQwE
oiaVq6wSI1nnsWJOlRW0XF7nogiS7DlBs3u5vX9h/uTRZE1GGLPArqGl4AYGc0oo1aAl5bmwZncf
W9kADPvEDLngaWCbo7abbaZFRHA05/aCBR4ZC9BVO8ZD69TtOW0Ltjfbjj0VQp/DLtHnx9Fps83c
C/NDW5hpOFamFbJJR78jACgjQjE7W3rN+Da2tr/jbJgDIgROUlTfq5b97jsA5A2j32000BFGVHg0
rH1bREAB1sNqQjUYVSIvyAvCQwMhU2CQ4WzFLVBNeA0K6aJXTcmv5Jyu7vvyCly4xg7l6exz3HeR
/uZ0k5I80A0RVsMh8VUe00pcicTqErv+oT+Sh1Oo2xi6SOPqTNBF4kxnoX02UeTNTfOQ+k9Gqnhb
VqwyilOYPQTo5ULCJ/kblW/NDAW/EvyI8DQN9pK2Krq6dRFoyQDnM/zym8a3OXcc6mbVeRBzD7as
VNu2PFUxt6xKcWzUJzEGi7keaSFpzUqGRvDyXB9S+oStUtyU2wcS0xL//bz0ek1NQquRafi8/f3J
5z/uf33ttqOsglIkuqqXoOVawRKwiHZ611Rn2rQ20mdlEYgWCHBlrD0hBxndl7amziD7BP7Kgtp8
U4+w8MQwbUggrUyRkdlnNQ1aHV5FGmqtqmK0LgwBMuq6GOCWszEW42aT13l15uKQ5282nH/qY4BC
1EGj5GNd8zbx/P9X2qIlFzdV80bqaQ6kDYKFSTwHVIta76snztT5KIqvVG8wQf/9/n6uXVlUjpb4
Yzk8OTljJEPTtYNfni1+6tL+UHdFEANPox33bNwVzjvJDpaEw+UTJPuDU0zc2ZhifgY8x0abnsYY
XRqq4eQVz/ZSiIwE09K67bQRQpJGf7Roehg041nEs2oYRFJ98CQvhKnegoEFdOobn61NU7CzDwvi
gTec7Xz4kM/sSO0s8v1KcYelJd2IkpTD6KmTaW2anIRrAqbnewImlzhTpFEkO/RHCIbE0HqLijwB
2c21BrrTrNOhmeNjw0lo5xjofmfH6o2EZUcvdTwe7bgCIv6x7079tEm9T/fVWbUCyZK2dZYmuYPv
678L1Kv6/f/v87Il1Z0Cpg2f5zFwXkOrUsQZawp1eQBSSOY0qa4XnhEfB+exyaddi5aSLD3nVq5Q
J8my/XsOyGaCimyJOXRJnXiMyT/ixfHRjp81/zAYaeR1RiCyY2ypiq6rsqBRBuZvkIewJHeQmaMO
4FRLw6KSZz8BwWSFysEU+KWxIa6iXLS6g0svFiwapolkEJJK5LoPjA/tWKbjpkIiuLLiz0mp/Rqo
2N1XhlVRcEC8pQEMqGDSbWG96DizdACqIlNv0ifSTBtCn3Km4vVQCVr+fnFpBpsBnHeGIJI/MMIx
hXMo7TYcXYU/tWZjfFAlgXQNTD03RZbKagfLR7v9cdbQrlCkz3Sy981EFUckl2H/KN+lHEkhhg6D
o7HfLUi9/muSse8DAw1nR/yNWczPGiNh6TbbsjG3ra7vWrP4cv/g1hQS54bMEaYRgWkueSzU1nKO
BisAR2V9wKsh0CrUdbS3HJiS/ON9WX8gSi+ilH8XeyFMWmyJAYOSTE58pNzptrllUWDQuL+q1Ose
zLhnO1G1TmgKpoeaaQBHgtd03Pv1Yr6gUYhc4NYM4GbYuBMpf7HE/awZxaMXO4CSmZun2CFF4E85
ebINILPXwJfctrlmB73uFthI3Q81ANwE9tz6UQHgmyCrOP3gZFl8QE7Qfywm7oR+wTHbBxTEkGdN
vK/1uIOvYcUvCU/9MJ4M/9GnxfcqG+vHGawc0dzOS6RjeWhIz4aD4Fb5Mjl9s4l5S0KvcOLnOsv/
GTuGgkwHp8IeijrUU6d/0dqmCutsQgMQAZjyxJv2QDqg64KTzJoAm5E/ImTpw8SfzLCMAXdNnZRu
SosW+6xnXyatTSKU7fCDnfkHMH7qoGCTdow507fzbPlB3wzJDukHcD6b4/CPzbwhun+sN+8Mpi6W
8hy83qVuLHsYFUlseIJFdsr7wLTP3FLk0Ne+7+i2DUQrF6M9N3FHOSd8zvzsZO1Ed5wzBZj8jUXB
z8cNB0AbCGPRZCa9M1WTCH+kJD8hIrDKcNj6ZOvEr/f36PaeL1IW0kB0RoKSVB4fybMhJmKClAUm
r/44ppGTPuYU0EKRphnB0M7BBE/TVBW1VjcPDi1kosoO8ohre4m5ccPOhhlycT1eh/pwf11rnwdD
CQhXFryrG5qlOOfOyOshP6WAOUu3jCkCqpXvwzqiyRMHj98q69ZE7Xb2TMZOcffB+iqEopau+ry0
O1k28SH18fmkClKLRcnYRfc36OYdQZXsYgGyfS0BtGAMOeARndh6aGr94zikyMjUpcJdXZWzDCaB
x3pxLaR3kYB9r+FWwU56U0eN97vtn5gKoVslY3lLLt7eIu1dPuclO7VjHVg9DxxWhVmveHlXzwRU
LlgIMZaU/LWUqnbYYBgpOwkx4yV61d85WfLvKwQ7grol0Bhvqpei03maah787j6w5vM27Mm3dx/6
QhMEmBBEDrf8FGaMZ6RrYYY97TT036rqd9Ep3tKVXboSsfz94iw0D2QRjTFrxxxZuBlV3vd696jy
XS5h0YWL71sTQNgxvK0dtY/jY/l+iw43e8FJR7bq1uS2qaVNph9rR50lXTDn7rPm1YoNMlbsOoTA
pKNZHw2OciJpjhsCPHPYJWsshkC4Cd96jh4/eB0azGY6AKHdG/IAQPNVWBbptOU6qXeZjtKWbVTs
p161RmSywt/YMwwFMh2+ipT0xvlaNvniJ0ohlNlzwusmp6feFz9F2rQb0U1nFwH6LOqQ8U4R6awq
zYU86alz9DGe0R5ATy5LNpaXAI7h533NX12RDSAS4E4gUSQ/c6RKNadKNEAcO58nXw/b4tEGR+Fc
ffBHhee6uhgXHgEg8JCrkfsc6GCxYvYGoHem0xtm9D8KbdjeX82KwUOjzv+JkBHQUyDj2Z0DBE87
Qa7wk+aEOfubDbsQIb1ALBZ1OpQ6VMDLgqL51SVd5PannH1h6Ar/i+XgeVhGzzDOJqfw3NbpYr1t
6Kk00tDgD2T6p43/uS9jVQEuZEh2qQJ9rW2WHcUboUXF1AfG8KOsAaXSP44o/dwXtno+eCmAb4yG
gRvnhoCrFT4DrriGOhsl34aCbIUe/4UUtHAA/wYz/i6ckWtTaE7MK7wMMbtnaDs6Huxsh8nz3fuX
cinEvBYyU5ZYi10EJxMNPd360bDxuz4mCn9tbccuxUjHo7F+rnSxwE97b1N2KueX4i+8hOU2ohiF
5gc41JKR6ZGdI9UI3O4ekCvhpHV7Y+zTAL02inNZMwCYw9aBM4VHBKH69ZZZJmhoXAskK85utD9x
1cDZ2vuBpiPwkeClQkfAoukXL2A1aE7LOpiyfvJfAKWyp8x8YFMS6YMV/sXho2aDFxfjrjcY2gsG
yNjHDt5D46uT/IrdfTIqEg2rBw+OaQRqQKNFDH69mgR8EW1CaryG2S5mkUU2tNr8xSoA+owW64Vi
2pJMmRCGNSa1qR2bKk0OE63HndOPGMtqhCo5uzyMV4kE+NQuhvyXDoGFDFq6Lbk3DqQFRtDR6KaP
mV/YQVfSLzNnH2Gxf9fAAwoAoFIoFG5VKhCWUWZdCOzkfBoHb/tsZ61xrLpkQ/VdysfAFp/SeCPm
xzlRIQ6smFLUpVGgBiwb6uKudGS2F1OtL1Fpj8t/KNC9ahYHg4+uAvdRjCojt9zKmx1FB9fC/Ldc
KenWxvo0OV3KjWPGh/jRNZHGm1ifb2tDAOhOSzcAzbI3VuGwwEpdGr1bdf40L+GqgST0BpduzJN6
yGhqHHujDXXypa4/xImmOD65qARnf5kKWjojUaNA54akoDStEp81hnH0yDlBB3M3PJBSD2i/Td2I
xhs40X724/7K/mi9tLHgBELqAj4ohobkOkIbI6mW58I+WmUmNqNbOgAyX6bLBPq0C71BJ0ZhvGVz
UfeBW8/Nrm9bHs5z2/z2am+MgLdqvPhVUgd+5XZBpjvtjtRJ/bU3m/Yjr/+HtCtbktQGtl+kCBYh
4BWopasXqnt61hdixjMDEosAsX/9Pcy9166miCLaDjscdoyjEkkpKZV58px68sxqTB/7qok93FLG
i1FNxR5si62njTkctRr4cz2yrwMoEo+DDfJCTWu7PdJhuW+XI7pmZMbljtVasidTOuxUBR1xL3O7
2B9wlITRRNiHtgZKv9JL/fX2BK0cs2/mZ/7zi2M2bkwtUbSxQqGbwQyclz5DARPZt9t2Vg5APCZN
/IVcEl6Wi92UtdSVQ607oeUcpX4v8RpI9rdNrAzljYlFOF8iJM4zCRNI6JgQkBhOyXhHfv4LI9gk
qL+jGRXT/3a+xFSmac87J3TSD1Q/igqNQnCNLfjCynkA4ud/zMyX78WyNFUytVoGM5mVB8iW6uav
pA+GKixLsJNWXx25kYq5pkwH8fWlxcV1DiwWkUo2Thhlrj81jm8LCENFfNeg+zHK741xbyJHbeg/
hnzXsrvb07rmHujs1kAkgHj/Sjp4qOy4BBrMCStu3Q8Vu4+4eu2dLWaGtTMIrF5oIZxp+q/lT5N6
pKlNIBWbVtJ3h11UKY+gAc8i0mPJdyM9FdQC/ev7D9g3Zo23y5mnk6jTvnZCW7529UEkvrslgL06
gxcjWzgmnzjh7VRB2DVGS+uY/ugGvhvyrUfM2ia7nMCFY7a5krYeYwLN4bPMjtWcLNcOvbl7vz8A
TYWHJXjy0BOwuA9tDo3RcjTs0DQMrzReOv6aOXTjRlobC5gEcGgg33X9WtZwjNvJAMUe2pm7YnR9
czL8Mv+u+MZo6Kol9OP/6ZMHkn5x+oELEmgsLYYsp8qb/SAc2y+nqfuIdi/IJjNef7EpJ/tI10av
GXiPpt0oPoqicg+jypPYwwCSfUSIeeo5ECBFXJZ+a9piV1pJehJ1VpwYB51/T6jhT4Y5frWYHMDu
WGoeFKP6oB0U24vKAadtp/WASkpL1C9NN7FfIpPV/WBlzh5PxHSvSooMhS2sQLWR85BwMqLnktd7
Ie3hSZ8EvxtdgbtJtfypGSEbBzVN6ZWKkUdRt1uApJWpwzkIAnksEhgArqIGO6FxFpkQErYmRAm/
0wZYVHJfo3Bz2+XWDCFRD01KxLZziPJ2jxq1jUWaYMjUfxTZSfK/6i6wm3fSMs5R0J8oT5+jdBPv
5rdmtLaOARLU+bk3xiAC7k3mW1ih1ZEYKG+jfg8+/GWVe9KzWmPpmJwhqgN+Dq08OqL4aNrkSMot
MeOVYwfD+cfWYjhABvO0zmEr6wzXc6s48suRRIFhRdPGLlqJ/xG//bOJFgtEp5pMhGC7Vv1HWh+o
eqiZ6bXqVE7Pfb5/tzfMulcA80FGmaEE+3aZZDr0DBEeCzshPZ4fc/kdru71+sttO/N5uYhPoVE6
A60hkXCdQwHXSi2EoiycLOmDtQWVvI1Tbs0C6LRmEg17ZkJe3j1WK8TYxk6Y+HWbeO7mQ2nFBZBw
RNs/IA4Q+FgS5YEwBdgQmeDuhppHGoj0qG1RWa549BsT859fhEOmm5aEziaU/gxWI1vzI/EQf3n/
UqB/GIK9aKq6TmhYmRjpJDTI0lkvJDqLDfddWwc0vMxIF/x9FQH3Bsdl1ym4L1pFWfoUky3c/sqL
9Y12yeKW6erGFkDYRKHjdH7ZdT9xoN5J5XiAInOvLpuNPbJlb7Ehmy4H2JICpEGy9sms6aGI22Ns
oBgfuSfZNBuVqTU/sxG44fqcOSCW+VOhCWUNAzSvLIizEwCcH4YtbfktE4voJiGqs3NtltVyH039
JWtepLOBq1pzgxnsMefNcTYv81pUcGhhVTwK+VB9EwTVSMfmx9uevFZ8oeC11oDhnOdqWfYEgZOa
CuaixuZMukcBfNePKBWCkkkU4khqeVIZXAPMBpGe4sB27xhpdq0dfc4yerj9MasDRk3iT/4WkOJF
KNcXptaZMgMoIoFQSSGyz0pt6bGurZvzh3WP4QTC1fr2fCBNXcW0MOCJFgHct6z2VUsHbyL6RpCw
amjWmQEyCQK6THtrKGmG0uHJAAex88dWN/d6mj2xaespC078lXsBhPV/G1okS0Blr8d/8I9uZ/L7
qhRsbzg8O2R99Bn53WmvAVEiSG0+Diap9tNoRndN20EFJgKzQpGoeudYlQomvau8tkzxJKbWXyZA
M4dsrOJTMdlt0EQA7BAjyndgRqK7Ph/kwY4dp/famsBWydyvVi/tc1a4eZAoCcQNAuqZr5vvyrGt
vbrJ6gA6AQrkZlC1yDOgeAq36+4zPvA7t3EH6dUOMBd2JFkAVGftd3y09kUpC7TNm+6e8mncDxVo
XM3WKjwyQG1cuYwdUokDMhaqP2qJsD1UlKePzmgjcu369DDU3DoKXQeDuQb4Tq8a7YXayHhPKCUy
lXp2qY1PWhQbd6Y1fczxfz2ByKfYTfY0HVROv9os+zGBchdk4oTdx5l4oFp+yPDI3ZHKzENeONWh
74fMNyuQTqH/QvOaKUZhfxTkPp6y0c+cmHpOG48vWoXgu8zi2q9LEQXMnvAHSGvvigQVpdZI5Eer
SOqg1aUWtExmByisgm1dmoMPGHbzBPFtdqCkZbvWQY+QNcgh4DUEF1lXvrqp0+veBMffIYmSQ/6i
ASE7ildAUKkSGf6Yx49oDeBBxYfJG8B5h06H6Vc12hMufV3b9dKooOQJxoIixfsBWMz2qSuktqPD
OHepJdnOyGl3r3quQxK67fCR0be2ZsbHCITlJ7e2e9cfU9J9b4pYt4ICTBuBlUUfwVdReDqC933u
tr/zrhs829Xz33FLvoPztHicMrxfGrfgL+1IhKdm2QLAPW1f0kbzoZWSfnHcfaKf+ujDUDgu6Axz
hn6ZJsK3jvZ9WVhtEMcVVA5d4L0C2U7WQ1rw/DFHm4zftaXrjapsAgNEVR8Tw67Ok5PBGeFKxd2A
XeNp/QAe75zjlaJDz9AmNfgTWGfre41r0IGr06/ouvpt13X+5LSt6aMoYfymFSi5aQ6KerT99A+u
MJ2grWm5H6gsg6wpRhCr2SrMKsjxESMu90UFKSJeZGhHAx6u2DHVksDGTXyvrJ6dUDDDQAd0IWda
9quvo/bQ9Ql/JoJzkCeq+KPBer0BeUmH2m0MyaY7W6bjIS9ByW/GenLSBXGPhtZYvj0lyV0e6c5B
Kn0IpN53u6qsKTC6KvKnok/uuKlKMPT97lrDT+C3CiU29NyWW+o5Kwe8A00q3DMoziE1vzgT7cmO
amNS4lzTHSAjW4ytK0fum59fnIRaCxJILaoFHkwRFN/Ek3C0O8PUNu7llQP3jZnFFRIlnWr6uBFn
NXlO9K3k+6TcR9FGjLllZfFc4iNWy40qcZ7IySrvCH2VasfeyUEwvzHfjGURxug0scvGxYrwNPLQ
Zedz+qDcjehvLWMIKzMwzECdERx3b+/CP4TV6LEQ57HUM+yAwvlpgHT0lFnT+NhKpGCxYVKoyuc0
90WbawEdXBHk6NbcuJXXPfCfL1m4iFuDElom+BI7CswRDW8bQ936/YVvNEkCwJKtibMx7lgw1sHt
CGkljoZyLIA4aBmeM9iL5er7lBiix3IN6jlPH432JUrPJr9r4q3wZXUgF5bmvXbxjqLFpKup6sSZ
kl8AB0zF99sj2fr92f0vfr/OCYPuMTaRW6PtKqI09VMcmLeNrOTGMV3otUdbP1hAl5jKsSNtpDqs
dp7h+kJTLfkxtdFubhpQcee1+U+1RWG1skIzAtKycURqBrgc345L6zu7Z1JGoWRQo8nLtvJUkezx
P/+WUfPA6u7n7THOE7VMC8zNEDoIDLC1lgnDIW7NOq5VFFaDezQrCJbKQR1lHSHwMbbyRSurhuic
zT0RiEmQ9Hg7OjmajgQ5ZhQmcYCLp9xqGFr9fVRQgSE2wKO/hAq1tTAKAUbnMKftzqj1ZzUWW1mO
lVsC8tTzsxDFJRTZF55tF6lTu4qzMM0OGj8UYkf6u9trsmVi4dzosUiJBVUtSFjuHTA8GDHxine3
9SDZCYIxtD7Ay5DsmufyYgdliJN1M+HYQV7JTvU7+1TnmwELPPejILEF0orlGAy89cbUwt5xfBaw
d/dU4eeBjkFftwE0v80WByXR9KmEIhEunlx5vY2i6fh6exFWfAk1eczLzEiDMSzmJ9dJwpIR6VOF
dubEd9qNw2Xr9xd+NOhlo3Dw8LP9WdD9QDZ8aOUgAT4YaWw4KoRTltnfMq5BYIcW23NpuSfufkqH
HwIM8Y2N6nPz17+Yqgtbi6lCPG+BjUDx87Af6Qdti75ndSgonuDyR+rvCv8zOMRx2CjFuctApcH2
+Cflco/sVlBsHflbthZui+ZXVvZ4op1NaLf7Qyy+TJ0GwF7DMt9I0VRfCvr59uyt7HYbJVEENnM+
4QoURLQxNptRiHNS8IMWPYxcnnj09baRNW+btYZREsCxBad4u9sj2xy1DkHRmbpPVu5lW21U87ws
rhEHoAskltEXAsKdRWBkuNwUyEOJM2R5vAFvyEb7S4/6XeRuQK63DC02vtNxx8lKbHxT/+k4XwpC
oQT0askNBO2KH7wZz+KmyosaNBwFAjE+fZNo4imVDWGzxLPiZ2VsxDIrDvDG1mL7EDCgpGDAE+e2
PJvgIyvP4KW5vfyrJoAE/dONODe7vV1+miQNNUosf8q/NHQnEF1qG268ujBAaYHbWgN71JKt0Bpz
VuA1gF2aZiPks3KRvCamSF4qxbWgMkttA+m29ixwwW6uW9CNQEvPshxAMhE3VtIlZ4QVAege9lxO
vxxFTkYhAytJfhtK2w0ohXiR7e66SPuV0mjjI1Ym9s03LM6LokGlaHRQler0jvl14ewUL57xgv8X
b983hmaHvbiuJzUJJ5Ia+ksc9pA1iJ4m5ZDdbTdZOSWgHo0OIhRYkEdd8vEUKsubqaHJuW595QOa
8d9+fuHoNhuHOI4YyoVOoONK/fEvfh6RDOCo8EPwLr6dIt1ta82I6+ScD6pHZx1/6KE3uDGGFTef
BVX/NrIYQ1vUFTi92wRid2fT/J4wiI8Zua8bH24PZtWx8AqYa0RzUmthRyZjbqnZjmvfjc0BqRVk
a7YwFmvrDVQlVhp4PKSAF0Zs7rhFU6Vo9DF/o3Qfaxstd2uDQIIE9Ggo20GLYHFY961bqkw4WPBi
BzV2V+6yrVrt6hAuTCwWPSnyKWsymHCrXRwHdvD+ZQAuBCxeOCdmGsS3PoVMnFHGI6LkkgkPeuDe
2OxyuZGrmR91i8vTvTSyOJ2lls3icogA8Cy31FnjJ0IeSHlMs+9t9aPpNhBY66vyz5jmz7k4Spq0
UrGIYU5qr1HCPVs/WOZGkmt9Wf62sYw3CjnkqYaC8zljd6l9IBvLsjFjS6xGTqbCkR2WZbD0YCTD
ceTDsdLanZO1j4rmL3VP90iXb2z+eSFuLNSy+lNWwDqrIYVZ8i02W09EZxeq1EV/GFTlAcH7n5zP
WPi2C3ZwpuWYxHgkB0mmxKMlFGwFbd9f8Lx0QGNezQuP6FuoNxfg+jsz+TNKnpmDjPhwvD2YtYPz
wsmXKH47NvS61hMkb+Md58eqfHQrSKzvb1tZ9Tvg6OfaN70GGIuYc2YPeCuQnB+iVATNv+hpc0Er
+beFxY2vExPZf4CszrYsvf4r2ji8/zaExZHDxjp1HAIna9KwOHbxv7hYZupblGtnpJO1WOvaLpB7
ZgSwIEoho/NcjZ83aXznT7zaJxc25hPowp/iLM+bwYn4WXelX3S/JutVtXtQjWXx79uTtWVpsRqm
reLekjHi9H7XTLVXggTA0KFBgDKNSrZUQ9a965+5WyyNKxpmxgpzR+wj00GrtnG+zF97a94WFwHQ
vVamEwcPaf1BRD8c8Ummjtelf92etFUzUJpETtMEFJYtzpWqbZ3KngZkmXP33CfyHkxcXkUmX6R0
422zuj4MzL5oP9cZOkbeeoLscgiDtS4/130+of5vNA9dg2I5TdvyvqtjlMzQ2rUxjavLhC5yA1QF
eBYs04CpbKjQUD4/Owm0LvKR9B4ttl68q0bwlgZYEM3F4Ep7O7IhQz88Elz8TKsfIiqQoNsIZ1ev
6QsDC2dA27Fkojb4mcf2UTpAErvsg5XEu9vOsD4OtHGBEGt+vC2cgWdZDboTHDei34PVfizu/tvv
z/YvzoKaT1SOEe6W9FOFauIWT8zq589ioDZqGqCPXyQeVGI3vFY5akPpZ9ocEJ79i8+/+P2FAw8o
OqYNSD7P6eTH3TPG8d9+fzH9xqBK5iSVODt94Oa7rSfX6lZ3gC4E59EsIrDw0snqbAnGHmR5p5+G
NfpDAXwW+1xM2sY8LQzNDWeoKwEE6iJUnrP7b5cZGODKJZnZPfbTc817r7HvC/pZ3+qKWERgf8zM
BBeAGlFkfpetWQBEoCfMjrpHJm0/igE4ysf8iz2kf2kpbdA2lX+aWrrVNLU2uLmRCIApMC9csW4m
WW+6RHTTY5NEfh8DQvktBpxpyrdawa4MQSEMYPQZvj13VC5PLreRLqv6SoTUfaDFx6j5UqT73P56
2+fWrCClDVUgPJUxi/PJc7El9WjM7ZRZHMQIX0Bk42m17kWO7QFes3ESr1qioF7AaOaE/eKpIVJo
ZiQ04qHAC0PPQFDTQb0ik6eMORvx5eIgAEwJMq6zUB867fHSXBay2s6aelYxEY75vb0vp/clev78
PBivZtTBHD0tRzIaiLxz4iZhTYp9ZaevY24AdjFthPx/UiwXIcD/2kHyZQbsgV1ymdQaXK1UFJij
0DXzwCz3tPgdmx94+ghiFM4OovlQohuRFBnkD1+kMWwEn4v7+v/Mo0IHhO0Ko4XTyDSHhjAH9NmG
4epDiadOC/IaMJyeJiE2woPZ065H+4+5xeWAGKTMEkvxMDUsiGKmvm59SabDbXdf8wywcP89poW7
a3TooWTb8bDolWebJ1dt7KeVUcDrUHZEGLBCcxEn6FClPUZRcQpWKeCa6Kd8S3JxZRQwMhPKAX94
TXNBUjtpTcSGoZ59jdinLXHClYXHDUqRukfu9rpxBH6nVU2eibDUKntHICd3X8S0++6WjAUis8WL
6/RRcHtlVicOmH6ocaD0fKVz1OdOPPU6jocR+UzDqXzgQ5Mke/8hhJoEIgQMa4bCLUIEZlWkHGKw
VBbQ2mvpczF8EiAZM/WNSOfqbsLlByuwhH2LLPjCz6DEa2TcstOwSXWxH51B2zdl5M595B9xPVfA
9LvUp6K0Nhx8STo171pwEOOANSCyNH/C2wOdVFXH8k5koVklO53Qg0udPZHOt8FQd50sf9WW9Ziy
KaBV8WC0v9+7ijN15kxHjy2Ak35xyGujmTmtxmWoPavBz8AXu4WKuPb9NxaW7FCFoeW0RINsWHau
9dJUVfF9SI1uy1Gu3RFmgC9D6wKOXzQpvp3GWkBCM9FjGQ7Dvvg5tL+Y83x7qtYGgrmHFrQzQxSW
CfaudbNqqosypMJVvuhpHWhlv9Wgv+IPEJvGe8sBfy+qfctqnDkYIq31ugy1LHuKNCOAKPBOup9M
8bEQ9AFQ7SDRgS8q3KBv8o1NfTVGsDnNlSbwR8M4Ys63szj2DEpzQp9CBRjsnRJE7d2CqY0E47wW
b26OhZX5Ky5iGCJkrAMAMIGV9MDHPugnAL5GZ1fld8C8Urz7cHneXryrYAYmZ0DDTB+Hk34ZnFVT
rCxwmGuhDbaDh8IspjAfIhEYWa8C16zFhrOs2sMLfY5nZp36xUS6boGiTx1NIZC43O9La2cX+YNb
ir/a3NpYtCvXn8d2YWsxna4sTBM9YlqIxq3QMdGdXg8vbNoS4Vo3MwPQKPwf59Zi1QBLMDkOIkBZ
R8Ob6sbPBqfwqrr//u61Qu8D+EktPEvmTfDWEB0qfRojMHOZxsNUfk7rJ7P5rsSWoPyyBglQAnr+
ca+ACAbkgnQJczErZNPbvgGjhzRebBOdAOm0c6f7WXSBom4MSHMR1PVgPSQkUseuypCj7tA6cHu4
V1fP/Bm4eUzEp5jV5RVHhlFSJN1IOAGbpsW7WO46sEiQ6EOBVmp0Kdw2t7KMM44QSZ350rlOsFgM
ABwDo+bZSTgnI/rYvlsi6M+I/jaxxPqicYVYNGpBYKM9kfSLwQ6KbtzXKwfV5SiWgs9Zm7cWrfuZ
Wm3fF/t0i7xkY5bMRerA4RJ7tsYsdbNqCAg9XAjqGf2n22uxtvQIaqw5BECD5HJLUU3mJJ9Z7hrz
r8TJQKhw7ps7ndy7I/DF8TvJeP44PEqS6CTEhQ8E3xxHXpy7hUgMM3bRANNPXzlUqKq62wjXlj1F
VybmEV+YGElXQn4XJkoURx9Ybn5K++LUCytB/1eZg50XcqlpI+saihfT2XDj1Bva8bs5WAEpkRaI
zBfJmfImpy3ff07O3TjQDwIMFzHefGZffFttCjQtR+CQzqZ7aT9MENewNyUlVg5+wJ2QbpjRTmhz
WcQhaZ3RUY2aE45INdy9RvdmvVGYRUiDD13cn5c2liKmXSI5VagQhAYIdMIxG1Mk6rURGhluDKJ/
KGbkQ/lXKWx33zlm/0WySu7UYNp3HYMOMl5bX3XRtj4X8U+FsDDQoYPha7FkvlUBfN3lVneSMHEy
RF6iNme0d3HREb9LuzqBZKrdHYim5EHPscPjLtVaz9Fa5tEsTu4sjnu1MmvujXlXeykQIEeox1S+
QTngHBb/ZndQiBzarghA8c8CVUF8npk9WskdElBOAZoEiwkEGbSXnjHPGTvpo3qH3pnJ9XMtq59S
AVjlGEvba+oCG7TrjSeTU+alhq7Qv2GWXt4O9UMv9PzB6G20Bw0cZEAukw+8ccEz3LrkkRT8S1XY
gAdJZ8i/qG5oNBQGMhlASndsPAVdq0M1lc2uM4W1a9KkBIeqbh5NPBU+53FiHiCFbgZjy5sTOjX4
qZAse4TAbHMiDtpYNPD83itbU2GSQAld78rYH1tLHDixPyU8M09Rb0c7UBgUJ4rmiGPqWvUBIPhy
5yaVekqQ3QmUydle5ioLR+5GaOixMh9RNOYzZw1abHARRym4CWpmFvveKvBysckQTE4+BcMQ9w+y
SegJnUOlH7d6ehyMqNwNaWvcTQnwNU0r3bs8G4xgdGnij+UwBEPdWl4y2ONDOdYtFqjtHyInhRgN
7dlBm7T21SEQk2RQGw3BORPte+SlQmXb3LN4D16asqw8rKQeUI2gP8aKnswIKm4qStEOVjhIFiSa
9vH2aXr1DDZ0F1hoCgg2QBFX/OYZOiYViLlZOHALehRoK4jGA7Gjhy7qAZtL9a2be+WSgEHscaAb
cZEuIdG63sQDMDcsRLuml5HplRLtEWw8v2+Pa9UMspdA5tEZgL2Ih7RyFHiXRCw0aEU8ohtfWsNs
DtKwyuNtS6uHF+IC8ETPbGrLUCSjCe+aiIG3Q2e+naQxNJjzQO/w6G6Nz7dtrd19aNeeaayQKbsi
O+OOVSLSi0Fqjn4uD0fpPc3SR2IMsQ98wCEd00DP3q0sg8gEPa/I9gCVc80uVWa8TbsMrbvGNwfM
5bvbQ1o9ly9+fRE01CZkvYjEr6N1zzcECNHbjUzmiotjvsCohv5VjOCqEG8YmTtZ6CzV8+wUQw03
q0RQuNYZrOPSI5xtOMTaiPAWRfoFnArXBSbH7sXUFWC+d6f8V1smu1rwfzGkWccFVXncmldFoBHp
qrYz0R9e8MhvqPaAbjbAWn5WVrNLiLtxea7sJTC1gdOHIuZCRngRAkFjJRK51N1QN6aATM0TYO77
bBo3PGHLzCIMEqLvsrGb3HCyQ25UHtoMEJdtPBzWnOFyLItQA4JfvdOOMKLnoezv8tIzh4eyDwy1
ATFZ26oXhv5IBlwETmUL9Dl6xN3QbA+9/dzLFwbkhExMbyp/K2sjjb4xd8vjbmINqbkaYa1zP5pE
HBo23ke4zG5v1lUzFlhWUQ+AHNcynaPiDHFMNrjhOPnAnOQmON43Hilrx6mFibOhVqkjo7M4uJO+
LakzGRgJCE86cJ6W8uRI4Rv6y+2xzCu9DAhRpZkhW7N2pTOP9WKBIquCRLsduyExHpr+N0ecZfJT
He1cjlhQ26XdFtBly+I89AuLBroT2yiBRVdV+1JCH758HqxvrYs6HqQNjTLo9a36xqobXoxysXdZ
j1i2HmGzQqtgiuYgLf/EoHDelvleZZUPdYeN58zqAiIZNpPfgcVtCbYYmaBanCSgYWB7kDIHsQXy
pOir2CIYXrXjzuh7RNvA7y6Oi7Fr4hQFKjc0FAuGyfKq8lvsqn20xY6xdp7Ptwe80QbGQlvcUDrp
UmJqkRuWteYZzo631caUXecvccW6uJpA/YkX0JUvgjopMyHQysKammFR0UPusNeqH7BM1osCeh0y
BZlXQNHBq3hyANz65+3NsLKxUfBAHAgqRxfx92LXkbSPLZ3nLNRHW3l5F0t/nEQfOEDJ7G6bWjmB
YQoNABq6DBFwLjwyTZXWSuTEQkY+T8Mx7vGSSNmRGz9aY9qY2NVh4aBCs6yhIX5ZLF2vVamSo8FC
JRoQJZh7d7T3PZTdbg9pzQzgvgCYoR6Bp5n5dmOjyVCV0klY6LYqVJoBuRAzpvuOJvHhtiXI7V0f
W3AUE7ypsxjulauYbptq3OqtsAY8/nkkdusbQ6R7fGZIcJ6sDgQ1wwtBrSCp6l3FOGpbrsw8UoOs
X+vkZ56mQ+UZTa0fC1eZXmXltfBrnT5XadzfI6gc9qSSHDoeee/HWV9OHmLDxreotNDlbv0aU71/
VHrdfYg7kCmAD6u466u2vOOQ5fKUW7MDo7H7kFQRkoJWp3zQj0WJx0lRgZzHNc9GlLR+Eeejz7id
Im03WYfIaBIwwkKac+ybeGeAGRSxoOx2cT5BjBmskS95HTGo0NTMqzXaBaUE/wGzJFhFaTs9xqL/
UeT4Aofb8akHK5SvcCW+tIYWHXs6pCcT6TG/1Dl66ePaPZSVZj42nXIeeNW9xr02HAYo5OLEEs69
U9TJIYkj6UNjdgCLRdog+I1747OIjxPdC8AIpF7dW8jOcBwLbbHjJunwOHXsE1hBxBGIje4gtGK8
18tJC0ebjs953buvqLgY9yq2tB0hWuEJI9U8OqDvPmeD/auIMKC0NqdTUlRpAPmL7FT1mCo7dd3X
tG6Q/BkzdciKqNw7VQ6h3K7U7/BvIExN29hvSyhyZ2ZTgMLCjD085mLPdIDXtWOTeaKpRr+jjRFk
Np4LdjS1APNrUCqVogl09DD/bkFyfSgiznzN5M4pT0rrsasseqrqrH9iQ5r4cWXaD1VdZ34EuUwo
9vT6pzTRGjiWOQweaDz1j0VWR+8PqlBxRBMnGlLnBuV5I17coL3llDRXzALjzbQrso+k/dUNZRCl
qVf2PyAUsrGxl6yWc2rujcHFlW0mFiUE+slhV4PA/Otg/iiiJ54cLfMZ6U5PzTQZ40alZ+00uRzk
4oBE1BY7LYHNfDrGXVBbHnhnbh8jK1cagLDYdXNlx7xSCuGiRSu7FdmIfZqgwwM5KjcOqrVBWHgq
4HeQj7pCEKWxYU4D3DnszJ96ZO7sKfdAxLy1PqsDmWVJUVuxIKW7cIjBaHGpgmUa7M4WWB67Uh7r
Em1rpJU/hral925kmp8zykDYjl5L3+q1OshqUeyn1C4DjEA9ixzcrLfnd3X0DC2ODtwUp/TiQrD6
1MgGMLGAk9eTWudXOKUhJfh+IxTVDyjK4opzlhlN0mZExKqzwrj63cVB3ARu9eu2ibXpvTSxCAvK
MmvMwYUJ60E5GdDTW/iv2ZcXQThwNxiBiTQUQI2L9etF1GacZRYKt/Ir66PJj+QwehHXPlm1QkQu
3kkY+2dHg+YMr2cAwkAzNd+vF0dImVpZMYCcCDy19m9g4CDpZzKxM1O5hQWjK7E3Gs2RN4eMFENR
c2EqRi45TabJCWNHVEHST/2+7arPWpuBqZrbP9Uo8wBEUfbOqXrTdyqRHiA8DFE2DiaCyaXxE2vR
vIoqB9iX0NsM0vKJPHAEiqh5GcOuG1OQA6Hx5I44wvTsqkaSXjCJFKY7+JLn+p0sqQCHvAseJqbY
weVDvBtwKX3iU1LuGCHtnsZHLW8sSNEiywv5dIn/xosLadF0eG7EkN8hmTogKTnQHW4VbQ/ROSAr
EofgGuhwFyuoJjm1uXX4bkyftWjhZQPIVjPw8IR2bwUC7Fx9VwWcgSsSgKFDPXaQ+oBO022PX925
6HtCPyeyh1ewTmlKBrIaCqPd+DCW8hMgdq+xcN8J2f5fN7yws3i9uLFWDcVkOWGPrMDIQT4/bVEG
rDyQ3JnW9f+HsnA/w80cXiAJCtmCT0YGoiR4Of0ANp7/NmXL1ie7GeOC1hhKXH2CqAyik4+y20AN
/wmhlwfFxWCWD5SK6mOG2NMJS4kUIS9eM0Y8g6qnVvGfacE+YLSVJyp6TE3+KITmWbIJRqvciEDW
/QP3AvADJsBpiwOLqGLEe1M5YUcyn4ApLhcq0B1jd9sNVwMP4H7xUJqZc5HqfXtMWUNSpBnpnVBL
oyAqqlMmofao0yMdza+1RX82YjzKqb+zJ3532/baEBEVIDqYYZn6EvbRaIXZlRkYw+PKJ5pP4Zsv
/8YC8L7oJQAqYtlKYNRyyqULqmtWPGl9jjl8KdRG3/za1YXYA22xCEJAMrCIorSo0ToEt+Acjbyk
2zfxxizpq9N0YWCxgy3ilrXTjMhVVk+CfM2d1lPD0bIftPTJiXYtMn29e+xb8OZYj235OKSN1/Y/
b8/kqp9cDnOxyav8f0g7jx25lWDbfhEBejNl2bbVVEstMyFk6b3n199FvYdzq1hEEa07ODoDQYzK
zMjMyIgdewsCxHQMU0yexT60Q9/cCOouyr7rjblJ/d8SDfb+n9tWV+ZWnZ3MUS8DtuIWOBlJdupi
/a2K13D8ywMDsE34xnv3CjlWJL7aytATnsI+OhXF8GCiD7CBH+6kle4XLYi/8+x+rUv3ZyibK7P6
18Xnp81UOTKmQpWO+uDl7vMN0a00KSM+bpQCsS8jjuCFc6s7NNaaI9zfwUY3vfRTHAzoaPu8WZux
hpVOrElUuh4Mebnws2o9ViBq223guf5RamVjb459t40HA8liS/4+DKVOHdmydo1Fu61fiOJbq2vA
WYD97yMQlbabKmVidzLg69tr+Fef43qMSAIYYDfVq+7x1KzALPmGcZIjDsrmj14J6WPb6fLRkHNp
n4VJtGky3d8UY0bsXpfmHjnpjLf2YOHPQuIYJMYOid+0iNm76KfEoyF8FaNA24XQ81WbwU0sm0KF
e/QIjzhIdPG+793yIJFt2ACsFDbgGYp7Hunqo5UEPE5p4Htx3Sbb5TBFPhYahdRYH4o3q1w5Hv5e
GPPho0kELHFS2rmC9Hh1rUVNXJGMTclHFNaPcpC+jBpA5jr7YNCKGAauI5r1idSHIwkloDTl2ZJG
z5bjkTSI8iURo7taCVu7UItH3/zjtwFAdWVtJyxuNtKpxOHE+VR8Ln2xD+tqLAlATsGY7RStgVH0
eNsVFk+yMwvTLzgLiYNaTQdN4rUiNsE2iRBuTWLbSFcYRhbHARsLkz7x885BHvBTCGC9ER4w8+Kj
nGT3oyGvmFg+NP7XxvxJlHeSXKaNZpyyRriPG52cqQ5FBsxDdh+1Jyj1dn0v3KctbKV+8PX2NC7F
W/qZ8dljSa1VCyVRBtirnu0pXwzdycispd5KfmDNjny5XGMBzk+KGWRhblrfNurnrNjKa43FSy+z
qX7O2503zBUJkVH5QiwUqXlq3rIR/Au1bagytXQbrgQDy37xv4am4Z55H+hwvW1Axp9GdaOwTubK
Qbf2/Vkg4Jd61QY13//SDNmEf1nJQSx9/28vHo9wGRTFbH+65kh3U5SZJwnaUTux6udaiP4h6qRt
CVwMCCxqsDPXktAfU7yIHZpWWzH54H2p039YBV7FVG1AekFvPbvxhNz3fL1VDDLlsq3TxmoLrRz8
y1RR36D3ktMd7ajLpQYSA1MqZPqnqk2Po1LvoU29vQcXFwMhXHjqABFTsL60IEd+ICeRxTPBy/ZK
9d31zJUxLO2LKZ6cYDPT034WcImFiExI5lsnTzxa8g/i6F0Y3avleIy8leNs6Vw+M/X3tDvbGf6g
CBFVLqqt3pNkpBD82rXy+g8TRpUOlPf0Jp2XLgpLzMw0i6yTIQ4vlFxfhtpw/sEEtHJk4gAmX0GT
rUofPElDcckXScyV9hisFVYXV/3Mgny56lE4GnHp8VjKk00V2P+A/rWmTCbVP8qNVxyVCEZ1UeKS
xyHR0re/y+AoF4fbc7ToVeg90o9Bb9AVRsXNpU7SE3dSTxLDTRRb3BtdLG6lJBM3ZdnIB0OOpH+4
9xkTh/xU/r5ip2y12kuVmDd1BGNpqz1kSJma//BUwALslHBuildd47peN6GmgRgQhr2ovgxrDSZ/
KXvmcRzId/A2k5jgVTu3mMMrKPvEcWlCEWuD8LGq3lHiiNRXVdkWX8Vsnyt2HWxEeTfWK3neJcc7
Nz79/dkO5fk3lLlSW6cwG4sfVlHH+yI05ZWn5vSSvDXE2dmcqGYGlJIhar5qN6NhSw3tzcc0fpZC
HdmRlSNhMYoyEdIwOOF4A81fPx0Pq4IOBZ7nrlwQ74P3nQ7zra8Z9bak0cY246qCjR5RP0kuzDsi
4fLj+zfE+W+YRQUkhSszaBtU7eoWWBhUMIVqEe7A2xDJTqwV29v2ls5aU6OpXp/kqlBfvVzJNoMX
V8hJeqhFtUvDwg5cd1t6w8rtsTy3FG+pK1kTe+DsgqpFMtOti53eS589bXBpRs4eagv+tFbxX5rM
+J5l/bfa1TZqlaxM6uSOV450Znx2Toq1KCuZFQBVHE0UpcI7K0xWgtOlBhEABBZeg+yrCsnu5URG
hSqkUWnoJ018seClG937rnfk8RSh5t4lO7mBJFG2NpLuHWpprSayFBvzYJenTmJO0fn0WmZdkVjF
OijqvTImfwyr3I+au03iYi0lOWU55rN5bms2m5FOE2fWWoA2RoqrVC0Ptad+lNPxY12Hvu312V2e
N3ujFw9jTWR722GX1tKikZS+k2ms81gKgI1by4iSn/z+ofqk1Cuxx9rnZ4MT3bgcQ5/Pq0Vk7zX+
uP3zr/ebTFkEGS2qbqCw5rURKhVk9PuOl1r+K627TZ8cNeH3bRvXY8AGT2bEmbhWr1KA5aCRngM3
f4rsULuT1ZXr89rXLj8/Hdtnh78+yJkXWXxe8YWvqVw/e0X2KAAkLPQ16enFkZACYL3lv1DMS1Mh
8nly4Q1oWYEVC2Pfjn7dnqrr+IOxwInCCwNMDo/0SwNC1UVaqjaAcpID4C1EFr4hy2G3+YNirh21
i4M5szWbtyIbg7D1QIDLqTdh9Leatbs9musL83I0sxgdiZa693VGE1aOb2zTut5U5KyoC+vN79Vc
/dJ4SNLTXUIQQkfS7EgfY6P2jT6cBM2kx8K1DmP38fZ4/h/j/+VZA4G9NiF9NeLQq3IAilZmX6uD
B2EZ7er7yFTSYyLnCM1wW1ebXmu0O08xx10id+XHzmj9bQhQ/C6vaNFrLW+Ewa3Q7sQiTl7SNPf3
HsLvn8Mg7F+ztB4OnGDdZzpJtA9EhNGxldz4mCs6RPYj7ROFWIXbMqCVw3bJpe0iUSp2EYWf1yqt
WEPXVw9u77uPRV20h8yI22OcyvHWRGj8pFS+uUsrI9wrLdwboxj591EcQTFt9A0Ki0b7tSz1PwbW
HyopFl9qvYQDRI6sHVj2r2Mh1ocyDtutX0b5o9Co4753I/WhyQqttd2iJbprs+EU97p30pIKmhIQ
nJsCQe+95oc/+mHSrEHEYOPlSkNHuCs8W0PaPUZWEO1I4bfgc6J8b3Wiuh2DLtvq6pi9KqEa20Us
Zpusb1xbDnx/Z7mhsh9Ij35wGz/Z+G1kvLmCnu3dsE6OaqvBWgdG9iEvQn0D/le+Kwz1S04xB/CU
qdpDNnoOueV2I3gAqqQKpKlZSsmDUIg/vE7yt2klUKFrxt9WvnLgLu1wuGomwLguGxy7lzvcqPVA
VTvJe3FbbW/F0QMtnnT+0Kk/VIdUalfuj6XzHQAENxToBHJ+szCgNipJ6yQNvUvf3ydQiLiV9xAb
a/DWRTMacQaou4lua7b3vFrUkarRUX/vpcbOUv+RxT91zfsBM+w/A8AdjWWkeObDCV2QFoPG/jNo
8XFt+kBWlmfpMiEZTVqUkhXX4ewAbloat/yy8l5CtwYyAuTO9Da5kdnR+8kTYMOm9GbAt0LLOrjW
S0+wMrcfeqX2XuRQOlohoDfffcjNfMsbzhZCcVslnVPq6veoTp7c+J0kj2QZLs3PIovGaxoUrHqO
ssH8Omrym+bXh66VVyZ06VQGE0MJk3wWrD+zUbahnyhGRuNiZmY/Va1O7FpyV4LdJRsTbQzgY54N
V2w/ZS2j02dVwkkeKEYroV3GK4m/hffCpP34n4m/f38WZEhNohLH0Bbc6rlue7nVImsaHb3a+iQX
jaOXxraphju953gTtBXrS06JOMcUD5BQu6rBkVcxtcDI3VNvxPsw/p5T6IqH7+G4Mo+Ldkifomsw
kUHNH19B3SuNmIxocqD8FFWfLDG2G+ODmn65fY8urhdt3Ly7ZA4MeeZ6+QCYEgUzFyVuAD9P0Vqz
7ML3ubqnFikOJNrkp9PqbLHY10HLk8g9NckH006TD7d//gJMHHyxiIqFoVjkgecECYEwWia4TOHE
YS7jEa2yQS3Mu4dhw3tq0FfbilVi2pCfV0e6XKVt2vXmEfBVsL39SxYHCvs971jm8irN2o1j1aRy
hFdWW+NJ6ze3Py8vBHCw85GONIAfAEuf3R4ZXepKD0HDaahBKcmBTruJZrUbLR0pccdS/GXo0hRd
ssI8kNzKN2XrhoccyTHuWNf/VRNk7PvIo8WiKkIgv018UPLxq1l6dDiCR9xrUYTcO+pGuzhv/gSW
9hC02u8matSnsZKbbRsGCSXKoVs5lhYuLEY2ATok5AOgoLh0ERUtvyAU6V4XUJ5xA2Xnoe4gptnx
9gwuLhCXCScgBC+0v12aIUqVR4gCoYOA2jYDPlasGPiL6plFpAzkPwtzdFbn5XEXCz7ik263TaOC
NleKw5livCSjtjHr9KGpBLuU0200SgfVaF5azXwYgER4enqna81G8MuD2XdPklntoiQ4SpB+3J6F
xcmG34aULcHzVeJW0oqC1mMTN82fdBMpN88uhpVAZyGukmiGmji/mQ/kZS5nOi61bshFSTgNiEuJ
gJ7jrSwWoPe0fTKsHABL24LmK4iHIHbiZTsLEvRIpVU5iD3kp1nV4qdg6ls/OjTBYRDkjV6v5B2X
nEii2ZQdTsrvitgmbFDd0zRLOPXDcxgei1+3V2fRhXic455kMExpHoiQ4MuqVoaPooPV+kFwUWvz
NQWaoDwEFT+CGE5qS3ZGqqiPrmHWsNwYMThX9wuvWG87Noq7SxQlftXd2P3Zx3SL50gt2p0h1Hul
aI0HFfXS19u/esmnIESYogq4ZK/InwpiS7mLmZTa/OTp3kaBOaB014QJFm5E6czKnABKG4QoygMN
mhW4CppN+K3pHlapOBeNQGqBks3fftXZKVubWqH3acohQVluyxMz2dYBnGdumUhAUktvJZxY2io8
zDnUyflMQfvlVhljr+MVlAknAbBLTkq3s/7E0XONwGfzTg2dKcqka4EMpAL6mvhltlUUxU+sKmNs
wvRQazxbSpptNurcBYJttOLKsb60M8/NTX9/dvPHaibnWszQxlCzPelgwYRgWG+17ASlTPP+ysG2
aE5i4STQFNfd7UonWWGVT4Fneih8TlA7suwDcB5bzLa3/X1h0ZhK2tKmbN2Urrscmda0fgm3EDGN
3x0FL/jWusqhE4JdWQWHPB5XjtOFM+fc3Nzxyy5IUCOnWRsyFzqNm+TL7eGsfX/mg7FRJcag8/0x
I06yk3DFEaRpPmb3Ii18cKlNPGQUiOcxYC0qlTR1fw+V+ks2tuANxoPWEpzsOKaRiA86rr5O34mJ
9SqHxTcxaW1Nigk2jLe+6x6LPD+6YrCSrV7wmKmzEMZG4g5IjKZ5OXNQlEhkGOuIqEZ33wq1HRf3
QtvYke8fey/ZwACxMhGLfnNmcDYP0hC2Ef1WSKYL7ZMWWfdpyrgtIqth2K7LRy8AhBnflAinOUjk
wzM/pYPJTaORlvih1QbQS82TMqZ7sfqmx6+Ixm6UoTsobnvMR/UQyay7l+u72761OMfwYtEdTbH7
Kok6CLVvqsL0jIGKShWemx5to71enyzrc5yu3EOLfkabNHUpYMhXb7Myh6qBFhb2pZhu1VjbmdKj
1//KgOu6nAOo0Ln6yjNNXVxTTm7euryrOcgvnUhqTXFokEo8+fqHjF6QXJe2QU1HuyoBQ3KM/osJ
eYiKbIMo7drGsls6svIh2FRSthHSahP9bYHnjTc+RYa4tbzOBgqI7qx+yPpjXZabZKRrT5Pt3j0K
nbwJ1QejeAjEgbsC8EB9ymJamN2DqT2HvLm97jkIvmvuUYvudPm7YH0etLuxuPNBWd5eW2lpcXEv
jlzqLUzAzJ8rv+OxAcfYyeu/Ve0uGU4pOmmGP9rS+FMfUruRjrLevgjac9qFtLT65FGGnWz1tKaJ
ti6GUESvcQDLSysy/SSY33UCtXmWw1XjQZcSqBl076mnl6tvPltE/NC2QHej7IYRxh8JcuCHLP+m
yNxJQ2OrxVeBvjVNG3dq+MOrCpCZ+WbsnbY2t2qqb6phP9R/3PDRytStW6xlZhaQp/xejRgWr53I
WWZbtXZphwpDzQJ30CBbn+98XKbw/qTduJWle6F7S9WaB9/nOn/K6I6JlF1L/kb2D4q4T9SQ9KVi
V8k3TU9t132QJkH18nk0PubtoVVPVeZU1lunHsf+W1vHd3r6Kyng9gnMY+7frbiFfH3cT8lHhB+R
x4TncjYW0xzT2q9clTq1ZLf+s1DdJ9HDUDrAhwlk3+ritxrcUeiIirXc58JVpnKky3SZcTcAo7/c
jVU5dCUQY5Uy/Qv48ty5PbTJoWcXGX3GhOaQf5GamTu8WkWt3+SFdgp19cnq/YOmk6eDZ/K2mcVR
KNMApoQkMiaXozBAIVt5UWonU0a8xH2speL/aGF29aH4OrZV1dBjpjqeVtmh8vn9Q4AkDRAx47jW
ZatUPe37moZNGdicbVTvlEKbYlkaCaFBhu6W1qb5FCmpKFsV2ekT0p/1Mfn5D7/+7Ouz6SnLylKa
mq8Dy03lZxP5z9sGFk5OMtsk3MjnTGOZnZxWMyitlxY6ZLbqk9o3IPrNT2Gff4TybjsY3rHXqmTF
5pLzkvpAtwwZbfDGc6/q5E5qQ5y3DSsuxcooX7OW1re0VdcYZa5MTbq4gOe48bn5yTVfOjDSMr4Q
FE3siMp9mb7p7X5cYzBaMzEdQmfBm6xnQtvmRez46dDeQWRF3arx41Mmm2uwgqsLhdGQvpzyC5Ci
XMEbRy9LQ8/HlNh526KrD2KIChsUcFDYwTrReOnhtndcPUIng1PvJykaajjzeFnqCg0i1jxyouCz
r99L/veSDRSs5auWxkXH/6SkQFsuPUGXU+glnpw0jRU5oDbKfe0n+9ys6CnpfvJsO2q18ef2sJaW
DEoI+ksJzq4xVMWodJ5r6ZFTDXpti370sfLUUy6rKwi0RTsKcHp8fOpqnXlfTPeoZI1j5MSQupTQ
2OY/i/rz7bFcbWCWCMDrfzZm7ofGlK+Grhg5vBB/qar3eVT0e5AP1Nbrn7KXPUOEtUa7uWwTgk9I
gCivzGOEkbrHkPVqxD0a2JX/qnf5tla+UQhR2wezWquOLk/jf+bmjQMCxFOwHCiR09FJnfA2FNti
4/2LU0wiFyzJRCA+j59bIfLoOSljJ5Zhn+wNRxssZ+zW0p5LWwpIjQQgkiLu1R7uzMGV4O3Mnagy
/A+qN2qfw8JHUvFj4HLk3naORWMg3EFbUe6F8OdyYw1a6sWkB6AiKcttplKayoI7C+7AQVhrCF4y
RTs9BQEdmDpVnEtTsZorQZNUudNUnEbd25DBwDD+5Klwe0hLvgcyiZZ6zvQJ+XtpJ9GyJlIUIXMK
KC33QiR6G2HU9mYo/dLl8JWo9VGs1XplIqd79iLeYpeZ1OYh058Yt//2G54d8r4QVqIRYrWWHyXh
0VpJAKx9fprcs8/nUYAsTuHlDrT84RYg5+05W9pA579+Nmd6mFWCDJGfY37LCt5tbb/RV466tRFM
y3Y2glAr6eiZRjDCaVPtlf/jBM3C6S5UywRxO7xLPArPkny4PUHTP58vr2VMej6TnMoVGE0E3dFC
lpE7KOgesuS+72in+xJmHxAe1OQD9OArBhd2CxcerETInhG9zwVVm7JX0iYsUycVC8C6tSc8GlE5
2FYmC1tvCOUVD1i0h5YGxMxYuzp1+nLM3KLpsWftw1fKn78RB749h+aSDbhKKa1OuiNXBRANeXpd
aP3USfQkBDvTh8KmY09tACmZRv5S+sIuzLqNEFuf6kTYlWj+xNGgQdFaRV3xImtUDfNACm2O6eZj
NsLs05hwdtpy6+Wv7FBptAczVu6w09t6Dol13ibiY65owTYvdHGXp0Fp6/yTOzdVO1uvmuDB80N3
05dd9FIVOt/KhTDd5EIJ26voFWFlwyXEamcb3VO3MXlTfYS+hgxKa8dxH/MM96yjL4rjIw864Q7k
nbtlmcITwoKptFc6aHwkICgQwQBBsuUi+QaLoXQSC+mbmblf80AYqj08JmAQg0jcdYIBS4JhVlAJ
J4aaQqNh/pGU1n1TBBFd3d6DS5iH/0c9r6IPMRQRjij5VrwNdZgI3NEv70JJGWy0IaR7XRLd71Yk
yzQyQ4SwEaJA3sRqqt0nsdFt9QqKWIl20OekH5Rtl0Xdc5kkBtPTlSsutnACAE+k9DKlMim6zU8A
dAhiFBBj7s3m8XdSSSvJ5wX3QhcYpC71exqtrFkwpdVmmkSamjiemtkIoUvRU9Ddt0zgbT9eOCxJ
VHIGUDwnEJi/iMJubEq3Rjc7Hnrbih5pJAfFsVJtWZgsYgBeJFyVPLrmbOy+pLidmJeJk/h37qux
xlK09HmNVZiqd5NCz+wyzgZtrKRCiB3D+9RFrq3kyspuX7TAmwDGPWj+r/IbVp6LgeCnqRMUG615
09eqqSvfn1ewc3imE7fl+6q1s3akIG8v8trnZ87kWZGriQOfNx4Af9fh9vbnpwt1dp/Q4Aa9EN3p
JIDmteBqiFH+jvLYGXW0y/PmTlHginA48e5EYQ2QsTSWc2OzjWd2sUZXXRY7gwQxmq3Ir7cHs7Tx
JlQdaQJovch1XF7tapT09NMzGIjfsqiymzCzE2mb7W+bWdh38P7QLEQMLiKPNVuS1q8Vqj8JW2L0
oFFPT9CWHN1e/vYvZsDo0KwNN9h8aYgTC7QcgsTxlcah1mB3nXzMtWFlNAsRBVmV6aGOE1xDLD3a
bxJF9EpIADtbtmgM78KdKj3540mH7tBtO9uNV4iHFxxhWiJCfdK2kzTM5UKFaorPSVnp+C9Cku7K
LHv/ptdIswM3Y5EQyJp5QmKEpWlkWeEoiPmotrZWNlnYNvCE0e0GbxabRpm5QJBZShTVcu5o8jb5
8KF/K/ttuLm9/gvePHVUojRLN9E1M2mhNlIcxm7uWPHw2uY75NSBpAomWin/MlvUf028mj/nLyIj
ldQi7BlNn+Sbhv+c2yNZWm6aaGTuRMgHuE4ul3uoWKJUDHExRMqGbT+sTdWigUn1ATAFvf/z5RYF
Tnjg0aVDPaiAkfDdvQZ/M7IIV5A4hR7uL6Lu7M0QS5lldEnJBBnysan9/aoI2tJiEzH8Z2GWHKmN
QipNr+VV4sW2Z8gITXk7of2RrTUeL00VzKzWpC1JsmcOQfaDcSiHXi0c73vhH601safFzxO+U5KZ
4NTitHHOZsoQWk8cdL1wquxtQCcBWs73+xKk0f8ZmO3ssItyOHEwoCYHSTy4KyTlC7+fsivpIjp9
pkbdWTyiNkWi6gjfOVVQ/lEqgns5Xat/MgWzK5cHACpLUzWE82O2G8w4H0ErdbmjNECzAbytzNCC
K118f+ZK6Ik0fg3fqtP51V0kdJ/I4ex1NziS5Vu5OxZm68LUbLaUviJH5GNqKG2xs6VPt9d64aK9
+Pxk/syZsmaUsxJZG8coj5x7LtWp7v1HH4ljVUGPCSjcVUeMEJSJT2985qh6RrUdZI9gDWtscIsr
Muk60MGM/u48C5kYjZDpbsaKqMVurKpvlarumzrZuXny/puV/M/UfQp2hNTgbP9JveED6jVzJ4we
x2MTrTxtFlfk7POz3aeLhS83CNk4YRXdGeKuknZdGd3dXvZFrzozMosO6GBve3LhuZMmexONqeP/
6fNzSn1eA10Rh0bu6BDkotywht9YWm1SJgpdcAYJjHl6VnbrPPIzXKpI2+C5r+TfQuAGL3XkiXeq
gs7z7eFMUz4/TiYUsIgfA1Ken1hZNbQ9NNGZ08Wp9DTWhr+Ro9ZC4LkxNhKXFby2gfktVgJ5Da52
PVL8mTuR45J0FG/dy/0Z96FK02IYOZ4oSLY2Nh8kCIaVKP6uBu9W2lMmW5Bvg5rQecXNHNtMfaMR
6Ql2yFc/GYP6MVCTraGkv27P5nVgd2lm5uBRbw6JXmUUDHQI3zwZxuhkU3jCLopSWFlWzs/r7XRp
be7pYir0msqgJgiMX6Oy5NMyrr/7IXFuBdrjy2VqYsNLYto9HIGah7cXy1NmrBw7twdChHRpgpb4
/2+Ck1ruDtUvniu3F+bazS8HMbvVyECUNTxxVKiU5rH3JZjyim2ZaI4iuSfD614ree0BtuzeE+Ab
10anfRr02fWj+3FuhlbPa9hiYQ5RtvfhJX//A5+BUSGQJ0GMqbHu0gq5nU4wC97clvAlejGzz7fn
bXEQdAqQX5vIR+YrAwFdY2U+hdE2lyPSf+2dJ2rHvhkOZpmuHNxrtmZr1Ke1meikSB1DgU3+SF6z
03bFGrZzcYuejWg2YYVv0oGTMCLDtUK78PttXaqP7WjeQa/y0A7jGtvC4rA0ggSI+XnAzB/iiVnn
g1h61M3b+zhyknzYlIawjft3B4Z4wqS8iYjDgr68p2S1TlI2dsz+TiJc29z2hMU9StchSBgerFfY
TaTrxyL2zcmdv4vCByX/2YZvt00szhSpVTpSwBRdoQndPK8gYmYEdbIZtTty621yHNdgy9fxAfNE
5p7UPVAQgrbLHZN5Stx603rUifcbZptdJmg//2EgFFh5esNAcdXiJbgBXb1GGDvRAIJs4402jLT+
GvRq4UyjkgN1AalJmvPm2Ciam11RaNzQkZrijtHK8CPWpV10qHX05pORCm9DCFXg7bFNl8plwECP
+ZnVaRHPjrUsi2Pd8LzIQVPhOUM5j8Njo2oNXdjjH7kXvgvQTWR+t5JIXnA/8JpwA5DSgBB7vmpp
riHMZEaRY5oPZR7ZNPLq3drrcNGIrgEzMOgpomRzOTavJ/BITDlyCuUwjs9oWAXB4fb0LXifykuB
1xveR5A3O37yuonTvASSEcebatMOK7t07fPT35+tjklbfSS7fH5ExNG7L4z3HzLobzH/IEp48cwf
6HXrD3GqJqFTK5ty2KQrgcDSzz///Cx+augmqHqqao6X7OLwU2+sQSwWjhh6p/n5U/8lMeFs83um
DO1LqAYO+QfbzBDdlP3jEKCPWIwrG2XRFHUVEpScaUT0l0sRoORZyBAjO8YELE29bSX/EXvP7lEV
u+1TSwcBQA72BaEtrXazONCNwlJM/SZwGi1zlFg/ivW4iQarstVc2MlhcAi76u22zaWtws5maPTf
UQOYTeQYo/FlWHngyGH80lvyQ1eVn7ph7fJccgiqxhzVGKIWNptESc5yUw3CwBlJOY3Pyvu3C43u
GknyyReuJNvbMZDztJGhBir35teg3t2epOteWRR7z78/O1ASsysMxIt6R9DuIk3b5+pzL2+q0qQT
6L61Pnrll5GGQ0Xd3ja8EOSAw4LrjkedxWU9m7YktfIujJTOSdrY1rqfsfKQCHddeszXGKgXfM+Q
6dxihegIvOI+MJIWZKjndTTIOULzMIQA8sdvcvlSDJ/FbE2jasHrsAZdLic00dScFVxJ4DpuBaV1
Est/EkL9pUq1T0Hdrqzbgtfh01Bd8jYlXTtv0e4LbdSEtm45pFt78N+sZiURsmZgtj6WVctD0cJZ
XGboIuzVd0vkAaU9H8Bk/+waqIq41tTp+2bywxO2vbgzvF+3XWxh4S9MzA6A0DUTzxi7aQgfxQ5c
Qlxz1DzrYrwz04c8Fbe37S249IW9WdxRu7XfaXrf8tAx7EFOIXoeSHWP+6h+oXJ929g0P7Mgx5wS
9RRo6LMgcr+cv8BqujiT8tYJy1ftILUfb39+ae7OPz977zaNqLqJwecHRP6iA5JHVvNcaZvKPxRr
vWYLW4ahwNnEncf/5ge1Z8FGYxZZ6yjds1Qn22J881YlzhbuOjJuQHxolaewNS/RyIkCsraUG8fV
ty2agtzBdkMLyGB274+fCN5FUMFcrXT+z+46wYxCWcy9xvH91A7Un+PKvba08mffn698ngqt2ntx
49QvlbSN1hoZl1bj/POzle+UPIm8mp+vaHdB+DD291WxEqItrAV5QyB8MlKBEpN06btV1Yu1gUam
E0j33C2xgkLDc7Kmt/E3DznbIpihFRM2GlAw80rQEMWJJCXQkps0O4eoBLrFl9T94cpvXfwJreg3
/9jqtvHi/xbMja/vK2mjecfb++h6qLzjwJVNnW60JfzVtD875vLK8sEd+7Wj8hti9S70YdeEuvDd
USmlbZFYh/IjNNRzjAa/IYsFVB3ZroZdZOTY3t1/QiXt3MLMLSieZlYxWYDciqp5Hr37POP7Ew4A
AlzKhPMSgpAaRSaGcuUEb5nwu8++316Ha6/m88zNX1+4DgLkIi7bXAxrgsGjGmzQUE7a9+57Hp00
o1PPnmgrruAMbVgPrtYUwgvyQW2AOKS/EkRfbfzJwEQIR78BGi/zczJ3PVGM1ch9iR8zb8P98s4p
mn1+cuUzVy2KNKEnlM978VZq6P8RfnnaSgJtbQjznd8EWlS7ofviNoqtlRGKDe+NlxkFgG42PUlH
YNYzC5ZSeVC9NNZLNnx3zV3ir3UZXXnSzMB0c55Nk06lPJGtGv2FMhP3UFFlNg1b6mMOndjKbC2Z
4pSEl5G3INCF2Z5LFaEPCzmzXkCrSDCsFbQ/d8NK2mJpSaa2MhyK9gEYmi7HM3ixr3pFLrwERuPv
GqnNHuJUWGtfWRrKxG8mkm1ih8zP4jaJoqaDac8xmx4gmfdgdMpBquKVU2TJDAgG3v3mhPSZmwnQ
mkm6QHZfSAa+WG33HFK1tVJtxcmuTnV8AAMavAJc8FdPy1zODSFRBPdF6UtiyW6j1cEzXS6bMUxX
LpCl5YE99W/TD3k0feZudEGobhtZnpOmqfgai576SXOtd4tnMKBzK7OYRRmlIela33e2avVTqX7e
PlkWx/D39IX5hR6I2dfVrhh04B+eEw7IFljgu7ejl7q721aWFsUi8we5pD4BX+cvFikYIvrzPMeS
/1TD9yH/lovf+vTHu62QNEVHkS0J/HX+3I8hGQtrM/Yd4FdUGzZ1LaPdmm3rcC07M63sRfgyZRPP
LE2zenbQNMEY9aIY+k4FY6QBQLWVh9DW2vpHqgX7UDZek1z+9Q+jk0F8kaeZIByz07MLQl0eXLxt
kL1NQHobWj1xeAqMtd6ba/7jaXRnlmZ+nZujVMml4Tl1H8lb0MbxJlT0fFepgvYaCHJnV0MebgIp
HTehiD5ZNjGhxDHd2mTgy7VTfcF5GC7M+9CFTVJGc+cJ0fz2xcpzMkvbFOkHYQS+qX5VrD+3J3jh
gEL6GJI4FLFgSpxfT1I9yFIPobwj6S6kOEgPHoAkeps0D+r9bVPTrrrynzNTsxmuY1O32nzwnHGg
3X4Y0k02xqDia9eGtHgzIjo0jqgsteUKxGjRcU0Ce95bQLfnWyQJ80Hu0IN9iTR4DMYg/0PWfEpn
IkervUGN8M10yzVQ0OLE0l5KsR4aY0pAl7ulL8I06dTccwKlOCRdDm9IsXURkLo9qYt+Qn/KX/QJ
r8jZBskzJVEL3f8f0q5kOW4ciX4RI7gTvJK1SdZCSZYt68Lw1gT3HSTx9fOgg12FYhSiPBPR0wdF
MwvIRCKRy3vJUzEvKAEtvfGQL0B5HdsFWPplSvaX5a0pURQ2UVNA7x8mp0+XVYtpBJfDqYGfACPz
eHbu3GSpH9h4r83brN1WRoMaYTuzw2XBa/uJOdOPqRjRuS7tZ8V4ZdLCSJ6sKt7TJc2D1gUQgp0o
NnRdjphUAaMJOKbE34+8XEzyCWEzPI7p7FCu6cYfg2opazpDYP5HhPj7kQjEZai05Ql9akER1iY/
e+/edwBr+/nyjq3cctivv2Ik0xiQddDmRoOqqAZ+niL/Dhzf8LKM1d0SM8BCI2ielSLCguiTxQiB
1yTDlnv3HXe25UgVUlZXciRFygm3bTGOiwGdWHW3RDnvipuKAOb3/1uLZNp9bPCGLTHWghmAYAFB
DKvxSB5QHbgsaH05QGGEd0dxW07I2IwlSJcK/c/+E3Cg9wbtFS5vTS9oUAK5MuYSAXMhraVFKZX3
QGqPCGLDwOirckun5dGbTf0fdIPiMGroYi3IMEvG7DWEpl6FR2BCX9DKGS2JaiJudTEYANcxlo12
K3kxdIS/0YY6jspu8Te9vfyarCX55KP54dpEkEheYt/QFYL32lnjQR63dgUC+zjq+wLQQ2bn7AE+
GCIWbUK3ICqurrWFIZKwMDiBqsMZLmg3F8waOzjvbt4NJbgI3ANDNeCytamECGs88jbc1gZracUN
4Qe5+5B39zlT3OxrItBkjgENAGNill3yNNZcg1TBSOEz4637Pc53zu/r13AsQAodwAbgmzZK6E9j
XplhGfft1p7dOXBG5ayiai3SPeMBwc+Ja6xFh7P0ir3t/Nbrm39YDs4lpq8AqHc2R1ZOlWPWLQIS
itu6+GT2T/0/JDZEvPNHhHTHNMxySt64WhT7epiNyDCpWK7WbrFjCZLS3aQzzGTGIni+mycjTHmz
BZZXaM0Kd7kWchwLkpTPCf9gUUhQwQrr/LZhD35x21uBTQLgsAMy/rJy1rwzcDQQAqJnH3Na0s5V
FkG5WcO6yqBuQZs3q3ICawLAzoe3s/BpgM84PZBmrHXgAuwhoP5lND9V9d81A4bX91HBQMbpLCKc
RoeB1cxBLqDRNjE3H4rhtU6vxnmAp3TQdAu/D2iYM66hERof0rRCTF01AMID3Li7TzyAgC4LZrzn
iS77ImVTBxAtUl47UP4hW/hMxKHGGeePk+vFYLiFFtk5ng1GHTiZwuRW9xAvdyCAABvoLNjMM9x0
aLPWosZzy6e51uPbIqutQ9nHhcJ3rh0jB2oSc6uIqmUgKjAtNBVruBY5s7OZ9DfbBe9s/g3nV3EP
rJod4BFw0aBRHTTRp2bXDzUHUz3MzqJbD6wMqn5h1felc9MzjB+XyaBFfnLn9YHXvl5/LlFd/vP7
JX9jNQ5iAE8cm2njswxIed8uCziHihN2dSRBcjRd3PtDLySkJDTKAAAm2Rftp/Wk/TQ+/mHaRrMD
TKk0YH4PYusQv1z+Batmh6kqMMbilYpkzqmKtJQsVhozOO1xi8GtGWxLlcLcVkQg3QleN7gHAXws
iTC5MVuuRUm0jOZG40sYc+uxVtFbC11IT/0TKVLAPlWoqC225kU1tb6UfrmrwRuQYhA1TMoJwGoq
dO5VeYg70GUJ5B7Y9+nGtboXD51bkyh24p0/AhiI5QEG4Cim+60bc0Bt9bKmVoxdTDmiXKhboK+T
pz4cT7MqSjsSedn0ffHLjb60Xy+LWNMUWkTQuYfAGj18cggPPz4QXnuRF9+b9MVaHln7/bKItW3D
TSSCarSinPVb9fHEl6zK/MjV6iyoCuNBo/0cjHb51fFihoRTpoh8PuqLsmUcixQbexSN9qbVxm2a
+tE0Tnut6PeJU29pSR4mtF0aNNlpGdnTbPgysv5R5/N2aopnd6F3mVncOAA4WBrV6/KcqwHoZijM
GEACBzoFDEj6TTPllp/gfQHsp5dGS5+mMt9mrLwdYr6ZWfPbSPDj2mraWNT6dVkFwqec7YegK3cJ
kIXOJpVmiIrRU+FH1lgAKNuNh3Awi2ZPu6TZjiWYqRpw4WQF+CMuCz5vtBKrxpfBGwvpAHU8XXVW
5IAHiDU/AuqtfceRxDzMfanfpxiCvmOtkwHaM6d3wCNpnsu507cDettujHL4rfghq1aICXLYIVqH
cAee/pDZ9dIh7VDnc1PLCbu8t4OEN+D5yRbjkHo5ey/bIg/cKR4fu552dxVotTdV29mf496sgdQL
1I64mds9pi+TOaCd1t5XbZK/Xf6hq6o6+p3SgRyNxrKmNPYj9HPQkDbNEoBh2X0dlikOm8Gl+6nX
nY1Pa5Wu1lwBZp//7JB0aIwW6FbtmMbRAKQOQm9Brb7RVAXvlUAEY9t/hYgfcXQyZzrFbjFDiCAR
N7eU7GoWcu/aNi5hdTAs0RqA61bOfeQeOFEmmvhRZ9k7H2R/c6pKia7v1h8Rcj/KhFaXCrEviSae
fynR0g2a56dpUobAa3JctNahxoNpFUeO46uJaKBJpX7EkuekR9JztnfJ+Puy0a1dNPD/QL9DP+w5
XHBmjnbBDfjLCtj6Vu4jKHi+LGFN78cSJONyea+bGFhDgZofGnJo3R/lT0sFtrh2dlwwJIkhXw/z
klLY4flVBRgon0R67YVdjZYN/90Yf3Gz3OK8hF66vbyoVd0gVeSgz2WF2y3z7TjOJt2PCpD3bt2C
NQh2Ov+GYsRA8V78KB/ILhwd8H9kSf4LtBlJ0xmTH802+e1Q/67t3XvbX4CB26C/xnma+vQ7KFmD
qdYPArF/YWaEuXZFZLeqRwHnRsCbgWEQ8fej88toDzChZYGljFbVBXZhOT+BGwW49CYvf3IjU5Eb
qgQKv34kMMs6G2wZHIbzykGDWtvfUz1Q4T9+hDlnu+sREHSgTAX7kfoKqyQd8izN/agfvekGcxtf
eGMa4RLPxT3Li3qr9/my6VrXeQWdhHVTlBxjirxoQsy0plFKWSUghNmB8nLc24Cs3fXWKChp/Cn0
0fO5m3Iab2rWmne4XOoALXv0cNka12440ebnIhsPFGo5WswGbRk67sVRbmV7yz04zsHR2y2Ap4KC
bS7LWtPKsSxxEo+0YkzANEWXF7pmaq95JkYRH8Ylob8IrYewYW2siCPWHBSwjJH8w/sVfe1SGKHV
zMjA3R5HAEYz3pv8+m6Qj55FvPTRcgD88tPlOOD2reoeDTok/+RGRh5d3q21sq+JJjUxBoY76Qw6
ivSzwUA+Ekdamiwvbj3kd4tHMszReXZodfQ747F7ry2OFxGvIj8WTdeToNQN9uSVQFi9/HNWN9NG
gw060QGH70rGPiRxxVuRtrfoRnfCXFMYx5obRrCPmTSboFFbzqRzUmeD01IkHrX6vY0B2N1U26Ge
gx405UFXNv+lsaqxflUmassCikTEF5IGPWZWQzPAICftjnab0f7atGWoMbwLv7c6VWTw1xy/JwY7
EM2DxkF+3zaociRejKNm8YibPzMkCjCdpNjGVTUdCZE8vl67Wto7JI70IQ9qWgaqnP2aAILWJBd0
YSByI1KoWWXTYI0pYrFla1g3pFZskurz4u9HPmI0xgYxEQ4Vna3/SOo9oqK2uWzJa3o4XoH4+5GI
dpqyuEwgYjEefec2mfb2qDi7qlVIF57n55Q3Bjapf9DZS0cVn1etQLrektFKM89L4Nh0/Tbp43de
6Q+eThTJTJUYyV/TuOrBTwkxabWPrU08hrOK22RVBDwKKjQghDnLCPt9ZVUJ8/xoIRuiHRhBDe3m
srpXdXEkQloFmHq7oe8hguIVZKFLRuEY1241lJZwwQBsDGwoUvxY5m42z4zBiQCBJkH2f9fx91aF
krUqRfCsApTpI5I6NVorK/3K01tcBmNIH0s76F/KQRUuip8qBzTonvwjRPKHI3whQ19gHHVV9UDt
Jmhz657N8wti5yFoCWL8kZe/Rz5vkrEPi8Z4vqyrtWjk6AfIl8wsEqlDhx9QVkj6JO2nuXLupsp6
KZJ5g+ncf6irA0gCVGQoEQOcXK4QZ3k/54JJPBrSAFPwGg8tTWEeq+Zn+UhmgGxbR+fGqeJyHwMb
NXC7ASTq7QrQCy+uCmB97RrDtKCAL8XNeQZAxs0UzRR4oUVd6hbISGTWK+q65k73BuM2GfPhgGxh
tmEtBm4v60sYxJnBAEcAgAgeIju569YqvKykBH6uYtkbqm5PdmZtmhnzYnm99ZfSDDWPB1WfKTzT
6mkA+hZgbx0dvLNSMNIPFre8kaOyny8ghtbASN0jrt7PrqaHSJZ3u8vrXJWH0Ttg36IhHrXkUyUa
A2KxLEUaLrU+J+l/1H8oks9d83pZypr1+5YotyNCwCS4dPw8hKtFMZkkQtfb1kDoM9WPU/2atUj4
G4rgVSFLzkQwpN8zLbOQlh5/FIDbNIMGmSLQV03tt8urWjsAR6uS4fHMRJ9cNkESMzcGCTuF01J9
Xgp48qlztQHP+igj36f27eqZUiSF/I8xAtxQiBCl20PLC2QpYxcZmzxI8oBdjTklfV/SORs0i5sa
vm9Ub3FVBmmmKn6tXbF/V4B00KntJgZJpqkhBDzvD5a7d+KtHt9cVvFqwvZYhnQHdrNn4R0pcih6
clPnxsZMh1s8m177Wnsm/vTJsMtnI2fuph7MN71SgSeIXZL90LF8yQi63kLZFTdnxIYmKMhryfd+
5wWMPTRgAqTT07T8urzkj2v9TCQy8pjCQ/ITGbDTbY3hDdKhKkik6W0KLrYOw3JJzdNn4PDav3w8
Ox+NjCE53KQxvR+8he/7Ls5QL8lHEIXRN7ZM+QEjAO2jizz2ljUZfyxpPG9oQb/WSensARTWIVMz
zYoJqBVvhhorGBox9i+GYiWbLslou0ts49k4IeFVPmxr/J+n6r9bOZgoHIuZDDGyfJZX05fMMhg1
vGgK9eSNFO+XFbBi1sjKoxbpYyno/ZZiYN65C6BYUC1sgLLtgLJrcfQ+6PXycFnOyjJMECL+0bP4
+9FroetrzODxjETOeDs1wRgrrpZVR4xhdTFuiYZ/ucuZtT4IRb1EfL/doTa5n2Kwn9V7u6w3gLX6
h2gEiI9/pEmqxxMaLR4sJ1Fe3mb5DXCs/mG3gIdhiDF/6EVo7Wi3aG21BisqErW+dRN3/SuzyM/L
IlasFyXivyLE349E9CZYIVovJZEdAwu9+InEVmjHn4b582U5KwYGkFIYMBpJgFYgl94SAAZTp8VS
UCzOwsJ1tH2XVfO28bVC4T9XbQCDBD5OI0bv5HR9ZuEaQOGIRGbT3zcjkO7q7JYV9JkvxQ2br0aZ
EncOuGYRs7kY95Sf8ImmWQUFGi8yvTdddlA+I4TrO3ONSA8AGAXVfPiYUw05Wqc76dAhHh2X/PeC
cm1Ye6VfBLM+aXtj8M1bjjIIR4MxDLDFfOuhytFnErSZAYT4vgELn1XoiohnVZ/oBsZgqYOf5kgH
udDq3mUuKsrctHfxMO/cZtNpz5eNZtVbAE4VU3VwsSDsPF265iVZn/WFH3lkDB6GZrz+fOEGF00y
SFutoEfaA2v1DsGU/p6h50eFNLB2kQPYiqC4j6IB0sLSrdbUldkb3MfVYMyPTkZ/WUDWc4tsQ1Lt
My3Q2OyV/db02HNbWXc1V0EprBW80boFvGaUlQCZ6EkbaLJ8bpvaRXuGSwLPurdANN4PL3kp2p7Z
rnWGkFZeqHuKl8yKVzmRa54qjptz0mgFgVxv+eHXy1tjkMMMoptgsDLVdOo5TbWNYQFcjsBXRpHu
zE02OcijjMKrnoCYmmxImdI9OC1xTFIXFJRzvGC6P6/Jth31byA9LeHg3CedZsVG9LQHBhiWb9re
oJuyIi8wlHxjgUhho5V8+MSS8dUD3oHC8lbS0ae/WfK7hln2jlE61VNjN/tq1L76A/0Ut8ZXX0t3
ncXCSjCB2POBlM5dFtdIFZgKP3l+uk5/gnTnL36c98h8VU86/6ZptxbGgq49vqcCpOvRYXTWqVjj
+MXBcHiu+Py5C8LnUTMAsZswAHnaB4O45dDYRvUkujcdft+UzyPk/MMajoRIfq7LSDGkOoRkZbi4
IV02l7+vWoTk3dO6qftCLMImYcY3GO0xVRDe5/fh6T5JplaPCyEokYKTZXrPxhv7Y2jozqb1ztRU
78eVGumpMMmoiF/ituwsrGd577VPsdOguPGlmkdQxb/W/qPu1Lve/o/p3i6t37Jkd3k7zx3PqXjJ
5Gaztgs9hvjJgb87FBlgBTd8UqTVV6UgXsbNj0rVGc408E/itphI9cQxO2iGRrPHK8TxtpfXsmoa
oFMBLSPGcPGyOHWiaNlJzHnE8enLrWns/HZXX01BIg7OkQhpuziviT0StwJR3GvOvvmeIkpY2yh0
HwI02bCB0izP34KKoG+pAb5X0PzY894K+YywTzECs2bfQJ5AsQuNE+AOlC45nxYJoicsoiGPjH+K
MUCa1V+QUpqZirVS7MdpLGb4PvoO8foF0sLZ/IM9mlZlg2fjyZv9IKkToAd9TqbbfvlZg/fTUTzK
Pn75mTjEyg6KanhlyK+Zlqc5T2xYcxEPDH1RjcnCDP0VB/w2vMxnnQfUGfOQVxXdzRbpkRICqgze
uG4Qa1px8DUCcMUMVwqZSnrrovdslzukCPEELEKNNoBfG/W2+dwDQ/DFcHmyzTLfA94OJlF18A85
WZtv7X744SzF+BkQU97nykX2szKBpDkbqRemTl+1QP4g9WZM/Olnl2ZDCEareL+4MabRBlYHXcOr
z6U59SrAxfMrDI3vmJtFXx3OIbr4T48I8hRLsnSjHlXzl7j8Viaq9s/zM3gqQHL/dWqQhqcQAN5s
JN42qRaiFHj1HSCE4CJDfRoTXHJfnEmykruDr0eLXQGDaAi59mz3CiHnRxEJZeCxIxtqYSRBjkXR
DuYOpja2T9BKaLn3S/Xa+6+xXStu5XOVoPFBpEMAdQR2Dfn1pZsDZRqM4KkmYemGC1N8/1wjp98X
6zx6sPLGG+hc4fumE3Cy8+etX13duiZ6N1wHjgsvA+TFT0XMTlblmh+nT3TwNv3gB7RW+MW1RQAs
ACBaGBk+Jzst3UandlulTy35lGZ7cJ7lKrh6lQjJtYOmLMcYfJk+sTE06zB3tsn16QncTEerEHnE
I1UsXqUPFsUq3B5TbduyUZjsmikdfV+Gk69TdOHWbgFAyuK/pCwDXwXQp9gjuVlt9ha38xMsYEm/
us1/DPT2ugoWRiVDegqRtsHwfwEZYxvqmJWxbm1VDLnSay0UgSOHcoeN/Jr4DceKyBbaaK1Gnzx0
pOpGE8452vvus+pmjF9LywwH9Mb77yP9Pbq/NP93lR7ouMu7fndtxHL6O6Sz6Vusjysjpk/c3Izm
jtANyJavF4HhU7zzPijd5aBfA2nS0gwAvSRo0nb3LH7psv3/J0I6/l7HmJfnNMW7ArnWm3E4gCbw
sgixEacXO2KHo1VICoup3XdaBxGp92aUW606eG3oOoqFrJ2fYymSOnAbGIlWJtireNtPh1b/F12I
DJuAjLbPbt/UwVBBklv0qdZv2gzEi3uQVlzeqNUlHImQdAFaxIH1hQnLRsW8Csn1IDdQhIfoFHEj
8XRbCiB6zcjbIXXpU+IGKHb2qjfqqqKPvi/9ft9qxppRfH/0H5IyyKoHAvDh9F8UcSRFMqdqBC5L
Fzv0ySl2ZvYph8cnV2d0TjdKsqVpGdyuKz0o4o04ISGhn91Wk0LIeeHpVIj04plIUfGhwm5NtNq1
gx7kSF4S5/tob0fvydWjon7+B/s62jnplgSzlUGRu6NP87KLvW2mcs2r9nv0femKZBa6ftxZfN8K
iRW5uaL4pPi+DL+npZWPti58H/2s/e9ChQSk+rz0tLKGzOu6DArhZtC+uT/+r813pKvRzAeLwNfS
p2G4ddodU+WfVg+fgMXDzItoKZbMaZh64i3WQp8wPeoAmyV9SMegsr7+wyqOpEgmhAlYbzI7eMGc
hE55iP3N5e+Lw3t2Vxx9XzKhHnACdeLpQGPiNyzKyptZVTVX7JMcZ421Gdv9hBVM+i3hGL1GYf53
E79dvQ6M8RoOWrtdEV5LttQOOaaiZoz2DzUmKMIG/SWDopFlxVzRF4RUNwBd4cuJpIqFDand0BFd
r3EMbLxfrT4rPO3KVqGDGIhB+DwqS/KDE9i0eo7Hg2iCtjZL/snPXrzpUI5Xw5ajr/9YjljpUURn
WBphlehWLrR3gBmDOuvJ9OuN66dAY383a8XGiZMg2diJOOkCMUkym34Ccbr1VmZRTPdL+S237zJL
BcJ/bs0YWfhA/ENewzxj+IzbtuRLHuuR4x7cJPSqh2FUHJhzKxAikDZDTmAl6eQmeDVMVmVEQJDw
Ens7UFWEqJAgN0xxUmRg9hQS0m++G06qtNzaJgGTRAyDolEdvdSS9ocu1apqNgCx4u7G3HluyuWA
Bvz95RN5rnUMNKHuJfBhBc6jdCKbzNE5zwcD1aHqEJfDXuuaX0bcbqfFfWz7UXF2VlcFEkzUZT3R
xiCtijcArlrQ+hWVGrt10jgglR7o+s/LixJn/NSUkUxBgRnIktD/2VsIHSAYPKSIFTo6f8ra6bn3
ugIZMv5zip1PFecvhF6f5oRMUIQJXeFhIhNXUMr8LpsKPdLLhoJEtMSksPfLaqdDZ+Wp4u2wZnzH
2SIpZM0tq3NQTDciv78Z+CMipMsbuPp9VyDjYF7ivBvQcZljpEh8Rbn9kqY/CxQmLgtYswP0Vpo4
m4DFPyOmBiJoa/VAEo5omroBiam7x6xTi8kcy1WY3OpaRG7YR6rFP4sA0JzeGEzDXtluvxniJXRU
824qCdKVA/I2M+EtgbnpzQvN6hfHKFRZzo+GyDObBqevgal3Bw2TksotfZpytOVhx9wsCewMNwDV
79q2f9WoFXgGt8Ok63/XvG0CSlOAS9eHuDGCPtMCt222l/V3fgdilM5AF48JWls0jEpuw0xHpo8z
RtscK2y/aAbAwKOW/4Pm0CCIYAHw7OewrfqyeGyMHSPKLFoeyOwAnb0B2sTlpaxpD2BmaAFHjA6U
FqmbL/enhOm9bkQp0JiSz7hy/08B0l6RJmZMjMcCPuAunT+pIGBUv988vSg620kw+ceNiMfBRDcq
hjPV5yW7azlzWK3j85p3YM1NrStC51VLAgAsMHMBjwRG6dOfPzZzlZejbUSNHQ7tvvcffePOvD4N
Ans9kiJtUtyWPkiSLTjMNgO+dLr577IRrdTy0eIBqGQEfgJa4KzKpTkZYo5Uj1LAKRgvlZvvqRNR
88FM67uOD4EzxBtWzIDBfGTT1S9ACEcnNZqCAeyA9r3TPawH3nS0JTwipNqkSbU5XF7dWpCA1iNM
PWNq30QZ8vT7SV7XTWFwHuUzejQDoI10oaPl45cZAcqOmXp141gLUwSka5YBdw2aY0HhdQbKXmXG
2GN6SY+myk9AA1Lwe6dH9ase0DiIYt+oqCGuyUMhV9AEASQB1a/TVQLAl1pd0uvwZe6+HMihr24K
d5fFit1cO1HHciRbXBa9dOqlFeuK33jeHbp6+XK9wkDniWsUBG4AbJQMos0B2+kbC4/ipd47NLt3
9LgMbDbfF6bzCUDu1+e4sGVHAsXeHr1VCmpklOgQWPVvDrut3XbTLJ8ZOAovL2xt78Cp4GBVwL9G
f9GpnNbU4nbC3HBkoqlg9EOdqxgoViWgkdoWlX209Im/H63E4kuDgt+CPFPaBA6wOYzrq1cIbByU
33B1YvhTHkpImzRNwOYK/QNoMLYisJMGWf7j8katBFjHQuRbbSmGzssohNSTMQeIkbcNiJIDx1RN
oq8LQsQL14A5U5kXIHPnOC9F+dUfDr32Kx4+ddPny2tZUQluZuT6ARAP7kZdiq9yINumnpZbUWm/
Jf7v4vocEaBf8fgRjy0MwMgHvzYG3mmayaOsvu/6N9buc+qE5fJ8eRkrO4VwyUQUiuZnXHeS7bK2
NepF03iU9kE+PLpvjXP1FCMWAnBEANwALw2B06nt9l3iLMgV8chC+3taTvfDHG/bToWNsrYQNKLj
khOYbLgUTsU0RmeTheCu49q9zvvQ41nYNYry6IrS0ZGMxi6UKIBYJL9/67ni1gA4wCiuH/Tlofh9
vTLQEonHB2wKg+zSVrmaD0xekuGYN3SHBu6obPxXHusKX7+6VR/I+eh6diDsdKuWydPIPE4wLWbu
F43t8mZ4S6mKOHwt/ADSG5qdAVOFsyg/472O5J1bJfC/vh8HsamBKLpIb9C1sct7TBoOGT1UiXHj
NhyIOvXPzgT73ZglL5d3dSVQEIBzCBEwnSfmN0+XO7t0QYtOxqOCzbupoA+aU34ZM/erFYPdwVve
Lotbaa7F6CYIBPH0BqgRkRHjAfqgxwUbeORMmbnDgHD2a+x8dkgR7m0ocKm3i4/+LAyxFW/dCOT/
OrYBU4je6X/xIYKUFU9mED8i83S68qQjnQ5KNB4l4DHtwPMHIHvgn+WhlykO+UpDr8CJB5qkDkBJ
9NELmzu6oRanpG1fODwy3Xq8p0n+NddmEIHwfKT7wq3rB4zvubd6Z/fhgEGrzah5//DkxcHHkxpt
XZjylH0ZwDcarxwNHs093Vogkx8sFZXmSjh2IkK6iKspq6rewmQ/UgKBOwNkRdt0SR5miaphcc3V
iOcHhlbB04c24tMNpdyf49EoeORbISCliutRkwH4hQ7sj4OBHnDJNvKJI1HFlwVzOyzBVLkiThbX
n5QZwAFA1A9KCFAYyfloP8MbmZnpEhlFg66w97TQt63xUiZJOCfPwK64fOjW9IJrRuwTCLXRVXe6
Wyb3qF/F3RJ9Mr2vu1BLvl7/fTBnodVf1MyA+Hn6/bG1Uf/LhyUaDsmwcekDUE1TurssZEXlYugb
N4yAQztDAsEjbvZatjgRuMfjz1n3+i+fx9kUVz3iMHmP7GR0tXxwoqp8r8BkhpT9ZQErOsfv/ytA
/P3IB1RWr3VFBQFwBfvOBPJqzDY++Ww6bDsnbcjMZHNZ4uqOYUgIiCJElNPMU4k0J9Oip4WDnOo2
Tfal4rpfuSiRowMsC2D4xZiTtGPDxLqqBwd9BM7ZFOfkqcr+YQHHEqQty1nD3N7pvajiv3IUa1LL
UyhFtQbp9hvTxOyxCC8a461hbPVu0yvOxroEdJ96QBFHy6NQ0pHardhyajEcGNH+FqnZOr8z4/Cy
nleONxTxV4T4CUcitKrVBbIUtgntraUmvKGdv1evl6WsWdOxFPErjqQ4BTF5x7GQVD8Ad9tUdUMI
c5F8IgBhMHYDmFDE9bb0fd+tK3SdFl7k0O9ufUvmfZN+t791/Pr+NFQzUE1AokKUG+S0LOAU/ZJU
AO7kxbde++031yclTr4vabxpR8OFv/WimLBw0rc9mikxDdssinb29Q37uw5J7RjHN1PGsI7J2DP7
ENONne/iH/64vaz4VfMSU0iWK4gR5VQS5hC1BQkfN9KcH4UW9uQxt8PsX6zrSIjkq9p4NCubxC4g
e8hXWpoHLx6/X16H2I9zA/u7Dukxly2mnlqT5kZ4hn1rWb5LKrZgzkiFh752UHAbAp7cQd8uBudP
D8pcJwWBzjEUXQdLu0nizdXr8IUeBGkdIkr5gdJyPzXmhQFty9875c34C6ODlyWsrADlMNTJRWEM
JDJS9GPaPRsmy3WiEUDuP9Prwf8IYm6gHOMfYDycTUi0ul/1zMFN2KAxPmtDYIZa7PO1a/AhATcf
fAmI3eQ1uBMCIXvOzKifw8UKfHZz+fvn1oT0M7AygTiCqYKzvgjuOkkNQFSUUTAYi9aCbW3m+4S6
Vx9yiHE9MYxoINKVa5QEffp1Z2hmtMzov9B2rvdUGndDvjd1xQk8P+ankoRRHPl3Orh6XneQpM0v
fntbolHbQDNlcX2PxKkcsbFHcho308oagBKR4U6hbT2ObRE0QzRb1abr7obru2QwX4J6OcJswJud
4d8Rv7OTIvfMCFhRsAIaOMk984zA5M+XDeL80JwIklMs9dKAbUcIiom5ncf3Do1wlyWcO3y0xwDL
VODboCNHNumJuhXGYlsnakBVxe0c3FzZ9KMZ8l3K8h8mn94uy1tZEfp+kLoVrxTRmnGqKa1NYjYa
8xx5k/ercOFqvOzqMojwMR/4hOjkPHsYG1Zt91lhz1HmPNOdTRU6WTmkGMIXyP1I3eIFLtna0PSN
SRN83vuaj3cdvQcUxT/s0ZEEKWpxvLGcy9iaozjPg3F4WVTB3ZoSBLgQ/Dz+BX92qgSdEi+1zGqJ
snQRKMYBS6zrXRkqNn9FSEFwmRB3xjDmEmHePBz4ZkJ+sJgUQepK4gepB2BVYGYb4e4ZG21SL5bJ
RlgT62+sOKysoGr3brJPtBDH0Vm2o7txVUWOld1DfQ1Q+mj7EjAG4kgdOZuEdWXeDQNS3eYUkn7E
6PD1mwcJSKSj7I0Uj3xIYhuUbqNVY5Yp+UFA4D23G5bvLxvZSv4IQEhI3gJJQOQ/iXm6jKKw4mJk
qNU0zf3iLLscI1p65QL54SYZ75P6tmDlTVNfHchCKuodSN8LGg85n4tEL6GziSR7D8wzytnPqbW3
emW/gw1GkSFbOajYPlRwgGYCdy1jkJmpUxr6WCPp6h8q9nsSSPdfLm/imikci5BOapY3mK0ZW+Rb
B20DErn7vs8VtrAqAjUuZCmAiItE26maWq002lxLkdvMWBKwengw9UkhQ5z30ygWSgG0ArjJkDeG
0Z3KoNVk8bnHMrTJ3wFP4rFsSeiW7L1o401sFCxI+1bhRlfXheIB0iIYVzk7urmW4ZlfQTvWkAQO
MpS/LqtmRfswJiSOLETneEpIPg4oByx1m3iJ6vReb/NgBtsBS6+/aoBGgY8jrBU4dJKQKZ5J3idI
6RVc22QgtCxVD6WVbTqRIKlm6bmWMQMSoBHybVRNsYr/XNI8mv0ENCxSOiARlgy4wWCK2QEbMAIi
y21dpnaQgVunGpaHNjMfSNK6QW7YQeqrEj1r68L0IXKhmFQSLHKnJtfOgF2mYzUihJpCkMuGYMu8
bADip58tDQ8KdLPqAPCTU0lW7C72uNAx0oYpcPq7RdvPU2D5CjFrd5AF6ji4UAQbGNyUnma1Drhi
Q4Mcq5luxnqnAwlc1w7dcOsSfjAGusmrap8QjgFFxVTw6hIRt+GixT6eZZRRr+JaYuUjmk9fNZ6H
xXi7jOhsK65vjkJPyZEg6a5YrEEkzIsx4q6VhXkdZEWrKp2sWQTgjfA/RKTnrTMoD6Ve1hQTuAi+
ajla2RRndW2zEHKC3QshD5pcJUdamCOQSHKU+NqS7Ab4UmN0b6yEbHihcG0rMTUawlEEsgUK2BmT
VJLozlSWFYum/pkn0zZvvicaihdxskubb5etfM3N4RGC/la8fkUfwek5su3StasB1mdS7+DOQx2W
Wf0LgNWKcGHlikDp4q8cyQJ4z4xptLMxSv9zk/6++2m9D1N93/6PtG/rbhtHtv4rs+adc3gFyW+d
mQeSknyRbdpx4jgvWLbj5h0E7yR+/bfp6elIEJd4nHnsTsISgKpCoWrXrreVkG5JC5Cow6AI0F4i
eJc8alumRW7wsQ2zPmg9s1qx1qXtQjsvCGJw2xmY0X68XUOWFD1rmi7spjwc0Q9Hq/rBdtag7Uur
AKoDaqbC9yBvcyyGAKigDwWBvWRx8B5pa23iS24bSU1MDoMyo8Aqn3qZ5CB9p12osrBM/zD7JwTw
Wrfn6MdKf9hrA6SWTAeqjDo50psuyvHHy3EUo2Z5Dj9DMfKCxc81fysECsdr6YKPD8k++1DQvK8H
obWLwaiO3syCilujSQOTjXsh6IVB+NfK6Dw1au/MrNyChZ35Zv4zjUiAQ17RwYUyOhiH5+E8M1ko
YgjpcmpUTAZvVVxOTK9urLa9GRKGKi4YUC2Cpv82aIviSVWzfdMz1wNs9CJxjMfzhr245/BVKIbM
lFGyYfNBc+uyg8FhGohX5BcOyOft7yV1gvNyPj50sueYVg/jRo/EyWOjJ7k1KhQexBrsYIzYdTmN
j3zo0QFZD546kaBIzSBhT04bvY5d65VWYSPVwfxadd4wWDXQy/G2c1DS1LIdN/I7u9A2jbrGJrBk
usD9oF3AnMcOyEFqxyKU3BNsCGbzltU+Qxe4k30eWOaC/AvYahSfEDjI0BlkcV0LoM0pNNUbpu20
l/ObveAXkDZC2QagMrBEyvFiGetRZ3J9DJOy8fiTNX0eZIwHI9wbLlFANMHGdmxAYoh1ajH8/jJL
/Ar5MEAmzy9hwfWYxlzzdT9SLDKmsFCziKvVMIZKbvi2UyAdfd9Ob4b1GKuvdLp2qi/nBS7u2YHA
2VAOfELESzdzKN74lbJXGt1ziu+/IwBJXXg4nLvs3VDjBAl5pI6hZW5qNxh/Q3HxCgWqGZEuEEy2
tIC8ssxRuKQP+Ui9W0f/WtGVqulCwAEJ0FxwYOFdfcKoqLdOaVdqHxp1+l0R7rYV4N12AYzMyib2
emttuMmCczoU+JFbODgT00wyjO/S+tDOVZDPbPsq8XnyRW0//4Q/kiPdc5gxbDd1DjmZ496ok3NV
x91j7H6ehXp+xP+1fx/3wcFyMMhHZ2wQfRiBjLjTb0n9yPrncY3FaUmTLQ3lCQTLM0JIMk6dgACp
axCB9oknrD1tHs8r8oKHRA8NSOZRZ0EtRwazlWJIwcrbjaE59V6jA8IC6EezEnAuLQKk7nj0giIc
4Y0UCBJz+tMcmUi8JnsoPz+oAhNY0RCEdLSOnIQjXb5uzGs1H+oh7GKEl028Esgu/f7Dz0sBZu0Y
4B8VzRBWYyBsP1uLMJds8fD7s/880CU1Ac5ODPi+gylDrUfZTtOuOMdMw+D8aa8IcuVQti6JlqJZ
NzSaoM5BznzvTn5uIQO68spcFoTeG3emBT6JRJjTWgomCQ0hAcm+ayZ+RCYvsx9UAeLRbkW9lnQY
E1zwcgLRlXvydhpKBf8/GXH64plnXxx1z80Vp7J0gx2IkDcOXQvN6Dr9EIom2YHqbGzRGAi+5uuc
7wlJQNS+OX9SS97yUKDkxWpmak0mIJD0L0V+PST7snrO14jnl3cOgEtw+WAMtAw2UibbBFZWHULF
xaWM9iUzVkDe367c/4v2A2f5HzGS/aDGTXNggaF2ZSAshEhJd3l+uxbPB30eyEehNxxN3McWVAB4
P9YRHEBVq8M14AjVDdx37lO9Ztf2aGvIsqn9hd1M7kWcTdbFefFL+4jgH6lJoLNPKUStKUN+f0Rb
ckm/aOqVMQb9Wl/lmggpImhKdOACoKuGWvk8ZVGguV9ctEqcX8fSQX2gGQFoxFwkOS9FxoqRotFR
RLCfm6BTV0LZpfoBkL1odZ136ZT50KHDRLno0PkMhJ5VeU37jXX7KX+brNQryYvpMM9OPg+uwsQP
DGq30c2CsRFy3rA04onkulDDFgxzPm6j/HYkZn8nuLI2OEufrzLpZQRZkGOBRgCUMPMxHrhyMMKg
SoNB4KHTT9umuUvUe6T7t0gt+1YdtJrwczheY2i8GsllRd3a6hVRLsSwYQX1TO0VA01b9qZ26B7K
Lquq35w/YW3JUtAEg/0A2+1c5jj+gQ53J1YbaFUS5o62tl9S7c7oiI9nM0hj92ayQ68rIlMwAL5Y
5mVW3cN4fXNEWGDc9/0lApKA52sp64XxfTgjMFTjgQM0Ay7y45/V2IxmTo7uHLzizWLvJo7Xqheq
MtwX5avC0nvSbSqr9Ap7P1Y3SfkqME6LjL3HRY15SO5V13FPqaONk94NXXrvNJofNcNK0Lx8vNi+
GQaB1lX5hd1kjPZMw/FW6TfXib1J3Krtg6iqrYbHLXeQSqOb2rykzZvJ9oVxxRmGZ8V4jLNA1+pN
nRPfskcwTFIPWfp7kt6fP98FNzG3PMx5eegg3r3H+0hrZxhpgd6Hvmmmh6nUo33EjGpD2LSGaJi9
tqTqyHeg7WcOTYGll44sjXrFqhscGVcavs+aYtqOaT9dWVPf+I7gzaOTdfyhVlxlxdsvSv6g0ETy
ch4EcrxIS88sLUWNJRwcMIURNdCm22a6ZXW0HUB2IerPukXkyZH9A9gJOH37pADJtCw1eVq0GPh+
rU/Xf5w/spOrHl/HQONZ71ERgmkdr2YSijmomYZ6Smm5Puuy2AM+t/MtQZML8IVGK/yEJyoiyZNv
kqFSmsEd2nAAHeWYxzomoAORgOzcyradBIGzoLlShGwUjFu+lGegZtYOYxdqVU/8hkTONcAdhuco
yVe9j6cd9nsNp7S4mTOPHVpaUME58fVu3hUGMdtQG/eNqXlKei1KTD5ZgUOdXJTz0g7ESBENIoq2
10eIMZgVqGbmxePzea1YOCUU8WBdc1oGyiHpeEMMTPTSRB3aIv7WiSp/YFxovuFS7ft5SQtbhpYs
HchgPAGRPpfs2CkIsI4JgyRKXsA3dacU7iUd8k2fd2ucjwurMgH8B9oO4QpA6NKqWCI0O6qsCv14
92V3n+eXqv14fjkrIuQ8A/pJMQerhAhNuWoizGPXboe1ft9FGToKNgSGO+d/jk22QH0zTirKwyax
B+RKin7DtTy/LaiwV4xo4XTgEjBLDLVCNBbLeqBH1eS2Ja9RzN0I59ISF01/Meav5zdtwVQBFkD3
8gwNRyAr6UBBORJ0JK1Dty+switbbbzolEr3NKRSrss2zi9IJ5IVYMdp0vzjjpopZVFJRp5UCkbo
VHSJEWFxeX+Ftg1Or7l9Z2uw1zuMgeza71lyR6vLwlkxrgXzRYMzYjTsJ3ReznpgiP0wKXpZh6TN
sssUc9F8x3bWQvbTcBc8FzBh1JPnTkRENcdqUtnFOA5ElGHUtY+5pj/1uub3RhRQ0IoD7pIFcccD
rbIm343VlSfrqY7qAGuBExhJIwvPO8nUNAoaSsz4KMIo7YNMjcDxoXqfZ0tCN/KBFNnaTKMoq0gV
Regy9euAPBgVzua8bs4/9CjOkERIxhZbBFx+g1aEpPhjKh86VKrB94I5oTdd9IPHof1phI4kUEpX
xdzAELBcL8LY8F3N9hRtDXt6qn/YNZgb1AItt6rsP4TLq8ZpIaH8o77OV6xq7ePSz09bhznZhI9n
+vWkBT19OH8epx7p+MdLRguC/BGTH3AeinNVPU7kokgvTH5xXsii9hIkkBw0bwOpJ12wEXGVyGqM
Ikztq6jeT/E1sVaK+wv7NOdV0XuhzohmZ17n4VONuQzjQuMiVMHc6PXpitoufx71XEB9gPWREdN1
WmJKpJIV4agFtW57Il5Lq5w6bfiVmX70TwnzLzhYQKH3PRB/RRHmOtmOOVxLEV/w1N5phO6nqVg5
96UFAfSLYhTg3wiIJW8WJx0pMYO2CNvS8QYj8zPNP3/op7VcOEmkced3KajLTiJGlZbOgAGuWFFG
r0c3+R6JYk+tDvzW6rXSKn5L8p2pdVexpmw0MfpjVd4kpF15RM3KJXmco58hbaxhs8YtM7UIhdVn
fpKMd0CNbpqy3dlg0gPk/j2pxcqVdMrC/LF2tHoipgCVyAmVAEh9HaXpi9Dq7XB084u4SfYYFLCt
wck6iWKDgSg3Yzx5mssDoxF+NqaoIad3MZhn1TrbVOhX9s4fyIIVagbarnF7Abh+cod0ndsQoat5
qE01gBUhiPiDnK8VIBccPKRgZKBjaTNvuqRYrV0qw2TbOSBJ+8nBBIa7OH2IGfF5nXnt8FBn384v
a1EgXiRgbpr7kGUoBNpvFFH0aYHRund233jxtK1s10vim9q0vYaryCRkn3doILY3kGg1QU1w0i2j
KKXo0xbuwKguunwzaRH6vFfSE4vH9UuGDP2PSjx+WoJ1xUinOTEkJD8SsTYwaUHKTMEI5Cd6AOaE
zbHbcTCRSieFzcKIPY3VU1Z8zfSv5w9owdUciZAMMBGmnWmDxcJOvXjX3d35r68tYP7zA7/Zwpio
WmMBsb7HDLIL03pR0m7Fly3ckkdLkG6XstdTzaggpNWeWrXYGRiaNcSTH61x+K4Jkqynqut6xB3H
QqvzYiOIACPMLgtjTX3nU5V84tF6pAvZTIghMgYxRHR+lv2088LjVuzReIv098bOX+0KuUNm+s5Q
7RjJPVLs2EB9Ud65neLniH7VvVoIjyj7SuRBWj7jceMPve25bnYxZcPG0StvBA8xu9SLLaaWPgpt
2gp3g3Einqu/gzjEY9lT3kwYIMKQ0goqWwuiSQ1SzOxyrJ9q/y1jkZelD5P6OiKx0ZY6EA1f3fhG
1dZu3wUdhakhszGX0IFskLQo6Ued5gXjM8aA6OWmsdKVPV+WMLNr6nOzvJxsLK2JcWJlPNS10R8c
9AiuAVEXLAFr+CVBChUj9HtPpZ3wsNQee7pLxidL2Zw3trVFSN6iazFQ3qlzHmrOq67vaxac//6C
+h8tYZZ/YMx9W6tczfD9Qb3JB2BmLyexjdbGKM7aLWn/kRTpsFVidaOp4yhsg1wjseVFdIdYyCN8
qyjDxu1ez69qUR7YER28+zGqXC7MaZmaK6qul0DwFz6PMOmvDFWy5QMNdOU6+nSHvgVINW4ntPaA
0gboseNNtJAxMduBluEojGuzec6LT5fQZwmo/YO0E+NnAQk8ljDpBp6hEed41O9T22vXIGmLanbw
fWkF7aS26IItYY3WdzN/LbOV4HdRzWbKypmjBe9pyZ0beSfGqtahABiwU3YPif4tr1BsWAPXr8mR
vLk5IABOqAY58HCJ3e2q7po6t2Jt6tWighGQWOC4EdrJZSAlbTIQ4BAeZsRD9acRF0zzePqklL5Y
a+Nd9DIHsiQT1YrEcKMSe0cnZ8sxJ7Prs8u+cT4frM5knH8tSbJRJnjhJDqWpNCdwy1vZEGbrlHa
L60F+zU/gf7dCXesxzPVodqYLg8dVge9i1lVbYuZZJ8mIYC5AEQK3tm5DAvaumMxfcqpY2ZJFeKI
vKy7c+J7072qJ9s31/KlSxo3F3sBYEQl54R+0ibUyKiVV+HkGJGnG9klAwgg7d1LTEb7/MMKiDZQ
a4NSf67fSNqN/x/zpGJYFpp6eTAUG0y1MMDdL+6cZIXbZskjoE0Rr0kLXLMnPEMTSavejLIqdNqv
KgIIy9ie99Hzj5XvhEMBklqLONUVQdMKREZK4PTXWvpsqlureufG7r+TJGl2RWmpUhXbZn3JhgDN
6lG5pd2lWJuyvLgitMHOXcozE5fkRCvaT0U0xVUYGShSt4N6keQ0IBFDsVi/dkX8eH5di6pnow8K
GW48JuQARyFxrpY91hUbb0x909QSCcpXLXo7L+bE14HRDvyCCKBQpESzv7x9LRovrIrnodCcvQ0/
pyKJTvMvA+12ca5cp8YaRzWwR7JyQCYeSMgxo9kU1XYp7MmdbhIc6wv1FDynWk00v2wM8wLTdItd
1Udko+Qs8uOOsks62blfTnX55BS0vx7SAdNjO+FeYbZIsjWLSAQ94m+fZaDlMtw83epiagGl7vGn
bu+TkdmB2eRPWTS0GzcmCpiunN5LE8UIVCPVv/TcjjaNaFrwZdfDpjeH6ionqfDHVuu9bpw0jNvr
iSfamO1RkFQ2epJ0t21a2M85QpFNWlp3U9vqfgxF59m2wfw/ZDC9Ov9SjnttyB7q0r58ijciJpcO
phHlD8qlkg/3RNEvk17PN0Zsiw0XPRDYmso9G90ufqdbhZ+oPPcELC/IYvzeccTs3ASNCr6Tlx2e
A53tpXxSPV1HhisuAIIGMZ6xS8EG7/di+GooShsolQHMudvwbdOLDiuKdB9Try2/Qlllp6fRY8YE
2SaKcEAC2zgB7+jgq1r0brf5GFQTyzdK2TKPF4YCrFBMvTah9Vbpk8TTR/yB1Slp0MQTuDSM2vA4
r2pvJADZl6r7jlHBmJ1dTOYW9InUaxwzvhxSBId1RM3AyAzMP6Fd56EFY9rxIa+3qjnFXqwnuo/x
Lomv9n28U6rEAqu9yC94B0Zmw8IKU4InTEbyPGD4yd/BbhpfdQXAoHXndtvEMJQ7dHvgqU8dgfaC
BOORlYSMu8Zt6406kv7abWIO0yKGl6bCvEinutmgqAWQd5mnSdhUxts0WuozIHst5jClgx8PjHsj
UjYX5+3QPPEvM2v7zNQ8t9bObcTHt5oA9RvttR4P76beW2Pl6bF7z/vnxiJ7QKG9tFTuOTGu7fSW
27tcFLuWtg9TtVNVEeioSCKS8AqSQgPoTQHcddoMfoVHKIsHqBAQslMWDOA4z4jqOSNaH38OmuoN
5ugLuBd2xfto0zk5Mvo3UXYbDRYcXO6Z9DEC0IZWd3pseWazS3RQQZjWgzY2K1uwuAMzBtZBAyPS
29KDi005MofpyMKG/zTa1kdn0YaK1wh0h+Wna63zbh/Iku4nu40qqMaAPE231zvVm2ASU7oSdJ3c
spIQybfGiknTvISQxnqy8y+NvZIWXfv+fIUcPO/UVkvg5vB9MBd6XfLirt15awLmEzsQQOKiofqA
E4nhlITH18aJnNxx0gZJOm+ZmRnZPRYw1ggSHkorAFK8+TQAUZIixYs5G0ndTbCszqZgZ+AeGDqC
Rnk9b8Anwe+xFLnYx5kYSKFgLVnlo7m7r75RcyVqW9muj87Zg+MwWmsgtoCI6g/N8bJyr3SB7mzP
r2NNiGSFjp2VVj7hzHMKLretltzltU/U/3K3pBBAFKyJ3aFjoQIsT+qbpaesklmsnYh07pVbdODo
RkdfWqvmJjMV5iOy4bgxHWPjkKb3kLwagZpTC9QLFGBVWly+JTrzNmhpfKmy4k2Lne/uaK85hlny
UXQ864pL0L8CLmygtCS9Z9rk5hibgYMs7K9RHRr2sBnNZ8QXfWJi/FvsG8MKKGdxM9AlAb+KevdJ
+Dp1gutNlCFFSTeYH5n0uzXq39MCFcI6PCnmsYiIWE+AAyBiRtl2JFloT9Wl017rQJxFe8w78TEU
Uy3Ztqm/W/XXId0X3TUZ13AnS85KNQBzR5uDjdyQ5KxQHWNj36C0S+2wMxKvx/yO86axJkE6ti4b
Yyp61PNzIwA3QfvpyjfU4nAFksIizqMmQwI+VIFKEELxtHJ3fgVLxn0gQZcyTaNTtnlroHgX6Vex
i8Arjr1ENYLSaIPzkpb07VCS9FxqJqMfjQSnESsCtFtkY1ol8txr/YXLC5qbj2FRNoqjxzdUqjqV
1ROUwrtmW/X3kXWRUg840vOLWZQCXl4TiIYFnjIVlaNMiVCEQ0+9p5cv9fhQqj+7NSbzRf0iAMOg
YX+mK5NcL4b+DiiCuXiLfVdSvx9/R33hAPDac8jcoHW8VyaNmkbYHHsVfZmnZepr9rF05ochrHQY
qjlotUtbhAvubnA2E2LpekWBF0WQmWILxAN4PkomAhIsnbJYY+EQ+wAUK6NXqr+huRgeDbQfPDPy
vtIqCpM73HYRLkT0VhT33Hiu9ZVa5NJBH4qQHMnYqpOS9XOsnwQYYhVpKye9uEvQVFTNQf5wkt4p
ShF3JqYvh5ygsEa5Z7otnMla6+riMtCWD2eLvDVQzscK1VZml9lKygD9jTd8vDQIWzE8fcnyUIP5
S4RkEk0X4fbsEhYi90aCpibTpdOYplfrQGvFAx6GBqatDwz2gmktw01GxuLCmoYm0NM69pwpdTyh
xT/sDI3lwkJ6qGpi1ed5hMFlCcY5T9WYbJCPIBt7QH/n6NApsAez81wHbyWq2Z8mI5vv/oMVSZHP
aMZmAungGUABf2juumYFurN4+GCSRi0dhTFVxrbZfZaPGRqJQdf20k6ZR8pLVc9XDmb56P8SIke7
faWKBmg2oEC0TEPVUsM4Z3NtoseyEEARZswHDFGyRFZ3iCfKmCEj2nt3Kmhnzrv1+d+fhGHOr+9L
ZphS2qYcbQshXscR243OlgZDd6U9nxeztgzJZ6kGHcouwjK64pWme8v94/z3T5GiHyr11zpkEg6W
lUM1NQpAbbS8TgoaZKbYCCN9KCotsMZ8Y1P9CoMhbV8X4yYmyIOZ5eb8j1jWul+/QfIFttG1HeUU
sVF1R+IU+I2vA8Cy54Us7iT4VFGKQ2EGdG7HDodGaF+YCEM5nyK7h0SEYdUrIhbXcSBidkgHbywz
z3S45pqFKpJb49h51L6Cj/svpUiajREyfct7LMQdKr9mhd8n7i5am6i6tl2SfuvRZFE9RpeNJYK5
DzNdcQKLzvlgryTFdkXdNhSU0OC0fspcYOLNK7d8zOIV+1kRIyN3mFPAs9tYBkaL3I6l7oko9Uz9
dTQ+Cw6d7ejXemTkKeoZSjWYWE9tUJxGAiiG8nZeg1fUS57LnFAA5huOtdQa3/QZwtU6AR+I89k2
lo+V/HpgSpdMATGFPuCBqZU3QkRerj+CJ/b8UpaP5ZeMWfsOLIVkQ2tQUbGw14mXtjeKYvtRPm3M
YQ1UtazHvyRJZp+0JOJTjNVQ8ZyqylMrkNM9v5g1EZLZR7ZbT0oHEeUkBiDc+ENb2hfnZSyf/a8n
uH68YUCCJ82kweibYjP+jOttO/6GQWIAlgk2EWB2T3h0KcO8kkyHAmfajpa5pye3LttEaGI/v5Kl
owfqxgFpCchXTrD7HLMdXcIcrARVkw4kei3pvXLa82QFp790LIeCJA9WmUrbWZzAg6n72m58Nn2a
JQ2WcihB8mHjhETEgCG9oWtdjROejr9hiQffl1/ctFbBhaHj+639pupPRnVd9yt6NW+CHMYcipCu
Xh1wczTg2TCPctsXyGpV7r6Bv++UZ7wy/ar7ef70Fw8FWE0UJ+f2CRkbLlC76G3U5sK+f7I64pns
swQJ85no82hSsL2BsUm6Hd2+VTBpqChDpmGokLXr45e4z4LOfWXlWkixuHmo6QIrjo46jUiechg0
J0stPCh1+zptAivxlJdoZ7zo+u+o8oGgeVcP3KWRpBzDlCDIqT3ER6PYnD+VxYVgzMf8AAcNuVzI
RXUGpPMlKULwNQfUiHzAvhh7nUAHqQwXn2dqnc8IzTtoUgLWA5CP4+WgZp1pJXPnPhCPR1/tfEXJ
lmLzw+9LDjkriJFQNseTqFwpPkIkoL2z6o5nK/u25JUPBUnKZnYDJnpZWEiZTF4ZPagK88p4JXO/
JmQ+vIPD1xPHVUCkCFD1VH/t++Y2nyxfWx2BODurE08A+gA02SPLezKfkuqlqlVGgdz9lG4zlFnL
n2g/An679GK38BuLbTAg/ncunQOh0klhbnJd6/2cWXbDeCqCKQo4eOIt0Kic1/DFTcTUZ5Cqgf3j
hDWvdt2e9rOGt9qt1aAouEu6FSNdvNhAp4xZBC5aZOUcMppWy5araN9hKAxQd19XrZcUd47zeH4p
s7GfHNSBHEkfXMyazqcS7SJc8Z+yNSab5a9jZgPa62CaMvpWjSYK+rgOX6+0/WhOj4ozrYTKi2eB
huT/iJAOfUhsoVVxi/f/dz3+YgG3SFaOYk2CZJdqP1WW4JCQRfeFFfbd3vl0S8DswxCPAUgGVvCT
2fJgyk/MUkFXSe++qum3od8l7dPvHPQvEfNRHRh+PhQlVTQ0Gg7aFWbX834l2bNk8egPNUGfDxAA
yknH31diNSdOhLh1atVL0gwgXXADV/s2WX+Uw9e4urW633n1HYqUbkykkJU2BXVMmETVvm+zgGD6
z+hoV/W4NnBmSQcQzQIqBHsEQlYKziKMEO1tWyA4S+YxLS9GY3ioeX7+iNBeA8QwwNZwnJIQx2gm
0pTYQoeW9yonl5Hz+Vnl0DSQTiKcQUMa8haSMpOo67KcVnmYgehxt4q2WzL4eYi0Ow+JBOp+3scD
LWsLzKlrUa0PLffR6u70FWNf+vyccUFD8DzITw4t+sJBMx2DnTS5V4xetlY3WPu+5EyUkedpHsEb
WvkWJDeAC33uhEF8CwJHFFpdG6zc6Cs93h5EkVoTk6G9iRWAxZ3Xso835yXI94YsQbIJIx0HRwPL
7k02XKj8lrhf6322Nmz9g5/k8NaAFDy2ENrhEMCKIefbR8WdXGNI2ptq0O50Hm0nGj1qBtvl2UsR
fXHiNMzdOXOtXSnKN8t4Btwr9jpMyzy/2pOE4/xD0NmB8oKGMhIa4I43NE+aUhttp7uhlXtfqO5L
y2jnZQk1vS5LdxiWczmaJnpfo51dqa9GDNoOS5BuJQMhO7+Pn4FStoEXBwiOZQ4Np3ErQHjwM7So
36KDftc3Zhy00/B15DGgSxnK/g7GenqGcNa6Aj6SQceHAcI+0wXnqIYB8SezhSJMe7DAfVffCGCV
dxjCUlzZDbupBciP7YTuFKJ841Hp3PCpuaKp9aM2+nczqn9qY/e1j4BoSlz6RXWSAnNlC/WWam29
rVGf3dBpeAC/hR6Ak5gBqSeCOlEuY0uASGPclra4Mlxxi+vMtxsa5JiP59GR7ToC4n86guR5cq8r
UZZewu13xwB8rNfSoEvc1HeiZCu4tUsAtOwzlJ6aKtqqqXrp6rgq1O5Loduxr6BhKdK6NZJl2cxn
PoE5sprnxrmnrB1uR4XhiLy+ab4V0ZUR/Rvh8D9v4/+L3svw33vf/Ot/8d9vJZ/qJIpb6T//dZO8
1WVT/tH+7/zP/vprx//oXz/eWZ0w+a8c/Qt8+E/BwUv7cvQfG9Ym7XTfvdfTw3vT5e3H1/ET57/5
f/3Dv71/fOVx4u///Ptb2bF2/lqUlOzvf/7R5c9//h3Ttw4sc/7+n394+1Lg392+D3/78f6Sv7Cf
J//q/aVp//l3BT2j/wCVAzjF0IuF1kMLnmt4n/8I6Ld/wGrmHho8FIA7hxGzsm5j/Cvd/QcY+EHX
BgsHWxLqrH//W1N2H39m6f+YZ28Cd48OHIT96Pb4zwYcndGvM/sbQ6hZJqxtIHX2vb/MCDiRj7FF
aJYEWxJoT+QrXgcfGKBZafuc26i/WFE0PQ0oy3qcITRWSKt/J03LtAAoz/6G0sR+wHs0fhlaCw1v
lpt1zwc7+OcPPPxBs+s6/j0YvYuIQ52HgIL5U4rM0RFKtaFJzGet6B1QCybVFQZmY9ZxplvBeVHH
7gtLR/YEXhy8Xipox9H+c+xFE5dNamGP6Q+OnoziUhSOh3vMc7rKm8bNWAMvkazV7RZlaqibQzAG
/ZjSVdhaYDgbHchsvMbDA8oXfrqJAmV7fmnSEIc/13YgR7oQLbvvhy6a0h/tdgzYNrqKNtXlC3qH
A752GR3fvaeiZrdzEPygzVHNDYA3f4CMAosivu1TTw0S/60KLjCgwiObtZOz56M51BI8GQj2EG2+
wGrAgKRtzHWD0DpN9deuTtXGT5mjX0ZpbfKAMKKTna3WPArsorc26FdSOKDWZRkFPcBTrq9HltMA
mK5EwudG2RWoZjNO/d6qCeC6NjcK323UDFOTQXqvb2kz5JWfxgCterGSZXfowae1J4bSeXXaIWLo
yh5HyzMmrWCBSCKl8mpukWda9ORC2GrPvHZ0ufBGVNZ2TSJ6w+9gQJWXUz0TO2VqOn2TgwnyjZdN
zrzUaNqfDYDbJjL6wqg3o5PSzEPHavrIR7WkfjcAI+g18C+PSKFq3OsGNpkX4LDNHFQbSME9Y7BQ
1EqoIVy/4JRnAN51BaZ3l13meo6L0T6B1rK0uTYqjbeeUWjpfoZmR36rmJ0T9IVaAZzMIvQrFSQR
GMXdTPrNkALZ4CUjiIyu0aysNz6wLnUegEemeJjwqF978BzfW8hvoi9vBv/gCQKXCFDTsYK5seti
9FEtXmNNoJ9JY2Lfd5h+ct5kZMcDvhO0YKCBjkCSifLmsZTJsNuMo5PllQOi4/exmngJsJi+W1dr
00dOrPNDFnwc+hmxMLQ2Hssq7BhlpybXXtUBPhDCOGYB9L3GVK9qVOAfW1IVX5IxTh5J69L3nKe1
7nWuk/0AhlYzN59eOsEWY747yha4XKSf09R1BJeMtmTOIrK1NGXYIhriF2jpEiswyGP/N9Nr4hLE
MbrI7WigapF2OXZoGukdK57hHfNtljSK36VO5k9TEvkmpalvk9H0IrVEDp2qxdfPrHQWPwsGOaI5
c2Ci/+V448VUd42mFcZzlHLmDWj+9cqx7zZWZn1yFPcsiqBrCHSvYEEB6ktaKcZK4z2AxMdzlXRG
OGTC3Dp99clO/g8ps8ri+gKmDKCp4wU1kaFPdsvJc1nFqZ/YpL7RaUt9KpLp2uWmspJPmb/3y/Fi
AxFyIMeNmgBm4c1VgmN53G07lw52+4NydIYQHaxvnUmGbZtWIogdK/5uVGP7UpNSrFxpQMnJsqEx
qA+DEx74AzAUSWracicv+tIyXvokzV4LDY+KnQKEsfDQTdOzvdnjvgY1KOkcj7EuysBJljLdj5yE
ux4TsVHtClIhoV1qdlFv+8EuX/VKUQyvd9o03pSWFmeXnQ62ebBFUvY62i5GnQwc3XpekU7GTysH
/gENwmBzvDGpggxvYyJsiDT46h0iuPSniNBM46dmVCWXzMagkf/P2Xntxo1E6/qFDnGYwy3Z3cqW
Zcuy3TeEbI+LoRiKscin3x89ODhWS1BjNjCXHlWzWFy1wh8ussWzlv0yDWxaXjjiMvS4k/bYoICe
W51ZP7WpLNRFHmXotfmdkX5g+9LyolC4kx+Qm5DRYzUF7p2tJEBtrxRo4K+1Pxe4gDkGRlNuNFq/
CmetWxKZKpiuagdjtXhp9HA/N0VbJn03e+3FbC6eeYjGxYp2yHM6Txqw3ZcmE/zjYrRlk6BlI6Dw
+a28nKJ1o2hJPOUv8RPIi2QJ08i9a1LkpuNcCN+6zBo7WO/GMF2LS6cmv4SpsIryUloVjPA09ybk
UqwJrWPfkuWlcrvsWlc5xu7OvBbZBeLilcfX18s2CS0Yd4nTml2602Y7exet6NMIcQVR8cpsWVsI
eeXjFIeFSruLoG9nnRiOtgZowUhRJjhWd8uucudZ7LMgFL/7oClFTEeF+95VSJyiZCYiQoxvcaGb
lZqhU4XmHNuGjQtK7pVaxmIm9pSpK55WVCE/lRhzrIestkNs3UbhFLHg039cPTE/VY25yKQOOu+h
FlFXQUWLKhk3syd1PKSB+3Vae1gVTh8Vu6VYuwo3wrFQu0BbltjJblQHR02dfLBasThJ7adBfyWz
aMMfB7KeY0bA1XhR+BU6iypSXzvQBD/LJRLOtXIKdTNrt0z3pUSCeT+Ns/Fr0rqE7rXpYezNvIm+
rJ2d/dZVkRWQiBx2KdK9w3E22owLvXCyp3bIEKP09CiCOKjs8qMRuEh8jsgAHcYqM4b9mCv/QqDr
84R65dDE1jA2hGtLb7qyJi7n48C0KFncII8Y3vh+fyinXk9Xkp/6MKe9fa1pAE5JGzRznhgMNtuk
X2brY1ub3bp3PNKv3u98OGrNqopHmVHBHkniwvwXzLsy/DBIkd2LsTa+eD1mkpjUIMpxW9t2Udya
Ua+Hm9ybZx3jKl3IuF4i80YYIHviQNu6xAQwmKf9OqRtkdR9MT8KX5rFPhq0e1fNZvglSvvoe2sU
JE6ww8pvTYeRHK02NChoGabGJ1WEDWnTYMr7fLGsPhnqOnwoUIL5x6Le/u0UiKn0VVro2PM6YV91
xsr/4GnMfC/FHEp804yo+LSW0pNxRz/lweJPVkkjar0f60bPiSNVT5q3RFrtoUWLJo5mt733RNff
oXJcl2ygGslLpVS/giqfvX0RevLRMMdoiZ1+grlpONOD043pdxWmVYDkb2c/eOGSP02qGh+X1Wl0
rAIxfTJ6rJWyYfZ4lCxK8zjwm+zzxMsCk45NL18kJPyd55XWGi9jMN2FRmOnMZoSRh4vU8lW0ZXs
ulhMbv9zmjXDYUbTJpabpRf8aEskQuJGLYYbT/0Kl21J+/53AOFop4ZySXfVasg75RvD59yd3AxU
6DJ/TK3a7WNiBgpapQdaIxszu0E3JeBN1NLqH5xmybIkcMocRwjI4W5cG5P4tXiyaAiIdYARZzeS
sotBmIpzLB2UF4hru9k3zG/CLCldy0i7F0ZV+iOlpYkau8x0tXxAANQaL60isNLYqiJaNlUq7Etv
JuO8jSrdkxzbVjHvyjKI5mtClu3s6sBpuj1+LFInqSowR5ikHnEu0I3/1dfe4MWzSI17RfqR7yun
GtvEKOXaxvgwye9labtfNvLkmvRGJ8uDgom57lReR9+HNJf9HpokNMG+iPBiH2Yf5VNXhJFC+drA
tKIRVXOv1gwqT99rMSeiSCszzpUYMDSQdTbtJqMY9E5Y6UKUq/oeJfO1RXjeHYsog3yTmfOOu3y+
LpylrfdzaxdfloK/u6+dwPglrYacojfmakj8sbIrIGDzyDlq8JXaufZgdeyfj6kU88GxxwcV9EBs
VnXlJZM/js4+b6V567SD+q5rY13iEK22q3lcuiVOHeaXB5kFbXiFYtxE0ISBM8SmtjjUNc0HWmpt
kHkHjXRru0sFqrAYNXRREReGH6WJPy3+J9coxc8KCkodk5vAfina/FNd6vyx9MysTQSU2VvaKViK
Lehxk/2tFZrMBUmZjt2uV1OyZphfchcU6cM4ef29U8om57Oygt+0SVbUm900ONql0Td7tF3W50m4
w3qYq0V/LjwxfQn11BpICHfLuGttJe6D3PV/1aQRfewIywl3naqshzLr/Z/9mq6/K0csh9BIiYHS
V6rduUPoVztbDNSQIgv1o1nNwroYhaLc8/oIm79+Xtp+b9udnK+EMpbL1Z7C49IUVIGuWc6PMle5
uecpPDMhilAfd6lcP7pz6/4UeC2l8H1rqsxFzv2PYlz6+6FmrBvDJ5bZfm6m9IdWemHLoMGaiDrU
066uFzUked+JX3Qnh19Dxb+NqdzK3+TOy42QhbsfmofahZKdNCoNoRtR/HztZwPXLXsNCu9isAMN
7HsygCwXkM3vvCrPsr0XCviTBZHpdgzDto+NdRQGMSLkmZ3S8380dbNYcR6OwWXZ+6mKm8jtORu5
FsfSxSxyzuaq3FXB0n/q8VZW8ZSazbDjxsyO0MbL74XqfU5k6VfPJEvFTyY2AYGrGbWNSsZYfPQW
odq9wo4IQfy1ptwS2RR9RcobHWWkUrM9t2LhJrl29FWV9fPtaudPkaea+6YW+VNf06eO52ZYu0PQ
dLA1rdRxj0rWJZh30UTZoTbn8dNSh0G202SdKbMc+Ir8O/TIiaE+swILJ/HogJgL9FunKPI7ewQa
EVcuI8y90iUmlWIgTOUWSEbI6o784E9Gr67dXtnLvlqFpsej22LYc2r1cIn+nn1ZLSiIcRLTu9W3
zAxH9Hb4bCsogFxPHlEwd2dEgzBmXi2vOE7NNHJJW5V2d201YfI0SF9/dflOy8SxFfLwpiYC28VS
3DoyMj+X62CFO+EXs520nsyHWOlN+gr/RqGui07IQ9r11ApqkFV6bzfbKNZs/hChJycEHLHJFplr
yhZkc6r0D4lWFh2PagaAjr4WDITxIrUctIxtxsYOGYPREv2nMfqa1ar5CBaP4Y+VI67khhNzsqg0
JvsoBHT6Ju99/7Z26yAZpamyQ6rteX4su7W1E6NpQBdbqEDdGy75RUzvo7jc4ookJW6hrHsDFOIL
mMTlYzGprZdTDl1zMdqK8GHOq98D9em8OUkza14PJsYlP+oFO8YBFhwhiqv9yshx740daqoHH2di
fW12U/glTb1BXC2q6tvduNa5e2PPTlote9GisVLs2mBU/QPGfWUfi9Z1BXpODR2kEqEB7D7nNv2Z
l6ORJ7QEnPsKt/shsbux6C/tIejhjZb2cOXahM1YuCZNm1q1dZRY7mKv+8XosmyXrQg0xPaw9B9p
ik1YPqRmedOBk/xWNVX002wJB4klGrPad45VdvFokoNgXxBEazLLyrEO+LTgb9Dn5XQnMrSo4rTP
a/6ov+b3KoLAYaRrPR90rQoy9a5rl50fUojHXtUY9xiPr/qgkEI0uUnC6VdYzAyPrIkCjF7VYIyX
/lDMoEGkT2EDX0DFmCDwHtoF5JvVjdlzKsz2yqOG8yGhqeIT4AvkJss1J1wO1C8f1TStYZxPi5Mn
QbQE/0RD6rZI2dfFVyq/9J40hhnZYrfdpVvU7s4eO+HGkohFHBaO+SNqxHK5IPr4SfGp7T0N+SPG
RcT/xKEIf/hlcLvm2c6sP7maUxYXWLJ8oYqVS5LO3TTfcBmPz0ARRxl7Szrdh53Rj3ioZkaObKVs
nmxCWnq3DGmZ54k7GZWLft2MnJZtDuJJ9Fbe3U5tlYu9M20Ppn3ZZ9fVONr3YZoFzc3iedNmW1ZM
3w0afVEMQUSYbAOyDPi1csgIQM2vscPwAY2IHI8TY5qZ7IOEL7DE1iJK4y7zpq8ZHZQfiIO4pM/U
sOgOjKN3nefZ8pWDYBfkxbnjXkxAXR9ri77VLsuKSidZ4bCrouzThypSzaPfqjbdbVTVmz4SkvHY
0FUPa26izFG01dF0ZzOIU18aX2sTDlE8iLJ7ojjPnoymrY8eDKcfM+5ZT1M6OF3cUh3ftrJsm49T
OE5Ij3m+0WEmb9njPXoD66M7TdWPhQ8H5fPF975PSzAOhyjN/I7XP+gcLYpI9D+E7uufSxpE6TVN
jtS8MQ3bmcHRuu6cNFFRfuNHdF8rY/I/F7rVnzyxEIgCv5xuS8doyNIDtM/jNvMZFwTp0jxUvaN5
K1UWdju7s3L/KguQ/qsaYVDbbEygsJkdHUfuuvxspvyHKfj8kdt2ipuRLje5QR2iP1UQTeI6zClm
lsHp3RjPbO9Lh+xGlOSNwAwPiEMeM9DJoiQFJlrv2qxqOafNYq6IEM6CGj9z+m89zSHmC7No3Ds/
z3zrYijtbLh1QxG0+7Io6bnNOtJfC+gjxhe7D6v6bmH35K5f1r66yVCs8veKHxrsw7GbPgW6a8n6
K3/ur6bKmeyvYs2sInaYFvqM9ufa31tlPf3O68lxDwWs4/yQGQECMQDI1wIXErpFV17qpnT7aOvG
9O+bL264yQMINu3SE3XbXUXb55UsbRj9mNduDG6MfB6tfdZ19bXXtKN1adYN3nbcvFN5yJRfj/Ha
6LQlU4I9mFA0c/k5djF7h8YuvBwLFFcP10I7a7GflQNArq61WV8L5UblcTVq1SUIzS3ezvBFl1/l
odLjlaisSt1EMJXKzzQgavcpXzz68WxIgE7P6gXzQRrbG0/XYbvfCjv7OAxO2QOXVLCytFlNjy2Y
kW/UR7qLwVTJpwz7AZI8cyDXT9uNhVKQ+KCQTG8S7pDr3kltujjVr72qLoIM+eRdJBbGFZKsb8ss
muZzmQ3F14ljVSSjHxQMXkqv5FNoseK8zN2SOhs5HRIrS42uuuBuXL7UnkXrX9OWeSgYWdaxabTq
qyXdUSSp5FDc4Kay1ZdOWXk3tkxbB0u82vsWul09I4fpNY+VXExvzyQByt//odtve201Ot9H32/+
aaN8kRCac4eB6f89GVv+PRV8OQKg7Yj2F4rUGFsgib2pk7xsO67o2y3DukTfc+nPe7mIcN9I68wi
LwdZ/28ROsTo6CFb/Ydf/9cgq5Q+DRp6ud/1GPS7KXTSy8brdBzYDfnqWOgzbfdXvVQeigwZlVpE
CDA4OOnd6iAfhhAxoe9r1K9xQ35OcZebd7RA60M62U9ZmC8HQ6/n2E+vH9QGjUOzn2yWvTyFK3Xz
gGLTUNbHKBjqi3xJuxuDHCPpqjXdeeV4TrL61dvjroNZj/swA7tNj/Tl2/OUZY2SXuwxmrP1Qpdh
kJhlf86V7uUAZ2tN/70KOj4vVwkab16E49DTqIzmxm647/xs6BJs49r/xh9mKQCwGEZi6A3aC1e3
l0sZ00DSHYj6ODRTRJIK527x6vHx/UP/+oGwckKNGUQ5qwBde7kK/Z8h1ausj6bBp5pRJFIeZj9G
2rBnZrivX9DLlU4+L60V5r5mXR+NUAxXDk27nRO1v99/nFenbkM7gJNk+sPkAMvdl4+jZkimOWIz
RzmLEqRNWN8LYavvi+qdD3O4njNiOoVrbW+JGTEMbCY9DPhPQX/YPctuWFV/XHBh/C6MFhB7Vxre
56rL5Q4t6vYSws5jKgf90exh/xmdo+gdNp2Pjvrgx146q29gks0zQ7A3XizjE4QTAXgQ6k91ZKxF
dFPLB3f0iJoXvcXAa+w942ptx5/v7/kbLzbALxx6APcl/50coY6hBdelVnjbd1USNHa5o6mfxu+v
8tbzoI3OFw4emY709iv+CpxysNp2dqvhWMgIFba1+rVKo0I/jur2/ZVO4Cp/5k/MXIiVnCHX5wN8
uZSmZAtm0fdHaUzpvhob+5Leen1PsWFdGiqdL5Vcs7seDumT7DpwK8Pc3q1Wb//jTUKciQN/DG5e
jcPcDYrADUVkOxmH6dZdxxD3smPm1oWVpMFE0RJlhX8hSQ7cGF+Z0t6ntgouc8UUYuf3fRsdCr6z
j/PUuN/8dFB20iBUFcXzFOlxH1Hyp8wsouWqtgu3Q2CttnyaNaO4bCEX3BlBLX5JpzLuQ29u193q
1PKL4dQYH0QdrdJkcVb3YSL83xtliqnf+6/g1ZHarmI02LZ3AKTzNPalVdkw6/PD73mVW7cNCoKQ
quiwv7/KG0cKIV6EcjZXRJyFToJF0CiUgHEXPjqU90dyTHU3+VZ1cJX3H2kNW5hA9tdClwc3Gmzz
Tm4nLGKrsFzT4Si9CnizSa4Kmetrobr6zEO9GmCCLtgOiuXgTm9b5snhbQ1PQOep1+PcBfvV8MM9
2afeoyb/j1/kxWU55me+l1fbGIEgQ+CRpAYYGZf9y88lH2d3xZxzOIqB0s2T1mdyWxNlxKz//B9f
GCvxIYTbw4Gi+IPY+SsGTKFt1FKJ6RiOtHXSvJwP4+JaSWgH6e79pV4HAdbakkFg95v8bHgSb4KF
jl3ahuPRTbP13hia9KPVezqRlb0mWBkghqGMLeMfvmuKy2+GHMdLI89QmMq1/3Tm12x7+CIG8GsC
D8AIBSa2ldF27/315IusWtPI2+lYUN7FExjoSz1FAGJt5jf0CcJPabGkcWR1/qdgas09xbb31FWV
Sdcjuijs3vz+/k96661vOBnHD7YczzzZHyPoZ3r1znQcRzO/davS3Gejp65pK587YKemkxtPBx84
Xj16MITn6ARRUfvtPM32qI9G4C8iZrw+jYAHI6cELRQs94jTU/aEo62fwmikYnekF110XsMYXg7V
/MEIOr3Gvb3Qzg8mCQLLBMf7283+tBGp5K/pqFFidmzUD59WxZM1g66WRWY+vr9t27acvEjOFX52
RALAFKdH2NZTusrc0cd5reuLpZjkrgvT+sydYb3xdjbMD/wwh2L3VRSQzEetpaqXY21l3d5Qgf9h
bdf2oJy2+pQhzJioagjiDPGIDzBkuo8rWjIX3aIHFH1CcQiGTb6LeuKSyktfvr8H22E93QMHnXhU
Zxmm2KeflmV35ZCvxXLUFpYN5CnVPlPiu0r5xrJpbv7rZcLpAZOMdPlm70aZ9/LbiRgobMP85cjU
gKljqot9K3R7Ju6+8VDAY2gzgVyxNtjVy1U6Z0jN3G7Xo+GbW+Mz7y+aBbXOxlyNO7u3/hdPRY6C
+o9L4OX+OIkINmqsjoia5Tj7pnGNlxsT89A+R5x847gih+WE9KeQ4nack9yjakVeGaJbjmpZeTly
Mn5UDYKs7x+IU09ePmlYphFYVVARrBWebJ727DlUUWEd0yLorkfl6cfQL1Maqy7DnIre2cXQjdWV
pXxm/72bHht6l7HfO/I292pFzwl80ELL6s4JcycxwpyUO7JuxpKhYz0X9Zkj/HpfSEUhaNBMh1EM
YvDl2/Yrr63hfFnHtgRt36oKD9HRzc58xq+/YlZhc3AOB0WM7N3LVTpkfkc/Ta1jUUfpRTGZEC+7
VO2iYT4nTfv6+AKaI8q62zXDJ7n9lL8umMJ0hqiwW+8YevTZsUW3kynofEzElb5mKu7s3n/lr9IU
zixLmT4fDKHgT13113qLlY2AiszoyHNbF0HpTSgZFL4v4m5F0MYec3SC6Q19e3/ZU/1CNhNDQHJ6
GjxcJvC1Xj6n7Ukayt1gHAFF2ZdEhcH40CpfpzcNp/uDMZXirlnKdnwIgcn2zJAz7xvcDVUkq29E
x95lJp1YaUQX9P2f9vpIbb9sa5fgd0qBc/Kys9mPmsj20uMAbOQzn3b2pQryc8pUb+w7ojq0FHBH
piX+J+35a99Tu7VTqH3GsZytcm9KWyFvbilGc1mnPuR+nl84M7rc7z/bG6tytHiTG4UYI+Etvflr
VfjKqagVQxTqCONKwDj6pywL+3shh+zCGmtvj7RMeUaV4fWRBhSJxRUsaWh55N4vF+0XuPIyWqvn
juT3KsJWLe5lR5+8b7KLwlzGp/cf8o0XGKHEBfJzA/vzIl+up2zDnAql62fOGCki99rd5uN0Jia8
XgVqF7hWDokXcLWfbCVDP2V3g98++976Kyrcfmf21bnL7DTwUGVD+8XyOaJNiRDfySLMjuwWNJP3
3KbBHYHJvwmy1YkzD6GG/7ZpiPkRd0A7wVEhr3W2x/3rZNSw6qyWPPW5GkJ1g227m2gh0jPUfHv7
wX+nHNsynD4KPcIcfcKT8BZYBtCwkbOw5nMFLnKO7PmqtacC/Z/A8G4XXxR3TAiiKZ6l0zIWDQGw
7CJv8rrYoA8PEn+wD2ttOUZMiVM7gF5QQNSRVbQXdW6ikZLPQOd3RmNND9EaRk+daVgkmlUnbYpm
sz5Hijg933+eiXPN14IWxGuA91Q2I+UzWzdbe2OWzX6pkLUfVvcehMB/FM+JTlZzT043wMgorSNW
GwdL7pDu9nZNkJ5jHb46eNt72q4hcg54d6e1JLnGYFVuUD2rosQySzpjkkaqO8h5+uf9g/d6JTLP
DR++cZzojp9kNhmqg+u6qOxZSN7djBXDnnGln6yQDXb/eSk4u5tiB8nhRqd8ecarWoFLlTp/rk1t
3yAWzhxJDd410d0/c4m8KltJBOEwwFzhJif0nYaHuaDqnvBMf64Ho4Eh4g67Bkw/EF80D3aemxuU
PiEGf+5Sp/9MTq13qPnPt9mSNZthgnvO9u80Xp3+oJOHN0Tvl31gls/gaxjKWZVxKaRNavf+Hr+1
jLvFKlq/Fq7U2w30VxzprLCautYpn/NOmLsuqsyPoTM3P95fZcsOXoYR3/eQbaUVR/JA7XuyykaA
Q7+1eTYnUyeeNMdbuiL6Bkh89HWoHGpMJ8IDYmnX/ZhmxcP7y7/+4kmPaQIQKDHGgi7xcvnABSkL
PK95ZgIW3DY2jhNF5XvJmBcIQZUZ2dP7C76xqy8WPMmWEJZTgO/C5nkox+rCFxjbjfDEzyTTr5Iy
zgidTQiHPBPxzD/ZVs/XYNvTpn3Oyjb71hgpJl9CFWAYrHHfSsBQmeUyVueMjhfCN3xcIbyoiQF0
rMlKzKej5p2zhntjs/E44nb6lx15quJW9ECuRjvtnl2g17fSCLwn7Ekb4IPSuhsH4SXv7/Ub62E8
QzMSGyII7KeukqUcg7ygbHwGi7jea3D6H5UKdIxSgXnXunl0eH+9P+YyJ4eZaQkzH25FRv+nDlhO
q5rAAQz6nAad5R2KqvLsOO8HQEnDFGY/jXIOn6LVNH4NpZ6ABawKS9ZeQsGb0+pDpzmpO8WdeeWR
Hvtx7s+RuVPwtMx4bEqEIaEfBYeurecmdnUY/PYHYBlntu2NI8oIhoYgXz8sy9Nmvas9Q1oDUu6R
HC1wKGF/01hpemazXq9CbQrUzSZTYXDrnXSgxnxm0JCtw7NX9XovjNy8bJQ6p4T75iroUyDe7tAg
Ck8+t1zO/uCCqHv2114miFaVO5DG/1GJgT40xTbM15B5mwsv4SS56wn3ee6U63NFqXcw8zXdA1vN
9+8fr1ehEgHc7b4jYG5V3sZJ/jsgb3yKzsyi8ZkhitHvs8yFSeLIwtqnYujuCkebVwDl8DQBrW/C
MozkmUz51QfFLwCHCTtqy4844C9/QYVFUGE45vQ8YNJxs0zzAgh5AupUaWAVG778/Sd+WeRw5wK+
xCPYtymOOZKnJ9Gqx7EvfbUyCmy/ArVs2tgfVx0X0nMuPQ9MSJYvzTly1h8V3v//Gf+7LDGDNiyM
wtfdNAApw9h61nocFqf5VAXN4EAvmcDGlj60x2QNgvw6CAQmya6TTSjIQMImgytqeY4+9TKn+vNT
PDyfIGcHCImgUvJyx7FMgj/g0gMbUA0GMV2viZXTCGt1NP6n8eafpXhWynjYrNjHn36QA3BZWXc+
/A14LBcNfBPwOFl6CcjzXGF+Eij/rEV1wGmmmoyQbt8+279yCyc1KtlpaR6jNhdB4mGy87EpUvCs
pOVTvp9t0T1OBWizHble5AH2nYSTLKVUt6azYoDUgDG7BMMHa8QRrelg5V2r+9qLUuNjJEpxDXrI
eDQsRu9xzel6DF3Vf3n/eL78IP99ik03EvcBuobRnx7cX0+x5H6nGZtwPH2rx3I2HKx71+qHROl5
+bTq2byFuaJ+VE493S1FUJ+pwd44HBtAY+uPEn2Yt73cxRzxYomF7nqcLL/HmgWQGbaIEAO8rjkT
rd9cymc+ROOS13aa208aT0JjUObRzWFrj6GxXkWpBPHVw894f1e3lOvk6+MS5XsHXbNRuk5CtiPt
xanNwDpWgDt3OVinf/q0tJPeDLs6LmlqDMrAyMzMiv/U3vj3fSJ1gy4fWAdQKScBtsHnfmqgdRy1
VN3Pgptjz792ty5odrXKvjg3F39rV+lq4DBJksaiJy8QHGbmydXgk4PluIMoFF73cxbuMs/qznzd
L0P39mwbbZdLPUStkbHPyVL5ZLl8WMo5uhUhNSndvDg4kVLfIJ1DXsqzOvv6/ns8oUv/uyTKGTRW
yPDZ15MlYXoO6ZSv5jEsuik4TKHbqj2Mp+zTHPXzsdYt2Oa8zMuHyXXaW2JufRt4okgUf/HMTfL6
UCH1iXiDx+SCEu70hgZRid1dtPV9AVLk9CIKErN1geJoh2UOFbKQj3mngVfWrf3z/Y14mYP82Yet
XcbdydZzd57cmis27cIfHOcoQjFdSyzLdmYEKvj9VV6fJfAyDPRoRPKZms5JNwHxjTWDYBgdbUOF
iakje5d107NYhvLMUXq9EvAXzizRm3SeKeLLsGPrfh6IdcUzU15rZxVudfA69MVCIx/O1TGv946U
17QCaK2+u3FbX66VMZVXYzSUz62I6u+lZqQGYNLeCwHgt0MP6M6CeYZZsuU+GbPvEvYHM0krnFRB
YYOdGTfFIEOdy4Te2AMXXJS7QaPorpx2v1ZDtaExBvJ5DotiF/X5iNtiLy7snKno+y/2rS1ggoDc
Lk7HNvHm5RYAL9aZ54nque51dWGudbNvMte6en+V16kWzikYHbnIraHL9Or2T3vEDeq+fZ60dG47
ejzMdc0ZVoyXA//XwXdgDufcbt54tIACjSLN8VwkSbav9q8LtB1sqeHetOTNk50MrltfLXXx33Mo
mpyIZ224FMLRaegLMtPQeikUNYBMkzxTAAoMwz7UZVqcSZD/DFpfXl6o1fkmMDmTJJnY9/KJfOBU
Y7eOdKzNQEB1igb/ZyiM7MZJS33PSVcM230PD6TCQgs2kYBwcvw2gsDHjj3zLymD/RK6hTQQBJkn
DJlku8L6JPuFI1MH0opnZ+0fbZ11JRpUvnXtYUVUJL4x5y0U3wCxvxHvrYJ8VJu/a2gOIYr80vui
aTm0sSL2wNXa6qF4CByIFMB/vzVpNX6vWo/fCBxiTDocfR4Buk6/kOCjV+uURd3ukLty0isgmsaP
1axaN67a1j2Y5iRUQjthgikcqhatKZPHzMEAVTFI7xkFrm6wb/oA1jhTg7T4FUwKmyujdvTHGWdI
M27SrtG7sLcgRg6YOdWxLjrPuMGrT5hJ1ZRmBl3HFOkOybvMSOxysH8KenOfBpHp340HwZnZSwrF
XQdSPXtriIRAN5jhj9oZJWxvRKTuEN/WVowrUUVPPBiKejfJAt5pvaL+inrQ6vmJDUEB5huokGFf
hZvCB7S78GnSXXWui3nSWgS0xK1IAmfTmSXr4Jt6eVraEqhwLYb6V2h48Sh+V1V4gBe7ho91g4RJ
Ta+7vmqKH2X+yYLP8/4XfwK0fL36yb1k1S1aVsFY/5q9+G6Bx/uz+ezeDd/8Bw/DPyvJx4s22A0X
7y97mjSfPvPJN187YStcg1UltvfB6v2EL4juHs6nHQxkb+8vbjL205nwdnr/n656klSWPmyCdJh5
VlgvQcD+PgE0lmz7AG8WAb73H/KNAodwFnBlMYKnfXyamkttT3zwdffsw2jM4hYMzU3pLP/klWg/
ttFGGs8NfZlbIygbuzc4ZG772LneeEDdJNspaygPy+g1Vy43+9XaZ+G+r+kmCXPQ15T2kF9baV+h
bOGeud7fCMoMCkx7k9lCB+3UGyyD1antfOme67nD9U92gOr9xtq/v0NvXKAMQICz0zsBtnKqCjJJ
NfuL7uWzGqERL9Ec7ZZ1gnmB+8b/YilyI2czp2KoE5x8ZcJ1Zvj/Dnd1tAaXlS/8nSWH6AptqeXM
N/XGLRrRsWDcArRgu9leftDoh6fZ5Mnq2chsuMMMrcgLRFffTMaqsrgb0ujT0OpzDmhvbeafOhoE
FL2u03sUHRKEpoK0fh69zt45jtMwvUodrJrC7Eya+bqOoFVPIcHxAGMAPuflEyKbWUTaj+rnxnFQ
BV2hrmVZVl7O7mjE/0Pdme3GjXTZ+oniB+fhlmRmKjVZsiTb0g0hSzYZnKfg9PTno6sbR0obFqob
5+LcFFBVsCM5xbD3Wt8ypy7b//09+UMxxtFA/pBuu3XZKYK8H1A0qpisoqBBQO9217b0OfJsklFv
kPssNTf+Koo83XVs986BXUoS80jc/fuPOJ2zOPACl0LUSuQ3Z7VTvbCplpkQHcljzXCFDfQqr0x7
iK9LQc6nRtz9vuQnBtho8l27mHP09+F/e6soyHAHOHjzAiMz2B7/m22S5WYJfJZSp0ei9994iX/A
F633+KSyY4NQ78yf+vqD5/z7JbOLgdJGI5mTE3Xa92NWa+Vn7HCM56Rf6/MW43YbNFoJL6yq+5u8
mCAV9Kq8cluyn721/0hJ/NssxDWzK+TGM/qmu3s//uQUKXYN03i24m6IFtuaL7PV/uh88UtJ/3a/
xullQ1gTkwW/0Ob+ngxD+4P1ubSfqbH3OnFWkn0X9mP/om6SQm1cElFEFuLHb1aPgRAASwKmRqPw
UodpnQ/XqfCcx8EXwCHqssMJVpoLYTuzHEnf6qZJ+wzVxbtQtamuxiqOdwM2nj40Cuy9NX3wzakV
/3SXvH6Jq5W+hNOXWaTztplh3y5ZGgFC0s+wvDdOgEwTu1FijuujMCYjxbsf46uf23R9MeEBIYQu
jLUNHTBvD+SyY0KJDb84g0nmHfVl7LWD7oyggiq2Wkmg9f4yBlpc63ZgYy9rUYLh6t8NVmpfmjIZ
pwD9a/OprkuD8Liq0q6Fsvn1czab54ltlS9zLi3Ycry4YVmluIjXumyHACPT+NTj7zugHgLUGM+l
WD6aGn5b1A18WEyzBlpillr35CA6J9i323m2ntcujheAUSOJtHltOWyxdefIHhNZqj7V8ibuc388
YsvFxtsKtu/h0KWlBLpvyFvS3t0vjUF1PZhm1/q8THK81rkn6rwqfPHBh4V2nHfq3Ttn4Q+ipAs0
m5YE0+n7dw4kA+H2DbZiE886dmqF87er8s4P3NzLoqyi8IXDeENHGGbrd6GKde0+XbP62crmwgto
ldZx5LgEwR+Koekvh6QfvhdpJu58JezufK4MGBy6qTobXG43XwxiHtawqjXpHkY1AokpYi97wW3v
rIFqsdsE1ebaHIfJ+O4U2JWDDphJHKyxO8f7uZhypE3TiK8eYhCgvdqoMNv5gJ7s/bqumQz1om9e
oCaJLsprUd470zgvB8Ttlr6b/NgB7ysam3BALc79O/hr1UIxzwOtFqcDKd+xNtuh7Kb6E4fp5CpD
3q8Cva/XRz+elwsD4m8cpk2fXKl8gATjLwIDjtbl660rVS6iJG/EmZqceiYhqsyuEk3NcZT6dgXS
1wPcEum58r85tdLv5NAX+Q5erfe9SOr1qsTwaezBkYk+GOmePFedpX2a7WF5pPIMvmHUbGa8fBnd
H1auMBYyAce3VQ7jG1VfnfsXQ1EnT3UPCCvIjBXCEogTTk95OgGQMbsscKyh+2zXZeOHWt+RKomz
3H7Jp7WNufm13eww75Ki0UqZ3bdFW2tX5QCfIsp8Y84OjV/6azS1Va1HRVxO4ssiEIxHqaYnbZS1
w7xcFe0KS2BFY/M8N8CAr307F9kt5u84e3Ka2BboAls14UjWpeg/m1pceDAjsqTOztQ6ziPZj9Xi
FFdTqqF3QXMrnDMXAYAI6y6pHzJMlX3Q5CK3oizJtR49BPWmoC4LdUCKAcuEkx5Qa1zczQ/XGYav
3rjyR3Q7XSaEQEZ/H5twppwm78z9Gsf9ZSnA8eN/zgwOfbTHzzmm63nQJyoGYLmM7DDK1vCz6yWe
rSKANKJPh3rIW4hgKlNnk9k3QzjlXTPuYuGlZagpseQXpacVPyggOZeLldkZTjyDmBpEes4V9dHu
xTJ7qw1p9TgX4OsyXJxzzKFrbuC5AF0CYYbuSM6Ak7QyCdWivPmw6Xn5L0h10p1JY2A90o+ttHNl
ZYvYUYAzLt1+Tq2oFC1cXkuh7D1CnWo/J/MoqmM1lE1+OTqpLz91k+ni66BUddRVX5/jDK5aGWZi
LV7SNHavvZi07aAxJ9FgLzKTLtCb0r3iOs11L5aK+SoenfYaFqr4qYYGtf0ihQkJay5juBZFFl9N
FpiX87nWk+QMgbh/pqfskUJe+qIPtcGsjSg3J5Kt52mW1bXVOIUMez3uy71ej1An6C9Dcchqr3SP
xB4r8wzBIai3WEswNq9g1Re8Gz1Ii5ofHtTe3Ly4EDJQnRr0dPcGD5oscK0aQi8pRrB6hkw+j9pQ
tgE5cfojgoHY3ulizpddnsbxcQDe4gYge4qXUW8xXhhpumpRuXRMW1NuVDvD53dEjZ/IC1vy+6DJ
6UC5U7dNX8xe2uZhqwy0aPEb5zbJ4cWdwz2tL2gTwWXovBy3FwAUjr2iEAs4V2t1t4nSKB7cmGpK
0IMCu19ZZn+2Ku+GgFN8gqwe5pAPH26RT3HvQZDDoe03sATWWR48pSdf57VDMGKMXu8wPw26EYI7
p7JTFYN1pTS4pEHXrdKKWopQhKha4JEotZiOtnfUQndzAG8rA2hinB5iKGcJJQhjvUe65eMviNvh
y2LVzU+vr8wn5nKYYLWZWF/zbGm/N+3A9swRMuPOmm5aH5aucZ95uGsTNoM7s+jVaX4vGpKvIvYX
ygC9J8dXwhtdPUq5SHbxg67vTNkBubVkOjeBnUo3DSgBFWPA0qLLqBoJZAp0MBbhmhW1thvwaS6B
q/wC4m2JdiBaJ8881AlnsrDttPjBqEltpysmsgfc9fbD4gxtTfWpl8ZuAAn1SD018SJj9vNP01xy
I2yfDJbOFMMlZDyD3OXKeXZjyZ8C4EKmiVMNSajXQn5n4rDI6PFhOQSmSW3o4MardS3KCcJEvCzA
tNhJUjYbvAZkJOp1n9oU1CZKVjFhdc5CwymyYi1jzTO1VEArcwYvmJS09nnRcEqvaibZYGlK7ZEQ
Wv8Lzf4yhaLZKpsNWOaeDWZqszoAn/+ZZr1ThJ2Wy5dazkMJxyErLqyhWBUcqlqDLDPXkxEBCJsf
u35MJ/bRdZvt62rJIajm8L0AiCjYaVUuzVu2dgDbGt9Jvq1CFuo8R+cA2aNuEyNYOr+wgmYVY7Nj
pqGGwxaHD6uvVohvmpmqp7YS5UsrxZqcgV7TDtkiQWYCA1jOzbGUDixBgEmBURbDF9tKhqcGOgz5
mnranilLWQnLj2vcW5XXfEb0RjhWmSKh5vVlR1hw7N5XW35SADYh/+R44sVpzaGiv1Qyo06zIEcF
stDI084IO9nNui8gmtW6Px/pMawgM8AoX7Az0SiMylG+gkMsIZxREE8OsTKqDG5kY5kPzN5WBh1t
NSB90CDi8DmY1Y1LN8IE5rCs1qFfclpZU6EmpgtHmj+qfCiMTwWhA1dyIFEukNYMhLDHLPjArM4q
M/eZBbRxyPXPi1f6xJhBvHqg8qG5F9LzqvxA7gBHO/qVsXdXMdVOIeiXaXmc2PerwJwXVx1UD4tp
T5m+V3TS6PYe5tViyZ8WKCYTaNDhwIaDr6mGGLOc+9mqxU8WtcX1mKd6U3+vNAfCoba2q9qTQeQ8
d57IlsCZ1/SzabUGdKipt4szxQnwKz11UNIz3gVx7gCQ/ZIWvksdlSiHQEuX0Yksb66ffKkXIOTA
wU07ACIG3qja40+kHIRCOoFZeTvrSzpdF3HX2D95fkp7zGP0aSBMpaadt0wzyW7wO6O4TJk0wHEP
hvm5bLupPBN2VnbnZjGnyX5q8sH50kDkvQRL79xL3VLmHlmH/hPgxtJFTpkQeDPwKvZROeEc2/fK
JChhLmqroT2o2hXvoakukJ/5xi4b2GqMzMpPgG4aFWlUpGSEN3OosTHUFkU1X7SPo74aMzpWbZyv
DL1Y3ZvFGvP5UK9GN0eu9KYk9PiAtYg+5JwxcRmLCs0hn36obHFFiCqwfir1WDTHpezYRHQOotxg
i7vDfGKV5Ys5OAtrxdLm+d5aijy5hHgir7KKOnWkx5zkoC9Au9q7IxXzMFY1jjDK1NoNEuyJnbrn
9l/GIZ3aI8cYUElccfnaNJp73SyjEHsB+mAJ+m4gb26sdGmENhPRjW2D+TyACRzdXZ8Mjhksedf/
4KSs3UNGGp6ZokW9rzWsMr41lQmqMcc45rqwlnAsRvOriMXac8s5TOw7qbTLjMMqM8aS5nHkjaRC
BvyN/e2sZS1njrIVzQGQUHftdK0272edE1tklsbSB3Oca/FFk+vNZYnyBgrElBQD/ITVMHZ6VpRX
RYm3ItBah3TZtGX1Hl0AUGE8tvou6QX+hBr4+t5KVs0KBjXK6pEdWLbz5r4OMQiCk25srDnQqICq
hX7SsqYZy8Kam3VrEvYjmswgNfI+Stqy7tDA+GYbjlDrOFY4eZIHRKitEvQlFfUD1sWpO2i9oR3c
ApbSZVMz6eSy07XLfNWNm9JXrR1aXZKVgdp615x2NOFERa+yp9nW5m+avuQVzNwZZXbd9X4X1b1w
Z6B3guK4PbpbKjSNnkvl8C9BLekV8lFZ00veG9ZP31v9z4s96dmxEA7wQZFmGae5Mv6mtWr9VGbC
Ill40OznEeinBUtXePWe6XZGapuV+nDddLHdXRvNvL7YcVt3590yQXGPx429DZCY8zgLzs/J7Jxx
Ny5+o4VDuRETDW+x7opqzkyuCnH+buqXBYi9TVp7YMBa9okEs4lHGVU7TdE0TeV1ofA9wxiYWPh0
hGVzKKuslmeOW6XfBBv2726crEMIRlWDEAA4jK/eFLR/M6NMf0AfLs37YaYxhIOsn67QQy/jWezT
rzpQCp1/trD02JhWs/0d2pzfRDVAcTtqnMQHcL8xzLKgQMR8XwCZS8O6oe3IrEV6BfeWEycXK7vn
Oss9clYyQ1Y0lvL51YctDx8tI55hp4SyPnFgdBcOyNQmWHcs9x7CgIdLxTASEE5UR4eQljJ4pRoH
DUhiEWfXEFddcQQnUUK1BP5JJJdeEsdXmCMFd1Ok6kFOGxPTckoXg3mcl3szQ02wddvon+HsxFGX
2LILbQsg0ZnQx8rcGRNNeDzpJVBMiIXypm+67R50tv5lniVdMRZE9Tyn03KNMmD6JLNyiY8W3IeW
DVcjriHKJEtomfX4iKdr/BVkU19p+UI2D5KpFsnRbJovYyr7+NxfVzS1i9s7Z23ptj/WGHbtzsCQ
KwK1WmkZ+aSq3YO27C5Sk8JUUDtQ2IKiLbo7gMgKr/MwLJQyha/1Z4Wd9fYnYCouLNWpLjmLoxQ5
G42ZjS99eusCSyGc2dgkRCEsuwVKpqW07GpZdet57lyXRNVcZ+kE/JVaoZFyigzc2e6nQDnj8Liu
NZyH2nVLjpKp9C5moCzxhWFa1D0UOyotmFOnv99CQB5W2PuXvtlM6a6vCYyI7Mx1P8Wp5Vxnsllf
y14MVsjf1f5Mi9x5nVq2zYFP8M8TqMgevrB0jWcMwrnBkOmcBeT8mt8o4yV3+QhXi9O5NMZgZOPf
g/bzmxss/gk+vVowuTR4DVymHmDtu0GzZu2+5HOy4EZD+KSgoWLmkYYFmf1AX106iNXBRBL20B9M
pxu+EfEmf/69Jnxah3/f0KKO9L6IBNZU0/KYNpozk3hUlOGi/RRuDgLxo5Cu36ps75qUtKjfjzQJ
NcXGOFavsxg/UWhmJDN0vJGtL2SrYW/493+/tNPS7+mlnZT1mgr8ek96zWuT0wOnX1d9lI982i85
HeGkuG1XTSKAjlavVF+Czb8mXqb55u9X8VuVb7ttqHGQyiJcQR14cttkY9MK0qvX6tgfrMg9iOO/
S9j4rwbumyFObtS89vbgzUb1io5815Wvqf6RQO3ER/D7ECd3CguhDs2Iq+B0xFxcGUEfFF/aqNut
5/5tcrOG6eHv9+208fDr2by5qO3teNPssHHL9pD2q9fUUwdLHlpFZepAvPyhSM4q8RXX1gfdnT++
b29GPGmvGN3Sd27OiA42orjbJ/1HbcE/fqxvRtj+/5trosLIqkF961UT2t4S1tGBxRzH53n/gf7k
t27Z6d07qS3HuH6lq5bqFTfFEUVouLgd614Rqe4KbHao6f0+q350+ofYpj9OEyi0QCRtCmL75H2n
nLs2tAyrV/cOIcd5+UWe12QrBPnBuuPYnkfZFQj6u+VyCT6KTfrjK/Nm6JPvgNL94kjDq15H/1nN
D5wSkqmLPPNVS65FkR4s8+nv7+gf5483A558FQibK3Pp3Oq15Ivzhy+Y+kOSVz94L//8MN8Mc/Ip
rLT83BKIGFOIvv98cwP8OgIs9MEwf3z934xy8vrj0UhNRUHltXTJcWDfI+X+77fro1fj5PU3Fksg
oed2NZBrhx3lA33jU4QzaVof+av+OO2+uZqTD0BYObFKOmPVXuju7Sf3CXDxR+nn+m+jeA7SRzrB
iCAJF3NOngwxgYllrLP+ajjzdIPoC1zs6CQY2rM1WtJNW9sOyRUtK5OYpaoI2b3l3zP4/JGaLTTr
WU8iaOk7VtQRpRvq6ONQhjbeB8/2xKXL/O3rGqyOrW9NExUb9fuZxzRUszH74u8oRumNcwCZ89Al
3CoNKXpKGQ2t6f0st4Nl0KgM5AUeBNJKRrN3b/XZN0HJ2mt14S/x+j3HGUD3fTKnIUBRMzTnaAFc
QlI8n+KqEmkSlFujOhiN1cP7a8LmjQ1sbn9/nf68KG36gw1mtVk03l+U29LzLLfl28vOYKrbdeA8
94/Jg39L+fCY1tdkwny0Ev72xN/tgn5DhpVZOUjdZBdUehmb2ac1/rRw4xq6sclHOWkfKrNO5hd0
6MCSSjZ35bO8luf5rXd0btDuuZy9Lwk+S2BX/yg/WDv+OKm9EaOdvNOxPvY2QgL2ecvd6n9tmhCs
2d+f3B8n6jdDnLyNS91nJd1GVlqUdYHQbwXvoRhu8m58tKgnV+rZT19+jfn/IN/yU/Ojuhu6Hz+G
q+fm/4OYS0Tlb27/bzGX98/V+lzJ57cZl7/+yD8Zl5b2HwQtyJRwA1DBZRL774hLYixNsGPMbDir
8edscpf/jrjU/sN8B1dgC3B1N5rm5qjr/yvjUtf/g2/QQEJMuK3J9tf7NxmX79eljcjgYPwCxQOy
k3PmKapllPmWp1BkCCNJZ9lt4RjQ+EA/fjCdvH/vt3HYnjs492jKs285lewuvgPKPVbUlrMGQ11G
O+zF4nT6lb3WFL15Ajf/NPn/AsT9NRY6NDSBgJ5c+zdHqtH5dVtP2UbiZ09GilEEPb/4QGKwzX//
V2DwzxUBWsSSxCKFPYjn93a7meKYJl0Y3rdchHFr9y2YZd+Q6afcW9MGTQvUm79f12/3kFWB0iz4
LQQ7yGlORiQJpffabssqtHrKHQW2tSg1M2pcMkvms//dYCezY6st67SYVPpbnaiJQ2HU5kOemJqM
2jlp938f7Le3EK8TMqjNNoKNlPfk5F4OmlYpe8Ro2bTiNmvAdieT3X0wyh/u34YWxPPEOq1xxnk/
CuUmIltTBWu8WbIL+j4EJtJzC3u4DuG/vyC61Bg5N18h25iToSQEiGUGwp3SMT4Sh0Vdy7enDz6q
P902fKKAijHb8KqflCeKUtnFsiw5+gBinnPlUTSK7ewDqaq5Pep3bzpPh3z7DauC0hbD5vuLMYTL
plXLceqTutJEXQ9dnzjYhiSZA54CNaBQHMb+qhnt9jnp6Klc5gp4xGFumzQLyhWpDVJ6vnbipfwW
fvOs4i1xoCqulkr3Rkp8MSbosfYSIoTmwbEPjpPPKoST37VB7Gq1QOWlJz+R6ZpxNJhrXVAfzvxn
p3DbhcA3U6K8weT82c+0tj1Kua5eVKnafUywkasPdnzbFZ/ekV9+Z0yBzJ2nFl1mA2Lm2AXTf84R
/tsLWEffrYtbEE35Z2d0RVAMSt/3s2arwBbS/8CU+Icnj/vB1BE3oZfkBXv/SIZ+RE042bTW4B8H
xgSJW0PC8MFb/IcPBkf/hhhFQayjUXw/CqARsdXgc8RLagmN0bAvzEEbI63NnZe/fzC/zaabBhHT
GHZ14H/OqQUpw60hbftXMHrH6XYe8yGobHPFi9yZ8q6y6Uxe/33IP9xDC/KdjYTEQlJyikAmI0XW
SHeJ09BZkRTOir2U3vLBMnE6ioFi1oLbBX3DxPjzS6f2pioh0XFIUyeupWsEeYmbsG8m4Qyjc/Tv
LsfQMKhuIksWpM0vezLldLkDH4qMNjwvTnqug5cIXKuf7/79KP9sGODd8eptz/HN5dQElaSpaEsy
cmcsMITARCbxLR+8eL/fNA98OFQlji+GyRv4fhTAQNZAGkgZLJNTXtQ1eo91LMS/Kh5ud0uj+Wgb
2LARdNOQfT9K5kvVJtKluNCvzS16DQQbylhe9fLVUHTkqtTY/f3u/XNmfTtzbFJYzIMsdduwWMHf
j1nNTmJPDjLfqezggfSAxTskNJVQO6/RZXX0lO98tcZxY4lwACOhk7UenZtttIe1bJQVECltFGcp
y5fajZSavKgli1EEWdeqcic3If6un7JhDDtVLt97X5/cUC8NINd53eU/V+AFFm6DARW7V9NB32Nv
zmjcmENPF1mrkuLczq20iQBKIU7VUdbqOIUM8ckoiNHEyONaAyRlc7qzSYp7Snoe0F4tqYHKJ4m7
MuBIO50RHE1LtSbVZAor0cXdrpja/seiN9MaislArBhPU92h+XDNIvR18lbwUE25Fs7xhnYj+jP9
hnjRWXe632QZ6UVtU0cFYZVq16NBg1GQ6vVCNM2UpLCqECidE4+F8q6oWMeeipm0wrAe4QbtyWqy
keyuabpXYCO0Kw/G2XerWUT74GsAqYJsmKzEpGdRufiCiFLOrE2IDQvhXPMXDu2trdXuV4RSTsov
nLf0A4KJmpDIQ/JDYTHDC0nw2pF/WfZlaJEEQgzsuExxEfQTYuDIIMpCRHHTaVlU++PsniU9Bq7Q
byrzBcScKiLhjc73IS3TiZiXMn5263EdCF7i0w5Msgo/E/UjXudcB7GiyrK9H1Vmie8NDvl7iy2J
DIe+9coz+k7TXeIB9j42Ga2lwMrSct11Ag3JQ+vRI6QvJ/Vvg9OnT2IhcSpsfKN5bFFnx2PQoxtC
lTJNLj15A7xN2KJF5ThplJOFd3hOvL2TpcUWddWq1jzPx2XM0OKJ8Wmo0L4+uXmJtVuMcIj3WcHR
4KCoXZLZ4BRWGrT9aNKY7xP0iCVxb9Qr0fAYByttR7BjmnCfIJKh9Kgo9ow0qbawKh9ZzudCS8Fd
VZnTDq9goYzloi9jUxw9u5UjxruCmCuaawMJym2+3nDf9ezrZvvUXroCnv3D0gFIPFPAragxNKLS
oyVe3G/JXNFpS8Ymu0NFLc1jtTTc2Mov2vFIzxDdUFaOxMfY2kT8ebvQQqXCJBv4MKVW5twz08pe
ereYxfWIBskNDFmb8tzz2yG7bJVKUNykzth87wXq8ySoOrWidUOouJ7ZfPHNa6s1NF3ZLnZOtMDg
QB3q6LK5xbmTVru4KtGt4egxbHpoqa0iWn9k00Hw7PQgRSjXR+1Stg+6kVhtZKMwpqY0j16MtGl1
k51t0kEPMPSyB0YTIssrh3NUf5VKmZf4ey3w8Qh8zHJy7KjnQCvmsJbomVELkNq47CQWwCriTuf5
OSZXJPSEvRD3mQxr/bSMBHuWmTurG6actN8byDVS7Jlps1kxMc/Y3SP2RDUMPxBLcJDRA8PO7Nrd
4XVJvPws7Sq55l/IvNaTcNNKfhqxDgKIbTJQ3Vrg6lmS+Lt1zempU//qUn24WNG9zFDt1uIZQWXm
BW7TqXnXNLTM/IRVkyY2Vk1kQkP7ZUZdmDD3zomNht4sqn09FSNuT8shv60rLUEmBscEP7CQOxIl
aXfsVP20w53Z60KbQi/nuHAmBt/uIjRLjnolhIdurUl+dX8x5JKE0IpdqnZYgLbEV1bCPnXX5GTj
hE2r0SGWa4lLyRszzTqbCd2UO23ss2sxE7Ec2CTTT5s2x26O0utdBH21hxTcmEz/pkDb0UTtoPPr
M3Ytc9BQ67kbZtubPmtOwjGGALp2PjiIGXpEfPg1CQrKSap3kMPcioIYuXO4RrT6edWSm8wpSjri
fATspmN5x9/hzIjyZm2N8k72+UVdeMzN+tITbOeZzuSFU+alOl45ba72qKq8O+4UtV+TAMxv9ZK4
JKLVTvFjAAIlg2oybE6qK3FGIZNOJc/N2ou/C8/dUiA5SZiBmbkOypRRNN+FQX4dGjb0k6aeDWqP
v6PV0Krq9DbQVY9XGK4qA5kXrglOIwCo+VhKv9i7zCpf0Aho5HgRB38/z9UW/aSPKfaQNuEo0ZcO
GvkVecZzw9LZBCXZvFqYQiB+KutBJ+/X1Nuj38q6DYx+k3m5QjFbo2RYv2Ah0RBbDWk6hdIZpgs+
DiLCMuiIV1ZGiTfolKa0HYrA3g5TnLlOUDfUZsPN0cpFDnbyQPgcorAS3VsbkplppT9kzTfywM/E
gtiVo1vwAonM/obG2WkuUJq46gKyVdmENCnaYqc6VVWhqox0U7bpo4pQPbvNUUetnYRd561T5DvK
Ilk0HVC9Zq1mJHcUwzcldQmRK3Q7A1C1HRe5dtXn0NAjOUKOChGtjT0vaG7U515R1dRAG2S5u5oM
cOwlVFS0/ZrKeD0ume+Pl1VeE81F9JEud7NhLdmujv3FfrINmVuoNEc7n45lx5q8d/2WhF1F8mS8
Q9vGP6e2tONrAN0Dqb1mXnXapd+77cwaXs29d2snbdN9j9Pa6X5OWayGQ2XC5TpLWB0Q4zIxy7O1
1xf0o3ljGIFgbtHPfAItH7o8iVueqgM1ae29uN4V0Mks4kp8UYQyWSRT6pQuQwBmSSVBi9ykCITs
7P6ccDFWI3cwfOSHSiZxYFdOxYLK3sm8x/9N+pMxV4REVgVn/7MK/jFGajGuJqxnWxnHjBwX7i4E
shH18TQdvNpkDpUtp8FdBVDQizgk1+xhCCsbz2HBMd3LmU3ZkgqbNm+16aVb6n/XnbTjbDeybcG0
C81iOCjCJVCuz279c2Ga9UJPpsmDq5MhSvioW8UXUDE6Z8+3n2eQ5ZraR0/V+1e42o2E+C1LtuGk
l3B99MXJHlJNn8xoNXu7xyWRl3LXLGq7v0UrvpDrzTfiFQUo0MwuxLpnbVhJspXCPljd0F6aiYhL
QsOX0QSFNWNnH21z+aL6UXzqW5RykeF3zk+Ph6YFdrvC+RzIV9V2Y2zEMuZUvw7zT4CQ9mMsNGe8
nxGSiIMWs/8MiQ1blgCBUdftJrZ+X808tl+krTXVZU4LxQtWDZt56JhoQ88h/yKztiqRH2pnqlVQ
2rICrASENEeglNpTqJref8jIdqiCwk+hSfaz1L5lyhUYHFhK2X/OnVHillcuFYe4Nu+QJprdEWOr
i5i100uXTHKXQ71bFiZJs+Nq42vGJOzhMFN86Xad2veFk9XfLTeeskObkHt26JhRtbDO18ECyoxM
DWG9N3u3bkVdZ+8kY+9e21XGGqgTsL4zlcxTpOxGe77iJ1NIz2v93hkwygUpueXP4+DS6RLD7P9a
iNFV5EbboRiYLYp1HTSfGUOPV0m2CK35qtrORWYpC4sw1bTUUf+puvnWTTkIDadY8SDJKveXUML9
oWXorNg3yEFlKeL4n7u7yvX6W2XykkfGqBYt9CpC7RDx6T5JsryTRmA7vfWlUVt6PLu14mLkbOPt
7b7RgB9YUI1Cp5bL7d+PUr+Yle9PUpQksBWCEHM0onVOzoiazeYU+A3RvAObnnOLjyPFbIFH7RIz
cOzsZToI/7A0sbWiU51aGah8XW5WfZjZy+ddjfdbMplEKUQxGz1jaSWB5TRDfVOA7iKscuxHL4RO
aa978BKZcUxG4M9DLSri0mdmw1uO2gnOGWwiQ2DWjvOIlzd17/XVNY/2UDlu5KHi+2KRF/mFEN/Y
/7QUUkcgnvNeHABGCj+gkOSQ5tpNanz8+z06LapQtiP4yybNxqesgrf1/WEzbdMGfrVdYTfS9Qdc
aDFqwczICRfNtIfCWtT93wc8LRj9GtADWAypGxrkac9wBL+FcM7BYkRmwcsqujLi0ME+uV4H/YMa
wR/Gwi6MX5d4Lga0TopTuWNiOLBI6LQ7zcKyXHn7Yl2T4+rk1QfH9t/KEcTQAWmkCGqDeCI18v19
9KtY9jZMAfIxm2++zJerxZPdB/fu90GwYOOw3FIR6Pq42/9/U1nJWr9snRH5epmq7Ge5hSV2ZTMd
//6E/jQKMTs0pPhmHMzc70cpvY6jDYecLVZ4PNMBQ4W6Vn3YPP794Wx/PyUVl+AKTPonw9iOlvt2
D9lge0j1rqeATFy10PHzOn1ni9BTWt/exBJ1+UM+CzHeZRzlSPqedQQsqJIt45KVqXWOi9IX95jq
SY702y1nP/r3dwSaDNgo8FH84+S+k+UmiO7a7rs7fDYbNDu9wLHyPxiEdCMCEejrURN8f9t1Mm/o
5C9UM3uOIexrm877P+ydWXPbSNql/8oXfT2owb5MRE/ER4KrSO2yJN8gbEvGviSWxPLr54G7e0qi
FeJUXU909IXLspIAE4nM9z3nOf5YVe45OctvN56GPe81BrJnPdxpfSktgL7UBEvDnmnbtdJHLdgx
4SrLyezFuSyP3webI6g4Is4tCOCfJ49gNHUUrizsJRSQ0KplCh3zzv1SY1U58yXN9+fdYs/6NQPX
ia3QYc2eLiy6WTtkhCFVZ/J2C3Ms+x1vs+QqjsrwGNgxjjFiYv/qYz8vmvjyqbLPLRzrpFYXksOs
N6iHF3E+J/XGebnWTWbzr6nx/1vn/0Ch9uYp+a11fjc3tP/rv3/W8Y/37fP5n/2rfW64f8DTM0BS
2NRnWOOZYf1r0/7zH5r9B6j/X31zGnpMzP/0znX9D4g/OjAYi0KrCyr2z9a5adNYdwCqIdvFCTL/
upOc1ebkz2/bzP/uuP45Lanu8logDhV+L51e5MF88LdrNogBuoySE0hM/pruh2ovFpaeNU61MJ22
e9YH02YbqxSNc4gMlbrF0hADVr8gZHt0aWiTbR5s1Bq5X1f1UC6piI9kxxpZNF2aJsm3N+TxwptD
id6GwS35tzVnr0TNxMpQK6/eTrmdbFI8ZeFe7ysNHx4818jzY9vs5Z09qTqq6bEojAZnuD51fshu
qfmW0UTHqUUoWEg4/RAo4U3RNdPgW1492l/VJm1xUNOx1cNNiqeMrS4O6hFwlWdgeqbhZgZyRW5i
2j70TmU7S4FiYVgO7jhlV6SjZ/UmLYSb3Km6YqW3ejxV+Vz3cjjcFbZ6Y3XIjmZjVQPIfSg5rOva
kEvKtOCdt5mspXvfjeSWzgdUt0x9j3TM7DsWpyrZtq7XT+SQt0GZ7xIMbd5RUmcGyiInRD1H3q8W
ErE2Bx5jzaWhPrzUMMHjwubyyvHZAiUx7ftBtNWr4UYeyZatLJv4WwZtgpyaiUAC2M8T2QG4JMei
0bdpJLT0ptIAuH2NLCduCB1RqLobdtUru7wyEven2zVtt9XwJ1HmTh0N+/lggG7A6yoxciAhp4eT
4Xmw2wJnTVQPuD/91p7KaZuEfCU/BzWj9BYXk6asAUaUfG0iB7gyLMiR9MKrogeMQ/izQeQMFygD
hUOzy4eNuRFxFnTzz9cZ+fadLI1L6RXe9KTA9iNcCDsEXv0dMWJa8xWLXhM8TXo0iC8Cb2l57QgY
TZlHl6GJ7+dX5QUatPRLiO1sR0m9X7Sp80RtrHrRyjQYloqUT6obVn7ACe/XxL2J4ELg3xhCPyp7
RN+5CEFO5WE4Z39DR7vGAu8Yj5hpg+5Z6PBNLiwd5y871xg3YQOGFCNiV5koNpxOFsTWNZmX32dD
iUMxMZNynchpuiEJplrzpSq4ZSN1oDCocNQjlpVmXjO3LpYDO5tw6cWJTTwXtaSdh3HEK5a518fq
ZTqktXrdK14QBgAtiEn3VRJk2IVrFZviQzzGsbqhtjxM36kaBW2wsgaAiJdp4pXTVaZXqf7oBG73
nGajvhKmMpMJ2zHHj8u2as0TFjzzo/omqTqs4q2pi3QpQv539LKotveqFpcQCtRatrdKNaUgNCjY
6Ohw1JLiwV0LYEN5iuXYyO8jcfX9i2s2nrtT7VyxtkqV9fFRjFWp/6zpzJdrTaGpsbd7kUBr5j1J
UgMn8qy9qpuqbLcTBedb7CRJumxHEWhMPUENexobmipdU6uUIB38SKYjkS93o1I+K5Ljg5+k9IAW
ZB7p02WF2W2PniiGneZxUxe9q7gDRfnU3ToFcd+Y5BxlZYImsZee05beKnRLa6l7XSboRSnJIR3V
uZyLgdS44HCcT1sKb3QDQpouWNuq0NVx9JT5k8TX0czO2/QCn4K8Lkcsz7D2EtygVoWKbZEZVvHU
6fn0GsAiudBsBAAS3vlLqeOaCMveviVt/mkKrPGWmpxp7GIuGtJ6FCjrXm/STQ6XYxWoE1DEQbB+
8kHopaPaLHeOiLXNVMp+RbIQnyxXmuaZMHj8ceSKxT/CoFceC1OGVy2/06f1GuP2NcZbq3CzTQXN
ciOCbjwUepbf43/rb5oiNfR94DQ/bZXOG0bMwlwLZaqeq8mbkQ+9O3J6xdsscVnixLLonSkjbSms
7E6PQ73V7kMwxKgNChn+VJH6PjmZjg166OjGxeNgr+oW6+C+s2t2yrFrfTHtfpg2E800WowZfhyd
kNtDK/H5+JLu4lXkKc7K7gM3XWlqTZuqaIzhlTD7h7a2wVTQpi6ezEIV96wAOmgEU6GNl+dKuqOT
Zb64mfQu4wb/smsVIdB3HTxG3QRfe2gC2iEr234lu6zGA6b3yZUjEueG2zzs7Jxg+abqqC5ppduB
reWiSKxXzZqWW0hDeQCctEREolXbSrfrx56XfehXg26LjSNN8xZ2o82q6ERPcIwlRS53Lh5p5r0d
NfVzrfbdGnmOvYY2E9/ibW5WguT4LdqM/ehGgAyM6l5NB3HZm16PzpRY3G2djNqSqMFeLvvaGi9a
SOT8ud3Geqv3eJBq/NojKAqjV60Hap/fTVEVe7phhxQGigZM0mq/aPAamfWqeXTM7iod3ey+At/i
j5oEM1NPkT+UZbuUcXBoS91eWl1b33RZV15407wVMCo9f46DxtmTjK7c9jiu8ZiW5RVQl8jXUyV8
9mJZb3CgyZVQLeVnNunkengigbxTKaWJ4bQU6a4aYReMJndh2dCMWCu4Xg945H+GcXLlOfGuECJ4
DvBqOn3a3JlCKCtCFc1HocQYcuPq0snaY62JbpfgTVYWdCTVn0EKE6yuowtgTupSE2b0BXqHvoCP
4w9Fbu68ULJdaBqAVopKnV2ysBgmDUZBiY0a79QH94NXWmvefC+6EcRyaTu0caucSnM6IyT6Yk1f
PBG+bDIaIZVeoz4SlSoX4FGvioboEjY57pYF1TvkU6JscqyBs7Vesb+Kkg7Xy2CPGk7trBC3aYZJ
H4ecmHwvVopiESRB+5jQnDP2dVsO95ZbNrkvlaCrKt8Ja6+lVMdmbZuHbEputUntnWdi+eT3yM3t
ym/GaNzGSVf4fYvdWMEhWoUkv61Z5PLXlFf+JUmvj1mpJM95HbE8l2Jaxo6aQxlqQnFhVDLeBq2n
+ZIcA1Q8VsT60kF8KBxVHOkgUk6044raedsuhnFID3k1uk88Gcq4Ih3A2vDhO31B+Fu4Ltlqfhky
GeOvrOZVG0oGPIxOizHGO/U4/hgiBTGFJ+OyvTLNQGzCuhI/LAhGqzKuqZRrffZVBgkWy5ZSrB/Y
0uM7VnTimBunWSWjWa2CqroChuaGKwTjAa3MMvRh/lKnrTUzPwRtzOcJk3ZZ9tNhjgcP13lVFIcx
sAYK+2OxodtRVktbcbS1ovWAZFIIsQt2zmBEzIb1lNJ82K+HSae/L0n3MQK3XlbxUOHDDdOe3LC0
uIPYUDy7qZU+jXSXnwbIRreDZ5VULJ1JrKU6uo9u3bRbKdNiPXTlC8ZGdSuo/vphorrHSivyI4Xi
Zu24U/aCs9yguG6q2yjtoX95Xc1CaeRXtVQj37KTzm/CJr6VvVksm0jR1kGf5w+65U77WeXxGDnV
QxZT7JyEq25K+tWvuiVQdmfOa8ls2EgP2TXaWAWMiRMuZCrp4suGl2kMVUPM6H0kIe61XgTRLqFT
e6wpErGxG0LetWpwTMvmNcYsOpuSW8/HiiBua75NY980du43XZc/mqRe+2WhZhtZZtH3np3kNhpd
HrhG19KHxiqyjdnkxSU5TubXviyye5qH5rDgJDLQAhkUZ9MOFdtTpxijK7Ofbasoo+i8Oa2VEg6Q
WtSaVerOTjfIfmkl+s8itrodZTeITs2gOqveoVeyTGMH7pmVtrz8U0gRK73q7V2V0mGj6U10k6fo
5q42ctzpRe5qzUJQsVX2rjsl1TIY8KQ1baA/5HQCPSZnRRiUC6kIk7xuPimYe39aEEW+ozzoj7HX
sluEBPF11Avdn/IGwFCdqKCVATtV3xBQ53uNluyC+icZiDAs1BWwChqpSi3kTZ45UeT39hSypWuu
M703L2U+1BuNGtYqz/L2lkqLddmqtCSXTTFaiDyg9gDPiXHZ6jNWIevobNr6pNaLTK2ZiQa+Jccf
2qRLjyLRO/oPebPUBuQUy5pgkQXqldTyTT3L/ICMuoMJw0E9lsztzC9GneqQM1L+xu5vcBJkxvaX
Xuek98PUq4GvjFFQXQz4c7eQJIxboajjVpSpmexlHRMq3Vpm89BXRIAu+mTQlmNj0n/uHC2iUxCl
2vDYNeMRhQ5tXQ1qV8RGW422Y4Slmi2MdW0EUqGDYdo/LCzWxiIjtO3aZRnemWOaHIZ8Cr87Te42
u1ANdWeVliWdGtMawdjQP8e6Qm9zGZNeiNQAvOl0YZVWLBaQg0h/drr0WYF8eBFkdn0fDg2PIvg7
tilULn+abpuvyA9Ndgqr3GOIZu67TGg0lm0in1BvFFcwgXKaFYhDkcjnLFVkpVx1aH+u+laqgHX1
MvsSGEmNSsCAWleLMbo0U69bRYljrRIrKl02D4Z6SaKMc+mVZv9NY0u5GoVt/pAlqgckJpYaLOA7
1VcZi+KOBFPzACOvuC9cr3h23JDtNEFlebkYqra6rSD9rkWRZRej2qpfASY0xFkH9k5ta6XCAj4F
L2bVCp8WXA+bre5vpqKjgziODQFVZZS4vmq1CHnt+IenDuGXVJbJclSM6NhSiQBrBGHMH4XR3Gpm
MW1lXCOoHwsHdQkYlX3blP2mUkZz0auFtRe2O40+INPHSNOCXd3K8W4MlOTVbpNsOXozCYQ42kVH
0+SHFULBaq0murTzIb3VWBR58ZCRvvA4Ld1EM99QlEPzrfQq7yYO1GCtD16zAsW/o9rbHRCihPsC
FJq2cLn8ZUHi+Z1r5uSCtiI/6lXNgRvczwEiIO9xJUrHS4tZrOjWNguKgAUkhqW9jHPL+GoFQX5h
K011ICxYWwmjvGsmNi2LQdPKtQcXwF6zftMAFqB2Nn0WxHsN7OBS62KrZkdbZ1/MCWbNMpx4QdMx
K30n50zI+p1rN8hCmsdC4OKnMzX2bOC7MDXRTod0ckMCTW/CkBgcXrTV5CyMIuJwTfWETTV8a4AC
qr1t2TUVixZcjueDWpHfRF2aT93Q9LTzpxljMFgzQV9o7hetmExgkMng7drOqryLcRJx8n0qHc/b
JoI9fu/lqbEzTZQagL7JitiwVX7JGumAAGv6a5LxLAQvwv2puol8buJMbS4GuLfJFZQe6kkuG32V
Lu6I6a1OvzdWPQz3iUx5cMEME+gh+vARepO9nfuEdxQ+go2IB4QXhMCo1s5A0kPLvw7HbT/UFsg/
WqjKMlcxOZBpNtorNxnrYq9YeIQXvfD6Q9EVarKaqMClm3oyjLUHr8tHPWG92KEqNgHt6n6FQKyp
l7jb0mXvBIqfokF5tacZ/FCq+mrwHNSBjSZBv3A8nXoc1uzhd5Xdy9YfXJ1mXlvTiVZCkd8DAGGH
UlhSgZqnauYCnZl4GGozdhcE3FH18oiVd/I4/0Hao7VvYFItOse+i4NO+nXXKz/UBvDFRPbJMp+M
4S4iOfDABpU+ONS35ZDrwDeTOLmBdFNsEN0YC/qizrFTzOHOQa5wyZVyEMPl+2yz1Dd+FY71sm7y
PF3QXEgvRxc2QF5P1Yr3KiIvkr3D1WSN41GA4wImQZkxWNKsjNdWWSe3UIYi2vcwMFcRTQ91yZEr
uwYwlgIADUpLPWpOQGUwxb5gsBkYDGffTbDabuvMk9TdRDtmF1Q7QHvN4qNkGQ+dhRXFMRTjrq6a
MrxWgqrj3MbM6un36pAi7FczB6D/vQvzxFqnVi3azG/dukLIQhRU+SVGduluuzSNEvisULaDp9bq
3FplFtqBstFzGXWeX3FuDzfg3VPruuEwbu4CJ4GOiG6Ug0wLcDq4iHRJY8dVY0aNWss5WEPlouto
E+/r4DaBlS3UlsVpBdfRrg8yyJ1rTg5m8pB6vd1S7U/iZmeWbuKuo64MXAr+/RDATzeCco3Iret3
U89SuYYwxahxmFsvBWdl4U/kRgAY5M1M46DIEzygDidbdFOJGcLCtvSAXC/H4e8lJi7jhp5ClW0T
TaLHZex2bTuTB16nk+2FSTMlXvc5r5lb0TtyWmOeygOIjKK1jrJx2+miTtPR3FppYERb6kO5Q2ym
qXUbA+p9QhhrN2nBreJaDN4oSPd9lwsNN1QKR7kLvSZvr0elBZFiuGk0bhLXUZV1GtGh27aNrijX
gDi8fAM1LzAW9tjo5ZYcRzs4ZMix2CRzjFIfqKXbLLtF0hlstxKzB3TCKfHamwbGndqJQu3/aJzR
hUHkBAvgguNBAdvB7tjEGqhV+0YNvGk5Rl44+W4A9tiBVDQt80iOaBZ0zlYIeOnML0Irt6+bIe8P
QWdTYg50an+Cx5PTSbadzGBj90rNBqkFJZY2U76ZEf3LNp25Lnluf0fdFK7kjK+jjJEvdLV2dh3V
w12e6tqFPU71DvBH6gc6p3hURcoqgippt+hc3a57CkuvW9SxLo7UX517i/7mlczYXixk4KBdzji6
XSEzehHB8DC4ectY7lM9ztLhydvHVbPX2zZAg5lSufckWbSani0kQhwUcqm+mFI9WUYtFS20ro/1
xI5D4k9aJIJmV98q9bo1p3wlALpvoqFRtjCqOAqbbMEKVIRp2qOndOwVKcH5srKmfo3DDmqshyCI
wrh2jXEsWEo9NJBuyyoKdlYzSxRjXU0pqrCAj6iMVjTw429IhZFVIJDy0xT10yxckYZ6nOop2UaZ
c4GCK9wmRpmvTCUa10LPbhvX+hbjkUFkyxJ/g2JO20g1THd2bza7aKz0+za1q5+ja0eXDYeyesFC
mF1nk8u7SwCYJE68O2pdJ55NVWuBqurZjj0+iL2K4b72psq5ySoMP+eZughjMfx0Cw+untXwYNtx
KjdBpdnfo0Qe5DRkXzLZho+yAgTFacP5YQSJ813NY0qW3Ngnp2HfIZsovhvHECXKoEEJ1rJxVdMi
WlIvK1a5QRieIaW3dJWwXqulSzpGFT3apTcmm1YTKouY6Nk56V54q3R2tW3sGKJsYe9iMV4ZFBQR
qDkPGspUcLWAP5EOkzLXSQnrJ/hpyj6Z24vu99LCh5xTHBd6/jJWhk2NmWQuIECPnW0kC5KbYTr2
7NYRoQQX0qmra1rUJFOSnlFkkpIHD96itNLwGmuJ69soJlufPIgb9mDfcx5aVO4eb58huc5o3yzY
pPRrbYqKp6lM62KVmVq7quJK3KUtfCScfkN2O5XjjdZBv1GGWXNIIP0u70LFNwFSEfKhomhGZbJE
NHeH6FtZBPCNierhkd2k0Zw+k6q3U2vcju34MKbp1i6QP5pt+aQ4dXlBNCuRCWq4RUa2jRKjfy60
YTrG3bgPBjmtbFiiC+wB5gaASHuBQK085oix9ppFuadnX7sjU5xzTxUhRYotbeNNRXgZ9+06FK72
KryW7Zzj6nMJ2KV5LOxu5xj1j7imfSUocu0d4YgleL0t/CCx1In2XKuC/VZCMhHHRtNv0nD0YQH0
S72xn1hD5XNXgabPZLCLMTovjS6B2NUJTHMLJ2m2rVfuYVAqvhVVwFcH0uIowmoow1pdGlcIMoDt
Rsg0c05QZrHn5FZEvsbz0m8yGsxEywT2pUGGq18hzNri2R99PCmPlZrwTq0D7UHNNEz5ypj7tJeK
vRPl7FJy4NDCKh6Q+zyFNTMzjdsB6BVB3DTwH3N9Mpd8WfOJLYHUEGcj1bC4ceMVJ9hHLdN+lHYk
/DTHc9CgVYTxzfMN2806mEWnvIBtVhaaXsbLqnfK5RSVD1XKVzpg2XKXAM5BHWeNvrclmjmzEeHj
lGbs/YauWceOQScvTQRxPXb+DAVQwx8wQo6UubusEpptHBwT68Zomn7TxvNCTgzg/CIYwxcOouw1
dJifQ8rayDpYMY/LsNoTOApd0y0OXRqIL1pNyokTUrhOgoGH0hXF1iFwhncE+vKVGlrk8YTdhtMM
GT0R4HafBuHYr4o+xoZvd3uKg6zhUbcciqy5GZPEuuA7LF7NKQkoMBQcUtQ4ejC7rjnAAU3vIyTr
JthZzEpLeF/0FygO/1RattMl8rcHfcTG2pmpS9GE1pGfZ8h6J/SdXK+m9Cb0X6bszjGtrwM15J3i
VSXSajNq2tXgIFH2omJiY9jpd0CGhZ9rw/dIVyBHd/hcklWAk8XwwWWrM43NtMtND6NiT9hO+xhQ
Sb2A39iguIuqGyykcDyV2GGLTiltqca9tzAQKH6jgMEmGkkjRx7tqBtt9jAFybg2poJJK+IXd7RC
n6LUjVZ4N60CxmneKdogJ9IJVPUU+ggbKGSnJmr2JGpnUH5asAcRuq9W7o84aZVFTjsiWDWgWkN2
S8DuUMRmCTrXqmoX9RhSELataGnRSWNXm+tXkt4rBSCzWUuA4MtiAPDWonyjy1xX/XqcwM+RZ6LL
dYU1dR3BskMoi1QTH1L22k3FHodARuVdHZE2a8oV67W9GUdezWxWFcDBgXqPPxBT6djL4xuBwfW/
OvNvW/bvBSsWJikHBY6J7slUZ2LUiSBO5GGvwNCxF6kut5zQ1inqIhq8o7P4fKBZNPSnMMDVXINo
Koz96FUI0sbD/l4YEPRWnzpBnixrozDFHk6qPlyM1gT/7/OBZg3Km4G4DLy/joaLUVMtvPwnGpXA
HfsEmwfQEbqpzqqECQkEPfeCZ1myd/Q9burENs2L7rUQiuLm8+FPKCHEKZq2DqYAX7WDRoY04/cX
CgLOC0rbi1dxocANDyjDIraOES6YkWMUa1dxvOoJ/UQij2qXadfqRPbCwhRW4NNQV6JDCFTRO2pt
h3D+14f7S8qa+5JjYX7Kmfgx/K8fZTXWcRi1//sYk5XVlD/bT39q81pefstfm9Mfmj/N//1dyEf+
/elmtcu7P6yKlo30Tfdaj7evDa3X/yhN5p/8f/3L/3r99Vvux+r1n//4UXZFO/82ig7FW/7E7NP9
n29//b//2fz5//mP/0aEUH/L3iMr5n/yL8mNZnl/YE8kQ5Ft6Zyn+KfkRtP/gECAjoO8etQZc0be
f1Q3/BsT86nHbMT4oHpzjv1/gBWm8YfDPOG/ux5PxF8EVpxMeKQ7DmPzfNEyIiX1VK4X5nQ7vKgH
AX9FJ4febDws+6ey8ov0jPxrFu+8ebR+G2leTN4IMieCH1IHdc8hxf4YUzOmxEuNH6jlZS0uFPNc
/s2JWve38U7WjEGbQhUapn5onauFcBFq+LwwzyxMHw1Cs1untIRP2PJOVNMVoiJLEaN2oHxCyttX
Pf9Ra8kmItTkzaQ6u9RyLuV7QjWrWwS+ADg5VezlTh0PsyPsUDTuTuAgc4GKptWZ5e/9gv5rlHnR
MR0H2gcV8hNdZSZVg7CH0jxA/u/v2zEgcwNku59mjbH9/ILmlexkOjCU42H4x2QNCuH9dHCGOsGZ
UJsH0etQr5xs8gczCs68oT74fjgz0DvSWNBN2EvvR5GlXhHObJiHohcxpxzrHj9rtJoqtzqSLHM2
Qu2jG4gxnQ6GgZqaN9XJeOjaoXi6qNBMFQ+FAkn1oexLUg4GQrHJMECAnS0oqko2Z71U92ka1t+6
miKx35ReY61gWwT9QjFJUySkAxZ+l/SAazULz+pigsh7X86xKDjikp8RVOsYeZMunzFe69015lhK
oOxYrRWt+Lo/MwlP0nH/NT8od1jMRF6SrGrvL69rehXPXGeSs6OSuKMJmgAxJQrFNbfqRMEvUK5y
s/taBe20z9CnLUTtGmcQACeIuV+fwgPu5dgqlRfYPScrCZkgwm4lN1lHAg2AX12YXntM3DFeNGNC
W16sLLZbhafuIg7zf+MmeC4S+flNbYNyOFUpshEIQGZwYkgrJIZhNd4U2m1TN9MKg2B2iBPTV10V
3Zud7FKlNq4sZ7DPUEQ++Cpc9kRon+cMRibbyadoXX2me3XWgW6keLK7ItiqjvssZZIir9D71Zip
6bEbp26joMtbaYjDqVZn5xiKvz3HvNN4heHXY9I7jqW/nxKV4TU45EvlwqZRtRk9Z7ibrD44szD9
/p0zDMJ3liYbUd/vWcim1hiN3ikXNQ3VYNoPTvVCEhAnKOoYEYeARa+5CdMtPoZ3f3GlmodGleoa
LCPUeU/uNGzltK/DSblwZ8hyhmP4DJnxt0Xq/QDmyUtknDjJpnqvXOj6TT5yYF523k61ziyF89Lz
bsGFm2XMMX+uadgaC+/7L6rMHK3zGo/QH2lowMgtnKb1Oq51SOpJkG5DF/Ty53fugwt7N+TJ3Gjc
Grdm6ngXzlUmnjX9waVxbjx8PshvS+7JdZ0cQvo0CqVkz3wRql97Mmy1XZ+dMUd9cB1s3hBB41Pi
5p2CgVTDxttJtMhBUaZlErpLjxb0EN5IQ64/v5gPnqZ3I518ST1x7ZoOVOHQacGactmmi4fHz4f4
YB7MO1Gb9zwmHPU0MF64kqgdkUSHvuqijZzEzv3VWg3tizSoxiPFQvXMkvnRVfGyd4HoIDrHX/R+
6smMSAlRtQwZIrMa++fads7AR84NcTLVJK02UQqGqMeavC8HbneFyvrzW/fbFpYgzl/2KCCaFvvv
k0E0BA91FXTRgQc1wHCKRA412qJlGhTehSvuWtc4s/B9NPUcC9wN5WCMIacor04dqTsbDBnqR5QB
86xT+pv4LIL0w/v35zinUxw1dOJIq48OdlpvzF6TczjBcOb+/XbYmO8f+0qoa2R+qr+CDd8cAYg6
xoYrGUS7sotVaS66MbuSybhxsR2Kc5uxD7+tN6PNt/bNaHkKjCwux+iQh/lG71Ct1OpLDkGhpEIc
JNoCMe/S4pT/+ST59eY9WWjfXeXJHhAzsFTSgHHr6FYV7abxsAmI/Sz81fUnKUY/Da2FptULqvTL
PL2Istcw2iK0WcbK174+5vGPXqJUCttj2MtFX1I0StdIPOl9WJuBinfhhuhMtmF9zgb64XR7c89O
6h+t6gg3R7pygFq/1thTcAv9gQgiK//2+W36aBl6OxdO3qoIO+3OGpkLUXdTq9WlmKKXsH4MYyQ1
Crr7z0ebnS2nbz9ntlF68P5Unfrz+8kgyRjsncmIDhJD7uRuKWB4zVcNs9U0ds8G9oiQA+kgnpTE
z61FkIHNK4gAH/1ycvyOMpu8sZNxadDhc511SDPm80/4wWvs3Qc8ufNB0kVq7Xqs/GXmrdEjT5fd
8It4O557LX/0rLsqGwGOlAACT98AsTrQN0ErjKA4g7oBlQpcl5nvPr+gj6bS21FO7jiRPlHQWgOP
Aa22rj72ytd2NPf5WbDxh5ejUxRk88mB4HQ/nmR4FDgcR4dUvY8AGgHy/RvfDX7Vf4/AWfz95IlV
lBS15FJAey5Sj/Tr+ubv7GNo0ti6SsvWVNFZvR+kw/Aw1fEUHQLtJhyNLXn0ZMRVZ47dH00z15q3
6hyK2ZydXEoZg0aq2oAlmKmvyC/V9LWvzpxNPhzDBs/G6cSGsTn//ZuFV7dL7B+JHR2S4hggAUqb
TWKJMy/G3w9AvEzcN6Oc3C/DmLhCEcUHwgSQRWMKgbETRrspCKtVnOjAeKqnKkYOE1rPFtQPVIpE
LH0+yT9axd5+iJNJPlgoB0wSWw8TzWpaQ8iXxiE2gJj+AkIRulv254o0H47pkMI0Vy489deNeXN7
g3hURdrxFYJRIv0DTTrsraWpX51L6P7wCX4z0LymvhnIGmysC868JMluoRjfLOpCvKSm8Rxh9txA
J1v4ZD61yIHY79K7azFTo1hdWsYeJObq86/rw5npmIb666zK0fD9FfFug6RGIeVQKA8hkIh6fKBX
dGaQD69mBtp6eLYNTzuZE50uiBRH9XRA0EujjuTvS88lj7mNzrzUTpDbFELmRwCJJCdjqgDUkt9f
ztAVdJibOD5IA6H12PpuvhH9sfhOLOeiKLbDEl3B5PlqsW4QRipnJv8HdxO3JpZlKJMmKNOT4ZEi
J7FDSswh8R5aAwDK+aXko3P/uzFOpgbKiBa2GmPYprJhF+zs7RGyyhqV1nYUzUbJXhRcTp9Pkw/e
KK5mzVlvlFioOpwsLZ2j92xUw5jMqf4mEZaPNif66+8UqgnMbJ2OFpLOk6kYOF2rNEUeo/Sx1hyN
FSMlD16cmSIfXsmbUU5OXp2tJO1gFMhEcSPNKBbAZX9jCKpQGp1N/s+76/0kLIWMBhVH5AF8fleQ
RCLtMyN88EBxUKW6blMnpldyMgc8iSujRXF+qNUvsX7sh/I20o+Geg5B/dF8ZmmANw5zAxTtyc0C
hdtEmbCYz7Oe71bpH1qioD6fWh8cSmi2/DnGyTNTNnQ/EjgbBxO7/z5M0WMQDlihHq32eeU8Jl6T
3qiuuOkTyDOfj33u+k7uYzupwKckYzfutSe/JNZz6/38fIjTBua8JL27vpPZMBH7Pgzogw7KRaPZ
G4uoUlijGLTBLb7mo1g42sZEYcDRC/DPmQv8aKK8vbnzDXjzwmp1MOhRb8TwkjOE3CthPcY5KOH0
x+dX+eE4bJ8dD3swXZKTvbpZdW4K04dN1JM9fMN5Y4p7Vb39G4PQ6IEIwQ4DLMv7iynxuifm/FI0
nK2ZbgCLoH48NyU+vJI3g5zcMZRKSmRMDi9EmIhIbONbu9bnbEfsrPFgun/jSQaowd6Fd+//Ie3M
duNWki36RQQ4D6/FGqRSybZsy9MLIfvInOeZX38XdXGOq1JEEVY3+qHRBhSVzMjIyIgde6uKyOMN
KEhCFpvAas2jxQw7m80xKbMtuJcVV1hIkugQOAxWI2xD0UkIr4Oul21lcW/AmQgw6UGNetcM260+
MEHdrqhQLF3EF9aEyKGMiHu0Edamamt9TZnSrpIHBY5DfRPUdy2qhsXw2MOE51g7PwbHNK4xpC/G
FbpossYDQtXE0lQ2FLGnWMTIwadeoNI8Ye4YMc9K7pBrYfCegQlt2lYjCMrcK+oVZ10MLWfmhdDi
lKrC7CgfQHJGhgqtjSc9rpZhX/IZobJCHcyc29VIqIByuDwSMB/ZktxWc4BukDh/XzLYGg73Ufot
5Hpzqq+AEPNbsqIt/bSVR818pl/ZhuFYYdCUzo/IbtwC9ob+kIGLLyiCbAIGF5IOzcf4zhq0vWa9
4Z0Ghc4fc/PBPQtleYQEblJhTmaYzLAekup5ir5cjzBLm3ZuQ0hUfV0aLHXARtEd8/wpbB9GY+Wr
LR3DcxNCpAS8H5Qlc+SnguGse+YjS+nGHp/rNfaqxTwRXiF2B/gM5OfC9/JQgtHsEf+vAbaREjM6
+dEv5G0EqK8NipOcTZ6bdbdNHK/wni+bhjoLr5izINE02tOaks9XOopa2q05c8A5fTtsQ6WwD5aM
Ah0citWB+p5y0iqgf0xY+SvfefHe5V1DJ5AJCJVXwaW/RFICoY8is371ITfHfB+34PU77Z80rO5h
wTtp0nQ7lw01xOkT6dD1t2Emr7SYFh3q7EcINT0GsyofterwVCr3QGQ3cv2w2ixbPIc6mDN0J3j5
iIVq26jjLmlyEqhKAS/nOSYDUz5KqpDO3cJlCGp/HO9ko9BXLv1FV9bJCtFAgeZehBKA8E7zLsFw
UyTyUen0A5yxE/x9DPhavsGsTjmMKzW05W2dib9kCHYQIVIvt7VFkTZK2pKwbkj3bfkYdzcq/JBM
UiiA0ahHwg8FlfIO2Wz4hiGD/H49RCy9H3SGrhDemNN7kf8KaV0GEZBcPzHjfW/NWFJFXckJFp3m
zITgNDbDZ2bV80SR8y9TUQIcvdfMciUdWPSaP0bEslcVBNDQBRiR0uIb2WkUfxosiC3r8KELfyXJ
iq8spVU4p21AF6jBjC9eVJ6nV6gbs6b0ODHRnSRHqs1BunLrLrqkSTIlA8pA8EQIemiJ26UHGeQJ
nqANMC4Gw34kRrZVwvVzt7gkSwVwQeeLuqHgibB7Q8s8YAv6IjdE87vJfxfquDP6tVC26BDAHxED
AmICzuTS550+YfyzJpTn8JIM3j/MXqjt3jbupsRzbx0bxnznLmyYGDZdjwzLzLp9P/5z3fHXfsT8
72f3b9YgtRoqHLwoegoqSGtDCER/Xrex6JRUieYiAAA8RbCBnFggA+EITw7pmWHfDBFMMuUHP9hb
xR7puuvWllf0x5rgLL4XT0ZZ8U43oItnfiGtFebnH64bWYwXZ0sSU4pMTxi5Zu8aFXUA74dfvOkk
n1kQLjpLA94E6jxkYNJtzI9+6u0gR9knsGI4X2bd9esLetmEV3nfmT0hPLWDFVWD11Fjm9Hxw/uY
yaaofp+Ht3MrqA2PxZDDACp/jIz0YGgtXE1IZ+OR8RrkZ+XbikElRoEgClNWHsC0D/OLhwrK9cUu
uohNg54ZKLr1YikH3gEnsBiZOEHA9LturQn2T+MbmPR8JWdaDCZnhgTPL3t0uBOTjzrETwoUSUlG
Ss3cOULxK0tasyR4veJVOhg5LMGodFPObNzVAzCHbZY/Xf92i7tztiTB8yFjbwutYcYimvweArtn
tN/XfH9tfwTfH3VEzRm75ZlpPaYB1AL1TyVOd9cXsmZEcHjKO3BlyLiZzabE3m8QB6tJ3PKuGKjk
MTDEe07YfxnFNagycLRUSQ49wx9S+nuUh1MTrjja8mL+GBK2X/OzwNF9vphVmnep9szQ2E6q7BUn
W7yH7XkSQofBU33J4s4ui6JhVmhUSb7RQbBAcWnMJavMgEWKsasYHbuzfWVNR3t5ZX9szv54ZhNW
ceCjBjbb7klW0JIwn4uhWIl+izcUKEcgzrBCK2JAKGQ/4GU/8arIf8cJM1aMeYTPnezCiw5z++3f
ex4jJS/Qd6goRa/IGBJDm9Wh1h9k8qHMJX1beBETn3GerJh6acKIYZ3uCQqNlO9gWREqNnUbVy1U
dCGQpOmGWRoEBikbJrs6yA95cXCa/fyIhMZphxILfCgPhtV+alr9WMsNA0ZyvJma8XB9/UunwoB9
EKAZDMmAoi+3FKI1uMtiftOsREgqp2S/M2aKVhVNl0KVAcbbALU+4xmFQ9FHY9EMdhKdEv/j6P+m
CXZ9HUtec/73hVAYBR6VJymNTuifQ/C0QUcIdYmvxdgyv9MyWbC9bm/xBQ62G3gmE0J0CgSDAYSd
5dTMC3L6cg8Xn76HA1DbRDBh3vgFDN3wHkLZb8bOpvCH9NvogNG9/iOWzuOMbwMaRtkRbb/LzdOs
uMkNk0Ur/hc4IFy66pL55bqNpY0zZ5HTeZKEMDP/+9mZj7OpbSY1j05Zkj7WvPY3wMOKNwQzQrKp
QXc8i8dpl0ZKZnrHfMwgQYFCym3loHNl0EDbrih+1UXHZe2YwxviDC1ZWKNpzlJGFDySunA1yvkY
nUb53q8fOyNBW+u74qVumt6PjD9f/47zXoiHH05b8Am8ZnRZnNoIE4ceBbTgJzuyvhTaRm2/R+rN
kN2Eg/dBKT7w/lzxjkWLJgy5ugaElKfa5UfNNTlMJMQMTl29I+fJbdgFzBFuL92nZGpt/HL4Vhr2
/vo6ldcnEUZ3Jh+YOKCXSVPr0mxtFClTwz6Nil/WHvmtMr1TErf96T1ToYHHyBlO5XjQe5dJhA6x
L8YoA+At/mo5/rXn8kN40zmgt/neYnkKhZA0KfwyODnjqZW3SrbiQAul4Zm7Hkp5+OR5duuC146B
XGpMQAAC6nlyNOF2umF29AMyuSCpH/vheURpbVaK0STv3diaKx61+KHpTCoKxMXM7wn7WxaWOQZT
HZy4azZ+XDG3bW46pXKbXaN/p6+4Yu91xsEIGHkE8VuhHG0Iy02sAuKvNg1OsO64YfcDzjG3638l
5h7KjZVracmWwciRNXfDZ0nESydKCimFmw4YiNYVOzX9NH2WrAko9CbV/7p+qNN2BRkKLA0AlAiB
ctrACuKcBEDSf8cIfjnJUYFR//qheH0UdfruwJLQDiTUiPEtVRoJyShKQQ00N1X6WDJF7TyN5pOU
PatfnX7lRbzgGZibpQm51ee+8uXXY8Z3MGpGJ08oY9EVkbaa91WH7Sm+tXOHhOqf66tbOggX9tRL
exKIlDCreeYrZrIv4KbtCuM2CayDrXRfNHDD/vB7an7AbYjGxlpFY6FeOX/cP6sV/LIK7AHmVcom
COzdWDb0CZO39ywoUMJjFHv3Tmvs6sK+8WAvUOV8lu9Bi2mt+beQEPAz5gYRs0qyzi5ffgQGdGDK
nSsrpjPcwjXq6vKPMfoCM8ChhjtQ076PiBV12trd+ToJ4FAiS0plem4Li+NfcJEovgNd4MmB/Nh2
ug0tHPrcay68UJQARg/YcR5IoL4o+jDl2tAYE9Du0/iPfAjkbRGM7kzUHOgKJAmbR+PWPEzdTQZZ
Rr3S7FwIB4RZiu/oatCJe7lzzpKQOUCUcIlQtbJ+KXAsJNHnqnp2og9R9GvFl+fIcnlPs4dnpoSc
ymYu3pZ6TJX9UzQ+58Y7RAM2pv/Rmg66efTsfZ5/XbE5n48rNsUqiz5ZSkEzhfMaw6H2LjBuQjg8
vMPws6k+BlB58V8YAGjorBheWiwtJKouFD15ZM+B5Oy7IvTJ5x44OkFy0rtnuXyKn2sZArW4de3m
s27D/ymtPfbnxEpcLdP/JF3zhCSPgUujXq5Us7A2L9dqNxd2PdthIHdy1WwlDC60yMFBnlkScld0
/ibVn+toEGW5TDFKUMZV6o4nl+YwM+vm6ImN8l1QBB9UNT0Ezkf48VcmB5eOJ+9YCvOmzTl9CRtn
n3iovSmS59V2kqRAHNkjQWMBEIF7Zk3LY/GI8iaRQU8TDhm3ufyyo1dPcOONIaO0kLhrzU1SvPdT
Wrk3JcR0Gx0eO53pWsglLT3dzV1CNYlPQYSmqOo9XvethSuPTPfPbxG+val2kdbm9OUySoYFXEye
8xRbUMWYFvwVSBwHobta3V7+2H+Mzv9+9rEdxrLm5zwxGLpUp7C3fWbt7f75DUtzaJXrUAXRbhE+
c12YBkMkDsd1Um4q+6DBotY05hYpvWcIICddc6NWvrludCGb5WlEe4fJL1JNseObZ11ryoFC7SVh
TKJD19RNNW1NFX3pbJ5bES4xNZd8u+wpvqhScoDN/qYtH7SewsMaDmDRkELgZjKZ7rk8//vZTqWD
0bVeK+EeFNJ2wPmKQ25Yv3UO4F6pfXsly1v8elQd9PktgPi1kBE1E/KaJbTlJwSKNvX0MObt9vr+
LC5onjwkPUauSywkxW0NklIihqel42rGvSLnO8k/rlYXl/IMiDr+GBK+HMz+2TTMhpTAOFlpAHGZ
iqRgd0uXAC3JztyEExSUTvSLssP3/22RgnsMmuGjTIRtE7WLaV8mH4ocCi1/TQJpcbt4V1GSog8M
ce6ld9gFs4KeweQM+ZTLsI6G7PH1lSykyMxWMIk4P56QyBWueS2pYBxtgNN5aobA2UePTNlUviXQ
Axa0m61h5apdikzMciBSD4Yec0Jk0pIy5v9mciBqdpDXOMgm/H0nZWap+WNCcAxIZruIMc7wNDYf
o26A8TrZqOPaKPqin59ZEbYGyQbkYCC8PPW/c5ZgWQ+Mc0zF0/Xtmf+KmCOcr0VITAqSXRgHWMuA
ZEGMVE453MXDuyFqIbVacYW1FQmukDoZDWFg5ae2qO/hSD3mwfNQflWj6uP1RS0agkeFKiuYIfnl
GXUW8yCT6pRG5vQgg7XVodUatfta3g5+5V43tOhsZ4aECwoYV4WmLs/NWinIzZX5BegYP7ysNFZu
pcV9Yj4VGJQzT4rOB/lsSajbKU4Ws0/wArgjEuJ0CT83EW01PQ9+X1/V4pE9syUcIQXg6DDB1Hay
9Hp632eefEhH+31jKc9VbYWHLB1/IqGer5zcxV2D9cYmHlFrFSvXCpyoOpylmJWbfGf5zIrkmfcJ
Ol9G/wMEnK+vcjH0OZQjLJPZf13E/NWTPMKshLnEotZq5DGXPTOGKz6/5CFUrm3eqtAD8T8u922q
vMIqYGB7gfpxhhvtYT2KrxkRDlYY22lnzyibWDk2RsUM7L2Zr/GDLH2veXCCSh8lHBKjy5V4RQk2
36HWUVta+UnpSkhAJQQoru/KQu9GB9T7x4zgfJHf6s2YDdy6jpPfZFGpgbVLfiRVlO6TxIlAFSvj
1q+mFkLkFlEaNZa3aDsFMOGZ5q6b4nTTJ6Z2owQo3UXB5B+hjlmbgnup7Ihx8/xnzs58dh4HH52V
FxBQpbrII4AagO4O1cteM25s/dh6d5oTu7z2UDl/Q9ChkAaDmI5iJI51aVopvcRxQjpaMIpnO3vc
Z4/X92Ap1pwbENamGRDZhBNVJhKeOyCG9g6Wx51ldCnlHdQOpnDl5C+mWnN+asOy91LpvVxSP9Ky
80eyYQNi+F3RSvk27eV8I2V9vItRNNmUrZ+5mc2jDs3Z4ntl5GtV5sVDRCQg49NfosLlb0ii3mwD
T+V2Un4wO+nAhx/EP69/2aXISrWe8UxAxpZtCGco82ECUb2YJqC1ldUj7PRbiZd/9gPEgl+vtMeX
ffTMmugoTm7KmUbsgSB3jwqJPI5kyuMDTaBdhyqYVP1INSR903Znq/Xt9aUuhgsDLheqsXAb2MJS
HSUsgkwnJmXdobIRVHtD+Gav/vv7wuI82JUdWeLvD166hdRzM4VryfEcNl+d8TMTwjmQhkkarZ4b
Qi/7fayGe1iW67G9ieTPufYFoZbV5HXx5J1ZnP/9LKo0Ro9ezcSiIv0XwjY25JnxFsanWUXnOVL2
17do0ePPrAl3UypLqt1PeCOK8KeprN7Pl0brV28ozHCnQ+6oUJXhaF0uylPsTo5ephfipzL6GUXH
t0yEcGtQFEZlkgkJ5ggubXAxxG01ErJmwaj4CdWJbVl/HtZYJxaPFC8lAOFzGZjE4dJOC4wiCWQK
XUnU3jV57kbp58kEsNuYm8RCtVzroVMIKFGE7WFMEVH8+y2jkEf3ViPw67KwZYpZouLc85o31N8J
SCeaKC2mrxtZiFL8dbaKrIW+mtjv0jRUJ7IcI1VHS02rN0ULbb22pWixzYN802crsWLhoGGQtxpo
FG4AMUkCNjJa8CNHJyBwbuRF73WZG1WFRnB0vhhGeGzlY2OttW3n4yscb5CuTOUDqFehqhMiVCWZ
VdmaZXSqHGp3pil9rsP4vpFKb4tKWvL3O0ewAtIOIBQODkMojOQ6ivX6gBwMuIyEFmWh3Pf2Sh12
IXxc2FAvvdOIMoYAvCg6NTQoR907xta4CYb7vv1Shfb2DV4y9ylgS6MZInYpoW1FcR6R9xOc7nMf
P202paEHe9WTk30u909S6ee8783n63YXohZ42j92hW1rdBvCdamITlLj6v69bD/Va4QiSyZYlkko
oXDx6iWS88aSnaSPTk5v3/tec0fFvBtWoNDz7xTdD4JQBg5oqjAxJ6yjNrtWdnyMWAhT0v+w1ibI
l/yb4QIGXp0ZPy7GXURLDQYkEbyZs0QoGsK9CQIz8z5e348lpzs3I9yStZZ5PNxAP4QJ9DXJXrVv
1ZsQNXs9+nbd0lJcOrck3I6U3UqtGlmQNe6lrsrQj5K/DQYKAB1aWfYu0f5+pFGHHu7PJxTCbabT
RZBlPTppzpNh3ZvhrisRkPHfEHDPzczx8ezad6yxgePdiE6+cqv3MCdJ+Wku9sRf4hKVrKJaibeL
/v1nWWKrJEK/o7FQfDo5E11alLzceuZ4bNPf1zds6brk+9FIZHCJcpwIxJtiBG8yyQMZk4HQstLv
cCPfyn31LsqbX2W37+Tn6tkIKAlOubxG7LLoLiAbwKBChwbo4PKrVl5XebWGkmpuA/Kri2xrKhlj
+BG6jxbDahMcTr+uL3jNpHZpEqItb+pTTPaKgqwwuUgGOWMEk0eNKktS7AI/f0PMn/Eb/65SCCPw
dWZFp8bxKTYjtwhMf1+lUNXnvSJtqiC5SfsuXjG56D5kc/NDHS4bsa9YTBDGVjOIWE12s2RvRHmy
NlcaCYtGmMGeh6OY8RW50QYErRhUoQ2jt09gNoP2cbVtubhbPDvn+ScIk0Q+cPQfI0hxefGFveqi
RcM87U8PwW4JWKN6o3orGcDyaTizJxzzWMqDLCuxVyCa5Jf9ZiqO9nSvhPtOrXeypyI8chsn34u1
9/Xit/xjWByrc6RShshBo2Ct3GY6M4qmvaP5/+G68y9bAVo4X5mcNyFYIkTn1chkgb2hHm7lxyqp
oJ46XDeydGtC1SjPk0pcneLgvEUyEjZQxJ8iQznFVXLX6d7TdRNL65gBdRRboT2BQfvyEJtq0FN1
wUQMRn7MnnTnEVa+N9iAQImZAn7xq2Z1ZqQ5Sn0hGW9zlJj0S8cKIYByd93KUgYA3vg/K8rlSmy/
g6vG9Inz1UOmTbuhgVkuPRqSsXKhvIwKisnMuSUh1ppD4sE23nBRBn51KyVGukEjk95LGwy7KixQ
KtYa6wEVJ1RLdHSQIjV5qPv+u9WjyCb503DIFTRsCt3Ot8GI+KGM/tNmCGRolSv7q236jNnnTNbX
mu/cllHIfF+YBAdraNpTA3Qf6k4eQp1fr7GsLLoD+e0Mk6ffL2JGvEKDiob682mKIheN3x2Ze2it
XVYv6KFXX5DxWt6vjDiD/bvcK82beI/5wJyNZA/c+ehoo4sk4DwHYu5GNXpUk0+qPqOeQXlVD4EZ
fVFQI+nMDxrSZFGwnfr8tu7fwYuc2g+A6vey+ugjxGdkuyZ5J8FzhghkuL/uYUvlWm1OYiEpplVO
TnH5s1Ed1SY5IBs3i7uoTx/CDnTvlN8aQbSVx+k0RggypmDEszJw0IqCRjlvD2Vdb3Ir3KqWdhxD
deeVo7wSbRe37eyHCac41syoqA0g2yY6pkNUbMJjrXs315e/ZmT+9/PEbYgcLdHAbNfo5EhfyuE5
s1eqJ4sBj8lk0NozXZE4MFmWaFgiJ05uOHyMnMiV5ZVwtxgkzgwIawjqsh6lEAN9soX6FPdS1U+x
/+X6l1p6JahnVuZfcfal8qjLszrisT3Yt1l37IcjnA7Ju6hZccilO/3cjvBGqBQ0NiDLik6q8c6S
tgPoawhBK8mhb/APHnh9VUuFa/DAEAMAO+IAiLvTTjayByVeRiqkqZPbW8zPDimAp491vY0q5Y5H
/izBeN3uHAxeBYszs8Ke5Z6k5FNPwaQKdjY0ljoJ7aaYBlcJrE2tOa45KJtWKdew9Yu7eGZX2MWw
D+0EiVPCvPcejXKdhSkMxBnOriKjvr7GRVtMWM9DPHSoxYLJWDNpMhrsZGcdkyb2NrHCVH7S3dRe
SMF3jf53/mSvPumZOeEGQ+k27PQKB3X8J/pKEA085unKrb+YATIIAbUh2E60HoQg71SpbuRol5/U
WXxIKYLjhPDU9OQxcZ3C4uI3hyKVvkCaixbh41u+53+2xXssm8q0G3ps98kHb0TlS69dkECbwn52
wrdUu84WqgqZR9BJVV5YzHxIvIJ4liT5oQU2+5DFU/oGXO6Los7LxBOdVuEK0pUgr/KeQtRdYSCA
VsA4LA8rvZRFZ2TE4V8bwm0ytbALpr1CoJfbTdPY7pg+mVW07aGlp913facWXfHM2PzvZ7GS4zDm
EGlHp9QqviJLtvMM6x/ZMbfXzSwHL6af4VSBZUC2hdNstqXfBBUjaYVWbUYjeV94qIUh6pbnt1I8
vSuyY+G46c8Vs/PevzppSN0ieUJuCpzhcnnI8GVWOmG29OptHlluWjzCsdV0n1FU32hdvtFoAR6m
cg1zt3iV0iWgwMy7knGyS8MSCUw0obKBqgL6tVY4DLc9ksGH6+tbsyIsz1OYc67Qlj2p8NW6klWM
Wy8mfF23sugjIEFmmlS0C8ROIqjPNhkqLh7E0FDqdmay6WmlFz/v/6uNOrMh+KFeMt2QDjxStChQ
59q84U6JzCU3Bu7ATNL/uCTBHRvqbKZZsyTNO9pIjKPcuTbyurwiiLToNFPdNedjfnay4nYwAm3E
hIycifbbgKis+Rxl6RtcYC7Eg6ejp23ZgqONpm6Ffc9dkjQTUIXbMdB3f7/95xYEJ1P9SItVtea1
YP3KaxAP3vuyXM1ullwZxCgoKjAycC8L15UUDlIi9Vz3VX1kEnnwt3YUb2ntbnVeY6M7JPdKeiPJ
1T7zP6bZu8yrVnxiKe4y4kZzCBpSiHLmX3i2YWM8dai8sGEIFkLnDr972+q71jS2WWhuJyN+fMN3
PbMnunziNE6TYk9K7Vtm112tLe6lfFx5NyyN0jC6pyFFB9EvaaPQryz9JEzSgYdD2xXbyrp3+nFT
lEeKajABdhApBvYm5f2mZVtpgJ78c7umPTCvRDzc579A8NEwkosuG/kFdvalrYz9lKIRG61x8i56
0Nk6BT/N4zAerAYrpoGEJmr3K/fy2iqEu18rpgqYwfwdK9TEd9yRvZSt+ODyGsCkQZthUOQQfLBT
O8SHG564tqf9DHzTdgNk67dvcbw/RgTHi2BlyLx5MJeCUFiqR9v41XjZitstf60/RoQIGxt1pvXT
nOOGxY2HCHoxKDeriPNFKy8oMegZ4UOYn2hnZ9buyii3ZXK/3Cxh/Wih0Ks7yC0nSUr317/aYnhg
qH4W7gC+bgvHqFAQLvQjTAWKubO+SWO8QQjX6P2d/qZvB+AKZ57l+URK3yTIDcpa09yjlt3M/zHD
zut0pei9dD/NqK5/jQiHUtMbg8uLzM9RQ3OjTD1qc/1o7TU9zeAG09YQuYvfz5hlCinfzBMCl1sV
WnaFHJiMa5uSQgGyiVwmaIK9pMTVNnN0WiZhn65UZpYGlzUmpf+zKlwrepAWU1PRfprq6qjWk2sq
8mFUoLbKs93UObfW2G3VJ71z9kPo/MN0yDvL8E9m9AEB3qMmPcxopZlR5rozLfotM7D0G8CfKmL9
GihAqU6OTdpN9S22DpXuuzYd0//NirB4I6nr0SgdbjSZtx6dUufRHNeq5It+BM7gRZuSMVjBSO9n
ckqmG59y1d7C/ujJUK85ozv9nUjsTFKuA7T/1xCiZZcOhJypqY+SFL3UyuNOP8pWs0Fk8C3R8cyM
cC54RMpR3bGewhm2qu/cmHq8TVYphmd3f3UnnpkRbiu9jqQZ+AI7gqfuach+YGzeiUK3be7ngUFm
Pt5wfUErCd8DbAWMsgrXV+rFkSzFnPdAfjd8VFLW9AZ3O7cgXF5F3wflJBO2gv5TMD2P3X0brtWu
lw4O0yOzYB7jOLR7L51AzYvYhuyaZDRDBD3Xb5izjoxgxQeWNgdsJvPHJO4zucOlFUmyar+No/gU
1iNa98MOyfe5m6FImSuV0yaKVjZnKTgas4rlPItrGfq87LN7TGPaV5u8Jmb+pw03WTt6//hTaLl2
2aH47SAtoHrKWyIyuC70SOZxHLjKL416Q+LYXZ/GJ13/ViAJ3JUH6Qui0mFVHK4HosXveWZJ8Ayj
z6oh86v4hAL3fp5BDbx9ZXfQVxDznLL3b2RtzRuXbfL8mmWQZyqHy9V1Za/m2tTHp7YEM01jNj8U
jZbcTk6MJlU8yDse77swjsyVKvpirQPamv8sCxFxzL2hyKAXPY3VyIiv4oMoHu9bFK17xQUdFmxU
lJyq6CfI7pX7bul4kJzMNUyIoRh6vlx0ljAaq+ZGjMpB/HXIxvFWH+Nv4Wj6K9nD4iKZu3MgWkGS
GCzkpaWxDOw8CclUtb7Y5R4pd+B2cb43ftaaedcVX9Le2db2P9cdaemcnFkVKSTU0bO7VCd1RXo9
aO6yQgJp/GnwjwA1Vz7l0r12bkq4B9JehQxz7iKkQEZqIG1ldV+HPk3Bx+trehE7Fa+Cc0vCVSCx
Jjme0VlVvsnCZFeGAIyG9BmAW+xRobK6fSwnG32kD+n139r0EA3HvH+a8u5dv3ZU56P46seAo4H2
AH4VYA+X+9pafmoFOaVbsypQnr8Z0mJ/fb1LPorSyH8WhA8b0hqDTAYLcI5u29ja8WFXHwbL/skc
IG1Ccs1XQ0yyZ5FThgM5dGAcEibSc5lhInJOz9v2U7fJtUHdNG17JyVrI9uLTnpmWjiEdqWEuTfx
UqiSvUL89oeNk1aQxzdub65S88wb8nrD/ixUuKtsKzVI5cmrA+cR/Kpr+uG+qWO0C1X5UOuHfoDQ
0pHfN5G0ct8vugrDlnRONeQaXgGEvchSfWOGdvlPtvfb91cOxuIJPPv7QogpkK634gpEHPo3RVW9
t7KDEeQ72KFXFrJsaJayBO1J5124CKMxdoZkpOKuq/luSCYE65TDlO0l8PjXfX/RNcjAYIya2eJE
vIehR2SWM/quSWV3buSivr0La3tXasa2WhsBWTxpZ9YERwy0OqZByQeUnHvPBvkBl7754/qKRBsK
k2asZfYCx4GSal7xWeZiDfqYoVLOPZDAbxdK5kMbZt3Gbn9ftzNv9rmbv9jhk+moZTDnIU4PKxpw
N2T3eGaknnMXjY7tagycb8sYVpS87atD5aBonqvlVlKqZsVDRFf/f+sGQHxe/wosAZerjMc09vzS
okF4cn5qa0O+Yqoy/3Xg4bxfoMaeUfCXf52Kd+wxDU0NNxnpbja3oUGoqLt9WnxW60P+lj07tyf4
uzPAB2BJ2LM0f6NLsZuDRDOLr9d3TPR1cVXzNz3zjLyolUxSOFUqNG9569xPtfPebJpj5xQ3Ufzh
urWlHYJ4xIY4k3eBIWY+pFXOGPHfU6VPspun/uBqw2rp7NW18rIokKM2clXckCIjQJED2AYKzLPN
yPe6fMP0GFN5ld0fJjPbjkmypSS25XG3v748MUSJdud/P/uYRRFokmayZWb6zukOTVrvneJDW6zV
Bhc/49n6hONsJDHzTSXr64fN+Km/ub6KpWAB/fx/X0/IySWnz5pu/npqnWwi6Un25Z0d/21z5+Vb
zfR/Jk6OaIRwnPrCiMqBedETjnbo1XpjpvqmXxvLXHTvMyviIXKMwJInPz4ZyhfTK9wGdsg+kXc5
qhRrKeKiLWeGNYNvBqEg3ISSXBNm0fY+QVpnbDSDFp8Wh/JWrfzooKS5sRkLxBH/frNm9isCLu11
htsvXc7PSFjgtedNqj+DrXOTDhTG3+J7573SeWjJvLV5gYoFb4/lpoWdxadBV951hvzOb4x3w+h8
vL6WpQ+I1gPFVETmZpjv5Vq6NO1GNS7jGc4fV0+Wfsr8LWx42/hv5zn+f0F/LAlRr+9kR5fUIsbF
N7cBDOnRSiRYOkM0+2jHwlQz+/flUvxeG1p47WMIB9KdPRzk0do6azIgS+Hm3IhwhMwEeRy5zSmC
1Tsv3uX+keTrryt6L9+KKxXGThX+QRFNoXW6NsUyT3RIo+TyXZRmbrDKcba0FLBs5CZ0Yl+T4QIQ
9Kjw8CQGv6QP947nOvpDvIYgeoG0iPnJuRnhiMpjrTOsHiYnuULvN+mm3q0m5bsy5nK9mTzT20pp
CnGmWQe7wWttCn1WAW2n1G7kxjum+VigCTxmh0jvpV1Tmc7GD+mCdtrUucbQ6btx1KbP14/Fki+d
/WhRxrJSioIhOb5N352U8gBsVzFX7uWl3Ib6+8xDTPImi5wsTYcAUVcBrUIWvm0fmSl8r9bdxuks
ylzPvVbt3rAkhWCiQ5/H7KRwxZSyn+ctBPen1GmibcfL6E6rshhRp8hYCZBLdyXQqv9MCVte8TQZ
ooiHbL2zdmsDwYtbwxQLMF2oSF9JckxJ3yrV/N0S2d/UYEiCYnJXSSUXD8eZlTlunqUVlTb6U6Jj
pYYxx46LI2yArtM+TWb76Q37ghvAx82lwj12aamGr6IYJZBTTch408MEGXzycN3E4mLAF+ncVoyU
ijKiJvo2cBmSAhrR48hokzVlG9NBxWjlybP0FGFO6z87wmWio6woqRO5WNpqO6MIwSaWbimNbk2Z
IQBdTInPHYKVD7iYegIKB/2JbhB3snCzjKEP/2dP8jQaBWwP7/tKOfiFO3T9jZnBqOT9Un0qxnW7
5oqLfs67BDZIHnmvhhSKXI0GrScRSECll95vJ19joV109jML87+fuSH1cL0Kah53gwfF7tFThg1z
pNe9YzEQMbpEHwm8G9y6lzYC1IF6M+IJZ2cHkP6eBJ34zqn3TEQMf8t0O19s85jUv7aEraqZgxpD
CVtxYe8nJt0H/b3nHyy92qurgu+L2+MoFLkgvZ3Z9YWFmbAR+CMplO3L8kZOsw95vqZo+oIWFa83
/jRvHo1szTAFI4zWVn1T0RHxjQfHrjegb2Bi3Q/2k6TumvyL/inSXTn56kH/OG6MWkMfDCKGbQHP
XKxm++t7uZTOUTHlMKhAnijvXy65lZppHBI6F52c7bL0Qe3y7ejAlJo+9IPjXje25JzUK+k90rcm
dxSWnntUv0OUsk/JbS6nm9K5T5Voc93GUkiZD/YsMIkUg/h6HRWn8IZ8pFnRSMcoSjdamuyKSt7E
cD+zrGSrMfMMLOBvqS1mTzUhMFYAKr5wGV9+ycaMG6WUKd/IffYJRXe3H+Lb62tb3KwzE8LBi1vd
bCWPoV3Zdk1L/6QY95EGjKts3cHSVjZrzZhw8lLbMhXJoMCmJXsYvE8VQnVVuPf14dTpay2CpZBy
/vGEsCW1zD1HHsbiYnxvJBMIBn2T9OnO8t7VSbZL1NU0c9EZNcOhb0dTGFjD5X6lsCIFakFvKa2p
c2yykeEut5ZA77pyoEpfMxM09yax0yzbyK3ioDGk1M02H3P1p55CbLAJgxJYNGlo+yutrPpDOsZh
hPrWCEnelExu7lX9sw98PNxYtSd/DgYr9DZmG3sf2kSxEZiquyq8l+JkWEkVl9cGQhgyNfj7RBUy
xR7iuC3mGJNQH1I2fnPTK2uVvEUjjFYxXMV/EKG5/ICeP/lw0xA6JChM1emQg4CT9afrLr8Ukikj
QwxIf2xG3V0aSaUk48XBoKzae+EdE1zjLh8McyUKLuU7xPuZeg4Zh1eQycie2spWeKQxuN32Wy/d
TcaxUVaO7+JamNKEeQFdSC6Ay7UEQ53VlkX4m5CjdNvP17/U4nZAVDGzT6N1ITb0ItuJKX/z143/
I+26ltvYgewXTdXk8IoJDCIl0Qq29TLlIE3Oeb5+D1R7bRLCEmXty70PrlKzMY3uRodznCfw21tx
S/pYEPm5GpzJYBy4rEsVwIHwYu6mwtiFFcCsm8TuvOuafAAmfnel+No2UN4A8caWBtdeCldjpW/m
NVhy8s0+LtgRdNV12yYkz74YWxn9J3nYGE/XJfN8Hgj1gFCEBw/W0JgvNC9LvJi5iQCVFIuPyYUO
cMDlupPGtbqRJhn7SaXjX5fJ+27nMum/n2VsCgbrAUOmw/bKKVjl+ligdN21s+BQ+arZALFCWZyG
KkZM0nXtNFnAM9Y1L7RTrwHfiiqX984gk6IVDKF/2Jmhn9DCui/CIYxdZflfSnka9ToaYesOUcbb
WPOafVv6prQfzE3/bes8/vspopKsKRT4g+J0XapnYSgiAjppfmiq+9xUURI1fODcCb4V7xCBsQZu
RyzSI19ipNSJhh3gUcK3MhaPkkZjiBvMh6NcHOpKNMFK/xibKFKSEGxFgZ0bzZJLlao1wVNy1TDq
kY4eagqgtCKAzrt+blyNzoQw+Z9kmiGqLSrSpWp20xG4FUmwarMbhranDafrwvgaYbgelFz0YjM2
SClsgMQBGxxlwB1OpzlpiRChRSSEanx2n9LKySbsqgBaAYzz6RpuktHwwMoluE8iMcwrHBukVd9I
uLb9gIXnTSYd/xXajl4hG+Nl/50Wk6CMxbp0UUtLSgYwIkYDyWu3SSzB+Al1aR+t7I8UtnC1RMYc
aQ2OCzS+7jh0pF0Fj3zuSSHBQtEKXQR4n8sPYkyhUYUWvTSpSSwHUGIZCKdEeT9XCiWzAT8S9oTY
+WWlbHpHQ5f7YMhvZXuMksHFA07wuBAJYT5JneRDaOf2/06zGcdiacTtEF4ygjGL/zRhtwyyOpma
mHpqW9k3P/IQ/EB+JLBergysj2moQ6CtzU6ApqGOsI1BxkMRf9WGt1LbTCCu0QVfXiSF8WDKYidx
PAFOE9RGJca0FKTT9+Mo8Cp8KRi8wNg6Snzsymk74gWrpml+6AyMW8f7rHcCLd84IjpJ+nE/3BS0
5v+Tw9hxZCeF1dRZflgrcAk6rlyDaQMbILaVkkT7CVASV5hwiXRjcuxqQKe7zwrUwl9S52m4tSKS
6aK95A8ENe+eBlVlBSVq5D2sNfSFjnCJswAj5/1qg3ZLU4nU7fLe1Xq8V2TS6a/1+tisLWm0f12K
osId9MUAJIcCOTqal+5BX0u80p0Z4wj1Bk0YjDBZyfP1uMMt+KHmRtEO0LpALelShpnJSuek6PrV
ehi7qpxv9GS5tcD8VeRftOVuMCJS5ikeZKXgonEetkAjQ4BFWYlCATDRaKpkLR8iOL+1+i4BhA/w
u/m+l120t9+uK8kxFRX7yaiVQZQF4IFLHddYiZd5bvJDOhlblP70oQnyDFi8m8/IgSYY9ARXqMmc
ZbMCxa1R2vxg69LTrHc/xsnalUu0r/Ac/Xd/C53+yqI6n8XySK6aIiv7/GD1eyPxoVU8CnwUJwG6
EMF8ILXJjKWyoM7YIAAWSQ/WDy29b/PsBOy/rdOIFik4ARfjSphO1mnfEbMqlzqBlaLpKh22KMdf
V2sgtqityfFTFwIYjXIbQE9zj7xxlZAw+o26bKJiZ99HVRyYbbfR/3XQETcYAlFaBkwo+gXsfmbd
9oaSqzRRicxXSTXuZU1//ITRYd4DoE/onyM2Xh7a7KyWNC/QqR/c8nfd32CbIKoFd5X7ZcBNoWA/
AmGEJS6ZOxkUFTIcfDkX29E2AoAwXldDJIH++5k9r3IEnIskx92JTfDOnPrwX9fq37/FmQ7M7URt
XiuWFRJM9YQVAsDw/EYz9RPXEl0hilCEFhTM+FINI7WUKsoRLwrrpv45OLvQ//dzOhfAaGFO9aJn
JQQAEy3UwPkqqG3yrgj6WgB2R4cLcKnMHZRbedTRJoYCMvDqdSNy18XZ5qpFrCUh+nRSFvnBUOPt
dbV4LvpcLHMz56XPp7Iu80McHuXuVdJR/27JGonaTLx4h3fjX/2YmDqjBJWaKvRLczs5hKUquX0P
pJjRSO5z4w4TmndL4ryUk26imR4Wgtc/L+idi2fS5EgZB10Ffv6hDe/W/HGcAJpGhqX2F6Nyu1Ag
jX+qdJsePAtorDE5UjJ2cV5rkKZnBISPRNU9Kd+XhojqmysHi5GQgPFWPGgurR4vZSXWHXw9zFis
w96o9iVdOROYPjVtJsukY6DYydHeCzXMp5MsPW2jFWEcIsLpBE2ErWqRCObzgHmwsyKaKejYzybA
wvkKuIM7uxTFBf6B/VGFHYDPLEeKZBuhNSvp6EsxuWsTOJ9yRgDxQcaD1zLK0ZefRa4xRNi0IzD7
7Scb27FwR1MtghPjOW5MV2HJE5EOn59JrpQFzKVSjyPTJKn0igbNECk1RHvXvFwE0Y3ul+OGolR3
qcrSl2ql1JDSKaaHjx/K942ybwvsVSoCM+MphNcSejjYrsFkOGMDhQTqr6JX8oNTV63nWLnsov69
CPwsz9IwkIv8HnAX8AjM1ZRW1RiTcIEfSrBKrIXfVzXxckcWdb15lobXC64leh1oFDBy6rG3KyPX
YNGY99lkWFLS3MQSvDO5yqA0/N6NoGn25dfJlQrkTqqKm4k0ZHwGNY39r0SONHpjweo/ESzk46Ll
Ztyr+CqFsq/bdIvFPzPaYM/NdTJRLZNnAUBLRFIFe8Ojj1VHS7JmBTvEoWuiAA8vWna+Hu64ElAn
xbcHuqTB7nnnKtjSkhi5iCZlRKoXUn5iuI6SBv6RwBQYinqcDe39edz96LJiXw5vcv4UWbkgcHMD
6rkg5v7HkZWoeglVMOwYRvsl9bST8YQ68zIG+uK1ItoWnq2dy2MMOh00Z2ppGkePjs5xtKfCErx8
eJcGXIDYN0CpHjeUyantbFiGzMTjSg21jdSaJOtigBi+hNW/boVQs9axOY5pf9xPANBe3pymqFpr
UOCiNfm5au4dVBUSDT2wwvpEYqpjtAKvK/QLUam5FBQ7fQjYjvn9vdgl2g7GkAnDGs+sz4UwFwde
IKvTHk4tMg1UDfadEMqf9/WxoQ1EE4rvBNj5SzVSfQjHYYSEqehIj55kZ7zKhuAtIhLCxE0tUiRT
LXBWelJ4zvBGL6gzTd51HyCSwqS8kz5GGfBl80NdRpWXjzYgfOymc4F3L5ouoefOZk7vO0dYwEXL
hM3PsJ5TxoMN/zx+M9/yh3LNyFZKSdd+FTWbeHEa26YAo8L4E96kzPfJ5dABy2BaAKF1BZ5N2U6/
u6i2SRzL0mkpyx+jOagC0+beVtg0IDMwt47t/UubAGAf+DPyrEAoBScM0DFb7LZr5eiZIv5OniSs
a6uwPx2FCvY5n4AnuqnKvDgoxoHib9fxyTEMIrV3/24aGO1CqR4r6EDTp/fs7DE8T209OlFZHAYg
ibo/WxHVAc/0zv8+c2J1OUp2W0AP2boZqgPGrqNRMGfBM7lzEcwdwp4WoMKNAiLir/N0k/2ophvM
6LqD9orWgCvclOC5HsOiA5Ng9Ab8GxPvFLSESs1uCtzZhawmMOc/MduHbJCWSjEZg0yECQpq13Yg
3INGWROSIWv80vyWfG/bwLYqt8gUQYLIDawY/KEjOJj0h8e7NIJiReZZFxXkhd19V8SnCi2CSO5v
0tSUyJz/jMq3KQmUcBV8Op6VnwtmjrIdQ+DJdRDcxe1GWheyJGMQFqd8+kTaCLZhWtzW8UhlKZX6
xDDKxYGZS8MG+NrhsPlMyxNTOH9FMJZeyAAR7bBPdXg/LDANDvsxevv323ougzF1s9HSaJZhGEp3
mlI/T45CHiXehT0XwcQKM49DpwViIz0p7EngpPRq/xkt6HQMKuUaPsiluWlGGtvYaSwOqhatAZ5h
4JzWrDdjUSL/uiSea8A7EeUCRAq0PpksIY3KWilHSLLnfsJOhjLiIQdiZIzPz7JrSVF/HEKz2a5N
r7ysoypq7HMP8698dhwI5IVmalhwFab8gu8VZk+f+162hR6ijP7Nh7vbR1JO+5i4Qnbt2pXbVqur
i1YDuPf0TAhzTyV7Qgi27OKQRNMmimZvGk+Jrd7X0yfyIcxm/dGGSfHz0JHNpTDgiQC9jQ00VF6s
TpBy8xIH08HqBkZVMGPMztXnmaErjREWAFyXSQsUBLslpSwRX5B10TyXTYUQI2g7FJj3H0ti5epY
naS96yKpRG9I/GA/jvFRGJF4Gp1LYoK40ZtdaY86IqAaeXH5FDZvej5ibT4k9Sh6hdFv/UEtA5g7
BgbPAebF3N4JE98gHIew7K0C+QhWLW40794e3AUovC+mCPfkA2E8fbdYZ/IY5cYiGRMlhUlo63Cw
RnMmTVu5dmkSs4/9BesDmCieN5PzmnVZEE/qvh+Mb446u01mCjwX96BR4aA4ITKwQxndZeC9DGoa
l4dB3k+xFgxd6FrlTW88hJO+u+67OLLw+qD7SiipfRy6TIx5sbG5mhyk2jHvmkU2iRYBuQu8OiVG
WQEUpa9VLnCYH0DpcdogccR+GdIAzPwbzAU0CqtPtKgF34U0uuFzZQRg9Jgd0qh3S934jpbcK+kx
l0Yi5y/zhIqy8lWpBr+P37RyCK4fAcft4MfQQi8FEfrAiG5OjjQYYw22FKcPysDoYmJKm0SIzc2X
Q6tJCBEI4Uz+UxoGIARVsLLMYdoE2LrpiA6wDR/7WNMWa24i+jROBonaNahg8UBCRY7N7ySpm+Ab
QLm3DNhUX7Ow9IbZUAX+hxN8LqQwTlu19MTSUkjRsPlctkGcBKWZC6yUK8REZREzUth6ZJs4U211
sd5OYC5py42l3he1tAuTf392oaj4Vwi9KmePlLoo8by3QR0YYjc0fQy11xiAJ4KwwDUC3DMMCGAp
CVvdl0IyqVhrxYImowqOaNl/XcEi0WaCPsn764Bxn+gp/BXDuJBkMRZ1DUHSG2WxC9LhzLxLdGlT
G4s79foD6OKIGp2U8mmRd05nuk43e2HTebp62+Mx3frOfLDSH8tCLHvbalvc5YOUdbtqSjEbf2cA
MXfxh1ryQxCFizI3nk/CIClW+MDFjdlLJp8a1ampYgVsOHlFWumm2WXfx9f6E1NkuPV/pLAly6JS
o7HXIQUpKHI7N8vwxup197pz4eqCKi+mO7EKI7Nl3rlQ0GWmUkrNDdHgWVc3ug/7r7r1+AlBlowp
atSIMX5BDe/MepXZkoZ+QAvQwDj1fW5Hv9s+Ub01LKSNES2oYNcII9dl8q4lQtQfmcyNWWNpyrsB
yiFkuGbxY1b2ySCIFbwLg216rFChbgk6IebCGP08oRCfpAc0f0hfHDvrZ2VtouC6JjrPWWJfCREA
dTgUShlVlDSv1aiAmMbXN+NB2gJrofTCXX1fudOmTElELKKQys1JEQBiyv/+9LV1tf3T6Bvb6L51
O5VMO2tTurg9brbLvOeSlG66yXfjq+C3fkyNtPOfylQ+xwUsyIkF/PKkRC7U/Yy1zXUBvCGxCwnM
BZTmscvVEIehmdkG/bjAnHsyyo+52gBiS8Mcy741TvroWRbAt0SQlR+gvWh2cKYgS4QQTllU6gMF
aD9Z36yEgGeoe8H4ZfZk340/wm/9j/kWLH/xCSW/65rzrcB+33rHb2Cr15Heggk3B1qx1UTYR8/L
2ostxRBcmw/4qu8KYjofrKaA9Qf03OVdNcOyQcAGowsQT4z0JZwS3zLTbT2QjOhdQgC2TdAQLBev
n/Mv+rRFD9LMxgAbnlEce4uw6cHzUniO//lBzCVzijnsoggbzVZckhZ7D7Pizqrl6iFqT7MgmPPV
p9AVuGngyDUZV2XEcSHHA/DotG5x6zDzVjUmWfgNkNrZcNSO5c8ZdNHaGKhjGsxH5Yu8BJFyD7aP
fBSNaHE1P/stzL1v0kWKKpPiX5uetf4Ccy9Zqm0F+tdM1L3m7bpg6xEcuuj4ArWdxQbJNfRnjQlb
9qF8KlMbOzs9OFOOUrMPASEcgl0r7D3LeawTf663iw7Iw2kUVGK5qff5j2Btr07QDVCwUo4X/HQz
wmu5a3eMSFKR6LF/A3yr8pKSBQsPj92jaPePFzDOhTN2FmP+BYxZWP5fosKbzRe0rNyuFbgv6p3Y
3AeVGOzcouUJND7GvJykXZp5hYbtLkfiq6r7rtxPxU9ZO4zjD4x2fCJCYQ8Fs6YWrY6wVT9jrUun
BDE4nVxsEnQmMfWZgFgX++3XvROvgqrhXagAOUxHm419FEdpHUoYwUsPZTa6ZfylUSyXdvPCpHad
EUsc8NJ4JH4RiOW8xTXMTiGJQRsEhU3m4VJoWWoVMdZd59oJmjUHyUQQtr+nloDhL3WOzvqklOs+
FaTKHzD4390kMhkMPiNPQzfk0k0qoC3T8kmlYNu/UnVGI7HyAdZHpuqmjCOvjXXMci2kj0Dtva7E
TLot3liCSgQv/4AV/fkRjDXNYZmkHUUKlK2vmLhzJ8AUYOVzl1oCM+KZLUwIY2qYFFXwjS+11ebC
sAc1yqCtZ/fB+qPPSTS6yS+w2S6C9wEvzlEUbQxA4j8m2/dRZrOQ1hUMimFivFZ1O7mxBJ6X63ZD
fzB7Dy3EUKy2oIiB0e9LhbpsWgvEFJiN4avzKW587UcVHwabDKJmMM+Ln4ti/AoG4NCnrSFqcqtn
5ZA/1JgaJdfV4e25aedCtEt99CpeM0BB456r3sswkbogo5uuRE1dbMXGp+viuKcHvG4wa4BeHU3u
S2kWIPpTO4K00JJ3i07bz2Q+RaANs9aRhJ3AzHme2XIwJIKmPa46+xqy7CSlM0JwmpOWuGUTHp08
fwvbUBT8eZ8KTA0OFvdo7GdzH4DqRk5GyQd6rd0ayugVxc3ab4YG1Gg3+XKImpIk5q3qPKcGaacg
l81tN7rx+hgpopkl3jUApjf6uvhFlEfl8oznapJboF8B80yrs51t9amfRJ0iuGy8i02pKTAUAd+t
s1NrZbVqSz3rQNMfw02cS36ZYFw/7jxnTkhf7rtmPKVWLQj0vA+KZR8ViA/IK/CfS90AhYPlDzRB
DjHAVIH2YNWZJwy1vAM8F0L//fzRqVS6MmGG/rC2p3p91uNVcOk+sG7SGHAugflE4YqCjVHh8GLn
rjIHL8SiPrhZ9zJAJUqQfBYRfVYXg7SPi7s0O0rIWDODpE0G8P5+woqbTvDK96c8wRindZtOfgSs
Ul3bdKAkV9ptDyD5RLQvzzPy81/NBI1saSUsT9NPDjzryo9mm4T5C0jc+kzk+vjf2VKweIvQgVt1
+QkAEmFklYMgCSQAzCslBKRAfq4E170R90NjWB5dE2QBH0guV+AnjFkIKXFrY9AcXJqZoEnL1eNM
AvOhpU5Z57nHkVUKBlUn07XjQ1WKxpP4UkAcjEoMet8sK9cQ6XkxdLgV1mx5YOUmtIY1L4IMlOe7
gSf+RwqjS5GE4FKlGL/FelRDw3OmVzT9xjZHMuqVciTAweelKI6KhWhM3mmo4jPWVk3LrBcOsEKS
8hb1vGLOjgNQNjGpFwmuI/f4MFaF8rWKjUKDUSxpw6zsQuBDUyjKBRmDMz2p4I69bmxcfc6kMPpA
1bUCAR2Mbaj9fFhO9ki7qPu1E733ea6ZlhhlGQO/GCqn9/jMf1lm1vZWiA+VmyAQwNhDY7hG/g2r
GrWe+croo0J6XTeuZziTSE3nTGJSWpEUJ7hIXTV6oaoGi9NExB6jbdXHX9tQ1GrhmqKByTK4Ucxe
fPhiVVY02QoNs7J1sL3cGtvZ7HZlmdWkyaPEm2BPgPoGU/F1RbmmciaY+YgxkDDnpEScN+mK+XBU
9VcsWgkshSsEpMZgGNIoTqHKnCaG5sIVHA+H0NE2mAjNUEXpTEEmxv1kQA5DDxfez2RXYKIw7rAr
Bp+BBigZtHQ3f3XGFVGl2jjZIDg2XiNSl3W0ayggBt1vvlRJL8FO2Evwg3adkFhZt8CrdPDSGtER
z0lcufFR3hfEH/J8Y4FTqfly/btxLh8mRTHCTYG9dbxoL+XHkSYpRp5nqE2h/K5F9bcmbty6miw3
jCpBksIVhmIrZaxFScRmgpc1tHOeSYB8meSl9OY2H92qLzTPBnCaj4RUBNzElQdWC2yl0e/JJnwJ
UMQnYwJjCDivsOA6Kvti6Vx5LX01iX9dP0iObWLS2gSoHljkAK7H+JaisdVaxuVDuxzbA1EO3qsK
y/GgAg5TgdGIRDFOpQNLXAwKNIDOhqgAgHldmVPSKqJ9FV5hFpYJX0IhdYE8y9zpKUrqBe0F7Naa
XxICBHEve8x2MgnvqkPtjoGxl1wwk+6uHyTn/l1IZQ4SaUEqFTLNpNzYtcirtcm86xI42Y1OYYeQ
FFBCyPck9MwpS/kyFoOFPc12GgE/I9sBtvK/X5fBCTUIadgOBjkZ0JrY13AMyierNrA5qTfxTIAC
ciNHmb9WvtYpfpUU3wEd1Utv14XyDAOTIeD+0bExj77z5WVepjytKs1GHoq9rKx9yVHHl0TfhxNi
0NzCBhqqNFiYYIdxC7O10h4PqEMfdW7mqIEcfTH2seXK0pMQ/ZZnDJj4hbMA8hHIhpiiQrEMpiSv
EFaVz4UDApUXLQ3JlBYuBvo+cXjYAsLEPMVhZWlw+7puZcCLQK+00kgUSvIGQ1iFW7fLIjBArlZn
orTL7yStOd44NS5wgqEAuX+Zpi+LfdeiTtLUosDMM3YsnsDZoqqF5gXj4MFnOeTFBLWc6MtoYtKz
0gVRmVenROiiaJ9gEcHKAePW02yKrUlDDMEWMejdG+S8C+ZpFjfLJZJ06yYpfhsofjvyJ3ZiKdYi
XVEGRRzSusuD1CQzmyj1KhiTSfd9bFw86a9bBS+EaAAFAgUgHar4UJS0pjhFRQ24WEv+mA8zqapq
n6SOn4ja4LzLey6J8bZjnCxDCkqiQ9S3taskZk3ScFZd28hlgf2JRDEuVlvtdK4q4JA08VtdvI3t
i5Azm39ucOS4uijOm8zFbc3CySsL2oBF2K2kwsWAbFlFQTIIwgVfFwyN0RcxNn5Z+27qfG1r6DLN
/lhtcyQvgsI0X5W/EhhVbK2OOh2WdgA7yE/MDIU3n9luwUTSXxFMYhuCz3yIKHxSqH6Pa9KOP1ZR
0BOdE+NzAKVSxsAyBHZAvdMDw/Gd7fWbwnNqAKijIOUWwivraMx6iZ0lAdoHWCXaoSZhc8zC3WSf
fl+Xw3No53KYz9Fq2ZBmJeSMIBIAvqqU/itdNIpQeMtj9FR3UB2FW7v0KnZoOJU1AzmrVTzMwyza
83UN3veWmVL5hQAmgXPqSVLDjMIqgDVL63zVryoXDbpoa60PU/K2lrsU7fdi9aexduuvPTCaV7fJ
X5bCIek+jXa1B3xhSQQAwrMRAE9jbRT5Hsa8GMWXRerbzsbvsmwg0kqvc3QSDuPyPh+6WWigAWQE
sZZxc1OjzdZoOYh9JSiWsXagG4L7yms4I/P6K4JRI4zUwqmkCHvDRbqN1OOSTq45e5jUvwtTTJ9r
oQyiwoLMILlvbdI8ZJVnLNamUjJPi78YyU1bi+ZaeFkTnWmBWWEKAI+tS5tatHrMxgG/KbKqo2o+
xMtvJW1u1FK7bTV9B8IW0Zg67z4CuINOCSP6o256KRHE8OoIQEfgRVT3itIEtfV7oBXp4sYsnq4b
NG/+DCy8dA8QI3WwHiYDqMO1qmoV6Fn20dyXB3lrHzWvD4ybcat6xilzC998SI793foTMIWeTmp3
8SSM9fSu7hWBtZGJKdpR5/Xfz38U23+fpUIxoww/KlRxifR0i7TbHR19m8j2Jls6rwcIpT4c50V3
7SQ5ld18b/f2V0z6BtfPR/hTGJ+FzkgfdjpCiHQHfvZtdlvsw0D5Gm6BO3lIN8MuebgukX5c1sPg
q2MhE1vtQEtmBOphVqszjVkDtlnjiajz17EGbLigesCz6nMxTNwqYOmqFOOI5/FBbdwEzGD+mG3h
n3qBJF47TkdzA9DSqNshT6K+6+zRprT6qKUWephDoz84RvvbifobPTd6siaPtu5lmV9irCFsLU9p
TUFs4zlGPO3xEMGLTkFUuBTeDVKhNsD4PWTaJlwtt+njYK5EU+m8G4vRbIwyYBASJUrmNCNt0Ywm
xUwfXAUx00bCNGaJZVqsSNSj/ivuJEGriisQ/VoAd8NSsHl2qRZGDvp+NnGm8c7eGUlQuO2pFJUR
uGd3JoQ5O0WdIgA165gaRK9mBAxh47yoIoY/XlTBquEfTRjrWOMRA9imkRwCIvj079AM7FU6/9OM
Hx3qzspq+qcXP/cKkt1om7TGhJru9Qf5tTuV9+uN8k0L0p3u4rV4DzSEjTI/9cneFo2eaPSDXPst
TGRz5BaPHQe/xYm96Cb+HbvGNyPA1BQ64bkf7rWDEiCwlcF0APPnvMFMUXav3xTfZ7+6C38Vd/1t
FoCT/cnBsIF33eVws5rzg6LO4uyGjvEqh3EEa4J784EKC3/gR0C185fELVD03tffnZ7YMGh32SW7
Wbqdfvd+0rvy1hI8CkSGzcQjS13UZKWGXaBElT8nXrqLBUtFPA/7V1vE2UttJbnuY7BQway94WgG
7VFwnNctGj24y7+fGHklGxI+tez7kXv9U10/HuwLXP7tUg+nyqBfClnlr8pbXdkTMX9dv/UGO7vk
SFmIBA8/3zRv5GI/mVvFvr+uheiE6L+f2ZtkrsOU03FkadzjjpJOycl1CaJz+uBVwhgdHHpOORk1
sFyDPeF3BvQe1DeuS+I1vgG4/p8Dg6+6VEZB2ItGG6K8sLpV3TcM2n5PvexW9R+jm+kpacgrMBrV
ILtXbxa8pjfZt/Ep34q2dkVnyjiYVA51PcNIyGG1j9WMLC0WJefUbv9vF4bk4VLRVZGjthkQDnTM
W2sk85TnfoMO5p00Eeuu3Fw/V5EZMo5gApua1uYI3OUhmL8Ogn4Gt3tz9tXY4oNmxl0bUWX638ut
5M4P2SZHJWohqls/4HGXbNv6dqqOiyhV4NbmzyUz7kGN22pRGihWkdpz8J9DOpJoq37vds1u2ji3
WGWbQBgnsFN6Xle+3vso+dmd08cYq6EhzHQFNrJNqiToDDJ65fKm2Q/xIDAWkTQmP2msWZIA+Jwc
Wg9bm9/GbbaLXMWN/f+Xkbxn72dKzbGkz4lKHYnkNXEdZBr4pU1BvODqAvYQ7ACh0Yc1iku7z63B
qVF4gy4I3fEe02SaH89u8XW5EcGm8c3yTBZjHG1cxmaU4txkCZMo4HB2VpXMs7UZHYzLgHC9Mr4p
FYnz4pQMFgah841pGxvbLEbSZ6IBcK5POfs1TLSxZzXuFxuhwErG1F1n64tea8Jpa/pXPljmmRTG
Vix9mUKZWmZ4zL01sLZyoB3sA9KNJBiDWeBXuJHhTBoTe+xFm8H4jhMG2E2BnY+dNXm1FVy3S9HB
MeGnmjLFmWV6x0vFX5qnpZAEli+SwESdQTf6pnAgwSlfiummkkUTF/xn29lBMQEFW0ixMQ2QIGnP
6aD7Ybpb0iEoMh+zJMm0V+LRq0D5YKNieP30RBeOCTRVbqZyRw2ieEv2xab2lRvpSUflZ3ddzv9x
295nHOl4LesT22RuZycaMI2qZsD/LQfDVN1kyIbEreeiVDxbrhYDD7psmQjIn6dTqtggFG5WawXV
TKXV20FVymQTloWJbdg+QTh0Sk0EpUYV/nhD/v5O5obEI7q8KJjAA4WBPiMfb2viR+r9PAlOhJsa
4zVJGUuwLvShEqysqqnRfaI2C11s2JBwCcKp8UbpVXD03Et/JolxdPKYaHa0RJjW7nI3NbE24xxT
6XH+0mOT8UkHQYUJjwayLU15uC6aqyNItg0dT3WApTJ2bXROLpVaAcpGtSBJqilktB3fDLU9vrMo
X+d+uTNhjClrq1yNw4ytlThZX5Yp0nZWOdP2Wiy7zYhVqQX8ZoG9tKKCMPcOgS8X3LZoY2MD/zJo
gf20NeICY8J9+NNBdTSZ7hb1EE1BG92lmCbCUMr1Y+VqeiaQ/qCzUJwbihTGIwQu3bQB2jHmlW5n
oOHECrpIhuHF6/66QOpDP1wKG2sWGPbBnhX7HdcGzB8Y7cHlfUu1cr8o3bOpYB/ouhRuuACvqqYD
45iC8l2qVSUg1rPnLj0EFjj15g04r1KdRCIcQ24nFsMa9INh0x4k35dyJswLLlYFbUogGqzYXFR/
VclmkXKitPdYTCVVg1Fa0Uzq+54ce4ignoF9YPEVLThGvWSIqxGEKXSDbz4sW3Mfb6Zj9DJ9sSYy
nIqTuUMU/qlKZL2pt+VpCSqUf4eHZiDtE0rvG9FriuuSz38Qcw79lNpZRH/Q4lqB42e+5Vab9iYN
sic9yO607+lpFYY66j+vnQITTON80aYwhFAZ+qf3P0Ov9aXN6iqHX8W96GHDs6hzDRn/YwHpxmql
9yMvg1csl5HSv26z7wSB1/RhLv/a6UaSTBCBZtOtA5bmW6dzD6i03qj37ZdmW7vDFk4oUPbh92jX
7oed/PX6T+Db85lhse6gAHOsOeAn5DvD0zfZvictCfHqFT0BeO787DjZh1zYqmGRORAEGJ+2P9X1
HjjYIAx7vq4Qz9uci2HiFQYLV7Cdwb2hUC4TzRWNm2oCs2BzkTFaW9ssoYd212wHf0YTJnTr7/qe
WLfVrb6L/HU/b7QHw52CxUs2eUl0v/yZBuvt4s238WH6iv/vVZL9jLelawgyA96OF4YM/3gKds0l
XdMYNUz8vqV8bjH4d9TdOiZJDsolN7ktPdn6GTo3Jp4p1w+em4eeC2Zc1NxFZgEcLbgod3JlkrrW
jU5sr9ipxBZcHF4MOxfFOJ+1HJuiqKkt+cauvUdZwKcVT4FCIlNivE2k9xq4liDlOP++z3Yz6cjo
j7CpV9Bs7Jy7QlDrEGnFOJxR6ZcmiSGv90zfCQaP6iVihRBdQ8bl6HJtJ84IIatCpNt1n0HG9XN7
H2i94tXYYSUDuD9QA9vIWN9EVboGXLpb7VXf9Izn+k7eDaM7Hsvb+bmC+x5+/wAFzPVfwNURS520
LYuxJY0xD2dN5NRaEaOd9oSdWGd+6bQnaxCUG7iOAPApWC/EWiyQVC4zgQWLTlFY9Bg8N0hTDi7o
2VLHWyNXyCjND7ZYEAD1KzIOjFReiqqAJFkWGrYEtAcL6Pd2MGHzxU6eZ0UJRlt10YIlA3YvrEEH
zhCW545G8aMAAsn1c+U2WbGwh+1NLNCBqpU+Fs5yx1QuzDkNobLSu1P9OzKDpvZHsEp8S+SXFlBK
5joTJy38wjis2l40F8mDUQCRJWa4keMpFFvqUj6ce24bM51Or3V3yH7py0x0YEWW03Z6K9JgAhXp
tFPm/ez8FqjO/drAHqOLg5g1ZRGfZTs29DrGFLlqjwR+da6+J4BMwC6SpG+rQQ76YoMmNF3uR9ro
9vpJ7huyLjWh7CgiLi0alT9cMUwcgBcM+M2A2Lg8iBIMakad0120rLRJ3koPQ+U8JD349BysVPpp
nsZkwvQ3ILay74KjoCH0mnAmxGZ93bZSjY0LEJF5cas86tr3MTpgx2W3pvptNwAxrYj86i3+BIuA
jllfdHAxb24AZPNSbVQ5oqofsJcD6pfePv4PaV/a4zjOa/2LDHhfvkq2s9eSpJauL0b1Ut733b/+
Pa5736cTxTdC48EMZoDpQWhRFEVSh4ehue+Lx4HH1rik3LmBxZy5cHHiGCvP8rDSG93C7VJ1Oz/M
tnLRYmXluQxkZEvN51RJ7yCI+3Vfr0sWdimWKR549YT+ogli5VWDxgS/SB3By4hnlIdmbDlHeelu
A2gflmyBrhZo+mtNjroiFM0ETcbFF4YJ5ui35U6OWrrPwHsEqtX5zMpsalurSRAIKHjBMnyaKz8Q
9al5ZseRM7ZgB8oljttfrNiDkB1v7aj/olOAcZOiXOb/05pTaHgZrT/9EuT/ZU2y6tlat4ngFgFe
mdA1LVp4QQjXpYzCbTM5ZmF+FoHIeTxbVDE6aUC8gqkHQIpcq7gVxEQVAuynolZEkF5iBR25Bq//
bjHsApuPhkIQiBGRX1+L6ceokGNTwJkAr4uyaZuYiLGBvsjO7iIHpCtqQcOM4u3nvrkuLg98KzOb
LnDq32/VF3eBN01aGjQRpuB15jxvQRt0u/c4Zrq4OjBOaBgpBDsC4v56dbLUyIlStECnh2G+MzNR
obFSB47lidGmmeTGRf1T2Y0F/lNu/lD6Ut+1qLZzalFLJB9AXwFpO0P3gJNnYsGm6iJLQMVx341P
fmxXYU8wNZEo2townHxyNEE5YFBUOdW2nwU/ZHXtqQcBRYh8nmXd+Ot/V/7l5zCWjtnYWoWGG0BN
jWjdgvRlGl4ygWdbS44QPJhoYQdbA3rmGUePUcJZ35e4ZdLacAzrYxyqXW6gOVgHiWPtPxhyScqc
x6LMGBZQ5ihyzC1MOMkWKKoYP4h+7zqQ0yg8Sr7+BKyO48efgjFwLvT59F1cYrMUVIvw+zP96syc
eG1Y4Cotrdi3oiPGtL8JXvOADileTYqJQ/9HhoneLxD3gwmA7VP3FKnz1UGIjkgiaBfs0n5rgg6m
6s73rWFRDrh/LNSWMZaEHd8pKF6TAYYYH5sosQc/cM1wp3rlxgg5aKZFpV0IYk7jMPiZ5GE0+lFs
fnrZy1S93F8I5/fZ6Z0AU+r6NObx0TLinxa4XS2d9+DJxrD/syl/16AyGw/CvhwIyzQ+AmlwqMCD
gL+kHaa7IWndDJgsRksVefn9hbFllhupTEzhlVoiKAJWpn8M7vjHe1I3QA7uvbfpx31JC6cHNvAf
W2BJmn1d6HTcvPFxMGtXTEy0VYatO1gir/OPcQ7/uyIA6WY2XvQFMHpEdRSIy66Kj1FC0UIRgVqJ
VClR99mKX/hbXtVfYYz6ukDLUNiAsMJ8TD/7B8EndYlhOHZGMGueDocMFU67/Tcve7NExhP5oTrK
vVDGx1Yt9uOEehwwimDU4lF4MIHStxxJtxCMgTVjBhJf+yKvLPSg8AzzOfHkpwl5nFdouMv17dg8
N+mPkNsPvnTOZFBYoI0SsRKutWuBYQSiO0zWtJ6V/iSZ2xGTNe9b4aKAOT9RLRCT3JCfyGJX62CD
tJ5ra6+aj5PPS/GXVIbgA28KcK5gHWA8UQsWw6QyPO85b2TqSY8zCX1Ypy7ASsDeqaXISfbZAOB7
j5B6o21hBpgDyXmtMqnANHG5DIRnDMZOR6Inqt2Gr1X/WnTjJgVUo7Tb9mTleCN6FUOSqynxLFcr
CxrlHC95exgA68fDEJgJcIeBnfL6U/K8i/OyGIRn9HFTpRqcFHP3rIjDgcAWErFijChF6yZeO9Co
jVzoWkwilEbpZZF/3P0cj9G7pm+nlQaU4yb8pXq0LrhvCrceRcfkNiwIGS1WxVYugS/I1EBLwqPe
oAQOX1JOq+wp+QpCyfUzN+SVwhacMti3EdrMCG5MrGRjAEMQhwE5bHjMFY3WQbpSrTfrlxbYmkRb
KdlORnCY0GB3/2wsiQWpGSDjqGOghZRtG4gMJQfxShcea6SDtm7iFSm1OsPxlKo/RmmZbQyrRx2l
6INNHJbSi4Uk373/Ebc2hJzMVNFth/xvHh5xvblCl2L0WD2FxyIcTYrZ3zg+TS5sCs3jsSYzeS3s
CCM35jBLBibHumG6N7qx7yQxyo7Gya+JO2yjY72/v5pby7kWwaxGaTUvybpZhERMwWlaYqAol5nP
05TsEn+N5nzn3yXCdYJrEsWXmZDrWn+dH6ZmKCbZsQK3mE8mi2TK3rfsvKWdqhKd9wC4tMJLeYz7
UbRMUmIN8lRU1MWJBIUja84Ub2fAZHKWj/eXx1YcvzftQh5LWuAlxRTGIeQJEjWbT70iWrsL0Nbf
FOs0px1QB+GmKXP4H5UGzw3wx7yBfmwdef4GTCSXcUchQEfHy2zDFxlmWidiFxtedtTLhmj7anzo
hE/PP0jtOc13bfGrLn5aKTG/Bum5yU0nyyVahwlRhnAX5zlJ/HQ7VSLn5CzcBPNnYevhH9GMx7ZJ
tCDdCHE/4LNSW/D3urlPf0ifCg0MIv70T3VKqpV26De1K2OKMMd5LNgBhKN/AaxBKN2wfKpRkwCS
qEf5UWotlC7sFs5/NRQIGdBqmhwMzsG6zSywVqQuc+4NrMl3en6xBVmLx8FKEbJjoGbn+CibCIPS
F7+IVxx7W3AScxc/evaQ+mFpc0BxIaiuq2aM5CQ/9s2nqvbE8na9jXOVOj++ANj5CoE5M8+1hipH
DrjJruRkNt9sAVf5INqrwYaMOYvYVRQamA8YW0UM9VpUj6VT7POHZKM+68/yNtr4W3MzPVsfwbE/
ayvgeuyKWhvexBG20GHiJriSzxi7ZmL8eIrC5zEDJ0pXn8IyBFmhDWpz/OsJE/SAbnq0RrQpdryB
wd956L21z1Zwofyq8LMBHlw9yjTbAJwJLFezy9bNGm0Pu2EdrvyN7qLPDyzl8rPyFLu5K6/lVbLi
DZG+vRpnLaAeCd4tsLuJLJddX4qgwPahBV06qMWnKm+RNBFF3GjCSsmPjeb2oHjj2J6M5bHLR+s+
mtxnDit0ylwvv9SLYijDUjtqRP4CvylmlB78PQYCPXkkf+Thb253GoEG4kgEOIhyVMyQvBYnjqZe
t7KgH9+TR/9DzWgbEf2xOCBVmyJb5IRxNwcLGDHEiSBtBWBlbnq6lhbjrTj2k9g6ypbTdpsE7O8q
HYmgaDw1LkoCPcE8sRSrY09Q3ZV11eaJdezW3a57y07lQf7hoU/GXMeP0ap2gn32R605YnlSmXMT
jwmeqzxIHYMv71novzCBizQrI6h4fn/+pSszmTV5sT7mlKRt5ddDDU0WFToI3nwBPOWlTtpjJQIF
Tq3xVQ4+8EoEc1236GLKePXtm5wHqTYGi3w/7aN1jc24vQKvmkDFesdWA+xd2cXU91cP+sv947Cw
zCsp82m5cAZS4hVpP/XeMSXu2z+XQZglMImn2eaCKAJGfGwfgNc0Hs/9k9eSgqAMv7q/jNv0ZRZl
wJVrYOrCdc2so0xAcCv0incUn0XU339ZbnbyfogbGH4UUu/NeuJNRWPfH0DKijwCxL7gXQLvHrhU
rlXnjaKvtprkn4S1vws7e9hZIP7epu6pXYs/q4P5kL9ptmZzVjofYcYwddgDBmaBk0ZEffparIYS
7RSoQXBKVRfZSk0xUkIBf76CqROlyxuzu2CFIJxG3R8Oc561yxy4sjKtss/C4IRpOisjJT26MR69
lIiczoSb0AM7hzALeSdAg3BcTMSr53EWTmCyQtKAdrrfeXdC7zwZGx5m99ZQwINsQoQxv2LMLFbX
6qtyTBLz6yA54dHNXOl/KpEEb8GbgNtgH7rBH+338G9AD2CAryUyGzbIng+Us5+cpF9ZQbo3TCyp
8ZhKOt4bzY1zZAQxBqn2Q+mLPpYW+mQg2tHAgHdlfd/8bvwFI4MNnOTOSCRcMafuyXIQiN7/de7u
MOYGAkuzjBT8fHDOH2oa2cZDrK/bdzu1NQGRIAEUgSNy/uKr88SsiHH0HdgL/HqCyN752b8kMgVw
5dkxm61Hfz9j3O99cTcRPSNt3sMLf2uJ3WRU8wJLmF9CvCdg9xHtTQfrSeW1OyzJsuApwMkl43GF
Ba9KcmuVUi1jr3IC8J2AEsuvsaXmeu4M42EUbtUIuAqEgCUC2F+LHcwTDEo89X7cn0whiB7bqK/x
GGvwiHZuTRyuAU8reIaELABTrtUXiI1Q9kGmnuLU7jRHQ1K4a/KnSX2+v023Zg45SPdwmyBquxm4
qmpjkkRCq57A7yI1eGoVaGj+uC/jNjQE1P1SCGPsaTqpZdkP6uk9/oQ5hMfATd6yV/1X9xm/3Zd1
m/B8ywJfNFpHsEOsH88A8QHX3qSeGneIP9SPrCNIrC3lV+o9xfFGKwaSxLseY2hQ85aeZ+rT6rWu
Nhb6LFpS7xMesebiToJx9/9/EHPsem2SojGR1FP5mo5OjvFEkQr6FrCfKRvO2mejuD7h0DMQRHhV
nkuObGlTKaa2FjFP8LTr6buFpr4P1ZkwiiawQzrQH/X58/NrJKeW8Hqobi7PWekXgucDenHY/VLP
4iZQMC/qJdYBjow+/Q2PX59FSeF6uRQC1uRrIaKaTYYxyRByKE7F5qe3iVcWwFjWCmzc7n1V3haK
GGHM7YkXAJRnEfWeumotojD0aBwVn6xIs0VPL/GfugfdswWeHpdPyn8UeXPsk3yyJjGCIuNX5SxT
FY3w0rNxEA4oqDr3l3gTiDArZC5RqygTKYJXONnl86Z7FTglltuokfl95gI1pKGNGw92Lz+nJY1k
O3gaU7sFVxExnBqnMrXR8vJrGh2Vm/rOu8McBFwGFigo0X6CWhZjj4Ui9HjTDbRTtQcVxs7bN473
CDtZ1TsehfPSll3KYp8tIitPS13z1JO4GvaRTX49abRy8v3wdH+/WHKi2f6vBDEmWaOFRxVCA676
VJ1dpSHNTvyhPmW72m5tE/jd6gVokYIIT7X/7+HKtWzmOurKQcFAFks9VYHj77ynJzKthA9tNX0p
1A8IV+CCQ7laK2OcYMX247iCUjUyuaLTra1VhY5vjkZvr/LrVTEmmhb5mJaDoJ56Gm2yp/LglwS9
F1CoQruXYNu+1ZyocuEyuFoXcxMC2ltl4PzWTuYqJ/vB4ZzpmwWB7QEpIcZSqaiOSCxiQo2bAXBa
FSRRYDWQijewRnFUdnPFzBIMCYilGamKv6+dcGgl6ZwhGqfiXfwy3CjCYRZqMroJQnEntgNepHxj
CRhtj2EnyMtQp8DszfnPL66WKsy1NFQk/wwWJOmM3nXMncLhxlQbI3LNCkgHDTzgx84KeM74xkHO
khHrARmMQrHBtl4FSuh3Uzr4ZyPfmMh0S4Suffubo9CbLPdbCkrDoB1DmsuGk57nB5hHgvVpZeAq
oVOh77ipATxYqfW00Y3YTlZS46/ui13SKlq98CKJWgK4FpltVACsaTAJ3T8DMEQn/YBXM1pgeF0e
rKTol5JM5L68G7uf+ebR4oX6J9wxRhNd72KjKEGljHJwHrei42/9jeT0nFL3bZF1lgHrn7nhQGHO
vv2lwhBaYacG52Cjbof9sNM39V51AcvkHOLbq42RxGjPU8rRiFUtOFeuAFIuUHBvy0O1jmnhoMXo
OdxIWwy+42EDbgMgRiyjxBjTd9t+gth+GzyFa5VmT9Lzj+ih3JguF5O+YJdX2mR8Yxa0kyDkenCO
H84+ps2dMMfbjQ7lOudpc9bW1WXNLIvxiaUs+l7sYVnC2lwZLmj2fiPh2UqOuA4OAiewWzTECyOZ
D/2FO+lTUwmSDMsKHx6lt+wzd3nrmWOL2+WACxEnCzg8FriaKVaixaISnEXaO/rWXw9rUH89og5y
/0jdxgPQG17KAK+ZM98be0fRP9djvQrPuTO5Mp3sxAZt3k63481EFYrDbIcu2ijXrxzBt6YxT/7B
AxqaQ/Dgz6bbgOTrhgeg/Lf5g8IZLynJl7FSdzy68oUjfS2J2S11kCo/6SCpsbvNRDy3cN4Up97l
nHvzFj2HfprLJc1mc2EWQZ+H3jQvSUHa9PDRPf1yTVs7jG5w9H/gYYx3jfJUyNxqxRhNAKpD3ghP
JVDDadEXhYoql2JgURA4pgCh1tHRw4LVwyRVS5D4R2eUNfG8bksP5qPkoCXzpB7vmwVLd2YCrgRQ
6F9RTNCdh5ORAHITnUun2iduSRP7o3NTkq4xpnDdF2R8kh/Nx3KjffN2jcfh1290kPBmzfK+Q59V
crGXUYpbvWzwHf022Ug4Gc3efMb7l0hHJ3N9x1+Fm95t3+NN8ho9WCuFNuhFNTZco5qt89oTXCmE
ZTIOzNJEhIkPKezGrslUU+HYvP36Acr9Q7UKXc/xnOifAV1zZximqM0oYAyqZ2dmxqmcdxpm4Z07
F+gGZR/QaTd51LTFx3LffG5p9FwcyjeJR5px61iv5TInKE2yuZgFuf6nupV2soT3ZJFjYreu9VoG
c2qGIgiBs/o+NegIJz912zulLu+KmO8bdtvQhgMufA2gbESz1/YjyGEz1hgwdM60fR09jdpvb+Q5
b5by7vuwXAphrtfCk4qqHSFEXKlbbyVu++83+doNAbBoV96qXlVraTs5xkp3czt3+zWvXHSbLGDO
2Ey3PNNiarLKONfRanwFNPLJWQef7qB0JI7pfZcw7weryUsJjE0kbRSVkVwl5w6NfGPxkJoZ7UZH
iDGz9ag0+b/fiBgADab62fJB7c6+GEWyEWFmkxqfa+V5aGkjAGrn+P1RUMAZJjkaIAheKm7yVl5V
ID8E2xbGB9s5uimLvR6ACit37ytgyZSQQYiWie/CYx1jSpWctjiKMlTsFa2N+upkpxiZ4sRd9Xlf
0m0ZAud+JhRBYobhsDgn11bbT6aZ632Rntuv+kHapXTvb8pf0kt0kJ44opYMB+hX9E7gaRDk4/K1
qCKOmqIJy/Q8JdMo0zH3iz9q34YCbdEY9cdomtzAOORm2qODqn4f5WHUaeJ7/UGXmhxt04IVIdGp
heRXreltueJ837xU1uwuv49RRahHo++XTXqO892QjXsLzBnBhBZ2MbTl5HeOO0HVMoyuLW3lJRgA
xOif73/CooZ0kDYDIgziWXZIoiaGQp9OSXouTG1rgeJWqEGo+c8ywJc8D+zDRCMkj8w1V6Rp66MO
nJ5NsQBoNZJ9auWdxbHgpcgIfDzGDCGC09I0xkugLwMNLVOanSu7sydbQjhrbnRbBUTd2uLBe61z
kB23T2NwvRh/iFFNeHTGUA0mH8ikVBXAapSdQfg6E4GiB/7J+SxWa+OJF2Au7BNEGegzA0AKF+b8
5xehgmZ0ZdF4OTBg9IlXX13W3MWPM+uwvMHIxqrIzl7d9o+WUMnv2hhVz0LRtjSYd5ZIYqeboFg2
CthkUUsY5AxgrEIHHTWBVWOmUkLrIpmx4IFVB5y9vX0r0ZCSAyGs4N0MLopFIjaeMfqFaXRnsaAm
8CUB+r9ALvVc+n8adB0DDmUd+24TyeEJHX+kbDFSvD77bUBHTJnybEVwLAU4h3Jf8WjSvs33+hDj
21DFwms5sIhox7veGnESy0QXqv4slOvSl9zC+9mKcNHR0Q/QCj6tx6x2Yq0kqeGGQrjxOuC2MKkx
LYmAWSXvg/XeCHvAVvLE1TUnSNdJ8NViJrD5aIJNDP93Wx1ApRN2AJlPBQGjnj42JC8cARUtEY96
xbuggqTwUBa1LXq/MjF3gofwT9qtqvinHr1bPakBh79/qm+vTA0k0d94cYwClVnfCifaRJ2k9ecU
aASS6Z3uiG0iumoUftVqCZJs2fzdtQKPa/n7tmf0jWKogsYDlINQ12PuaikE4VkjmgADDm+eNmwG
0c39TZ4dx/wohk+KAYbsV2t4DQXEywEpLMkpHpWf+kYWtulePEWGHZkmjR5AL1X4VJMegxpIzo26
U01X023pMIYg2B6ejdEpnPBJtlxMAyJFRYZDrq+6kJbKi/VHtuz7Cr2F2yIcACYcZxyMCSg/MUFj
ptW94VVCfxbjAABfMAepj6Byr3VqqKtgOrRlgYnQtvGsUX2n+SfdOJTVQIxoZT6kAQliHtZVmV0m
q+rLL2JMe6jUIR4Drz93YUYkty/duHyKLVr7DS2sdDXqGHtu41Uk3+sbPfjsXr2AVMKTJtK0eRc6
G/MHPXMNYzyMgTMZtpweMnCSCLYE4LK3jpMSlkPHZufbTcC7/W/eVgCvx4xmjOvApG3gtph7J+7j
YpjkIT5rxPZGZxyQuTqnkWhPPKLkm+iJkcQ8eMSyEapF1sfnyBO0zYCZ47SaBtPuJfB63beSm8xi
FgVcFdpPULjBGbj2NqVndkk5TZhSRmxjdDsKmAzYLnk58s19M4vR4M8UXKc6yOivxdRmGyVAYEOM
BUQ9IqSWymbDu9W+a8ZXBgYxcB3YpnkiFejfrsVIllykhlzn57oahHXmqzlYZcXQi1dSqecazUcD
vTxJo1arKWnbiiZqEpq0j8e4Il0pAvskTKFZ0AzzoUaaeSPGxHkY1QTsVxHW0Spq285/CAUhCMiA
lh2JKIonn8pCsWCaGDvU0VQfMfqzaDE9hopB3MPLVp6FglSg95+JJUSe205ZoNApE7qPMAdpPRWr
0eARVd5ew1CGAlQq6lTAr6Gr+1oZolplfWpJyXlwm035oNj1KnBDPNFFD5/qOhlIy7Gl2wCGkcjs
st613dT5iPobt9gfQmWb9jTcwMFNmFoh2N6Riy++iXjnqxLdvjMVHdg4WLRIO1ZxoQAQhTzjoXH7
2gW6GIPcWrfunCZ7VXf17wCtDIiD7x+b2wIdBKOVGd0MKq4NENRdK1cqTG+UwjQ9145B1O0hoPqm
ccYzx4nPlw9j0FdiGI0mRjCmDaaRnVuavvw4ffEAZdx1MLdfbYFCwS8gwFsZu4bsHxQnIvTfIY2M
upi7SDS6qSjqeR1OSSK4GZM8BABkUM62LNnD5bYwN4wWTl5tpdgWgGBcLMl1faJuTOJTYxuRf6XI
wlB0WAFyHTz8AXeCwfDXVtBVolmFyizO7p1mI/+pbdK9VkR/+31/YTfRESOIMbdgmKKxL8L0/A4O
mp1PIid1OaZ2+8oyy0DSBieNwjqs+noxiJHwuDPmkOE+Qm2bfbw/PXPrsos7dCFFvpYSmWWJnjJI
QdlBIq60Rn8noCUvLwX94iSjS0oDdmCmjgbND94krkUNkhknUuhnZyEg7/kABvjIJ+v1/Z1ZuEBR
3UOLi4gHUwth+7WQvLKUUlVaZFLE+1Aes01HxGZFaw7p5uJBvZQz6/UiY2sR+gpCBjnvk0esA/HP
TUK2J5PXBr6ktEs5jEnniTIoVgg53rNMa6o/4kHF4ZjaTRwIS7uUwVgz5nu2baE32XnnaQR9Xb8H
HtfjbVWIEcH4NaE2UBJoa6gr2cgrkQqO8KHQE+/pddYG658vVzJr82JXxKlRtFDCSqKNvnWr/dyk
uDGqo5qRU/DCK54u3QaX0hiDlqROssYai0I3wmccEvrF2ZhZ8XeWw85/SlAs1CsdmXuzUe1oy/n1
pfjgct/ZbqAiw0hKzAbMzvoWA8Q1RycPFV3/HqlCyrf7x5JnAGxJ1Kh0v6uCMjuPFAEnmaealHa6
l9Arw60LzpH/PbUxZxOM412Xd9W8LwgEXDkisRu6gs2xNs7RZIs2Ua8PQjXB2Bp7OGHg+6qioc2b
SXMLALw+OWxtJE+GsR9jKK78ilx188fabdCUqTnxaVzLOxmp1ev9reIti4lx+kjQ/GKEQDs8/kn3
2zVvSZxjwxIW514ieooIAe8qldbqr4TyXhR4Ehg30Bel0E4iDqZ52E3uQJBs884+555hL7NA9ack
1rD5Pdg5ylXlbJGiE86NuRgD/PUw6KC79mcjSLVko+5mSx5ptwdN9u/e3a5NKmx+3991jjO4Ieyp
/ElNKwWHxg5oZD3vnRdRJD1R3+qAZJTX5cK5P28zBaX2JVGYXZtraxjDQYvP1E62BeWpcCnAuVQh
4wx82Zc8v/h2BvOcD5NW7mRr62oHbvWG0oRy9DiHZf+380EXz/WW+bWp5pUyH5+YfCi7yNbt/Uv8
yDtE9+9stPVei2m8MuqbEfpD2VDd1JhpvuYs5L4XVdl5PpgkPchhBdtDotqczKdgRx1q8hrvuYYw
n+WLKzsr6qYXQP9xFr8Iqd2JUrA+Et5Vd98jGCrjEbpMkbJRRxjVUzxzmhQI4MeAhlQl3WeG/NT4
avfCKnN4Cd2y3BmriEoVmgAYZxr71eCjOgHv7VT2oSaYmc5x18uO6K8ERn+pFvaimCfZWTrlR4E2
WwUPtTwWfd4yGPVJpdZXIjggEFV/oBTvrpWn+9bGE8CEUqI+hKiaQEA6kYRkxPwVvdyX8H8Y2n8U
xcIxrBbtMuMIEYfetHU6PThK5mzpyMMoz7q4dQB/5cwO4sKgQf6PuCqLM9QIxNfINh9fEodzNjl7
rjNJzjxVScUAx9maLSKgw21wtsWBI+T/CNn+LoTxnFHRaWNlRHAxrrlKgX8WSLyq7eghWfOO5/zB
93TGOM2kr1IlbZAaRvsdOKddUyEd/TEdMrrmVcWWHeffVTGOUyqbro+0EK962/eQ6CfOUm5RP9/x
2t/fZ058ZtWhVLXYG6neGkSSbUkj0oPwgLcbkroVcRKgn47H+E9IjYHIiK44DmHZ0BUUj2cOPiB5
GY8ga51WBO38mIghXsNGIsYaYCOwh1HeXTdbwM22XUhi3AK6Pduk0PAmK/8pfVqhpBMQy94Nh4Ku
OcH2Uvl0fo79z6oYD2GkWZKGHVY1ou0FJND7T+ok6+3Xq4IoRebY/mLi9VcYS1mA2liPcjCEBZvg
REv3vitadHYXv854CLO0cg8OIju/fkwBOaa/Tvd/f9E9oBQ6Uy7MxXdmW0qggsEAgfDXHmw7XY8v
UUoQWd0XMv/Izd5fCGH2oyjKqpAGxDnmChfp6gU9H/+dBIUJfisBLUiBjxA7eJ8IBqigh11cc8LD
xY3+uwp2yjCoT/836j2unjkWu7jLFz/NOGl5DIHjrKEg+bVfaRhIoK45+8yToFzfNEVTWDGaW+HK
gK1rnJN3/C+XwLhlDyg3YGQgIHnqaG873BR62VddKInxxmBI68fAgKmCaOf4M6dPvS3uK8pZB8dW
2eeuxKpANaVCyvj8/tP6RIT5+786DKzLDSyhkVoZAoLztI5X+9ytVvclLF5bF4pizvQ4Nmmu4Qnp
nGz8FxET4Tj31vJtfyGAOc9mXghlMudJ6uq1spWdGcw+A3NnOaeasxDWtRpqP0VxiWNRPmCy7jmj
vMx8YbMBN9IwogigJxGIwutTkZYeEopGyRG2IDPHnB6XZD7PopbUdSVlXuZFlFegpdzCP/C06Sju
T4lsMMACTzUjL7xfOONXcuY/v5Aj5WU2iPNqkP9vZoWNPNtd2BAN4CZA6EGco0ssij5WFcxa1LUc
mbgrJ4CzDiVny5dqWFciGGWBpR9sKwJEeB+t078+Fm79UjiiLb3S+HdAOKd94fq7ksaozCpyaWoK
PT+/ewdXLKkKBg3MFKDVn/tHkieHOZKVbPZNUs9ygDHHzOwH6j3wEi+eDOZU4g4RNL2D5kaqr7xn
VBptYOcrUp7vr2XhHrzUGVtpjhujN+JZDtiTSd5xiwkLVRFNAsp3BoYCTsfOzLWaXpKECboKX3un
JiamZxMF8SL/+C8Vsq5EMSrzhB78bTJEaeiCNZC0uAGmmsMCAmck4huv4LO4Q39X9n3DXRzQOlLa
OJpXphHLFWhHMZ/8i3O9LHubCyFMxCir/tC2A4TEJNrsRmd6QJ3khRMLcaUwEcuoNZYRiJBSOurq
EO9K6r9IXy/jG0cQT2VM3DIUUwyYxLfK2k9prZ+c7OPrvj3foq1AAgPktYhGTbCdY2DBtd/Me6mv
ekOdU2TvED8Um3GbPnirs2eHh/AAKMT+x/A67nMbOAjnvuzv32ZC4yvZzA3kA64sYuQfihkBTX5X
dmjXGONiV8EqdXx13YLlvUQnf9VvOxtQcMyR6RQqOiMFZ8jwI09nrpBwhzYN9SvdGk65VdwkJ2ZF
0oN5kLcx5u79KWNSRST9WSmY0EKi936f+bbvrVs/pcohSTE4ci1+euYKk/PUNzOmwfAJ1GFYnZtp
1WWYYLJpdNL5nHfRhcsXrBYaeivRtgDMDxOzd1kGAvBKQvYr2cVu0shLaHMiFZ4I5ix0BlJbxern
mrhMXX3/eeI1XixFpVerYA6CIsj6KDdids4r8l46MlV8kmnQ4zOvt3fJW12JYs5Ci8mNpl5hNbUT
bYqEvoMNsaJlQud3F2OTcu7GBT9/JY45FlYggzM/hbid+AdQKOnHfdNfciFXv8+YvmqqSTMBMXqe
HvHKbwDRFdCMrF/ztXy8L2ohMLqSxMQUJZALii9B0riS6aFemb/W/50AJoxQY62KFH2aH5FE+lN/
qjgLWPCCVwtgwodBqvMsi3BUUBreqE6VkM/1F2e7eWdl/oaLy6nsQ7lvYxhyiJ47d2ydUVnz6k33
NwKowWsZmJBb6bkBGe3XIV+pdvHqcZD49zUFcu5rCbEyNaYnYie8l5x0594iNLcp547lLYM5816p
Y7pwiWXsOhTqX/p/5SSbWTP+4xhvOnASqR6UUsRrSk4OIYnsI2Z68joxeEtgDjdY9DN/qEfUfUQ8
SiY25hVzuvoWcoWrVTDH2xMyvZeS2X2EW+CEXZkHO+c4EJ19dRrisJY9DxKEnbg9zK8moNIa3Bff
5vW+3j8busicbxE1+qk2sCNlSUxCfSARyjXXv8/Wz8QCVxpjTnmRG5oSN9iTd+RWMm55g5Z743XL
Canu+3WdJZpBC1quZCoWc940hJeEcDTFhriwatWKEvy42NnuRNI/4aEpucVkjqa+LePCV+VpqtZ9
AH/YU8X9mPsqdRI+Rbx0l+NMvp/cL8R4qhFoXg4D04jriif6O3c4TndRAgZ/ge5DxYiGm1xHN8GP
0Ck4JAbQVPlEtGfS/+ZEQUvYavRl/JXCuPY6U6bQt2QclLVB7DpZl6g+uBiia4MwOyceHre7lQhQ
cY7AIn7QV+sGrfjt25fzKT5ueXXURdfz92tYE0EsHiqCiDXHJP8o7R/AV3O0umiEFxKYSyCX89wv
PUhoGmJR4WnX47jev/EXvduFCOYKQDNkkckZRLxi23RIyT1yXwJvEUy0F+FxSFAb2HhS2W5IzH2g
k4JyTINjf98vKRcWnrRBKfc9hGgk6EiNzMN6dNEWk5/vL4Ynh7kM1Nasw7KBukb6UU2uhaYI6mgv
94XwNMaEedVghrWOXTnvqr0LbKJdvf4/0q5rOXYjyf7QIgLevBZMN9qS7KZ9QZCXJLxreHz9HnB2
hmAR0xV7FQpJoZDUiarKysxKc86FkZ5i6S7lCMK26+O8gwjt6LTbaM2ybCy1mpY4O49K1XKjrHAe
GDQGnTHAhU/X94glgDIFRjairg37fx5PT8pd4zD7qhdN8/fF+Hpsz1YgR30QpxNEPbD3XYM8xYee
oKyZbHzn+koYR/E1KDgT1PQSBno5CMr+5OSImx6+M+74FzvuL4c8Wwt1ySuuadRGwGmXdm0JDm8q
qCuBvw+F5hAzpe3F1G7tCzm9s5rhGZpME/opctBMM5DTJgpWFZHHTUeU9+v7x7iSNEY4OJSKoSgh
I3I7W3/4I6y01fjxz+zLVwV8dki93hhFpkFIZyo5YLcswXy+HP6hEOreS145JIBdwb0vH2DADqmL
oSuT1Z6zVFWee1F62hAOth7aSeGs3lhhHLY13fpcPsWO/LaV1yxxv9EWplfATPkoUxBVXtu1FZTv
qd0Jqh3u9mdMId7EPaaL+430YJp9b2GdQmx/Ynr0LzMbsw+gTEXU+IkCIIBJCff+2t/IJ52cNEv/
mxfbtxi6dCu3fZcFk7N+4lfb4atJBZOE+dt1bV/O08zEUDHBGGhZUXo4vR6uAX1w76+ema0Yd2qp
ejE/tK9IbKbvPIzFoAXYM/SSdjboizwQcgLJFKA84j4iBawHCzuGuTIqUAi9UMNwHDbQqjOSR+QV
ebTQWYP85B9uofzTOQVdVA5yiC3EqzS9D1ePr5mp3bAyagzbR9fkEp7ztFRQvlp+e+K7rc3f/cOF
UAYD45R9qvQQsU/XjhO9Z5VjJk/XhSwuA4OMU2cNWKHpEV4wu5f9JdcRKQDU+TkHeJy6Dv/G8M1k
UDe0iEOVExLIAPMRyONNYSM/DVtWEnXRUXxL+eXRS0VBwVqdYrfoWbpFH/7U7Ksx1rL8mp+JoS6o
qgN9QkP8drYGM7gxCIi7ibCpD+vr5/LV0fLLqc/kUE4dzA26X+eQExcrUKm+eGRCHSOmDQxNd3Oo
ztvI5Rx9UxENL6ICQL2YqGY8wZdTubOPoO5sDqxQtQinxYr51r8FgZB6gg95DAi3Si2WL1k2ETNx
1M0dAw8DrwMUZbsXMS1rCe3UJCOuWMtaDP5mcqgwP0zzLs0rbXraoTJBnlrL34yfn9dPkHGzaCrX
S9omoc9DCMbQyoet2BG8jDCMcl3KZAOuqQkd6fdG4AG8GS05ABoiHaho/irWn23WtM6ZrxiyNBjK
dlJElcgWhpvf/9kKKOsQijXGmzr8fo9ZkEPGbGuYLsqVHaIdN4bAhyFWsENfZVrnzbdD13yNbBYa
wtJkA2Ae/mNK6caroBORFeOwkKmvQTSPI0HXL+jemP3/DM2ivXfbq17u+VhRSgD8bDYkuH1oMCTM
HYObwr3wqxZVYYztaOfrJ8WwsPTsO6d32VSGnl7hxok7tmfgBThqYDFUenF5ABubev3QZE7vI+bP
LrCvBoxO81BvY/c+tphWfNECzGRQ1nXowpjrOsjYqqtsx28EqyeDZL7+3TtTx/wu8CoBHUWjHwA2
Kw59EJHjrB6SMwCXH3wSAjMFrun64Sy+M2eCKJumtmlTlXw0CdLA54LpQFab8bKCz0RQ8QiYnEch
GeOpDUlAdDrYlfnRm/DlVkBYWeZFXZvJouxaX/cDOLawb21sHoDqhxdEaBmsmGHZ48zEUMbNGPWx
0CKIeRqtcXejHpvdbc5I8y3vG1g7McUPbQZdwU8LWrXjACKIbGp1aJ38tXtFXGpW1pAT2REtpspN
Ecgvg/ctTpt0f2awqwh0YRxf5HjMjs7wAJRCcjOa3pNgMzzc8u7NJFGxUGlkRhspkMSDEfsYWDJ4
mVIsiKUMi7o9k0PdVlCuNpwE6sizBeoFDn6OY9T4F1eioUMDhCDTiDpd5G86uY279AJ1A5qkak5x
x5RuZneyL/nruSBqyzLP69XUq6drGh9CMGa1F6vevfWktMQ/0IhqV55r828Oai6V2kCeqz15HLCB
EhmfUrwra4DMt8gJsQRNP0Tr3lwQFTD2Qsv1Q9rkZw15weRZNityl5HRvhyKDSNFuHit5rKoaDGJ
eD+rS5xZ7SCCG2xhulVOZRWwFizSiiVzNJdFWVdlaKCEKo6tndBy15jkyC3A9VvXbbjA0o7p38+u
rlZJBoi9IaZAvXNCHQau6RFMFVD51qxtsJD5MINMWDiWWMrYokdW0GqjmgzU6FxcgBxa8qtso3e5
tpND/yI8qGx++6VLPd9SyvTGCdqXY+AZ4iaMOWkeBltzNMd46l4D00ehTNNNXrHTG+aoEVNxKHsc
tlKvKxcs94JdxgCbWWwBIQPs2GLFBKOYlPC/X4hfzCpSmqhiIk+K44gTcvrOEXaqmSo2GU4s7VkK
ar53FGBLP7UHz+yIqzEmAyVN3kXbJ386q3G97S1DS6ffubYmypp0XdHVagI5QCF6S+3A+ajt7CCC
RIIZU7OWRNkTY4wLv8shanRklP9BMITCdoauR2ZwM/3StUVR1kThZJEPShyUpkdE6VpHkj4G+dZA
8THjrQvi6oultuuuXhnNa1m0/2/YauRRQZgqf+GoAdyYUspEC8NLUA1T06WGmpAEZ2oXePFn5vXT
W752/5Hz5QlnJgYRt8L5zZec6qVzBDtb/UX/KGAzgZAFAHUdA07UUjhd5upE6yc9xOzjdGbcXnll
sxgu6SE4XzXU6nkRY2GUBfE7g6t8YN0CrYA3nQzacaOs7mPn/fqOLdqLuRxqPYpQDUGrQQ5w9P+A
apeE7uAYKwHFZ99i9fp/HQCtiDNp9AH1oSynnghpIBUmb/32z/iwYaElfVVNrgmhTMXodZcymMxS
B4q6lEh/8Jyz1IEAy8g63o2Wg9frje/Kst1/RuuN4bLYWhbLFPNlUkYkCXkxbXl8wdhulHx7v731
Dw3hyaFzEXbpDK1f8nBzaZQd8cYm1rgR0hSgDiCR0TzVr9e1ZOlezSVQ9qOXhx5KCqfiv6K3rg1M
zb0u4DfnMizEXAIVg2jiwNdKhTVcLHECtRmtDH3gGlHclDzt/dvQTEjn3Mi+1d/b1usmMz9ZVnLp
aT7/BCo+aTjNGH1lCrmANxAjkSuSTxa2O0sGFYxoYQoulynUah7cwq7tV99iLWMxrzlfB2U5yiqr
B135UgcN7KdndBHbntWi2+Se3xo31w+OtSDKfAQJL+TpZD6kozOJ6c0BhY/rMqbfuHKf6eR37ede
NdTwk0gEia8ySUHdBm4FRoTB0HG6li0Ooxj2IaR0UDuAO4+Befj8ZwuhzEIm95XOcdgsK0SwS2Jz
NGN0TLH6ChftAfAidRXQhbJCP8mNqBDyvOXz84vkjG58I6+vL0NY3KpvAfQjvOBA5hyWI9aRBbaj
blSzBwhERMScXODVD9nFZNKlTSbmlxLMZFJGPZISP9JK+F0gwps5UTGsPUW3qtWavGOWx3+6Ruqs
xDIvLnGKTUT8LpscSBHF+8SJTfXcmq+Bzbn8NODarhhauOwhAa4virjDkkQre9sVEsA2BaQdVq0V
PVdmwJP8vIl6Zv1jKfwEtO1/JFE7yskwRoMESYoIja8dhez73BpXjcgcJ2KJojaz09S8FwJx8lBO
ZMX73QYQ+uwq7PQzv3Xke0WUIwScb6inEs6sitdIF4P7WSbyH8E2u9Fh6QdLFuUSEdBmRZRgSaPT
AnE8CgApJ5nV8TbEiAorR7RY056fFeUeq07JUiBpYtQHCEySne6MCxIB9Wp6laBlcJuvUS4zg9X1
i75oeGcaQnlEoLL2Od9CqqSvquqhaG70eqXc88k93zgpT65LW6w+Il0Jvi9gLiM5Tm1pXGg8x8cS
XilH10G7Xbff9ege+5uK7VwMtZegwCsAbShPb3ODNDIRtsWL+sa6x9Pt+a2L34uh9i6uAR0v+FgM
evpKEjxNw6A7j2gPQDe8vm/Lp/QtiYopGlD+jpWBRw9vp/ZHQnbTE5IVYzIPZwoEZk+ri1E0fjkd
jpXs9pkFhH14eslmXatl3/W9GDqe8DSZUwOIyW4sp7cau7ovXf7Uv3YkMi9Ww0hfT1995ZTo+hmX
gHIi93CLn8aMFIcC3Z0ZE2Pqy2b/kiKDwxxopxPN9GQeZ3sncAAfDUpo3ASlJzhPoWU+NKEZr6V1
4IhndOa77V1ieywlXNSMmVzKwqP9QVaLBHIvqGi8lPc35c3tdd1b3L+ZBMqwF+hijJQKErbeHsOH
Juw644RYa6Bs+gDSe5TLIAGsK+naP/Qe4OGOXbX2u7+Z3kWK/PucKAOkZBd/KHnIwgCfJdzxJFvd
sqYNJ+vyUxcA4i1jRlwA55X2a+JOlv06yQ25OVsuy81On3ftp38e9/WD/R3i/fxM6mCVsRkCf5Qa
IKpUTrrvHJNVcGVtBHWwHSCgO1/GRrzd3bD6Ulm/TR2k2tep2mj47dRk8oQtvK9+bg3tP3yDawCm
3Zwl666yANdj73w439P76eH6GSzMDPyURPmQApaQa6ctiokL1OKObGEwTqpFHPN0l622Lxbum23Z
GD20GR2BX4Xoa8pEeRUPE5XxpYUC7J2X7j681+3U/AD49N5qj3eBBbp311yHJ9tsrNP6kFqe6TuG
+359B1jnSDkdsMZGfHvBRzh3yI0y/OZvV/NzdylX07T6wA86frwnH6xbvpBWm//4ryk7vVGUyveV
5vwQ29whXRVvCQGGe3RvcSwGtevXnh63+ycbDr7Ln55KFLzxoojTht8wjpL1ldR1L7nK88ISuvyP
f3mSPPOu7dhIhjeZKmBHsxo7ryugSsM2Dhyfht2Ar1YIIYys+EKe8qeOUNc7i9M6NCYdAfr9XWXY
Yn5/m9zVDlLK1u591wA3dNjupIdaMbV98Bb0JNpFLCh+cTrS/37Rf83VdYI3aPp0x0BmbUokBuui
s5vy2hXJ1qXzdD+Q1dr+/IfqQN3sQdOyluOxsT0xGT8tsVSNuth9gcbPWMVv41EWlyS+zVcb+7gb
yJ1p3TZkt34130/N1lxZE7bbRoqskhXHMj6BynNfv5O/6Zb0H3ryFZrPFDwMBIxzjFjP9qUhqHBH
lrP33AsRif0BFoDr0sCzd10hvkzbTFwnGqPWJVDLkriWQdze4t5i8h6jZFqtOeJeHIwVpiQviSxb
8WGPBhnF5Ww3cLbugPS26BPp7agcnurMbMTtuQeoP9hyU3uvEN4npe0X9npcN6unanXUeVv6o94K
YHdbyaDwXRk7CXx6JNBJCPLJflMC2YLoe+EOqCDED9CWmrhNQuob9VNAF6UL+AX8B6MVbnswdYL6
a5XsHj+lCCV6/XCxhFOVWdFN64HC4y7bFbWdP2hObtb4XO6P/qpEXx0RUUa6leSAW7Qy852H5FK6
EsD3sb/JJ7y0jz3v1s6qcD4MomDC1UXFzOQ3pb3vIDSM170VNahpI6WhvPH2uO2PJWlPR90OTCSy
wUSmmoFVOJFOntySgGAa3iw3+yN6eB2uJq6jrKCpRmriOWoCNlgir7vVGlgQd9oqtG3NRkZ6b9z6
2yJDGeNW36Q2oD07p0DpPHlTwKA3ksHqBdP40LaiK9dESVHxPdwEVt4TVw2nvil1iwTdbQ16zc6z
3hVMZ+ik7MzdK/+WrjaP5fZQWsrDUWztlpxAn5ZZKfCeJJezbr1Nca+dlYIAcRWQxiANsjmExisA
Dguoa6iHtrOGNW+7zeY+f0srU1kFlqk3wI0JHe0A32fXplYAyQtzbWjRgI6ATCAekb3zXLtYnzoi
ARM3+3zvLPG4fr/vHhWJkGBjqZvB1e8wcLFBt+yaXD7Ujqw2KpR/5Ei9N0mGyMOUYbr+gKLprEnE
uYC6IvrQTMONDmh1ORL7dCGJXVqxBaSvFhzHj63ZgsdpE1ufjQAYqPWFuBtpb463h9DhiXB3uQ9g
Ac8IfHEe7eHg4n92OlL02DRkrlp8i+Wb2P21+n5Q0Blk6vhR7ARnPgVW9jauHKCzZ/hHwd6mxAHX
0iOHYv+7Z+dvHSCuEzTnyqSzwsI2EvuwfjSTD3l1zLeHxsRKASihoSS8CsGPci5Wxo0gbBPSWPH9
B7zcAM3feTuAxxb7dwyKErkg7/xaJNV61JzNKtnk5M549zMSfIbW8OQ599oNKKuL+wY1102OkWML
F40nvY18/ZpIq43LZZbnQysDuzGzPQreK1N5f41NoMdKdxPsz6axqsok64Rga/8gE8q5h6Qmw7Ha
JvYlJmTt2iVA4g0LM9O+Ld5wiHfiY0HWg+lhbz5hq4BHSurt/ftTenxInf422EevVtY745rHZWiS
/UbF+q8btCU3qwDISNZkScaQL20+1SDSOC70WvTgSg6ufk9ewsPUkJFYdUr0o+pMMPCGi6PahOj7
ZrgjpnwqphLGSrokstECPlJITWEbns9OCDz9xkHv0E3uFoicpRsDZjTbM14QX2ujnPuPtVNRl5oG
EZ/pkF0O5OVsAMUgND2CLOX6+iYvNPdgAmG2yZNDnDkNnvc1jINz7fnJCu09UG+kQ/mEy6KAzldj
17h+Z9d+iqPeYL5eJ6N6wZkWBXl8Fh4ishUcXADWshbiPyxLAqWKJEoqIOp+Lkss2kBsPb87GwTV
/ox3YCExSp/foNc9Ah5WecNEkFuoAExr+5ZJbWVcRk3q65AJZPcsgBsEt0vofHaMtbFClJ9Lu378
rN+iPrmXcjFqC0Qo1h3jK3+nf37GPtRBB34lXEDnNgXgBolt5aAAuL8jOUOMyJJDxeKAIMu5KoGc
JweAaoTsj5z5sj/7NlwdWYNs6WFr8+T0sGbhKy5o2CwfpH7V2mYXx4+rUkin1wuKWazXCysSpgeg
NL0vOm56vjxsW8cJrHOEPpKMPJ4RgDh3ZG27ymrzEBATUPHvg7nxLVa7zFcPOGWBfqyPCsY9WUzK
usf6nixrf/d+PK5L8ozQ0tnmJLXRROk40PPc3LZbzwLVFPDffGKNKI6an6vb3rRP9kbenuAayE1o
3X3CWbubj/XHgYeHepTIfh8gBFvr9nWN/pokvfLddB2OM9oKgA2IggXn6Fl7d291+NQXR1lXeDZg
WC11JLIDg2F+ZFXwGbfp6z0wU4loFEBGPaV9UtNmqZv8uxT340J9PQdnP652QdaX02PCOvtk7047
vTLttzNaYgKCMC2zGst6D/EWHJDTmaI1xTIRWqkETydGbvcLxv/aJv+0Qf8jFWrCxSI+BrwLlvt0
9+jfyu7Tam+5panf1MRer0xywt8xOYO2AtW28YHman0CySZgMtYsbWVcRroCxQWarrbToQNRkeWK
p7XQazWQ/pdAloqRiV+uJBj8tE5BmosHy0VAGNQ96WuMiXJWtWWd8pI1m8ui7LESoK8MkHYtrGZo
t+s/HjlNZ3n9iiwFF6Cq/l4RZZsHL0zjXlWA8GTu47u31ExeMc3ARIBfgACAN5zJoWyzkehVbiiQ
o+HB19kv0tsFlCBAu80AXM6hJR8sp8S+/7w41xfI2kUqBdpUESq8ydcu8rb/osH3nLSOsJriWGL0
nzFGEBnDGBZYnpV4REqJ9yeFUiS4gdeXs5jpwaAOOERF44vl76cgJdDi3Ot1xGh7AcNb8AeXNYcX
Z4DmoAteEanlO91ac5OPCWGhZFz2pYrCXDp114VCKoawnKQ3d3eVm9nv15e3mHKdC6CUfkiqi1BJ
ECCkTjpYuWaLnvnsu3xlGw+DZ+HoWMRF/0Um8CE1URPAdU6dHT96MTcYuNR7A/BE6iZCYry2R9vM
7v9qdd+SKD/Kga21kSKszvIeotGqLDxeY6tZ8zgwjpGZXEwBTbN+/7cs2vkBQjy7tCGWVVgK6cA5
KRDP5TGpBAh/DahEhLG4Jac0l/ezcvU/sdyPfipgccnzuFYOK1NEITbY+KfrcpaeYrAk3+uin2Je
UHlyiOcQEin5Wrak1uHsYotWCnGbgqAr2XuIK/Cu30SooauHUiMso7IU3v/4BuoeBGB/qYLpIAck
jGK7Xus7wT6Vb/94U6n74EUch+l0HOIADh3Mj4BKx7nXD38xyT+Z5+9NpdxAJIql0Q5fC5pQ7FIA
LXQO2LVWzBVNt+m3C/2WRDmCUNXlIemxookv1AB0VovxdEzPHabpOQ+xUoQ8RYiBSqZkloJSriDj
uYthCNM9dwBdeaNa3MqHROHmuoIuu4LvBVLmJJKDjAt8PP1SzIzEqwSYy68hs5tInFTs2j5StqSR
dAOUSzgx+bZDRhWcvyYAhFFgLBDYGqbnhIAaXbWwnptkz7n+sVqz+vkYR0k3XiRclYqeDN86mNV9
0wAzRvULSw3s1vv8f+8p8G1VWRQReAHkljq6tBuKS85hsa3zVAEk7ILJgxPLty7nP2ZSqJNTG2Mc
fbCBnx8MEphxT3ogtvqkskQ0ySR26Pin4Y0pdeEgf6yNOkg5TSQ5laGWrfMVU+KtKtjIRTobJvPG
woHNRP2a9ak8MfTL6e6lhMdsrGKL1onVgiuxhFB+QFDV0vcB8ojhCmObPWfIk9Vr2S5vjbvxNtGn
EWb0u5kFApV8/Xm5Fdc7WO+MbO6RI7UsjKBaQK+x+LXBbLJfikJ/bADtO/J0yLLphLHXvG6WpoFe
njdvd/NRbB8LdAASdT0Qzh08VNGuq/CSz1AENIMaMoZnQP9Oyc4U3o+jCHZhMDEL6O12rwUzPPya
cKeswg8hlGNKu6hDPyiElHZ6MA7ysbn3N6pbrhQ7vI0x0zv5xENmr7c9UuGfDRqyPrNbDil0MmDQ
gpW8WHpe/Pgeyn8ZsdKXlYbvuTh70eZlsurt9lCjQYs1Xs7cX8qFpZxWNGoFUZY31WFiYCDfn4xn
1otpwbz/WBHlv3j02yZKADH7N39zo0NlOqLa13Vl8QrNVIUyd2JT8qU8QEZx4+0utuzc4g3PCOVZ
66CMXawKkc/XyL7uo5vQ/sOtLniC/Y3P/bFblHHDGI8YXXispLQrO7cbG03YcO8pm1B5KYyfi6Ib
2hNf6BU43u6MGWWibaWtj5LbIXfq+2LPWtdS0uOHMMrIGSN6oWUOuycchScehmTvaqh+CpaDYcMX
eTPs/U1iqbAn1nPjmtmrss5NztzZkkxg2jxilu4m2EuoQ6EIZnvOYbNun69r0VL668dH0hYnaMUi
mXZE7zGs8BhKKH5h1lnrnLxdB+qqkUguWeFlBcz4SDiGAxkVMxjNC28mqe1FKB6hcX4o7CiwonFz
KW6rcsUXJ8ZnTp9xxWZplM2KsJNqXaPswJveRnn0t/1X5XNl81sABK8jYmKD3t5LAKKEzgND+PJV
UzUJQxYy2Guog+xVdVDyAAc5mN3rE2qVHalRMM+scNPtEx31vdEsRmKHZ/kIz9Xg38ak2xpWYTG+
ZJL0axvAAasizNHFX3SZvMhJPgdmSQTGUYtEuYAyOKq3H6V7069DjDI9o/Z2ioi8xRScxRpqWrbU
38UfnrLUmXTxjKDFs0pqzPgDxKOpi0t6Yqxy0erMpFBG2o8LVch8bDdvXt45M35GVp6Fi7vsCWZC
KBOdABJK1CMIQSTxoGJIJ8RrsDvz5Pb6kS1kQ+b1MhrNuuFL/iIXkAPM4TvxJOEFuL4uYdmozZZC
WenxkuppPaknnFp7/HhO1rnFiK2Z20XZaEnBaO8lg4wBzBnCuti2m+rdjFYsHoTFq/a9lq/vmGWt
/aBFzexLw6DdvcvdqU6LHNX1HVs2eoomySoSZDJytLhmMymhzIdZU8Qd0qbAFvEejNiUtugVQVit
O8nafJ7eYyK6s2RkCZSHy+qdoeLLQebsCygdl4PEr0cp6M5PfUYAJehv2q2BzoVprC4i/Dbb6wfg
UIJ5OVsxXxOLxnQmnNL9wZBkro8hvG8wpO1mxNvZpLVthtFeamtF/7OmKjKITw1DphYZRkEjBcql
wx2T0anQhjhTgGmYfQYutn24ljclUUarfmwiUp3BIrgtSpgtPgJYpPoYn/DXdcHqGlu0LrOPohaP
Uo82qkmLuAmcTUlsyud7AP5Xj9dVbPnC6IKEARdBloQvLpqZioFrJgsTEIich82IStKzec8sNEzb
98sZ6HADPK9i2oCmOvdAitAHXj+tJHtSX7bybXJU3f6uT0kGrt6XW1Yj7VI+QcFIvITjRB5I1qgD
zTG/rnBe0p3Dz/hh4p2dMsuhuXMe/xxQxfGJthduR/TdnIJVERHGlk4+nl4vQEVRh9BFVZEkKuId
cj7vIz7tYEoHzFdczrENzModD/LWfnViTSoLkxG4Jo4yq2EuFKEelx3gZsANUR6cHhD+HrqvTG6l
sODQvmp9v6SJ4FVQNA3Xhcbu8bNLV2Y69OVi9U50rlPT10wV0pK1be6en0cEg/kzj4nod8a2LqmR
OJNMRTe1N3p52Fbdv2Dx0VG1mzIboMB9Fx2RlMjwMVzi0g2cC6RCTn+QvJxrsNTAI3tplxAlIbxT
s4z8kpWDqhqSpk1ao1Lq0sbjmFwAII5uNp1IoAMsM7OSb9MCHMb8a687KmeYGLUzDWA95QcveU65
9aC9RoFI2mKTC2hvzNqWqPlaCDDMzzM+cGHWT0GL9fcHUgpWiXkoFdNtwlXSnHjjE3//4QEy49k3
+XVSsmE/l4KRuUTKi6tR1kq6j52XgHxXbpIKVrmSpi5EzntSVfcw7g0UhAKzRYwPPAomqu1S/CrC
JvKGqhqKqlEfEIScpA0RPkABXuXuzsBQQW8eOGYed9lSfQvSpzzvzPzq3WUY60nHHoDsjqGop5jI
tuFkJwHY5RsZmmAdXsVtYTYZiTbGTb1n5biWqnA43v+slX41SK3YxnyJT9hOeOat232U++Ix246r
1H3FFCno7dd2ZK+jlXdgJZKWwihRVlVMVwqa+AsQd0w8MUmKAU/qcsqaodeP2c+yMBwO9Z3JoM5S
1hP04OWQsa9vsticcikbBC6re+QlCVpoOIuV8li+Md8i6XKVJ5RFN3Rjh0K0sk3xCpuaZe0bALYH
e84S3PKNWfhbdDozkZR19Ly4GLwITtaaaM2qWzB2A3MMo8bQGjYYzKI0RQJJqqLKhqxTe8qPSQuW
Ehku3XVC3swswB+px25Xv0SbgZHcWXzNIVf+b2G0y/GaFPgpFYQ9aMi1oDYsgL5JBDBRwooEF7Pm
c1HULqphEgOrVuzO3qp+B4BUcBA1t8od/FHaAcpx/b2yGpF27BpGpWWpxAn23O9VUt7GaJJB7VKI
rh2NHCPRrmuCPonktkZPBrrCWUHSYuQ3Fzid8cz0pFmZxuArmXJMkYAUIwwcYNYIh9bFv/HcijoR
+km6JqpUKBvjTTakhjIFgIAyQTvV9IbozT+itQ5sdl/B4kMTgYIs4g2GPxVKO6VY5Tgg0MCq9BIa
gfWGa0fCX+LxqKbgQCZtkxu1VaQaQEhbrwxLUicX4QIiRL1Rba8R60+J04Q/17dBmsT+Cp0wcqtP
LMmG+NXyN9twfoy5XOji/pzgySabQvM0iJtEIn3TESPIHR2YMskLDwBWAZM1+l00/mliUkq3CUpE
yZPyaiToaVfKt0S4FTMiDo9I3dnVZZ9Ln6lYmgnaMsW3uCAxj8ZwEmemelkNlQuoBk1lVOQXDTcA
chBlAxPKoNeSKxGvdVLUn0E5GKkf7SnLAUv6Gp+k++u7tnyY35LowlypCf5FFCEpcg3Af2MSw38b
+k0MLiyc3ksYrCJktTqXIXahwKqgOvfvBX6NI84Oa4rWfICT9Rh1FNBjhzqdZG5qZqZ/KdKZaJPR
qmGAn1WjYquol0aeQw35HILIdDxUN6xc2Ndrg9a6uQTqMugSl8cYn+nPWo5+Vc4j6mAP9iXDOEi4
GXe9QVo3OxayqTyJgZsEK6/AXAvIWULS9GvAs1WmKFm8BGrRbs8jnxZBW0dzKFzdX3EbkEC26iHR
raZYG8yn1FJsDJso8ZIsoKNKoY2i1PFxWsCRXqz0c99ypuoW4FuxzeKj3bPDviWtnoujTOKYyd2F
k7vJBk8vt/05AySYZj9OdRHd/jwhacpMcixpwFwmleMZPKWv0KnegTcdecQj0MBy8Luobgrwjl1s
5RZiv7XCguRZDDznYqknclY0aTiOEJsDyxp4EEdAKMAUEblDdC9bU2TErzs0NJbbfHuxon1uo8rJ
SC8tWcQp6YIeMFUDfTilm7nSeKle8VN7wVtiafZoviYr1rzFYg5rJoXO1WURHnF+KXW4yiV5O3IE
JRQTVH01qU/xLtpqJWvEYjEAnIuk4oi8FhNARGFhgy1/jGfLebHanWz5N+1KXsd/ApthrZbisbk8
6p70XMajkxPy9gX4lcLC/BgPMYi+UZCZ3mfvrPTn0ltcAZKTIOBi8iDm/hk71FxcpEOLkExuvcQK
NLxQ+7BOTG4EfOP1tS3ryLco6nncDR4vCo2OlPdKeqoUUmqWhiEtDmC+ojPKDGmL7kYBxKGsATxa
RwvNz5X5tRp6gYyVWQhtq7t841lwL3fqNmL2By5v4rcoyvY37cAJXYSwaADbZu8OJfEsdBeghJbZ
VnXiXDQNsBRl6WE7Xx514/hy7EM0OE8PW95sDr79p7FGtE5kzPK9POkA7XhmouhH0KXsKomTICpJ
oRe1KciBlaimgD6scRM3VpEldvLep/s8D82msWq7G58ifSQdMMiyjSTvjc7qPGQIN2HlKr4PVTYv
jeM1pvHSGOck33qq3SZ/6uCpKvZG8D4CwCRbD7ETAGPMt3O8vC6esuvkI18don7tJQw608W3JTot
NUEzFFkCStBPbUHiWNcToDCfn7YvvGrm6Oi0zVvD+iwwPmcxm5S+og56T+fyqOPzeCmvWsnrgc09
oAvSAPbIA0p7lnvn3mnmjf34rA3EVMxkvalXwCcBdbJ/xCzC+/U7+RV0/foO9H6gzU6UFE2mviOP
QXeb6d1wfnpCzmIEgCpw/cY1WhV6jI2QHbFfI3QTtKtTYRarTzCLoxa5vb3+FZSCaTy2HPnVL1Zc
hKF0XnkUjaxqey3aydGp5i1JeonCTXR/XQhlfighEk8naHhNDQpOR7LRf+Uue2kYiKjaUf8h+N2a
w1hv0rPwE+iM7r9kqhLw6/GGmdp4Ka3ysuDSSV60a/pzp9xw0sUyLhdgNOuONALVTuF7Ely0wlZy
SUMCzMRbzi70rNrgTcOwGIubrPGagVFFHrZ+MmKzONjjIiGuK3xLmALIfAz3eRqZvVebsc5sRPhp
MP617JkoyqkgDdTETWwAU4APVhV/IZUgrK6f5rRzM739lwhUOgAOCn4APMJ+rmYwiqD7X9K+tEdu
m+n2FxGgNlL6KvWunt0zHvuLYDu2Nmqn1l9/j+YB3nRzhBacGydAgCBdIlks1nLqFMMwwrPR3OmR
vWFZ5lZs8kScuIS9/QdhjoZNsw0DXo55Lcyx247IEsLqJnob2Ema9Q5swHuSHu0SMd9tafNBfFoa
UjEmm1HSlgrJQhmik6kDaSR7Cnjq1flJTIZ3W8j8yZ+F2HNN38ayHMWvqfuywXSXOD1nkny3Ej4+
Up5FK6Oul1QOJwXKGq5jSpbqXERRXFmpUaZnjOx2k+yOW1S6XQhYaN6uiFraNHQfUOQkOANkQrlp
jTMFZZLU6RmAZIx++158vb1fS/p2+fvK+9BbWUmSvkrPXNvQydjnItrYYjyVtNj2Itndlra8GttG
JKmbWJVyOk4lOitvYasGytwMg4ONxPG6fDU7rsTGH7cIrQX/J0e5RTkdQ5JqZnIW4pwWjRtR9NI3
X6sQKN0g22k2Cl3l7waZiNvrW1SMmXsalVqLIYdyfaE6IbISAILknKOq34OJsvoaZf+IKVlxApe0
nP8rRw0Y6o4U0gphiPLsoY4fmjV3ffGcDAdjrzHfGdOv53Ve2FQ7DXnQxEl6rrS7Mq3RcH+KHLKy
iEXVuxCiqHYXFWmsV7iqKRrp038iR7xoKWvcFjG7pCuO0MfMTtUw8AtpiqIHWd73YOiCrRt3OUGf
v9W4aehp38pmzwr9PE72g6AvTExe2D9FEuX1pjqWznaK9E0cfs/qp6w9YgqBo3mNeKaYUUC5dIfK
er6tQ0vvOcJN3bKBWrWorWxLnGsBa0zsfS48h3zXGdla8h/SY6ATOTbGa5iueCmLh30hUNkZu2/M
mLUprFkN994pN4lM3XxcmamyeNoXUpSrwSObDzGFFNn+zsN8S9IDdb5YyUaU/YpiLd4OC3UxsMEy
tA4qSRIjGmOMHYF57njwy0kPXTP8un1Gy1v2r4T5Cy7uRxIMmrSrJj33JbIOdZZsjAD4YmnF29uC
Fg0KQw2D6bZJ4cleC4qyBtOhdZmeneR7gHkfaX/qEV4kK7dDDRP+ZzAv5CgXnhZxH1oEz0wmTkPX
e3nnD7Fv99W+rLvtKLxA/Ix0tB3k3jj4Tl/e8SR8kmVzyEcg94tmZYMXteXie5RLUFdAT0iGDR42
PEoOvcVf0G3uVlW7D2UcrpjtxeNkQH+g44FjNpfyXGAsesBIV+DKOcItq1ONbHxfrlyA+Rp9MkCg
RbBMyuECqRWp3Cidfhqm9Gzx/h1s+09G3OyK5MyKTVsxjC+P1wr3aqrg41Qx1Yw7+EMBuVRu9pQC
esI6iAxtw+vJoctOQfVOMNvTqnxWFBu0THs2WKtaj/Fvf6+5cMPmMRY2Q/pdue9F74wZETlkk0cy
dUenkNtBgCmFtivVm6U78q+kTwEQM0lDaorT06bqhHagnV0/9Y71iMhlRU/WJCnuiz0mkjMGSY6Q
vuGMD8Ce3ZGs9WicDiuO7JJOXq5K0UknTbM4IiI9xxN4/Mn32n4c8h//4YwM8GZbHCxmhspdh9xS
VGQZbpns96YZ+WFzlxYo00zNikVWcYL/08QLSYpJtmpCQooy/nkYbc+MkdNHs6kTbEidbbSG/RP2
450Y6r2TZY9jonsZz5+4KB6jZNpqEz00P5pWvKZJtwtDbXQ1vk/7b1E/HUbaOC7maB8jIidXs3WE
gHTNrVu+SOAXAaSIgu7UUsxjn4cia2N8ft5Prwl4ltp4X4+/NDvybMtrSOq3lnlvZbYfhdKlmrFi
nxcVjxuWxmeHDEMlr5+BtmjLHlUuXKYsSPdaYrNjV2TGmzFp1X1NynLl2VlUPg5gCaJCajnO/N8v
3jegpodEt0won2iajUlbtpN5JmEUK/1wWwfVKu//VAPs0qj0MkRtXFH0jo2GkRDIKoLHjpT7iduF
V4jyhTN+ovb4CpzNlgWYwJM1KyXtJUfBvhCtaKWM5FCOlZaeheYUHrc67g1A8e9vr3BxM+eqMlLR
uob68vVm6lOUwNezYPgBysRNbuUdRdP6bSFLGoKMgYE/1tyLqGjoFFD4I0UA9zaXRwyAPUZpfUjb
FrRpGl8prS5tm6PZmm1plDFw/FwvqEiNpuI5QSCvpy98sD29aNYKa0ubdilD0UBdkpxF/byesPHi
4U5O+WbVJ13ctNm1srlJATBShNhVpmeWcGCV5LAT4feyJF4Ut7skWXs5FrfsQpJyPKODo7ACG5KM
P3aeu7T7c/v8F/frQoCiZGVlBmkUYr9iukc6zk0Bell1Ydb2S/En2ognAedYhSR3hkCSqL4bMciM
5rv/sBiUNwDiRGcv8AjXCmb1hZS0xGKc+qnIhFuPr1PydlvG4olcyFD8kyC001FEUOKcvHZN7MEY
/JcrCcw2EHoMMN8PtMWFEe0aYDbsLBXnKi22dSP30niqUrkN2VqUoFbzZhuKWMdAzd8xKSa9zQd3
IQro/LDKnRYmpol7V4/g0AFg0m80q3M0t9XD1O/CAGM5RQ0ofiDfjTG4a0VS+1aXxpuCkmzLLRQj
bML+3N7nBcW8+jRFMTkZhmRsEOWDltjrh5MUzO3tlRB2eQMszAeYs34U9u96A0iIebdDS5Iz1ZDK
L8xDEr72BNCU0C2CtxrMBMOJcMzxDAFBYcgv+ElPMUt8WjnzpdUypPoBFNQ1NNcrHmLMtY7yAlkG
XpOdJFsHKBCjeP37Lb0UoryYYx7aZtJByIjUVmyMW6CrXcnpyss8K40SsJioXqCrA7TrHO7F9Z6K
aIhtzjKY+QT8ADkw6uA1hSob4HW7vaAlSZgNh0KJie4zjL27lhRkVlMzAkn4jm1Fok3UljuN+xba
629Lmr9ZXRNG0CEeMmxMFVAtC1oWDEkk4mlkxOONLs0TWHUxuYg035AMK7wuLsPtbZFLKnEpUjE0
mOCZSUtDNmIsMFIyGJ+FmWzCRNvcFrO4h0wHQhtMeNRQ3ai01sJ80kacVq/3btdF7aFC32H7YFnC
/PvYBGEdyi0oU+hISszfcmFugrG3qzCBfTbHV3kQ1pe1mtaCcbaoBgcUrYIm4jRFgJZ3orVkKM4i
YuDdAVzNG5x6LT5eOJkrKYqCU1FWVENzCXym3dDOeLTWk8Na6++iFJyKgfYStFuoxQKrqitNmxJx
DjSkFafnqr6zZbXiyc4voqLXGOLzrxBlKbqIMJoozPDWFLzfTn36Qvva2kSJBCuwWYitJK2NttJk
JYJcXhxy3ZicpWsYBHOtCSgvt1PnIMtOtSHe0Aptx7LvN7z9+wAI6/tXjmIhBHHCmHXYRIwQOjj5
WwRqIqcYPN6tGL0FAwFBNrIlDLBMnSm3FThec4rrWpyZoR0C0I1vdPNeF/qhI5rmjml0vH1tFzcQ
QA6Tzh10yJZcb6DhtHXE61ycZabvEBhvSPunEXxFPZbyexYgarDXjM6snIpHJcpo0sH2JM79EMKI
oyNDCrHlKb2LNIwHa4P73v7ZJ/w9lIEnp1PEul2aCDf94mhb0pSvdr628gWDdfVJysotJ7IC5E/E
eai3HUKiND/M71jXxivhyuKR/rt2ay4WXVgrrcDYgrFrxLkLXofAPGhNj3RX4YFFF6OpV/RnKVVg
UQuwEh2hOkILxXRFeiOxtaU4FyORb20mkmPVa2gE0UzdI1mWP9ml3T7nRthtpyRNNraGCX29mTxV
Xe68/wftYuBhNQ3HRL1IuTYs00SRTNAu3dK/EFrhAeJ0k6drMDkVlj47oAgGOThf8W94E5TDtCdd
Thi/CiM3CfC9DV4Lw4PpMK5ZPtV6sKNJsw/Mdt+ZhhfQvZn+yVAETl9S8TREK8q+dKUuvkXF4xpT
l4pBh2IlDaI6wBKioQDUZsXlXNKqSymKp2ehAl2MOc6Zpl8JBt6ZbmfuDevbWtV8CWtxubUfvaEX
6lsMWYTcfIVCpttigFm9/1023qi7hsDMaF66bbD5E6yY9aW7ebk4xaybRpOBFw7mgpYYnYYqQJY0
XpW9osC54pAt3hfAHWZQAMwuJrJd306ZMCckFKfVVU+8AUpnNkiTddKSo95sIvJC+DbFbN3u5fbV
WMo7IWD4V7DiRZdGj/c07rGvQ7Aj3alvtxMaFIcdkx8FQYo0X1eJFTdtUTkvpCo7W7a1CCO7hXlI
mEu6xkVfzHo8tCjFQloXmToNPHfKpoZNNjbdBJ0RU7EJG9t1+lfSP93ewcUbgEI3ME4UYafagtY1
NalZijvfat8jo96j9RvxyFQSdxBrMzfUFpsPA2MhAQsXg6Eerd4C8EhlGOyTZ2fbbLdS145AyRzC
aSfZi0OPQd9tw2prVd8T+R8OjFG4N6YOBlKgMK71M4b/HvK4yc5Bed+HKL31tivWhCxt5SyBAzQw
A0oUIVatZazhTnauOfun7emXpux2Q6Z/KeexDPGaSzq/9lfeIgw10FtgvphputFCeL2mcUCmmSQh
kOPCQ8mSUG0Xwf9tND80zH3YDCt7uCQPS8MjQ3UUv9T4DqQKAo1fQ+/rrVP8ykGA4MHkhYDlRsmu
y9E3Atf5UCTN5N1W0c9qg5VyG2sEfyzy5mpalFYsGGra975sWfKYWVH6PKTsa2xOziFP0wdqVP+0
kupnTGXrzhGz2NExcn3FyH06XnwFbBtap+brgpj6er/7vBlbSaLBz0ACY2vf8xzdC061d0qfotB/
e82fbDfiZwCfLITSNp58R3nz685KyzDlONzh3uiSbWpadwDEHOKcrRTePr/6uJYzNB4wNQSdn/J0
Ig+jFHNpBl++myBwIZjAEL+Gr+md+Zjck1ONwRbNz/H5r9cHocjYIseCDPGn551MQ1aDp9sfgfcb
e3Qd2+lWJ6mbRWsIlYWtRBBgYs42Su84PvWeTI3dFpkc/SEFRwzafGXkltpdnr7dXtJ8JMp9tDCF
ymAOSHtn2N+1fvCsYNqYtKOvJ1/D6j1Zw14sXQMLuEWkPJBTpZ+sp4PSWmak9ugXdbwj/C3RMKWk
TL2kyM+2yDdRDi+/5N6kv/fM3v/96hz8BQcUGR4E9derM2g7iSJ2Bh/Bvu5JcDp7maiGlTu2cFZo
qEMCEMlO5CRUV1cOWlynEuCEhlpbJulTHdO7oqlBwYrU1e0VLdgzDLZCXgyqAWIKtV1Q16d8qpoQ
28nKbiM7Vm26sq83eaFnP2Me03OB4zjAiaLb25I/PeyczklxBBaAz4EjYv6yC2cwmtCoOGbW4Jei
cyO0YEMdK7YSbC8K4agiUaBCMQJEeY0oGrI0oUejT1NMvqgsD0J0/W9dzHklDqDReBLgQKgR6ahJ
aqRtPPqt+J2mYCVFcOL03lo/wYLpRVIMVTfzA4WgZpIKPTRrELyNvmC/ONlZqIoJcTIdjErq1mAk
syIr1xhXaw6zTM4AI5n39eJwLIPIIJbx5KOwsM/K8Es3ZafR+JNQ3dN1T6tfWzasOGFLZwV8O9BB
MMFwWBWFGPqcVPgUmGDQnwXmU26LDXIlKwq/tIswtyDUQJHMMtUr7ABzFBUxH/0SAJkUBMCN8VuM
5X1bcr8X+fa2ki+Yw7msSG3LtpENVrnlCmrWdVpPk5/Hbf3bzkQL7ggx2X//kDAOUO0MfAB5hDo0
oBkEKxLTGv04asxNyRzYDHT6PXQprH2hSf377WUtWQ2QzDj4BxUClAiu1cOQZu8E3Jh8Lc8OtPSN
iPzqMJSap7ummnaNFa94Pwv6CF9gzspRwAgNqjxfTdI6PDUj6k+W3EYaunZSQKiMN9bsM307oIcu
S1dELlhhiOTAlIOUAiZKESnbpCFZApFRFe2kk20JpmdUv41qZS8XFBItLfNIWKrBEWDKVRsnjiQW
a6kfNFrpBmNifi8KHu1KFtl7IkzxAKLxav/XBziXQQBbBnUdUtPKMz0yK25yrk9+PDzZDfp8hJ9q
mLISWAgbI/SyHG7LW9rMS3mKwpSIwU0rh8JYMQZ/TMFW7leHGS5t5KUM/Vopx1HYdVCYk99ZRy6e
egmaaH3PxF0pxcr2LZgqoCDm+g6Q2RypsWtRuWXxvBiz0QeOak8aoIqzblv3wcoc1oVdQwgFazjD
3iBN2TU5VDIfzXL0x0FL3Dionwa6TdrOl+VabXNJlK2ZFPk+GCvggq5XlKVpHedZjjes9FKZvhIT
I96tRt/YVrji1S9t3qUo5WIVfNSNVoMoYT1rqebiZQmmFYO4oAvA66EMN7ORAKCoyEBzM6UyGUaf
tejwNR/MX20HPAR3y7V84YKFh2lHwQCGAu35pqJ1GVYQWSlMbwAOIQKEqT79vn13Pqd3EDLCOWPI
ec+1KvWyEhnp2mBqWExYPhXxYxAebPmlpMe6x4CPClOiMMyOfrktdemU0BQF2we9g8FVXF3o5JRl
kY4nxSJgNo6ng2GksRuG7d8/+5iNjjIFzgvUNOpdSowEtMMcq4M6hEG1SWpE8k6yvb2c5U20IGIO
XiFHubI2A/sPIzinskg2I/mTBj/6XfyAKZXHjtyPayiZhRcSJRf4t9CM+VVWxMkQCTlOxOQD4bAJ
KcCqmQuejH2in+pxPEUGWVngwgWGQEQNNkXPFXBA1xc4oMUUiaacfHOwAMYtitc4AmAiAMZiV076
r5XtnON8xUF0gHADjQKmieD0FHGOHka8HZrJryqzPxm8T90BVUOPp31/KNEy5Y5mUrlxHdl+Gg/G
wQC94gPjoL9z49GRPoaarlE4LlxFlN7hBAH2bCJdqFxFXZvIqEsJZ6uNKHxUJ/G6qqzd20tfuBiQ
Ag2a6eRROFaeTqSP8zCs2snvT/Rp/CdY+fkFT8eBCwc+VwswebTqX5+jpHZo0qKHaxXwfR2gr+jZ
Fr8ET49oz6Xo85Dp0RiKldu+YC8xmwgeCHjmEM2otbuZeS1mfMTWscENMDW1G5+zHE9BM23a6eft
HVyK4S+lqWWsvm51M8s76OqJv1dvQ4x5NDZGVdqtVxz1NWmLO4qcDv6GkYElvd7RYKigww12tObS
L3V6QAfhoQrYl7H9JcSDFbyiq+nOaDZ82lSlX9Gt3ifnKoPTF3qZ9ZzRiB5iY23yz9KFReqSA0uJ
dwPW7/qzoolN6KiFHhnGs6nfJT0Yeqf7JFtb/ry865sK0gA0XOB9okDBqrQeIcY7AwALS8T6V9N5
4ajZV+KuqP9YmnxLYtOznYeAnQgGgN4+5s/7DsEo15lYH0PSUNHkMJvalFsVTrn5iSEhbgj31u48
Zv2uv0eWGzVrwNElgSjazS3Smo4c93xzL4LWkbJBpFUNJ5Pm97CRKMC2OMHy3IKysOqPSan1G2GN
K4HCZ4MA7MgMVYNyMTQ3Kgahd6Y+5xKmkImvxNhL52WKV8zt59dkhqfA1lKOmPVT62TdCvSXRRBR
5NtxxFTX3nBN5w2zowC/LHbBX+N8MSFsLrWiuRFJLswLu97JlouGWCbMARW6fihMVH4RwUTfwX65
kqD5XM7/EOWAXhZNhkhOKp6aHCdzwFMy+eWvvMr3GWk3rdmcazm4soo2fYeQMszRYBX5Q3Pfy+op
m87MFF7RhhiG22J6idBWTnRJkaCwNu4LQHj463r5KZJJWgQqHF/LvqHnxB13LWqi+qEJzxKJxr/2
hxHX4ooChT7DXtSU6RRWNksYnfyguO/JHzQotmugws8v47UIZUEov9RBamrY5P5rN/00/j4eQjMQ
unJQgkSnHybcXW+YzBjLqzlWBgJ9B5ZWXL2ofSM8/tvGIygLKp0wmkhZokVeV+S0aMlOwxgxOdDN
4KEHzuRY1vfDPmRPt43X5wfxWtLs/1zYkskGCYVRQZIe6aBsa3eOg0HBtuGPYbQJnBWFW7rfl+tS
3gIT2UNt7CAtIaffuvRCw7PGbUn2txe1ZKkAMEO38kwjhhLg9aLq0cosac9qkCebQJSbEuW/ATNL
bov5XAifjwmtOMibzBUVU7GIQ2nV8GGQXSAwGRg/3huYFxKNuTtE1aaP/smd+kUbyoc+DfcGcZvY
WXl6VII/ZNquv0BReNzdPIA7g6dAJjsSNefZajqhcwJhCaIYQeWbiMtdHGx0sU2lN9A1yOniXhsa
Zk6bgF5pagQatI3ZdxJ7QMt7G1iDwjoT+bcd9fMqTQA951wt3tjZjl0oqUU6UcoOGQ/W/8inZ/Q8
rSbQlywHzhFoBugLqi7KPehpLiXeCXgpm+5Qv95WlM8uEL7/4scVtc9MvQknGz8uySktnsvobmLo
19zelrJ4lQFJQ4oNPhASAte7pIcoV5ZxAN+2PgSFZxG/Bwtj7bX97ragpWcD8SvOfO7XBST3WhAd
eaDJEoJQ17kj0fQggvQ3evvfDP0QgCZfR3Tv8mIlf7ikaEhz4FrDgsz1omupCRFdCuY28KSnjZfU
d0R/yIGP/w9LuxCi7KFFE+BowEPoD53zVobtthi6HagJvNLWPTvVtzXnu6xIVwzWkl1EHDdXLoE5
xequ1xaPDZL1fQV7X39h/JFVrWuYD9jZJEG8UH+9vcilnUTbFsorKO2h7KwYDR3kuFBWSHPk8N6Q
0CdDc85IcrwtZknrL8Uoi8qdSFZVVFI/zrdW52WJn+TIZ7/dlrKkjAAKfHRR4K1UbXDopAYqzjVG
oRyEdq9XoCLcdduAbPJ9uEZwt7hxc7iKyihw7yqiZaxMVvU6ni9LR+44Crda8tXB83J7RYv75jB4
+B9ERCqyxGnzqkFrBPXt+DCiS6szHjgqbV26knVdWg3oakDCg3SRgzbJa6WrAyNM6qaDMwMjgaF8
roYN05Kff7+aSymKstW5kVVt1FO/f2qb3xp/J+Ne/+u+HTwQ8KwR1yMTCn5N5dqCJU50oqDUB/np
OO4lBuW0+7hd2bAlAwsFQ10GPXsogs4bevEMEZx+OY4GRefofY41mC3GOYQe5kJu1yuT8ycr4SwY
dwAvmimsUaBRXM180JHgGkjnTxNcZjmk4L7K6+Hl9ul85thATUZHvxOeDWgCaJev14Rvp3UyBp1f
ZX7F3/t8FxR+Xp5t/RvR3upqE4B8+bf52GPcSe7HoPoQ49l+ickpOhRoTErdwDN/Gu2mESuvzEIm
8/rTlO2mY9M4A7pI/eJHdxSb52k/7r7Rs/Xt9hYs+VBXWzDfx4tjTVIHE+8wQgaAo3043fVhAkr8
DXe2uXGMMEzxW58+mcYhel21Jyp77+y+XYlWXtIUR2/0HUTXxTGmRyPYWxiHErq6drKaQ5Z8NTHX
6B0Tu90x2AWZF38pyGO5A1VNTYSLeYEM2dbwnB4mc6s7v6W+r9m5nu5C/M+Fq++i1+S5DN1cVoeG
nHIbzduTG+QrBusj4fBZV/9VIkVXbd53tYHBNX6Dvvf4VCevdqC5ev8qNeamqLRw7ibIN7XRbuq9
aPxd3DVZsQvJc5zsUyDIk+JoD+9WGR1N3wrfteoxzzeWiekwpYmOuI2YUs9q3dx+TcifpsfAIrBK
rLGmflQgby1jfmouFIFFA3eqIex9M39EcXAoN5PBXBYeZvKZye284jX6lbn1kYO/EfYS9Pnpg1V4
DKdQ+QIYmegQ83tMbQq/jvamc46yizZp8lZgABrz5UP8NBzDk741wfDmtFtsmotjqU9a9gIy8Ecy
ePr4YD7ZzlOWvKbkfqB7zGV6Gd4qzY3Th+6epW6huwPa/vQzDR6cbAO2GydacYIW8pZQSyCb5iHa
SPaoYW452qQZkHLwwZgFyN+YNVtWV9Mxq4rQs4dc95NCgNDXYA9ixEySrGnB3zaMa43mH7Qv1yeC
6RUWukpRFZzbO5T7oYmuars+7v0J6gIMpqdhgniHfDcyq95US9/+XXHTrQGkKCptKxy2NejRGb+n
luMmvbEdLHdEjkW6RIAIu0+34Bg7zMleEYG4lbpVi1HW+5bVB3vO7KNP1s582bADZSvu6+palEui
t4VelU4EXCM5jZHH360DwbUoHjCID8NcQhsY3O0wHJx2E2eg2oqQLUZpsjim2kPyYHDXJId4G3f7
IvUCfdMV/xS76IQEIzeeitbFc+Faf+3BYfuBPoOzg2ILHqPrCxGVRdcbLOv97+bx0Xj8a7t7/evK
hsRGhKBS4NcDOeEs6l2m76UN3HrhzdUMot073bSVY/atNc5NGSJoitZytx+N7580DN01HN2FUDX1
/bOTGlN12qQHomR8IJQ8gg/MLfrosUitUx5PbqnXAC/DjBUoGIz6hlZeEIg9xgE9t/b0EnXjL+Tv
7qLazl3RNXddFRxQtXkOwgyH6sWasQnRu0h2zqAd8qnfSmNn2D5vn/sccGiO8Wtk5f5+diCxsUCC
mXOBBaAc5UErqdFlws57v04yYCCTTZF1KHZsA9Q8bp+hOucDD9i1KEVDylozqzqse/gO7LnGWA82
ALNSsCewgrwaFmZ45QS4b76hxnjX9eK9SzGw6VlGv0UjXbDNHDqbuq3xo69PRmZ6ujXs9eyw8pWf
fSl85YwwgJODwqilODlB2NkYRz71fihivhtJt8tzrdlkIWObnMjkXJDgHphx2PzU3LbEqjbS7DDm
vhkdtxK55k0NMXHx2nZXAVCyM0FDcY7CHOQTQ55v48p2YSUz5FkmhpBRsl2jm/L59jI+gGGfdBW+
NND0MM/gjLi+jmh8ACOH0/R+AdJHroP0sQVPKCmsozl1+8Y62vZ+GH+YxHOiu8pJdjbmNGr9ztbG
YwlPpk9/6NW08vjPQpWPAroGRTwUQdBTyBUNQIecNm9t7/d28Jw7e1k8aaG5a5vsAFhq1fnRJFc8
w4XjhEj0gc6lSbisSmA5VOg3dlIKkWntTckJ9JH/ZVGY9OUwANoQWxjXO11K3hMpgH7P4QBE0V7q
91wXXtPtBWrO7alYm0cy79KnXbwQqGgoWiRzqyggsB+2RuyCIX+w9qO17dZu7MLbrgO96XzQNKAq
p2Kxa4cMIO7H5mn8kBTJAT7WnXUf0vvmV/3WiWAXaitGYrbjn9f2r0QlAgyEHWRTCIlxcmi84hfw
5sd2De64KAQuCwC2HNh2W9GJNjRTm2EShm+XgZuN352A7OLs2Yi6Y5t979YKAYtafyFOUZDczKay
iLAmccQAA+bZD80RQ07yU7MC2F+w5aCm/HddimKMujlWKUjf/S551YsM3ug/nJxB0rVypxaiLejF
hSAl2mobwTJuw0Ya79m+/R18yzzjj4n+TrdZKW4sq+CFKOV9Evok0UMOUclj/WhQl2zbXbZhu/qE
B4SvXOW1DVTs04S8a8kHCBu97Blt/P0DWCRWDPN82p80/GJBiieTGKgt8Hreu4foscMIgJ/d13YT
neiuPQLQ1n5dkTffmFvylIcgxVzJpoAv4csdmgOq12xv7OkZY3aOmOkDKMVtcZ/zRFeaodbt8mpw
CpOPPWoMh669bwbo4hpIYOltu1Q/FbwQd610Yor72wq3ir3skEduPm0mX8896EXkRj7Z2zvqbni3
jb6v3LLFJULnUMsBEBxNwNjwi8iPDHGeE0yT9NGNgMlwsPSDhjmSK6q4kGnATl6IUXTRSbIsJgSX
OfQnY1P8lsVmQKah23X9zokwy7mC5Y+24LfyVlygtQUqGsqJriXJ/GSa6dZO9pG1t6dxRU8Weovm
5aHVYe7zgUOg2OAya8NEdjrChfxoYpQixsoKl3nJQy1d1rrFUWxp55Ins15xeJctytwzRucmbhCS
XJ+fBLtKCv4QqCiyIZ0+Hdp3x8IQkty30x6sr+g6Kr+BM83rzWDlUD8w5+plnAls0OE4d5eoMaqY
ZFPKwMLzVkVPptg37CsXGMmRnyf6YBkgnQ1/1qZrJmDD0u+0ON6Yod82+77+Ms4f53yjzi40D39P
EstnvA1QjcAczthQxUoEcdGBIlag8SR+Lvs/ZPo+9m+3TcNnEp8rGZ9AYokeRxK4m8FPzhY7gFtv
J/zonrnDAXRTT+zF7Y/G/rbMJVUGQh7da+jxQnpUeREpyXlYaljWOPxo9Puh2Jv86baIJWfiUsT8
CRfmgBudXrXowPKDV9ObDtJ17odTtOaKLfkQl1IUpbVAKoXgIx1g8l64k7osIfsJo7tMtq/psZGH
VTIwdWrNHK7hegAXCl1HRkXtn9DLPsvBKjH4IMvYFodwi/ICv6/urJPj1YfuNJz4Y/xz2rF9+LA2
TXBejnpPLmUr1oFnuW1NU46esn2H6gm6807s9fa5fW68n9eHqv+MINJBrKPIyJAA0swGMuoN8NYH
+xjvMSZxzzEvwnwmu2xnr5QEZmX7tKgLgYofmNHUHGQJgT2Gxq4xHy3u2MWPK5reGFnPE5lhx7Ie
Le7Vgzb8jEh3jxNcuVMf6KNb61A0fqiDMRg6rIO87Krn8kuzDX+AY+nYufZxOsSnapOe2LE6Dntx
0N+Te/4tuB/95nHFNVy824DVgFYF9Kbo1ru+eHoSmFJPsWIL7N73gliuVuZrz9SSt4b+GgC+MGcE
tlF5hW3gEUtjPjNnF7/KF/Nkb0E4fYjP9X1zbLvdik7OP/dpay/EKU+vkbC0KPISXY5/moPzInHz
jF281fzy0D/279G9+PGC/O/Kg7+oOxdSFeOf5pOImTMrJuj6+y3gkl5WfUnXJkyuiPmIKi4sZUaH
vC0YxHT2gdQv3fQwmffjWmZ+Kc0EWMb/HdnH+38hBkTv6O/hBcRUhyzb2PvyyCrXzTeYtrHRTs0L
BhyBQPHR2lae8dSdtJP9/7efqm8zhgWo1doK+8ne6bCPIky3rAfQ2K64E4s34IPCFQ0QAJzMG36x
UnSLUqdo5OBX0x4gUtSxx7WG1EWbdSFC0X9MqKRNgAS/P2C2XtTca9jKFZ2f7exnnZ+JaP+3CkXn
i7jsktHGKrKnHkN4v1kYGZbf5d0zUHO/GUXXKBDzK0I/Zj/dEqqoPOMh04TEupA9x/jqn9N5/GHv
6wNY8Hb8/5F2XTuS48j2iwSI8nqV0pdVVle1eSHaUt77r7+HvbszmSwiie47M9idQQMZIhkMhj3n
Qf8Oh9f5nh5O5meEE1odqCAaJO1geH3+2Vh0mV+fndUPc+Z3LT5geeoC59SFzg+rDroJyZwAk+9f
BxVA+W1tQUbsWuLStaOe1NhnQEJ42j5Jtl2veOHk5guqSMBIBUwi4SgLpjlWa8N8eZjocN4K9tI8
A2s4UNbwpU48bvE/koTz0ynIvWiHK5a9TSeg4e6MY32ghzoETslfGWU4Xy7mYzmIsfDQ0G6NdWcY
YFCMzZM5BmsVmJ+mx/WjzwLn3j1NP5whpN+rDSLdkqnCFekLdCFduOSMxqWludDUtAhB4lL98pHy
O7KfmREgy+i9ND+6UlnMkQYqAOv5Z83CvU/a2mhGtPygTx2VTZ/d6+bGBJPr02zqoZe3gbdEpX9k
+cfY+ebHceBnOzodk/57xsqPrHxN5/GxX0zwxCuurtQTvvgyQccagG9VVs1Po/1oGRpwkrarGxjf
yyRieZj9XaR6uRWCqlUJMLlXMkLV6NZsNgSvchMeUYbHc4lKT1Ae7utik3zwj39jGP9dqZhLIdRK
15VipWlzzJ/bhWGU7qPT7tj4oSU/mvzLSOByeVGv7DWQ+8YXogVbMWg+BqVSHL8e0Qcn6kKguYf1
dtp4QbOZT21gKCyH9J25EMgfiYunrPdtPaGTPt8xryKbRpsxlUg1U5G6kXogF1IEDzwxSL4Y6YRl
pYfWCAhiCz87WcpIV5Zzu1AZsVBoL1WWsYGbWiBHHI3xc6E/DcQKUhqYtcPL8pX2ZC6j4mpw1X/3
qF0sTzBU8HksfcmxPOAmZaH/SHfeYemD5uNtxZQ9JJjJBj0KiioOBkuuz6qgbZzm/TrfVUsSOvN+
rOE1qmBgpEIwroLhPSBcQdK1kFkjVZl2JiJ34+TXJGz6yLBVwzEqIYKViyvAqdjUQIhrvrEBlLPO
sS/Pt3dLptn2xUIEe5XW1sg6AzI8+kLTbxqI3m4LkBnESwHCcUzthDkJAgHor/KWcAD3Tr11miMG
ReYKw2qKB0m6HuSuMOCIIjiGFq8PJq07MpAK4uqjFqqgIaQHcvHjwoHMsZ1m1YAfzw4oCX7SVG0E
qt8XDoNnI+e5we8bD0UQzU8z6ImCJkq/koh96MNf+I/d7dORmlI+n/S//RKPx/O8qQeh+p2fvAIH
CI159NS7TTgU9sbrgBDV/QTcWbm81E2LFkEd6KrtECzss+I7+NYJxgFjKPwrkOTzMet9fW4tZVaf
uhYuVJ4UbjjaZv3V85L4lBpLzrZWbjtLkEw6mspIrhcvNK7BVN+mhMzHrHX9w4g55XyjWY2eAZat
8E62Xc73ve0PDG1itaqPX/a9fKYUWwdb824Gyku9XOsnrtYdxoTLodC+V02T7w3mL2FJ7fjOXU3V
MIhUKLc2YJXCkJNY8JyNWU+A+I6Ianw1pq9+d2xqC3HPj9p6uX0eEk3kc+SIAHiWH4Ry18cxgpsl
n3JIymbT2lhN7BxSo61CBAa+QusliwJ2F1DTAXiL2Fc8eWbW2mDp6KoF94veZJjnXO9BykW1h8Up
PtxeluQJQrMrmkmQKuFjDIK2L35r0c6iaLwf9Y/IvKLVyn/kI3lm9ain6wZAGor8q+RNx4gVqAA5
6oTpi8DYIypFGG8nOiYZfLYr1gykxSC3Ow6AgOvAb7K/vUCpOL6RSChjbFaM7ePSK6upRPewD8hM
E0USrbf2me79ZG6rep4kB4e5JD7LYmKE/R3qauIV4FSbcnJnVRTgwW0Yz2uYYZLdsdYPba8qOcnO
jgBIDw0j6DXFnP61SjZ17Do9GtqBpbTukuXQd62/SVJt6zH31Lnlp8YhP/98NznAC3YSfeUACL0W
ObpM18HArt9lv8zC/FX0DegmvhPD/vUXcnBkaDohmIUXc7190rpgtB3IXZm9llYWYlC9J0HXNYrH
UXKrYToQ+QIYmPBuyOv1EKOxy6wfAbRYxZ9cv95Nq70B/KlCCWUFeEwPY7wWmA0molLhqKou6xw0
JJE7Q6vXyLaLflMgCtuRmcxbzx/d7TL33U/PTzXA5I7sONqeCvVRop2cIpiDYYFf6h24wmBkM0tQ
K7zz0J7aZ+Mu9+qdx9hD7xvbOPtx+wRlEf+VOMGygLy7skBfQe7cVA9rFCVrt9lY8zeYUD/P9g4e
IMdi4Vw6uxhEpH/uZEE6cP7R4ojeRksIiOaF0KYEHutdRarApXjyVrqffA/t0g91vc9160eu1Yoh
WMmFxHsNrBs+dwNCHkGoZ5ldh90nd0UZfwCjbvmxHM2jpn+o7HxnOrWi61R2oDb6GgFgAYG2eP89
UsbUH9GwC2CnTZmiuZzW90mT7YqOgVDVpooEvmx5cFwx5ctJhnQRxdbIVkOvnMK4Y3G46qiEoh2Q
NQ8jA3J0e5+igeW2CknXBxoVjIUBiB1V2OvL2S/L4FSoOd9V6xBw4GP/3s6TQ4Gu7MJQgXNJ3glM
5PwjTEx2O+s0e43bGXfDiNmfkTQYaEJQWyRJ/NyPKj5Fwe54APTB/DUSipgu5VPjgqasZp8DerU0
o9bqwzh9cpEdmua32/snnNdvIUA1wUuEeUF+YNf7h8qt6VKrNSNv+ur60Tp1AUvuM3oEqNRY6Zvb
0oTT+q80OBEwMAAm+j0jf5ER0Lu2GV1jNqNsTbRgSpOtMeTd1krcTY0C+tqPihSEcGL/EYj5afwD
KkW0s18vz5/nFlTJxIzQVpcOUYtG/TI/MUAJ3l6YEED9Vw4sJ5KXPHzm23yxMBMMd3kFsx61qTmE
vLQVmIwM+9tS5Kv5V4qg7HUy2WkyGmYUo3pqd3sOJjmzJgD3821BMtXDjCZiC/AT2e+2Le+KJk19
04wsTQ8LNJcnlR0AO+O2FPly/pViXG8aQx8nHjksx7Lt3ZQ9YoQkcEgbKGd7VcsRlFyLMXRZWRAE
7cPQxjlu3jxXYWhlGgCET35TgW+ARV0vZl3WxO5NXKQOLcTI6ybjU2blKqw+2XXF04yENQp2mHkU
9Lnyh4l3z1nR4L947MnWq/HsA5y/NsYXppnAITLm+Xj7mGSXFlP08LOQ/scLIqzMbOohHTF9F5Vt
u/Xan1Q7ryhmYHJsAwqi3W1hMp24FMY/5uIieXTu8rTWoBPGQ518tupj3IbUVoBxyJbkgdrPRTs4
jKtIKaSNAE9yqsSKAIDzZs/bFRMlxj2APw69ocKrksnis3UI0V0bXqRwZGbeJCC5mqwo/pCMXxy8
gMz8UfTjNq0VeydRQageB+xGURvBLr8GF3tnWGyxvDl1IkbX9ogmX0yX5GACv31CkvVwK4foC61F
MHXCrW1bj7QDwKojVg4GcG7saCRtiBowwNOQC7MT9um2QIlKYCQaZLgAqMQ0kjiMZK9W5mRp4UY1
bt9GA/1f6Db2HWbOMRO2qOAMpNJQaUZVCCh0hvhE9dnUVVUHaUtvx0WIPB9on2Y7n4dwNlbvGwAs
Y1PxekhuNeY8AVWBR5G3IAp2fRgSc7FWvFJa82ACEmPFUF95TEvvsaJonmOtQlEk9hD8TIBrRySK
aVlxwLgpMB1VdLYZUeAEOdXXIp7DdVYlFaU7eSFFeBNLs1+bpoLdQDueOaKdEg72VKHU9hev1dVy
hO1L9TmzU0BHRMRa0UhMqq/OhBSgSxvlYJxM+V0cFbJIsPEopV1fscac4mpIGTB7+3lvrZG2JM8N
GzEmkINh4NE3McBXBQ14cVpvvFvsJ3PaaCyM48NaAO2vaUyF/8vXdpEB5I6H4YI0ArhMaPED9vP1
B5VG0eq0pma0+ojR6K8lN8LkEZAxK43qrgCvy8QOf34fEVAgqkAKD1MowrnOTWVkTlHbUQ74GxdE
kmP2Uiw/Y5QsbwuSqClG9zkEOVwN9HMJa+vKxdV78FVEi/booWsUGJCOIhqT6OiVCMFkputSoyDR
O1G8rsneK51jpmcjZp5zO4C1qRQrklhosO14gGhzbWQIRWxGNk5xaniAfDaqhN35S10EZkkrhYWW
7dtvZGne4cQJI651wlvA69WPmR2xPoU3D+SANgGGsCp8ltwFEzUQKB3uA8ylIKZz4MQvYIKIYmub
uhi+RMf2ClqdwXrVQQt9Wxckeg5h8K8RNcPzEZUOIHoDEIJbO0I0u69YH04AcW+/lctrl8c7HdQ6
2dtfSAQ0AhoEAE6I3ofrXQTzOxutChIXZryacZydhsJ87dreRXM4GKTdPImP46JpmxVIr5vbwiUv
gglyZcAZ4J11LF3Qy3LJGE3Syo4ca2fTr+ZGC/XhMA2nVDVLJbsBGBpDTh5HCcp3YZkN3CSqaz1u
s2YGhfFlHuIgp12Y+dHtJUnVBS1NmBNDAAjAx+v9dPxpRoqT2hEGq7a9/rM3v7rtuQc4zaSq1cpE
wWagCmOaLggMBMPhdwDWgolyIvRoPawsmEPHVxyQmK3jhpeTt/4jQzih3nPTnGSlE3njskun5pU5
gApof1ZlEdZ9DILxed8x+pwmKpMvOzFUUJEC5yldhNHXGzmU88Qqf3WiwgEnyWq6G2Oiod37Tx5J
ft0+NLHS9XuZl8IE9ehZ0q5lujiRY9Aq2aOSoutbEDDX9+5I/O9knRxARibOs5+NpxFDUQ9aN2Rf
llHzdjHxkJSh0HEWdpnhf7z9bdJ9sGzgePr4X7jX1/uQxhNBPiZ3ItpU35f+i8EAEMCKLwVVcvXy
nxJeWSRgAHMLlDwOhi3obkqb5j/PBAjiAqBnamRDS/fQ91q4kiAum2Coup/9XOwM8vX2KmVPBmhM
keFGVQlQhcIqraRcHIA6ORFm1/f5pHgqZHt4+euCM29TWyNOjl8H5gRwU7IwX/f56+0V8Jsgbh7y
nTrBTQSMrCNE3723dosHFN3Iqx4ZBrhn4/Q30Te2Bpcd4Sms5bsZDDvv81Kv3IgWdxXWAr7224uQ
bRTQkgA+xpFM8aheK1uyzMwlTeNGbcyxjBZ2AMGGEmBGtlV4aTzos42RP5f/+UUEtzi0yrpldpCo
2scY7HpRsy5z6yCexqUIQZUXEBl48wgRusb2rocuJD/ZUg+YFenWaFjYzvoxaacQGKJ/nu4BTBMP
g0E8hksk+AtTTpG44Harots29TekcwOQ+RrDqLDNssfzQpCYpvXzUcvGwYDNwsxzOQIz4l4jSMhp
baAXJPBNRZJRemrAv0ZqGOYB9E3XpzaY7eKR2neiurYDdO/umEfRHKxCfVaIEevYpF/NKV0hJm5d
76noyHQAQdd38HQrfC2ZyQHqI5rwEVYBUkswORq4Cxskn92od1lQ9Gk4tSpsH9l18kCfigjUB3i9
LtidZcXEZLsy2AStDo2pA4tRVBhp0Ct5fySSoG64sgB3x+GI7atLPceo1WlO5OpvE/zttb0DNA34
NRWuvcTnuJIjKAHt53UoUqwoBzyMd8YYXzC4xcY1osUdFPkCiSb8KwttxoIH4E8DnUqucHpvBgZG
rbw09KzDH1s8DvqBaAV5AlQChQWtSzz6eoqnAYbC2lRmWQPacm1D0i5d0BquqmdconXAVQMsLBB5
4dqIKXS/Jx71DCRemv47erjCkrzcXpB01y4ECAtKGYC0qAUBCfmc5Y+diQFTdrwtQ6ptAPkHtjjS
Y6jzXZuCrOhZVy+lG9n9kdi/0JSR1FGH9oXbYvinCkYce/WvGMGIW6NJtHbAUnInoVu7BR4h8DbG
oKxIEnbd8nWoBvvYOJX/Eue1wtyJVVvuE1qImsHggo4QzFoJ6gf+45hijsuLbLRLGONyKEcger8i
4gwAxHeI4xej+DrY59EaFJdM7LB/J1owTUajNWviQrQJmcTsT2277kmcbVxYqe8l0JIZnbfMtA6l
nz91NFe4AfK1G2ikIAYAY9AteX3AUwZiqGbM0KALQKJhZifwRp2QBAFMzT1mS+8MJ75L6xpYbV51
rrJPt89ddkfwyHCsZkzDAAzzWnqTW9lY4bWJjLEDuGtuZGGi6yp3V/J+ohTooxUGKoxMBTd1F17I
ulZ5VTStF8EzDOb2M7CedpN1ToHLMyW7afh1e1GyGAOFBWDQwUfkAxTCxbQxIKXNVPeAG7KZ55fM
21QVABwPtU4PIJrd9E67Wb0P2ji/1k3Q+jGQtVSFFZn5RjgHxkvQ3fC9vV5z3Q3Q1r7wowfW76h+
GNvQ0za5qh1HJgZwVijII6WA/hjBF87QPOayBSl6bXK2kz8e0CuzHdi2dpwjMxRWQmaMMH+DoB4S
HfT1Xq/JHRpQvU6WE+VzDRCYEvXIvDPtY2HUzs4AR5fidsoMLHIILkpT6PBD2fBa3rJoTMsSE4Gp
j+Ee3a7NADl9oKalKlou6co4einy12hLE3kVPGA92v6IlS1jj5YmFxABU0WCht3HiaN4B8Wxot82
x74QJlx5uwdpbwePNgJdIeAVpiV3DrVdAbVOAw3TBuiMYzA2VrcxWVJtyVxsbSPFOElvfKhopQPF
oFp2kxkb4URd8oz+0GY75415QlRUHrQlxaB8osLYkFkKvjWobALUwxEpQmIUbPUWaOVRUy2voAA/
YrcU74BcBBwrMHrCURALQVnclIuHWDlKcudnTZovi76oZrpk94V3QXDEX06bI9wXg2Xd3Pc29t6e
wpySvTcMd7NHQ0ZagPLEfzZL8PuokdPmQQoKaAj3BA3OsyIBsJcTrcVEHmyTY9wt/rS3wKz4LZ/n
Mbpt+mR6jLAV3afQYTSvCMvzh6VzRh/OaQyYIXtBh15XBR3AEf1yd1uS7LBwXwD0j4XBpROUuNDQ
uDpV3A0e3WS3+LiWjtOokEKk64FTbwJVFqGD+HLUHaYknJq7WOW0z4wK+IeA6asRheWqSRrpgi5E
8Ufs4pHy7CQhs4MyJBqKx00CEsfAKxzV9IXMpMEZBSC4bTgoeQiujsHbLRjotCKf1kagOX0XxO46
AliLqkIilSjhhKYpH1FV5U595eynwvGCIcFUWj6vCj9YlroEVxja/FHDQiO2yHlJMS+YOVaK4Kt8
TsdfmttvnHyfz7vEzYA3mG395JmpYDKkqoH8Pert8FtNMXpdCHDo/BRC7bo6FYP13HrVsxUD7tPp
zn+h6/AmOBQA7xQWVCNu6LSMOXI1upU/mjFKgvofTlf/NhSIjjnQACd2FSu2fc6c1i9mNxqb/jj5
7S6l7K2O9XtQR3y7vRqZCbwQJXrb+eRlzepBVGZ1J9v5mZgfjaHZ8f5rJYeO7JA4GQj+4bBnIpY2
/IQRSRrPjaZqywBzXADbeJurGvJVUgRNX4mOmXQ4nhExgno91/MG+eu62t3eN5kUNHY66GYFSsg7
SBiskdSkgMUzhuI+SU4GM4NlbkINvVl/LAlFKVg8BMk86uNfcmGKmLd6GuHxUA02hhBB1yfQx2y9
vigCz29Uwb9EH+BBIj+ILB40UMw2UZ+Zi9nGfjR3yb5cfXggOM1w0apwzoafhUlzhQckMbU2BtGh
7SZS4CAbvF5fiW6+ZpgrP7Kd/GeTFEBnmjUVM4gkpEV7KvxBrAiofp6gFF3R2sU09X7UDqGRA2MX
mgHIyrUJ6i9Vvb19YhJba+MvjloIlCL4LtcrKgi8Ci8Z/Iikax3oqcGCzkk+1Ja9vy1IdlhIpFmI
K3i5XHw/qB83a2y2fpSSn1158ltt50BYXhmha368LUu6KMB9cmHAmBJpk+GS1xjVWPyIDWc0uZXk
IVMBoEvuFI/T/hHBl3uh6VkaJ+CEGLFvvhWiULJjQEHWWblJplhxqWQ7h2CIxy/Iq8LFvhZlzEnR
TA1WM7rfxtQ8Va8tJpRXPt+kKqjJVA99KqgvE5SR3k24523l+COqWdGYgGEyjJvtY3ryegAvo6J0
+4xk+QOg+v8rS4jJlsxr2dLq2ME8LE7rN3Rw+ufkmIzBVgMylwpiSHZg/4oDPv71Lk5sqSoN0PmR
C3ST7s5o7uePjv7j9qLk+8fRc9GEgnq1cS0E4wxa5y2WH03Tly55I9Zr4W+mbgh89mRY2WZWERdI
dQP4Yv8TKBik0Z5sjxmrj44wFngOUMXIp2x9rvT7sekUxk92qxwwdnHzh4fkN6TbhcpXo04WlMl8
VOKjbvowVs9T04e3N1B2SnDN+aUFMicqCNcbuDrz0hWA3oyAnRaSMrKreUOtX0r+dtlaXIyywJsF
Tua78lKJyamedFB0GvfZBs2k9dlv9eKhNMr9X6wIQwcINVAuQ73sekXgbmzL1aLQO/MNg1xBlZyR
W4n/ovLCDQRqCIi/UWAUHo3a6qvJ11satXST2eHgB4X74fZKRMgs7upBBgjpeE8lHzW6XkpR9BZm
J3WKUWU73WF3u6NH+i5srTINgfxc3pM8/WgYXrtFLm0NJ0DHnsrKLfdDQbSndCHjxlrjdV/Epr41
xwy9Waa+PBgx4GN6zGRvb38w926F3PDvRg4ks8Baji7G6+9tgNQ4965Po37VH2jLnkvtvqQv+Tju
bZSmFv/zbXmyy8gbR/4nT7BoNI1ZNQI/OUKLvQ+MaZSpO/aVqUhRZFHL5bpE31TXsF/EpjSKbeOH
TwkYhtJi0yJzgtYWoOMThC50l3ZZ0FqqvIDs4qABjRf3kH19d3G8Nc+WDLNbUTJ9Bb5aoPXfvFqV
65BZAYA7QwxiCmRVBEVzge5sJn1Ko2JxAYutTdmeZObnvrEAKKo5KnAxyblh7IlPs4DQBPQf/HMu
DBuZDJ/2MYyObZ+N5FczjPyWOiAuK1WcxJIHAtEY79GAOmK+XHiF/HpFV3Cda1EG0kOrAvxksYRk
vF9GPowcWhkN10r1qkvODDlPoB/6PA7E0369Plp6+ZLXLr8HC7rDglhjgUopZTIwLc+5yZC2xvKu
ZTStNqfaYmlROhn7EcMltDR2fra9fcPeS+Gtgkgac9Zy0EMJ28dIgwH3Goph4H6x2ApMkIwa1h8P
MFxLeWdLKfHRyUMjp5xCalWbWMVP9l7BuQSUfW2MqoNsRtA4qvO2xKmkUQ5oQ/MTneKN1j8U4/Pf
bNe/YrjiXyj2MOkFNZMK96jU2rvEt9YToeWhKn0VtPD7K3S9IMHUJnNnJQMI+CIXaD3dJt7Ye38/
/+FMJh4gVJpQhkW+xnTRrC1sW5F0cEBGw+cjWgX1Ql3fueioSgHdmJkKb0fin/J5a8givNUJyaHr
zWvNuS9IXUML+l0xPOnLGNrW/TIVoZbvnOw5Nz6wSdvlfqXoDpG8s1yywxHkbd7hKRwbIpe6q21s
ZtV9I+lrawalC/aFYlc7e8M8r/Gua9Bhl3hP9Llsd7q2BXuGPz/pcfbJot6HtlBNq703W/gibIZu
oj8Sg3iCBQEjkG0myPFjqOtLCSD2xAnH6oTHZ341hjhkm9t6y3/u+uFGYwwSCJgew7wIbvr11iO5
2PbwsCkgj2AU21GLN2lVWwpfU2JMuJvO2TwQzIO68lrKpOkMYP0dtnmBucq2cAmDRjVVKNk5jKHg
bYFvZ8MvE3aucpNs0jQY/LWZd34X5uMbBpm5I1gvm2X5Xrg/bu+dxDsAuwPy22jWBVo/2navlwUW
Jasv+1aL3Kqb222jEeAUaBiVAX7K2s/fnLFNjQDzHsUHDYWpIWzQvttjWrz3/7yRgSuw7+IJB705
OrCvP8XuxkbzSluLSGGjON80X2drVA0cilDS3CoAgQQPAkJj1E3fRXbLOPtLZWLBXh4YRnG0XDAm
wRMyFy/0+11eAgruwTOzJ4ws7AYN81p/3jyIT+CdvGjrAuq+GBrZpeswFHa1aDJOafsRjGteF4K/
4/bRyhT2UoqwnXW7ZDb1XS3S6k+d92yCXbVeFTLe+8xYCc8EwUFBxUq8FIPWt6RlGTsjdZLk+707
vabVZnmp/nzkEckZDtnCwR+QhBfUdAVcwbSSgp1Ttkfz8CarH/w1DYfs859v2qUc4c1wO2foeidn
5zhF49vSnBo+u1crXgvJ+3e1GsFkJ2vTMdvBtqXpiuLIqRoP1HaCMgYUjeqIpArvGj4ut4WmZ0cX
9KCZm3ogXsfOa/U5N7cA3kyJdzA18mxbx7jON2n7bOdNMEed0RyHuVH134nw5r+v3OUXCIfngPCx
Zl3Pzm+JE6ATwQycaVNEw13iBnEW1glSR2FLw/uwaBSvo2yn8Srz/ACA1d+hBjRGzgnqRnbmfHvL
Nu3+S3E4L4qbILttwL9HqIO0KEJfIXBfgf0AQAaTnfP2qa633rCPJ4VuStxAgHb/K0J45ybNNiq6
WuzMk4ia2QaO+ejm8V459it7hYAgg65jl7crib6MD8BpN07a+Nw/L8mpS37O7V1fN2HCvg7tE9UT
VXMQd8SFFxxW5B+BYpxTrqCDbvU+PpeOE4zrz0ZLwSGIBVIOhnBfkTgwAMWep11w+7rL7Befz3WQ
ikcC/bdXd+Hy8rormOUhOGvrXebZcJM+TigjLxZqeg/eoIInkx3hpTxBS6q+wLvpdvHZH4C4skRr
RgOOVKsa5Pg9bSnuKFwiZJHwquNfhKCkAdTE3JVTfDayg718rLu72Pk+eVXQuvdoOYMrXLEHA6SU
5ZmsX+bypdN2TTHuk+Yv7sXlhwgrdpNYxwCLEZ/b8S5nXzrjLZ4V6iO7epzq3UGuCQ+qyC6a++m8
xoYZn2voSU+NUAcQZT+qqlUyXUFNzANcBuZHMC587Z7Mg2GmvsMScHBtSPVlrps3UhzSc+/2XzPv
w23FlCnKpTDhrnux1WZT78Vw34EyOVt3GXmO28Do+u3/T5D4OhQEnUedG5+TJNvUy0+Sl6HVESRO
DIUkcf8wgYb3m08ZIOED7inxae1xm02aTlFTbv1U33VkUzdAbzI38br1qeKJfReQieKEN3YgAAxN
lmwCs4QF/y40yg2Jv63ud+acDYdsvOXHkuzsRNEJIz446BkydWDGYDgHWUuQBVxriVHbiW1TU4/W
ttnlGggrLW86t7NWhAAqOvaJ/uv2AcoEItpCjohXazFadS2wIG07OllB0DkLyrXSOeT6m9vjtbOT
cExUtH8yaQi2kGRDvQojHcIhGlPlNpNZk2jOkjK0O/cbLfUdbb1Pw7hECbNUQYH4FnE6TT7IaiAe
QKuN2DDgFXXV1RiBiFY9C93Rvi/N9U3XqhPy2iHLh2ezodu+8RS5EH5Ml/ZTECs2DywJMLGXDGLh
WPzy4aT4evd2++BUIgQTnQLzAmFmjPxvZpyKvN+h4Km4cqJl5O0PaERHgh3XCFgAwmm1NYvrwU3Y
2WfFbnX9PZ6LQ9J+vL2Q90d0LYXrzMUjajl+MtIcvrk+52DerMLS9MOCvOR5BhpgVOr8BxQiX24L
VS2NW5sLoYBtpMbYQ6g5YKaVoRO02voNUdxmvkHXaoCloQcUIIjomUQp41rKkllrPduQYpVdYLZN
6HZTiGnSPFW1ZakkCdpA/aXUsqVkZ5CcIrsw61vws2Sqsrp010Ax5HBsJCSvhfVMdjnMXQ0pNmiU
Sh+4Ls1G+R6/yylA7ZCo5N09uLbI/AtSGq3WPWuGLzzNLtrqmRZ0LoaP8+duV2bx75nnDNNzG2BG
RLe14v2dgmQoMdxWZMMAz3d9XmVegsRk8HFesVHAuUkB+5pa7u62FMkuIksBrxG+BtAnxOy1U1qs
o3jNzr5RHoGhEPSEHTPn6bYUiUZcSeF/fqHhTIuNDBhk8Zl43jYuX2vnFPf1TmsUo/zvAkR+XIjf
ESAi9YS0E1/uhaDZrFPTKuDYmPRrNoDqJfY2dhnV86+mfSy6L4NOgsU+TjPGMsCWWfwpMMpv+UgI
o4sFm4oxt2v5aKZHIywrE7ySZBOD+rScX5cXdOirvG/ZufEJAP4yA9PKFu6YwQqv82NEEild9+UI
aoNRO7jW85+fGwYROVsqen8Qe14vZ0bvoJfHc3ImdgJkFzc06FOno/9ZxWEgUxBUBRC8AE0Ac82C
CeydsnUHb0nOtrcHCeERNiPWQRk+U0XqU3argCeKLDrgzlADF1fEGpaV4Es4UzP+AnreLCA6yza3
t+2dw4YUvY7mOagidg9aKJwOQArAFl7W2bkYXoslGlxg7ZP+mFs7L6t2aP8I1yYNEMKohoJ+V7Su
rTzvw8bfDggw+Y2+PjFjWHSPmWZ61twlsEGluHp73cFQ+tOsrYfGTfZuHQ7JneV2O71vNm3+qU1V
/CXvNxkNhJwnAk07aOQS0aLahNJaS2h2rqLyrAKueZeCweZi8B3ZCdTif6vl9RJLa6q11GX5mRWY
ZTj6IMem53kY7pMxO/j6NkP/XfLoZvXei/dgv3ny40NVGxEsjkKZ3l9CTHyiGoyoG4ds/eYzvLA2
rZUAXGdcivOSfzfrH+iTbCaFRZOJgCahzQ9dpjbqp9eLTQwwFPjoQT+3n5rhiTz8cXcadhP4P/8K
ECxmHOd2BXzi4kxtO9CauzogCxzuhxSJ+tu3QroUIOtiIg4PKVhnr5eypLQvhqkpztMwHyd6cKry
Mbe0420p7y2Jx7cK7jz6TtDcLDyb7dq33WCR4hwvzslCfcPIv4FV5LlYftwWJHENIAl3jGcmEESL
CRc3qXW2UANHk3dhAmTS4VNfAmglO1VDFxIQIDkWnEiq6oqTXYArwUL0vjLHW7QUgp36HE9NMFav
iXWqZ2ufF3WYjdqmxv9lIRjuTTw8w/ILrquDdKF/vr0FYhjMdQfQaSh+A5qAoxlfnyhAqdDEvTrF
uRmHgKUsYNOHajo6MD2Wy0GoFRoklffb/0dzMlp6hYUDWdtzkRTBfSPLq1X3wDHP67JFqnV2jpNJ
0nAlZb5LK2s83F4pN5uCWUX8AYOO8hJcDLGdPK9GbQaSDmADreHk5IgE3I2nbxLP+jhrs0KYzIgD
C8zHQ8hTXgB3ut7XJrdbEKqvJW5KAWcFbSdPVlonm6Gmm1Sb6rDok35nF1a/wSSctq88N78Hc057
JFURH1i/ZBtvLnPFsI9s+1Gcxb2CxQAUk2AqJgw+lktTw6T75b1F7dfCyY9mTo9LTR+b8qlN0b54
e9+lug7cWrQW8QIXKtLXW2GDV3weEqc8u+Rx/hRP+9GEeZ+bPQq/DduPTRxU47PjngzSBbxJJnvL
T7UKkVDyoKGMh+EjjuCHnipB0asGfTmMlhXY7THQtpqNtyUgt1I8JzLTBV538G+gCIw3RfAaemIV
BmKn6uztUQ56y92NrjhBmQm+lCBcINNeWmPVISGGC5IYP+I1shQifiuncFWQOMLcDwY90C1ucy26
eBS7qTcmpHfK86r7AaozlvaJbo3pu7X3wFlS1huLHoxYD6Zy2zqnPP8KjLTpjgLetvi1VJ/KR8Az
rPN26vcTIi7b2A06qiy31UqyD9higguGFBcarYR96LUBoL0E07lOuuyXntMAAHM0blV51nezyrCQ
qEZjnhXobB4nvrzejLWwB1JaY4nQ3ioCt/aAu66H6AjfDvZJ/1YnbzWq47UdZnSjKZsXJAp1JZ3/
+cVR+OW6TmWMvLgOvCrv8f9I+7LluHFtyy9iBOfhlUNOTElW2pZcfmHIEwmCI0iAw9f3oqpvHyWS
nQyf+1CuBztyE8DGxh7XmodHRTtR8vZfbOYS7XjIiaJAJmXtwDBIJzQ4wiwkCgId6vfgIsizrYhH
pqd03/dyicMRISyDydL1UCvQuSsZTEE6H7oG7G3pk0Duv/P8Ge1WQ/7Amn0+D4hg68BzLxXZoQcR
MGgByCR94p7yr4Q8peOuHwOt4T44GvaVe9YSdlKGjVLdir1AZITsMOBu4CHK2KKkH4A9pTvVpagB
A2W5mInkDd1qClo7XvSCAZDIW/h65CaDxhvnUdhmdWmHt3RU9wSIzfXsZ+6f+wd8mxRDTXyB+cSU
E7DQ5LloVSuoS/uivrTOZw8Nr6T74yY0mNCI5v0YiuchsTfu58pzeyVRsvr52Bd5htLHxQWeXFuF
LXiTG/pHb8tQKGRD2OolBawTurvReI1GSEmBtQwUBbM51JdpCvIabMzNS+188rouZKwPUmK/UH5k
wkTOwnxuyUZuZC1YhEexgCLhfUHzvGwjCnTcIQ0DX65u/GoYfZVkD4krdq2jfBqa6XtVp77JxZdy
7EDs3s0bz86asuJWIQsOODO4OJLBziaSiAxtkpdKTZRd17fV69Qp6kYqYUXKgkiLJm3ES3hMpdvr
2VmRFy1tLmPbOdHgzuOxzJm24TqtqCqyInCeENkvQ2zSXnaK3XqOMJsLN78V6SO4lfeJqh00ou28
xgmcAZ0Q4i+bJmGX0CaHrkY0mOLJk5HmWFvbDMxJ7aWkvRvYWm0EQphbsKMrVwICoB1AykGy7p2E
+4MtL+asShWlay8ASPmiFhFJxcFJh4DYvzc7DVaexytZ0rvRmLnb1sgOXKwJ5cfZjLNuOlnesKH5
t4cFpQcb9dJBhESB3NRoVaVKurZiF9XccT4aB1NvzR0b81OeN486Yd/7XtV3jpttjW7eerKQDNDb
xdVCX7/cglPgIkygJ2OXqTzVOUIk7xGZICWnoeFd1GRr4ud2Pxdx6EBYBm6Re1/uxoezY0JH55lj
s0tph52IlfoRTTMbVmxlM/HFaF5DQgLVLHnsmkG25hVVf9GGNkYD3JPbfackBoDkDiW+7zWJjE33
5vZOe4vGI1+Hrnw4e5LlGNiggwoh77FljbWbhlwPFI4GzfvPz8ruYQrfWIYPkWVBquJ694TNqkIr
bH5hzk/Feq6s2i/zb/dlrO0eRm9AALLgL+PNvpbhDbQlTmPxS25ooUoUOKo0O4muCE5gSPlDmxTN
RluUQyvZavSle+aC5oIEAv67lgq+IbujtO8vVmk81b2HbkXj6InUR/GnzazzTIhPaf6N0yy0ExKK
/DEvug3DvJLHWL5iIUFdSr2Ibq6/ogRJdJ7wur+AGSG0xwgPpc+LqJv+MY1HTVH9uhZBi5mA+1v+
brGuA4VrucuZfLgVCnXbYRjb/sL/DG7omj5VLg1Ae+bQesxewHSTRSOqU4bvVYGzFaasvLpX0mWG
ojKdLTy6kK4S9Y2JX8OwT1PTH7UughWfugPAtICBE5p4dO8v/NaSL3UkDWiIaDJcCHWv1z0ivenk
gkFy9cuyjvpwpA0qmtyfuy66L+o9Aynv8UdZ+rUsgIFSiggAGrZgMu2b5Kk3X6oBMAYgwQAy9NQq
fvPjH2N4qroUGY1z6f1EEZIN0bihZlurlkJoc0Jdv0tFf9EzcbQ8oEGARt56K3X3PJlkQ9hKrLDs
MVLhMEvYTzkIBQmDA5DDsr80dqH/co1BPSFf5E3g+FXZHz7zgQVkSvo5ogB34L6b5KoGOjxW1TtT
DDyak7xsPrU9SlRpaZk/uipvCp+MhfO5Liu9ATADHaxotnXybOZM70JA1FNlr6lFU+6z2uLqcezs
3IhdpcqeiDFUW4jxMpcvAiIsEpwtoJyAD4JA4PpwO+7RUbcmHK6vRvV+PORPxsE5JCc1AocjaCD8
ge/t+HP9w07BJBw6G7npVfv18QMkTSbMGJlVzf2l/9bkO9NPn/WopPE4/pzVQ95y3zmyNqTahsN6
G/dg3YaOthTMJmBYQFbqZsgpz7BuTngRNHaS+FyvysPoJOLVKZP0snGLlo28uUUfBMq6S6uaeYAZ
uuRjC6af9qCjD8fRj9Spwx5Zx3J8Kc05AJ34fcEr7ytKHBg6wJ/IsMrgTbinoN7S9P5CSt0IaEoH
3xJzursvZeV9RYIChgi5PbjM8vuqWD3rVafgl7aMe/JPov/WjQ1PbyWNhwDjgwzpjXGS1FFTcBld
bOubKi5tcRIsGqK6PQ+ALOhiNMJ0X22fx3r3wNq3FA3Y9xe5au8/foH02lT6MKd8oBxe+ilL+QPr
jJCy3xnFTHTUx67Rx2zgX3q6hdWwdojI/0Bdl5l54CRd39Im63RPYS2/KLOrfq5zuC+YDEi+3l/f
qhSkFJCJR5EI+dJrKcCoSdtGZ/xiWbV6LHTWHi1MEm+0J66EysjqwYEFAAQ6MlFeuRaTMJEnDTX4
BbN7O/PN3dtBHYCi/cUI+sfK3NB/fblY8sX7KE7au8wQPW+Izi8DwcitRUYK1NiRfzcHOwvnJufn
hinzE0YJMbJvaFVs2AnyQJrLAwD2kGie0z5ETkN9xPh2jgp26R6LsRI7NZuHXadgDtfUk/alpV7x
WKsz4NVTsjVCdOtgodF/6VdH9QCdATdY/BNCH7MjrriUSpP9MtoiC6qBaZ/qIdXOc9ckmMM2CiAb
gKsBADzN3J80oMn+vK8hN9ccX4Ew631UGkh7crTFDUd0U14MaB83jgS4JCxLj32/hZZ0o4iLGKgh
cnQg1cP/rjVEySY0aul8wE23im+p29sjcF0GzDrcX87NI/AuB+ll4D0vySnJJhtKRdNhYsOlRRU6
LIzyTyWACGgWE1iqSB3el7a6eQC1+x9py6o/+Kp67lpVCofpYntVEnh2oURzAZR3hkTJ35rj94Wh
zLRMGWNkVtrAirZsTNpuuKDk4Ld6cipKETpk3ni818/pP2KkR7RF009uADfrkrnWF4y2JyddeNmG
3V/dNgAAAEhYX7wVySoRlQ8NyQS2LWf7ChSWdstOg6tF909nVRf+I0Zu0uKeSV2BsdJLr//uxWkA
kbDIP7f6uCFnYzkysaFD58ZSLByNi0llB9WMvOO+3esbZm+xaldWD3kk3CGkI9Hdg+FDycg2HtUJ
TcbhouZt9k/tJEA0zVgi/EG1RWSiRzxMiD6FoBbbyiKsrBBwWajuAYoC7UtyRF80YDFwymK8cKUL
3AKBoM0iDVPT9w9sbYUAUIWlALsFkNWWz/hwnTKNYNe0ekQyK2rMi96BoboYtYBlWBp30SZebk3u
rOjIAp2PSU60a8BpljZVbzpgCOrziK4Ro/RbxkH3qea/SVZjNmPsp8P9FW6Jk14ulxmGyO1hvAzD
sPOcufN74Af4TVKOoZW4G+/yymXGgDsUBtkRzOzetE/1OquMTB0vVVEeTFXsUdz62/ZRKOVHEdJV
Nrk+AC9OHy928Wp2Q9gpD9R8S5ItepxVDfzPUt4f0w+qUTGOrmzdGC+0eAUpSaTRFjwk04ZhkjYM
qRYdczLwyJBSQhu/XADMEBVSx2z1uGoculOtBKgYWT+H95VgXQoKJkCBXurli5J8WItKu4Q7lOkx
iqLjXif2H7si5cZDKOdR/l0LMmOLBKDTyJo90nzmPc4nrsE31fisz+dPlcqmT2bXdFFWa3SXlFaU
Ni6D/nX0rNTF4OdjPkfZCPTmDEjvp0adbR+UzWNwfwtkz///ft3CkrKQdKC/83oPXDJiekAf9DjL
Zkzs6L6eeXtqe8dBq8KyiBMLONGExx17Vt191Tp+Or+wcu/qyDs5G/dkueQfLOv7x6BXa8G+AYU5
kn3XH6Moal4qqLyDHyLg3ZtX5j6r98k0+TbdELV29jZ6BpBRwyTwTVYtQ36pq3VFizvF4gcKXQsK
OjYbevzO7SWvCHPy6DOEjqH0IVnSomJNKXgKFSsL/VDPunkYkkwcrBHbS9xKvcxmn4e1m77WCc7Z
ygZ1Pxj8aCb0C2Ds+JG7cDrZBPImrW/bHQjuQAAxCCMw8ct+zhIM3FdMCd2+0JHjBdptl2hF5Lq1
EnrGbB+EBcqDqmq1sB+UF8ug5TETWoJtVb91fDR3aMTNovtqJT0g7weJHi8NkxFoS70BaW2dmoph
NvW4BfbMgbtqEptNQ3+aWffPUAr3AA5RNxwLZvz5LwQjEgeZI3ocbmj6MuoZdZ96ejwr9o4lzWOV
VbumY0+OOh2MdDrVxRZm/ZomAT4OcKpo9AWJgeTpKoSzMTMLI86QxgWX12nspq3qkhwev28oZs4w
mII2LtQQZHcQwHFI9BugNa72U7dr99lL9483+yTxh1/2D7pFDCjnjm4ESqtCZUfjegKBuTH6aRlp
PxTqF2/2Z0p84y39lBohT/wtQMh1scilaGCMx3Jl79psqKMx8A/HQ/JJZGHxRB/sszB3Kve1R0B3
vPBPrN94BuR+rn/Xiv4PWB0HUL8yxG9XmeOoYgov7jgP0vkhJ2E9RJb66uZIced+7flG/ZKril/k
fza75lZNMLA0wXOOdnF0lEl5wrFOQMk9JHqsKC4gqHITc/qARp0D003LY1kDGFyo9hzNrtb9ZKnS
7trUqU91aqJ53ms/V4qW+rbWo8mCVOzcsfHz/Uslvfn/7g/moQBygnQe7Ni1WSaegpKMglyp1rjz
pS47HulGb+1rY9jKA60ZjmX06l9RSHhdi0KnSoV22tSIZyOySYYWzaOnI39Y1Ec4BWd9K3CUMybS
2gD/eC1woJPNdIq1cbM5Ta14mEp1NyjtI8CSdjmrg0aPNaPYKfYUoJkzYNXb/c1dXTGKVEs8DrpC
md0byXGB8isxYrNDw3nfdt8aVQ11Z/7e2BQhzJzuK0I3HPw1nUO5DhuNCi8K8XJTg60mo5LmrhoT
40RHd59YaWBO+qM3/+pfU/B7GKExPqROE6N7JpzxIa0z7CfUvrav34p64b7jEYYPAiprGVUmSb2k
yuZCi52y3BHrS9IpcQsgFxIV4nFCe5neqCe1eUrtA0NTbZV8St3vapJuPB0rzge8TtRocQYAS7sJ
epy0Kwxz0OKkfsRJw/wk0TQn6GP6TT2yZXOkAGTRO0hzMReF8rYHwM5rvQNBXDs0ia7Fbsp8Sxt3
ZTXt3Ya+Drblo+ZkJE1IwMJX6Nwfrdhx0rAq0+eRdZ9I1UfKtJUYWntilhwAyBXgDKNcIUVgYrKz
slYcLWZq+zLrXzMTA+NF+dkTQMufAPc6IuHhpeOxN171aqv7fG33l+wXzCDyRdCE6/3g1La5N8If
E4qyK6eT1tGoGgof8+raVl/04kZKThlyRf8jCwnZa1kGqzMXODRarHWn6aWv/MH0vVf7bPcnsllE
XnEPFogiTInhj6WP/1pYjqN3i4bqsWmADkVMgQdw2ezXc86+1KjyDXb6YPdTMKERjWFAIXmewJBy
38SsfQJACpfxQhWtKXJ7rGfznJrcwwVDvi9UKhspMqfYqlPI2eB3lUa1C2lFJMfgpki2WzdHguEW
gqBNJHstRQ+29cVgXWCzOnKM7FQD20EkoejpUW0rPxnjls+7pmn+ZJO292CBioEA+eFXDUKwcS6P
WpOhg1g9gsx34/rdGt3FiXKASom2CIQBktUvzAaskbTT457xAVFX1KZfSR91xlFNQpI6v+8fwIo4
+KIAckJeF1NU8jy/YeeKxkYEWU0qvGCYgGfErAOz6oAI0JT2bMIDPmwVIFecKVhTgBojzWvh1GXP
VPOyCqZO04GG4EWV/aNM0JruhZ6VP3C0yTsv+fyzaH+ZaaQtSRfab3VA/n++YOF/xGwMmG6lfQYg
iqcMyqTHIxlyDDzUx7xJzlwFCbL7o9T+ZEr+OR2so6N0v5EzwztfBWIU+/vbf3vfl31wEZCgiQ7Q
LJJtGbOiShfEmtj+WlpOlJlggC53HO0w3LMOLX1GK8N9iSvG9FqkZGIqVqelKBEAWQrnIaFGu3Pm
2bjofT5E7gTWMTM3q1+diSFIVhhF0JfE9RXebHGlL4Kubd31h0jvTJ27NoFR12NPyZXdWGTtp8mb
i53JhPp8f9ErBgCygIqBTkVcf5z4tamzlbwTNbq5Y5aZu9xER7VtkhfQCFbCCpTuiQCe3PDrcYya
pAYI+2Oh+PNLbwd28lSOO3f8iS6LSUOTJ9K21Ad9y9ax3L66118o7UaaZhTVVF2P0zr5ZWbEB5MQ
kBqjafSTZDw1xWfMte2I+pq4x7I8w/1LtUeCOItv5cTlqhOs5fWnSM/tzADBOGMzY46+x88gqNXU
QBjHQRyKNiibkOUbGUIZve9fiWiox9AbXBwg5l0fD/CXPIDOunqsGt3gD8OTPfjzcGaN6+eWdtTd
X23eHDR0KqAGWvU7pn2ZANLSZ+CAbHdTGnMauOnGV72zcsoKis9B8nfJwgBK4/qrWr1pa6VB+Ax6
p+KLPpEuqlIxhuo0P7DEUJ5mKycLCK9zyUWHaX+vUqO01561xAGqmmn/4/B+CL3EdoO2zoqQeK44
ZF73hn8UewibP4GC4pvWO/TUO0X1XFO9fOQodocjetoCcy6no+Cd9l8YnYWsanEl0ZctJ0qXJ98W
QnlPgQzCR35weq41D5xVZq0EtWt/MrwUoJS1qnk+0Cbcv3/i4Fcuk/cLVelNKdh0y143gBUV28IM
W4b6q+27DQETrq9Mtg9qjK2qgdzNtCgY2nnQJo2zRD393T58yKfajuIkAFs24tLm4PkVKvs8CrcO
OSmyn4Cim86GKabcJx2tDqiDA49rNs4p1Rg6NsiEdu7UexuaXkNTd1v89mowTVZFm52VNtnCq1ix
BHj6kbVZOPIwNSa9THRMi7zVhBEDa3Hfmrrws5brIQc/Q6CTZKsyf+uCobQM7QYfNCAD4GVfa3k1
Ci3nvTBjpf+mm8Svt8CPVt44GAzAM6KLG7N3nmROAL/CzLQYzDgBfERet2GLMo1hP4N8cMEuORTU
717v2/vlJ6WbC+heoK47mPbApK+0prqshdP0uRnPKOEfSkPNHwrOgG6YuVqg8jyPGm43u/tC1+wm
nnKUOuBKocVIhoWxYcR6syBWzOb6G8ANj62RfUmId5g5f2pFnKYg9Z7JyUz6DVO14sUhTkUbLWJE
JDzkNNHoVV5rCdeMPaZ7xx6A4RHo34GoDareHaHobfcx/fCbVSnbsCWLDZR2enlWFz4U+KUIla+1
J3Fs7gJf0YoL4fm0LqGrL2zaeL5XVHQZ4QHiFBxiTKdLXhI6mZCIQh0jpgyYaClwaXxPabdGu9Y2
ER2PKLksnBuA2bleylgqaOieLCtWexEPphE42duYHLM0i5opQap2k0pp2Rx58xBTIq+G2BIdxNK6
BNized+4VjymYXpZiiywO6oPzvl+QiEzYN//lFvp05WrAQ8IY5iugSEjGJrrVeJV6HhTl3bska9V
uVPpngDPYkrLoKLjRo1hTRZSlwDRxuSGZ8i01/rYphxFJDt2uL4nNkpyrYYBK2VvVKXvZd/+/v69
+3fgiEIyGlwS10vjWtcqvak5ca88ALbZ6qOK7OsaTK06fRbcPXtmWNZb3I+3agMcVewoJmCWaar3
FO6Hp4W1LsmsKXHiMhmitNJEICzEC54NEsNxCG2jzAOPjVs0m7d34h3PG7cCqoMhLuniAcJjrhGv
urHO6LRrtPzAaL5FSLtSIbyWIuXaJwVoKbVZuTFvs29GSv1ZA0KJkoeJW++MLglBqfppeDXQ5O5l
cZcovsh+iZxEzRaQ660u4Utg0+E5qBqmIZZj+LDNjtLmispTN25aNSrJA1LezcR93ctQhtzISty+
wNeypGJf4nWtsPFWxFWWfwJ7FsJwOzKKp6aYt4zOyqOxyEJ6FQ4RRj1taV3FOJitxZgba8uWKoK8
EbAWAr2voSFPGQ3QQaqf0tJGfwMaPh7slg6v9y/Omiq9Ax5APiqtcnZkpPWUiKFzYyUDXqDa94Nv
NKa5vy9ldaXooUBDG9QVDYeSLnVDaqpzxd04zT+PTeNnpeUXxlMJqNVRLfd50sLyuWFOft4XvHaa
SPogmYZ8A6i8Fs36oDm6I0bepNjhui3b4zyM47OVqg9ONqoPhj2ox78XB+gWF68hsMbwoFyLowro
FwWd3fcXUVGeBvadZAhetK0kytqxfRQkWQBvNOqpbSc3FsBuQMiM0Sv//lK2JEgnBpLEiQ8lJKhm
rHsvU7ahEmumc2EjQ/4RL9ENRPqIXnpT6VU3BsKMn/wSz/zJmPeAd7K2smq3PugyFw+8I4xS4WmX
aylVSa1y5Iobe/U/SeXDk+ZpWExRUI3+YP3dDC+CDThhGMeE/2mqKDRL5oO4DJtW2G5cUgynm3XC
AhCcWhtG6tbzAlkSivcAlkB1FyNO13omepuPjHVOXClf61ENJrcOimljKVtCJGVuKJgqVdI7ca5n
fidUv9Ee/tdCZEU2eOUmgOiLqyIN9OYRI2ohgGfv6/LKSuBqIQJcgNUxbyl5d56G0F2fMjWeSHoA
lGJMWhq0Jgvvi1lRaURRMDVI4KrASF2u1Adjw/RhsAjm8WObkNBL66cmPVMTYEnm61wA8rkbN7ox
V6ybAZ8V6BJ4E5dM7rXAqZrLGRZbjRtnb1tfnKA2mO9tZWjWdg88KJhuhNeIfvzlKz4sq1LTkU/l
rMbwncXBJUVIlcrZZeNWrWdNENpe3CWYAWTGzTOfKqra69g/dLt/Z3YbVJn3SbBhw/KsikFJFd0v
MLw3eVcUPG3ASEOMgTHVzHnI8s/c+vr3qoB35z2fBV2QvfusoWpjep0al23vT2xXCRGJ5reoXsEO
t1WdXh6x61ACpOsLNS9AKRZms2XBHw8IQZGLOqgap4998tC3ddjaNpJ1J74Raq68CZieQXVwMTvI
p0iaALLDWc2dXo0V+4eZ/AFO9P1d2/p96bXuNJ2a2YDfn6dHt377734fftaSEILb/u6lfNgoY9Ty
wm4F6EndtoPRBOoE9djh/iLW1Av5LVDjAasc9Q3JNrdWmbEm19SY1r8Low2AMQZmtg2/ZvXIPwiR
bHNiaQraeXSsRBBAB4sn6HFqZW+G+h3zARuuwJqZ+bgiyUbrXZpS0atq3Itub+hv1ch9atPQ2qJ3
XTOgMNHgRFrm8AEifK3IxoReUYGji4FVX/tJ9zLOF8zPGvau3MpdrKoarAxeBSR3AeFwLSrpUwSu
nQdbvaAyzUCS32pmWNs1Cx3R4DJZJnXltm/TGrQZIb4aY6LwTe/NiwoyBSP3i5Tu7mvcqiRYaLw9
aE6CDbheS6ZYs5Oh8Bnbxq40fatFOAp8o60J1LXTWawzyvHA4Edh6lqMS8WQlfB8Yot7Pn/stUhB
jlgTDniFMhSrN3zptXuEajh6PxFbA7pXsmoNoVltIIUQOwm48FCpxr+J6i26i5VOm/eGXrw2cA3R
XyA92mWONiLLIUuFv32o0jEm1Jr8vHJ3vXWyPe73JPU1jEj1dXoe1SJMtqjP1/YVWLQApwE4OHxG
yWAkeuoRplEtnvreN/lL7X7yKERNe2aHdfF8X1m2pEnKMtuNjdGhEh2mZeYzs4m6VB1AXuq76W5W
pqjtjXrDW10zVkjJgEphycygle1acdSKFkwDQVHcJHsT0HLuIPa69ztnRSDM8cffrw/d7AiooQ/o
IZIuttrmVGCwQ42BgYJ2ZS/myMG46RTmrY8eTN8ixYZ5XF0eaB4BUojRB8SZ18uz89TQxhqKqqMx
WAcihKjA8FEekHWGk7nVNbF2LdCyCwuJhxjerHR+rp3PKBV2WtyAD8I+6cmDlW+Aca2UieFOfJAh
3fRyJrVnUdSpQFvgo98L188MevfLoGnhZIIMqTqgHibIz34L82JtLxffD/6MhbFS+YXGi8r1DlNu
SxpvBnhAnf4cbCUAWQnczQ2zubaTQKIApylc9iUwvD43LRMGn1LIsgGgnlDrpWqboO/KDe1fF2Mh
OQiw5AX68FoMniDgoWgcRb/62eCY1qP+UGxhiq49AVAGVCrR1YyE4LKvHzwb5CFbBXUYLR7SNgD9
Y6pMPnM/zeNGTLjybJo4F7CmIhlvINK9llPZTaeYSywwFnT2R5TrDnrdbRElrKxmMRNLsggZI1PO
2symNo11Naqxy8sxSg2zi4xZ80U6hqnbKBsWceWAENsguQgwrIXUUtL2eqgtIxvgS5n559x5mLvL
JkvUuogFKgNGEGUG6dImCJh4wvFCA5DEA+21/VBNnQDpT7dxPluCpLWMbkebFouN7eYP8Hqb7Hmy
Npz0VRGoxCwoqctAr/RgYh5K08mylmmufHc64f3yqy3OplU9A7rVgpKKCyLrWakQhWRDpsWGloDo
cfLMI6qmr/efilU1Q5iOigHMAGCmrpV5wHyLRbVGiwtz6MMmsWigmFZy6Oes+0U8tNbel7dmVxdv
E5DVABG6nT+YO2+wal5psTq3/Aieuzk0rTYPkOpRkStSssghpQXu1haKLnKMVWh6A+yyYasDam3l
S75ZRWYMlDGyyvcegc+j5HA56txP9YfOS15EFdoKv2wseXFepNgUoYOLtg4EXS4Qzq/3WMfw4QT4
Ty2edwxTy6feOGSFv6df4DL2G5q58ngAi37pKFuyfbDp17IwveYJZ4AsdH75VnNIJjgYYPd1mmZn
ml/vr2zFj1o6CtC9CKh9DF5KC2swRjyqHc6yLuOyihUXLbn295k3oWu8cHfDRq1LQ3EL1l1Hb+Dy
9x/su4aSdZsxLI3hBS4jgD92gfmrZaG2BaK3php4pP6fJMnC930O419CkgBZsfOjKb8P1hDY1cZZ
rVmRD2Jkp7cYPAJMWjhNnfsKrKZAzd5A833/iJZPlXXvowzJ6qYjsGdBqQh98N193ey5Ez32c8B/
DcXGatY0Dy4nwPgA1olLJR3P7LmtoPUIV8Jo9NDt5ioyHcKOcFF5UJVN+gSKra1X8mZ56JGEt4ne
WfTSoIwsqXsHTFAnRw9ErM+zryfpcUjFt57vRs87CrPxyfxroNnL/T29OTekmRazDB8DLXNo0r9W
RJURUzChK7FS1k9Ke8zV8uJZ3ZYHemM2FjHohV06R5aAUw4ZAIejeGaixEXZhpr3xf4FXp0Wc1IY
vUt3nLTHsdpIpq6sDE8BCrkYWMJYjRyvV3TGUIOpZmeKFqSFJk/MvjdsqOSWEOnJmWD8RUv17EzU
Y0YicAgY7re/PqGrdUhbl4Dw1ygtiMjsDvxxfwbc4C3ihZvneQmUP+yVpHpK6yGoG6bsbJ+qHfvr
NwO/jqYS3CaknJdpvWsdE6TAzzs4iaF6RE7ft149559i3KXjqa//pGAAd8Xfq/WSt184nVBoRgLq
WmRrmw2o6eYMfMXofvYYEIedYBQbZuLGti4LQ15pmSvBh6uSbR3SDKWg3s7O8LEDRaXo+eh8rTxN
4s99HbixR9eC5DBKrVxb6UAIdwbwCoLf15KcE3uPwcNA3erwutVoZIIWECAknrCmm0c3UQwgWVrl
meDatKjgFalP/vq1wA9/FCIdj+hMJEhmCFEy4FR5kKB0u7L868sJKZiGXdxa9xYZN5msXIjcLM+z
+wYAt6AqTlW2cTK3XRXLUj4IkZbSi4wiXWiUZydFw1Q5RKJ0QtbQb5MrHrwcMNZDwnydm1E2oQvR
YBgxbNoz+hSDkTUYRtpKX6wdoL3Ev+YCzoNxv2vVz7K+HkVFyNnLzo3loEy1b7dG2jdkyKxE5jyZ
eaZl5Dx635nqBcsdbvlWnnpLivTemzTz6o5hJcz+anWNDwYurjP//tXaEiJZ8KHqpoYsQsCxREA2
o019aJF0I457R2G78l0WChi0SqDHB5cLucHrU+l0QmrwkpfnThQ+dbPDlKQ+NQFrHLicPqi8iWqA
UQAZ4KzVr4BzNQq2E12Jfm0a0OI3lOegduZRJ40/syG8vwm3hgzxOcrO+ELkzw35PD01Gxr0cdXn
xuzQOuwodMc1uwwI6D2jyeBkf1/e7XtzLU86WbCypBp1svoMXtTQnDvAffwvJUjHSguezf1A6/NI
08C2f5OteOHWW7tegvQsCzWZMsvCElDPFJz5LIcc5bdmP7PaDpEWjexx4yHd2jXplQZIKELKpqjP
Rm2FmvUgHHVj11Yuw5UeLH//ISzxhprVPMnrM9f24+zFs3Wy6BbU9aoQB+EjEH+Re3Kko5kskqXF
2NRAfEQkgsLtN9HAhiQV+/33Wra8/wjRceFQVb9eDSVqjQHXtj6XGWA+MTNPzEdMh201Q61cHpSD
4NwgEwTSMXluWevQx61gdPhcgm/MCdxvQ4dZyy0w+TUpcDIAc7Cw97lyiN/1hccJvJozVaKyUZ8B
zfwHaGjoWd9qRllRM5wMxuaA/oMahjwoWw0YRBZ2VZ+9uarjxM70nUe6l/tns6IES7lTQw4BzhEa
X67PBiQrbmOWZn3O1bQ7juBc/6GMQ+73SN9tmfi1rfsoS1K4waU6UsOQReavasuOlvXPiDfZrLYg
KW/b4hA0ImO7pGHgFd5gcfZiQuZE2LihjrIr4BEEM+X7hrHAMIpQqKBMbdOnIrOPXf/p/oau2KMr
0dKGIqlULsgQuFWoivvQfT0s4IpmddQXv7yc+Y5SnDmZtqpdq5sLXGYMqsNZBP3D9UFqNOk0yur6
3Pmj+1yofpYdHHG8v7hVbfmPEDlKBUAEsEQEbrIKjOCk+cpzkAhXjtiqbK2pPlIlSOtjNBj5fWkT
0ScKLhM+QSv7zDwZdT2GU9GO/v3V3HrzSwoN4CHLaAhoYJe//2BldZdZ1EzSBt4T6oJKGY8Of0Qm
7CfBWKvvmfpG9L26exgGgT6CEw4IQdfyjJqbFSD/67NL6iqi01xHSsHcXa1mW6BlaxsIfMOlCLPg
esm2sKPcsplBm7PXJvtO7zD2mlgcPTL3d3BtRWgrgvFACypmJGSl41qJL6ibc+d+mmwwfiIS6koR
3ZeyshgkD5bWL/RJwb5L59STwgXJT9+cTXUPHGdI+C/8LiRG4BICER6QLvJTmPW5UmRMtGdKmk9u
XcR1Nv829ey3VRl//bQD7gJDNIgMAHqC6u21EvCipJXmkfKc529K/YqowPw/pH3ZbtxI0+wTEeC+
3HLrVVu3WrZ0Q1iWRLLI4r4//YnSzDfurubfxMyxAUOAACdry8rKjIwwnm7P1/WqXJrgYlym69Z2
OaF7FPuGLrbRZCFlp9s2rt0cbKDfAYlaAE2xBS6HMUWQqah02Ei7chPoIEg/lf2dGR6UdCWCn0Zc
2GlsWi7j9kt73LSBVRhlMxn2LOQrxLvRSbJTb27EJcnGublDNARVPOTUkYphvz/3CQn+IINP9wWU
bLJQ36XxnQpyhtuzd20F4RCI75APAxMMDF1aMUke6kI20P0wqN4wHjo1cxeTSddLBCOmgmK2gqgI
UcSlkbKE8yx1PO77cnLywbDVHr0G3VccDQ6aLfNVnacL47q+hC5Ncn67GeXGaDu89IkmOFL/YgCl
hw3RL6XtZ+cPTKNIlSLdAzjC5dAALIr1QZRhp1c9ig4pC0wDixjamdEAecAYTb9pKnja8rHAJZTo
Bt3LReoYgYRXGUXSQDwuLtW1h4OXPrPE+dFxomLRaLBktT/i4c7ql7T6rg0AkQU1AQQHqMcBink5
YbIpSEgojcGupOssqf0xXoLnXU8Wa0di4E/EXgB/cpcbeO0Vqahzaye0lZcILyGd0NydbRk7++3D
c81mw7BYAC+BuwUNSXj+XQ5mnKQChI5lABjFR9a4lviCggc4+wNbHm1hktedsEWzs2CO7wUyCUWz
D6uN0sSettRAc70Pkc8CvTNgWwyaznfqFcRqJ6WbQHc2mv2+MLrUm3qUCSpLpOuFUbMJvPSAIJZj
PFkoEANqaXE+I6oIsK9JE6AW0qwK87OJiKc0+XoQ5O1A00c9E5HJr+0ufQdp8SmXyULn2cxgMems
RmEBpHrFbNiDaq3GK0fYFUrnyso+Dk9ZuJRruvbzeCCiQRzhEe58VAEv13bIwR/cN8iwlmrgW/pg
wzuGo+WP0Vur/Lo9pTMDwkZFIYThB3Q8GS9tmVpVKkUXxntwNr6nxlsmPSWZ9nLbyMzJgwPBVYk7
Eq2cPMlhWdMmKbUk3MdD2boTyM7AeaIu4VRmpg18vriPUcXE1uB9vZy25TQiOQ203R1YWe6V+p6o
TxLtILr6fntALHq43Id49aLCDUk1CV2PChddyBRc/1EgIFFndi6N6g2S04FS+1AIdtLiq9QXkvvX
qwR7aKpnq4QTxguitBFC5imyYmhcjms1mvZaIewsEGncHhY/gyw7jfQEurYZORd+vNwMsTpMRpy0
SHLGtNuVtVCihEQzX8wFxM7gDXUIZuNfHim03iHxgg4D4H7wLy/ZSkmYqniFkn2dbQXpxEpKzdft
cfH7DybQC8vUSxlD41VhsQ5iI5OTONlHBtpz8iE8hhpdatO+njwNjw1wDWGjyyhgsjU8i5ri3iSQ
HWySfQAImwlsRWDI3tj1v3MwFhJIpN4eE78l2JgAKAJ9GMBSBobFmYPqqKiBx21v1EjRgkmeoLfl
9bYNPnr6tgHRQAs5JaYeyO0HozVjUllDsodyuDMWgOTkv/ThEVwG9tA+08ruqrd/bxGdvbhLEHbi
8cZlMicqx7QwkxQs+tLvqo2nR0jn9g8mHLtb1hXZRIE+roayr1dJWS8xcvHHmo0XtwoYnZC+AGMI
N15xAEltJZJ0r1rgryCNuS5a7Wdj9m7bDytl2i4GPXMzDIygzuYYjb4Gd6ENVaPGEExJ9+YEwRZ0
/CpO0De+KpaGnQoJcbRUyT1aiQEUprp64bxfRREYMN7hwCbDjSGXx6NnhVZozUFLs/3UmghW47Ja
aVLaOSrkYlyj7ouV2BSll8hFu5YK0Hzb4UCsTTYMrWJnejZ6UKPuDnkTpLuYVvkhhYDaQjJp5vCi
Px+iaAhxGSaM87VdqEH4RpHSPZRuEi8V1Oot1YRqIS9xxdv0PRVMUBIEJsBS8p1IoBHLTKk0oVp8
yosv8gC8Y77Sn0HEGNwlslNAM+BTEda3t/uMz2CweoAeEc7giHGH2FIgnTdJWP5C+qq6z+heFrb0
SE63rcxs6wsrXFiqtkZOUe9J90m2CxEcJVBUN57Bh1VqqS0u0fzo3N3410T+GRN3hDWlMcKCKOm+
odrg9HIVgrtGE70gVSYvrJvQvT26GUcIrAjoP3B0QfrCBxddmCSM/yfdjznYGnHfb6m6cP3OLROG
BaYnxpuC/+3S12pp0tY4Qek+bwuIp4rEusOjKNpmUmo85nI62UW1FGnOLRpAKnCGCKsZ9/2lTWSQ
4iah2I9t8Dh6UJS1pel3VH6Rz9vTN+OBwK+PvA9eLCryV5yd0YxK0ajwDK87AU2lUBw7QMyvviuC
rPTGXtA2SLdG92MuvAM1u1Qam7XOmGDZmxkMI9xmERJ0p4MWh+7LIfGjtAcffflqlMBnV14nVMep
jt6yZGHHzO1QBNfIP1pIlaEF5HJqe7UvgWPVkXkIEpvVPofoKaiOpnd7Zuc2Jm5o1GIQzINmk/3+
LCDIYq0xeijY7dNmW4OMRgnviqWS/9zOROvkdyEXHYc8z1uvaG0/isxGbBtrgBcgWWBUdr8kT/nd
qnIe8bJTDdloQMHYuwTo6cvBQMxH7S1aZPuxeIwhApiFogMKblI/KaItZuDby33aAlPwVgWNLRQP
ueUGguVVemj30LOMAgUg68ZAY3T8UPc/pWgNjddtMS29jOdm/fxD2YydzXpb4PM7Umd7BSS6KFhD
G92fErqwttdbCI8Z8D4xeUvk//hmfLEtx35MgBOTu1NyUPDmnqR0DWrypWvpejhIzjMSS2BcwXbC
u4GmbIFmLMRsP9DclsDZJEjvZUtsccodxgmi9cATNdFJSo6mKOCdnwCdOtldq/mR8HF7Q8+EC9BN
AcAVlyQyxFePxaxHM9ioB8DjVH6becF9aq2a6SOmWwQIftT0azrJ4MyGxNzwUWjxU6lUzqh/9bF/
+0uuIAw4thdfwnmtSS8LQYZ40l43XHX0gHh6aL3O7/x0Ez2a226jHPLOTjq7Tv0iv58SG/0Xt7/h
qsDGfwN3rRYK8CDgpkaK2f3Ze5GTeHb7s7lfOnrfIJnLo3c5Vs5HxlUjCLSx4CO91pP8bt9sVE96
tvx8i7tumzzF22nX7Zq14T2CPdYXVmANXuFsrcKHrzU9VjbaotbdKnczD2zDvrHgTq9vKnwf3js4
C+z9pnN+rhwqUoIINduXSVL5iTLh/JtG5Uhp265EjSheHemBl2XN0hLMnEJYZjkSGW8Gg39yKVNK
dJmQbJ9Mgt0Uq7J1qtSum83tlZ4zA/YmgOpZ3xcSnpcuhQoIC8ShzPailqZ4+UA1Qs3vKohmxUvp
mLm51PH6gCwWHqwQE7w0ZcGXm1YB7zVUIOvTABZtu70S7MCkBjxO+aolSw6GfTy/u1j0xLhy0avA
d0NMZjoCQhVl+xT6bGLpC/2ngYGRtwBN7IGEhvIULLHhXpPW/ULL91XPAjtBZ7b5jA2aIYMGqNhs
X02/rWhVS0hgh69p2UBNyC7zp3b4nXd+2C68KBbtct4jgE5bQnLYtUzdN3rLpfVjHm2krYV9BLHs
qQX/4/iWQxvk9k6a8+YQxEFJklXykCa+XF4i51PWjRWOilARJ0oygkI8ckZSnS/V2OZ2EsqzjAYF
oRXU3C9NRerYo2FSzfaxBppfK4qEVQuWHNsI+snPrYZ4RDda0BFm5cJx+Q4Z+S11Ztricoo9LacU
OPZsH+qaoyTqydLfmt6XLOJ3arORGsgqqt4Ens2jNbp4X/bDNpZ/DFV6F+jVamwekahfy496iVfm
7QW4asllW+7827ilN9RYMcA7gqW3trLh1tI6jNCmwri8/HB8tLwBbxZcX9bCbfFdNLueFNbZBhoK
CLpwhnu9Ka0yw6TQAxIpmwdwoAcveu58VrbkILNiN07qyXZh/3iF2omTuGgzcQon9kOf/Zy4iKe8
YCGMYZvg6qOQO0I2nYGiNc6zNVWjW0LSw4FmqzbOnXx8mKifp9kqskti2dW0RBN3fQLQKcgWAUhV
pPz4ajm0XAa5BXvbnqSTZhtVuAssMbSFqFzfXulrp31uCCn7y/1PKqWW1aQBrK8zd0Fi/AhB51Wp
plOJC5OoXk0is8RgyozgFg1wl5YgUdQjiwKghtVG78gutU6X0mjhkp3ZuJdWuP1Tt3obNXoHZJdh
IQhsHLn4tMrSwYvOGfPJjjTIorUQNxA8yCrUdqGpC7m52aVD1ptxu6Oz6/sLzyJrTe0nYWAzalgn
JGor6U6UT7cX7dppYZDoPYa/UpBB4G/auDTrLBD7fN8/Gc22dArNniIn+JlEC37g+t10aYit6dlY
TLnMiAE8/r6x0BbvCsWq033tWawWjv2sne/zzjLcGNGlnTFR1JK0Iuas0XCafkjkaNWtE1dbE0S4
tydvdsef2WLrdzamKGhKswhhqwE7kOKNUuSEpbeYDLn2GZi6MzPsM87MkLYS1MAcAO4ynFC30ToN
/FPo9W7YeIPs3x7T0vxxrzkzNCtKRynf6/GXGREkJg8p8n+Cvkh0szQs7moe24RmRSoD1tXm6ObK
7ogxVLYsD7YMtHOX+cEoPYxKuNAZtDRA9llns1n30MtKdQywmtS7NFDXEGJ3tX6NHIVtKAvI7/kx
wukaBsux8/S1tTSEwE9rMDZ8BfGHJje2Rm1sRonGjvE4SP3Clpwf3R+D3PJlE2AfY4lJlbR3Eti1
WTr1JlAf9MPtbTLvHUGv+r+RcaundwitIhDX7Um8b180wXweG68nb2PVraZ+bSFut5J2g3c6WqQW
9uh3G8rlLcpOxB/j3BqCnzeV8AYv9oCuZ3Zc1IktaAky+RVgl3aojz8NaUSxAhhMwyOJBTJLpYx/
BLpOXJ2SbGs2Aig+BTB5L0wLu3quvkwH8yJeScgiqNxZpaHVCUEPtB29j3elIxi2cEoe26NM7enx
v9hiPdtMUgqABM7VaQqtrXjE9RCZq1j9qeS2EgyOfqx7pxFfZRMxTrH6TzYtpPGQnWLtkZenx0px
i9QafFHjj6LmBdbPrjzK0IBWDkJ/CqfPoVy4odgo+BkFyxvA1Ugdon2Mu4YLSaqDjsLJTkX2GFnW
XSON3u1RzZ1S1L+A7WA55yvuiF5MQWCYmdjLxrqBG+jpLmp7pxcfaZDaUfNWqv+uBMuIA6Dti5ct
A1ojt8edHqslplE3BsRPw8ZRmg+pPgXTwhFlt8/ZxF3Z4A5J0UZDn+XCcIBWHMgJEge82U4XvNye
O87h/GUFlNFAxTCcBi9UmwlFkgZVNB6CZhKPETInLtLLZF0WEvWEKpbv9WDsFwIjLmr52yiKviB3
A4egxl28pdW0LRKnwyGqVJ3x8gsUerFROY7+FKvVb1AAqT+A3y38PhKCenN7yHwe6ts8AGCwDPoq
vPi4Q14K0yRQATPbk+LenNaCsteAfc67TYc2014mh1ZbW/2/i2z+tookKCi1ENjwSXRdq7KJ9GQ8
qO1BFVKvjVyhfev1bR893x4g+35+58AEZNjADQKtJm564wQIqMiKhoNhIeViBpUf5Iluo6glOkqg
Lj0R51YTL3Q0qwFCDspN7s4yaDL2GXBihzFU6oNV90Nsa6TSO9+KxilFzduEPuAYjmDiCfQ8nP7D
xCLIZjkttP/rGudh1HRKpKyTp8NUVIAtxq5JrfXQ0M9UGF4VpVuSt706MtCBQQEG1AagxEGWi5te
5B9K2pVde4gQ64waZDJQAK66dyH6nS0pv10tJbOFKjeeDxoShXx6S1KmKq0Fsz3oce9nhQyiR+Aw
u3AjywuzeH0qYIpxAsNFo6Ec2M/LqyFP+s6olapDNav19P4O23WlBoPfBh+pUdhhW9htFD+3urAQ
83Du2wTnsgx3iuuITSnK6peGDQql5aQ3oZZehM4Qv5vRNo4AC4J+9GsXaKtFXZWZSQWjAhCguCrQ
K6MrlwZTPNSnPIvFQwV0JnSkgqh4kgeCZ3y3cMfPW0JBC+g34E74oZlRXFVJTsSDHP8oZCDtViRE
ykJYAsDNTCEacaDjARERlrripjCU4mGIJks8JJVxX8iNhyhpj5bW0qjshpB9MZD3nC4UeecGd25U
vpxGKYy0uAUG4RDWsVNHGzH8wPkflfd/6c1ACQN4Fe5bjA9AQu6uJQgU23LE2KIPERKfMnnR5dIZ
lYVb4cqLfbdOMqoSRjqAm+lyNEUT1r2U1NKhiKJXeVTRzORSVbpXo24POEMb6d7tcfFJVex75MgZ
bhFZZBZHcAMLOykUlUFVDziN/gR9N3QGrszUcjI5tQlUWQYT9ONtcSzFBOJYvxfMXy8fMhLAXWFW
GYRNZnvq7CHVVYGQa/pkHpq6hYDPfZYnq6xC3Zx6uXi04q9ieCXTU7YqlTWJE0/X3wS0OSzMAvMq
F3cVMmlIX3wT37A8PncWrTFTsiDVg0MqVBFDyAi7HrEk5kJaws1d+22g54H7Q2kZVxWaQi4HHJtj
KqW6HB2pqNrK3hIeyhrXUuEEyWlhbtlXc6NCaR7xBYAWaI/jMQI9nibUGNv4qNSptg3D8mffx9J9
Mmayr2UC/WGlMrhjRIh61ak4bUpJf6iTvt4mWbNTdEFeCLiuZlnDBKM9GAki9EchpXY5dK1QYqOQ
8D2d+VB3z33We4mh+AujvjpCsAK9FVbXYtASftQJ+nqk6HvUoUu/jIfOfR/W5Ct2+tccKrmFY9qp
Z7gWsYfHReLG6/vr2zrcOvBZaF3g4f2FLAXQnO/i42Amdjs9G/QYtU+NGQON9ZUXlSejGDwuaQRx
zxuGrkabJVA0aL1FvYvfv6IMmV0AaeNjUoaeNoKZT8vchXll3vtiN3E22DecnVSMCjWQiK3eT4RW
skNcy4tzu/sq7OJkLORX5ufxbETcXhHiNJM7sYmPrdf3HhEc3W3d0JFa1yDuEuRjafq4M6lqAtqi
WxgTBmIHykccWQvRBc/x8PcKgUIRwAOU4b8r42ezpwQWbcMe+wIp3k2yC58sr9sCENB5olvd9Wvh
GZwBS6CKK1/DlkxB0IayDQSRvzXfz4zGeWPoiYxxEdzEDhij3MhIcR835qGOkzcqL6XFrrw5Z5Bb
tTSNkL8KsUfCLLSpFW6J/F7pP/WiW9gfc64EcRrjHcJBB4v/5Was4ypNZG2Ij7GkohinQ2kkRcTo
9Ka4RNG2ZIrb90aUyiA2gqkxPY4CBDGswMZrY2mDzB4vPB3QkoEM31X8qdMwGSY5wPESP8NcWulR
81RT5S4etmlabJRfvVxuhFS4T4wlFl8eRPnX5jyzzcVQaaBU6H6y4qNqOFPqxKZb+GCpqoL3Urgr
ZdtINmEHcV8bz5rbXmVmw4AVG4S+eIuyllluHcNKi3Wpw7EQjXyTlOPBUgfLTtHOoLQNWZjjmZUE
NI9R+uKhBkwqZyzNGxTNYqxkBeFuB6/FgwAQ7aozlYVRzZw7VpWHmKgBWj/cRpe7M+vNFB+CtZQe
tPZYql6sIF3r0X/JocLWjWUHgY5HzIIGAy52SzVwPGegRTwiIl8L1ilJ74kpLWSZrqJ6ZgT99XAj
EBUATP5yMKj6VVFbpeQIBu6J7OOmcgXpQKQVVC/toWhcRVgIgvnM7F/jOjPJuZFEiWS800HCn38B
gB/l9s/MNV8/5Q/JcHRbtmx9XS+1mfG56L+NInGAhgP0Z/ENUVI2IUSMKDlOikO/8nv6pnr9atro
TpFsaOeYCzCK+Xn9Y4/bjTXRSuCnYa9rt9aPIn2KRLAkOWoJcPZqCQO2ZIxbxKwahYYoBdhMIwua
pnj9haZjDK4hHKm16QcTT4sl2aTrp8X3zvkzQm4ZO60ibUowwjDoAR14LkV7SNxC6Z1UGbwk+Ax7
v0KuRusXbofFteQu9FRPFXEYsWel33lLNp1kroVTGY5H0uw7qKt1kNM0u8ixyH1bLzENsLnkAiUc
mD/DZt7h7NZV0VYsUvD9H0dVyLy06CbESWXm3faccxESHmxwnhrTokeV8tJMRYsx70hGjtkePsKW
jVWab2LZriOvEux+2i1VhWb30JlBzqtRQBHAjo/l1J1pTSIbwrg2WkrGHx+3R8YDUf46iWeGuOuo
DKDhKEswFL+MX8XR2Jmf9BeooXovfZCo/Tu1le3rXs7taXCyg+RIp9sfML99zj6AP5qiOpCxwfbJ
Rzs8QHJXuet90e/d8rlZGRt3wRw7B1cb5swcfziBz5y6AeYGF4rPb/Lno/pQeErkDKu99eiST23B
4tJKcgeziBqNgn+YHKvgrlMBjT/2SDVIDEMTHfJnQpaAn3PXPLQoGQErlDZQ17rcq4LU5egAwYr2
xf0ASFH2lb5VuX97Huen8Y8R7tCXSkjGMK/JMShliGZP+nskV5ITj8OSENZcwMSgIwbLGgLsz2cp
s4RkNWTayLHRCJoytqMfbJR9W580fRuS32W1Hp+hvweyedG5Pcj/43D8Mc2N0qhlEDtAzPRoDg9B
+lnrO6Vxaggxl6E9irtadqvyt/7c/iKto9YvoRrZwe8UxPd1+aRZP1TTJwAy3f6o+eX9802cx6O0
L8EfjOkIiRC4Wpm0PoXolgu+zqMw9d5ta4tTwIU9yBHTODdyXGZ15Fff1ABpZ6fWe6h1j02Dmviw
1VOnKLbDV0SkTW+uB8knCYRXgSqOHXnCRfukKJs2XcL7zJ+sPzPBfn/m+0FKCGYWtjoi3clb3Rno
prOtU/goLrFKMKdw7TT+scTzrWmo+2l6ziZBqyR7HKvYrdVsian+/3CFf8xwTj9XrcgsegzIsk6y
4SX7rrITxaau+YNso8/bK8vrMv/l+cFhy/LwwBjwTEBC1ApN2HS4YqgnWvdga17l3TOTsBplv7RO
6YZUp752dsWHWe/G1k+FDSr00uvt75jfYX++g79bdSsZWlGFK8n0dT45GmDzK3W6S/URp/2B6veA
ADRFbcuaO0ChY8hrVg4Bwe8+qZ+EYN0Kv3Rqq4eFz5pJbaFZ5J/p4d8VpJsKJQVo4th10atg+lm9
HiOosD/gsVan+ZPalg7UPLZVsU6s3zJ5pZ0dSwck/EeFeFmrop9jXYx+VrqpFm9S+S6kuTtVxk7p
7dQcIaS5VFaZd5Vn38xd5j26hJMMdY2jesrf0mPyVN7R1eD1z+qP6Ck5Ckt1wNlb4Mwed3enTDEI
UufkWAbh5I815DrVEpJ7aOpZlEOdO+3w/lD0sXAPQPvg8rSnFLIbkoHDkSmAfOcgO6ThRuwOiuUW
4rqJJiTOn5XJ1xtnMjs7oM8jhGNGW6VOjWDfaGwaLmzd2bDw/Js4X1ygL1UomhLzDWHdenpVBXwW
id1cmHyl+Z2kpl10b6hh+Lc35+xCnxvmvHKvyJNaNjgzUbjLs6MCXmYlfjBKKAE85LGP6mSARly3
MPYQ+r5te+69fW6a87pFXyoGmWC6EAWIz6KpOtzTQrKjn6a81IU253fPbH3P/5mH14vKIg3+Hqtc
slUxtoelIzN3m55b4FyuqhKpRrGJHKk8rtNR3tCyXk+57IhGtIAsm32iAWwOimsQFEAAj7MVxvpY
yCJGU2cebkVP+GU4xapwhrvublyIEua35pkxzhVMk9FUZdfDmAj5XKdv3c4odoUXgJE1adfC9HPU
l3SRZ3MJ5yPk/IGgo3hdK/CZckftsXC0Zl3JTvVsPUCoIg9jG5kMs3XQtmAILyBLvb0z57zRuXU+
tB/q1JBreL+gNPNViJyQaw0q7q0e4f1tU7NX9bkt9i1nOzMqsirLwbVyDPOdPjlUvJPECnzCd2Zr
C8O+62MnrB5y31wKRWbd4Nm6cm5QGoxhSkYYjoz1oHyVSGFYzmCD8GUVGx/G8+1xzl2C58PkHFwi
WFpV4OV7jLP7Ssw8ApAV+heDDpmicEI07N62Nz86xhKHSj0rAl9OaweSGiFsRjj5jcb0gtEM4RT9
ijaueVSqxVwsO3F8XAcw0D/muP0aKgk44kwMz0J7eeGFd9LBcCA/hngCeuXIQi+9zWYdGjKIKBGC
3xS59MvxVVXW0iowYTASLFvp48meNCQRbs/iXAFEYgx4/zPDXQ9ynAENGONeJulDpKAr2jfKBzSz
44DaKlPd/QRrDlDwembnY2QrsmPoS2mhWc969g3cPTEUFroXCL6hh2b4StlJki1+5plT1D+qD+Wx
cPXkPpWezWJbCxlK70s5Rr4d9zu+/TMJ6BW7nOsw6mIhbSVcziKKrNvw1GW2Zp7aBGihVQlJkmTd
JIek35tP+Y+kWFnCNk7RBjgSp5PJihpgxJMf4/K1Nw+Ejqv/rzWCsPrl52Xo/EPyBZ9HxVWKrp/2
PmpWbfM+JX4GlQXTn4InIdk3YrcRIVRDps42yyUG1Nnz/c8iXVFNTsGgdr2sI322siKXQq/l6bgk
zjF770GkBbrj2JFMaf1ypKkst6UYyvHR2iUEFQ959NT4gxr7rHkjVWu3heRWpqd1rwtTzLwFf7zP
DXPHYOoTkL72Y3wMkpc2+qLP9wDFb8XGDscPgdjt+9Ntg3NbHvQ24OhBOYLRqF0OtGjGCIrqNfyG
RtCi9SDSUx2iQ4ksxd1zbuTcEDewOJ0aUTFL1BqH3i7i3tHMl9tDmdsY5xa40xt0pWY0NYaSaIUj
Q7N76vdJ+tCT9zLztW5JenjWHFDRIGxDxgpaA5czR6VYFTS2Uo1UOmWRuUGS2rQeQRCkEQeEqJKr
kMq/PUa+V/vbQ7A+eBgGqw2qVZdWiSQYBTQ0YdVtfgtHsMdqgftIY7tbl27yoXiO3Dnrf4sC583y
zVDJUEziVMJsi9y8XT2Eb8pB9Kc38YfwX8LbsxHyDEhSTLNe71EcI2ng6N1OMdwmfNKthTBhNtqE
ZiEyxQxsgkff5UwC+aJ2o8LS1Ukr4gUiDG4sx/kJ3d97Wc+qp2pMRpuWpbUHTU3zqCYa2dxeTbZF
+MN+/gnscJ5FZFZtKgJtCTkakqtWjR21my4b7czcCepCcD13/IBg/Ia9oKONz0i2YgMWpBLpoNAs
zS0tKs1G6ktwbw9oNkFj4LWArYluZ/RGXY7IqLscFzneJsZ47MJtX77g3CnTV/mZAbIJ2rY2seOP
SfPJeyC6vbUOCg88UO+3P2NusOdfwR2SfJRaoa7x3gtDUV/peQFUqgiRkdtWZgNq4FAB1WK0geiS
vxzs1OpdUBME72nkgY0b4i+yBw5BIX9EIxXubac078R913wMi9m973POb51z29zWaaahNyoLYaA+
PECJYxs0wrbN6YYOJ1ncdiKrShJnqF/l4nfcpc4o+Um3HwXUmTdd/T5qbkfWmrSpcx/73w2DX0JB
NolE1mpMIbYhbMiQeHG3+k9zhscA0LvAfPNzputojGpGRMs9BX/Qey7eTZO2FmwVFJfTS5RsYuRD
q8I3Fi4HthbX84UmbRUtqhKQdZdr1UwWpNURIx3rSAXEJrVAZqFE5WoUIBV9e4yzuw+0i/8zxa74
s1Otp/2Udv2Ecg06CLyoKaY1+kuebxthW/jWeLhnQGcGwGw2Ip6thbROtlE1OnqY2FEYHIPwV9Cb
nhEuwaBmoyLQiv8zMjbys5F1ZQDgEsXimVK4CaEKoGXEMRQ8V9vYDZXcjYCO1Kf9UNsiGd3bI55b
QVAZMZwS8NAgFbo0jm66rOvBxndUQVPmybmW+UISCW5C9Ow/+GVG9SoiIgIpJ89hLEDuC630FktV
UbtB/T3uXHBVeWKne2G2EIHNjgsMkIxnA/IovMtEhrXURxIlRyWIoL4VAWIb93Xsttm09HhcMsX5
RTUbAWihNDmWTaqvEjyHvSQJY1+k5lIyZ9ZBMfrRv4elc08ZsU2EQCZ6ehSLKlW8xqya1A6t2mj9
Ku6m8i6YpJ6OW0FDLssRewXyc33cB2ARmiTNS1AqjL1Cl2NlrZAgkTZ0MsJ211jyILtyTPBzqGRK
6bS9IdAnI8zj6ksSoxJ5RF0eVmOgkdzWskofd2Yvg/I61Ie6XFdiAf2ZrhPrxgZBRm46OEZo2lq6
HGa8ABPqYNAlZAVAJH65Xa2RpnEpKwkiptJ7n+zS/ayd2P6NbnWbgAfg9uGYu3gRFeJJBvA54Nq8
2EU5JWhKNJv0WJkfkl5tDdxJgRpEQFSIRyH/rAuQNQlIPafTvh2zuz721OQ56wO/Vz4H4RhoH1Dg
+Lj9VTMhsoJUDNrqgHQF4xnndDOrT5uhCOlRjSpbFkQ7EzNfT8F7VvggVLCL/vW2wTkPBYvf/RKs
7soLNCNwLOpRiOmx8RvJziCE6tifyq/p1B6hXf4fjIH3lin/gdkSgK7LJSYtNXLQOIGKZ9Md6aot
7e4l3Tr0gWzLBTDQzMkFhuOPKbbbzjxvHsGW3LFxpbieI9P4jIrolybRJdc3u5HOLbEvObOk9UEA
MTJYGrd9skbTNCoRwXiCUAWIv9a5cJd5kHxX0ZWJFuMXU/yBrmb0NpPitDC7c5sH3tACEy9jeeVv
bGpCT6+gJT0O1d0ge8ngpOLgWSCdOsk/q0NZetlTmDGNdiqOdhofMtmOhpWWH25/yEyQzuAz/3wH
d+9URjmRUsjpkdLGBrGJVEI9k0FLwiVKqDmXcW6J2096kek9unrpMfPjp3ypCP/dhcWFDBcD4faQ
EcbjmAWY0Hh0jNwl1YokzwTUUrvss3zPI7v7nABJcMQf4zo7mfc9Fn4pZp6rnLKOA3QWgj6PKRte
bq8mVSOo1zTYXsFjtdHN+6J1Blesbau1q9eqc6T+d/MC2cassmsFgmWPZWdLK6PCYzNbxKzPHisA
+iAZyRh1LG5taTZ1qVzia9rtAIH1KXjthB01UYgai3Uj7IAJiLRXVX8Y2sanXQ3y1nirRf+SrIm9
rhXsMBB2A0QJ4kLOTzZTMgiS0tHji6T+giKSbZoQ0+m8VAM9rCt360A6qsJrov7qlaWLanZFoP6O
qAqCKqwZ83JFhjIoK9McsL8PaPn0Nupmei9X8YpujKfOO4EKzhHfLVcEA1q9axf82tyW/2P8KuEp
Rl2VFepEj2AHBlKh3lFxEVrPFpHf9+wtCjZeYJghCnY5QC0da9Bfi9hy01YvnFT1axQ7oHXqaC/V
yYKotOFVSwpX3xmRW1a59JCGJsX/R9p3LUmOI8v+0KEZBaheqVKxZJZ+oVV1V1NLUH/9ddbcs5WJ
4klYz9ruzOxa22QQQCAARHi4g3R4GZnTO4NbODEY9Lz2htjBZI1W56S3wl5xX3ftjeqPD5vivr8e
r6Ot+qd0UAG+jz8uh7GvfMalD2Ke5hGa+6lR4oNUS97T98r7iGxqJ7+vanQc9E7nqkdzC7G0z3p7
Vx5MfGNzEO5/UUd3w435aDjACuzabXiVWa+4z20k/HuzpW+6h8TK7MsfyxIBfu2I0zVjnLIt6zaU
e3wsCDDRZ5bfxZqdHVtbcORnV7pX3W4bXIvP3a61t5dN/zx2gGTG5X9BZqPoyea4ZVrrCSFTc8wE
CHyAaNKMPJSMO4QnZNkCJH0v21tGcr4saHmCdwJRvIDF2PJKpaRFXzdVezQeMdB+9wsQzeYpd3j5
15V810InuujagOgVQu5MkFEHYuTokIOheBcBYNDdm7I/DMTSx8oR0l3doU2Ygw1fthY7OB3EXEu2
ElTUInOiUbMP67Is2yNJ1IOUoGPXjH43veL1cvXn8jz+jCTQcxMhQCXBGrq6GPcOxpzEBqBVx5CK
Pmgl8JLiSUr+vAmcm2Cc0kiGotKmuj3qw+hltEKNb1vXTmxIwMhwzgTOcNh+oGJKtU6NYWtsyX2Y
pZ4S8FDQPBOMQ4iVlpRStwxngphgqFpJ+Hx5TX7uJSw+nupgy8Xff0izRDQo617NsCbVBAUTNGfR
yHDmuHTUrHSTevhjig2n35dnkznSgbchYhDk7TEPElvR6t1khFaR3yKeWF0PrA3ZXh7k2jSCLAFE
BovANQh4zo+XREn0ghSYRnWeNHfSEzBCaeLLZSMrucZlKr+tMMfJEDYkqyW4d23RR9CCOan/HHTW
vLfV2Bk5DeHrc/htbPnzkzdA3BblrJpFe5zsabLid/OtnUBb93R5TD8vX+dDYrZTbjZgzw9gZfSi
h+iJdwKv7dbvGQOHxvkgpAGrELaIPSolrjAfVbPHBe+ITo2OcI6rtTB3aorZSUNaAXA2LzGc/qpA
wgN22kfhb2lRcSYu86UD9wg5FIQ5JphKpI5oHMPKPApOXm1iSfEaJfloO8O6vDLr4/m2tLj8yfqb
ZpSMpdy2x7IwCyuQIVssFQfgjp6EuuTcAFe9AE3muPwC+o3u33NbatuOaaJO8LU6dIoIaDzpY8al
7PKI1vcPbtbgRAci+4cOwAAMfSXNMBM1VyEFKFtuXMEsdpUBhu3IlfXwGlzWdhkqLyBadsdwfL38
BavjXK7XaLYGhQ2ryBiHOUg6CrE9ZulraWKYmR9GPHgxzwizcbUOuup5JGGUpuBFQ3TIhOE2F2JO
jF15SkKrCfdp8BAs7LISE42C0BQ6nQRwkPwzQGZJNMAImtlgfMwbCKymuZXNn/IArmYFsmKjm/S5
25WoR5TJjZqWtownaB0/VHO0vTzLKxfH8y9jZgBolTruGh1HDh6RjtA4wX0DoPufYHbza307SEAF
O/qjfq32nvbbOBoBtVRy5L1rfgYffAZq6njjyuDBZxsaupYURjD2aO5LTTuSb0dZOmT5fsotVeMW
3ZYj7fyWtWSq8ZoGKHopaDJjFgRBnSipugWNPMfWlO+a9L00XfUtrN/xxrWA9BTyT7AJcfbuz6MP
MCRw6oDyBfcukyUZNqoRJCE6Whgj/U3VDk36cXk1V+6sMLDwExCU89CmvIz8JBA1HZnLjCT9saVD
r1lmlYrSVZ+i0u/nnWHGG/xv80MSjE5xSG7MkKJPa30rC8BpOZe/5efWQgM9an3LmwDdoWwFXEzn
MDWCaDwiSS3FDlg4xG0yaWLlQMePxzfxMwDDmAy9kuVRsLDOnI+7E3IpBJfleBSybEfyidqVhJgx
JiPejgXv6rw6NAVqQOAwUVDLZHfzOJedQavxCJiLuAcTvHY9gvB2J+tiwrlZrJoCes1A1IDIEQvg
D2JNTAvSY2ATqKvQm5ptZbVUQEmNZsPLC7Y6h4vsCx47y+Nj+ZRT3zHivo4CeTwmZUytUN5GKXhH
p2l0O3Wa3cvGVmCkC68UspSAgizdEMwcovI+4DZdTUdxFMxbM9Rob5VqCGYrEAqZsx3qU5XeYh9n
dhqGjafnrd7s41rPPqqux5tPL4NshOCw1D+0Q57lT5c/8OdWxfctDKxoA17U2pgrStN14KhGS+Ax
AHj4kOukWDq7ZM40/JzzL40nEc5rLHQ4zGGuz6Eu1IowHWs0dB3QhT/tNUGIdm1J4weRDDUHsbcy
KqwuOHGAwUEbNfNKujxDP11z4c78/i1mhpAgkgMtJNNRu1M+0p32fPnnV0oT57/PxDJQuoSQlsPv
y9AUeEsP0XFnUgtNYNVjni3/5Nj7eQSd22PWQs0TpQNP7QTcJqRKDhndSM+J9jY2mxFYUYPcj4Ir
tZa4q5LIRpHOGsa7JvpdE14P/wry//xLmGg2V5oaVqOC7trQVbqD9q5VVzLScfV74tWFLRYqaF/N
7uadMwPLDf/8XDy3y0QAUybCjNrNdOzMl6p2mnRLZy8PPNSqn8Nf2eayuTXfR+figl+VlgQE85xR
esjS5LSYj3Eqo/pexhOw1cGNGdeB1cslj4J41Z8UHLq4fS0c3yzFRUzbheK/nI+dIjta/JmCW/8h
2L3O0rbrDbCOx4Z3eYRru00DjwyozgGhwCPkPKJOpkRjZRBnPAs06iViUnmT3vISVcuvsKt2aoWZ
xzozo2Ac+vloNKXdSMGmrDbdFXr+reBgmAnnKru2S6DhA0pOPN1xvjO7MmuzIoEE2nw0jTC/FvFO
sLJWr3eSQJUNJeWxT5Jy9y/m8cQmszN7qRkGBGnYFPsEIKFq3OR1aWz/jRWU4JEQA5L1R48a7tqt
3sao/sqkvYLO+MsArBLHyJrTL+SC5iJZqOHCe+4SYwrp+U5EiVlux/AqlHRPDpT7TDcKZ4pVwpm4
tRCNCA28FV5wKvprz60hfSmUQZWLxxlHnDUYXfsL01xcq0VXc06ylasnCM2QSVzoDMGgaDCOEfZk
JjQw5iNgj8puHAtIhKS0tKH/MNlFKoZPfYu6oz5Ah6ZuINCsD6bGuS2tzi5q5wpuL/gHe1taGlMk
fUDuYkbedJ+kELmPlW5yUmRO7Gg2fv8LjzGAwl1uCbDGLOacyvmoB6BV0/uRenMuiZbRVIL991bQ
R6ADpbDwmrIiq2ouyLU6ROKx1Ie7Ik1rqzO7+//OBhtDzE7Q4wy+n+aCZMV9G9q9yatlrpTKgWHD
LUdFRESGm+XX1VO9MJR8hBVk8PfotqUH3ZjMXTBO7X0nIjGXGhRaWSGo/TPSAF8aTpolBeHk1gB6
u2osmN5AB0hF1NPsdIIWP4QVyewom2JOJ9fa1gEHDGoaaEeEDjFzFqKUXhdmLovAfwaBk+J4OvYt
CJ+6JEuPlyd/3RSkDwFoAtEpy5srJHIR0tQUj1ToJlvOov6xpAax1AlIkMum1k4kVC1BTriIKkN+
4zwgjKoaxxlV4EtiF17PSTK7RG7Ff+NNJ1aYUNA2OcRFELFBQd0RL+qqcqdlHeHcH1anDfLQ4PzF
kxqZovOxGHI29qkWSkcwW4CBswd2sJrl5BopKY2zBVeabeC537ZYgu2KAISTCIZ4zJFRQAXIaIre
lyB2MWxDZRY7v59iBYLjdO4bRzHrfNoqsSlSC/L0FCX7TO2QIsuIZomxSkOrbVS0PpckQaPC5RVe
nxUd1Kuijqwd+zaFxkIntFIgokEurfZSq6svkzjQu6ArTU7JZZlg9uIBLVIA+fB+AUKa2SKAxOlV
a6YS0I3y4zirH00t30fqMZTQAILb84ItaTlXqrXhgWxqOWMgAwchqvNFbyIy1yOFzaGpItDLQ+qq
EqLIA3gi5Jhau+mADBz6alh70Fkq56YmXAd6qaykY5SAzf7Qas4YuNCebQbOnWBtU54aWv785OEd
BEEqJ0a5OHJxm0exnYU5J/G0cjDieAJwA/ku0Mmy5MYDWZ7ai1eENNwXLd0kYPew1CEHsOXxsgOu
3bNRoV2k27EXdHjH+XCmvonMscdwRHCd23LYO1obES8em/HaII1gt3E5+G1DUNlXjSutM6bnXFAq
zqyudH4gXYIaAO6q8BWJTSBXGXqnIdMrASahWWGZXY0EvfnyU2NABEGW7HpPWhD8hLIzVHjhT9o1
zTq3y/qbvCx3QhGOnK25sl/OPsg4n5iqKU1hkJf9EtkaiT05Kw8BZqGbBiuF5Gc9+YQHAl7xLdgE
IZyOcIA3FrNfjLGCsFhMYTPMHZLcigWvV3x9VN8WmG0y4slltg0skCYKvAwVPXM8dkP82PQNkhnx
XTUGfm0OnHfIWgLpbGSMm81I61ZZ00rHqfitpc/CNUQerHKeHhKRbMoktsrWqabYNpXaRUftdVpa
sckhYF2pkmByoVstA/MMjBZLkl7MBe7UAmIEUFkKcCqVMNiprtrFIAGsWeRIPgb7RGu9QBo1q0gU
Xxl5QsOL2zBh+OwbGLfSKU4Uc8I52Axp9y4KIl5+Rd93z2OPm9IMsm9/SHvZmfOCJ5y9GlZOhs8c
wdpgFFK8DF9HN4Jg/MLt1Sb6x5zxksnrQeXbEnsA102dhIAsI0YeM8jIQ+f9Gsnr5Kl+GG7IB483
ZeWUwZSCFQvlJwWXJWbXNEEcR33SSEet9YlyFKhHJk4mbuV0OTPBbJu+l7NsGmpEJ+0XRgSWQTl/
DwcDx9nuckBeX6TvwTAbpc0HddA0bJR8toEQ2qpGbpVaeZONnAvZ2v3+bEzMhQB3zgnCSwgFHfKz
dbprck+jxFbIp4w6pRANjiTZQqLcQojWG41N1WPxYqchkzf12jPJlU81Fn9fHv5qfDpZy2V6Tk5X
CW8zKVcx0Yb0GsWOGFQWgYJ9/EaFm0K6UaLjZXtrD2HUnZFi1cDLjJ5DxmDRJXGCHAXuDb3VwFcV
sCS8a79z2TKAVKruKQ8Gux6FTiwuvnYyxLycxWlc5p1GgVvVUEyazU0FQdQp3BDhvUz9oZM3VSmW
Fu2f1JYTilfPmBPzTADq8nqCsGm3QC5NCK4aUmLRsE5czryubkpIXyCbAfpMMEqej1IvRxDmFTCj
Gbb8uCPY/TMounzZQrYG5Bo27xmzukVPDDLuDDGiGJUybBwC/ZApa6zOkF1Bes2ryGnnl8vD442O
8Zqwa6t4NrGGVVm90S4rbCORJCvPstS+bGl1Q5wMi/GWQZ/0YRphaVZbN1fvUsNtlC3VfHOyq2q2
kYziWFyNQCcWGQcx8yFPBh0W9b7YGMF26l9ojqa53rs8MnYjADCH3sITySBmaMpcEznJA+ggdS9o
4LSlBpAfXaoOMtJBi06KHFOHmKVVxPcGvY+moHEuf8IylJPD+McXsEMN67hFn3Pp4+EL6b40VSMr
1VC20PMDtMOdWdhcNsj4zf83CJAi0hSgrWTRyERsgSQLMGSSIY0d2FG+DQyeigizgF9GwMYEvCU4
rwG4Zg6rcS4KY+yT0h/V38p4CMoQtFhWqHLGwp7y/9hZBoLuYmRhWcSO2IcRiE+gnWWGmWPIL6ad
SaUtqZZkm/JG/ujLYxvFnGs5+1D4sgp7QDsDVY7mCeYWI06kalD4KP3wSRD2iQ8q3ORB1Lwc+Hll
M0mjVf8OYq+uN/Vkj8ShXKqnxS9ZryEqcJjIyix5Mea+Ic6kChRBh97j/qa2TGv5S/FM66W0PBn4
kH31Hr/Uz5c9Z81ViQ4QETDeeEmz55TSjcog6ZBry3BhbLObGHRmWVXaebyRlasq5HW4rdnDLQTS
0WhxgzMxTpQPVO2FUKl8Y2wfy+aRlPFVkb0UeMfrAqR9aHt3eYBrWwPHEjTpkApGVp+ZValSq9Is
o9qXG6O/HuSp22WDvs+aSdpetvQlMsEuIJL5i4QsMiLAb56fTRK0mbRGj2t/Wbdw2+7CbbhtdgN0
ykNqBRvgpnbGPjy0u3SLZ++2ia7CzBcd8Lb5Ea91nb2BfDn06dcwMy01c1oYWVL7SvlaCokdGC9J
cJUE+oZqglfV6h7yK1AAfLw8C6sb6dQuc0JTYswBaDFqfxxHj+ROnxs2KHCC8RFrLKW2UQuOGb6E
mSfd9+i/LW8aCK11vO20spvQAIXy9pf+mcTKYvRaEhTVgM9IzcFJ9KukGS1p7CxFDW1ScvLEX+l3
ZuklVO8BA4HCtAKdjPOlN0O9JYJW1f5BX3buEwiRHSBavXKr4v+/fUjWgj4N3cj75z+p/QlcpY2+
KDewQlu1RUeyR3eCuLFoKZyCyNqJqCBFCgk4wHCWI/j869KpBxhmxFyQbrYguQohmPh1Vsdbqs87
MRHQknAFNNBuSCd3UrNtW+ucCVpZDQXZs4UBHG1MP2oyKcmK3Bhy6ncDRHgg/mg10y6SbhK8ji/7
30qAwT5HfEE3AkAibMNzTCJxHtB05A/GdQt2CiW7omJrF/O+GUEe+HfPqmWTwRpKoTinVKTUmE2W
6INcQViO+jSz5M2M57WV8/Qmfu5k+DD47g0IV+pwMZ25Faq0jFKK+6afhW9y1jvp1kD/bdY5maxb
ce30VXUd8OiamQsipBJgFJhPAExV5JFV5jyMhbQw1XaIfNQpU3fu5cIX0Pjr6n2TXhW5XNoUfbp2
p1Co28wxJ1X5w1/AwL9Ik0sLSm5J8p57bJQF2lyOc+RPGdSuBlT67JTkgWtC9WofDpDaTacu51zb
lsh0tonRcrsoLi9VWTRVffUCnbygEqTJjKxQIr+URbsOpNeRgpf1L91zsQE4/YIag5Oy521AaDfK
OmxEkVuoLjpldNMLPJK9hbzc58ocnpla/vxkOEpqGLNRaZEPVznGSm1p063a3ws1uZWK+8vD4tli
1quUu7xTVBL5RW+F1VF+CX8HPaRcObO3thUW8RUgsZZWSOjmnY+p78TJUAsJfpE8N50GCeRrvd5k
hzB1skPeztux+rw8MhaHs2yEM5PMeYaGKkHJ1cUrqvEegKpDhuMqHlVHm1rbCKFfHbcQ0hvvxDG0
wIA/k888TTeXv2J1fk/GzZwvPW0bXRUw7lJ3Suql2/xKF9AKd9nK8is/NsCS6QLTB9qP2KR9T5O5
mmR4DI3QG4xMUazfzenMW0SZY4YZzJS2RYESMRyTbgDx2cRzaZmKsJHiu9i5Qr9LUd43s8VtPf/x
gFlW8mR4TBwt5XwQzAB2I/kzMmZ3Hok9xABft5zo9fPA/bKkQw4UwCaUWJkRmjN6KIo5jv3UIKEb
VwT4YmlEGnouj1IixXaeFq8oxvwqWzSmgzajsqeoeFCAROec/WtjBgwCiX+C0wll0vMNkzbRWEw1
xpzK1V6NXcPo0Q0+WwLHzlrshEoWmi1Q7cG1i5nbzqxjjZZG5KtpRTddKT/rA6k5AfrH2Y5pPTXC
RLQkL6VEmVQMpkk/tcEuf1UktUMJ3dcxaAarLrEvb4jV2QPx01LPhYIle6PvaKrEo4xRmeJtOr2a
egX+RLuVj5fN/HzyYmCyjNsZyExwSxKZw9ZQQ81I0KTvlz3EpDZSq9lJAj4iNBcCSQOablu4BZEB
ZyOuTacMRLEJYDGe9ayXhiQuCrUZ4aXiNhq9uLT1jyawkSAcSh65/5p/nNpi/GPooiCNc9hCMdUe
cvxVcYIXzwLjHGEwytM4wQKoFsFV3FhZ93cpzq+TAKhyXSHAmaP/msFNGLjsyRmdYx8drQ4vQb8W
e09/fAmaJ6d11k8JUDBwAbFu7FF7U0HHV9A3jqMt252N8KdWmPPTkNSo0PplCCgKPcduv/1leJmr
WdvLhnijWRbrZDSi3KiCKGAxovAR/OmbWqwtQ+EVvdaX/HtBmDCbBWZWTGSK/TlVrbi7y8l/ueKM
1wZEK42kxHShm8suojsqZZw9yBsC47VK0wJLOWEIHTi9J8gntjEHoLEWw2Rc5XEE4EzHtfp8KQRJ
igCtxVLU0HmqQclZJIZr0re6ci+v+Wo4WbJn4kI2BazauaFe7SnUkwtscYPs1CR+MpUbqtzjbMLr
fmlAmThOtnrMyicWly868bJZJrVahbAY3QrIqpDMqo7ZYXJU3ZJsUN72Jec8WHXrE4PMXA4iGlU1
pKx8SX8M09ytITKo8Yyw3BJfcQY5BIDk0JC9gMHOh5U2BW1qKsa+fKcB+XYQM4s8hq626dz0kL+p
d8TLrOEhedf3SWjt6sTTOD7DQp3++QSZgIN/yWegW+n8E2gt5KNMtdjPJm+4m3/ljlYfzGA/V3dq
RvxJeaLIYt0Iv8KosvS/VHr7YZ2ZABpl4TABPeaL9F0BKjtuRVusr4zhM5/+zcGEtDnemuguNAEJ
Px+pGZWRWgRk2eKaaS0qKA6YT3il67VtjtsXcqwiJLiBEji3ogYL3ROUWn1APrammewntAhf3n5r
+xyYV7R+AYW1ZOnPTQDP0wEGYyC0gzeRlF74ok1P48hJpy4ezh4gKiiiFlF4FVQPzAEyGEost2EA
K2hJLyxcL72WdHYLADhIEeapt5WIx2ux+uo7NcoMLVWwzYkGo/n0hrrNEIhWs1GfNelTCydP66Jd
0D9dns21cUL2FQS1qDMiK88cxy2407QgMWMfty4BydzQnX3jts69fzU40GEiPY2L35KnPl+3VA2M
sqRR4uvjiKfQBkU/fYotDfl4IbqLRsVKYqh08fKjbJ3+a5NpuPshU/Ylf8KE65LSWoOUaewrOHVi
QiGsm4MeXAX9W2jX4fX0LEg3oLnZy8EdtG/lD4ju1F7zmWgPuqJynJftQP3na77qV6BB1aBUfz4L
gmFmFD1gsT+545E8FXfGx+x19+HdcK/tUEXbYmLQvd/fNeDb/0CB4vJyy8t6sn4NyDjKTv/YZ46S
2EC1XFBgPyut4Ep11F/jLaDH1nDXAvf3Jm3mg+kKbj5YfXAd2mB/2mVb7fHyV6w63clHMMeLTMHD
LNbwc3l4rDU0GimG1cx2k29l3YtQQ8hAVnnZ5NqhvZAYITSBag6PgPN5r8IkBX08ZOSzWdlr0ELX
u6u+cOrI9MLb/OOysWURf07ytzHmOmXGgxmFKYxN+3ibHDsZW4sXBlffUhrgwMCFLVPJXkNiqeuE
EgqJfr+AG3PwFWntnzCAPjRR9lVa3y7XUsVMr8LgNQYK9/IQ17cVCojAi6IKjb+dT2hZhU1AoVLm
TzbiY3pXJk5xTF7m1ho2w20TevGNaJuv5VF4FV4H0+GYX94gP6YYXDwAeYKcCknpc/O63ElziC42
X7sbd3HqBE9patUvwW1g1cXLb4611V2DvbsUF0D/w/ZHRrRKhRHEAH7TjltxuBuujF9xZ8mlYQnD
Y9vYqvPIaxJf3SRwVMhGoG4JYgBmhEg7VwU4fP3uXd92j6kNEFNso4mAM5WrO+PEDvPaQ+dTUfXJ
kPiq+mTOqNYZTmH6hLwLu74ZOfFn9Yhb3uD/O6plpk+uspoMp40LWGudP0hLPQRO58/XKFhyU6iL
B/zwEH3BoMI7Fi85t5TPrRmkAuavhArAGHk1egzsOtrGhqvt+qdR2WSpVT5R/UpGmTTgJcDXrilA
Uv/HPBPoCyjXBVWKgXrjhwKWtJATY9bd4/v3mUCe6mYwqzF+X74ik2UuAh/Fla4/4MWDjkqr5pj7
Pxbu2x4Ts5PRQFM7YBF+QZXPJNE3RZXvWuM2KDUgm9HVch0qIOPiPbY4q8iW9HppFGUth1nFS/29
5l7e2OvH4fcqsbRXZREnAa0xi703ucF76xG02+zok/BiOsYm3EeZlYnW9Ct41d+IZIlXkwfaPbne
XP4O3iiZXSH3fTX3FJ8Rok9TFN76/qapeTmR5fb4Y0Pg2oySk4TsJTuVQhIhZC5bb3bC/au+nWz1
0D7HdnBo7uJj7SacQa0GlhN7TGARSSkaYJVM/LTc5ORuXtjS6L0yXKnTTYlO98tTuH4enphj5lAV
mh71NZgD7N1KerDCkc1cObWvp7Za3TZcTPbyBLg0n8ufn4SyqjMBvg4xn4Odu9MdLhJ76v9GM781
unT3l8jzfy6OJ8NbVvfEWqloPc6IL2uVL9sEEkn9H9X+c3kWV6PWiZXFUU+sKJ0eTkYzJn6+NW4n
hxy48E2eheXPTyyADKUoIgUWuvfxgLv41XjI3cpNAD5KPejFOCBnvocw8OVxfelCXFosJhwDDo5n
cQTvIBupR4c9Af0vdQBVAy4h3ZsurdAfPTmR8yxsxK3yGtn1ptyKB6QitqqD7mJ78v4SSvpjSZkQ
Pg+1VmQGljQgOeyoOkCXeccDCqxte9xZgIr4uiexBW5aRUA+RQK010E3EQUVMgycjb46uUBVmTJK
CItSDDMQpHhQn4hNPO28HuLRG7If9vWm/51tMn88hofCN5HJoXazpX61af+UL3STP4Am0u12nVNd
h7+qDTe1s+x3dsVPP4o5sJRAjsNsxEcJN40nu5VDbTTIuuBFtiubeJf9a7V6emKNJYCZ5LiiGV7S
OEiIHYPKu7Z+FVZuFyAvQKsc586mrMWeU3NMbJ1llC+1HIPrwB06bMeX35IXwaGjm+FduRFdqC49
N26+VzfSNripcGwlV7juyBZa+Dbto2GNW2GTA7ZzeRq+qGcuTDpbSEJXbacEIr7LEa+EG2EHPPxO
6WxQWDQQ3H6IIUYwPSnb4h2Pvr12AD5Gv4tcqAZ+apVF8Qx9CH8ptngr+okVXEccR2XbaL523Om0
MSGbzrkqlClWSQFa6ale/qvbr7Ml2ftPLuk6xwFZmh4jrLKaJDAm7k0rtpSN9wLNRytx33lvwbXr
w+mwmKitqiFgGMv+y8hnl90q1Z+cl6r8CXdD4u7UBhO3O0FMCCiO4OCImtGNYPUWOOO9yQudEYT1
yN5snv5c9qbVN+apTSZoQ7lXUE0Km6ExeVVX2XEBqFmQbdpw2lbBvBc6uo2H9m5MuxvDjK57MNZX
GZi95mmjSLUbSsbj3N0IvGoGdzaYiDdOXWLSCV9mHlMA4CZX2XYQhcsgay/YvSs400uxrzi7fvUO
fjofTEjrhqGOhhnrLG7i+3kLSMYdcXKvdlrOXXHtcXFiiK2mg+Ej0MQOwxtc1Z8PxDI3iTtY0d3l
BV71W5AioZ6+UBay5WCaUnES8jD107hxGgkKdaWd8Bp1vk6fHzHp28rXrJ7cOAhkeNRSiFJfanZx
8kcao61ubE28msapvx3jyoo0E8JYlZ0Und0rwzaS7DyY7BYQt2zOHwZBt4qu3ShB6YHHEUU+sk1r
wQ2Txm115WahKQ3q7Gim4HKhPK6JZWMxnw/kHXq+kU9HxYnNA1TSAFRv3kY+QbtC1TYWgfinHD4W
A2c11twLcmXI6SA7CGw9WyLI2xHiKakOKFxbb0sju6GNF6euKW7k9BEcarQP0bDPyz+sOAGuDjrk
McE/BcA949QUvSZ44dHYDwF+a3rwKWu4PZc8kTKOGTZfNYUkpV3eIvHZ7tHu5kxSZLdixtmia1YA
YVxo6cAKAsjk+e0WCwl9RoLEG4X/uJ34yS3VrrgDEJLfFpYvOPHmWjDLllAUUrO5OAylus+N0Wua
6WnuRO/y9lyCGON5BvYlxA1Q6gQ6cfmUE1NBM9fzJKMqLGdu2seOMUmKm43gokjcUaPZpo8MDqJo
ieg/TaqKDAIQIBN1JukVD32Cxyvmbxhd6H5bTTpAolWzMrPYAu9gXx7g6mpBguR/rTG3KEmnoy6V
wCKQwWm19zT4CHg3It6AmFcpsJwG7QQ59lt9HjcByD4cIQfXrJqPn50aoauTEF6Sf9UmOjmXXge0
wKuME0pRQwUhQ6lPAjl/dOV1+qaeIdvOeVOtHBKoi32bYTyRVqSSwxK107qR74sBtARhYAutsB1n
ya0rIV6wPcLI0wte3QAECQxT/mq8ZxYtk6E3q1IVYIhk+DWq88aUI2dIs9JO0cZy2UFWdwAy3EAr
IfpCgOF8B4CzRR7qFkOMpV1tK0DLKjZo7WsvqDb/nSVmVALRJoUWqMughUoKH5vQkhU/caf2UHAs
rXrHyZgYj0RbQlt2EuqnS7NW4dJ4bxR2kD4Owb+JhSeGmMs2iNsaYqSLoUTcJOUeQhZuXnPQUGvY
CAPqQf9ZIsbZh7o3hXTGEkWk20C+3ivfo36jGb6kvGX5ptBRTtMiK6STTRvOVC6//SNaaSDnAMPp
F7kj4x4kETS1RhFCmT/n8G7k9Zjwfp9xCl0JaNujndAP4z+q+MY9S9Z+H1wGoKLVIXwha4urnAT4
3qC6ObU5TqsKVLCRMu9H2eT1Ka7t11MjzFW5VfOsVKvkaw8B75WiAyght0b35/IGWovlaAlcwIVI
QPwoh5GpHWJNSmO/Ma/S9LORecqja/sGCUSQU6FerqmEGcekGhQSx5gs5K60ZtqIoWAhOlhSvheg
k3N5NGsvVdyGvq0xt6Io1bvASIHASaJhSEELBYKHKQrRRpO1JvTu5d7NxbR9KBN6N+tQxsG+Hq67
rlBBPptTZyiGRyOdM05AXPWY789imQmMuSn1aFiwT3Eo2AMRiZc2Ik/HdnUtkbACdQsAXUgqnftl
Q+up7bUagE1ltBEK+Yu5dnahPe8/Fpid1XfF2LYdLACzfCwhoCCMgRXLg6VBZJUQq5LJvv1LhYgl
+wCuOAVVf+WLwpAxKrWRtJTmcXJp4IXp0wOl1W3XibbULr1CUbi97EQr03hmj4n0upGPdV3DHvzI
gpYO2pGupvpfnMdnVpgwH0UZHigSrFTmFRmvsu5PFl91GudFujoWRFm0VIJiEnCxc5cAeYWSimAf
9cGcvc2gtYsGsr9ksPxnfcBLpuoyaO7Qn3pm4/LcryUETVB1/efHmMnvAHzTUoJziSZd4hVhvKNC
FN7StnSnJAbtXFqUXqmXf9I+Tf1Eq4E7U8LnqVHmHR07Xqv2F7CEOavwPfqis6EvVG/ng/sfLVRj
kmc4jUMzOxRavRfD9yoNnuM49cxIs7QKCXgFrZuzlUDtCxkXy8i8MpU3epoeMjK8ion2cXmSVkIq
3uWLTjXw7qCiZBZVCc02zxTMkSA48eyqh7p/QOYq4qXieHaYYJoEdQU2RlyuoqrcQ9NrK869VUfq
TiqlQ5OUm8vDWjnxTofFvtjFTMvVoQPiCDq/gNn1gRME+5r+P9K+a0dyXNn2h64AefNKmbRlM6uq
q1+ENtXyhpIo9/V3qc45uzNZQhIze2YwmEEDGSIZDAaDK9YSXF5EVrgFbS3o300xFrQgcvj4LbNe
Q00QQNZN6FBMRGPcgne92hD/T0mNLhwbzJsKhqFh3A9ern3T+qd/M11/rSyrd5GF0NiKsz6HlcQi
I1Qwj07mC6PUysGFNcGdcuHHwl2WN9LqespmoM+obTOSjoblTtkognctDvtlk11Y4RwaOBm71FVp
SUL2lj24Omhiw/mxlVNiQBC3E/E2rjv231Fxjq1ZbYp6QIJHeaM7pGb9kuXf6/xRNluguEWcwjcH
Bw487lQulAaUpwuEKtVUUP1BqjvPifyNVQ8ZSKuF5ajViG+gfX5pkERrJjeXKBZZKA1hbEPt4pxs
34f05bbj6csW+bJc6LFDBgx9HqA1rj2v1+2xAtcSqrhdlPhpYVEvsuPKnWgmkakv0zMrZYPoLMt9
mtIsgDz6t1FrB+KAq5sodQsNehOLq3f0D1hGIgLRDs2dk75wsXccFzrcP4y8ZaRTytc4njLPKtIQ
PKCKTdpYiyK0d4JIy5mT6dVhdej2ShQ/zEOkeFWFrtOa5jYpad/4KIqAXXY0x6MSgzJCl0vLV6JB
IqXemKBq0LTg9uSsT//fueGmP7ZpNtdplB5rMBnVce9JkeDqthpd0DgGcBM68b5Q5yHq2AxlWVSz
jSclOmrTNpd7YoiyrrWyJs6Xv3aWkV7EF5PlVlrJsGPuC8cH/ZRkuKGOXHmf/JJ2WiWYuNVIc2GO
C5rVnOIlwoJTxY+ECXi0RFPGOSxoqjs1VPDbFRCj+kOzn99vr7rIALfqZt81ZjVhrqI0BFHOSzNY
bgSBkvT1v7PDBa4y17S6o7AT5vuu2dhABLd3sirY4ILROFzEYhWTlULDdIUv7N5+TM6joG9mNST+
XWsuY/x/lgQhAwqkJ55hlYS0Mvpkt/HPofMd0YStRvoLS1w6CeyCps4FLCl5gDZSBhqjiKDdUhZ1
U6/v+//sFp7mWY20CU/nMATdI2tMSB/fYfOQ28u/Oho8ZRif7FZQh7nekno7MKz+svzNswOAlWQy
7EqbWB+miLJidTzLdR1/oc7B5zCtFJVVOZYAfsgbpL9EGwtCRTiy1fFYYKBdav6QNV9iwkWIycFm
ICUGTY/24Glo/CtbixRWTND8R01BurTqcyh+omoNbmlcMK5tORT6dVWFolBb+Gnij30ABF5VoLHW
r0UYp9VYdmFr2WAX40I5fkglBltQnAUyLRacAKKf58KZOvdFqA+AMDOGqlCb6ZbHolAQBFYd4GIM
XEiD4kjRWDLGUI73nfFhVPs6iQW5+Or6g3AEGiq4ngJefj1PEZ4YcGtFYQgV93hGy2GukCaPSSUf
h1yw/qvnmQrRI1MHMBgaQNyiRDWT2Iy05ajiscSf+vneGqi8idpS8aKJJS6a0+50e9K9iY01GW2l
FkTvtSldnmzRMAy4D9hvr4cLJd6FtKDClM6/0+g8/oseUehV/f197nQw7bguswZwaxp1XpmZxCp/
Uk3gF2u9X1AAwWppKOyjL5lbNI2CqyXW8CJYD4dcptRFtfrYdY8jg6SsSqG2k4AwGAgWLGhWPKXM
DgajI6PxaCUiPZa1GUWmiNarT/k5mZtRqJ+Z4RjjWxRI53ioCVG3yvOHvhVdhVcNLSQrgOyDsJjn
pWorJ1RtEMgf+1n9mMPS8bVEYl6CfeffjvHLIvHJNYjKNRXUMVBk4N91k6ob49piaDirspe+Zsd6
eijlXTyrbtt+q9DKOBeCbbgWGjGDIP6FDhciJDeLxsiysWlH3CSzKCi2DeQJ49SdIhWqyhEJRfQH
a+nFpTnOTeOiq9RGUVBfS6yd4hTnvC4AMlAoaeRk9y9m8+/QeEQGJGLACNBjaHb1inZ9Eg8NKZ2Z
jM+a+qTFsyeL+g/WALUgH8HlCK9foKbhfbLsaJLOCdozyzEwlOxQgS0pf7Yh2Gc7kPBLvfhgJg80
GQTJwdqpYKHd1QDTsLGwBFxHl1JRzd7UUdiIaRL9QT0ews5DpfyLGHZphUtB5NSZcbphdEafbmsN
V5w0mLs6uL1say5yaYVL24rcmWSWw4qlTt/VliCJ24OWzE10EcxlbWOjGwfEV8g/UObjztIWzhHr
Mq7LIcoFWzBO/kSjsuwm8fgv3gDAb4VrG/o7kdjwun4jtYs+XO4I5myDU3POYi9vqUjoZ9UL/lrh
kQDqBLEwTUfBRtI+dNzJQQsj8LPVkiiQJyAuAd7FBofQtaN1JZoftQ4vUwb1HaD9u6B6kaV7GhFo
zjndBxt30290wxvTtzQq3Xx2i2qnto+3XWQtd7DRE4leU7TMAqV7/RXaLLHOojWagLNdMkRBXO1o
ct+bU6DFovbcNXdchDAgDKUBn8IvnWQ1TVc3QHT0YbHpW/e9yCM3gXbi7SGtxeELM/zaxYpd1Ja8
4CpeWEbMgdi/5fcwfchETT5rZ8ylIW4Tj71m0J7hNMv+NO8wlY3keZZ8M/RE7QVr2wvPzIhKpoyX
gc9GkotM2AarPFIhxPqH5gQCuX8Oe3Euf517Q2mAMchDA79eAOMyy0foWGQN3muM9ybc3l6btYGA
vM9A2R3JKpp+r92tkAqwrC0d2uXYPJvUeI6rbmtIH//CCl4a0DJnGDr4Nq+tTDF+tQMB0LHoUlCn
En04WVMvcLPVNxa8+QJtBZpkUJly5z0bMrkdc4BrxsaneLTQKPMM55yBM7kooaozbZ1iY8YbsJyQ
UttLshXcHubafnJs08Q/GhAIPOdEJjep2k+YTKtJGZrEnaAGNsvLirIhkRTF/7j8g7IrutE/e/jR
1cbN6syksKgdXGW6kbp9B6JHOmyXwolRC9KNrwODJRxccEpbhZTW4kUX7j4zx4pog7YrXAATMMyA
ZkZOGh+qFiidbW5P4lePvLbFeeTcKqytU9gqXs2czFhGVWBhfTRIr5f2c3CkcoG+sKW6bA1cz7IB
aM9U0dJtWRUt6c3EIbaV2f+lPW47zyBKN9qeARciocPF+aOVf7DDhIwn6xOH4jjIqHAdtDj37xoa
Vb0+4XYu1T+AXX0s2/xeinIRf9IKxuZTGBufDXgm3umWI+zCG8LSLuwywniUvCRqFLtWIRMTdxMa
pUjjO2I66TZv0VrS/mD1rqst/7aLrC0gutb+8wHcSKVCHcx5xoUwdV4U4y6T7jR/EEH1VhJeDBO3
Irz/oqcYkgjXw5TLVpdaXKqPeeJ3TU3wBBoPqRfRApEFLUB67PZGSXTqGyLs7dpSXpjmc16oOEFq
euklK9GLl28A3lBExZaV+y6etVVkbQtpL/RRuF0AxbxCrscOk8gk32i29nuNPni8dIAYxIunX+Pk
UaN3wdutYUVZBrIxyHkU6tvttVxB9V9/B7c7zLweaNPiO7LXj9Y1941nHH+G73FQvzp7Gkh787E4
WefIE9hdouP1hfTaLnffp3RSJqOEE0H8u/RL3V1wHvUicaru5c5Hz1kpqnOu1GpgE/UgkF4spLAy
Z1N2imoIIZJwjMoOXfi620Knecz8BQtnhnvWU6KxYzwLLsIr/QnXdhd/u9ixZtNB/ELBHFdEqshD
b25iT3+kL0BjItvrnqlNzIjEGRnepp+CeV786Ms8g0oS9TATDC1830udZGDikBBtdckgcvPLYbEf
x+NGdcaAxdVd2pWPOQSBlB4Dz78b5SRKC5d49OULoGmJ5H7B9vJUI03dhzSNZdSPpuFebtD+5bQ/
kWO90Va6a3v9XTDiVc9CMRYwRIiEQvv0erbZXNDZyWbQA8iVB6T7PpEGiDXU9rPxYqduK781484A
pyvJZMFsr0VG+Ja58CDgHODZcBqL4lGbqXjCfIAvlw9a6eeCR47V2bwwwfmShTwmDC0F0T/27CIj
ZQP+KZNICXOpCCz49dYHv72wxeUChTlr0WTpKG4z+1fn6ASiFM+3V2tZjC/OAckrDYgTrBdfq5/K
pkexC84BmVCidZKPx6eqB6+a8pFId7bESCU6Wdaiu4YVMiHhBnIkvmKrmfMkx7OJbMrA9je/g+NJ
UZkgvq0u04WR5c8vtnzaVDWY9S1cmAun8lPHjPzekcncLiLSVheThhaxwOaq96FT5JMXA0U37lxu
UhvnR2Gkx1F9LeWY2NmrNX6vAEK8vWZrYwNBM65YEJpZ2Byux5aAOK5WG2ywESPxgJvsj1No9J4+
94mrDtlvsD0oApursXt5mAYP2pJ7fMmBw7ifCgdn8mAe6Ns4PZrQ9WmSyNVKxx3zvU2fCkuw19Ym
VAcGEKT6cBN45/VAszLte83Gdo5BxyS5YYoStPQIQTvBAbE6oRd2OGeZM3M0chN2+rH5KVenNos3
zhvIK4NJCh1ye/X0lR0Hkl2gLZdyMBKQ60HRua4yqUuyo/WmgF5BxBu+OBm/oS9/nnMOrVbVsRyK
7Ejn70MUkhoM+LV0YtJe7WJ3Gj9uj2ZtM1+a45aoRvYE8GuJdrLBINXwZIOqTUjyuRakLo1w69M6
XUzzZgEG9g54qh7DIfeU8ckYPcf2swiQLyGQfimr3ppGbi+XUjeODRR3j1G1KZttGr2CVJf0qDFL
zRtEFBXjWzrrT7cnc9XfL1yDOzlrUFuORZdnKHyAj0t5RkcOUZSHGbWc24ZWMyIUbixLh7Qprupc
VZm1ahZ2M9ShEnnTmOAd63ISDQ7ER1j8MEnJJjFMfxwgKp7tejkMlGL2q5MBqrBZrg5yyAQ7cM2N
QAkJgaelwQpvudebYlTyzpCMJjtO8p2lv+CKKGwfWJvcz5IintKg6MkPGQJVejLmRnZETYIo/Z+F
6TpqTaIqotldc1c8paEABjUb3C24HS6rpSPR2cyOFSgc413UK4eujA750vdd7rU5O/eNABC8FlTw
PoDaBAq4oLvmbhG9pU1yq+nZsdFGkuJOKgSgrWDwF/rbJVUACA3hmAssTeOEQ0LxKGhHD+i2d1Pp
bukSHbyh+D4flBrdVRqeJnAjlf12CJj5j5/HYR95w6c6wNL0d+0iNJbGulguhRmzyyCupZfSCf95
YfPaCLcD9Ri6aeDHw60wLAOtyUhjja6Y/3XN3S/G8nnYXmQnUUudztZwEcpbdReNT6hNbsV+uGoF
IMuFkBwdLXxuV9fOYC+In2M6o1GjVADApaXyQ3KYiN5p7dBBKQnNsiBJXhrtrtemdhgePm1kPrWU
u0PubCADC6090A4TRKENayMZAgHxw+0otrqjwbQOGk+4oyFzVqPEwBOVvKQHzW6SrANF8wfDctF/
NbxFvAF0lDIYg9Tr4WlYrqZchgfQ/TbVrC04tIwUl5tEC4pqgh6BKN1aXboLi9x+ltE2G1cGcmSa
TTuNbtgEyRZDkF6trpqFCwaazSG6wbN0GA3Vwq6Hf2TmN/TOtIER7pThldY4fBrBu85qgFpeljRU
qG2Exesp7OIcyuC2g5KONXSPUaFKD1VBmX/bI1ZHZAM6j2snnJEvCUNW3gJKC7kVQ5Vxef+AvO49
a8Ghc9vO6vJc2OEcQm6tLJlsNNGr/rtMBGfhqlujiWShIcUxxcPoeiNiFY1t1LVVdFmqs9uNkB2X
HqtCkG5oawcVuH4hFQ7hh4UR53pRZOzaGTrtCOntYL93UmZ4Uzg6LrAz8T5cmlXTOULZIJqPKU1V
F8QaMdF1Zh7qXvJRezc9OS/0LR2Vl1hSIIJUqnlQO2m+UyYNvfJhPXttk7ZvSTcaAXgqZGInqJBW
c/7cF81ArIyhFBOr9UOf4juikSkQLKmT7ZgPiVuZgNzJlTn5QP9km74q4kOEXyZaCnAUFI9EYu9L
xOCzvkU7CtduUOQhL7qeEJA8U7sy5uw4Stlp6vQTShnmU55puUfrKH6PpcYQrPbquQqEM2AauFxB
uog7cprIrM1EG5GXTKSBSirRXedNOVtv2Yf8q/itWF7auEDQ3fbg9ZH+xyr/KJkUSiZrKazWXuW0
+9F6j5oPSYt2g/Fy29LazgfJu4OWSjyigFDhek4zA/3ebYU51SkAh42cnZuQiiZxLV3Hs/EnFQCI
Ifj8ETWuRmHSlKEhSt2O3VvmNI8y4EnOuKHOtigHIueUsOR8e2wrb2441y7scouX4Fel3kHeFVdS
TQY5e5mVhD7URigfijEqn6IyStH2MkzeYBvSLlSVb2WkaN44FfUOkIFYsK6r9/SLL+J57Wyg4KiE
9jBoKJH6aP2MlED91f+QCas8uxVYWwtVeH+D7ibegHFH54Yvta3SsRjGohQte80uL9D8W0BIXdRd
v24IiB8UAfAUwb9ZJbE+ZQ6i7hFSOzJeH5SuI9YPkfbz6qYAZhF0H5C/ghzktau2Uwv2zwZxyCI/
QSjn7vONwF9WN8OFBe7gmFjD+hLALLzuadCgeeq2YDHZav7vmEye5NngD/ovLXIxPjesLO2HHiTK
1q/GR5Ev19m7VHZbJd4COo3S5WTfGX1FNOgDWDnpS5Hyz9qhvCBB/29Wlzm5SHbziBnTuMwqyCs8
0Knusk1yjkUe8llW/hK7L8wsZ/aFmUmiRZi2MDMiihIDyovQvtokJPqOEj8J2iMathLvDXVAH88A
Ht1FD73/8jH7Iqjf2nhRdMODNBIatG1w4+21HoQlaohTlc5uCtacBmziNX2ddL9oTdzMKsEuXMtG
kAKjSAYmeNw6udwKZcJEV4o0RxsyFDEcOfmNBsv7IhOVyVbtGMgTgO1Gezx/Ok4NYAQAmMBO+zTW
e93egV71truumFhohTFr5lIO4KuMVjvnOa0G6GP6xlt+iEWMuys7XEEGb0DRFk3xOI2unQRPXqxO
qjFf6h46UANb2kMj0lXDf74kV3a4JWn13ipNp8+PRf0HGGvQIQjR6CshEXAS9MRjIOgE5gVzoyTL
bMmc8mOdW9BQv1vaVlv5Q4iwXl0S01nAzXjtNvkm9zhyJDlnZn4clI3R3g2pDyDOv1j1CxNc3I3s
3B6bFCaAXGnLPUyAA/+2ibVX+wXjBViMutBH8U0WqPF2Us6AwQk3xiEM0gDHNencafv7RVT/WcsK
rmxxUR5l9F6LW9hK0xdr2GsDWMEBEnW0isixV5oeqKubyh/yZy3/JSphaKuOcTFSLuInESsluoxU
ionzy87JdIju+6P8Mgco0br54aey7bzx0PlJwDx2St18S73qhW2geXyYAn3b+HhISBbi1hOY5oSR
eiVZu5oeLkCWZlNrxTI9r4on+yOZdyqsWa5JGjf03qpHGTQvrw6J/ds+sOrJFxPDbX6I7sxpjfzs
mA/hpjH8QVY39hzcNrIaYS6McDt/ZNCvNmsYMeoz0utCepbHN8WdHIFDf6KpuPPuahaXD7k478bE
rnRjGY3iMULv2V4J7J3parg/VG7spjtlm93XwexZB9OjrnL/vd03uxiMfBvNA3W6J3t6AAo3l52g
/aUG+ZMCbdp4OxETM6+RzEsCMSfmsrb8Vy9PjUvpGecjX0WsnXCi6gJkhY54s51m7/bsr6FWAOXD
oYsyowEKYG7rxaHMrFyCmEKNhn6NzEUQZug87l7b3I8oqXNimcVDYQnOrbU9d2mW23OqKbW5kWBY
VmoF3Yhml2xUj4rJfph9LFIsXUkwMEaoaS/V+4XQ/XrlTbhxpBkYY6aau7TdoMqmlFGQbx0jaC1B
yrrmz7iboqiHDANiEVxs1pMwNOqlL7VtGjeVywNq235bPSXyCB7rf16RWvoV/mOMW70ih3JD2AO2
rcXTvWG1dxF7N63eSxpKZCULBl0kJra6cA50q9B1C4+0uZhgR6j51SWartIW0L6ppiBdNtGvVDa6
QlL0hmxvO+i6PRRkDYhVANDP7VonBRWZ06NdKVJ233dpinxtrEW34cXb+E2GEgYeU/BOi0ISF4Pk
ZIzUdulIqpVXua6DHmUbNTmp9Fus7wa2i9SY5Gj9tbIPqm+L5u32GNfi7KV5boxTmUxzHtbQUAhN
wHYrVK/C+RTR5vm2neV2+XWYeAFfys6o9nCbrgb3UQRkLVq/tHddNg5a2m2b4qTaP6jymKeF33ci
mon1of01yW29CGhhAECAmkK/ROuBYu1D74DxK0wqGNvatsNTxH/GxvllpBXSrBRYwiltNp3pePXU
P3V2HbuaSYkEjYHbc7kWly/tcS4zJ1KIprDFL8FklOjPzP5924Bo5jinkAfmKOFioD4bLHbr6qQb
giAs8oclbl6ciDRFi0ZP4XclgzxZDjpYhlNOfgTxnpbl0FX6owHjdXtYq+ukoMUEW1mGWii3ThOq
m5KqAYRcP47IYiI3G7aZRrr6x207q9OHAiHKwbgZfWExDKmchfMCYUtb6+cU9pkbKuHdOIooO1f9
QMN9YiFxW3qSr+fQoLlhl90CVxtfTLaVjNO/GAfoJWTdhuYCZLevfz+JWYWSGPBGA6imCgPIFeBK
5V5EO7D2wI3OqL92Fl+58IVQnjLJHPC2ISkwFQZFBqZJNO//QRluM1gqYDNUd/PGfkd3VUfK9tHI
gOpWx2OBxYzQHXt73GtxX0UwRlVZXVDX3Lg1aaRTNiwvZKgVGjuU8+eM2CIhoHUryD4hYAYaPl4H
SIKmsGTMGDWQwW39s8OVUB8e9UyQe646I6jl/s8MFyyKyBw60Crh4QiMiRA4zkb0A+Ui3OIyJRfh
HZd/B6NAXP9si8d/Xy+h3qgKnLFTTnpTkPg0pBu500mkgyYkoZ5SMMFW5kbF2+Mrp+Gop1lntMpp
NHetBWbhsCSzLOhtERnh0ikAO5JwSjAodXB8prsZECWh/HLb2fjL7pehqNdTp0rQdhgaWJGf2h/Q
9do8h7+b7a/0niJuCE4qzucWW+ihQ/EJmF7IA/Id+MXgaCDnk5VT1TTG0QlD5TmsDPlnjCu9B0yJ
IXhJXLcHXMXSXu5ofJFWTzUbcCDY663NZBzGSiGSWgKpZW0Fs8jdU/93ZH8tcbM4OHLVDDiGT1Hl
m/mOOkgLy7vU0+l7mz8gdRsGVeCD3BH2PyaRtC1gYfwP/5Cu46VurLRJOdXlPOzkpsY7WVOWgQOw
rd8xeX420iafSKHr4zYadW0nGPPif9ymwyOKCr0E9DKik2jx34u4iXaGtFuewE/Fa/qbtmQ8G/fD
twISBN19OQpGu7IZroxxcUTq886sYO3UJvWhkBs/7zJ3mjpfMCiRHS73KByrqrUKdobe9Iw4emDU
BrfRvKfQhusUN2NQw4IYAjHz8qEenJ2dZXs5zjZZpHrK1G9uf8/qIl/MMXcWoM0evEaDgWFH8znS
90o13yUZdSdFOyQ5UPGl7EtpK5iF1X1zYZULp1D8K6HVDqtDzoLOjIIwTLysVIOunwSmBPPNw1tG
qUoda4ATdeCBGfT5m9Xez7olKiTxdbb/2S1/h/RZDLhw1h5CbYCjYEhy8aewvvVNvmeKTWal8pNK
JTSXtjGODNmcg0rSCToTXDMTaXIJVvMzFl98hNFWfRX1cC4Jpf5kMPaoZd7rqXkwut4zKNvlOYjx
NdEcr8V4bJ6Fxg1EanhRWBbhwm5EM12yEgmh4n3s8CBGejK7+35TPtVoZCD9+22n5Ssr/zvZf+1x
m5Wm4CBFZRWLGtvbGkK2daL5VdG7Y41WJx3FIzwnFWCSG8EM3TpJILC/6lQgwrCWfj+AJLlo7DiZ
0dHeVk4lA25gSu+GKQXkrL+f8ajSO8PGmFDLmsxDOwPih+f7FMq0ydaUZsI0AfJodc0vvoW7eTaj
0o3gA1ROWh4MMnoaQH/mWZOPp94ZddPs3xx54H3D7AI1jwLJ9VKDW5fm6JNXTtP4Ds7tYQ4UKDaJ
hO4/W56+xP4LM9yo0NPbloNVqacyh9YBMGNga6wbYOV1OYWSEavR+ummQ+uQtk1DtzCA8Wq7evA1
u3K81p6zvdqO4SZm0uj36vSeWCM9WNAs2UPISfdnFdAPK6tmD70//X1U1OnutpNwt5dPHwWlIWpi
MuSXFP49eogcZPN6pJ6ykD50TXWKmC1qlF/zQ7xDgyB6eXiBUPD1YiR2ynr0f2CWzGnaJlpk7exW
QUt+CP3L28NZDXC4xiDLgewlXlC5k6IaJh118lo9WZn2PUvNwMw3g3qvamBQhNZKonq5/COmiZtn
rW+MqKmWlePf/gjuhotrGnA0oEbB9Rb/YPtdj9ca6zlMrLY9o68WN7XcRUnQC7U/tRl5kfp829iX
nB8SC+i0RQaEu7oBYMG1MSmRJl2R+vbcZ/VJoupTMkLTuu4YqeV5J801/F4eZMGBzDcDLmNEUFmY
AJaSKnpir81GYIueC21sz+08BXbXb+r82GRP2GhSOwfd9K3BM5t8jjq/V/rN0O5myHoZnXd78LyO
1edn4PkT/CK4WilANF5/RtaC3nqynfY8Jy/zQ6m5gD/l/cZiJETTuD9tIsm3SoDbqqWf6pCYQaH4
7Kmu/djYdxO0WAk9xsom0QjewcMKbNweGw9KTpj00J5EtQ/+yf1/vlfVwCeILhTkjFxcii2qtRkN
23O9s34WH4nfuxTqf/M29LqD/Nj4Gs6jdtsEXTBs2RESXKfh0Hnzg3w/bVOBnypfgvIiz3HxNVz4
kio9k+wEs6dumI8atcv8iEgu8nUcjCH59TF5KfkTeYJrwsr+UMHXCwYQEFBByXX584tzuGAzjZxS
7s5K4o1m5TL1bZHTVipETMTO2y7yNSJAZAIqxyhtgIYWTsu5CG2nIew6eGra11urbM5l9u409SaL
O+hARccqU7xZgZiBOfzppA9mvw25CJz6NfVYPkJfwGOomONvbpemYaf2Um225wzaHZXZAKGaPkVP
RuWluupOnVdJEaFO74d0WLr8lG+CWVgJE6iFgaQEWAFQr9rcnIdJmch2mXRnPX0LIZY7VB9ppO60
oiTMkolVP9RZvBtf22Y31Hd1Hm2buHNbzTOib4kCJlFVF2QEPIxv2Quagqq3jroIOtss7liQBtVg
tNC6s9aC7Uw7Vo0rRZsR2eiYksoxvJH9ScaNmT5SeSSgBPEzTRUUF5Z5vzrA8Q3ol0LdHwR/+Bf3
DeZQNmWI8+kcVRSvFw6QkvagijAUXzPBxYyBrqxFG0mzvgglNPEEZuGendEC3kZukfmZ/Zpo9xYN
8uEcVh76Phn7LVjzJZhcD24RYVqw7KAvRHDk1rx3ABCV09g42fMWz3rT/TS6+giKVOPgTAQZAd4t
x3E7C28zX/ccwA8gf7BxHUdNDbiw6x0ugR9ZtahqnzxpG+x+Jj46loniuuZBEEq+HgCcJW5j5arR
GUoDS9OmPja70hvJR0lsb8ajru5C88ANFMjMddseD7W9n2xsz4TgnOInXrwvAvkQBfOjqN3ws0X5
aua5r1oyoosIVxkaMwzEgRNzJ3f00t/2vtyV0HaE3APRDso2D3Kvcj8AswJ+w0NHCN6WzUDaqIG1
UckE0ccsqDe5oCHkS7znPou7kMy5JrdLl91pcEEQ7Fp+SWoAu0SKXHyHPuS4rpefczwFLHFVlX7a
qV6h4o5Bl945Ir/efjQkJO0xJDIRePsnK/qXOUelH8Vi4B2B8bmec0eWhsIoDfs0BwPmXNsa23mb
uMo+vZ+8wsNTrLuoDnp7zOvm9k5bxsOZXgQZkIMA8wNmRc50qdJOHZPeOcXV2VbvKPQC0+Y9qe9y
vJDeNrWyhCjxosFTxdm5lL2uRzlovRk3KdoTk4lU1AXgPEJDVo28BfUYTxZJBi5fzo3s0hyvpDEr
8QxXptLJwgMoTX8W7T+euuX1GjoaIB7TcFHjps6go6Y0gPudta4mmtESuw7ADOAigXCVSNQ093Wh
FlQ1aFwXNSZUyrkNoEtRm6IAAmuAEYcaiLre1Te9PUwi0dxVQ59CeNjl8Izlzy8CQK5PfVV2WnJW
bQpIhV+ca9TP6JYmglP0qz9gzoASBzGN7CDccgcYQ+3TsKQkPVun3AQMRc/9KuwIldy8Ioms+mD6
ue2BXy+96H0wF2IfBSBm48uSodJX1WkWpecOmufs7qe+n9w/EkkfChctkZsM+pXvstdtavwd+6IH
Gx6ujeAC82BoRF8M6HgRaK6n1tY7uRu1PD2bL9SdPQh2btvAZW+CUX65tHJmuCNsUGjapHGRngvg
Yg2gYyefktj9ORN11/jRRifxPfMaAGRzIIjeX2o38kTniLr44/X2ux4rtztyJCxWm+Aj6m/RViIQ
DHJ7whC6ZwjC6t7oP87QCAa/Oqk3NkFwRZfVg0xKwZKvefPllHPHmZkWSmTKmHKLTMqDZrk6pFvr
Q9acbk/6lyQVc75op6BabiEb44NBq0+mWWZdejZQGLTLGJLPuqwSS3kadlAfvm3s827IT+6lNW5U
lLEE5Cptem5/ZH7u9oFD4E6u7auu6loBwBCEBbWvkNGbvZ/PAJ5vTEDck011hNAk4GAdad9NwnYy
aTbQuNww909D0q3kpS6k6r3R6zxpZwvWggcrfvq/tfD8yejgw1nHfXacpn2TqXp67gPN6w+7mURb
i7CnGSLVKoDakyvvO6/e0U0aRE/PLBgCk1Q7OdBynL0/Cq/cjyM5JZ70KNJHXl0/nE6IDpYOoC23
Ncehw2mRLJ/GHECBth2bvY4qWxN5RqqRQn6+vYRr2wO9K6YM4lv0YumcPdXOnELqaYZOPHNXzrlb
hTtTso6SqND3NYGHZ15a4qJBwygudSMsyRPRgogGlAWhdcjpRvck1Ba+ydXuvxsbt/Xjxqk1qawx
NgZFnfiRjfd9MpJOgB/jn/3hTuhFWQ5f0DDjVZLX0E2KrFRAr5CeVctr2KHIzxGS0XmHHhWiAYbP
dOSj86GXtsMmOyngAvloRTH96zriG6CpsjDuII/iIY7yPMSGIiXZ2Zy2jfUQJoeQ3qnKz9szujpU
iNB8NqoAreFwudOojrh5y1l2HgPnQXunfvGnfkw9dZf51gZAKB9yJBWhglK0wOyXAsSAFrYImgjZ
uTuyjf5UPbUeCxx/3rNADuq95SHyPKiCwX4N2UgQsQuXOh3quzzWPc+jIc/UMTvHUhDe6fdttp1C
lBgUAUqDV0de/AeZB3afaYI09kvLtJzg3ltHcn6ej+3TN4tQgkQfYigBuIXJ8+bxeHzbfDx+fITf
hofsQapJL+K+XhkqassQAUD9GoRNnz2bF7lWARl7EGjR8hx+LwPph+JDUdsTuM7XNAvvu2jEBbxH
Az0Bn3ZPtULDvhnL87TXX9n3+CH6DnzFxthKz9Pvzh9O4RsC610mk+r/k/ZlO24jy7ZfRCA5k6+c
NJdElWpwvRAuu4rzPCTJr7+L1ftiSykeEX1Ou2G07YaDOUVmRKxYq7CipTM6eZfbmwrWJ34mNIyB
0JhNoFdUbNIyELNLYfV7VAV2/goAaSi74KZPDkuAy5/c7SNzjFvlB8gpxbICc5t0nbo91KxNstGf
qp2ygRrmWrTKF/mpdiBTsWpW4XP2ol88m6zbNzUytCfuV/KyuABLU8A4YKKHEVfo0zcBAF84ilmu
AgeAdEuwcsd7WhI5nV3vqxlnvG9RdGEV5mp24bjGGDVXTA7ycJRaU69eRGqCvPrxBrt/bd6uMHOp
F1yn9uBBzS7EexK6xBLLXSj9S0rk6aiiwxtd/zKKi8iGMusaKv4gqhUJLjU4e/i3YinNNTMIkCbg
2QZJUwTBIjOILtNBJynwwUVW//bNictWobcEOZo57Hj1o5oJfga8E1nK1l5O9V5S8uhyFC3JPgtG
vRBQ3aclEVtcW2BuCaQlM84rYIH3z+h7MrToxCcHMqxy+a8mOPlF8nfSXv6tQ6QJNdzH+2AmdXJt
/e6yQEUqFYQB1qUPvzTpa/wlO+Mu+aSWfzDE9RDZ0iYsNsWLaChLctYz1zBmVQAdFzYJIGRMplzK
MrEVqxIhT2pQBDvrylWWIGrTwbn2LXhiIBcPI6DIlCE+wpzjeqRhreR+fvEHzojlJw0Z0YUpZM8u
a4I5u1nrqY2fwkS2p9/cHwzntXwVfqfb4DlErCRvY88Yv5On9EQvZCEfeZfo/8c4+v0wkxgjm2Ho
Klrl2hDB+EXcFW+BGTwr+8TmTjgMgbF0M7AnjrU2nZarqy/O+7LoJ2ugB7D6Zp8ESGt0r48nlH3V
T0bw9uWhgYV80x1EEgxSY9lKJIfr1RSnfIlTsx/RIrVEYn0X2bOGpv15NZqSNmlalGN+EQ1vMP1d
/pLs+G3xpK2XrrhFU8zEKSMpNAHETBdu5x2KTXL0V/4+OEfGEvnh3ApdT940uddj0mO4XQWGVBkR
u/e3RP9JvHq8QLObDqUdCVVgPIAg6nJrhFc4MfZ4Pr/QrQSqTKP7LN70F1DqvqgnOTLShaLJXTSE
hUKyE4J3SEQicScxC1XhpimmJ8lFPAqJQc+1qx3x0tyJ3+FxySnN7L4bW8xKNaC39wMuKS/xLtw2
hrcunfZtiWBx+ksYr3RjhFmlQNF68PzDSLBJTuKaHIX90pabHQfQgZDCRCyJotftGoUAoAtxUZaX
8Q/9LT4Fn2JlCG/e78db4acpkxkJrngUdaGHh55gtiAuyHECmHpeXpL3wOx355Xj9DsDL8Unz3gz
3XVktOvHJmfmDhY1nsDbTfVc5tYHw2Hc+qQuL+nZLw3h2Kyw7RaIy2dO0aSCgUgGm23qg7udPD/j
4jLnuOpC+EOU6AYBMN33Fy6OOSMozwE9DfQGgT7krRFQlqR8VwT1JeQ3EdBhoDTUACR4PFv39x/C
pSl7j2IgIiYWzS8nelUWZQZsiFqg4JhAyyNvk8T+v1lhhkJaDj3z4KNGvfGZE3Ij74eFcdwBQDBN
GIgOH4DSBwIi5iKXcy2Mag8mWn47Sr8JpzuKYCoK0lGnYjAGpzG73NT9LSeCQ2uTZQtbYnYiJagQ
YO8hLGJrLnysxLLop/Wl7yBoDunN1GyrgV8a5rwZYOoBLUYtlcW5yEHrDYMPeE2FzlsZlN5mPppZ
Z0KLBRBJ4Z3EH934ga4ZKFzyS0w37INsmmOgbCbHjhZsAAlvd+TIpYD2ecBnFEO1lsmbp0T2ILxC
EXphmPdb/9YQ82TiAWED/F2tL2DdM1P08XUFujtWjzflXVWUHc70FVd3ISfzuRLkAEHIBuhCnPrQ
f/pfGSi8N9kaKCXUBEOrWK1VavROZbmCsQ2M1pCtKfvuI9H+3OKXj79pbnmhLQUqlona/65QHYy5
nKZg4rvUahiceZ3o1jgG9YKLvCuZ/IwciH5cImAb1FmvrI7DGGga16CYoG35XXq2HGJmDr9TkXkC
BjVZKzvUfAXL1DcLl/UPAOz2RsDaXtlmfGdbdgRwWNgGh8fbAcVos7CqjbLtjrWDjLCTb37nTmq9
EnCpJPbz38cT/NPM8Mi8cLvoSVeIfOv77QUQTEdbFUcZKSKyKjZeYiDH7sirfq2a1EER4yzs+6ds
u1T1vsMIsLPPHiOa9pSImAFfM/PmU33r662nvjeBo75FkskHCPJqJy6Nml9l3LhKG6iaWST7O4ig
Zs33IBNV1ByiYJyV1xF4CEyFs1IdvzueW3+V918ytEkoyPDztU6cxxM481RFagCQbVxKYDBG3fN2
AmUaKUHYAjviF2ZY7GvfVrgdt67fsoO+X7rM584Dbj7QQSHdNfmeW2NFy5Oq5Eh7Ie3vTooNnobW
4/HM+TQ8S1C4AO4GrXnM2zGMQknto7i9oCc02fZNnm3AFFiZpNV1AxD4csHezGMV0C/gb4D+Qq8N
z0Lu6iFGe3uStghfZOMQPcuH9TMgbd+Ph/VTa2D3+bUZdpOpiZpxEcwMK7TXbuVn+Q+/c5wDbymn
au3tV/KHsTKMc2ecN7od/ba5jesSI/hwW+A9ngtzML4Xhi5OZ+vRN02rfeVwSVWPst7im5TBiLVd
pAJadiaBo6OKgWoiMolu+oKqVnEZZad9h3wB6I2AyFatcj2AZa62mxcx2vHfDb+phU/dEmSj2nuD
FSzlv+4qndMZvZ4+5m6o0rrJmjppL0K8q7uDWJigVfj2nczULZMadIdfQU7DiOzIrlamcLbchF84
aj9ohkfzxexNoe8IJ3h5e6HpaohXAKbn5BN4Lb8y9TWnu7W81VM3pceyGA2R7pJiE5LPQknMRDVQ
L0lTU+TeR82MD2pl6Yo16OcOePfYlhAwS1sqOCkF4+t3sakoGAgMnltV8TGP7V4zoVrPt09B8dR7
p6gGJXQN1UEQfFAjgdLMV5yu2r1W2KPiiJvwT+SHO80Hptnw+0UqnvsMiqCCVhj/oqg2Fdlv902t
1x3o5tv68v5x/ARohjOaDfQsT5zxCZVilJ6n8jOy+xyoSHxQVE0/chP/jd/kACp6etraW2Jsfyfr
F9EGJyKu9meIOAB0NSBl/c8Pus5MnIHHx3DutEOaBB2/Ep6lYCVkvGVbVWnaqwOeheomIeRPqLQH
6S36rXJrRXeyqrlo7WsUVUtb5/6koSwgTB3N4NBAPHQ7Y2IeJh6yds2Fyt1o1GP5IUX6O4n8gx6O
ZOFcz10JICEFqzxKR0jnsiVgMarCrFUm3K6Y7NLhUsu1VRDJUpGZVt4j8Zh2Rl0u5SbnXhI3Zpnj
UYolqYQJLqwfwTVTnKTSSJ7jrf+iWBS4NdHmTcHgNsTikWbjNjU4acp18G+LIfAUKOdMCeYJX3Mn
D0LVsJA4cF9eBLINDV1zhMi3mpfhGSR3vQiAgo0A8SgVC6/XyVcyvgHVNAHiN8APQeyVWeF0iFKp
InjHcPIhF3yjFpYwQ3eoyZ+RXZlg5pcLSuSkeq+5lPyqwFKCpaQTglXnOzG3Lcy8wPOXfnYrn74+
PjUzWQPM6ZVlJjmhFJGgpwEGhyDGqTago8ZJ/uqMP3+Ab8By8maFS8q3dPxYwmHc1UfZYTNvDkHy
s7ENAoBjD9K2Qx8nfIq/DeBTgIcX3tGbBUpKZ1ji87wDDLJ2mSCZql7laxymu7YrQDUCUzF5QAbj
vQwUvJgiIPGM3Mnc2NIBfBEWCqd3dQbGPBsT6KnndznohJGCLPbck/qkn/s39Uk99Kv2Uz8Fh6W0
3f+wykjhAm6NRhEWhVz5Qqf4PU6O1xvpa3wungNnXOtm/ifA4AMjhWbEL/HyXNvEN1LLe9Lsx/ts
JlE57bP/fgGz1EQEoiCVsNSFaKuJ6a0gOJauYzB/RoYnGN6RlDahfxeszl1naFJB7XTqtgMr261z
1jjiZWKNZxD/p98o6GeF8v0HsSXRCf0N2rvJiR/2GoLLZym5tDUQsYLZxAvrPfmHe//x349g3mK0
lhMSKJh8LWmpHfDw1TQUc7NTirfH4531VJM6M2IFDRzVjCXd73UhL2S0V4xfQn4gVWM+NjCt0t1Q
rgwwrlAXixakTaS59HvuXV7LCIR244uyMGGzt9yPyvR/xsG4Q36sMlWkfHOJv8U/3Hv8pb9oe+m5
PGb5woDm9+XViBj/Nw5ZMYYiTI2tIXxAQjA9JIFZAi68I/v+oIP37tfjOeSnv5KdRDANoQwG9XBk
ahnvoxKQ1YB/s7kUoPj9BdzSr3Qry2Dc7F8huFPv1Ev65mdQyVvIeMzeMleGWak4qSYcnhU6OkEQ
hFd7ZaW/6zsICiEk+E6d8LSkGD7ndqYUFi5NvIuwKZl1jDJ0oWYCIr6mPCCoDpRqJUcvlfRSleO6
6e0clSXIaCQArQ5GT9aSZFaZaECzt823VeqZWZyt88zJl6iJ5qbi5suYZW9pJfLegKBDitZCuZPR
fdKdAuFXFkMZ6MnjnPJXcxi3SfT5ePHvHBKPvjmAkCeaDrxV2UbkSgto0+I55aIfTQfQXzFxCZ7b
4VR6lc1TDx39S7jx+3wtMJUT4TBWQANzF8vVEfq1hMJ5UbsBd/QH19M5q5eOWQPETrUd3gLw4Cn7
vHVEED/rVjSsSPv1eNT3WTB8AmAB6Hyb2MMA9rr1w3mhBUGoN7Xbqmg7NjhwSZKPRGjsICcOL3Om
oiLWegqHTVJu1MAq05PAfY/DgNat8qhDVeavz4F112y5hQW582jTl6EDaaKAwSXEVqVHuWkr9I3W
rlgHViftS+67qS90eG8UfS3iunw8E3d3wWROAek2XvB4BvycmKu4vMlTDuwgtHYVP4YUwk4HI4xS
L+HOpmvtxsMwVgRmumUtTQalr12afqtNZzQNGOC70qoJMkjkHMdOJKwzLzXLdp2NL1ABWHCr8wt+
Nc7pC6/GSdpAln20P7ttaUZBtlK5xo7KDJJUw6Yec4sPTSkujBElyvjXr77cS/FH07yAUsb2AsvL
t5JaG3p0Qu8Z72fr/8UiIBmLDUnAnMu+v3IhI6ESjVDAAASh9de9V5tJt/n3RpDsQtMXwPIQfmYi
6VbTwqpRvdrtNO6zrsNqHatjskJNfYna4T7LieWGoAjC9elwAUJ9O9m12AYgVuMbtyPNhxJ6tt8f
xhAoZWkl+LUJNomp80hcZ6lVi+euPYv9Vm7X4ancRR66p9JmPybPgeCAAin4CM3IpuiHTb1jV27y
bpWrBgXvR2mW5RJiY3afTE+zCQAKbQWWQiXvobg86mrjxhy/A+eTzdHOGILhHKK5RcolM9VOXP09
CagGNZ6m6ificKMOTzQEshgiQXHiCO8t4pOmsBKJWNA5XtjL908ETK8ObUEVTT6oxPwksK72sjQM
UZnKtHFLakG8JMaNtEcXuWd3lVE+q38B4Rysx5tn5pq4Mcn4y4aPfFmpYBK6semhBd6I68/i4HYI
VLLfdLFfcNqMrMOY0MCoT6PUKrG1rhAOEhknv3Xb76ZBc7xi6OfUOw8n2lcG3qnrUF5oSJtxhGBP
gJgK2kmmNkwmHuhFoFQzmfYusjmjlRYU/SK+EEPxUl2Sr51eGczgJu+OHDpaj9FlwLyKSa5XAT+M
vQvMlVUIELTSfTMv162/wKk3O6YrQ9OfX20UvhP8qmhI73bNSk0Ko4m27bDEenT3xscD4no0zJtK
q2vcsTVGQ+M3P/osvNfHW+8+j8YYYPbe4PFKGPkwIPMGr6671gwGB20RKHuCG3d86l67hff+/QKB
x2DyYERAZRyDu503SWiTWPWC3s3zMF8FchHvGkoGSxuHHMh0YYnn//7OR3kDDTRI2KH3F+q6t/ZG
T44Ayah61w/VdXNMJN/wvNpOh9YaY2x4P1rqAr9fNAAYgM0QYBbpO7YHu5NAU4ViXO8mmo60aYiW
7zhTl6zcRxZgQvgJLCC7DqfFXgRDArZILZQxkV2pbqok1RzgGASTkiK22iot1j3HxeukQmxRD9l3
p7WDHfZqZ/gQ4LDB4uQbaDHpHED0fFuL+2Ql+tVSknma3tvziK+E3Kg4ZfI0NOffTn/YyaFegrTW
1Qtq6HpoEqAOeapZGnUifYkFYG7qr60xi13rei0LA969XZlbfi2vpTpbAI7ODUgQ0HqKxvZJVYDZ
v1AYlVoqxYMrAuzlvYQyttFBEV8Jf358NoX7hx28Mw6KhG5+vF1Y1dQ48UJZStvBDYrcCZIPUjlQ
cDeixuyP1Un10d6gvQUataAyhGP7EUbn1F9F+g5MBwV6j7s/8q8sVA1t4uToF57S9+4PPBw/1XQZ
mXCUEW7XlUIlXB9KOrhl7O9DGVAQvRyMMsiWWNvnlhRoeA2BJVKyOMK3hpS8VQXKNYM7as2TL1Vr
IQ1eHs/0rAn0T2KaUU+AoVsTKgc6VIliLAEfIGTJeHAPl2RRbHt6iLNHYcLC4lKaGmFZaNiQK3xZ
KfLg5h6kRDz4hZWv8o1VyXljBq02vMlh3a0zLqjMdBhqG+Kr6bapqtpMm0iwHg96bgERn0HDHhE7
DiYTNiQJzYsq4gdXrtWjjI2TtOkR9Earx2Zm3P0kyMsrYONCZZuFdCWJir2hkMENaXDOwIoRj5ld
Vb+HJbaxuXOpQE0Jl8tURGff+aNcK0IpxqNbd9FXFetWhp8M1IksYdQvZVMvlWfun22I6a8MMieg
aQRf1KgPg22zonxk8sUfKbskBMBtQ9D+iJ39eCpn3qawiOoTOFWAuofTv92nIwge0xRAJTeNtnwr
WgK/9ZQEjGaN4SOs9qW/Qys5w+gfVRJt6sxfCKXmzgmaEUGpOGWO8E6+tU8jvhTBZTm6wFCOZiX6
xQoUv0tiBPcJe1xsKvBmcHy6ioiKOY5DFXBpGapIXqjxmi+sbrCq0BAay0sVI3oW1RWalsHCtSo4
fVW0pSWOwg7MPjVKs2H8QZV1lJbbqhGfF+b//uGMD0NfDqg8wYeOk3w7/lSomyqT8WE9d1QAYxFE
M+BsoTzyL2LhhPIHXcrxzh1STAQARYBmo/OJiSsFCaXyWBJHnB7f5jzRAaZikyVLEcjcIZ06ckGi
KYI/ny16CdBl7RMyjm7fdwmayyOwV2hlZSgBCJRo8PfxPM68yPD4BpcTMlTYyKy4XhMUsd43PnH5
vCGrPIxftISTTeKLzT7NonSVVrxqd1K/1Lgyc2JhGAyikExGNpZ9iwDurElDHcDws7CtLnQlUHPM
ts033/56PMSZdbuxxLxDUpKKfBFhiHqabUoZlB+glgwG9fTYzNyAUOyYiNCmfkrWIUhpMupNlg+u
dkhMnJHy9ZzLphiYOTEeW5pbs2tLzG0xZCC+8XJYqmJHV74AIzQr4sbo3ybape6cx9bmxgXUEDY9
gOf3zGp+UBAa6dXgqiSx1cAHEIu3RM0aNChak3NWoEDqXR7bnBshgpIJiglKnLuuKcjGg5I3FTBC
dCRI7oCWbjDHZSCodLpoAay3ZItJmCW+pnmJjruXmOQpB44fNBXCLl+wMudI0SoALLVAQKUAjqBb
fyU1uZpqpTS4gw4AYpsfc5pZch85XqRs4mQfcXYFBAo9ySFdZWPzyiHj4P3VlScig+rerNxB+9uO
fx5P9Iyzufmq6c+vAuee4ynHhXgG9T46nrVuI0QgxgE/WAzi4MemZuf5agKYY+hpOITQ8hxcX5AS
o85Q9RF8CEciEsHOjSiWeEkRd+YZgpIrxOvRHg8nw753hsyPo2QM4bEb4nr+qvCIrQebLvmEbvjj
0c05mYloEWIWuBnQG3s7kR4/xl0l5qMLcF27pp42OJyEUDASx3Lz2NRMWQHwWYxpUl6d3CezY/NB
gd8ci9GNk+dKeE3jr0T90xy1yArHp6Z6Tbi3rNg1qQVMJZjsotVj+3NDxcMDSEX0xwKXwdyDRONq
GiQDZlXq41Wa1X+glurbYw31gseW5lzPj3YYrggN9yGzOwVQ9+kDjxuX9mZ6Fp/z4SjuRiEEwYHj
B0sbdHZck1LZf6wxG7Tqx8LncmV05RK1xw4gYS20y9ZfiFnvYXdTNgIXO1oqEFGig+N2qzQDHui+
xI2u1FlQdydItxeurv/KqsJIawC9CjuS1x1XmTT6W9WWh+xIfPJEI4q3Zb0phcgA939SmML4JPeX
sNCMmKoHJVsISuYOLLKvQKShdRUdIMw6e30p9ZrsjS4Q28QQK/HUgnre7OKKN/Ug7KwaZNhmrjX/
iywRegyQsUFeFKopbNq3HOqiVsGd56rvUDuQhNrSfEDEN2nZW+nb4y02s+h4ZaHkjbcksOhs72CM
TqcBwR9xAxAJ2nyQ8kbR5KFdtUmxfmzqJxvBxJwoc0GdG0ERkm7KNOFXzjaKdEoVlfKupvoXJSGp
lXt4OSc9L5jjUEFMEFzjVl9xaOQfFTBUyiPvtBVJ1z4c2bkK+wwi2GFljK0S7zS8fh2166gjhqFv
VIneHiJByiwt4SsIOOSanVUtpKRGxePfxa5vbWSbRRtYiPSUDCQ494GvQXG2y60E/V4LXmrmZgG3
xRTQIuWEwhuzy4u2KaOgzUQ3b/dpUx3S4aTVKBlo2sI2nXOH15ZYf5QGYV6OXSK6qeoAvwAA6YiX
UGUHWb7mwyc1ATMYlOLiwMgl34k+Bm/XZoOh9tyvxwssYf2Y9Z1YaBETEih7ox50u74tan+VruND
CJ9ZtYQE+xIg7h63hWNxbWLazldbqOHSsdezWHRjeafkT2qFBgO8JWgrrNR+39dPKpCASKomw75R
BlMAO1Fki0D9ROf/zVgRDuFGx6XH9lTxcR3XjVKKrky4vch1JrTGl0K8KYS+n8//2mC2UFS1hG+a
QnQHMxOtRFmlZp6Y6qraxpVdelby/n8aE7uRhA7tVUmKMYVIvctAZgGC/djCPb4G2CC0pOBIgK4H
rWjMkMS+KkYt4yS37je98l1Lb40hDV8tpF/+lILNOY/t3Xs3mEPLGMovk9chzAVaN8JYBSDoc7Ez
nTA79umaJPWCkfttD0VXAnUrBS4ShVfm6QN5u1qJweLp0gCt60PWgJUbVaWFYz7NzO1mAPUAnOdU
S8JPCpNv4epU9XNOkd3GUUrQyI97zuRCt5LfX/hoCR85M29oq0QPCDqwke1UmadAEnd+HYe+7Cpl
ui8BHeOsTOz+NaoWanUqkkeTEDZuOXa/Vb1KqKjWGJJXVA5EqivoZjRggYUs0D7rg9BWpFFzypjy
a1qooHpr1eBJFZt8VQp+vqZyHC2s5TQwdpbRdYeEEi59XInMFVWNEZiJukJ2a1tT3zlilNIfCrgZ
t3q8MaeNd2sH/XXYGQpyaKDSu2ORakYFlOQ1746BJRPRyP8ovSMPSy0O9+soASGOmGvSH0BvDTOc
YKI/GlKFRwRZJivQqUFCshJ1G/m0av14RDMB3mRrOtci6oCA2mDIV65ZxxVK5FrmXX58C2v9Tewj
W0BpPSYWre1ODc1WrQ20LDbaCNjVKlSEdSwZeb4JOQC0LpVkxcDfdH8ff9cduwUKX2jjxUaeZhrP
aMYHlApo30PUrlwKEq0GTKAtPRXle12On13DmyVylkkHslqfmGJ0jPIQhb9jVb7lhF5KIEWUTPgr
jtpC4Hl/nIGHkjBR8IbI9LNOg+8orUB0KLg8t1XT3KBDDnkrU6sCJx9fe84ohgXvPvNOmEzC2rTp
pmv0doF66md8hD9x0/PQpQDre1aUJ5Hhk9jkGrwbSKQZ3VOpG0osHgNqEzkyvU7d+FW7cMx+kkG3
+x+0RuAHnpq+wE3M7n+tzOOODoHk0srTbUGNU6f0+H7dDWXt5lJBjCLnPKDFpM7wtFxZc0Bsow+V
dt8L22PyzndfguPOT3ptAK4ywWRc1anic6HkqnxvyIGtcr8adGDXWmTwYBBOnhqT7EoIEav2Y8v3
OwBTcGWYeS2RJlbFWsIUxHoBTskhR8dLikjWTPUtF5/qYCHumsnYg5cZVQ9BniS7CZvK9jSOBwiq
UtxgnweXdqAgAF9xboQUJEeNrMkMmRq1LjqkWIBczPgGmIa7g+DD1NHMoqFjMfU4v2sVV1RDI0xF
Q5c+qAcQC5wDCaBinIBm0qkKW6wN/w/cRF7ZBZRSvWI9SIcw2vh+Yutav/Bd995++iw4ezCnQPCN
xWcIWthkkUQVl5OFtVhvCh+U2CNvZbnseP8eBMvLIg85CrTiS9hqLK9tF/ASFeVBdVu0wJb7Cjyp
UzYxGpwoeh6A/z1W9JBLmyAadiq/9Ji8v3FkETAbgswJ1v8uPdvSDCUSvVPdRrQpaC4V77mDAl37
nHR/k/Ksvvagy876aDVOfWBvQG4N/UL7/HTbMEft5hOYhxJBH3bVh1R1lcLkOUeIX4E9RfL0oDW7
CBzhj8/X/d13O2DmYIsaP2YcN6ouwl/FpAUkm9RiAJZEy5cC9ntQL5YWBSK8A/HKROKWeZzRrBmD
JpVUtw/QVFm8Bii9KTt+BJZbypsNshMRgBeqlXiHuD09Hufswl7ZZmYV2j4R2GlF1dXVVViccu/s
QwV+wXn8nFBm7YDsEHFMQJqIzu5ptq9ud0AY5KxOxOgscQQ7pEw8KbR81evAg5DVUWnpEY9CclOK
wHSEDfh6D2XN929h4RelEaET2lv3pA5/lxCseeN0HaoyKLJkT1Hag82hywdoFen4n30rIwn6Mrow
yLx1E0dEM4sxGTWIZQDLa3U+Vb/QmhwWJth689QMe7560WSavkvBwP3OxykbgFMwqqtITHG7y3RU
lS0IQ7jWkaQCaUI+BCbQ5DJp+kshOG/SuEl+N2MNbSIwfoCsVPQgk5RUACIpQdy/UdJ61MpCpUOb
psinZhaJ6NbJm1LNzFhJ8/dI7VtEZHLOnVLQeYEjDAVS2RygI6id+gpv9y9QlIvYBLRHBgMI8OGz
SmmdGX3qydnTCF/31tZtAhJ5tG3sYz5JSrOovNQC8xgFvWCrJT0oshpuPxLRh3gUMmy1pWBuYovK
I/1UlKBOzTrtUHxpBSHXV9woS/7vVC/gcUgr56UT5hL4NYc078SXoZaS/eABobaQ62fOOdA/2CQA
VsHR/BBfMjsySZTkPyqa6ncqdKaWdOb4qvZgY0W+DxVw81+dgP/Ym0QuJucKq7d7c6h75OAEFXK/
8QuYO+BOtxoAo63mPrbDeJR/7MCDIXkJFAGo8W7t+GHt+dqgQ61U+g44zUJHitEI3MK7YNYKGg3B
d406FpGZd4EvxbTpmize5zUIANsvH1rl/vj1eCjMzffPUK6MTB9xdZyHMi3LdoTKKfaQOZTfJIc6
1mkEnyStFgLX6XuvPMedqcl/XZniUD/v6x7jQWXI0vYtZCcej4V5SN0ZYJYlQ6TakiiP9woV3/iA
GKnS2n0lbYCENAMibTSvt8MIWqGP7TKO987udAyuBub1ud77GQbm197fRo0NOez/jiBKwPlcIkBn
E1//GJtENQApAckxu8crECyqvgZjXWNLgUt6kyinLHW07pj5vzVw5GrjQVUDo1AOPnn30Y2bc9Ak
SP5l9ePuQ5irTi50gUoUH1KEQJkIL4ISG8W4ejy1s3tmYlZVVBkYpR+44dXU6nGRU7/D9uR931LT
wAgSZWHXzK7elQlm9QYokChch13j18ETkFCWWtVOoEp/UwjVPR7N7Im+MjVt4KvReGUu0W4aTVh/
Q+jdKIKvxWhi3gbSQ4C/oQjP4qjlQuIpoU28r0hmatxXpYGKf4mTfckIs/aJ3qRFi/O210aX82Lo
jB26QV2YrVnXBLzN/x8Jc3tQoM0kNHzHeyFFmygI/bkLn4N9HsxOuf/rf7MyP8yeKLZDG+t2ZQTS
DT4E6DBrPIKR6qVQJaNaakabnTWEF1AiBPYUeaVbI+g+pV1QQOpLrT3EWTLt1lqfe04D6MnCpl4y
Nf351U6jecLzXo6587LXrE0tWrpDvFQnnD2cYO8GNhGad5DxuzUyTEQAnkjjfV2pL3TUvrjaW9gD
bK7iHy+j/9CC8uiX+Wk8uRpIqgaKlIJGZY+sZwtWtO6Jl9JdliaW37ROmDanBsdU6KIDV8Rm2dlK
5od2HQZWLPp7qngLucrZib36HmYNBT7uvEDppzFDA4WCleOriF8fb8YZjzRJZSEvAqQ2EkPMPVZl
HcbZYp9kbYu3shatFKHIrSBRB4OSpc5sNmaZpvjGHOMACwHMuX6PZUQLBEgq4C7oJz+SF43Qt6yC
2EKyidUNV4voS0/trMiscIndYeahiFgJSCf0uEDJ+E6yqfckJRs6PHUiqLrXkJPhWkB5RjsQ4lPU
u0H/7++VG4PMMsZKQAa9GuN9A1SI0ZcQA4V+uLZgZcaD3VhhDkiNqEPKJAxryL8RbRToM1xRxTeK
2H68Y9iUzj9reDWBjP/CO6ONmhxrOLTnQHGLkFqteACfgHyKcVak3PCqQwOBqnYpuv4fTKOygkLu
hGMTb72ARBKNxEA57kPlOcbt7BcOcjsEasx8aGvyYMo5Avvh3CvCE16AC2+vmfOIKUbHhoCQWxfZ
XCbyFGTIQG65H7vUihtEd2CBSc6Pp3fmYYncuyqjrqOCZ54ledeKBHwoWhvtw2+APSvXk3YJNPuS
cY+EJV6ZX4/NsVwn/6zmf+1JTBxT1rlfEcgl74PUodkm2MfrAMkiq6VHUsVGEqBm+1ELlyFLIFxo
+9JXVf/l5aOXmJkMEXej6G3+yK14fiGgW/wy5uKH3BvfxDJmQkE5XTDEX94KV1m4Dvb6c3HxEW+u
NJcPbA40maWJBiQkUgk5TY2ea1Br/NI3j6dq5gqa+MRROJlSyHd9O70aNUhlDdG+kL575SPXFpZi
9gRL+AdSPwDhsxhULmqx+QIS7aWe3wX0NewMIbB8+VvThYXMCluf+GfV/x9pV7LcRq5sv6giah62
NZAUWZQt2bJlbSo8CTWi5vHr34H6vtskhCDCvtGLXjhCSaCABJB5BvSaHFgaoBLFi1o2OtEGPbPy
WNP8Qvk6V6FmftEHiDcBD2dUn3VDA7/QiVG2gnDDji4fUmvXdmOo4Ppv2y+LpJ4k/kF43UJ2Bq0C
6P1c7+wMPzRdPPygUT16E5S6wuIe8Pwd0V9G+liWp9bx/MkNabPPzCc9bMaXzTyk6CR4oEX+xYdm
rnX4EvDO4u0EHRCDtjXb8ph5dlrWNy+THLrCPX4RgDsFN7DxgTfGSkr6L2A97Od2uTPco9X+7Ez3
22J8gXiqZEzC3HURkv2ki7uNlmMdNBNC0vLJzI4kR8GsNMLbE8d32v9ZVsyFGt5V4N/zBTvkzFrL
KxdRmryOSjQcowJ2KDtdTXHWesOwgz8nhFPVpQgzU0n2k5ZNkoNQOLlop4JvgSL7u551Zc/tnKYK
Emjz3fiKVRTh3UrVAuj4LXAdSXlGeJvAPkJ90ob7Kg9BnFQjIRWMNePVtD4gW4ULSor9fLAmeiw+
LirsiW/PsTALXQTkNkqi1mlnLKgHTcOZbHhAwML3dgThBEKHkfXIbRdK29dLpcgazSrcrADCpIBw
7/dqDLQ+oD/sIkpoEyiW7G4vDsjsy1FMs7HTrwPmDTRWAKfIY8dKkcfNOF+2yMzLiFTw6LVCU41S
UyaCzHcD/1mreB4Bo4GBmjzcoB2AlMpJWsTpMJeQYABHH4bWdjjqZbKvxsXzYfK0hUoJ7IvlQTfD
WbvH1SOZZL2KdqYGACvAnSC0v7NzNKg3ZMWI31H5TBEq0L/e/pw89PFtoJcB2A+42PrEUGZtAckA
CihGWH0n0bzXnquDs0t/Dqq//1wH+RatsbVPHwGdh4hxVNznd2hC9x9kCqXCBHH5W7i7I9DsfZmn
+C3Mhniv1WqkGa+TNe+q7qEbX7QkTktJshVeGi9jsnP3YvzLNik00TDB57X0m+fz1oXrFtEsnPGe
Q1qA+9ofsjD/M+U2e3qjlgR8wnXIOfEGc1FL1CwKx0/bV93+dvuj8qJa7yJwm7TuFMMu2ESCr7xb
7sZwKAItNrJddswOUHU99ImfycVVRNkHoIb/DAw4p+uBDas6dm5foBA3+blJv+tztJzUcfpG6+lu
GZhKPlm+EPpEoOW4qdBXsyUJV/w5Gd/DYABSPNSvf4KJDk9eoYwR20Pzu5ho4zurtivzGniC5UPp
lHsCAVT0dxVy6Il+1Kl+kEw+u3ly1WXgoUDmhz0pKiy8vtial0tDetT+FS39Ar4OHEqQGzclqAAv
0TtwGnS09WkXjLmyW8y/yZeX4bnVVU4qJsDFEWDBP9RMmqC1oEf/S0vNQDUCtQsN5w8xPf8st4sR
c8tNy3OrXRp2qI7fwagFhrbAKS7TWhcdBAw099Ybh7AHl6kyOtTqqiUAWm+lP6gToMFRNz8b5EWt
48pqd4bZSWoswowEeAAcxCDIgWstW/EX2aEovMJKexUZCQiA3ngeFij/5c9ZlYQbhTl8d05mqMdO
s6TaJNpJIBOYEHxwQQ3n4zrppLer46AUXNi+u+BWK3uuslzKr1KT6b3ARYj1qLiNMs3a2hcKklDj
nQ0F0jPZl3Fp/YW83t4OLH/eisO906pUH1KFoDhPzSUshyQLjBJ6b5Y+4ljBCYv3RDFL7iiia9fl
2PTrrzZsTae6DWqoW7Fz2y/LL7d+GUOdachOMvUs0ZfC9QBNdlCwUTbi5pF0lQEyVodUW78qSevb
1p8JabxtLrx78B9TL1d5N0lvAfrc2VBG3z7l/VlZIAE/yIAgPBrmnyAeqCMukia4clzSyFVKiFei
eDFkg37IwJUJ16weQjCSlaBXDO2wzgQ6tzTzAmMqx9CZAVTrrNYClbdrXsqpAGjIDWuSJEHqzOy2
tHbRUndukPRKFXglMSR7RHQ1wqUId0L8aqbVcv2Vi9FI80xVcDUalqDo71zXtydbspSEQcBnReMH
ewRM0+sgimehO120ZQwV5KbCU/fFHD7e3iGiFcSEXFmdlVGHuR2SjYnpgrxRxiAJ+Nr0SmsZdla0
H/CKRyYBKRlLlL/j9H1jpioGgVpRoODtUUHNubfPSNejjl7ZLEmbwkm7iMetJjhoeYuLklBM9Ieu
MndTPQfS2rRoULj5Y+miLQMQJbfxUmuyqO70oOnptr8WSCnaFlnqEnkQghjrHNoWMn8c0Ze6DMl9
KWtS+hq2s2XckO+oU4eq+6cSjG8b8TIEt6g9tbSGLpnLeGxBd4LskR5kajqfvLYle4qXHXT3h23f
qE59VLIGxRcDy6VKS+2hHTxVZjskGzH3niy3UhkdCyNO8dorXEA8ZAgG0akOmSooLQB3CtAbd6pb
7gxOXj2U8VA/4PhJQi0/Q4EvBuM5kUjriJYlroTQ9QdHHUJb3PNisMEqraamjK3ppAPmOoJVqjzd
3syiYxUCFg56B9D4e+fdXKRW1yUa+361F0x0Bs7obtS8ULrHhPOGQ4c5YqJZwWe/sTOadaKAy2CL
BNuy7U31JbdeUmodkxRKQasTpVL2n/B6jWMCkD3cG+Dew9bLxX0I8kGK0mhOGes98Duz9VDTGVBJ
81gbn+dpi4z1a+UUgZOjT5rOYeJBjfr2BIvuE0B0A++C5xOwqlxCxjE0gdmZsHGnALNhG8J/gubB
sLjH1aGR0v8h6Y5tSSbHBDEhaMEDsM5ls82c61pfKnRklQ3Y7JMDyQXzw7oVgV2+QNXgj8fHNCSY
gjq+Lfhv1zOc0LFN5xLfNdVjvfhKl5/d96a+32StPcE8wt4JgCgwHhkOnRtVQQsHbWAbuDx6MhOQ
2KwPa98/WePmQ6zz++1BicopTN0Eco5veFve2rjwMteZWLTeqXR/myBb0fTQOCm6HCIkhfe59Krp
OJfOENSgrgVqasJnuez+kOTw9i2xPaFLwmTW3n3LttE6VRurKla6Npian9sYuriNjjIRc8HutKF9
hF7NG93O5lbpAC9puixNFXcmipwzLNLdu/bO8AIAME3zNy1k13nh5/w3IP/uneuetqnGArZhVkfo
sG9f1eGoySy1RKV4G6sGKU5zWIuUOwOx1+EAnGAG+/wAgL4O7+jEDIc0cHW/fCQoNXzd9surnflW
cIBBrKwXIEiwV/G5A7LJs2rJ4FYUww/GN9RPSpOFmgdZz3yTZBrBBQMFTly60QIBJ+htJi5ynUG0
2aETgI91EilqvityHXh0O93NtXegkEFEzVqXbRR2oHLPJRuHIBgiuKqBh8AlWJiuggGaDFXsaHN+
v/TqNy2xAZ7wktTz57JuArcBMyEpXet+JFuz192FPi0FTQF3nbcINkN4fN/evYJzE2Y4gKUzsgr6
i9wnN+eE6m5SVDElUwVhmXIMshQJyZl0GZxHtIxxSX1LfoBy8CirroDmUpp7Zexsv+1uPU4qpKDx
mNtPigyYIsKv4QwBWR88C1wKeCmCRjMybcpoFWtdN99PqZNECZiCwB6mJLJ0LYO2JRi7GRABwarN
wHzglIiWeWyicu76SJvpBCiEOp+WjS47tW9rycQLZ4OR6zwgnJmP6vVZMBi0Ute1q9B9ret9UTfG
3qKptytquwQV2cw+mklC725/bdEGA9CTAftA9H5X8uiHzNgGoDHjzRnviWN8XNfnDtadvgod1Nuh
BLdL5iIBC1zjjajF3f20ErhoANWruOmOlv1Q1rItLBiLAx1Fxml6Uy5j/36xhcEvcIeN4BM31uOU
PSqJP2vgV5mH2+MQfKc3aiJ0y1hTnkdCDhlBIUVb8Z1SnKfufQk6mQXC1KrDMGb5eTuYYNKgDotb
HXNPBNeX240arTxipxp2I/2QD+eKyrRsRAEM5DsmmYFeK49AW3oK88wco+khVR0VhgYWUD84+9vD
EH0a8FOZTBTevOiyXH+awoYg+pQgyguQdF4FnUm/NMPbMUTf5TIG9/lt2mSkXdhIgBZi6spRRYMe
OIA/tLdl1wpGtv3vYLiNumIZQz8dgUa0DIxlC7TlCQVMyXaRDYe7sqn9tFZJjSjKuF+aYwf/Bvdu
q4Os/jMS0rvhcLeXRLdbZTYRaF73GziIr83LvIa2bHcKFxqgLCAoazbKEuzfL3YniHXQIKduFXsm
OvUdHokRumgyjVjRQmNS6wYkfoDa4/ndPcgcNdr1daz2yXcv+ZikDqyo3APkOiRLWnBOApaDaiqe
CaCl8Mbvg9FlRruZ+D5N65w6s+99JzWrQ2YSI7q9sgWDAgIBIRjqH3Up7l3edu6SUsWrYlcpw7V9
aqpXo8+hVyp5jYgefGj26jC0hZ8TM8O7/kZWRRunaPQqZnXHR8X8Mto/ui2mlurPyskNNiOY4XE/
SHauqPAOerCB5A1KKsbIZbl0SdjtwqhitR5gwgbrsOnRo/NphpSCvZBzbXWoYJ0cWBD++cwC3w3w
OtIfWND69YDJ6CVoYWFRshfuYBo+qb8ti6/qT38RB76lFrRfoT7Dv78apbOXVsMXJC2s5ha/7o9j
d6YyPJ5oTb6xekFCQY7ijybSA5rdjBmNS/21nc/e8qLJJKXFIYBxgJ8CihG87N+44b6qOhWNF+WF
Oi8pcGFz+XB7tgSpwoVNBA48Rk3H0XT9VdJqcdPchtY4hmGhjdhXf/M5LgJwGbxu1KWzIcofd94Z
CO9tK/y2O0u7IaJ9yzpY2FMAoUB04nocDdEa8LQaGrfaGZhdwwnxQktkiUgUBTUE6GsZwA28M0aj
6jp1tpbTWJtOjQvD9eLHRJ6z+vn2RxGGQZkXNXhUlYEVux6MsupwyRxHGgM9vK+iHgywVh8CqaY/
L+XMziMoo/830FuyuDgoVqcoOqWesMJGD8qLQ4SAu7LIHnBp7KcTe/dkM1zYrM95GWa7jdix23vH
bYEoxW/V+/zHwwac5+16DBwTLmLXw4YCULMOKTpnlL6Y07fEflTsj5n154fJVRTusCfNONcaRSO7
9OajF1nFChUqmUarKM0yT2cTVuxsVfJak2CW6ZljonsFxEUNb7F5j7lsVTVIStjwwPrR9nVD5lkt
SBhMHdplmQ+oKJ1bN3nVaG2uA4ycqfuUUTGVj9ogObgEaxMsavANcc2y0TRjCeViyaBd6zh0XEHx
Mtdwmkmw1vWuAOEqgaLD7fXAfi73ZL8KxYZ7EcrrAE9vXYRa1bOdT6esHHCZuUPNC3zO32lPD0SL
bodkS+xWSDb6i5CJQdV+GYD9d5enFtzwExTl/d7aQm1tJJdO2ei41Z52m6orDkI1VpR8Wdv6Y26f
6PjS2R/b4lviNZLZFJUKocUIngUzBoIHA3cAY1Mk3QrtvnjrIQSg+52S+mvTRptphGua+mYGM+JA
d/BgqFr3z1sEV8G5exXERCpNb/Atdfo669D8Nx5sqcEEGwH/9S5HyK1NZ0it1HXZCFE/y0P7u6IF
Drz2VB86l57qr4pPy31ryaz+2N+9FZdbqHgkk3WmGJwGfbGpGUNit5L5Y1npVghuYa7DlhA1AV6i
T4N5DwCiHfRhfydr8MtGwi1KuFsAJ0a0Ip6PO5kCg/hv228vYOjX8w0GMCj7OvEwS6jR6rHs8BCd
ZVhh//3zvBVO3duTlrBOe3m3Ppn76nd19ILyExAsH7roWCvBGnl3A8xhb2cMyag87uIBR+a+mU1U
EpWh6+97AouHRFOcu9tRhOfJ5ei4zVt5fQmnBYwOOHF/CBe/9OvA9MtIJnsvSksMv8ss3FCL44nP
ClUHjRQWKqNnNHyUU6oAAhCi/Y/qi2TqZKG4kxhtGgOqfQg167VveHNAUjfUOpSd9ed+uCvGRwql
nNsTKYvJ/v0iwSvqCln7FjFr9LK7eQdQm9/lu36FR5V3GtXfnnJ3O6Jwgfw7oe8eCnqqICmbGKW2
L4Y9iLq3/76o3AoYNC4aeIi42jt5Opg09AlNwM5xjMCLH5tTcVQi50e97/2fRusPj7C822Xh7aii
q8ZlUG4eXTor4+QgaBeS6FHmACk6hqEhA40pyJgwg6/rr6RneDkrpgewof5Ng8Wkqh7s6gmPnzKX
YERE15nLSNwaTJxU09IcWBenDets8X+0yK1mtbs9W8JVdzEebrbwwJpwNCTsYFqCeW6CxTpt/YkU
TzrVwNtiOAtZUev9umPye7jf432Ht6jFjYzqJHMVC+iXHoCHnabN0F9SZctAcKlgUVCbVWEu8d4P
217LdjHKskR7DH5OpbLLp6A1rL0+aX5Pfq4jWLBLdpq+JJZkX73/coiMMvpbMRUQdm5Ocb+2R5cC
ezNpnr+DlDwkvUKZG7QkyBu86yJd2H2T4T4NZIOpn2eIa+Lp2htPiSnB9Qg4sFeD4Zt/5ZKp5aYD
2FO26qEmz/nY4HFZRAVgpd3wVW+fNFRNvCWGV2G1n6gD/IMGwSSlkdC/hKsGFT305FVwrd7x4JTO
sGHhU8Z2dW+g+WhtT7e3giQAT3wzKq9r2rIGjsNp/YS+5DLep+CoxFwycRAG8WRt8evkUbjGWHUO
5lJPzUPRW7um/0jV80Q/5uvoQ/GlXFSfrLnkZHl/Q0NYhjtH2Z3pS3H7bbU8dgNZELaM8ATrfumQ
h8mqaFDdUIpdFM4iPAwYZIRtP+7WsUCAp5gWFix1fEf5iMe0ZDjvEzyGw5ovIKrhSflmEnSx8vPE
0tMtRYQitXGDXv0RPMi6ltkKysKwgV6EQQENME8WpgLEigkm9PS8WuNfDYYhV104aaAEeR0l78CP
HpMNPaQKemPzA+iUCpHU9gUka9gwYslB6g31OnBluSAl2p6mCnn76t6sfJAevB7Pxvt83Jv6i9Ub
AUlgt7MW0CchgKpL9pUwhVyG52YSGntallTYWO4a4I1+X9mfdFhuuupZKTW/mkIFSnvV+OLmVjTo
7cGpIUOmMNFDqaTH++ObGVKiYo8KFvTPeOszt6/dpDKxA8192/0kWQc6+e8czHL5pDMw4vW76DoU
t+sWUlpK3mLUeUf3SbtLyf2aFbt6XoMqC2v4NmhzQH/+eQ67HB+XYZrEHqZ1rUpWmHXMp3qSnd3s
D7wflQuWA24/OMO5UbWdWqvqBnSgquILOlGbPRLyRMyDvV+eFEWyO0SZy4B3Efx1QDsD/fl64Zab
2lBzRbSMTOlOa6C+kazKisB9cWePTulPIwj6MN8Jb8+jJDCPrXE6g1ouQeCK9TsOZA5LWKhbe6v4
lAIFejsYW//v5vTfUfIp0+30JrcLBJuzX251TlbJ3xddFS5mkYeT5yWApH3F7iO161vmE7EIBIKp
r1HJZVKcaJiHDSv1MVX96+/lQL3GUWGYE6+oIs7Da0WG+yY99z9r5ajDytzY60YSqVBNm4yjLcPq
Cj8a3FGg44BKOKpG19EZaq8aR2RsA1xWcodiivYIF9ignX/f/mDCLHIRiBvmlCtmU1hAfHbL78kM
7DinUT/6JSjo/1sgbrfl1bqM24AR5d9SmOX4a5iBhCJ5pokOOoAxUDZFIxNavGx5Xhx0euvkjdFg
NEv1Ahp71p9p+np7HMIViKYlg9TjAOJlGtw6XRo4yeDGHyl+FWiB7Ioj/CIXAbgxTADLFIuOAM2d
FsLOMYCrouT++UaPebdNL2JwR7WiOuVSG4hRH23/yfSLI4Dax49e1Bx+Q+E9SHwItkZd8IvidRsE
bvBs7Nro1Twokl8i/GAXP4Rb5+qWl7mx4ocY1l0+3KvzTm0/3f5gb2+UW4Plljikr7q8rxGji+EY
25/aU/E9/Wm89ou/RJBF3U2B1fnNo/LJPbThKJEj4C2dsRZxeF4MkVv4TGSx0jaEHyNnh3UfbH51
hChBBZHak+krvhPUOyDmiJ9/aaLOz7AxulD7kO20Pf2+fdF/VD+0SLvT8S+3Z0aYZADBYTIAgDDw
WgBjVRj5qBhI1t+N0ALkMdYO9p2THf63MNwE2LlKdNIiTFEeq/RszK8dpGLowWh/AVX7NxngYkzc
MbstnbslDFhuLcSHODVUL4PZkLRnhKsWVjmw6YPSNLRMrtOMmXil4o4I4qRPoO35tvKl72Q2WQLw
AhbORRRu3WoVaNu5DrS6g2+TjeGYHAwznq1vk/OC1ms7uAFk8QrAVqHiefuTCZMcXMdAWATAGlID
1wM04GGZwZAOlxVtXPZkM0x/dTst1KqupX7rGjIAsIDzi8GiBY/X8Nt5y2U90yUDfMBdvM3NLRxb
MIn8MizG0DLOczP6uH0GHS771kNB0LwpgKIwJStHuBsufgGXEzWIpEHQFL9ADWbrawf/3JzuyyPA
G04uuwyK5/ff0XILyLPTGS+JBClpg0ZJ+nspPikJNEDyL7e/o+iKC6EPjYn6MDwIvxscC9i+Ia9i
6zmFAbwT9s5Xmq0fLfJBhzu43sr8IQSEfEh+41RkZSrI/vOuCotuQSepTAFA8Trz2M8QdR2MIY8y
+MpATqyooA9lbzs88bO7ca3TCOQ95eAN/fhhLhojYGYBx3lIlM+1l3ynTjWiXY6KtQUTn4CCV+pT
CDtEUzWCX0RH91iknQmM0uKdXS3zToCxkrvbkyj6WBD8h1wRQM0wyuKoWiVcInpASMtYcfsdqrHw
88mCQS2izv1zJRPMHiyK3jg+eOXq1/sOdspzYUPtNbZwOOldRGjrK+ru9niEtRuGjGQsH2jF8yIY
jBSY9CkSy/JzfAG3vt6jQbnghglN2V6SKoWT928sXleqHnIzK3TsKhTmaXu06qOl3amWrLQneqFC
Vwh3MrznQFrnFrpqbrZDGK5+I3oSbPNKwsadvpl0ywKvnr/nxVjutK4MTLOCIOW0RpI5ZRmRv2Rc
/IB342ymAbwQoMybEGUc8F8+64H3dfpBJl+Zw+lvKjqQNoJtKEytgBPgkpUO47+awGw7rsoDEKjr
zvJkIxJOKTDU0GMBrRZtseu1mJl207ezghzVhVB02+D/tivNc2o8uF8L6k/fbs+g6NrLINv/H447
7fKlzIDnRkpEk/5XVz5pybQnehPZVR4Og+RSxpbDu6+FlY/Omw1/JV7kYIEJUOfBIwEyMPAI3Sk/
y365z907y80/AKX6dYFe/V8MjxlTYH0yyDCXRNbEaac+naq4qIaQtCd7BL0MFBB0/9JCcpKxj/9u
dAAcgWoEeY530uLdWOirVgADX7fdrlWaSK29Y93IzmzhF7sIwy0QZ0NVqspHFgYMoTrdT9A5AbIo
1JPtmMHQW/KCFLZBGGKJkQYd1rK6XpFqmkDr0wFLSK+/LMMhh4BlR7uDCadJSw06Wu/RvErb56E3
JaFFd4PLyPx2K1O0UO26iicSQkw8hNOaRZb90CtHfJjAmx9urxbRF4Qem47uMC5EMJu5HqlWKrne
mqBOaP0DtbOAZmd4kkmWiej7XQbhptNe4KvgJFgmpXNIa83P8zqcx8Ar9mMlw/QJB4TjE75tYK4C
2scNyO5qc0wtIH7tygwmbaXBpkD+ErYasmEJQ8FoiXE8MQJe/s3Zes0ZpxnL0pjsU65ta1ir7p0O
wL5kT7MFzu8z0BgYAxEvATRqrwdVG6u9rU0ClK/bwDVtCcf0iwoJskLmfi4aEhY9xoK1gKzFLYeG
ljCQh0p+vBbHGoK6MCH/m6FcRODWwjDSwV0NAKXT/lwX0QSP+uSOyqr3om10OQ42zovyTF6oE6Qh
MY7M2ikbVPanR9X02yc3oZE7Tp9vbyLh57kYE/v3i2gpFOFHhwHa8RRcoi0zQJQcnWBpnHRnOnhQ
3Q4nGBzWAbxaNZB7YevAhbPz2YL3Cc6UPl38dTvO9g+IXOrDkbb3VSFJEIKxoegP/OY/Ziu8CJNX
j3UzjywhtYe1j8EHT+0kmNzo9pgECw+dHJz+wFe+ZaPrKSxAfyAUqLJYBRvacoN2PFqKbMMK8tBV
EG7i0FxYLIOxAQoajV2wTmdIbdMWkiuSLC4KhD4b/HuZfB+yw/VojNXaVq/AfkXnMCVmpCwvtlL6
o/0CtLFkNYg+EEC2AHyjuQfANLfUdX2tlDxRQELR9kkR5fURAo+bzPFNFoWbOqexCq3fEKXSjhaF
rJCvtw+57LIpAL+APwrlSiD9USfCA/164kalhVZKV9C40tHUNT67LipWo4lT36ljrzdjo39VADhT
0csmpvtaqOY+3SdoaaTayaCyJoCoMgItGeAtIC7ERBe4Z9JA14GaIDCiHxWlS+q7LmCkSnfWauKn
5KNZBoYXjtMz8SicK7XftzfFm5wMl/cRHrhc4IDhVWlxydJUhnUhPQDdtMhgAX2c57tWOXWpgpbf
9IBTZ0f6FfWZPuiWUQ0s+jSrLdwDzosNUYWTpfxOnN1Y7OfxngLTO8OtxfhNUdRQ9FOm76sBztWS
s14gkQM5BwY2ADNSBaaYm7KuUpUx3XpA92Gak6F3YpND6ZkBCD5p4PyqLL8ha6RoW+Aok49fNal+
nd0X81lbcr+H9wueqx/mXvbiZXP1bi51A/180LIhFcUtLXWxJ7x5AdJW9JpECy7J+8ZsB0nbWLDz
XRX1eggcG4zowf794iggi9mlXpMBkFYeVQgbG9/xXvKcj7IWuIBfDpw/CmfsHcP0t7lAo5b0ptVB
bcH7lM7HKf3p0G8Uwji1kQelGnbzdlp68sH7nne/YU4G0+NPIzxVcfY5anEANV3y3QUJgjVCQEkG
eAi0Lu73zFgKDqDkTI+/CIZyfB03fb/lzuPcyNK4KBQUHpkLKdhjmITrOZ6SbEta5mVQZUXopne6
lfv1kgcelaEmxJHwsAFhB5/0nWiVuWWu2QD2/zx4+7m9b+znVQZ8EnUNoNj5bxDucocWrkLnsQXM
X3dhM+UFSvlDcWlgEeveWX71+9xCNWGddq4xfEqTPkxhrmRMO4J6MD4nkGBKPPw5kA62k4zVitYW
o61wnzNXXBt+rwAEbt2zluyy+Wg33xYZfU2wJ6+icHuSqo01gCMISsC+OUgWJPuF3H6HZSKwNKDj
odDEU+Qtbeq3IQHEduiPIIJWR8s7de7p9XaKFtxbkObA/sYjEexcvn69Ql4JvX0I0KEP6G6NDyyX
nzz+RQwchx6aOy6Q1tyl3O6A9IdfDWrk+mdriysCFrCMTiBa6Yxd+v8xuJNmVcsqaTvEQHEXgEkz
yIsd9jrUL73w9mhE3xzLCrdXILqAq+JWFhLF1NgpwKBZfW9m0B8nMuldwf3YvYzArarEA36/qhBh
3Q7qAkCVt4MKFGgDIEZYlmQ4wokDLRtOFyC1gkdznYxgi4yJmwATyh6tLFpNFFOPaXR7ykRLGSoD
+Pus2g2B3+sYQPV0+poghvbsuD/g+Dc+tQSMT8mtVThvF2G40qZD8fR0Roa0e1GA9oTPINTg1c+q
89jLbgmCshjuCDA+YrgbYD655VbrlLgbBW6blv0Hx+w/eUS9L230X9zc/qwp6h7cfRBYqkWyXwWf
6yowd1tWoAxSZg0yjk6WsDd11Pd7H1Ktvql2kgQkGiOusTrzIACUm68UE9jYEWWCvumGO+Om3Xnz
r+YDs7B7MtQ+KG19d3uViK4E6Br8NyD/6kAtZSzKAVeCpG61j5YzwDLeoMU9WYYqqrox33WlPsA3
TwN7IoEHlAHUSeAt3RpkEALz5ymbdisK9p+rucxsEBQtWu90iETuYDq2SBryoiLb1c/ldw7EVw2X
QIDVrYw49Z7SNvuYw1LWSE6Z5/fo3eQVCcdl9V3rzx+1Hks9WNAAZb2zhyjATCz0FDNl4SU4aKs/
aT9cFe1VW5Hkbp0lZ+4YYu5BuBK5LtKDx22qhNLWaXRcVoweEsNt5OaDv1huCLFU+JaejOpE4EWH
nmDQu3Sfp77m7Gj7k2aHIfFCtdl7dlAvKB9DpHwd/Nxrno1RtvNF75yLX/lOnXNYe1Im9Qg+ShVN
/TdUzPx1/TAZ406BSC6A4F/TeXum3V0/3Rtj8fH2yhUkHmDa3+wpoT+AJ/p1ftO3RmnTAteskimH
PdgJDRT4jE6rTxIjBKz1f4zHrbyymQtlm/FNhiwGx8g3ZvOOeHfNUPkTmn/KX4UDGg8K6ejhvz16
L94EmZK6S+FgciFR6ivuk2L0vu3MvgLTD0X/PJJecia94cvfLbo34RNGz8e5fj2hDZIZtVaYy1gz
ur5TAUpinvmpMRw7xQ4byO0Z9LDSpy7vDuWs7rLECdx2e6rW5C7RHqstbgwDosj5h6He1d6OGO6X
259clIcNlJVwEUCTAt5a17/QtVvidBloNPo0AZ+hgNivO8Ou0dfI3oxVQrcTpWJMPZt+XLWBQbmO
ljbOqNewS4iLuo7M0oCVFzY7OGUG+dj2lt/3+u+N2ofbYxTcDdk3B0CZCTbiO1xHHQYKNSYghCGc
9FlxqL8tB2d7vh1DOI+g7TJ+F7DxfMGkVlvw8VvcP538+zDYjNHApEozmUODKA4eApCEYzgRgAWv
x5JUpPtHRFbPj423+vAxDei4s4msnMX+EL90LwNx+VLRe4MSGxfRPh13VUs+L+4DHEwmc9gvXRIZ
PdnfnkHB5QqaVgBPgavOAPjc2gC4pZ6GN/Rv8rQQ80zNszoFjescK10mdyeMBRVWdMQhtATxsutZ
hC/9RAYNdAw3M6HxPo9RDbnSxrsfiuwA5y6ZXrHwjEUR4r8BuSXYJUO5Vjbw1Fn1a1N2ZWo+aeoP
ODaE9Rgs5GHLzTDBNoca8V/Mqo0WJJOjgIkJ92ahpTf1sNUFr5yGpW8awZqGlewpIYLOenh9oZgD
zh30SrlvBylmq89NQD07xyOHSWGw+L7dQmcbTbSXXGVP7aQ80aIlJ9tulyh3p4dUI96nrNWtswZt
BEnqFe15eOeyciwgVSCOXH/h3plSry1nYOV7cCy8V7d7WIjsZin8rGjXsWIW/gfC23WUdnDsaTQ0
IIjM+X6GIWG9OKE1VUeN2Pj/sNczL+wV82iND8Ww7W5/W/G0Q02H8S+QTXlSKd0M6iyzg4cCKeH8
luhT2K5ZGalNisfj3E4BUt8QmAVNwnxcXHCeFhoMNh6u09gosbrBWvj2bxLOOzBsqDHZqIHzr0q1
WuoysxiODIbJRe742/pSjDKVa9H+xZd1NQgOMrM/bv+6Hu3Hemaio30bbgB/RGreeH6Sjfm+Hav7
vnq4PSxRQBS5sI6YjCtO8usP7dkQK54m8PH63D5X8zdNBfX5bG7d0c6Ku9ux2I/nM+9lLG5RbZ6d
LBsjWvUpM4bVEyUiq+lIDkXh2oUvJLCMeP/j1cxOmovbUG265Uw87Nnca5sdBGvyKE3dZAdNODi5
rvNysNRxjYxFo5Fdbp7mU5p08epW9v72gEVHDaNEwT8AXSd8z+tfYtTdak/gYcfm1kCHdwLgkEAY
ezeRYglKIx1gYeB9nrNhkiQJ0WGKayAEsMCFdfAKuQ5MSZuaeYKZnozXDgV7zzz3Yx66f4F5Rv3L
QxjUJux3ThCNXvSLmWCAgAzhkuOaxQF9gjYcViJ70AuHhEqbDaihCpVILt+vEw6BvsHJZhmA93bD
uTBg/Vu84vkvyT6inY5iKaBIzJ4KWf968szGTOaeERaq7hEkfT+Dy5derX+RT2DcZED5FysDtebr
KKCUQyh2Qo+1xi39jOfC02CkzmHzSOLfXoWimcMdEbVs/Q2Sx21xvU49YrlosOYsnbe+U98v5U8r
lTy3hdN2EYbb3f9H2nU1N24s61/EKpBEfJ1BYhZFKr6gtKsVcs749fcDj69FjmBOHR/bD7vlKjZ6
ptN0+LofksaPVEA8ooK78L/cViIar+o+ycpYBUDxB4sG2MkjNPqH1aV/USuOnpPpgN1TsFfOiz/u
H9kkL9902PciinVJoSZwf35ZjIusPSz/yEKOdZgyh3iyo4w7wqBLLEodDFMWwpHAHM6XgEqKdQfC
dp+P6fP6JjH+/ytT2PazZFYlaMLMHCtxVF1cPGCQUPgXTeR4GHyTYWRZRfxXLApwEqHTYv5Ua6vC
+XOfE95hMaa0K4o6dTFRtp17KpnlOXUFhWM0py/9mwtG7x10pszEfITGnivAciw8XcWwGXDj/42B
0RDcwOXKGHlkd3yg+1xzFQeEajE0l4uPZYj5GPXr/oFNXT3Kg8A3A6Ijpq7GA726+lT2Ejds0RIF
ddSU91KaEYz76F1QccR4PBbWq4+oY3j8auiUZs2lL2e9M2gACJQRGUZHv/nAfH2KTSPe7KXoXGPe
/dchC/rA0RGFxjn896MfIQ/R5aG0UM6ww4hH/zCoJRFc9PIvwlVbvP23x4jBNQy9XCAr0TjAyF3Y
5QAcSdAvUCZYdPnVp9usfXeBlXWfzM9IAZDOSFWM+MJz3BZjPGfRYhgWBRJUC8s3INxGZsxpxNGh
nzcFIgjnMQaBHTYi2/0tpEqsaQU6Rlrge8iCrgqxWTQZHFwP2COZwoNgy3Jv32dtIh4b4aqB5AhY
VgXZY0avpGXbt7GHVDygawPfkpZfy9YJCJrb6AwQOKEYks5PaTj0W8H5r3UatJF4hFbjaDG1fasF
fiQgCxShUgPnusqWgIluO4yO8nTgp7LdkmHsrJj6lahm42M0L0kQmxVy/vL8UVbN+2c5GtJbXbul
wxhaWcrnyYAh7K3axkaYo/223bXLinb9uRV4a0J/2sOR2LjtEAKD2IGJuOb5EASz1kPElRyi6DAv
K6AgbO8zxL701BF8ThrRD5aYWsb2JiY4kcpaTbXAac8bgeYuqfeeiX26pkuxUuzYWV/3yV3WYlwd
4A9yjJ5VwiAkcg5yLU0xeEN2WFocF7QwMK7xLGyNxdu+QHq2IHSrUOPJN79aEpuhvualL9hayo8v
YU43TVN0APez9rxTFf1d/RMeNbNzyKOSbejTV/XRb6mH0cX7/HOpMl5Bi+qqiTNQ1d1HMyalLWGK
b2F4aIL/ImjsWDQksbydwrlmtkjxg1tGD5tIKnJBxbn3Twjbq9lKxtIc7LGhXUNk4TV96HLqv1XP
1VfeuxQ7C3xTOw/iS7CXscCaFsGv+wfBmMIf38MorBcoXliWOIcYiWpiCaZqZzSjnJD48ly/J26M
vpao2pRNATKNHg40WQlrpSbu/jkgH41BTjWRDi1qEI8L2q0GTE8q774V7xave8G03rSPghSWQyht
vgSz1fdvgrmkR159mZ2h+esssMJlLJEgm89IIlbxhGEiuN05JLCPFH1vBjB5Vi79b0HJflBipM93
2jjNelAaTL07B8jbhQ8VDU3OsbMe5wcdRtoUsVN91CO6c12Q92aVYTa19Mk61G3eRgbu4TGCtOzL
OpMisCTvwn29r3fDXrOykkQWT3fZvrcfXDHCVMhyrAUFuMr0GeotioClOw3pFqu5QpKvU+fZGLHK
1nFMUQXKVZLLq8CnBZZIozuB44jYAtBfH4PqgwQ06rEx4daxagmyAQsFkp1td+pAUc5/nHsk3D0o
PUnNL9Wmg1Gugk2xa22OT/8Hn/FNm4nJ5KHGozrHQXSFrn509aZ4KESaF7Qy5HN6lMwKXdFIGd43
GdNksQcIYQTqFEi+3rLchfKyASB1ew5DbCw9KtUp+IzdpbUEpn2DHSSAbv29RCOVlK14QxRMePif
074izXCsZolfiP3otrT9rKZqQLpe16RNn2FLF4fPaVryCDWO7BEi+1s2JRcwa12Dm63Mej1gUyTJ
V7H+ef8weUQYty9qToW1hGBosXYsbRORt/lzzGFkWjcxGvj/nDDOPqzTVB5G67toz/BtHdoGD2Jv
VfG677dK+qS6HPc6KvsPc39FkLGkg1Z4y7QGV7mRfS7Xc8pDm+eyJN5eTjVoiwK7O9uzRPT8EbEm
bGhndFbI0W8WHegvifs+O8aEOtmyRBkThFRLwri+gSmXOqFvC7IOML790hLVUOl9mWAHp/+iiUYQ
rE/CfI3K3FeMWRsk9EGzpUpNnS/MintvofEQfSTZJtYj43Sf4KiwP6/rmx5zXb0nhE7jgV4lfaJc
/pS9Y5Ns86RVOYfQP5iOb0rMtXkYXg2TxuvOr79cFKLpg6i/RXZrlzZvKxOPJ+betMQPPDXQEOBJ
L36KTkGHlpwO5H8Qwm9uWJ8niKlYjQGD8BU+eRVJiKDXG1efcYzEtB9HkuT/BYKxuHFQLKqhx7H5
X68wsuYKi316fUE2/8pSoHUGqw9HwWNREHpBAEyAk46uFd1M9kGhL/E5IPZ9eZt2mldkGH6apStW
gQoytQSEYSpF5oyklnx+CT8rI34tZ0TeAm6INNZs/YWRynzD27w4GfdefQHjSJqhWLiFhC8I8Pyh
HSmBzKGSD5d3oKP9/qFaV3SYN38QuFml5tl4oB4NTOcBucfVW3RsbV6rDYcj1l3N1TBYOiUopYa7
9+ijY4crgItzbBOPCuOvhjQKgroAleXJO8s00HNdMIevr/sCMm0Bv4+NtYAYCw2yIQQZ58/ykBI0
Ff/RDFV3zNkxMrLdmgffPG2YrggyJjCNs9KVYxBsTIUc0l1lu9Zyve+JttrMV/e5450hYwSFUGjn
tQtamg3UGgifZGzFV97SJB4VxgBKPiCwlFGVF7tZTTTiEuGk7FSSckR8/B1WwjG2huUvgI0cMyS3
nridV+VS7MP+XAnNEribTqE3vp9aTdZqnLBi8tWOij/Gc1APB2bYyPNVLjeRhiYSsHrjrBB30zxk
B4C9B7pIFGtupA5xiGx6ZKNi4fP7v3rgXNFmp70VTIaJYgTaZnTwDo730Bj1i6DpquGkxn0BmRT/
a1qMlkly75daBlp1uhGH98ghka/39SoyVEcPhQcZXa3hqtQX0D7R+h+JM9FH5aAyDdRsGJIvZ7fR
ZcCmu3iSj/EVOoMM7cihNxUsXjPLqF4vBFEjxqBX6MiSv/rGjAor6ZhsIgf5qDeXfqUO5YGxTcZ1
46gJ5k2A14k31K0o5erYShCNLuhxZ/rYgUkfZeI3dKGfTl+8FT6TkcI1NSZS8LFSHmlDUMNupH0W
0tJykdBYDz0vJBkP64c2XrHFeNYidYNQlpPurC8HvTAWZEFs+8sx5D3vGc52sl6i1GueGMXPBKCD
+iV4ek22Cgn34scy1lXSGDwB4fHEaH0o+x6sDAhtTI82L8rGX1Xvtu5Q9LDT+8I4ZTSveGJBdrFz
HvsqepByn92clNuZrnPPjUeDUe6+9CI/akHjuaWvm3D/vtRNT/efJCPOCD0hGfZ8n6lL7viOUIiM
Rg+uKkd1A3OyOZQ0NH79yslqZ74vPeMs6kFv1FvA0Z1c3abdjtoJUmurT97ebp7CiYyaO2gCXzrz
8RZ3mRm61F2h35zatmt+2g0PNHAyYr6+SMbHFnmxLOoBLPf0VSHRQdZlMuL6KTqvNY53nYwhkZyo
EvIclEKi+3tRd1cq+VxyPB87n/ofZVNkYCCOVSuRRW5R2yyK8mIOvRY/qkO0MOq35hdG0bd4gD4u
iWzY+qk8nGi7QfIJkHQtwbny0omTrv7qIxjjUnXFPAXuOyRX3xVb72FumvVHTprV4wuSbS6vw28y
KJOv6DEWJkybolQC0Mv051d0vtH8957SI4+v8Wd+qAfGG1GI1oD9xp5t3PflMoslnC0CC6NdeYTy
SurT0n9Fgzm6LAz8PsVU/FmPP2LFaGzNkPXt/Gldk80uRU6G0wk/mXFHm+3fTDFnp1Va0Qk+CArv
7wpZrEPXdMnj4+NAUFVdx9Zhdfb0HJBK6/z0ZR/TX0fbM+gTNbqvxnDpk01PR9g+niCPfN47a8aW
R6GKxoJchNMAIu+mX923dNM+6Zvrix++ChAjL5WUOMPPYwDXtcTTem0fj0dOxDup8VdEGAMeN8oc
6w5BRI9zKurAsKOQyvucjPaJPSdFAEw/gKAB2cJGukIxx+yJPED0vcdlONezcMFxdVNhFzZmowMc
k26I3ZmQxE3DTAy6uD8nbWBitxeVciwSkdEczfN4LDTpxXgpWOg+QmhgQSxbbwfCW13KKPKdd7+W
suUTpSLxn0c0RpiaIT5YFjVOwstX8R7+poUVGF9YqoiN7MYn594uI+E/DvXqO5iLqyuvqfMGNeJX
fZeSnBzCNQpsIsGnzARKLFqQE1Y74d+vaNeSrjE2nGud/zx1GcOrWLWH2XjEnqwXbLEjvBGdqj1j
hxS6etfNFuh5Ack2/rYyNITX6Ci2MYfFueyfIntLlnGHjlw0QyuBrEQcXIC62mLUyOC5wssOs9sD
BhloBow2kvQSOyMxB5bA0qn79ixbWMfprN3E0EhyGnSUAzSi/QqwoUsXabZNNF0GlueH+ztxSVES
Md81zwFvcdKEObj9HsbazKqhwnqIAE+ZUJMaPVVybTWvpfYrEzIRkPlzpUtJMc/zs9Y3KqBql4pP
hLZe+MQRUwyStGKc8Ewgu3AJ6jB+lYx2eqj2uAoOun9lpGIlWDhANkAunqRkpgGpt8DE7H5xKPX9
V0Kfmt0p2KUv9w3KTyd3S5QJv4QlMCwcZY4agJU/laZzOCEUsu/TmJKyy9psrNQZlZ6pmGgLtZ1h
RGaUst4IDU+XLKy5Izwxmwju5P+s5/6LDqPHUVz5ZZ6BTk0r038ezOJlvo9XGakoLzEk/ox5bmkx
lzUPeyXQUtBq18n2jLXQhxwdE4oODNHl6hXmY71xiQR85Rq7ZytdXi9ivTfSx5XlenrwMRiiOVDD
32pG4OjKsd32BM3XOjbj7nRujuKn17j9WOaS6y4Uox7yDcmKVrmxO6u6YixWMllnlkM55nRKoq5v
m7EphTBIEfqGx9t+hYbvPhLKZWg8XdagXNNggmsnqAdtJuL0x3sG2ChK8pWt0Nluts7of5/bvD09
xiPmSp97bXs5vZQcqo1jGoCG4wTRUw7gmiMmEHRyOUWrIojku7mFzgJeF8O0DqKBCKNA6KNjG70i
t61a4BSNDR0H94/x8VVunv+Nln9TYI6pLrtZH3agoEDLAz2zVRLrrs41k6Ow/rz7bzrMSfW1rBSz
sVVGMg+vEX1Niam+Nc+xyQ3OR3txjxITK7uOJxVddOHo4FuBHtOE4Bnc2txH8LSCfvPEOKRSEIKl
hlXm59IIzjlBMN4S8SQTtNwElqvnGx7axETmaRTqvymyacs+jzMp0HCKz+Uxp38Guo8Prs4JLyYd
7TUVxiIHnhg2moxKmEQG85enC2/Odk7RNqboIceRcTliLLIvJ57gjLcVk9owUZH93M/02v53Jzcu
Q0K4NuI2MsZUFmZuKS0ubSbv7hH+OSPouEb6lfC6wiZeh7ikK1KMKW2TTsnD+YUUshVmSr0XzHOZ
s727ookVlzTneOppF3pFkTGspQz89ixBRTFYdfqvcNetB7TZueaRF/xP2qMrQoy1UJwyKcUQ2d3c
eAVCCAl1IHmt7luk0RL80N8rGqylmDWFH2hhh3r5awRtitac4+IxwRgIKUVTv5Mhq7qJVoPdkHCF
yhAPmO8y2XuPDcY4zJeDVM9qHFXyWpg9ffdOu5KiYQ7RBrpq1gKdr7BzUU9Jhh65xaf4plCZiKZq
Gm9yjT+Uev8QrtbSquX1c4z83fky9lldz2UvzXNIy05cD3hYj4s+eEstL0/ae0QYG6J1VV3FIog8
NwnZvTs0QswiYW/CTn1wRL2jAvGM/fqRaIZvCWc9+RNZXKXn3PTF0F3F5oXiO1GoXQyZRoTdDnUz
TOjZb/Fq/0RTYHTKj7zIfILkuHEAY7Uj8pz6A/cx6kqsU6jb8+tgIsFd2aWenjhRx5SFGWtm+Acr
rkcELNzwFV8KQI18Z2xjwV4nE+kEs9nAF9CZFRke+XLo532NZKG2xjcOsN9ADI322CX3Y9Y7TMRZ
n0CWN6VMYzw5d2aKrkoEpC4AL8w5jfXEUh/jigiP90lfcGcZObohzbA6WyS+lIgwpvkXhpSR7uq2
wIIZv+DV22X6OxpsyWyfE/zB0xXamosH8dTRj/DU7cUNpel2ra1GyXPNyFIeONHTRA3z9mQYt7KQ
mgKg5jgZ9HnTOZ4OwAjcS0YbkNo8qXtj7+ylFa/kPNFxMVIFCAvGBjEQeak4Xt1/IpXY8uDDgi1B
EVtLUK8xI2wgRTuYQlFAXZ+wb3I904EZiBcbTxomwp4b6oy3kWI8tAsHOXLBWli7hTG3EcUb3Toj
yntipS8pT9zHO2ZlQMZ43By5LaCdyMxLNHSypnZEsCuRAit3agvvBiKtZ+vRx/HeDYvRh/2gBjiV
EZsbjlxiDHcR1V0TKiht4MmlbExzaS7WCgkOxcanwX5mZYZhH9FOTgz61hPsFyH3RX5Su0c8l78+
gGUXQWXqVWNtpcLbc47IIbawzXaXtmQPqFqgrhDU//5FzIeJPbRLI5mFXYrsxHQ3yLGXLVWkQRdr
TBGbJhJ7+wdUNd3f99mbKH7IN5QYjS4xUhP4SwclFrtDL0gEFziYOTY1LV3iU/ecoH16oA++Ycze
A+rqC5fEJKC2cp4/cGvzo+iwl33NNqO/Ui/0idgU/Vlzum6dAOHqXQxzkWR5422KQPGpo8YY3hDi
whKzTLSdFi3vnBPhfQQTMGKC3W/cHGe/PAXaKsLIf0Ow6qsxa0mPJNN5U7CFjtQRzdBNqqG93AQQ
kgCj1qzuf8mkob8+Dka168VSiepaQeUk12dbsaPp0lJSWwyprAvdehd4tO/3irvyq01EF5ZA+1/K
Uud8xUQEeCMhTJRZVAtAEMw1BCiQRF3WMVSwdbBpq6HyBhHEkVdemfLZ11wzEWcSF2KgApoBCpci
Inp5a6ye8JiaiLpumGKizgT5WrwKwNRyQYCks5hnAA4z/FWpUCzJjOOQiMPDXHuptc+gMWX/0a/O
gqDn1TGWas52hYnc+a0OMjYuxCi6FCWjtg8p2cVkqOm7vw9Wu2QVrIpP11CMTNH9lWLVekLesMhY
N9SY6rz8xkT3Pz4EO04AygHwV+nHhKBTCY7ku/35uXt9V3fvqJ1rH5G11wmi4TEi9nVeEnAqY3tD
k9H5zAmURghAUzhKMCzz0863RQN7cB48vbJbXA+mpRzKSxdMhcQ3dBk1n7X9X2KtAHhVKe2ZZisn
JXkHRqoIaPrCROdkgyZJMw5pHm3UxFyqpFg8LefrWUCW8QsGiLzS1FoiDBslK0le7apwlRXUPd3X
wEkFHGFKMMKmjTC5t/FlKciorOR+f16aIp1Rbb3nZWl4FBhtGLKymXWt159jO9A1Gu2p9nmfhyk3
juLU3zwwIj4HGIYmFCMPZPmLdhZPjCaNxt+/j66j2zNyAiFdVD040AccUnaoyBt1ft3n4RLIMe4J
sBBj6RCwH8B8ZOxxlKM2g4dAfy7XC0s0JFB6BHQx/SOjPa45ckOPiWu5ocdY3kGsJHExAz3tNGbj
kR0v0RUqr1yrNTULENOmgHaI830uJywjYLiwuQktHnhqsEM34Ry470WPQl69OCYzDBlpe7GYk7qy
Exf59Yyz8Gji4m7IMaKXl26qVQHILaGGM1UhYnKsVZUG85Ro8Yuj1TTzn++zOJVSuyHKSKM7z2UP
LR89mh/S59qqdzGehr/L7fLJR8/hfWKjHWGF5uo8Lzb36nXQz6pYi0IUaD23OIeppxe9Z/9vJJjX
vVj3C+yEBIm4xu6T4lcQrf4FASxmxOgeZB+ycatdmpKWbj3KhBoiEFVSrK/R71MYVefHKV1RYLyA
OvMV33f6/uyiWd3TW47q8n5+vKSrS4iWar3slmDAByrsItQ1OFpf4SnslL7Or5hg7EM5qzNXGe9B
ioCDUydk4WAcKNGoBiiUkhM1TIwZA0npihpjHaJ5pPhDPO/Pm83uUnJHzvsc/T6nlKzI721jbMMt
ecNIJ02M9anYJTTZfSJnTP63m2O8kzNbdGng4zOEoSHl8neLxdNVznsHTmrRFbOMmSgjCSPVkdCf
0S2NiqDbmp284AjJZV3cPSFkzEKg+VixhzcI2uh2ZvvoY6WiS7R9R4LT4+OyxHtom5A1OfkJiQ+n
L/Xxa6OdPze9df9Ep7LwVzf7A8dUmVVh08WQVuHoPXSr+LE5zO3400WSnIeZOnmuWHUw9r4BUfJy
JFeKIfpxLSwWuD2nSIi6/PRqbqA16VCuSDCqLQWqL8c9SCCkQlF+dxhW58Q8dxvk/izL2LZ6hk7a
Ck/4k7b6+uTY+knNv6LOaL4HeBIpUHCnWvEq5S9JYsQl574mGcTpIQGIjh+sU7w1Ll0fSJ3f+MMZ
W0x+LwJfr7WOul35WedCZcxD7INwsPr9vpBM8oVd1zJyE/IIwHVLVMzR6DX44XAu8p0T7ovqYQ5w
3f+NBsNYnVZzPy2j4Ryov9K6IdpiPXN5+5t5jDBKJ2qREwlaANNVNHS5XDXZ3MgR/t9nZTJ2wzoL
gLkA6w/IXovb8xqUbKjnQzpcqmgb1ZqROZlRx0zIzEp1oBxyCE4lrsZVtxd8OLykWNxUJCZ6Re2y
ARHvrkEaB+tKt8V58fzrkB5NkutbpSBvxWP8UJB+dUqofbzP8VRm5+YDGP8gSl2Vx1E5nDevnU9c
RHIPvbH7lZlmTB99mutGrWc5TT6M9UIvUKHyDyjK8nI6l6L4D6N6dQ6MoJbi4MpLwFmen5932fa9
JL/6lLrEmlELQ33uw36BUbRQ99BWG+BZwFH/Sd28os6IsDrMZtgpUwznJjuK7qnFniQhe3KkzFg0
CGqducE59fFU77HLiHMnaE4vVGB3g9aN3ng/aOavcteR1R+fWkaAHHRB09PpONOPPE+8nFSlb2ZZ
RDGpDut4oY20N6+q9R58votPA+KpFbGMxmj1t/XHad3aX2uB0LfGMJ4CwiuGTPqTC0A0ljYC8JEx
t5XYul7cJzjvxZ909liI5/vny/v98Qiu/JXrt+Isa6DGQfweqk8yD2xw6vcXAvCmxyUwgExjQuki
WJTzrpKHsyKnr0uveNXS7l9YbmBYjchyaOYDauMtC23YDEPuCcPZyX2i9ataek57/f4xTWVVcP7f
REY+r85pELUyCKQBWieZMhUiDGIWp/NLvNDdh8poTXRj1jFRzhyyoxVlpX8ExEZZX9SAw8Qou6AE
8SKt4evboJsFtNXQ/01dV6tSIKqKuUOGuPQdGi9hjDdyr2k7P5grEak6dG6S2s8iM49SLHm+/12L
ie8CUCW2ZY9LuTDizXyXL7dFghaKOaz/bEE9tHCZ+S7enQdUEmZPKLkGZK2tAYWytu3afrbvk596
b6IJGMvugKWLP7DwZUvVj2M3GOZn/XUnUn+NVQrG+uvIsXVTjQfXZNiVQrkaFqo0gMvciAl6euJ3
rER+43fajDaMueUbOoySOFLk9XELOjMb8dzu8KsDpBAdLAPGjZyONs+HTDlvtIqgjWN0aNh0wKjM
0nXzvsml+RltoynxDisLxnQrmMaao5s/3YUC6cAMJPrCsStNYNRGxT6L3K8xcKmbJenftnTghTsT
wf0tCcaCOWqfdG0RIbhfDxtibNf7U88R9wlBuKXBuH4394cZ4NQxN4rKcE5XZNvrBueoJoT6lgij
Uwsf4YUHZO7zZkbEtz1aCKiOFheeV+MeGOPCZwKaFBGFIim9W2JOJXnkTebzLp1x2U5fpVldjJde
HvvXk/zIMcac378weGWLNexsG4YUv1/iKZkQWlknjn0Z5f9WIW+u4iIPVxT8ZYOOgAYUJDJOwvvU
s237k3cTPD5GI3tFxc2GOG8kXET4oX0AtYw3+zFRar1lY2TzioAXYE3HgK5gvL8lO7VwVGtIVU+O
PHSfiWb6W0qMnktBiny0CErDYfda09fXd4/ah5T+OuzMDMM8HaYtD4jSODE5T2fYDLKQuUUpjco/
f31/aAjZGkZAnjia+dM8j8xhCgKAr+NSPUZhkkCufKdIMRKCZgwYZjwwyPB2X+QmwNZuiTBKM2j5
YlbOk4ulfHo8AGirsx8f3V1d6Y/bYzjoWkZctK4iq8uhzGFPZFL9XjPOwS9A2dvWj+h52ZY58Uzf
qmwVRzp/3JIXI11hPPcJfabK25c7YNZKpUuuPkyUy27O4NItcyWv2Qw4ToWAg35Wn5538Bjmijwo
dFsYL8ae8oT2Hwzh3/fKjpqWaqm5XgJyeY7qBkpxm6P+r0zVNwlGAztRxmTbmBjXcxKm9AWweAFv
rexEWfv22Bjl0yosA26xlPS8003T/LN4sB62xjjmFdDnmNOtwr0jxt12iqcofYZDQ05vMA/mHJdk
FXZib1GzydAByscY+vkMu+WP8b6NEBVthhrKedjUJtXO9+X/H6zk9x0xfldqEqyIjUtw9Brud5g6
PqM0Szw72+vcPpSfr9lbVhhTEqK3LlikOD191wENIjAx9ECJcfLRYabpPAcwUQi/JccYlTQQS0cQ
IRmbTUz0Ha5rtXpoqPWnsh8RXa4xYKxhwIPn2P4hXvr7SNnhml4oMYs0A5uxS6X3NURRRaNYaXOE
cdqBfpNh4uYUO1cljGkjE5oSYSUfdLvlNTYsxt/4GQp802CcdB/3fqF5o7zrr2ZJ0c2KXIusE8Og
p8zCxCbv0cFjijEZUu+1YZ/n/Vl+kvDKNFcx/SPqFobg3jDyyjtC7lUxxmMpzysllSAiSQpgMndX
vq4xXX88cq5qopXwRhTZ7QZzb5m57kgHYgibgToAOmMtgxq2tsKyZF6eiudPJcZoBEo+aEKUwZfE
aNC9+JLzH/Ib+XG8qajt6vonx4787HO65ZCxI5onir7sgmJIdnq7K034lIPOIcJx1uyGrMBBKrbO
IB2vOnrYzmSFnD9GejE7vFENnh5P5FxvWWLsRxmWi3augqUNyL2Dnmc+kj+OaRkJ+gOh11/Hz0+B
s5Zr0twvFioWlAnYmXN5vF5FARiiKhHfQ1KUmqSvgFK9f4TTGn31+4wHy9o+cbCfdWydeMYEw/v7
YYWEnkjQDKTiKG2bp9Gjxv4wIVcEGVHsgBowR+IfKobyF1DKxoc9NVWjebvP2aiq9+gwAhhJWMvT
1Dg4yRb19uX+j09kwCALV1wwriuTi1jBoszx2ADgiVHo7Xy9pGtbe2gJNxScNIJXxBjBq5W+lLG4
CeXrCGkDFAl5iYlpe/RNgW0jcGt3lioB2MmQQzrArP8ZzRGSB4AU4dm+SctwRYvxU82yRxOkg4vR
zOCQ2ah2euT4yQsuOHpzydld6U0V/f/1L08AbLfuX/9E9ePm+i/29urX3VJo6mgMlp83/+lofQ9t
85xbKwuJ+O1AW93Y72M9Nm288nisTeQbb6kzXkpR+6paaDjBDZqWh1U0xxR6geF3s6K0/AW4RPvT
Pj0JG+5I0Kgzd3SKHVGMowJby8fHUVDTyHmrSIEFmAvTW3KMHkfgL5b46ni1ZJaELnCWz8pBXUnI
mnJkcDpuv5JBxjgU82EWVul4gjpqGYhyD3hbVShktDpd9zavbsEzFxd5umKoaIBODYjqMWWmYJzB
/I+R1Q2JrvV/lQW44o2xFpKWiEqijvAQmBJQ6Nx6o+vjseKY1+n34jcZdjyxwKaELByP0O+IAFFo
gViIGfiFwnmRT2DJ3Eg7i6/favlfQrfRBUOynfUhf31q3jHGxPXwk+HtFU9MeNv583Qe56NYxOQ5
J9XWlLaIKhSkgwHwZISva+6ze/zJOyrFJp97QOECPhS3hawU0UvSbYqThu2K43Lp+0Zr+mV8xR1j
Nsp8UcdSAK3C62d8/PwBmhmCF4PaX5sjD1FgOgl2RY0JLAQ1GBaSA8Z01Ap2ZmygdWj1WOrW29pY
9+Rk43my+bzP4nSci6wUwEpEFTvtGd+yaDq5yuZ4vS6Bm3jITucV3ieLFTFwfTbGgr++2kvGj0N2
2tl8k2XkJvOWs0xdXMi+vh6wjBhbCAwE9VTaj0E9/UIfb4Y+c8FGWYZXVJyoX4wK8k2deSP5aOKP
FkWFshittsH5fbciHQX9837PQ+f6h3DxmxYjQwG2V7nSAFqb502lj51hPjEfrQqlBthOA4H3/aP9
B6H9JsiIUe6KuVCMj+fxxQmzCRhWWbeQ/zrKew4trvQwoeky1koskBm9umC9YqZvNwbDjvliGfsP
A9Gwodsc7sZf/Kn939wxfqhRmyDoxugbnpzEEBm0blgfhcVF+f+HmOGbEhOw5rGA1XMzmLbn6rdC
ltCOlZXYAyL9F+wJGahoAjaKw94/uNlvoowrUrzyr2RqaVT6xkOHirolFmZda0o/pdXR1T+feR1h
HHVAnR1nfuVrq8oTG22MZQtdfxXoTrEP6KMu9c6qOfz9g1v/f/4UdrfqwlPiOB7fMu/awdFXRETO
nV5e1LxGs+V4VP8sKYrAmJjKbwF14I2PT93UD2OI/hhbpr95R5ITGRjwt90a9pzSk60DZ8329WP0
xEuhTWcH/zY1CjtZD5OuxIUyOkjovnn2CfIxZFgjf8A922lf/H22jKVpZspsqRSjwAKZAIOWiY0H
trrneAyZR4axL+rSXbZFCzJqSDQP02evPV3+jkmlRz7+No6+YmCtJKtExWesflvW9m29xrvoZBhk
5ZmO/vv3CwZYXtEPqx3TLf108Gherw08n7GDnvNcn05QXV0AY6JmslMGzpjd1gGrl60w5TxD2HDk
mKXpJ9r32TNmyccUZueMSYcUI7d09i6Y9GjzQL1Gi3NPohmLpMyTVHXHJ/SwynWHjFin99mYTthc
HRZjfhp3US3KDmyEBMnD4yt6VUbsvEdMmZEKqro3qP8AaMnTccNFqZ1Oc/x9hGxZNsgkRxPGF+IO
VEuqGcJvunYrTkzHMevY0H1r7EK1DANsYYSWIJOIGAvRqtWQLRKyBT0BFIJXwuGYdKyGvSWY9h1e
vgFSbpv3fBzFRoD1+CADwWlBvtbYrXAKrPu3yBP5y/vgyp7XWYd2pkstUF47LZkfYQekFu8N/X8k
xFicyhOyvhqf1anlvMHdY7uBfeIKxv1YUWGLtIHQheqyg2A8bzJgoGh74c0/RfR4iQ3vc3R5j99R
sQum3dXRNbOF60uzUTqed7s5XD4W6xArpImN2vCJ2ss3hScgHD91cZlXJENJbedagkPceGjppaXu
no8883Q/asKSl1sZdIFkX4Ux2Nrpvo3UxyF+/cpfsFwDTwou/O1lKc69Q2SsiFct22SeQOI7U3/f
YG5ydzivHv3dn3N0eERvUr/8P9Kua7lxJNl+ESLgzWvBELQSRRlKL4hWSwJhCEf4r7+nePeOoGoM
60bvTmzMw0QomYWsU2lPks9PQuwLWszBJGZt1ofkMPg+72Q5rrDBJuniC6LTjF69ylkf3+68x3vs
7MGjf9gby9TmOMO8a3eNBCYfclCiMS2p2oLvFScS+IprU25azsfkvAJsnk6LYuyTplVuUOG2jro1
CzKmjsi72zwxTIwUN8F/Ci6ep/kopFv2A7F/rVDDx93juaCcO3ANjSdHN4b/ByTrLSrdwT0I425f
bJ7jySbi2hpZnouOWzYsHCSU7paxV69/A/XpoAOv15uDWGw2rk8LbTR7WEK0+sSo+AdHF96nYZwN
rTgrYUlr6A7at+lzgvbxhUu/DCpvzxxh9I/duMxsIu7Upx1eS+gCJoK3R+RNg83mWuZYn9956aR/
yVz94wOwVLBDYUVKQW27OTuiRjLdjzU/7TepdVBK2HqpLrL6YcDAG2/VOOdM2eRc1iaS2EpQc919
ya/V7otza2fmm6c5hz+WXjZNlMYZdZvPv7boPk/sxdLbqgsPpvgQLlB+JjsXg0wd+UKDFcf6ucIZ
H6QQ0PtcXaBd7h5Rrnh885y1upVKp7PHwg2avXlnDy/O3v86pNs4B2yt/0t0ZNN2dRPro4lOCVr/
ASkzvGS0e6T4h6Prv6RZ/7Gh65zeBEuqTJH6i0q/ZPQLbWSGLR/RtcaRwjMXJghCVBfnWGCL3p/c
Lnyd5I8Dr2ecg4kKE7gMJ8OMxARtK4jKo5Wx8HkoxYv72eV2UmbFWniBhOP2vBPtN1IgJwVC8IWw
5IAIBxDZFrhGUetGp0QinY3NF5uQJIuHxf2uekDlniOK+u838OqaFph8/jBpkq7Dc/LoOJ1ORvSQ
k1/IZJ44TjbHAFQmZ5IKZVNHIzRCMJmD1hbBisqp6XCyayBR/um1KYJYmOmAJGlng9jGucPG1pB8
Ip4mmCLdxdc2hAvWsvFI4udDFgUb2SwNQ3Tm1XAmZyiHUmCEFIYt/9lL3Efd+USixkXVnmZL+D3F
s+7pRB5zm4JeOF3iDN9MI+vet56S99tGMR/0TQQwd6nGaESKCXNYOqaAvLd3BH2oOqaEvO5QK9uv
/84KJwKZJzpTjMRsAnqCZLlcBB66pkjgDg+39Zq9VhMp1Egn38kszlmfR9StHx3wxPEgezapMfnz
rB8fpunJKulV0vfRIiXXkgAHSHm2xvro2Cjxn2DhuAZLF22O/0Q4vrEr2z8gM8TTaTbL8K0T66R3
o2KeOpodP23e8WkM7IFe6+BysRzp9cKrxM1C+EQY8+xqopXJ8v8Kc7apJ/72HZ4+s3A3EcG46ame
WFZ0zXKqtvTwgiw/AlSee34Ne/8A1YkU9aehNWl7OUcKTi113rDO57MH/RUBPQ9aeMLCvW3UXGEM
GpRhNwyKCWHO8VhtzmTd2So6Qz31VTTvyqV/aTyORPrzb6nHwkOZyaDRg8QETPn5giA7TFAw8bUl
z9p5n4vBBez7gitNG3pRRMegDlqiFhpKzhsUSxCWWssOg6/Pt7XjGSEDEgKaR7K8prdYrYiQYPaE
W3LinR8DFEpkFa1FjTBbRtt+bdk9+oe/qHMX4/8ck5/P0XwbI+uqN2Ovl5YFac9b5PVxhOCQdR5A
gIV/UHmiDAtYK9AQESXp20c5X6KdiGZe5EROhHiwYCgVaEopUamBPGlnW4fiLiTD/e/Oa1fjStmG
CVxo378tfX5aYSKdhZOkzNsz7Vddv50/L54GC92b7jOPNmM+kTGRw2CKOg6hnI84YIUEoLTfnTss
31n5h4iXjJ1P0EwkMbgSybXVxSq1zS1tDwSTfIK7sEJdzefxvsx3bE1kMbCinpWzJp7gA1TOsXFR
5sLDXBOsosCYHEpAnG/FuXV/eO95iAWwFPodtD6+h3Dclg8ohKB1ABvnufjMealZT17TtUCoB0hr
7G1JQldaYMEN597Nl7ImB8gAiQGFmpJmzptVusHagy9lrZ1JiIV9O+zQ+eL6UDylGFTpm0AUIwPy
rtPTqWO9Cfe3vxLPL2S9+DFRqFIQ4d2dXSS5WvIbLb4m2SHVu/eVx9viODbB+vPgkc1MJaAKbVNH
2mVEf+BmUDguITuU0kTdINf00NBlRx4+6SiCi25ld19xHk2eIAYkct26GEYBQVtssF1GHDYd3l9n
gKGIFVkxacJ6rYPP9LK8/SF4SHrdhDFxnFPZKrKLjD/f2N3K6enC89/jqlzaa56LTi/Fn66FjkhK
teiCawazIw0dUmWMGM78bBw7d7DLgbdxcTZDp3yLYL5EIOhybmYQ4Ulr+T4lMhdeeEowX+MyYt73
HMBrQcvzdtu8xY4CwoaXgWQLbGJDNxTyRZwvNO8ofSvFoLVpJl2lDBApv6VYI7y5d19XNudBnY89
VCyFApssiHPZORNpNE9SWzTU7zuTwd7CH0O/TE0w/4Q5QDxDHP9hFgAm8hj3QeqUc01HHR/H3ykG
d5QVcJNzbjwRjL0pVRuVrdXSTwU+AbSR3WFWYolsI/JteFgTXjVi3hvDfh/FUiyQLbNcZNplUPOR
0oM29plEFzL6lE6EemVvJ8eM1sHv1QEzGpGXbZV4vec1sM2a5kQ8Y/yDHmRtc4L4u3APF+Ur5Dzk
80mYiQDG9oWTbrZSQJlJyWmzPdl3Xuw0T0vyIH6gE7BfHDB8lT7xUjDzWcyJWMb+cdhGOIx6/9g7
Izk/RQv02V5qeLUc/WbtZSJH/xnZZVYviGcTu/Oenw18NdMZ7soXjk3OPuQTGUzQQ1sMa6OELmsn
AGMR2l9Q9tZePzhi6Jf4A2onYqipTEAd+1mrk0r3DpYPEZa1PFx7GFGyOgw8hegluiWJHupEEspV
XWqcoVDcgpOsvtjESz7DRagteaHVtVT076JktjdL1sxTqY8wvzWaQvXPRAbftRotqhDZ8/xEsLmF
snyfPHH34eyNGLPZa41jIvOO3z8HK7NNW1lUXy6DhIN1nLQgBA1+GckeDgfuuh2O1ctsz1YBLpbE
CrBucF20a1TOzsAO31juOZYy611MFGJAo4vTTkjACvYYp16YheTSpiQGjW+7VEUiSavIUfR1UB+f
hPG+VrzOXHJ+wG1T/ZPXQqlPYxbTr7oV7eL1Eu1S8I8MBnKEgWsUvLh1vvo5UZhBkxEFw0qycK5q
tDTFjEiJ3Szk39Vzo9iiSqKS9IuV/NGvR1c7HXVenDfroUzEMyBjdUagdyoIlc9fUUKi+1XIe8rn
I8mJCAZjQuyJNi4xbBRzxaB5StZ4ygmW2BirX4p7cLhDWTyVGLBJtCwUjZR+Qaf7hR3DND3eOb1b
Ed/mAJvMk8XATRtiaY4ZQdazQ/c85C52vzj5bvvWjLZ5IPlysyncxtPvtArkBYnDSzxw5LOdWVGl
g2T7AuvJnPp95+IZun0deAqyPVnNuSw6K6GP0PEYrJaRC/z25CUKdzTF4eT+2l/pnm873FQHtbwb
8Mo2Z/Ugu45yejGcbfGx7Mlj8xkSr/AD1Qa1tq893tZ0PvD4NlO2NctMYnQY9Vd5OencE/ZiJBvd
y5Am40i6/bDLbA2niDTsbaUYR/2ywcYK2k3h/04J7bjd/cqxANvheLfzeaOJcgzK5LmeF2qEa567
z+pXvSpSsuLOct12+ORr9njy9qZWdGnUEQ4fJuCF36rdr84t9kLfPj3OA3HF04mQvjXHIqa323v4
uv2X51scJofEAEfRdGlZ0HUGldMYzhDZyYOhLqrAbUtSPFtbNEU1fs7jweMaHoMhZinkWVvj2E4n
OHlkAbhC7xcSe7yhGc6NYus5jVL1fUK/T/IrPoy//NvHx4EitnyjZHqkiAM+zDZYeIZ35kAtx7jY
3irTSMpIpaeEvr8Ehf1XkLLdVoBjWddwY2JZ2iBIYZFDgWCJ6Y/L6vZf50RjIED96ZlKbdMORkdv
x3HbrWg3dr3JIu+S2iCURKvp/mDb7uvuYVFoPMCZjdi/DZvtsMIaItnSago4q6O5R6RUdM4HbxZ2
PmSfSKHmNzk/tWgx/nWGgmBZlrw3SnCwAKkyyifYd2NzOwjped14H64v10QcqEOiLkroeaZOVRNb
JjhHZItRmOS62bwDZJBBEkLMYQlAhqYix2N+PhR+/DwGhxMv5uMBNdtmlQh6XTUU3irvsg2Q7KgW
fCKK21Eftnv//FKylAehQrelDFi09FJuy5bYe74YzpVlhx2z/iKbjYxYrFttddu8T+wW9TvMcw0O
Tm6t3HP7W3nxEMtdKyaKmJ5ViDR8ZIxdgmkG3w69D17bFu+tYHumLE2MpQu9Up3m5Fijuzt8aB8o
qNE64X8ZE7FtU1qniGNZw/oSFLSi5xZb+VqnxSqxARxvFTHrlSt6t9Hq6oPcuF1XAtXJ7UqiJA+D
FDKVBuQhDyn5XYOqCdRDnFeDA7psMSZvFFkVYixVsmoSBeTCA/V/ia/QRYJNLaalslM+ZdS2mWxh
aQrYQpzMEx6S7auNvW+rQ+Q5XP7F+bIFSD3/TxyD8o2Rmw02vNNCAp0o3CfrR3Op/o6wqtBy/FVM
/IO/5zyN//KxvoUy3l1TiJJ1pktJxru1t/QEe3zAMvsvLsLT4PtPo/iWwyD8ZTi3SivQs1yDnPNu
GThoGaeMVBW2tYFHjytwPpvzLZD6HBMrrEFlWZwCCKzQDknn3zCgSQk0qaeMdwXPCsbpHY7pzzsy
30IZsBcxk9QoJkzyeQ2R3rbrsGvzPjjIjgg6fXtfrnmbQ/8F9b9FMi5gKZb1qRPxAUEwcyHm/YZS
3YHki6PZ/JP5jxg2WjyBUW+saODxnG62gz16yBfl2yGia4a546AcY7nqPPl21kVQNDkW6HIwz3vL
HtVfSUIC71feuBy9eJeODRXDRKwzla6owtxQuNY8D6Pn/pKs0GtweNo1SwWeAa+9Z96Z/j5Lqv5E
PaGQAtXMYSVnwwmwfvoUcbTiIRcbJhoBVk8bLYUS7FqVyVFdoLL73JkL3UM63eG8MjzbYDAkt5Kw
Q/ENQLzGqF/0ctv0rm/9DehgY8M2UMIs0a4Q5RzlFbZoY8noO6Xc6jFxEtk1xss35yV6e1LQbznp
AnOft38C9zwZMClqtYiSHhoWm/PuPXOAIZfN5mWD58DntdXOhviGYWLLpYlFp6yzX2LNqlwUMfpD
L+AvwyYFD5QmyADfVmnWwZpIYb5Z2nfquZPBkSnUdqq5Ze5qWAIWL+Nifa455jjbqK7pikG3HWHL
GsvSDyaC8qQPdFreAUa177kN+jLgv7X71J17tCeHXrMOPX33EYLw1HQ5n2/uvk3FM29PppUm6lwQ
jx2qOTqzTp+3z3K2mjQVwJiHFEQDyMZRAVxvvXfvU1/WPm3oRWkzgzF+PAvebYGzGfWpQOadkYxz
pndn1APBU7RW3cKP7v31820hcxYylcE8LH1fq5YYQcbx6Dk9+KnikhM1z6YvJiJYKv2krrpYoR9m
vS0O8Uv5G/0Z4cX+4C5FnnuXp4JokDZB3LaRWjOidA0YUwhWgXOPBqGUbKhP6usu5+CoObF4NRVG
PZOJMLNveiXqIeziYlzb5b0es4GKoWgaiP8l1LfZbIkUNhJop0Xa5mBgIluqiQnitQq67IWCYPSC
o8+cIUzlMfq0Mtq4uwjylIjELyk57TPwot42ttkrNBXCvImhVHV9K0NI5R3X8NYa9y17jVz59WKR
aFlrSPp30O3LD0Q7XpRcYojrK8J+tekPoI/c5Kt1YR3pmjACJBLkV7bv5YIgDJQWZHR9X+K0KHG/
IQO/l07QUNiAuhDmbh1wu+uPNHk3QEsO+s26+IYqo7Ys6YYim0zIrsiSMJYd/X5Q7Cj9BwTjHRle
eJhxDf//OMWJLOaiDRgwOAcXyHpeG8R7K+4NP77rUYtzKtC1OYfARRPgwdY98ATiUePmkecPdvID
GGNNEkzQdRJ+gHN8C8CDiAjDhzds8HyeuUs+PVTGXvXwnCvnAnLW4H4pXsLD7fswe+cmajDWmCdC
H/QV/nyKOElcNo7rV1yO57lczlQHxgibU56DTEPCWaHb621JokVrq87mJcM0rd0QadlxHMXZ1MdU
Ij3VySUbwzwvgxwSaTri6HmCe/HI4cCdgeJpxjzIfaR2MjbEUIonzHtbkGKv1Ifbn2j29ZoqwzzC
qjH0Uoq8NfVqMLKJhfQqkV84wDjrek6lMM9wV0hjiAYCSCnQnTzCHM52tl64Tys/9HhQQW/HH9cX
PhqapkwTY0KMMD3PMGelKRBW0yUaroTCpw9A5JwcNawbYtgkohVYsSpKKsTQfqZj7xg7laC7HLW5
vzq+b43YROKlT7XAHA2qkbfNHNTCK/veJie41B/9/6Mvfx5tJwIZAApPciJroUzHuzBCdnxXHNVJ
0Xn6xVNttm3dmEhiIOicirGVJDhFXCVkG073F7AajGghWd+LqFwDX6ODuIbcD93lXWSOobB5xdws
LmZQ6qDYd4L7cbE5rPwvbWnavM9H34tblsJAFBjorWRsIWfdrSwPIwEv416y9xpaFm/b5LwDMjlN
BpqiSE4upYXTfE6Qp0eDnddjntGyF4vFDnfta++b9m2RXFNhUKrQ67wvE5iKUznatbGv9xRHXmbP
srPineQsJE70Y9BKOcmheapxEZyW8hgou/woaEB5boM373IzGKKOepnFJjBeRNKhXQq7dH35vfvq
kLssuVtyeJ9NZZybVpCK+NzjDMs35QVzX6pCapc8uYsCDn4NKgzfVBd7JNoBNSU3Qzz7TH8fKtv7
XfSxGkkVpD9fXKwUD3fetlkoZ4KdU+P+VXzZP/M6j+dfnYlIBl8CUIJmItYH09YxgObDK1DzC2sg
nrkfknPHVQZf0jNmRcuLhqN1Kb1rURPBVV/8j9u3YC40m6CYqv50CdASKeRBh3tXKouoXgiYp1yK
L1a9vS1m1l9DvzYWjmGToyYy1xuOsWmOsonO48W48/mjofOH9f33mbuc1KKstzr+fuk64I+myzIa
b3Awh3pbj3kHd6IIc48jkFC0gQVBaHK3neQhXIXbUbT1hlTbPSr/O+2x57Tt/wtQfSvHXGmjrdJY
UiBTA/k2EV0sckYR+rdJVqeSfHxwWQVmbUJXYMaihHMzmcNUsci5DajlVfBM37O785OGuYoaqdj6
qbBD0FjzRy6pDn+8NLplmujoR+7tSpA2cU1ljCXUVoD9oiBTAP+3QDT/JNnysq+wIGcgiefvU1sW
/+oNmIhlrvOpGlsrkuMRnirumBTbL0+236x9hQvMGr2vtzRk7rNSYxePHEOUo7/lRPEyB8tHvAcM
Sbx8osB67768Dp5kB+RptVqh4/RIQxu4MKh+fXyAy83evSKW2gNoOG/vvH1NDoHBgBAJ/8TM8cu2
iq8B0XZYoAi6DGnJuTv079w6AcabaETQrIn0G0O1bb6VFRIu7cL+Uu7zte5yhM2+gxOlGMTp1FYv
5RRKwfM8YusRkgk7CQeY2rz09CwpIla2/WO7zH0JxlNr6gMVBRYcc3FUsJMiTNxg41NmH9+3QW5b
E73DoD9G/alfiMVSGO9o1ojHufmpWaid/BoWoYxTqKUiluYenbdxrTSeZV+f/9OTGhLuxNLV1bz1
URlwqgWjlmQF4miVdnRO3vJhebozMxtZsSh2fIBiYJuyX4CVAmZ8WNGNU/tnnkc86wp8a83mMsVO
OUlJBNvCJ+jctws2hAUbZYHpetQ36R6vj78LoyYiqfM8gazxEptDOkDzICFeuRJjIsAHWbgRtnX4
2mvD7SbgfFmDAaswOGHcRoDAtbqA8yGdUXNZiesIG6jAV/HByybNpwsmCjKIpcbYFDq2VB7a5OPD
cOf7IPPkoA8H+A0GfJIi6nPNgBAUUM+gEEWZlpt/5kCvwQAPUvVy3NQhXVO89ixPE20XDxl4X3mc
GDwoNRjUaQS8ncIF2jzDH8VOlZ6E4OGnQ++cY7ummW/cO3Y39rkzWnT3BrRzoLPjjYG5JKAOMrbS
TgR192X5tUcpJ7B1l+uZcnDcYBBGC5qLKFQ4zgTLOpxorzzQuUuMn9iZQP47GDcYeIlVPcTFprIq
sj5u5cwWPwqU2LHClGjO38WE3ybPJmuLLKuNLKGP9NtlkTyFWxAwHkDf1BFhw8v2zLtZ/zwbJoMf
UXY6F10OyNoCs7z3DBFvtgbHaXTw13/pIU80Y8ADM7lDIoBdhzYxnu5GhNQ4Qd7gGM/+TQYy+t6S
zTykMOwk+95AXQQNkg7yBbztE1xJDG40nWzKTQX7x4jVNc0I/qMNigVrLs7Tk7lx00wGPYwkTJRY
PY0oKKF3BtRUlIQbfguvZ4aHtyYDHnJWpEKswNbXx8u2JZlfEPARydx55tmui4nDwjr4gZpn2bnF
2Q2LU07gjEWu4BqWHWyymhSDU1REJ5cNvKWP9SnaWa19+1Zfm/luHSmDIIJh5UE8wEyQ7MGIqG4r
a2xSTp3IBY3aMijtAGTHXofGUDlyQ9v08aKG8CVovMNnSuLaEgMyjSSfE73ErR9Wnlfa1oBV8eBW
FpaokGCr4m3l51PK3zeR3WCcjNKYKyLsCQnKLRZGLcHwvH14MQl2l1nLD440ajTsUZsq1mDoiok9
3NeAduKllI2staORwh1UnHyrYFBw4Ud3mf0Rbz8Q5nCkzd2VqTTGhEck8fLWgjRM1ZDMieyXAd4J
N0Kdy0tOxTAe95jmLbpSzlenQSAJ+CD94Z1XY5o1i6kUxkqzUxZlnXb1f9DgH4HDDeT0qGZxC+Sz
DdhTSYwBDmUsJW0AfSqUB+sRK98w127TRkfED1+IWSysG+V9q7kIaSL0+qMmlpFqWTCcNPqtjk4r
Qr/NifIkIkD64BkhTxTz1GnmmIFiBaJocvfoWEhfdORyVM+Q9vyRHv87K2QnDgwJ2YuKfrhgcToo
I9HPqOvSakPM4++Y7Y6aHiLz4FVgQQ/NCzQbFiVGyNYeJotNbL5Ar2NINMsp0UVvi2sq3lgaaDEO
rklfLr/MrD84/SHMe5ic5PZU05vnbJ26JpCONeX43xdyBkjAfjxzHNDZJhhTNS1Ed5qObjrmdpzO
ghYJxQVONSaoYa3/x7TE+Zb0d/+JX99imKsRWnUjmG0G/MJsFwbuQZf3RMs5PG+MI4e9Dao0SrVJ
ryDikHAfYl1RBLJDgoO7rdDs4zs5t+uHnFw744SGgFCBQnh3Pcq01Ps9eOCRzaNvDtICa16Od3aO
cyqSovZEZKFhj5WZQiQam0Fl87ZVvPNK2zZLEZW4CO+qc1vH2a7YqUDmVihtK5hdR3VM70rQKPv7
YcERwfte9L9PdOoGdUybpoBOx3GTlMTax/CWaN+o88HbIiTNP6L/GCE7hpOqeiKKLWz9+QjIcnR0
BIDeyAfzAkcras03rP06uT7RSjPFUJejksaPjmjfney8JJWvPhqrr4PxSvfC/j82w/K0Y15TQZN1
8DhB6Hj3jH0ONMUcO8U62SSP4FXhtT7OckZNjYMBjrDOoyyVqDUevfYQBw7cPKzsQk345ePri0vc
P++SfH87BkDES4gKtApxlI/k6MDX9A27e+QCyKxPYioyGNEt+FsiY5DD5dzrlWoilQz2sm6vudrK
jmUvXXDj71mNJpKYgKSREzU0oRQOUHuJMUCF4SlhCZ4CDlTNFbs0dMBKKha9SCZWVf68Y/LpnNVB
reIaq4vH4t166F6rEm1D6/D9tt3P1RF/SGIchL7SBSEzNUhaH++898f65cFyP38TRPogsU/tjmhc
z3jmrmHmTRIl09JpcYX5YIF4yss8tMZHHbmaZ4HkdtnZJsh03dJ5OhTbYvGfWc4PHnjN+XuogYEc
QDYUVUQj4c+DjYbhLCVqLgKQvWD1SNdbk9fB2f3CFhAut991ookBlR/SGPgPi6xKh74RrynaHCvJ
cMN/Wd6FvIck9h7AY5Nedw6+/qp2poeRv8IG/4q/Rqh1+zPPhT66DMVlsFBIhn41gwm8Ra1WNFl3
ElE9W29lt1RRCIdXLUKi/2Ut6SImjkQKJozuPyQyH7kWh6jvsbrjMb1HYdgwwLeKdDB6noaXPfzq
Z36iZcbX/SGRuZ1DK8ThGMQiLUVuFSd4pMxnSLdwlxvPeRI/JFFcn5xmlp5HkPwmsKIW+dm7cXTk
jxffbnzr8QPvoEwJBm10i/JeKXXmwdBlSbZQHQbFE0z4p+AqlxWEeSkMSiO918KIxw3odFysujcI
XsjYptVRZGUwKVAuzFcTXQHv6Yu1sOPe7tY+lt2AEts+PRcP9vnu4LS8tOFcy/uPX8h8hPZ07iqs
xMIvbFYoTGBVxRb2NlaL2gVXII7GJra5OatEo7s2zXcwMra8vvc5+PzxI5jvUyZqcj6JOCbQWWsE
w7uoSXgmibnuFj3vP4x88j2YBzyOQyuvrAzaIupuD/Lr+dF9+irfeeH9XKXrh0bM092NI1y7EzRq
Vo7jWzWIx1GtDfbbtUYUcsJgY+ElWwtTBfBoF1jhvMWeEhiE8Gwkvs2tGs8FPT9+D/O2ywleYr2l
n9lx3tXX8V13wMMCtsuatBh5pDmjdWBxEjhzMd9UKtv0IlwC+ZJKVOp6O+yivVyCFvDk3KvLRbjp
kSbAZq6TOxAsjkD73mX9ETrDunnnQdss0Hx/dbb7JTbCU2+Z+BkDiojIgiwqP/B6bFm1sHqNA6PU
Yb9hYSzjXhfmqaWnpYj3Gdc9iJ32wUdigjvoNo9pE6WYyEFuTmolNFdBHtLiqUKkEGnx3hYwzoGB
DhvKhRl319j1sG4pyEBaAjImMW8LKJiTwU1WuT36IXm/804F0dB6s0tTkjtwUovFYdUv7B04m+wm
Ah0WRVga1KNkb9rJy98Ur35YGwNlxSUfrZOOOwc8PaJ6hRkv7Nbjv1scELmC/uQ1MeIkBMsETj7Y
D1JBzkFIzODr7ISxd8p/dQEJR0eICdZpWKtBfeMY2IxP+0NLBsLywlJbMcD5Ixkl2kLkqR9qhC7R
Mfd494bzeqkMiGHgMM0kg35qhy4OdUNM629oONf4pwUPMunv/sOuFEUXLVOSNYNtfBIaobl0Bk41
HTyLpN1OD36Ja8Nw/+b8JnKY8zN6KcDpQc6z5wQxQZZERO8wtUuOoFkkmAhiTq9T+s46XSp6evSB
T1aN93rCa3BbzFx3LdzD73NjkB0Zw1oLAohp7Nrxhp2yDkDuuCG/l3hZMuLX22vmIt1ykyWzlvgt
mR21jVUzbNsGknusRXv5DLzwIyZjb6cAIO4attlLNxHGBAKNDi4MyaJwJ7sXO8K7FQBmsDzpwK3m
z8Sn0xO9eiuT+50W7QnrVaCXQrZrCY3smvtaLXgJDN7pMfitGYGmqQWkCHfwrl4xDY1+F7Rf2Lft
Yy6l9UMbFq+tCgyw1N51w3bkz8ABn7ZaYEq5WQqO/0FbXaK7/Z4jdfbJnXwuBotNOSvTLqJn2Nrp
nblpPPlY75zi6UtwPk4L7vrquRLEDzUZF/JsnqWqMCAQpASSc9k2DTl8Ne/AKu7acWkWFyfKMRBy
uWSiedaoLCyleiuJtwxJCq63Azc/OEfA+EMtBkTEMcYQwhmiCqf26JbTqLQxWGwR3U5c4eEcrUe7
2n+NT/4hW3wZtHWI8wpQCTdw+Wpfk9uALUMny6L2Q+PQ3NZ/P/M60OaC/KmS1/8+EWGCheNc1hDR
2NcNwIi2hRGj7V8++DPtDx7VzbzrhLyTichalCSTuRLnRBMuHWZVHvVVVZBum38m2/PT75O/qhPn
0Nwh5l3TgibnJOdaYnV5Ipe5FL3RxFJRQ+5psz5Wj0hIKSskMuwDmgg5F3AmZfNDFHMdxLCvoosA
UQlJH6Udyv2HD84Vn0XkiTbMLUiCsCpMEyIKZ3vXvhguRuUOfrrg5QvnQ9SJIOYOmKWYao06wDOo
fCQmzyT5QlUIc3u0h1B2K5NID5XbOMmj6xaYQfeEfYcwnzzxeprnroIi6SLWp6GAhNQMrsrETiPj
JAaaPtJkVJHYSkkcnhM0m/dRZBnRmIR/qSyV/iVJwotYm/S2eQ9B6wZo6q0W9te+QxMKRoA533DO
6ZqKY45W0fJ4GHKIS4jz9jaSuwXYp1Oye/K5HUOzIehUFuOoCIOAR/xCVUMMvD3ePXqgu14EvgqG
EyTPuf7X7Nf6Pko2+EyR+DW19H+PUrf7M5whRNqP4aJ3QbH6sT/xcinX2I6FyomGbJyZKsGI2MDA
/Y6I8p6MK0FyI+xqX5nrlbvAeN8n2QRktyKUZUjXV3sHqbwP/QG0aL9CsJM4nK87BwLT30NdkIm9
ymYllBI9cfHsVpf1YvFwAn/v71d7QCvkl13L3l8N8epTmYxbIwxKrKUXnMH6eDwhSUxedivZD3Yc
94mnGgPhpiKcqzKFGNz+RsJqq6jf1/KvULDFamEZm9snybNdlrHfUPQwRIcdbv5jSOgiNNeK7eVi
QdACjlAvs+NPYHjJ5emZ8zQUGQ0pkkSTwTpzmi1qkdgbEiBYEcCsTI4gncO0Y96TvrRRmuEZzJxP
OhXHnOq5xet0uUAcnKh208d27Nv7AGNsy9vnOX81v9ViHsLAyPP2Qg3TeDigQRETo7f//uxLO1WE
ef7kII1AuCVAEaeX7dNBWujHlfqOvfd+eMcd7pr1safimKcwrGU9NinUYClu6jiF6g9eaLuD91ou
V/Wbzx0fn2NaxDX7PkEGuM9xZ2JEAgqiUJ05WP+DHUSUMnJxT3cH2LQ63hHTbYju8s52LjyaimZw
fJCTUDbTk/T4PCzwHGN5Y9IRnWf6HBNh29Sr3LwoeYEjrQ+dA3IKNBhwIGQ2cp4oYlBFJ/BYXrpi
GLHmBQ4MpaoEwblNhykfzA3II7Cb79cBq5o/uN9uruY//XZsd7rSRkOfmyEO0GlcAV8OWbsFz22f
Kx7/kMJARzbKWtVmsJBn5y2NCfY0h/cieRIJeidCh27H4rm39C/++fz9Y5NsmbA3+0KpLJxnUxGJ
BMvxTHs1UEFAzfWL8/FmSwYK9magrqKis4al6onHSi977Sw9NoPtiE8SrVft8nvb9Hj0fXPdpvpU
FAMmbV3LrW6lEn3SHDFcRhiadJu71SC53FazWQSeqMUgiSmnNfZnZLCNo5O4la/YDnjLOMHBrNc3
EcKAh971nXxpIMQxSyL+1v3D+YUDwPSl+MMWJiIYkGjVYkyTCp+ngy34oft4IaVtLo03yV7VOpf6
Zd7av+WxcFEWolx1Jr4R6mnKWvKL++JsF2XhCpZzOq/70W07UnlW4oBYXy4wuanEbt7c31b76p7f
UJuFlCzDzgwFSdPH9cXFqHvRAlXoxHQTkudggRkHkr0/PKCY7MSeBnop/TE6YoZsuXLLpZ6TZgkv
n9uTMwvYk7Nh3ED9nBWNNsTSY2GSpPPH0UaqaSBf+pnzrPNuisFgjlVquCoCvkImOycLY6X+ae+v
nlZlQbjce9SCbh0146toaWOcowFHTfMi2+0yBtlZSxabzetqxWVpnOvhm2IAOxgTCeMZqVxI2/YR
wa7L2FaPwQuPQm42M6FohoLcBLgtdHbdud6EtdLEOa6NHe4Up1wES+Uh8/sHlS7drRDUol6G+ony
kRD96bbxzr+HE+HMnY3iVg/UrJTgxYDeeHun23fwdh9q5LYqt7dpdd531Ie/eja+xbIkG0UqlTW2
YUmPWuFn/s7uQ1tdo62CLhf5qwLw5ICvFcvJm98HUq0EEg4YjSzb1ssJ1m9ZrYP8/5pLfjZrobqK
JBP48dC0w5ynpoB8Ihgq+m54sqvbCHgffhOsE1sdvkCUevvrzT+I39LYY4zkoGjOw0VCcokW5cJV
/05HVJPCQR8BR9bsAzKRxXhO1tkqRk2BZtttHDp656oymmhL76l+OyRYC7PgvVjzeZGJRAbD4irI
tLGCdgppvUy2NyvQ27q9K1so3jgf4+G2hpxPpzBAFldFkI9KJz163SLzVe8gcrZrcz8XA1/RORmF
tIOESnCG+xr8sgk26CzXvKnBeUyenBwTa2WnWFWaDCfnIE0X/Q9rX7IcOc5z+0SKEDVrSw05KT2m
XbY3inINmudZT3+P3H93ySx9yejqu/DKEXkEEARBEDhw8EiMNkhUy/PJ0TdD9hUSEye1DbgL1GYk
SCa92MtN9ULopXoqrIPh7b5aVnK7f0ydR0SfvDqbbb+5gmbDpk4dEmloIeTp7fzmXqaKYpIitdJ9
SMWlVv9+z3NbvD3ABFFzkpW+0kJa6FUllljR6Ck/Ld3/j1NLH+Nj9168X7fKzYcHsEL87VHY6fIh
0UO5NIEp7nBDR3na4ERns7aEndWUx9TiJ9E249FfiGwSrZOHXA9VmOkzyHtCC/Xy8646NO8G71r5
saV+O89XSIxPieu/9akWYKXAC4e7eOfn/hVVSefcNR/Uhx8PF0yV7J7GvRCiQKg4aANer3j328VM
r30I42qkolXqkSy2BFaH+jZ1c1D6vXws6kJxiloOzqpy9g3LX6IHdV2kMXZoi8p99609mLRB2v40
INJwj9o7Xuk4iJs3tZWuGeeT1l1kymO37FRyiwHX00cJmnKZa+4tW+apk/E/UhOaojEDq3JqdxkK
8ZJ7k2WAm7mgaKIjO5C4vY6O82WngFIIvTUYiIunH9O2TzxF84yZcVCqpGhaGGD75N5iY++Npd3W
2LDcG+Mi0zUTYtwRQQl85puQGUT2yg60iWBdi7+UOCNzx/qv9so4otYnJJd1gMWpdT6575VqleXO
uLFRlRpb0Z8wbGsrJ6QwYU2xcDdqIsz1hOgQ97qImhZOyL2PbNN1O/0Id6/okZ2QWTaTohbRcqI8
28UxvG1idH0dDre5XVmCStudhSDxlFrhGYyb6fk7tyr2Y8LGtS9gvFKQ+bGmdROOafd8wtSX821j
vUc0OR4WUngn3R9LKrmvT4/crjNOCKIybijIRiPvA7ihs4163OYL7wDbollZr+PH/1ehsN8TjG4l
Pdaxd8+oVZPd0i2eBtMxHVRO4db2OLznltXvjigB3X3rrbuHu2zXoSL1KQSHDxg6dvNOvL3pHUw8
T6398zjsRs6FejOzijGs2nIbQiE/WxUUNa0uVJO4eCphjwbm9DDaTWKrkSukdDiYz8ca49ZP97z8
0uab9BqY2cJjH5otCT6AxXuV5hFFw8fLWZxAvnDsXsXqjNZ6XkpyMypcozJ7uQpSk1QgG7ogM/hy
e84eksAiGarpFM7W2gwL10jMLs6iVgNT0oJkos5dsfLW6qHLo+yQs/56fR9v1oGuwNhKIfBqd0qR
AOyEFqSgcpO38Fa7ZKHdHaxCx5lTOXuMBMvsG+dGto65s8fG1nTKO/eWB1p2N6+/g9nNYoiLd1Ev
QtehLTykE7XK48JidF3ezZv0GofZuyTIqzEzZ8iLNrLb28p6wNSrnW459IizbenPji3e0/GWv1hj
MleWri36sJoh29hZ726MxwAUbB+5HOk8E/0oxFm5jUpJ/s9ET+2jvHsF5eC9YfFO6iUAubZQTNCQ
xXOgYbGgQPP2fE7Qi42K3dBcylq/898sl+W4hsbEBXFfVFroA82vKbrrj8d+97U83nOsbyvMWy8Q
41HMqG/zNiDkIiUH4QHv0XNo+QKv43urQUhbwzAuRO1Mqc+NxfaeUZp0i9KkwwO9++KAWgmMQic+
ITVvrRhPMo8kbuJ0WatTa9sqiB+eUF99W7mhivpbblZlK3ZdyccWYYxDmqIDHHBgUTLd/IQWCcyb
QXHE9T28+YSoaeh60lRFIiobe5BZDYkMBsNLMe/1JY0bW/P7ENpPRzzhx4g9uBmcrUh5jch4p5YU
QlgQGVHjqUYRsYCCBVwmkQm7vxc4D9qbtrgSjnVQZTh33bAYCbSo5JYKJT5fV+CmP1pBMP6o1noB
0wYkchE6Wp3VL2Dc6awIA2//6CRbAS32uXJI+SymcdRDlsGy07vCqmu69NGeuKxsW1H9en0Yp9QG
od77Edbn1PsUUfbxBtOdk9v7x4U9iPsStGnnK7EYpyTIQhuPgoKzSv9WvhIMhMiInYg2kidc3kSe
5TGuKQz7VtE/zOHkvt3OtII54AUZ9Abc2wNPLMY9VWJhguAASixtsBTNdrHTn4Qj3ATvgXDZLb85
9ZX+GLckgiC6MFp1yRie+wt5OEr203LyXrfyzczTyig0piasKKPaiHLAIKGs7F7Ob2+3B7RhYNSp
5+BF8sk6hbvrkDzPxDJA9omQ92ICywAD5LnGVVZywtqNb05lTHEZ+o+K1BhfMRh1J5si4J5fBKoc
UF2Aio3rInHcEVvmEurV2JIYEGFMhx8iqiasXuJZxPbJiBdjfemp1lWT8UjBhEEyCRh/caPydzgb
D+7hx11k7XAwgnzJwkBSfv5sM+JcYTLOCRMclTYMNOxitH+99d50I4Dinxf7fQRdvxv7L9EY1zS2
oxRWzQKD1k3Q+s20dDFcG7kq3+IV1yzO4BoW45iyeuiNDLeHC8j4yYNPj9xL37Y5/JKGcUeRVKsk
rPTF9eFu8nKunPMYgtRXPisv2W25+7nnRzHbzv0XJuOXMOOoBn89pEK68aWWaBtS3Um/BiV9RL6a
czZu+9tfYIxvmqVWC9sUAi5g5+hwfTdtpom1f4xOExmfNHZDHCcyZNHdd5RSPzwc8v2SDUfdX4H5
bhYHbjN8XsExcUtpKIM/q4ATEE28DE75mJ7qZ3C52BygLZeu43F0IUdWULzJ2IU4hHk6oRoDbby2
/3qX2Ujso2+Rg7J1Qq1RGEsY0UWQZB1Q8JRgIqmvUEd2MA+PI81mTeEahzGCOK0GeaqA8zFHBmQj
lwPqYdHv+/UrBqnzikE3i1NXcOxBlUgzaPgzwIF7x3YDxBMX91anHWpYztM9ihV0eru0MtCH5nW6
K1V650xejaGpaAne5+f76gv4jq6rejPJsv4mxnIyjISuwmZZ0NE+X9BhTzEOFkVD8MggI/1uepx9
p2z5rjUgc5apo57IeGOXEH1Iu2Siyhuig+wnXhgG53xLo/NDYaXu5fDwADr90YqfkeNTLTC0ZyYK
WR3iODm9sfB2xmPp2/II6w9jzqZSHQWpLvBhzzXKQEw+3+CWf1sDMAfRlHdFN5aLqt1zY6UilXd/
MRuSV95ptJn+WGMxp1FvjnkjLvsURatoHEQGJLcPFxDeiq/f4i8aLQ4l2u2fK59XgsbT4vL/1VVA
aYdR7RcblzFz3rxJnev2upmNXAvGOCApS8Nm+lil08tbiOHPD7rjwVpjTJrnpiW2TkFdN03JxDQ6
sAcwWtRbIk4jQpZL3R3B5yS57bJoRuIZOieI3Ywo11CM3nqxa6ccLTGXEzgG395yG6w2jrnLbHQu
c9wrTypGhaAeDkc1B5S4ez6/K5fE5fjVzVKdtTCM/57VFm3nKRDKx95BZ8FCKMGxg+0j4tfSMK7b
XAj69QAQ9uI3MLD1gAIdfg3s5uViJQpb1TbOpSLHZr/Ys+tO50t4+4N+Wyqc0LP6c9rv4x1vef6H
S/5HNLaCbQYH0CjOHU6ll7MLzkX4wt0dQuSlcY+X8dh831nLx7hjXzJ6bSSQD8QYl+I+oMExDVFc
T/EWuMO4ReuxrOhPEJ8Ld0s183eOLW7mMtf4jNddunziWQL+tEPFApwiilVxC+CdvYs5sBHzGobx
vbra6v7cwlzQ99LQ4Nwu7yUcm/wfTvfXwjHuIjXANhFXkAVpEEzNpkkHUsmYZq5d7lrr+BNtdPc/
I0wH4OyFrehvLRzjO0rE6nVXABfmAh9vvPZ78b1558HwdMj4jWn82/WebOP+xaTn7mu7V1pUpcVY
NTAP75bqGY5sW7e3tWyMK8nIGKZSBNkw9OCMYX8FDb/yBOPpj/ElmuYnZbkclgVN7xS8gHw0rvGs
Yzvw+cc6WLpmta6TzpBhgrBz1T28J0d0Dcwewj3TwvYOH26OVndSTtIJPRIcLXIkZOmbtVwV4PHh
Uk4uOQVH06rcyD2BapGDs336/5KR8SZ4KpY6MkOTJ7xkji0dhKWIwkYuCxSa71mL13D+PMbNToyV
jbBEzrM5iqLZQbqFNQ21Rx9EhZh9hnaMb3c779UJnY9mjIZ7UeFsCbaNVSzVCU/Ti17H2XYPKC0E
68ajcLfU94Oxmvsaz1tHxsMkwzzphQz9ojQD82PlPeawNxaq/F+XWQ2Bi8ouzKC+vqi884ilek4l
vUR2A0KiNxg0kDhrLz92oMzxHLTk81S6iWYQ0VBlheBGqylMAGnGmeAni4jn2UWKCNUGtLK/qLsj
JETZLeVIt6XSNd5vKm0NJV0uQGDCOyJ52NALSsPtSaaqdSO6RwuNiiYKYXg5nK0oDN3PuqTKS3Cp
ks9ySmkZ9hNmOsNo3e5NR4F6ydv2W9a5hmB2oxpXEZEbAuu07dv3wX3kOOfN4GgNwB7esxlIagoA
5LyWSwbKMnB/Rv+Tg54TzDPi4G150DUcYxpC0VetEEFlRk37ALXmPzgAmzWuawTGGDo1HNH+AQS8
GuPl7p1mSwQEEsHrRsfFYU5s0JH1ftcDBzf7FzBnhtZlp98j9AF/AQdq+WQ28lmLxJzaYTSlSHN9
iGTDMaYu2YE1D1uJl1HbvJqtkZijuqurEHNl58U5oVqQNKBoV9rF84f0CGZfm892vxUcrBGZg9vQ
+6JGUgXLVVHlgoCOf6JxtimbsynaMkzUARDdUqCH2BHRODLWX1Ajcf/z+fpaceybfVXIy0qO9WiE
AicnjFyD8AdCb3u7f7wO+5JQCFlTZD7WSG0dsX5O4p0+0lCw6siqCNgk9dSW7HK8XBeM44jYx4Wi
nsx8WJQIto4YtFTHvcWb5rCZy1vZAntupDm6kbGvlozHy4tmKaCphCvynOhyg6nMXGvffMpY4zGu
QumSxOgXZ2S/kBfxZ0Hrwy0qVbOdMlgz2ov2x4LQpyqk94/fuVuNt4yM/1CbWZmHaQG3B8xuWhgb
eX5jK5Rby8f6jbGaUkmEpaB1onlorGWsWnZ3s8coWVQ5cyyf5xA1xnf0kz9JabhYyMt5BDWjezHs
hx0dd0/fOeHMZnJiLRjjNJoyx9RaGbsM7O7yvvmmvn6/bu2b8egKgc0ZzD1GJmC2NIQ549yV9xFF
c/Djw9J5grIFVO7tHgcMWz3xXnY5rp5NHOTqOM8khhKj3T23GJLn3tmeWSL3SSV2+PVnW/12Cg/I
V+M1sr8oqpWmoLtDmof7qvY/osF//BXbzhamvqEKwceZgrwYRpqACPY9cF7B2fLVsZoD72TmuGC2
gVYG9fiox0tEU99Fd488Pmmel2Kb2BKi1ykKdRY7LxBfJE62b+iZRgGVA6r04IvvEgQBvN3M1SPj
MMokGWVQQiwmiSnX8z60l8HdXzFseH+Pyp3/uJ3ZgU9iP2baXGIHIL45u8S+VJg3rGJS+AGu6jvP
VXHOaHbGk68OahVLH/tNdc9v4ffgPrlLLsUBvur/w0ZgHEipSUFWjQucjSDx5fws7l5MNyZWUFD/
AQ9iEaZOXncpvM3HJg/02p9BEfvhjZF5cW8fdspl5xyPHw16XKY3zvHCpgsqI5KnXIeEA4pqXs5n
H8/MhbM3Y+eeN/+CExoYzB2lytp2VuSPtfPvCg/pAd67zubL/Mods+mB3ihQcrBcg8AWj8syGNVf
8bb1iOcC3tmymU1dQzE3lCSryknJsc1Q0wViMtzNkb4NMAT1zvAo9V4xJwXTejCrZxkMxKMS4jkX
dvgTqonDQCIQFIQQbmrX+93OclAhhRvMUlnBucR8MCdfuVmweYFejXs1mQDXWUhUIzWOCdEjRYvl
3Y5+8fKviLsepy+P6X25MPNzO842SRzWymYilDTTtVHXgZ/QHBU4iu1H9CcuARw5eQGDwcQmYJ2J
BEFefCfe1jMnRK09Lz3NtVHGp0yaoGPK0mKjuGLMe3n3hMoRm3uI80ITdp4TQaozIhVwavcFxSO4
d15SvET79sOhpYpN8bhqOdY+ESxeMoJnLiaT8OjBOTonMqBfljoc9/2AIWg4Fcb9Mll2N9777k6j
I2ameNYNGh9ocxK87+lAeRkfxuPohIDIzAS9l6goEqYjM8uZ+ekoxkGYekpxI80W5vsIX2PBKTJr
uig6ve64mZDsNzB2XcV6Lg0SpF4Ziw9yZVKjrc7S0HCCWo5M7C01q43CUArI5Ku0mOks0gnTe1Ir
iGldWGjR+09SsRfVqhf8TBQhldalNG3OJbnXdE4Uzdw/PjSHjm3DQJOcpojsod6hH2UI5yz1xHgv
fm3ezA4FE9OP64LwQJjlaRuM3k1lgGRyj6G3DyRLLE1JrMn8gwXSFJ2YIK7TwSrKZMoqiFP2aZF6
Q9ZQLTmMBlX7HwNRj7qgumUmWWmWcTC3hNNUXcXMBlQHIsf4OcNIak0f575MPT1GyZF/KI3AjfrY
bjTOwPQtI18DMY5Y1gZpkLIm9TBcykrEYxF9FzWZI80miAY6PtSBYYQTGyiY6izq6gIihSGU9aOV
dmZwvG4OGxgE1IISRtfoMoqcGBfVyEYXi42YeboSu3l1nEy8KMwqZ/dsrAuRiEKAIIJS7MNRrkok
6iFKJ9VUMi8fhHttLGyjMSxdfY3H3XVxlM+pv2ULAUhH25apK4rCVlv6vdHlGF+YeW03LuJUeslB
WFZ2FQL8hSChmVIxFQMzFpj9Y/htHQ8lyTzS3CdDaRlBbaXRuTIDt1E5tNtbiyP9jbWo7rM5j5OW
9LGIxclT0xlip1UUuxz+vSlj4AeUJZrAIvLyEau1CUCq1fulnHmNprdeLhepK9S96ClNH7jXV2dT
HpxCGEiG7L/CEtrFuZgLUp/mXiTu2jazO/MQoXD+34OoiE2Wk05WTVZpkaEacpvHuRdE920FIqBl
3BqRrT9AUXQFmtMk3WC5GpQg00IcbLlnC83+nSSHP/h5tICYikJEsOgwK9+bQ92VRZF7degQ9azn
O6X4g50Pt/wPBLPzWz1WpiSGBMPsKPNLnh6N7ucfSKERglJ11SCyyHjJBFRxYikDIipnSxDhWRTN
ElWOAW85F1UDDyIIyYmpscFqnBMEOD1QGqLZQyRTQbpX1Vc9jv5kzU3Mj0K2QtIwH+jzTgEZeKk3
Acm9qXBMZVmUPv96XWNb3kX9BfGR1FhtRr1vKiVNpNwzgwdVeWpkdTdHGhXRASoIpXMdbEtxi9ZM
A3EhMVmvnOpGjeSMmXtjlB9iJbawH0mR2+Hcczb+llteIzE+piNCOQedlnuEvg6c/c6TYvn/SmWR
ls1KWOq5p2JMrnJuQqfJzmPN0dXGwmDGFkwYY5HQaP5BOLBCiUlumGEppN6cvmFY04Hk+1mM9lmq
0phwrl8bEn3CYraNOGmGEArAGo7KFNmtaDVeSnjWvIWCs0VFpxlYf02V0VstNUIh9HnmiZiRSSsh
wGjT6ht6pyRbFzOfoz82Hbecm8tR9g8cI9Q8xWGiawXg3pqwoQ0S7FntKoFP23qnVBd1/K7WVJ5o
FrtG4Ck7TbCbwTPlwIIbscVpL/A0sFgdc5R/+iT2WhQUcRab0EDYn7rcm4fbUNtf32Ibhg8IHTEc
Kt9RkiF9Ns45rWVzNsrMkyYwSAcPpH66DrAtwy8AJsou0l4dwgVA1xsay4e8vhtM979hLEKubL/S
a3lqhDrzOuOxD54Gw6fYYtcx2HTA/9nHL0EWQVcgpFN6DOZCGCKpWmdJJGofjcY0bE0FNddYVO2t
XAaFm2gkdMDyh+yHIBI3Utrk0I5mikc2SbW6vE8ern8YbwWZbRJkgaEni4IN4zGfvgv9+3/7fWZf
RGI7KSA1zzwtnR1TbU5dmHD6LjdtxFgmHxrgyVTZkp1ZaBKtExERje2ufxTI8f4PRDA0spAloElC
ZZauHxM9EBL8PglRzBgex4a3UzcXYYXALEIvR7nuTxEYVLrayiK0DfAuDps6QjQv/nUNYqNgGcdT
oIFvzxPir9F4FPO3Juf4guUjf3M3KwhGCDzAaflUA6JDy1xWWp3kio+T0XDOwy1dyaKMSREYZ2MS
lq5JEZs+rjpcUKLuq9i+NfLIAdhS1QqAZWea/G4gYoTLnKmUO2HozpkmgpEt+XndqngwTHzaaEkQ
DxpglF6nrX4meLPX7esYHF2xc7OmQZGFcZYgStBRYlwk4/t1gK01lwmIa3BLMJCSYHZ33neq2C+6
QvH5npjSD024KfVgxhRxXnXVpiwSbvDIS2jY6cyVgeSKHuI5Gfe48nns0e+g8rqDl/OQNWCwofyD
wKyIUKrmqIcQxp+rn7meJBikeiiq5qIrL2NynvWQh8iTSfp8KNRZP3e6tMiUJlRMn9KOd+ws3/y7
TLKpSqpiGhg1+hmhy2JQnwx65vVB2ts1CX+YUm3PSSNTGdNOkIsVDTue1ZdCnA6ib7jX7WNZ/9/h
QVGH8a2yjjvxZ/h8KudpVIwMYWWJ9GUYHqteOer58zwou1occ84VZluhv/AYVx3MJe5PGk7ZXn2K
yx99zzkKNu0dU1P/lodRZyN1c6EJ+H1X+qm8vHJ+fdMlQOHIVqCV1vhotFrFCGrXKjIyVpk3Cq5q
YP6YeEoLns1tLsmSnRCX2a8wjM9LIge4cBV6kHvZFL9XKVLLwehozT7Fcwsv48syCH9EPbIK3lX0
jCM3z7J1kqQLhjZCRmRI+3DnK1NA+ymY97Mx9RZRBd8SE1V7REs5qijkInbjprov4/i1NwSMdyxn
xeqDILCJGZv7xG9Tw6rKKLLMbuTd4TaVryGWNSQwNKEd8rNeMq2su6pNcM/qVdr8iMUOmvn3aQ8J
taFogcDUehyVTEQ+poWi11mOSCLwLTKbVgGsMX6+vuk2jXSFwtzjMbJeziQFKGVgt2hyUm7m+sn4
dh1kW11/iYJmWDYNFROTTJhCmXt6e2xNNxoe25gDcU2OBYLxx6IWD0mwaCvJnbE85sq5LC1uSoIn
CLsfkAcVghAoVfc+lU99fdPVu/+mK+YSo8aCrGMePQSR7vGWY5LjPDt/AGGYsC48C6C/jdGVkhdF
bIR17vmGfyNPakR1QQwp8l/2daDNRTFx2cMQIlFBzP15mwS+XM1CjuvkoNQuAW9zHhKKfgvMz+CE
9YuZsmfHcnU3dAONesjff0YS41YSSQvfobe5JQSuMdiG/12Yvg1GvA+zr5Puc2TbOj3WiMz2TI1p
mMsmyz1DxEBT89mvCk5syZOJ2ZpGX2IwsAAEYRj3dX8HinXaasfKkGhTo7bWSeLX6+u15e4/vI2q
mwRXGEaLaRCLeWJin44i7i90QiuuYedvin+5jrNlF0iyI8MOSm/ymwHKQzHrZQUDnI19Gd+mp252
k4QDsrVAKowO5JYKWjjZ42TKsjjrZgWeTf8hxygZj/9gGyEBZhgSDnnNZKnCm45osV7icBzDPHvV
06oGY1oWenHfzRxTYIsQPs5GDSPgdTwZKbKpM7agyxhuL8zwCiomrNLiHgPw3CCOHFHySpHcz2lL
a/VHZvAum1sOD8Kh+xW5d0zeWv6/ijKquNDLJhywr6rJKePQMqMf8fzvs+8yHuTx8oaRb4bGRut6
GA9gzxgTT1dT7bEug9GVR3k8lm3v82LcjbgdAa4mKkveWsETz2eBQBbTDYExJV4R+W4VRrdyiLHg
UmvP1W7Uj34xItQQB9rKT9KoWbrZ32t9R/OzYVa0TUhGJRPleoXf3f7rPfHpwxZzXmlaG/pWTMw+
8QgxX0OzpxE6L7Uo3sc6x1eyzIOLMX2CYhYVncZgFO66xEu6yc1FWoXHaH7qDJPK8i2R937paWNq
a5EzJjGOn8j+E1FNBVczExvog/JzJWqh9mLqI1OCs7qhU/BTSkTc0A4Sr7hsw3gh5y8cxkXjvXAy
G01NvGyY/Nt2yLKDGk2Xpgfr7XWJNpE0CWNQROxQXWSQDHUW1KGcE08OcltV38KwpsWouddRWFqR
vxZuBcN4gb7S/LSUpMTTZkvWzchCtoHOue/OpH9PegU+oHKStj73gXIjFoOrm+1OkUaMSBZnxwg6
Sxz0w/WP2hQdWxdu3MSRwZLR1po2V/qADQV2PSodfD+hMefpd+NYgssDpx5oSFUZccvnrTGnQoE6
M4I9KxrRvs5rO1XHJ62u7jOxe8bUG5FjoJuAhrwER8tLncnsxdEfqhA3t8QLhC9hodriTItX0FnZ
yfjzuvY23dEKidmKsorYWKuANE0XCfwtMfigMc5MM5DsxxjF4XIdbiuzLCOxhz8kRXR43c+qjBMz
DqtYSLwhFmdQpmexo5bg1EtlMbDaMfUx1yxpbRL6I/qX0/4ABtxqr5Q5qobD5N0v29EOMXXyT/aP
KUMRhqyoJpuVNQZp7FURn9XkR7wz02quqdQ9Xhd+01JXIKyup64LyewDhCIaVLyBWNcBNsIaBYGu
jocxxAS/ERbmRtqXMdETL55q01am+27JpAXlfYg3S+c61rJQTMALLAWeHAUeCLCZUC3H7GJxLOHb
1Fx+q+t2H3bN3XUItitjcTfA0BEMIorCocncE+Ki70U9h8LauTrkRkb9HpdujZpNYuUSan2q5yJ5
njNQeWvpqzTEVjCOto4HiIEUVj7h2arlfdPGIn76JumzAVeSioc6AxwcZiK/zNG8T1E0oWToX5Lp
MD5mEpiCSW/37U1dNzBm8WssFW8KfGWiRJxgYsNNfPoWxi+1PqrOxQB1cCgnVA5an+pUTKbyqHel
T9NZyNwxm4fd9VXZXHhJAXsakgIgCGYWJY/CcmgHLEqlxo1Vhg1uH0Sc/71XV1A28g8Ko2ZMry2N
LjARkoU7M77VmkPuP18XZCum/YTBqG+IGjM1SqgvG54ixFQSYi+x/mkEP33RsOqpsUJd3gsgqbkO
vLlNJYOY6jLzRmL7c5JOqvMOVVieIu607Bj2X9snseGAbHlaSPcLhVmnsgAXMNq0Uk+IVAllGGPr
pGmU7OuyJakd9WQ+6ZpZf4mHuD6U3SjcILuFidJCBcJpwY8tI246WsS+zwn/tg3o14cxS5s2RZgP
RZx6jdPfCZzzbHN7rqRm1lTrmsmHE0TZppjTRq3safwR8dhyeAvIHGKDkshNbcBwuiBwggAUWtPP
Bly3phFyziUeEnNkiHlrhrmAwtp5dAPpPO/7eV/L//7688lSlo9YhcNtkwxdHMAex+5YBaWt+Qcj
TTj2uOmrcIGTiargadJgQsekq5DrXmp229i31M6Fu4ybdzM95sXX69tr075+IbHlWlLWzlh8nOVE
H45z9xBH2p84pxUCs7W0AHn7SYJzsnPxhvR3BW8Q16KM3w7XFQCzRYKsj+M2hrLIoMK7HjP0cWb6
XSxelsAkUGqKATPXtba9Pqqo6So49gmbadcK4sfhhPrWuc+a3dz4wX2T+bvA9GkGZ4UovoufrkNu
7lUM0VbwRGEiYGHUWMANwiBwm6iU18Q8NVpMVYFXgcg2yv4VRKxQGF3OmgEOrVHDSTKEnjJaRWwP
eUpHRaSlNOZ0VhrMmm8eOwSgYDoN6ZA0NMlxZ+mRxzWzxpFVcDOomElWj7aMkqxWtfPOR66le9QJ
Wj+ua2UjIsdTx/J8L2M4g8omR/uxX6qB8L1RGVKtmewh/CbLx1R8ac+azrsKb66BhlhRlZGLAPn9
570ftTFE6ZZ43KjPIo6lXdtJVqUMJqeOige0/H/lZHp9FNusQNyE0gFL1e/1FjeNYOIob3Pvr8Rh
XFkoIThLNYiTiHuU0nec2Ift+fnLmLAouGgbeHr96G9ZSSE0qDyLa0hR5UdS5RbJD0neWW2GJ5hL
Hml20DqPes67D26LZSooG0ERLd7bPiuvSLOyQdyZeJJ0r+jBWe9NzqG8aXVIsv2NwCQQUl0f0YuA
M6AzCzrKOpUi8S0KTkJZpdQIvVHhBdLL7v7Nx60QmQNhyv2onJbWlDQU9qUWZrTvHb3LEdkHFCOD
9tpwiIloz2H6pal4GeDrGlV/exFSpFRMdMhba/lBarN9UXFO1c2j+x/5VPZBqI4bhH4j5APJJ+3m
4M6IlNtW0agS83oTeMIwLq4Lu9FMFlVGeK85866tvF9nQqpOaMU5HaGq6jju9ted3faGQjsFBhXj
8QRvJJ8tu4+EYpgTfHpRdVYd97u+0Oxwmg/5TF6iQkYHqN8+1mb3GNahF3a8qv5N4TBBGDlVBTNm
2Ly2MQi6QJbGmGZKGyqhXeUhr+rx/bqYWwWXyF+jOkICBQmkZLyfKYWZnMZ56iHzac14LR9B5T6r
uDUGklWUJ5TQtVNMlaMyXKJ2dpJedP003LeJTFHQ5U6kOtQxcccq8oZQ+3r987aUsP46xmuWbZ7F
0YivE5uUBo1By+T5OsJWQIPbvLhMajYQ6DEOTO50OSkr9AJl6SGoGyeOKrcfJiruER3gPt/vcyW2
r2NuRTRrTMalJZqRF4K+6Dz4GveKFSTgUCkvPtSZND+vY23aMUGvCwoiTAnHBLNJeiWtY50gfNLl
5wwFhFllHopgfE161Zpz7az0DqkDZwzVtygpeMEb25/9cS6t4ZcVXp1LRhGHmRFMqYc+MkU3kh2e
7tGuVu36Sjy37UMghPaooXC3PlV4IcqHsKc1kgd2F9phV7so4nRNxF6zP1tKzps1sXX2k6UxwzCW
wmP2EYeE7RBmKpRDJreIbrJL0nCii827PAZjSDqkM1Apwrz0Jokm14WJ225RYbC5H1p980DUwsoC
8aExQC3j+44BSiCh50QcW48ZeIb9hcx4MJKCa7SXRDjfYaZRM9FwuMnbH2P5oxp/yPJMxRwVZtVJ
QFhJfMVpeM7lf8iO7j5RRx8E3ro/L74oBUbRg9jB68TS0qv7wsiXglyrn2ZrllCzbmbHoD3VUc/x
3ps7DBkgBQPfUOfG5sXbTB36PhigdF/yMhV9MY1sdUVNdaPZVRGviXHTjFZwjJGjgCOtwR2LiCF4
SIZqJ4T3JrevhCcT46nnqNZIoXRIm8iYZ1uZ55p8JdkR824PJMmc625jEww9WGgpRN5ZYYmJjGKo
0CUH25Fq04oGp8aImVh8K5HImyPOGcTDYrQH8jIjr5d8UJQ7cYP7XPM+CbTD7UdTqpKzK7aCH7IS
jNFimYw4UxawMOtdQT+i+dpFua+VYi9cV+G2511BMYeXHPViIAoSEgvae1YXp0Q6+argBHFhTfo7
Qtc+Rq185ZVlz4nwNu1RAUOsgipP6bcG11nQas3M4XSJgbmow8/6/5H2XdttI023T4S1kMNtIzCB
kihRtKQbLNuykHPG058Nzn/GZBPDXvZnz93MsFDdlbrCrrA0+4JBZNFz4nUmoiwtG6hXXiu3nhi5
0LQ4SSHQV7q/raPUijsYc89puiNSiaQReEauZvH2LmjOonThTTR0l6nAekxco9qk4kcmY8paSleA
43++f3mLhHB06CnQUAs/W7YLQhh6w4bDpoSLToZxlY9dhzComKya9w3StDnjzbF4YTqyg/+Un2kk
jqDxq7Lp4YcSPyWC+NqFFVFZycFzLEc/bAQ0ryKmlRHT3kym8dgm1hSwir2RWI1etxtPQzlWKQQz
bXVSq8lrFfE5mX5GdbIq0E7RCU6QxuvJt/JRZ5W2Fs/YgIMSMfqNM6Yus2r4pG0NSGnVPpR1OhE9
b4ksT7YUIQi4f59LBywKmK/RBZXH85gSVl/x8tYTZURB6DgFqa577ZgaPxsq+nwviVAMySLf1OGg
YPo/KKwq26bo6brPxpKpvKRARY5CH/ViE6i4wTwxxfZT6FbYRUca1HlFDP/dJ7Z0P6Ks81hKg7oj
WmmvlW008NL2Eb6h+SQ3yyzaFsO4qYMHqYU23Ce1eD2KoEiSrqHD+YyneaFuBVpIEAToiRurkVmJ
Vlaju4o1AsgiQkXCqdaMaaDi8BTjNeuwHDa0kzT5HzmhnJnsCb0WShpwLbqtzgmmmu25iqU5i4J2
cVzUzWQxhoGKCsfF96a+LlMGD7MU3cgxGt1VXDviNoXiYWqjSDEmTBZ2anlEetWspvi1beXtIPKr
Oi9++oHBILko2OjV5hU8tXl02F3LWid2XCzhLeqGYekqKlprpE1YoHKITmckOe9L2+LxqWgfFjQU
veFOrokVkuyVdRNjOJ9v4It5rV/pkVQwfNWiuAHBVsMwKOadaJnuUikLuCHF3GBsZGYklrIpq60A
f9xnq/sMLWqqqmM+Hc4K09pUxmrgIkOpeIwoGr3sFPKpCnxnaGOiRQ/3CS3z9C8hevFgg45Vzcsx
5lZgD0jVDbbRv8atyrgfBjs02kTZ1HgzTWXqKppH+lT/UelPQVLaqerb9/lZkgSJnzFvkF9Ubgbo
4zFPaln1U9dvJnRcqQCv/InJBJbALUm3DNeOkAypFp4+tqST5LZV4X36sduNHFxs4Re/glZ4litU
xlPv5T5bSwcIiy0Z86g7uowpAdf71PexzS51y6oyM/1XJCJ7wtVO1h/uE1qs5V5SokxFqmEMoefr
1I0AtGOKY4COaaNWDrWsq47P61j1OlbNRvbjDnMYxq9W9XyzlXgO2DuGG3Glatap5P+FPlx+FWVN
uBBLF4cB+lBIJ03/FPjvKOcFKQtAbUkbdAXBBCJsjGbIFPNin6UBmhNhR+LCVpvt7E36hoUptGSN
AVGBPl30ec093NfWSk10HaCcGAgU89onemv5bf6hNeW2Fjk7apGTDgWGWizJD3QC0wKKjlao887k
C3dcKX6ToY6YYpBykkjQPYmSbgotllAMLctMsmiJ1+yhoazRlXlcDN02b1lot0lk+UgIeN5k3RfW
JS1Emg9T+WjYEQW6aQeRU85zo5K6kji4kSK4HtCthLpZJYnqFEnM6IFZeh+hlwybwdEEjY5uyijL
QiUXaYMm6DEFlJbaqg/18Ca1xi5QdhJagPB/bY1BZVhoem/IOeGGPjZRxfyTBtgRSvflIFEHLsCY
rRIgqxQ0By+sHzMkCVJdWkkKMrZTZqZ5tOfLfqdOHgn7+i/Mj2GgIxspNYE3aHMnjlE4ihrmcI2x
3Pal9i2NJLOIu7VWsqpDi9KDzDWalnG1aPm6lh7IZJwLCqYbsml0B6N/0NAc2I3KXmfG3gukUI0B
XpCO5nw866n7zJoMqPwjGs317ISFfGbVDlaZaegXeL0vp4uE8BJEIASIL0yxXfMkCoWSlRpusBT2
iq48ZelXNm45VfvzR6fCY9IAQCKCgDwHlZ1Taj1GWgxTFDLHb3y0NaZ8DdRrhi1eMJJXVKgsZCkP
Qa13mJwokLaKtEOoAAM6/4uQ9YoKZUWkqQmwNxiX03XcY4eeTJV7EblmLhBmTWh5WmPev6QlPQPF
GdbHOPsA6paKse+VsJgneDS1JYmamEZ8UJXTqMKjF3aOXWm535GS/+YDZg4DOpv7H7B0rhAOpPSR
t4a+U5KfGxnX9TkPPZcHUqRfeGj8DfiPckmDem7WKiojYgsaqVwQlMYlXSZKyqjxLDKCGr+MLAB8
Dt3fESYJapEFwGwi8UvLkIqoDpHBarZY0imRB4CJjtI4SuTUabVTyXdlnuTuFMr5qh3Vgnip9Kvg
y0cgalUMT7NITeAFoByggghy1xrcRvKgGLGO2RB/2lRiQ/yyfGmlwMoy1uaT+cOpt5oC6BCYWnTH
YEKUEnxeAWhjKPu5Gxiv2Mw9pZtI3Wn9WooYQfnSNYnwY8jWIIVk0KMoJS8WhepxmauWuZ15zRb5
4X3cSc9/LtaXZChzMUSqgYJsnLv1hJfSCus/jJ4xTzJr5s2RXXBCHZmo1wOQzqPc7buECN1XW5Z/
dVZAL9PRKYMX4CwfF/FTWwd8rrVgQi1PIKAar3z3df+cFqKLeRb8XxKUQGtDo08hJmFdAQPIJBy7
ihjNhPYEOw6HnTbIFlcWOy5VT/fpLkX8yPliRkhAaUVBauiaN4DE+02jKQDZyCtpZRRpsSpCqSWh
1wAHn9dhehForYZBVE69pGEEudDMOIskW480eYPSZ2TyxQjQyvsftqRzGMXW0PWNSUc0m1PfVfVB
byBr64rluFIMDY+RyRmlfT6x8mJL3d/YTQMMvDmsg4ueVeXiegehq/EggCoIkbIZ9dKZ4o1U6rbW
G6bemDxKqX1orIH0Y/pPRqM4ntZbYx4+9fpgitWLKrOapZZEGsAEGiZAAA+AbOr1F1Uj0CP8MM/d
rFRKoleybway1zF83pIJuKRCKU7V92LeSZC5Yagr2M9KMcUASJC6NxbO/dtcdK/wrxgilLARG5ma
a46kPBdDYcpyJIO+NGzg6NFmVoRzkbLngWC0K4T1IO6wGdIsDG2jlsNfmHD05ukz5BkGTc4j+Rd3
XPhppKZZlaN0uR3FbfpRFwVh6PDSeeJdp+EpImGfE53nGPsMKN9tiVurOStMVlPlWcHAeIawiFCX
pgwpoCM0MJKjvQ3xl479eyILXG+RCJINcEWA7cQb5Pq2DN6rpUQbQCQ4ICdgltU+6/q/uBL0w6AJ
FNUmnBdleYw+nXKEPAUG8uucaMm+6KJfooKJxORvwgV0SKkyZlglHQWDa37qCDB0TVMWblTVqyjj
foziTyENd1De+3K+4L7hIWQJaoUqGva3XhMaIz4E7lKTAyWn8YhRcA7X+Ftdw9Mi6i0l/Xaf3MI9
XZGb7ciFVGuNlyIPVueu3o7Ey78LMepMefnndgITuedCk47Ajm6f9Ya05AOPh1yjJzhr6pW/DpWY
4cWX2htUHTOM8/3ImJiceb3gxeMDSPRQFG7N6avekJ8C/7Vow72K8dWpLqw8/45WWjOLKlJ72D6T
cWacNAztWjC8KKcBRfaMIooGj+uPwCBFloRtXbh6XmzyqtpmLOjdBQnBgB9y4mjtnK0RpVqoWrRJ
GyWFW9UKKb2HQF75fkakNCDewHJtC+wgWY2wAnUySdPpARBN9TNdS8YCqRFBmixIf/mhBAGebPfl
cIkpVNUV3B2I3PR093LrTdMowl4YDVYDlWK2UfsscrpMFohXYM5PnwKZIZYLzCEWR4UJ3AE4m4bl
T1H36zuAtLlKUtjx1GJnSiT+xeg7jk7GVc3jkRL9LGsErGUxBqPABIahr5qCi7dhYHBbOR9qhgYs
HOJ8S6o4D9NoCo2Tm1V8i6Qu6iUh/gMH26WlrVy2IVEnVXKyLDSIljcSI2mwdIggiCyahuIQ8FSv
BX5ojJZLvax0E6/6zgVzi7rhre5Lx4KVQtM9Bt6RqcPkIw2HGHoKXw2BXLpBvdcBvVEZWJSA8Y8/
p4IcmX5usESXFKW6seJFWa5FlSsBPVebXlESrjj7f6NBKW/kD2ItRXHlJrlkrkrM/wkxow1j6ULQ
OYBXLaIlQ6UzYE03irXehxW8YrTWp+pXGv3NEDegmjAThjY53An9yJQaQalaqagwyayufI2zhNK3
29Zb3z+tWXauH2Zggp+z3DKeFgA0vpatLK/qCUieeKSrvlvJH6pQkQq7UbuQBbjJojSr1oXvaKIi
gXcPcoxevGjRe+phxk59jLn3+wzd3g0Ygh3A1eCxdnM3daSpzSh18O4/hJE0rCc56+epNEMBXCe/
RUTkcrFmKZqVxSpDR1gUqJBLLtXQD1ow0Ns1dhTdP51bNcdTBXj3CK/gdICWe30JaFgYm0LF51fe
SjMy0jQnPWDYyEUayNUiayBBsOgubr7MkBj2NdxAddDDE6CLefH1PhtLZwQb8i8JOsAWq9ovBxVS
q48k604AoLtP4FZYgUIFgzurBRwmrRZYmxOMiSzkblwPFQlUvnUroUBVvigic+D6ieEnzyHFtR5e
E6S0oxh6jCUBisatOlMfV0Vh1a9daVe+w23DbC90DEFgMUjJsZ9l8sCjXumquSeZulx6myHl3jMe
jalSlVYMizkL7S17QIHADLeGEH++0AvlTz0uyFppAnuc1FtZg1ErGXGA0Fe22H2WUmMNQs4Rb+wZ
9u3WYc/nigYXHuGVgvHxa8KdN4Wa5OGVhLadtHDSzLewE8CrAzOMD/dlZonHuX4wY6pjgIpGO8fo
WNRmIgIsQ6vcFOh3Wr71sLtBTx3Ri0iua0RlBXW3ioDpQkAKwUvAaav0irg8ziUEOXztStKvZobY
ZrRSLxzf1e9Tx5eJkdbHEn6/H0IkHh48EvmPeUhinXF4C/IIR4djQwSCXjEaCmKG6DSkSawR1H/2
yQNkQcFMXspMJC0yNJMBuDbiHHr3SZrWijYNXu0GqrIuNOCiHFsuN6ey2yYKoy44Hw4l9HDhIIRA
AW8lug09H/F6FvmwgW8NSQ5YGznAa+L9vtQtEsEekjnvOWO9UCFVlXOTr8sg4uO88ujUtU5Sn+7T
WJBsXb+gQYVUHPbeZ62fNACU4U09ibYlmlsHrIkYQ94Oil9SH5OhEUPGi2VRuHUNIS9iLWgWJXxV
J3vqOKYN0Eees+zQ96yc8aLQ4TUr4eeRyaO3LyV6jmG6vG5cvnxKBg85msGCRRpE0b5/gAucoD6s
oSw7ZwqlG06ykpfGfmjdEBAOttSX3aZuQoPlRGbvTQkc+mrwZkXlGx1QtNdquCbwjFZu3TGbzMRI
Tnmg7ztBcPq4IWraP49t+ixP2VYJV2q8FfST2n3c5/RWVNB2hfaeGY0W7z7a0MM/orKpSh2wU7zM
DtBZ4ESciKyw2HukEuPEDnyU5rHaZKMMY7q5T/32QkEdiUMFSy2QS6K1uykQFjal3rkYuDM7YyIJ
v4J7J4XKeJLdmpFrQpQ/Ezo983xP69w4WmeJ0xdOj9Eef8+prDud9ff6TlFph+NCtRFYxQjSrx1Y
HXqVXqtd7zZ9VMYA8U7KLS9lup0BONcMJyBYGkbqmeg+r0gx+ILD8XW+un+ut0YGH4FpGjx48RpB
3fD6I0IhVaMGEuymk2cNPhAkooFwlcxQ+IXrQ14W3T1QFBQN6QT04HnZqPSAY9R7O3qq/XlU0g2K
jEHmVkbntzsAQLE1Ao8fZf6Mi2CkRu0k0eIKqIJKye8KqZ32AYdZJ6lLvjcaULnVka/XcjK+oBFd
YgQk9GJEJGoB04rpHEDMoSlco5kspm7Sh1wTXAXARaOMZVjTsUj2yWcfWfHOmJ5HMSJ8Z3qto8Tb
5hk/tBq9Y/eVyS+xt+HV0GRhsN2euz6PMQNlEXOJyPzPB3ZxIKmYKZgoDkQ3HOrCHiu+0g5GFnWl
qQRKjsG8AhUdhklcGFQCuB6AfOaBCVw1XR7uWjHpmmTCOiOtIxJGz1IDiyg1nQDUlMilYeWJZo9T
ZFfqn5tjFG2xMwSjh0iEYUrvml9fiJK8TgTBlVIOW/BiVXHrsCmP95Vm4VTRDIROLjwfgG1K54rK
pOrQ/+7jVLNQ2PCdWnEkxzgeaSU8tHtAETCM0q2WwochHkQT2Yw9SufBymgadA2Lbl1MV4qA7FOB
pfUjqZQq3UdDHuoMSV54s6D6ZZzxwlDhvyn/5RXqGlFeCy6vWmlpyhq2uZFCsgCfjwVvxkOKMZzh
jy38NU0qFOEjT6l6PRfOYBhF/9RauVKawCC/f3cLJgIosZBK9OIBpUQXryUkLvGoQKZPcLVU7ipz
UhohNZO8yvBuSeIyN9Gvi70hetFMlh9MGEFLOUA33v+IWyeD2Puf4RFgQNzgOmNxmc4NXIeP4ARx
hRyTbg3APHOEqNI2yhQ6fSuHDLVcojnH4ABlQ/4E1bhrxgGUPw2A1xPcYdTdUQ32IyqAJJeMCqs+
eNc3IgaTSyeNbg0U/DS0zwHi7ppgwkm13ADL0M2y/mcQYFgRaJNiihZLwE6usyg2ubwmZVwxpHdB
WeAFoP7wrmiDoft1hSoQq3CAzUOXIGfrQ998z8XUMJuo7kaGE1+wBADwgBPH/A96ZGl0dCNNEWhi
mwEwnvznpsMYe1zarQosIsQm92XmNtKEV0P9FGkXzBHcgObGPVdUHQDhsAlADr6XatU5IlfxjMNb
poJEMZo6ofd0X56vYP2zAAvkoq86JOlYtOu46Fmd4ktXhNc7fghigcLgfKwXbqnvm7xPtEhy9SSd
XF5qv+TAb8wSnZQMq7JMaR4VRustSiOzVlxQKqBpcRQnkuslyo+hV15GpXngOu/X/ctZJAOvj+AD
ITow067JoByN8mmSSmi0EQHgM/jGas6WrIuSnxhJuNmFXYeN2LMIHGBguWCN2I14TwGvcLWvisCE
T7ZojDKl8ltZ8WbaPUkct8I/f8waKnKwGgKmljSZZq3UNDFo0YjvtsN7NiXEwHCbyIKNuRU7VKEh
cejARO5So3dK83ISKgAIVwGiLGNEvRjfI3WIGQZpkQg6rlBomVcZ6JRBysMK8jz4ICLXLW+VZY6y
X68Xevg3hAAODiVXUE2iR2KMNi7yTCnVGVyzNMUsRdzjT1nz+ac3g+tHvRSrTmDWMfd3LXT8VMkR
lnyqWIhap7xdG1pXrrsRIRBps1KInv+cHOSORy0OlRE8rK/JtY1XAdMt0NxEq1rSad2LHOhr9c+h
OtB380/wMU+LShSZqS17gFCHmhtwpTtTAQjbH6dvDPR6IrOGbT1oSqDhfYwkVfOE8zW3a8JXPFo8
VPm0zzLRWZN4t+5hJgTU2nOSEkb7+sjkCOVfT481FBU/6pg75lhxlMpOKLASBEuEFNSz4RlkbJui
N6RWfct7RQAIZzU3TL8HQq+PsXYeyM6s67lP6WbVZ48WTb7lcT2AzbLF5kPSC6tvgYaps3zrbcCC
QOVfnrAA8vrwgqY08CAFJcnbC3n1ACymgqsfBL/EI5WRDV3mCkYBq/YA102/xfsSajyVOD8xCgMz
88XAqYrwKU/zbJfpNUNxFwwRmsvQZ4EuU7T50Jy1AG5vU75H1BCgMk84wT9p6HT+eV9fF6nMlTL0
jiACo6euw1hUvEwsRSATRUVJMkmsVgKCvz92fYCJP7dt4/gQW1IyXhZC4xcpAOIbLUmsyMDYTsLx
klmqwmD/BUcYAQH0CuZA0Gt/LRF5KApZXzeI7OSwM4ER3AH/Q9MZFY3Fczsvf4Z5gAGf//1FyADY
3UnXgw5QF1FqPGPCMnLULNCt+7zcSDeQe2G0McCm8Ugg0h2WXA8gPh+gR26b+qTy5GcsjLNqCe5c
k1+kvGYcHY2PhyrCLANw1mi2xIQV3QaAyn1cJZ0gHmNi7ffdpiQ/NscNKS1SkPcHxTTXnHVg8Ehn
Am6IzmnNi6PkJKEwxBxEg01jWeG2+tqud5/3D5JS3Rsa1HUN6E6JkIwRj9bHN0YwTPdN3vw2FdYJ
jRbGXoLfdvbD5tHfRGRrrj2bQYZOHN2QoVSo40SvNtBofzztFZKTx4FsVj+fXGI+rF/WFuO8zn76
IoC8oUaFxI03VZU2X8rOehOcj33//Lh5/rmyudVDYwL6y2SJwdmf3qM4h7QXYjAiDxOX8zFae8Gp
NpP1EZibzYYUa5tkpLMl8zUiL1/GhsEqnce4YZUyGJPMjzFfzYQB1fxtgpD3ayZ3sx/6b+5uNNlT
/z93O+BeEcs5kmG9iaznp5/fRsc0ufdP677EL98gunjnJfXIhqtUiISW+3aqVE48vjXW3qnJ43Ng
Pa9+ErsggumR7cE6cQ6D5iKXFzQpVW7RX+t5kScesw0/rR5G910nD3Zu1Y9bsycvLzx5WZ/u06Rb
w/+5vgualGqHST9IBjJtRyvYoD/VnIj8KWzzTwjL2rcOB9b4x7K9uiBI6bvXtzj0yRCPvenLRLSs
tWd+RoycwfwjN/JyQYTS9siX+rlqJR5lk3/ynv/XQ6PUW8vVLMKjQTwWFqQxnuzuOPwYI3edrNav
ZvV6SEwWSepJenNPlH5LfcqFDUKD42jmCTL7bz9NM9trm8N6i74K58CURsp53hCk9Do2WiR5Ql86
Wurn+uskMJIGNLYL/ft0N5s2jZXMhxC83Z4jtZnj7+pdtLYBWVsscTjPL92Rh5txg9jnlW6CNmO3
o7lPyf7x8fG4eVY3v56eiGl//w6y255Yn6xU6LLf+S2JdCdawAW1xAmgvHsbrH1gOpvNE3F18u6b
pvnJkBIaHPHmUCkLItRtPSg8Li1wd9bHR236ZCBP6nHVjMRcHz79H8yjZRgtuomiqjD50PEqGNw5
8KvdS2LVq8BCGUb4Gkm/W8cvI/GtaMV0Cgwlp7tTKj2XErTdi8fGOe33wdM+XjuOTzbPsrVytZVr
CqZoVeb683DfZjI0gx6W8oGQl8cpVPHHMSQ+YXVoMy+Rsi5oR6iSbHY9e2uwHGciz6snYtv29uWL
Gaksh18X8knZFU1PQz/rITG7j/qAxYRPlm+tGTHCfygBokTknwxMPlM2fwojIZKEWAJHH05iTRDK
zRN86TYihXlYHw4SuX9F9NDX/ynCb4qUA8CQ/CCMM8VdsvnoNnJmIvDq9iNZH1igCv8RKvymRd1X
Fbb+IABe9JiSk/UhWEfnGZbl54qYif36cjh8Mo7z3CF7a81+E6TuzJOFzC/VCKbZ+tE+P06AFbew
6t4sBzKRDTb3EJcM9vfwbbt+8QPyFZDkMD891tNTTOCjGA/7Zdf0+3MoT2H0hSzENfi34vXYk3ST
vlis/U//Iaf/EqFnv5sy89KuAc95vC6+KZVD1q/b9akl/xszZ1G+iKN1sdWaKQczyo/4aHpmSxRG
aEnPgdCyeZanCxKFXGH7ehpIx5P1qEZ2b223Vk/WXU8YgrIcmwO45P/0jkaVTJMsmApMMh4louDv
W2/jjSX0lsXwO8zbka9fH12WNVFQgNCOewlevNb2yNp/OYQ82TFI/Ycr/80TZUuKATD3YTQL//4N
C9PJaIKtnHzw9kf6muz846FAsGyaycO7+RIxpmfOiYk7qkdnYvpWTz2+DmfVe3M+nM3xbMtWhNh4
tr7C3+EvS16W/dxvjin70ml+PWkzzdY8qdtath62CFe4p93nmhmuUA0zN7JJmZZ8bMsoLiCbu91o
7h2OOM5m1ZGVjQfkFg/l+2aaYTnovY592ZdjZICaFXhEODSn9ReLI5ZoSjPHF9qGRhYgzvAzR1g9
sN3PfeHHYocBvExm2Q4mrTlWuqSVo/47CLNm7x0VGNwm7K/DHVlvKJY/pfP3Y+OphXq+pbfRVFf7
jx/kSJ6+vb/31nc8wBm3xGSLiiqBIQIYungWegEhno63oRlaiWkx4qpzofCOckmUFWmNIMn4syN5
2xebjx8cwRsfAR3R7BXRyfeIvAYIGEaCkIFh9hdjOiT1FSAgzBNeFIsKptMkSc4lPBBqezpYO8bv
zz7whrWL36dYU7EEMwUuOgJzAy8QpPIbwn+OG9ZNLarvBRnKOMqwwZ4ys3FCMKztH+z5cX1fZ5cf
bhc0qNCq00Ovjg2wkpLGgZHYOyHpdnpoxcdoH6wKa2B05jApUgZwiH3Pz9Jsvhxx1VhvBsEM92Di
RbNmuZflwPGCO8oAhm2jYbNeKh0rp7LmmxrcKrFeX9aHL1ZW9TyUe08oqMBJn/y0l2WcZAs6lhNY
qmtDfQ8sphjCR1cpRJmXJ1kFTxEGI44vXz3xfzCEgiF450jk0vIVmdYXKUic9rJZvnYkwUy17jCt
+awnd47sbKou6IhxiS3QPuiMq92buvpIt9xAsof1umQd2nLw9FsS6B4XQ6/S3FNwO/t9hCZYG1FF
T0q4XGbej3V4lHFIPK4EnC0olfab9eg4A3nOdj8TYiPCNXenfH3/spbdxwVnlJXARiIsGS1wiBJJ
yRvSm5vnZ818asiT+75OTN1kXtucLb13bZTNiMtpaDz0bhzDk8qtBtNerw/GMf2Gdj7Gy4/JHGUs
8sT3I8z2z8YCEa9GwN1m9SzPVRjb3MJiMLzWGVjhHm+UxShzLxw5FQSxgu5jt390Ng2ZHuqf5vrr
cPiLk0SzAwpm6E+Zy6j0O6jzDPTwyQ3CmRnm2NGIfAhKqxO3GCjQv90XlHOx75q1a2JUPNNjiKAT
4hJavXtD+gqJnc1qZRxQM8EfhodcyERfE5tl6EK1Da4rATo+E0OKk0wu9kcF1obYD3U7l4RY5GaR
u8cb5fHLWq66qQc5LGBvrNEUtyUBarCl7V0M6xyVAW8Yk+GfWTQpRfflbIyjsJKO6NhLMzvH7HjP
v6Bbl3Fvt9HM9VFSCh5kYZoMAniz3vAyAshLaNejs83sl/V64phh7639uiZHabcQcYbQt2Br97bn
VZJ9510o2n2ebn3YNQ1KrbOqC/0eU3DHsrect8CUn3gsizLN+1QW3P81GUqZx2rIdYCPSKhO7Hig
ANm5T1JzfJRbsxUQcLCkcJaye1JIhQCaHjUqV4OeJT3uq2PMkWmPfBjTSjEkj34FjRNaZCvxfEXp
r+qVJXDzsdxhg26TKhBiTGqJ24lH8gYhgAIjcvr51lmynQbPGoMeQ77p9w9nGOJUzKe2P4XfA6d/
ylhGnXEvEmUdOj+uMbEKhsbD2y46yr2lck5yKpBY2DEkeyG8vZI5+tnDKaGWTjponfYWR/bE23Qm
nlgvPWGlzBeKb9ekKMOgBWKj6h4ODp37UUPapwB0WNmghfzkNRXKHgRpLje5Diqn/Vt7+hhtg0zF
trUqdX44vtimSt4TQh64991+xz3ud5ZZPqJujMrP/+ovabQBNcwBbz7Mgh+qpF39AvAVAqs1uw+D
JTGU5Yj5RG+nEY65N1ET7KONZgLTK1OJZVoM8WfYQokyGq0Q+XXjd8hRkp1VdAS95j/jF5ZpYiiZ
PFv9C3881QBA7PtZLBWyt/SVQT4+Ho9ktcLa6ICcGIZ3lrw7FkSmQo2s8oIYuIbS8W3wbYVUrmUQ
HygatnLogj277iEz6FHRRi3mlRgAHAwliceg3LqopmqmJTwZVstK4C0UCK70gR6s40ux5pP5JOFU
vA+E3DlxHjco6/ibcOOiN4jpLVl+jIZk1Vqv8cse7Fkwx497ku77jckMfVkiQpkTvy51r5lApTX7
bToSJL2alBDuVVnBUqLQwDLLjEiDbmqvx9EANjmkZHo86YcSpaqWmQpaePhdXxcValRB3nh9X88B
/Zs1IeM1WN5qHwf2fZFnHR5lMCYsZ2x6Y7aSKZl2GePXWab+ZiytCCq+68BFespVom/Dwqz1jYxZ
asd4N1g+jHExNIJyVtcjEP3PZ9ZZ/MlwxM9WJOK6XrMKzizRpkHoIj0BjJEEUtYewa1gOfy+dsp3
eDJWUnAh238lCTTSaztWIbrpQUpFz8CbCsRK/H1ElasmG3/Lv1SZPaxKqO8X8znEMhp0g3uZqbU0
FvAnEsoce0e00c8V4kWU7jXbWLUdMUXyarZmYWV7hjFm+Bd6nYaYxW2czq4saWx5Mo+cmeiWMrFe
Q8ybpMyH4CEkbSvQGWdFCyw8vxIHOUuEWAyOFlJt1zdJhSRCPY2pNBQSOnZOe4xQt8/Kw/SBZJuP
0hsz4bZQ4rsmR5kQscPkWTk/wNAUsS9+6GQO5nbMKvf81XecJj2Cj+n/NOUVkOnN05v26Fii3bc2
ilGTba8bxbxvsBYyHddcUXFHJeZjrM5P5pMiIL7fTQXhV70J9BEbE2Ymich6rVk6i+zs+u9wSQP5
+omcAjNqPkxsWSo80+RJbH35Dis6XjbIwMXD/CfqAHS7cJwPUdXHI4Lj1sTmAO4g1yYrqFrm5TcN
KszpDKEdscNxNl674ZuNFAf5YtVR/iNt85sIFduUeloNkwcib3MXaG1uUhNNRw/oONpmq/Vfvl9+
k6PeSlrcA+NkRBSw27/t071ZW+YL0oiMo5uNwa0U/KYyB3QX4aiqZpI6YQHw8VTwBPBXLAsxH8q9
36eMUdeIeixU+P2YnPaSJTw84A22ZnZoLavsbzYoQ1Tm3eANw1kA6u+GM+32Dv6gybT5NMzsoQxJ
75rjGt5Md8yv6JWhwst++jd5yjCNWurJVQvyzqODDmgbE8CMUGChE3m2Er9JUHFNmJVqICszh29w
0GhEfjwe0fTmr2w0waOtdPtlWF8M4Vg2uEA6mXEzzgv+rqWDi+UeIM8TnkQBidz4IXnnf8mP7Saz
sQ/Ye4nWzP7FhZPEEAuWqMwQdgC7pNgclNTwvW7ij6NXT9jLJfnvftxg0XxU8KjxTaHo5roxrkND
xDI6jII+IEb6wykrlOuxEwoD8so8FIlN95Smo09MUDhO5I9FfYgSn0iZreff7svMwktpbiEBJAqG
KOb9pNdHq4XeyOd1KR6H+KgKKgmBQ3mfwnn0h9I9kJgHg/4ZFqPY0BVMGIhlJSKsj8lbskHW/sOv
zMcENUb/4XEj7J45c5Wt3W8q6a2CgFPRad3afbBfu9ULQ5gWGQbGMTbJzbBXNBh+DCBnJWsLNA8H
SBlIpaXULKyOpXhE4QFXAygLbHECMMj1oSYp5p39xkd015hvwC0NiKGRviBxT5Co3aKHfogs9cFj
nPSCEQXw24zdK0ka4NApD+7roi+3lQiyskTybt0NQMljRuizRFDXCRhBAEUDuwlLdOm2I8wMJX6Z
G7AAj+VH981zue32C/j+ypN1X3CW1P6KEuUUYqX3pyIApcrZaSQ6GnYsWPH/I+26dlvHluwXEWAO
r3sziIqWLNmyXwj7+Jg5Z379LBqD2xLNEe+90+hudABU3KFqV1xLX21qotLCfCxtLhzAhIikgShh
pCGZMpynUS7CQYBlC0lIdnliNDwZXCRGBHTJnBoqYtKiHPbMrpNJY11Q4tIXruZckQQdK+wIUzHi
b00PsHe7rhAdBi7zmt9/dqvKJ/4KDrrCWrFNfTOh+nBYgoGbaQBRIRUEL9yIpQnwl/vbGkhsNfRs
LJ6Fwg60Vd3KlAW4Hw1OmaXJ27qntQLYAfJ4v+cCcew1pr9wVzGbOJ1FY1vgQigOp52RGDeaDW/n
tkf41+OSLf/pM5pc2HHMd4SXAqIN5tjv1xczgZx0uQBBet9TPf9gx/6C4iUiB9l20VTJkPijwT8J
O86jr2BKznVhzRK0kwKXjntaekPnPO27D5qYh4DTkipieO1cGu5+F5n+uqTv7oohyj6KSLMPjNQj
x6XOxPFXH23DxDo4redILqbUz5FPtFO4hSI9rx6f6YyPfbMwoETf7zRXAzgxAjb1uW/0xAOG/Kbb
iLYvLXlzM27WnZzJjVVrrSw5F3I2gV0bvUab1tT2IinP1IgSHQP9ZA1a48eLm4mb74ROnrGgEmO3
xoj/GTIHA4A8DaunzkfVoY9UOj+WtXBFfoGRJm4oiXkmj3eWX7cfgt6WJDBjKslkvxaoIV9TfTFN
+/iGyOzE3nptxARDjG3VC5sxOrpPqLtg02eUEeRAGLgHZpYEpPnpFCVTlkyUto52FnSBJBa4fDp9
sAbqXphDZTevklVeAkSeElGknRuCsNQMQ+qiQGcPp+w9IkVFwujsStYSAsXv1QPUlAVpDZCPWCx+
cqnYqnNjTOc75yHX5RLDuLGdihoYWdAmHEWmsgRm+/s+QR7YJIDeMUJLyZNYoUtYEJPkoXO+ssb5
7FFULq5Lj7U8Htm90t8Lmdg+GS2fWlZAyMv18Nc0NyrdINdlcjrXkHiVWjtT3+wwhnCwMdPqrrzD
09t6bXj7j/1+L6zjJ0TjR6Cfk/XaN+l6/Uw/lpI3P+W8R584nstN6Of6gys7Ej5RR4f956eG7Hmj
p2hn3uXkbO3XaJoa1muODsYKrQJgEll6iEbF/fUBQLPQgGOAFsHpqzv4rsQXheOgGjiY4BKWVsOq
fct6Eq3SA/O21MMyeyT/iJsmPGKAjIVDoTlnUc1oIF+lfAGcYcb9xKHfSJjcZDcXgA7TQEJhJrZf
kvecsEa+zqlGvb37lpHupaD8gu3/aY6ebiPwTUBqDdgyFpt5f45+nqldkibiOBWbkpyI9OAT80Qs
9B1tcZ0u6JhZujwz0zTwIeCLjoAkwD75qb7eXp4ycoLSb8UzggpOR0Mp2nNy3TnsP1qSGrWhwJd7
/nhsnH9KtpOV3gmdaC5m2R1OrCC00KE1JcFYkv/X0W1zd918afrXV7rS22aVp1CbdULpUQZtVEaO
//kzeL/4iXKDz7lhqhzfISIRZKbrSPeP7tF5skl/TQz5Vfxkzo+XPmMj71Y+0VWeVaU+yGvxnPjk
PROIbAOFeckLntHHOyETR8UN+DJKJQjRtcO7/PcEyJzOQhHt+Hgtv52Vu92b9lp5ZaJ0Bd+IZ9Xy
DqcnYc18PRawdDmn0ya9nykOq0HCcGDfKySCBB0TBbZFRH3brdtrROilXbBmMxMUWJYMpgcAhwEa
YTqxF/YxYG+jHruHUXHMMLjGudydCTMOC25OlkItKtFndtMTPyHfR8FeWPTstt7In2TaGLEDb7bU
jcoRowFxrOKYOT3DednZIX16HWes95dnb+0ZyJovnOlMcvR+9RPVhIeW+AH4yM/N1f+Q19DMboWG
Sxh14+l1m9p7ADV4S20Ic6bvbs8niohYH/973PNxAFU3D9LqbMsM5uBOimGgqWT93X+OO+7q+mIV
a1ZbbvZ7opJCX8pIZ0A22jFclAJfomebDEfDiJ8+xG2AFDTV/pt+iPt9nugomE8bZQCtG0IYM9HP
MH6WiBbMN2XpPs/ExJCEFByITpFRAUzW/bMia36QuCqHE4X6fHIb24rIFkAEBuoRvt6Tpe6jGZyP
e4Fj/uPmSUl9V6m4AQI3+u4dpUDcoZOqn2TdQospP/qsFAmIxWrPrGm9WefoNtyKRbsCmvshFv0l
u8zkRDva89sv5bw5Ru/j0NNSQWTO8brb2YmmKkOcKloHiTXd6Ga4yq1m1b2mVDv9RfeQVaHS9HG5
FLsQu6zZR+mg2KoRGeJ+weDPq8/N0idKy1eexHkxPiREx8vObGzgTWMwxPK3262wzsg61dFZxP4b
ddg5V+luDyaam4NVjZNCiM6NF/SzYa4itYoeDi+7Oi7OX814/HfCJqoqOkLTNSU7rjN4apJznVJJ
IQVrhPJBDhfC1Zns2f09nqgozwhMmmWjtIE2Cewg+/y2LtHmeByrovpjs7+0kVOsdYDhMi44sqE1
O4QXKmlQYcNEzzjPA8SQBTM/0wZ+t7YpEJ1agPFYKGD01F2+BsoLIRamiTDMhrFjmhi+riw8azMN
F/cSJ2Yo9cLQDytIlFBAejet0F4t7ODsw/mPFqgTu1MOVaxGLSRkuimtwNG7N4z9GuEOPJ+lZOf8
O3kjbGJtfEEqBCnBcTW6ui4JT/Xzj3/wpOoWY0Wr2GR0Rl/iOJp3Tm7ETkyOp8UBz4UQG5PNbodh
EvhDpq3qhPwh21ZHqLdeuebXamkYZ8nEqBMTE4E+KupTCH65buCSmCYHC5NeGINYf7YGosr1M6Mn
NKIBXbqr47n9ihZu1jwxMUEVla3YQnRKvCeZcgQTC3hMtmiTND4M+oxU31H9L0LAW1MzJdyIezVA
LhtC2XGkCmd7junJthzT2vPoqlq4uktLnJiawAsjTaxhajYbuaUFCsRjJfq/GY+4U8Ipa0QlFWro
AVj/7L15z/yXjBoq89aSzXHpov60Pz44tCn0bqdxjMyGAu6Lt5UO4R6z1bv6pdhy+qc98juQ0wnv
43bPYxR/LxO481tDsd6A4++PyB/h5/9vh6dps8BtuaEe9ZU3OILjJCG1tpja9Qzx9FjUTGvS/SZP
7FCVSJzc1dhkaChD2A/T7gghPsV1vXQWZjSP30sq8rvaei9yYo0a9HtFbCIhZsnM6AB8WdZGP8OK
Mrqmt5tn4O64uvbGbMulIsRPp+Sjc54YpCBwpSKqsFgwT+pgSqcVo59MJCdrK3cI+nvRtzzWg9Al
Cz3a6Jvn1TN9e3uFazLQtz1ajB7v/ky7+P1WTAwVaOYKL2PxCsi73PhkELnYnNUYFNmTmnw9Frbk
AU4rIyqblV5fYt/DbyCeGki4mcDCsn2Liwn/520cV1S2SGboK/qBfDAM5eMPGHf30e5PHCLZC+uk
D0Q8qp9/wiUqg5kC0/1WTqxSKaRC67Y42wBqS4DPZuw/jMcLWAgWwJhw77V3Q+V37ADLJ7kbMych
aDWePIqxEgZlQ4a0tYUgrDoFxMi1FUuSy4LqjDv0aweBfiizKLADoZK7l886tesHID45b5Kt9Cn+
AWrUgoRZt+RGwsTxKXqhQk8AJITekY+3Ta33DJUY8vJ4J+cdyBs5E7MDRGnFEwbcRZai/mhYT6+v
HB2bL+GrLgXs81fjRtjE4MQV+JzHcOtcaaTIDup3E19A70y6xCjP/aZGQ+0S+viouI9OamJpNLVv
kpLDPvrf1xL0M8y6XiKKmo+Vb5Y1MR6FF5QOF6uo5JLrCIM14lecLpcRJGnhuJbu3cSpYbvKlcse
G7jxE33YiPqg6vqil7p09yb2IeHDAGw4yuguXjFr1LEk+uwMwGP4+ne70gBm9LLYjzgvU0FGBVSA
ojpFrWADDU+R6EmY2dKjAwwhHqLvdoMgZvW1WPAflef3pfiXsOngViE1TNqGgYSoQt/pEQg+dJVQ
YFcsSpp9YsEj8L/Lms5w5WrP8a7rS4guMIikkfS6iOM4H3HeyJiYir4AhbXEOz8pjPfGI2iesHiy
BjhRZC3cv5mmBRj3G1kTc5EOoLbtHcjSVjtdQF+WydudEb/t66VRcWFec//ZuomxQEsIOKp4BhYQ
hzSWpt4Pu9rIbL2k5vl0OlkazYyttX2rt3ugWKy/v4EQuDhnMh+B3qx4YkA6zfFcp8DF1MxknCJ3
bLO2+c1SE+FMh9/9zk6MSOiLdR04LhRg0+hAikaANqJ0JBvkg1A7WtPnhB6P+hLQ1rznc7O+iUnh
2iZyhB7re7nuropZ74bj/jJeH7oYHc1Zr7HNB1zZrAg8+8mJNnWTC04bSedyjXJoClIjpEeYF98W
r3C04Gx+bfTHz9v4i1NFB4MHKBR45EbFKbKBy+ZZUcSCdBblFFxqPumW2nhGb2YqATSH6BJE/Q0A
85PrISWukyrsuCaScaQg9IP7u/SGzbo7t0Imd6OpvYhRm1TCfDrR38uPcM/S6yb+3l1B7ywg1aP3
238D/nbOTN6KnVwNUUxlJxtGsbtK9/xx8L/E1LNzrkipWwCDMiq6xqX8enxos1mSW7mT90dM64Fp
+3g0mgrW+wOWBEzJrXEBrt2SUzJ3KW+FTdxVNlWrqogz6TzUVM33sbMePrzI0vQlRIpZTftH0i+n
tSqlxgEZJ7bzil5o4TXcrpsL0AeXVjSbprsVNPFOmziUvHoUFKISBARhE/l0oPtaT5hi4E1pGcto
/MH/WwnQx4f/f5NED0S1EuvxwEICJEJ0edPvr2UUisUNnDw+IABvohIBK8QU+lW1FJS7FbRxZRvv
5AZE15d28mfo89HCJhZrCNxaEsBFdkau/rqTkKq+Mis2J4Omy3+ovnoZsWr7Nf6yjpi0vVzWxkBf
kwhN2RTwNkvfM/vU357sxNoIQt41vYDvQdXJjI3U6k6NsRLaxbBg7kTBiQvcJlSAQHEyOdECeHB1
F7cQxCRkp115wMmaLuoDz0vKPuf43UqaHKrYMKoW1JA0PMN9ZiKqEM1sYGnQBgpzOiayCS7TgomZ
0/pbqZOD1fg+Vrq8k86BRvpQjy22QupseEK9Z0TD4pH9/Vqqt4y/Ob1M4LlQ0ZgsAdd92unUgCq9
KnpJOl+vHOCWUjQ8Eo54pqTp2SovdIcYEjKxR1qvYgd4ob21sOilD5gcKshL4SbyonRGP6bzAe5h
/tysWI+68YfIUvTXppgk6HNL8Bckzz5gt0ufHHJQdAzTRVh6Uur5Cyq07JtGt9saqWe4GkSxXimL
vkjvOCyxo88GuLeiJyeNhKwrRx5EZ394oyvOIm/LaHWvHfTBtTr/pr5pGmWdTYhu8WidYqZsYdfn
LrgydhXj0DmQK07WzmoJFj54ChLRAPU67F7Sk3v0InK5tK8e6ppfj+XNAL5piM3+kTdZcBxjnqNW
IG8TZPDPPY7KekMcDAJmr2hnRv67N7fAZda2EpBLU8Ozeox+rYT/YrJNQ8shL4o8qBxHL+z+VXBb
NpQA3qecI8wtsSLxlGNrSutqrK30q/bzeBQHgsadJT2b0e07uRP3IS4Uz8F0m4JwHLjUAM245hhp
PX8O0LWTaIvnPwmQf9fD+7rarRj7W1mcFVv6golPkYM9rk94fIG7kl4xhvyJmdbjy1VcXzfl+ss1
+9XCoc/d8nEyQAEnH/ibMLNzv9d9BlyNGG1i5zZ88s+8joJOv4nNMY1zLDeeJb09vmU/WB0TY3Yn
cLLEPkp8N2oY3DL0doOJ0KOHTvdXbGMwl9j+WD87++e1QbyXn/oSmgbQMlABsDrEDMHCp4yP3uRT
RNB1YmYIs5mgCZl8SgkGy05rS+asumbYxURUzupnwViF/yRhTonL1q3wlg4KkdrvODXD+hi0uq91
xGczkvEfebaTgoIEMIERkEBXYbBtQSGXHBqVNp3NRDXl1XPB7L3ByAH7+zde6hedC6tvl/BTF7lx
oPos7asMbJxn7rn8Fiqb1zxA/tbazuGM7MjYuUOb+vx43+bcxDuhEzexH2SuVeOcOTOsXsB3MoMv
hjOkzQB3xqREPVBux54vLHpZjkvdmHNh9Z3wyVsUebHiRRpWnNRoNn4OI1Z3n2Th1Gd6moM2mDnx
yULae6a7Gyryz0WZQkbkgpqLnZoxZ4mneWk6KuV40ML9bTafgAwW/uaFXf9xyB9FIoMIm5gH3NJj
sHBXxYlxHiIGk2889lzgacDTv6fDWJrMjI4xMEYKPorVwiGP+3inHNAKzCWpIAwFi/0vaDO1VlmG
LTrn7KrU3KX77Fk0AlNRSIR64d6gjYGOHhofFpTy58Y+kju5XEWmBpLHQ27J2dVrsQGRHEDkSyqs
kEjRzzsWBbXIJFZpWudENy3XCuA+B579HBmajObNxIqo8PR4N34noH92A9M22AiAM03NpMSmnSw7
vHPOXzSfqGVImk8Unz7zWC+0Z4atiZwt+D6/b/pE5sQ8qU3lJJ4ooNFa+SNstKNE15clyKvfJaV7
Ib8ymimwQzF555yRJItXePQUct1keuMZ8lNoYdhGfVIcQwJxMmCBTLzAKPJ9A0aCH/7jGz5+CVrr
wSgtCRz+5f4l0vK+ifhExnIFBwX/w+dhBJQOSj1xMGGz9rqFm/Y7+z4RONlfNpcKL24k59wVq6pC
s3XzVe+U3WAU+318hsk2fWQH+dWC3N9+1r3cKddG0mSJgx13zpvwe3MN9ymJDZDFhu+O+Rr6Y7Mc
ugzG6EV7Oj5Hx+fjwl2e1ex/NlqZaJgapREnlKpzTiXClqRiSWUwx/gJXg0M9mNhv+dHxsViXhU8
rpoMEuJJBqp2a61iRY85b0TLOQZPydYxehIY6Gmi4how4egzBSmGaw2YB3qLm7E+j1mu5+/H3/Hb
z5l8x8SnBHeumqYc4wBOwApzkFcb/JaGuq/75ndgVDn53sjGY5m/B2knMic3WvUYDnTBLnPWQVCp
m93WjP6cTT8kZ3tH2ndRIB+yueI36/71uFpFhvLx0esfF3i5S57teJWnRhWM92gvBvse4onJ66G5
uVs6PTwdzI68uEgCDufm4F3jvUjDtWq1u5Yj68goEUqKK21dvQfrgq5zjuhLU22zVu32UyaZiF7o
Csap8SlltJKq146lkrBpn12OBB2m7Rn78SFw49ImS9cAzYnYZVw7Bh3uzUqmthXoh6Dl8FPqPeyo
0YHoAjUpDwWir8fCfkVsGmiG8Foqigy6Q5B63suKWSVONRmXTKpoD3y6ZMOomIXaa+fHcn4nOn8E
YUIS1HYCTnUiqPKDusiVAA4J0eNT/d6ESK/KB+n7g9cjo7mskPJXFsEEfmeR7sVOmwabUEmR8gSt
Z4aUGfZSDMg2N2UTTvsSxdKc4RhpuxGQ4W88HJD7vQy7VkuDFLKasbfj2KxMYdVewvfzaC8ImnlA
/WU8i6/pAfUqtNV8Qm3aTU2X+ovnnv67DxHuPyRVc6VOE3xILhNxH2hr2TF42qnHWvlT0bgmWbvA
a/A7ezju883aJ+oaZj3bDSFEvmx2nZ59meb7+26z2awyoNmVhwRaLNND//dc5qS+GPGZG7MC+Rue
52Q5STurQSiniZIATmRMKt1vAMelIQowEnOOXKPOgF+1Yd1DVoHU3Kw1S42o3O39N62jbWOVmrlw
1Ucj+Ut/8YQgXYqmCcwfT6RnmujVdQsjqhBnl2BGyaduoLcmD0zfr3TkBFmCOJ9dMI5AxhQyzwk/
JuUmqEoCJgzTWgF7LXdosLVsmiz5AL/Ku/h5SUOSA6EnqJnl6Z5mjtv1de1deHWPJgMaB7YQHjPm
KosAv01MhsaGDDgAx31JhDd1IwwUG9xna4nfSIExaM6Ctzmrb5gnVwRMlgOS4Mfk3CwatPVF6qOn
4zIwR6+yu/wotpeuey2R3cuomlI+f+H7igjlteH1YFCMZiDDS9B+KAptMKOsuKkuDCSL/jIt9TWf
DqnZyjtF0MESX/jVkr84eg7TizGSgoMiXgSp6LSVxlUyByTajXsRTMUBF0J0FRU4jFVChpqIKVUF
Iyms3KU9QrT4KXIXXIofh3T6AQBUkMB1zgMgYtpzqFRtXEa55F3iBDW8JxUI/Dr8uMRuPypRbz8G
IE/r5cuQ7bj8rcoAlCEDWV75TFOK1pUgD3TJjIFSYKoVrYUxtykaKfMxnPJLrFHOJax8EjXiG01v
sJIRKyZIZjnL2Woq1cwutOXXbKDD3rdrh2ACndP0dO3JpoMJ9S8HiYhztXMoKIeCmAgMqX3d+2jB
/eV8PVbRWXOlCZqooqVpvNUT38ora0diHdm7MAH1DjkJrjxV1x6NdBOI8BQKpBvoR0zI00HUo1Wo
G9lpHZofysdKsSW9MrVV6y6md2YeSQW1MqCYjDEbsEwmhjvmPVFxexE6Nuy4jPgDzZ5qhSVS4a7y
fNfs/JgyEUmf1VRPmJXkPBcdaU6VTGtxSbt+mxR8Cw8WQrjByOJP3eAeVa5k6AP/UmEyObN7To8+
cML5Xykw+7AjWXguXMpzOiOtRz+oJWXQkB4lBdc3+MhkbE2iSWhwzWvLLHmHv40REsz4A7oEvwXV
6HsTG2dBHqZt7F88m7l6Zuo8lcGK/S4Reu+dnGQYqk5JyPwZ/sbhe8DutADDAuyK/4+boDV8h4gr
hPFq0JIJE3857Tq5qNrCv0T9k/YM9ZG28QVlhro/MrUPFB+z+CsjAz/orGrlz0qz8O7ORGYAmkGF
hRufOTCjTTbCZ+Kh4DwmuORoMGhoOdBUoenf0nlNDabftDkQRbYNKeo93FWmOHWpmbtGq5L00z2E
0s5h4PaZZXAITlVBpYUkxOjU3dub+68b79iNhS46rxyE8esqjOt6NPDxMMEEDzstPTksaSr9sV7P
BMgKXgRUBAQwKY/ILvcC82Ko+2rw4kvAbzPwYXywjlEHes5u0p3jmDAx/pktVpxAvEsa0CEn7lIH
w+8EJ5i2QRkOYB4WFTBu6gY6SRGwjRAml9pKwHbz5LyhxQvWVW9fazu6sO7CszKjqHfyJlcglkGy
7QSQl7DfGp47dE4+3tXf/sy4IBG+OzwpGQTi95vaxQmnuFqSXIBe6YIQ+Lv9/Dem00avaHJX7qRM
7grnYKpSdovk0qh2few2gllttDWS1W6xSnVxw9QLujPehalAQVMVkCCgo4WfJhXQ71ExguClF6f4
rjyzq16adPt452ZCR2CJ3sgYF32jAKk/cuPmkJHZ14onbLCRz4zFbooeVanHsuZOSURwBXOtiJKi
TfbP0WKXr5oqvcCXqHsD2a4EuOOlwb0wi5OEc2d1K2uiZlmTB5E0lOlF+dMWsDuE3XjeNgxemOog
X8ualo0ZpcbjBc7kWeF4wr+VMfmPV+kHieJmM4M6FxLNV7KLB075AQ6Ecg0Tu2FM0A57wrYp9Tg0
2CfhO48Ggnx2FZ7desUcXW3LSO8+FxCeI7m7UtGO1RIp0PmYRslKUa4V81KX9lAaamk3PrIt6x6e
CUb0eviJAU3rZ2cpV/r79iFHicdrVCu409N4OEuExvPbNr94vi5J72myE+uFQOS39YUI5BCQQZB5
RNyjO3qzX1FSOoyjDfkFaN+k654LtBn4J7aVVr2dHOXT4+P5XXLQVAC8CTLQpeA3IHNxLw7dcELP
smV+QTK0qYnC0cb2Csur97Jd6sWJO0kYzNbCEP7ml5xbzJKyjXboXqHxAdBmDdk7+CtT2IsgiNuY
8zust0OzHSDRXKT/0TnckmbnlFR7qleZuPDi/Mb0Gld9I3SSmlS6lkX3JoTuujN/+TQ/g+do0KMN
B8SZdYXBDtOgigWQk2fJpkGzerzpc0esjdEE9B68Y1Olz8rGEbi2yi/SoGcOaTvVCjt0FWuannz4
FZVKlj6W+IPE/GuXZR6LBgAIB9zA+2OONKFy8roHR5MudGaKumKScITjDfU7f6kBVZQTzUgY6rB6
lBicb9YpaUU6nNBnQ/xNL9MElbePPEAOl+91eGYRRo0KkAZ5tIjo4NLyqfubZLRDy0htZ0C/9Wk9
7DpvVcQr+ZMvacOs8szIEJssImf95h5AIDmCzmFhCkDappeI63hfHRqpuHgCYauIRsVrEFM3N4uw
p0L77qcW67xonhm+9dKpE3WxfRb+osgkSQDtp4kGBDdTUA0tXgUo75RouC7sBm1UvM4iFEUpTFlp
ne4pm5rTU83Ef5SQz358SD/Dd5NDulvF5FZyeZTJrCQXF4y0+5quoOFI2QlA5Rq25ffwiW4JlIAc
K/kLLnD3bVDtIDA5xXJ6qqirMqDhsOZZq9d7WQ+qVZtY2vAUsVuRMdLMLBzqnSThkD4p7/5JyAxf
eHVbMEqisNwb7kH8UzmGkm7Bkei8dsymsAR5LWtHBUHd3zywilhn/JdQs8rwEHLmwKyc0OQlWuxT
xNzZvg8yI2xyKnpksDAo4eFXvDUjkUCmAsRvy9xgC5NraN8+eZ+1p+caj1QO/nxq0fvqSQvb+Xu2
c3IpxvfwxpL6VSnIhSoWF34d2DvmeqitOCcRcmkWqwO80yMyXFsy/M1A2Yvo1UiswvLNpfK/NB7b
9FhlDA3AuwQQCvcTDdx8R94wHoDJ1OIiHNpv5U+6z/eV7ZkcQCDcc7w1E3DNHHo6mOHeJcpOsoI9
GFSRnr9E5JUC7RKURCw4yDBryNIXcPleVpLFm/4hWIgeZ1KQKnf7pZPAqC9SISwZpbiwSkmT8nsc
15afk5Nk4VRD01uS99v7uZc3SS/nWScIhYud4Q6FWaJeMzLWDoAFUXXPdGzH5PbiIQJ3cb1ggWfK
NHeSp+VIIWHlGDYDd+MYvribRjoNb+KuVWlZErl+G3obfkeqB+E6lXA1+OfHqs7PvHq3Oy1MVL0N
ZQfXHzutrXjqu7RD0hndQFcXmkB8EzU5XbDTTUKlN4eW69RIN4I9Nqc8/o7/427KAJPFMBiA+SYn
IKES2sbx+B2b/EM+lrTbJHoxmLyM6HMDdWFHvsfIzhJSf7Ov2VOX6zkSLfvqiw2o9kdZxXFMpHVu
pY0RhMQhTEm0nDJANqrN8daEh/bMcFY7bB1a6bHe7F2e1J/BsYERWYe6oyysacZ9x9kqAnoK0E3B
Kz+l6Bt949o+0mLFLy99q3sdnMdvOdWomkSrmt+ybE6DnNkXyn8cNUMqfCjkFFQNyZfJiapsE0u+
5OAui4YTkfql6zyivHsbt3mWlxBdZ6pNozQFaWoVQbPyY/tu1piLPFpymKC8eMjulH+9ijflalek
r2gMErPVEPyRGp9UguWDsaCmScQveBSzqnvzAZNcXODVXsumYXkRQztCkyjcbrsKbbXcdAtWYibt
d7/WiVWSh6TwBBVrZdc75hCcB5P9OAA6SKbxqhpH2ZDxq8axffpaA8onthGrkYgmtDI+MpKb35G9
AnMCnirqmktR1UxEcHcQEwXCxKDQx+L4caHNZas4EIncnR5r6W/AKLxkCtKLCAgwm/JLS+VERtqz
cn9udFC+5dI5klbSIQ6Bv6pc5H6T1xaTmQqQhBh0TOzyCnlao+reOuAi9hbrHx5/0EzGZvwgBTEd
PgcVmzHTd3v9VDfqGxmnr+AJr719Z7bw++A1VeAAZbYDKHwklqoamngI4zxFVPqK1slSA+fcHURo
CVRGGXoHZOX7r0C3spzlUoU7CMz+Ojcd72VI/zglGgycbiFOmZOFOVpFUUa6YHGau8yzMGxb2asu
6Meu/sCRYZDhRrIQ9Qdkvhe2l5/xGNSxMxVNKgqc2kkM6Cll06VDXl2EdqNyV/WbAeawogD8h4Su
JUglVV0jL8M1Hy6kV+biQe5W9ESvOTmLMz/Jqkvxh/sMBYEKvS5KNK1UgEf5tCS1qKfPsmR1+1L0
aYIug7TYqEuB9kwJGB1hN1swUfo0aVOQGpfVBczC9jl4lmDm3hTrWUWy+KDo/IKKzRrUW3kTPW7E
zM1YDvIcdg2ywZDf5eCYzQJUXI5Va6s15ULCclRpVspZaxas6aznpXHC2Hf/84BMTlwTBidlqrq6
1DEKKtkmEw0xp063yyrJKLSAlhzGAHLiyOeFuzb+8tQ7vZU8OfA+qWWuxIjRJShbUidwipWYxoPh
sqgE/g1Lfag+kvxP3D+X9YbXbLd/jSvavT3+jN8IMGMpEB6yAJvCssKPw3RjUULO66RIwQb0cIKf
gIIu6nxC810fEO2SvX+r+6OEGo5vcvQi2fFGNQKjJuVKsvklFRhX/GtHUGYTkQkeUStH7bz5FC/0
ayFPYdKb8L3fNbmBNKM6Zkb6FmSawweTbkLRVjzqX7mD2upptnq8GT/e368vAOooEgQqXndlcib8
SLvOl3F54a6pIT21SAhWfERE1mD9DeIUtDiVFvqFy87sN8AWsZwIJfngb4Voa10UqIP5VxDu7jyX
Sh1VfAvtg017fPyVcxYROb1/feREQzMn57VAwjYVKelz6uN1jTd5hjKtS+E1Phb2e7RqvB8aD+YD
QNnjWCbulcTF4DctCzyBFABZMrEHzAsg0NT7a3jubc9A6m+hXjWrGTciJ/egVpIQ6FVlealCZBMR
uHrOPgn0QFkIBmYKiPdrG4OFmwtX1EEK7vGftWmAGsm2NcbiBB1ZewNzETaQS7cCgM4iIwGk9ON9
nT3EsaP3Z6QdwJD3oqMkapSsbsqLuuYOrRvRYoCUoD5EysIDOj7Gv+70jaTJAXJDm2mRB0lVAiD5
9n84+84eSZWk61+EhEkS+IopS7Wt7umZL2hc40lsYn79e7L31bNVFCo0qzt3d6XRVpAuMjLixDmF
pG/Cpvp2fzgLZRwxlf8dz2zNQi1ROAGZ2htSam/SL/qZVLsCGA7Np4Uts310aoKVZOJCBAiueqIo
VLF0Fboc11PY9XFIDK6DnrqNvAS+MS2/69rKHvl6kM6m78rKzCV0wWDGIMlq3vrD6BCv+1sJLuzS
7XaV17rZU3jUfg1IyimOvOFOjP/UnH7PPXk/oA92eEhf1xDyC1sHuwaEvqJaZqIH73rcVq0jc5tI
zVvWf4sNSG3zZ4621Hij4Q3d8+F/meYLc7P908dRVk1S0LxVxd+OQVzF/FWm8cpxWFxLgoYgsZwU
OivXY0IEnkwtpHnfOstJg89cQzdFugYIXjKimCZuFllBgl+fLWWpDJ00Jkn3FgZeSKCY24LsfK2t
bHHDAPaDdi6UX1RzfodINSUSIsXurXaz/eAqLvkbgYN0QltqjTZJz9zHTr43H9M9nozRC1jGQW/o
aI+AVnhkp7q1/Xn/bC4gfwDxR55fRqoBVd55HszqA9OqGOvelMKuttWb8kvu3NCznGbTIsdlOEhK
o+GYyKDxcHX/iMYrY0OcI0dj2GBXx2ztol/awZcfNFttI52sriBF92YoLzF1WHaU+kOcxq6Z2CEJ
bcDRkM7Y5Katav1h+lC3FGIb73RccY1LFwAEjCy0xaEAQm8eMoMy1Cbndfd2zFFoB3fYnj9OO+Nl
fBzRDY3keublNvfd8qCc6pVrfMEvX9kWu/Xi8gm0yuSpjFUZUFSflFM7sJW7W+znueuCZJIAukG9
xDBmPnmcSFPmU9e9aTmAZsOpLY9Bt8uaJxJsVraYcAKXpiyBw0EPI2ocQPHhf1wPJuaKaXQk7N/C
3m0/AGcCJGsLYEUB8scTGjlHPwQbjen07g6FxfvGb/JOqD8Q9G0AmQQUqWnMUavTwMhUZhU/s2T/
MeGItb+CR5B99z5buQ3mG/fLEkWVEKIsyAHNVT551gUsS9Tu3GW22ueHspdPUQIlsah9TsY9kLMr
EzvfJP8xCLJCAZtB897MZdFYVpO2NruzpCIfjL5BTpoV/75oQuDGUXoHJmcOyoGUeFakVszPWY5K
rxqh+eUfnfvXINB8CPiRbqEQPnviUSuSijyu+VmZ6EayniottcOwWhnHTdlBmAGEBEsj+hxlS7ve
gx3tFD4JM7VLt7Vvbs2DeejfzUO4U9zClTzDi6FpU+0Vx9qyffnQ7aOdavfwdysbcn7RiC8BWo7I
BGUxsH7PBqxMZjMhWOJnFFriHV5UJugI7FyCXNIxkneyr7J994sdG1Q//t20aSEvAxELJGbwHbNJ
kLPErK10OFNUEmJvPDGowycP3UtKXvXmTLo9V09UfdILL3kA096K/bnLwchNYKuQHtVwiUO7aGbe
KqMqYdVwjuPIqSTgHs03VKMasm+MlZerJtbz2ucIWxoaO4DjAD50tt5mT6Q+DDvYMmQbV6uVPBN+
IijWSehphj9H9cvguZvgBUeNbU4ih7d/gsajWm2P9beoOaTle98cM/S6a8dU2bLCCxK7bB2qHADD
fVXaA2WekgLtWJG1u+fWZV5//myl9DropdrAVLXGXkUPrGKj4he+pNZnltqWZmeWk/34X3aHAlAt
AZgCG3S2MeOIBGkU8eGcmm7b7BpP647lkR9U4pXfmPI6gifJ2vP0Qf/eAR34v1iHygwe14hErHng
il7/1pCndjh39QsZOqdG//EY2DjOdgDYo6bYarkrzBp5mL2UeApzWP+umMPKd4iJvd43FnqhcSXC
SyDaJLM9SoGYwcNykM9ymUpOqZIcseZYrDgB8fq4sgIEB4DWYPyX0SeCKuT1SaiYKo0DWrLPmZna
WnYax00vPymJd39Sb3p1cdpgBzX4Lzvw4td2sI2CNMZfn4dH65XVdnMY9o2DcvA58E3JrkObH3Lf
/97vx2N0iJUV335zI36ZN3DxAkglUqbX5rnBoazHYF73w+EU914Zf+cKyomKAOROK6O9KR9+jZYg
ioV/1QkQnNfmxo4OeI3AnFKeK2VnVLum8HINOkyJHTeG007lLoKIcpOXp6TrfsZV8xP6V04ybqs1
N7+4wsBNUoqNhIf8bOa1KS2YIr5lqEFePGTbKTnV0lOqrY5aTOJ8LwEeqVEVfXZw77NJnvSKoHAa
K2e98cj4XJxJ4ZjSS/6iivp+hDdMPbph9zhIig0Qk5um+UrIvrTMaEQCdkZFrgJ0AtfzTs2gNPoy
U85Z/zlZ2zZ7VjuYlME+n531Sl4Je26ykmKdMa8mmkKgM0BvrjE2FukQGDKIBsGHYr8foWDz4/Fx
f95zUFP73zoXYG/7NUIT5e75/f6RWlrXS9uz2c61RrXCSJzc4aFr3utjBdB/O23vW7nB530N0dQB
a0NwJ2pM11PaJXnct0ahnE8YG9ghyRbvHMjb2RvmbEH2v92mYIjenxU79SYbbHZvmoc/P0XX/Wh/
rlII3Txc//NBiKHA6oOlnqOjuBEkWUUD+exyUCoz5/zj9OPj45Q6k9Nt+m3lZg/19rh7fX14eAbb
1rf783FTeBDm4cOgSmqZkD686ZrtAUYe0kY5G43XvOWga8ho7WjIvydFBblDzVYRQT7z6XtuFAfr
acX80hkzgMjDpQiythsOrnzkIULLWjlrSGlmgHfXuzrKgFd6tviPoc/RqPw2qLrX6hArTF2tP1e5
UEK7/xnCZ8xPuuCOVeHdNAJgwPWmMNCWlEZkUM4q3bDMq3pUtX+W72q64f1bjGDmvrmvkvzcHqD4
cGJooUQ1b+bD6k43mzJVlDNlD6kCFdTtNFi4jR+gD9/26ACY9J2WuUOwsQK3Kd+SdwLFO5puB3rW
cpuGPtWdAeJDyeTJ3IE+XF7/ArYr27PhNDWFPeZeuSb8d1MzElsFwSUWCx4J73f1epbGoQWzR42j
g1gh+piOMYpiZKeAYev1E0yI9+doYWMYqAQClyzUf28IVIB7SzMJmrRn7QPIdHBQ/73/+wtLfvX7
syWYaFgVWtyCQ/0P0h86enX3/Gjq2919MzeRuaih/ncY83jEQmkl4SOG8QNvEHd0u5XzuzJNc2BN
boxhVUn4fcUNXOukfL//+TeFOqz51ffP1rzVRy5Tjt8X/JAG/u0fyIHv7Sh22IqthQvgytTsYWFp
fWmUFkwFp1+xp5+S5/tjWZsqEaBeZH7KONC1Ufy++hltUKtf7bNZMyD+/sJAPKZdp4stldroR7Mn
30S7kdv56Lv/FLwD66xwK5v4i7L1wuIUREUP7BqB/FADlTfLflRsvMAADvkNLJ03boaH3ecaiGoh
KLlaJ7HlL4yiRVGr8xzDhHgFdaSfO/Plz/2VWrqU4GOQXkJ6EC+m+RszlWiTDkI86ySfilfFYQdu
d08JROSO/UrVa+GAXpma7YokjgeDFCOk3L6nR8Mjsa0e14hW12zMNobFka2INNiQK6dx7OihW5sw
cUHNLhQTrys8CND5gjf57OxEmSG3UqaIrQdEnQPQwBYUtaO9Zufm9SxayC7szGYLShAqkXCNnkOU
rcnPfbjXtukTILQPaywP4pfujWg2Z1JaBnURY0Rg4w9WnqKL63ExilkMiAeSztIEv503NrCxvb+a
D1qbp9kZIUyvy0boKZ2h6/oC6DjZaOgrKF7WDuOCB7haEHFYLw4jBay9niIYOoYvm1+po3m9uxIc
LZz3KxPiEy5MhDq6FRIJ3P70cAqPgcu9fi+vXJMLvv/SxhxglYAdlSagQjzHL902e7fcNVnORQMI
sUE1hBjbmIe5RhKqAYBVCCdsxQ0BfL7vsdZ+fvZAhmZRyUiOn28+kye2nUZIo9+3sBR9AXv23xHM
bmIzUNQ2gAMQDfvMxq56Gey/B2v7ustWFnxtMDNnYoys4AMynWdXR/akc9h5ZSiLpwMCs6g8oh/k
JkmTpXnEOwV89uBwZXZs/21cdVXXbeE2Fsnv/zMyW5K2GCue9TASuaVn/XMaUTjCi1+frYZsVHo1
dvh1hpey6mxAt6NDpGotCr4p8CP+urIzW4swiXnaFOB3d6EK/Pxe7PWNslP6VTLkRT9yMZ6ZY+8n
rYfTwnhE7JJDEf5cbt2VZV90uxc2Zi4d6yGzOMFY3t+RlgfyA/EKtLzb0Fb95+fnNajqDbZvPndi
n184LovGbTDgdj/Hu/3JeHHeXqGRdPx4cP23z/tDW3SRFyObuXs2lXUfpxZCy+dsQ/b+BA63teGs
zd7M05MoZYnZYjTJvrFj//D5fH8MS6H+1Vab+fkRbcmQ0cXynI7hQ7E/n19a8D3YK2aWN5oF8jNQ
Q6rA4V8vypSaRd3qulAmLdAd+ReNMW9sjWVvyYiio6yGSx6scnN0HQfLSGKyCMS6jrkdPQUvI7AA
2PVKHLHkKC/NzA9NiQ6zsYMigrmNd3irb8MV4PHSvro0MDsxQRMaUjvBAFAwn9Wb+vE7OYxrx3LJ
G18amR2TgPXtOMgwImfQY2xs7Znt6aNyCN1mx/6He/7S1uygJBW4jugAW+pW8YMd26+F88tLghqg
gVoYkBczrw/eI7A6D9D3mCz0kdpkn0yIiVZOytL2AvGFjgwiMjjWV3vehWNpKU/SOtA0vIA+NLf+
VhyRjXFKBzlReLEjZFHf/xeLyLmYwJ4j/T7P909yOLYMsgrn2GYnOzywYTsc+IOzA/LwWXf/SJvO
GR7XVutGA0N4UDD1/J/Z2dYYWZAEUmJq0KJwddlOXgu0voHdzv18Br/b5yc6D/FPszOBTdXBabYW
3X5lY+evgMsPmO0XGZqo3GD4AMz0tMEV+P7euunJ8Oynp5cX5eH1M/Ii73P35/58q+L6vrErICro
mhVdJ7OTXfCgz+UyEdchLKO3Mn+j4MwtQc18eHA8BcsdnBPU64AhtldHvfSa+wKp/H/rs2OvczVO
WhXW399h/bhRUifY0324/X5Am9wrOG9jt9iuAdwWY41Ls7PVhqqF0tIGZgPQgpl/igMES4WCy/25
XTw8F1M7W9IhLokc1rAiU/dRsJAONp6RSrQSxC7mEC5HM7svjabtpIzDTnMAJyKzT/1Ld9IzF9iq
5z8rPpQsXc6Xxma3WtqmraRnMEZOIlHWZ7a2C56sl19gGPvRe8m3wEW4Ljq+B4yYH3P6xBTBwVw6
cQkRp9aWnoq/oAAN3dfPw9vPN5QaVi5eXYSKN3sa9VeUgVHg0enMNbZBT/XU7P8T4n18ZHsDSSrD
NreCD3TYiaU47/fkaVQAQZedNPfs379TkJVDBrjelV4LuGXjJp6J7X/Y/fkUCa1wUzif5fbz88+q
z1t2Pkj+A9KgA9ExB+FoapixMUcSqPHU59IfIIZzZttoE32r95tm29jhPvhdbDXnED+CX9FlLlq2
9/c36w0O+8sDXnzEbBclQ87SKcNHaI+Zr6GZNXvNT+mbdapgLdxEx+ppjVpR+JabdQJIATVHdLvh
iXQdIVW9UWtlNSGlW/LSEcRQDgKpcuUYLoZ7mqLJiMEgRwU6wGszZW8yNPFVUI76QPPrftr3BPAM
F+Aqb2XnLQbil6ZmjkXtJY3mBiNnQNSmvf6t2EeOUm2tH59GAhCmaoNm59PchC5doT5aip8uDc98
DTdByKpNJTnXfuzh9DkUDQNrDu0WCAcFLlxSKsBplgws1OyNVjdJDOyRMZ3LprL18VvSvo7JtiL6
9tuQAZqs1DYp1kpWC0NDuxDq3wDg4b/n0N1iIGPCWy6fj5buNdvgN2iD2OMaQ/fCTXRlZebXMtKW
XMW77Zzon+FPqXM4VF6mTTb8Gf+0oKswotUq0+3Vi9MuelHAWqzrqjE7cWnOM0PDc/RcQm4kyLSN
Nb03EWrtaLcLC6fk9SvA1g1xAv0tUjcr5/12wNfWZwMu26obKq70Z5m7E7ofqlbbBCy2S7IvW+JQ
Y1en6hGUTCt2by8Q2DV1UJlpYGOUySzg6LOxM0eTAZY0bjJ+kIzGntgE1GbpkfQhGj9ra5OEoA8b
jroOzQ7LeAGUd9syJ+B/2m7lPlsIBfA5IAEUHcXAsX7dJRcRLglD1UitejgbvxvyPNXP1bRj0g/+
STloF15xh3a7NXrIBTdxbXQ2BzFB3KsQQLMkufVMpfHqzuaDXxkQp0x24/ghtaAJ2pus/8XcMXns
FdASSrE9FT9HcmqLt5U1ERfitSO+/p6Zh5Qr3sfY/cN5qtyxOBopLkbm0QLNns+h8jTaasLcVZzU
V2x5axYkNaBPQIpp3no5ZT2rFN4PZ/mgho5BXoxm2Iaqvm3KH4n5XTM2Fc0fkgyc/K8W+hEHdiqb
fTrtNX7SMievngalt9vorI1bSh7NuFoJrcS4733gbJ14hJa2RgYCMOm1j9KSom3cRUepUKeV03jT
CAxkLLbhf6ditgJGOkYS6DyHc1i/p8GrAb5nZEHRh5+WG4meDTQPjq4G2BOmID/UlaMGJ6l5SZTn
OntV1I0cfl/ZE0veyQCMDw0TKIajYe361tTjqTS1UBnOVhabg1fkZeqEJCU/rdGcNoVe/W2BDX+s
9SrwZGU4SglQkihj/+wzM19JQgpfdLEOaHMAb77oqACRHKTuvlAGl4c0aqKmZnXrZ9lGr3Y/xnQb
7Br0wRAv/sec8Jct9CsCNwMgEiDF83FDaHIYg7bzU1myM8VyrMJy8g0Jx5XNJTbPbFDwf4CEgIBU
ZHBml2kwNGhKUdTObzv+HppjvrEsSVsxYi1MHThvKWYQMyfajq+XsRN0AmHXTH6tM4k7VBszdB0U
nPzKgqxsXT2RCu1hgMhfdkzQu/JiaZFpbVNOM+PEAoY2FrPWzMkmFqTdcBsN9I/WlnrpBboR/zD1
RDmzQFZAMzRYLXr2m448aH2fdm4lKdVLXhfobm1LZr2zIdI+2ciq33qrTo8AEqfnIlXr56wdJS8L
A6ibEEMrX7k6cM3uNJYxt5y6/iUZu/wRPUlgdEwMS+o8rvXVb7Vg6a98DOJzEkRZYetFyZ6DdCKZ
U046PWmlXEXeyEEy4FR1HH1EqSqjxsZRSUYbfT9u1Knh1haIuAxEqpyl8ZmwImKAU1rjqSa1RDZR
rEoH4HK0XzRIZHAWs1aTwccaZ888l6bioYgliNBM8hi2XoSkIhgKcpANh3KcfkwGZz96ozH2iVyN
H/CDKSg2kq5gjlbU5s8iybLKa3LGwdsJ5H/sZdDqeg0rlctoTUXPm5vrSpU4bVvgas6itsntqlPp
G4gch85rioQB34rGuZ9RzPR01w0jugWCDhS8XE6qHJytVctcq8GD10urxApssCn13+MiZNO+w9xR
W+c9dF/GIczXsJvzx6I4S+hyFbqbEKsG+aLwMRfnNlaTqFH7ofdBlFwMjjJy1iDTSvtoI09Wn7kB
nMZLVzOwg+WZFb+2rDViTIgGRVzeMSyFUlkc2h2jkv8MygzYISMFmaQKgRRgMhWQO2JWdEJdtaQm
9zKw7aZOSeMcQLfUaE9maiBxFI+gGXACzRA0RriMTmC1y726nKrfXTDVlWspU/tXKsMidQtuxuCS
7cEkKJDZ0RHtjXDIcZ5LO6XL8m6DJv562LZWDYSilmVDYQO/abwMTS/LrjTqIQjUh2mEJrjehFNp
gyjPQEN9XZvjStQvDu/MhaCxCNll0RsDWrmZC0lGXkYFHXu/p6XT9luqRRte/ZWyNbDxPMcgVhIU
KEjIKaBPJNr8iWpKKJR1cjj4ZhIqL5NEB9uyGroBOZSMu6ECGLcb2sSuChOPbPAiuV1gSBtmjBXa
GS1wnJIqWWsGWPCg4BLQkfcGYx+Ct1kIO2hDSluSD76G7LSjGZDwyyj9vH8RzuJVjBwvU0wvWkDR
fgSWrus9PHRdw7qYTD419A2kUJ3IaA9dQ5H9GP9ConfFYS+ZE30ViEapZahzDPs0UU7YFMo+AzL4
sQsIJHNKbN68HvkTyyfD0SBA790f4+0+whUkyhR4iaD5aH5JZGZj9M0gTX5cJpand12+w33bHXCd
M5ehIWblESDu0Ot9K+xhyfCGhLCHMdu3vBkYFjWS/SiJDScMSXmyuMRRheXSysNu9nr8Wj50cMgy
XDQ6ZeRZCGf0SNDVaiL7sh6Me50WP9XW7LdDDOoFEkzTQ0GV1skUqdrcn9OFIyNo0NENihteZM/F
A+zC+ckSdMqYqk3+MFSOVamebPJd31nP6Ap3RgK+y+HMW6BftX3MGmiCTZDeKoM1MNg8syxmQFDv
otKEqj/yvLPvQMzZWLwtFB/0/LLDGcIr2+gph1xGAQoEKAeClL+mDlwlCOKnGJmYhKM5Mu5S/F+G
0M57/reKDeJ0Slsc806WTrI8TW9t36ABO8prF8WIbF/Ug7Urqqh8RUG6tcdiDDZFnlQPZsja1/uT
e3vyMSZBAaVZCGrQfjib2zJWy0btZF8bxodSrb61pUb+fZNSbFML04bnCQot1zbKMa4hPTMN/hS2
7UmFopSL/Rz/MtTO2t0fzu15APILuQAF+E9kVeY9FrnGYxZppeqztCK2pbfjrsmn3CFDO6ychyVT
yIMhmQb+LNwY85krKEsGRA8+kim0d5pgC+jx/dHchpyYMlFNQUewQFvP3DLk8iLx1tH8Wo6ro9o2
aNfkOn0pgHw/IiIAvrejIMMcaOhY0wjd+Pv252967HjxAWiNE3/AZDRLhtVWVusaqla+Mmz0tB/t
wILeQ/pLIsS1Rq8BqQ2ZwP8i9xseMqcY9//LB4CmHUlNJDchcX69dczc1KycihkgudsNoQdJWyeT
q4NBpndFfquUal8Ymp9I5qPcNzaPmxWPvrDMCL3wfIN9QwiEX39B1cH+yBW4PZbzt1oh7JAYmUlA
dREgS3d/vAsLLqIDtMqJ46J9pTsuPF2vGUmbkFb2c1mrGUL0CapfnJCNkTb9ey/FgdeoPN0UBupL
2oTUwn37t9cX2nI1DXGEkMwByvx6sGY0SAF2kwzOYcU66mPMPezyBjEtzX4UhfSPXbpif6lfhD4K
SpQm2Buu7QWKJE+Vpct+XCR0ZyhFcQgDM9uYocqfsjTIH6SgRz6CGdVaglkM5frmxPxinlWCRKzg
DL02rWaB2ZscQ83UyAmY9Twm4zsTVJ9djx4l6zli0blJ0FtO1jJ3tzepMG2aeE6KC21+k4IMIxpM
sH/5lVyIoAD5uO8s8QlNbcCZnbjZ3l/VebZZTPOVQbHHL7aVFkOznHQwaFW9LVXfUzPdNFr+CB1F
G8RshziKD0UFSv3eUFZsLxwfMNFQrC9iMTwI1GvTU5ppEZUq1ae5mbtqGiqoEvEcu1pPV0zdXmWE
GISi+1qU2ZF1uDY1opEV0PlC9TeQPlkJJudpJTGFlz8+v8PiEv1sePGr/sAYHuF2MXQHs6CnKcj+
yHHz0KItUUqrfVnFL/0UeeqvvuffEqsBS5TkBSl6gWTArJNPtQKVbE+f7i/xwsElCN0RlYmgE1fg
9djNkRplMrSqr2vonaXMiasfSdE7KaiO7lsSLn92bq4szfZSN4V5UPSwZEReKYHqB2XIKDu+3bey
Np7Z6QToi0IUsFf9NOWuzE8tbTeBvi+tNU2pRUPIGcLDoyQDkvnriQM7ntUMQa36RWM99PWPpC03
Zq+jK3IFNL5kCBcolD3AaoL+wFm4oCfDgPZoU/WzJHML+pOVdKdpvSelxspeXToHeFriLYfKLXDd
M6dqBQa4dkio+XrSFrvQyN8QR6wRdC+EBpDawXhARwBGMuiCXU+cAsC9Emap4mtNEDq92fX7JlPC
ya6p2kEYXZ88CtmkXW0KkRVIG3sjwlDwx1rtm0UMvjK9t4NGSUt4ctSqcW/O49g2kgiP6lT2m0ad
bN5MzRZFqNS9vy1vvRmkiSGsgNcdqOBBrHg96DQ1cHtiIf2cJ/uJBqe27fYhXYksb+8HBLBwlRrE
G5CVmLPftGMupXI0KX6qgtUMcsdVqSOLNx2hRfYTnGLP2hqB6O3mRNkMcnmguIfAAvzn9bhyYvUW
R/7aJ0UxPSugX3fTIqAHk3aTL/V0jd9nYbVQndcQ2KEGilHOTp2EhI/JphphXasWx4hRaLnQCD3R
95fr1gxFWQxvcSGpA2TOLJxJahSQY3kgPssJxI1I2mx7Fv77eQNwDGE6oK6orGJfXE9eJtUpjxpY
iUgOPNOAjA7rcnPlVN9uPVgRvJrwUYLWZHbeJiMvgqHViG8OQeXj6QhuIAStz1XTrIHVbl08tjGs
CUEttNPMo7ImV6Y4yRLdl8o22epljhtLLuRdnqnaFiXk8T2SurXbe2l8onMP9yyy7CDMup5FtBAH
ecFa3Y9rgu7JqEsSKN0iw0xs0rBQ/+etgRZ4MDrD58NJ4nFzbY4VY1dOfaX7U17pjsmnbtM17Rop
zNKghFAKnqLIF9wwtlhlyqcK/QW+ERY2mx6tFAwnibrilZbWC693kGvgKKnqvNU+J2DAVNuc+rEZ
Q0SAk2xPM63fmQGLdlaLYgAIjELv/tlaGBoaCwQZJypKOjqBZxNI6MCtjuh+SkvumlGEKnPal/ao
WO2KqYX4FSgJQTeJ0QkKkdliaaOe1iSwdL8yjWzL8lE6ggmH7qhSd35n1OG+yKJuN0pUc0ivJsd8
GJVVzIY4YdeRD5REZVCFESQywU42O4HxwEOZBwX1LbnAq2A4tCT0SPGdZmDOU2ymgGGZonJha/mr
sfpoWJpv3OcgTQKFAfIO4u8vYviytuQwmGTdj1IDTbxNNLgkgioZYu9yZb4XTeGtjVohCGbxRrk2
FQ6SIXWdSX2Torn+qGvN0D8lY5xBaV3ig7ZSk7z10pBzQUKcgDaJEmOOhcmzLKoIhAh8iUGJuc6M
5m85BPLK6+B2UMIKogMdtULELLOIspmoBO8qU1+tzfqnyi1tk2kod9lx2qxhIRZHhDhPBXcKXOic
6JwZAPZlEvghrTbqwTWqNT0EGKFHS1YuhUVDILVAMRdMXmBhuF4ppTL1ouFYKVzWxXsWGPkOUvHl
CqXEnLkEjx9xuwlysi90hzmDATYJCj6MxoGvhxb7sMrcskE2Lj3Wfc0PXa/Lx3CYlEMxSKOXgHd+
kyZyvm3yvHuplGxPkiRz5DSArHJSBVtT4uSHDPjjt6Qcy0cj6qnL6zb9Y6C0uOLmF1YdKppoC8VS
gPhsrodo9DWe/nET+EYeBg4LkU6luf6qZ6uQ+Nt8Ag7nl54g4JLIK8yi7s4YUIHV1cBvcX1BN0aO
og+KuxqUpIUU/64Yrc6QT62gLkN5BKXJtGfvPNWVtSHP8YditRCgIhzGjkBJfF7MYZkK/rwkMv3A
TBK3TOThXEuR1bpmmG6qxAh2HOrbbpojrKvBbOS1Y/AQ51b92Ed9espS853UiXbM4PhXnqkLy4Hw
BfEYenSxYeeKa7LScavtQtM3OzqeaYiyJMvD8nlCsmXlaNxeinjNQeUR6r0gMkIT3/XRaDuR5SrK
9NRbuUPz3xp6huoOva7QUPxX0StMuYXOY1AUgboP6Mg5k+SohU2nMyM/MfOBWrWtTOCx+vGvF64o
OSA7iCw6/NQ8GYyhoLqWgs58KlCZzQflDwGLmkND5KzuW7p5DaAdGPVJtELg3IBHYeYqtdQqtChk
2SnAZfqYpbFIvUaGkwV6csDR4Zv79sT1fXWxCiAKCJawYKgOwpddL1UktLo7VNdPRS6T1xFpFpeT
Dt3wUf93Clod6JR2cpVIs15UeShWrN+8tmAdgTsS3fAPqE7MRttVQavVLWcnnobklBSgQirVYdg2
Ufs3laL4kUVy7URWqrzeH/bNDhWGEegKZBDuinntTutyLZxyi52AHrQmW9NCqHhJQRCCxxysI8Mm
n9r6b1IO47+eQhiGg0KmGW891H1mriqGKAYvlKg8dVMBnAkiSg/bKbbNrG9Xbt3b0E3YAosrYIrw
wIAdXa9tohcgddPA8aRXfeAWdWn57YAwTWGK8jRFcvRpAnB/CNoB6DQjjNUnxRqK3f2ZnsMEEVPg
K4QaA4qIQmlPLMVF8NSbYQQoQ1meJqWmr0QCbEXWB4FeMKD2q0KFK+nHYiOD5PM11zu9t2MQjT2P
rM3syUrpAVB9Y9MG1i81nIrNZIEmgdbQAkvb8uf9b71xkV+fiooDCi9ItM29dxlz3SrjujylQUK8
DKLUBaLsbVmY2q/7lm6CB1iCH0Y1E7hB1Nxnr2OUfVKFSsDBTZYSuxXl4LeVh3zFD4vjc324xekS
vXuAqooy4PXUx2YTVDGtNFRAgzZ1K16oyP7WNH9uGznpHVq0+rC/P7LbOQQDBPioRAAr0hoz34+3
+JjhVFO/IlM4vRZVCqGZAvii6rEcGLS8/tUcQVlYxs7Ceb4l/dI7rZ/aLjP9tO8AtDJQtTVPYIWW
dTuWo7D5Z7SGgJ/hRAmFPtxi81xXSeqmkkbT8EM1hfZZIJsJ3xQg7wxXIvPbeQRpj2BZAqOLwPTO
Di+2zFSnRWz6AyB+DtototgGVCx97YNIXyOWvt2O18ZmtwAyeJFegNrJ74DvsfGiAsfpkJj/7O3x
dAOIDykhoG8ADr7ejmbDoinnkuHHFVe32lRD2hm7iNsxAWC876HsQPUWPay1RtMVkNGtw0cYiowX
Kj8IFhBSX9tugmSsez2y/Mkc3JIHx3iIgQ5ozhNXtpV0vr8rF+YT3GCgRwPhOpp057nKsB1ZnyBC
9LsqGw171OVMclqTptZKuHCzS8B+hTcOaFQBwhQpo+thEbNS8AYpmS/TdBcbuK/VTpE8S12rm60Z
mt3UtDK1oNAZBPgoh/TFJ+ufjTJeuStupg2jwQtR1sE3ibLAVw/MxVURBGMTxcHAABtqk03C2LmQ
u3wlw7to5AtuhcQ5GpvF318YqSMpkwITUoIdjwFk1MMufpDDoihWnO+iHfDX/kcQHtrr13Z0K0PK
yDKZP4RxsO9zSPGgrrzGGjzf17jVsacRxgDU9f9Iu67dyHFg+0UClMOrUifZbXt6nF4Ee4JyFkVK
X3+PvBez3WzdFmbvLmYWWAMukSwWK5w6hT4EvsYX94U505NpB310ajQeEpLaYeq1xrhh0V+adsgC
TA/Ea/LM2Q5s/+WKqD4aWq2F2iEXH8yeOY1r9L17++ZcuQtfQvS54GchAQIYyaWQMR/nTIWlH8RU
F4BhjdPnSTXK5wEh0b4Zrei1R6y6n4DR20TKlDim0qkvItGjR521mMUnmKXdqlG3L+u8dVih/qgq
S8HcvFSN9BWHgfdf549F1wWC8y86fj7ERXwXpuZU6ofo2ag9X9tI3nA3vN3eEr6zDgAQ1KaQacBE
VhQkkJ+93JJamcbWLHLzAHBf4YRqWaH/0hIc1HzaDSqCzC3HFnMWWGO6qZlk93qHFgSh18sIKUES
7ivZbLzQqOJ7o+vCO0NIqlMrVv1TXpi1S0cqbKYpDlO37SLR7XvJIrY+kplH0wC+244lIHpXLBfv
m2BRYDA0AC0D5hN5U86gAFxdTGzSzYOajwgMN5Lc7QTyniG/cXv71gRx/mctjsB1dIZ5GKYDoA2Y
t6rYRXLMhuf/IAfPKDKEyGqjqHl5SpNc9n2iQo6hjbYw6Z5VJu+12nhsMvzbohYuPcLDf0VxpmXU
SSUWsWkeeos8hIX+bDR+P971mmjLMl2xl2vCuIMSDNCkyWASPGRYVuTeCe3Ttl9jy1g6JAsPIsgG
ECkgTXW5eXJOEmUA6hss01PpUKUod13VmltzJPeqMUorZ8Xb5ln5AP8w0C8/d1TyJOjioMShVEEc
bS1mZ3pJ3FZOyhXN41uDEEFgFBAcOMlAXxyoLTiVyJDzSi2jiQMqJzVmEGlRiJk5cT+8dNFgYJCN
QeWPjnazLR3zmDmsQ/uMIzK5H52sssiJmGIZu20ECm8beXUlUuyxylTFVqJx+hz0In/USwzJ9spM
lUO4T5Ei/RDrFvMyxJG01HRR9EE4m8hRs1YVuzJ+uoSSGLp9YZJmZCh3sQpFZZOWasIBEP7m+2DY
+hYTyIQU059WNvIqksVGwsMFUfrc/2EgXXGpHnWnp6VpkigAlWXvN/eNXX7Oza/FsV57f65UA2Be
FC5lpMoQfF/BsaWRJKEhsSiwUmByBvMRiP6t2mLMqlgKdi+9Dw2muygpKmPFy4T/leK6q2TwRmEN
u3l18y4/xeBWXSBdI1UJjYJe2BeYZyqTZpOD/ZZi3JdQbv7SpnwJQ4cUxsYDgsbXa2lfjVrcj1GQ
5C+JInjD+HuITzmmjgzs9bYo3pfEaRriXLgycJpzU8/laQp9pgCOPkWBlDauHO4Z+hzGeIWL5cqi
oCMVWQ88L4h/Z5fyUoilVYMsVkYStIV5R8LnUMo2NAaBMFmJLK7gSVgOJGEtaL2F7TI5AzlYVhjG
GJETqJJw0IyKegrijL5Rqm+0QVNfxirm5ZIW+XokZQ8sNjt/jMF3TmNz2KAfR34UKWDrlQTXuoHn
8hDCrT+SUnmqBjSOAqBMV1nmF7YHw9bh/6Jpaz6COS945gWrIXpHEpqkQYzWG3UnRQHTdqj3Fg/W
Xspc7aP7GYauHz6Wv/DNt89//t3naQkIhGxE0LC/OBw+m6qXYdxJKEwEBEO7MT+4CqZH0CtY6YZR
DNK5LewKLHMp7YqyeEwAYW8USGvSn3HU7JJ6dOVJ3cDM+IaFTqTxMIDov3yBLc2NaWWti+JRHEYn
wDyBC/mYy41u0P7TjqKWBlIx2GpTAZQWonypDTZalexGZHgWtAdNe4vaF9KpbpwCoXd7CxbsiHX+
CdxVqKQs0zJNx36PH1H6bIw9+M/doRcdZQ1ptfAmzFxRQGSgzjeH+ZerjZmhglsLqw3HLW1+sxDk
psN7gS5HOfquZWQlxrrWYrAGYWfnCgA8h6/WrTMtpqXS561M4kBKgsHUndYE0wow4VrxeXsLF14g
SJIR/gDaBag+H5aYYRLJKTzoYPA1EMg1d7ndOLGOEWfdisJeW0dkzeZZCIC04G3ls7ZUqEWzUpUY
GS157rjARJTvxZoQnk4CrgmkwArPuRgk6fiSbCp1EyqIURJQjwXhXneedNWLXMFt3bW57UuHdC6K
8xPSvERvaA5RTfVLEJzosbQOfbsSiV01qswLAqAYNFIyfC6Frznp6dglVdklgbxpnpRX0UM3nt0a
/mPzmbOZruX7bY1YOqZzeZzHmjWjJqcE8iqpc/LazWOUnsa19Oa1qbxcFXefMm3sMMMOUpLJSzwf
GCfJax+tX6tzVq7dHuDrEWbCIhtI4PIOuGBEihHqWoJelBdDKR7EqNpURvxktplfT5aTlJ3Tqq9W
BC4Bs2+P0yj8btCHKpDt7X1dMJiIoBAYIrQGLAHLvzQhDdzo2iiKNDCO0lF/Nn/q7o/KFbcY4Il/
bwtbUs1zWfMhn9mPiY21NcOtgq7c1zIamozPtiE2ZWscUUvagvsMDwEBB4Ld2W6eCcqTJm5yk6aB
LqROiZF2RAOzULri81yVn+dLgFYJJPwxlXWOPC7FzHCAqOymNEDB+TF90PfAhBZPxRNGAgSY1+tW
Gbjmt2TFYi3t4jzVBO0ESPsj5XkpNVYrIZ5UNQ0ikdiYNmSj3dlGjmZQV1ytRas14/3myQfgwOGd
VANxvAQ1TYJXzddHezpQDO/OvW6HAGjFH17Uw3NZ3KtZTymTcgGyKIgvLfu9s1/gJYCUsHfoygO9
dPnORXEOcdeCOA3Z4SToPM37T78cwClUlIHAwet1eTqiNMhxFKLHoUt7sFgV1J4dM/fvLxIwuX+E
cCtAdCjpE2vhTmIStl73x1qp7Mx6jNo1cu7FvUIW37AQpiHzximbDMIRy8pIGqRGAZYZIT2KAvi4
bi9n8bkH+ApOBYZmIY3PSWFNVbdtjvs6ygPbtLGEZ9KaNLcFQBjlCfPHKCgiaqZa7vUls7yQWmsD
+669NvjIgPiBKgJXGTHM5bkhnGc66oewg4kWu4JlHlq0oXuxqPweu1pzmYrY4vayl6yUBeuBDmHw
6AFJcykynNSWhdl8kVNrg2TNtEXwmzkpWG1XNnjBZMC7AcwBeD70YvNlcL0WSUPLKAsk7XeF/YNL
oGStMzfS/vWSLgRxBxnFhNRqKqSBJuceMOr7kGoBCDG822IW3uk51kT7C1hG5hbIy52L0KU/FEmW
BQm1Gq8Oy4ja42R96imGSqIYifHXYIS2+9KkEbr86SoEauHoLj6AO7pJSFoEN1UWdJL4Kgvihoja
MR+FbSjq1Gamep/qyksTNdtxnlmGEifwk2kD/pkUlK4sLzDWFMhk9/a2LH0VcmwwOyhzo3eX+6qy
AhYP7A5ZELcYscBSL5+ejFpbyVAuKRPKbag6I62HJBEXyzapEhNg2Oa1d3dN8xErR0lOthYSNX+/
HMxDQyoKyEwYbO5KJshDJaKVYzlK60kq2oONz67565IOCPnPpfAGmygGDbsiC4inAwMRl9+l7leF
Huvvt1cz6+RlGD4Ps8FMQAvYWuCnuNVQZbBS2k55IMhW6bRDXSEkpd5tIUsacC6EW8yo9bUaVWIe
xDmIXeXS/g/320C6Dqkw9IDD/bm8eEXUYp6zVuM56F7l/DmVt236+/YSltQLlSjEmOCQBY0CF79I
TRGCUKKBiOi+CJ9YtiOhqxe721KWTgMgWDw2ABVgag+3UQ0JtZZpsIgK6Kl/oXmtczQNfc4rhncp
TgIw9l853EvddnUlUCnOgvo1hzcoxHaIgcfhENpi1DttI27CIt/ndWNPY5Ab8X0pqSv3del1vfgG
7tCqLie1IeIbkAQrf6Jqpf8y3+pDa7px5cWPtzd24R2dJwjMbczAyyM/d6khiAqTTqNpFlRCMCbF
keWYXNltaQYq2nqtNWtB3ZFARaoA07nxiPLIfNImamSkUoaR2ZPd678jDHfKDW3lUi1oJFp4gJ5F
zR8ZNInTyEFoYhq2I87Q/BQxnVSIfPDQ4BDX8KyLy0EyGN1hQKxdDb5KI5M0HZPxTJPWlqvImab9
WK5hHhdUfy6izt1Pcx+lwi2HNmXSpYYBs2rq0MbIEbv2P+wYjh41a2B3VKDrL5Ugp10a9Z2eBU37
I5kehwFMZGAFzNpvt5Vt6WTQmIe2aagaHDfuKcJQDAyO0ywsBX6wQmPwBEWOkm9A1bVykZeOBoZi
xm4i4AM9xuWKUOjBoFAS5YGGgcREfbHA1GOkfx/ZzaZixvHORCc8xj0bmiEshg5C9MSOTM+KjlJ8
1+Rr6JIF9wmlpBnJNReTgLDlFoOuEtYVkNNloZ0kmde2yS7TG4xfDYYq2sfE3KMRYnP7sJZCPMhD
ZwvUAi/6VfdYQdpxohIep0B+RMcAscVNeTTBruKSn0MGSN7KoV2nR2f8xL8COfWoxRQNVtks8CR7
uSt8n7zSU1ZekiUhMzoNaDgESWgrvNzMTJvEohjGPJikh4xhcL1cA+/n/1Trl5X9mz0EzoPQ8Coi
fwicP/K93K1KQdoP6KKSo1nFLjwT43J8TOU1nqdfGHE3rtUslu7WuTRO40uxbgTkTaGMQwRU+aca
gW9S7Jz15Oj8m26tazZYZ9maqYqkWBNU7CA5TEa+Ze94Gkvq9bpTZc6QHZLU72qXNPvMv72ls6m7
JXm+9WeSa11RCmbJ6Gq6q+OAed3Pjtjm5/9PCHfbhmiaksjAsbFu855+ZG8TaEmfbstYMk9ohEbo
DOcfkBVehtjGxBrzIuj69GeF5ptuQjeT3rn/PzHc0yF0IotHoSiCutO2ZRnvpnx8N9R0zW1aWg5c
wC+wOqIM3hAC6hYq5ZQVAUUXtE3QXuNnNJoLDdpaNm3pNcT7AZDTzKsI1/xSBYAaAQBKKovAUlLd
kUI06uqYeX173xbuEiD3iMiAI0ViiPcgWNRaFp1gI5BbdmINRAKd7KA0CkzciqSv0JdTaXQCw+hJ
KN6jSMNdW8NszJyYLA9SsiddbGv9vZy/NNWG1EBe/BCH/Zh8FtEHSs+NpDljv+ZeLK51JvFBMmfm
0eE86zRsK4VRqHslbg0EbXXi0zBxojVn6Uunr1aKmgrcPwDX0DN5eXJxB25H/CkCcC/6qjO5n8Ue
Q59sBXnr0tOcDOWV28e4vLlnIjllmbJozFSaFKh6DL64p57oJXbc2w/SvtmxTeloKxIXLoIuGuge
txAMAfMxa++ZgZKkSrMGEaYxzItNBT4wVKeE+OH2shasIPhZ1Jk8bj4vnnmI6DX6PvowDzDADq27
mymXnFZ57MNnoVtJmS88lnBrwdyhov8EPE+cwe3BzNxoGW5bCfIbeyiiFJSAabEpRpXtaoJ4skAP
5l2CDsz/sJPz9Oa552BOKHDPNJI1slzgn8BQg2H4RYJ0+HsACdrNgFdHjR+mBMRpl4elDGFVx1Ec
B6T/rAHDFzW0QpJ9gdZVC4Xo24e2oBnIyAI4Avzb3F7G3XNwmHW6MI1JMMW1Uzb7LlIxcHslmFu4
y/AO4UIDwItwnM/LguSzkDNNRT1MfSwm4orab91CTePv0SNzn9e/cji1SIwYjqGKcpihPemh4RLh
I62eAOpesY4Lmg4bj7rbbBqhg5xDaEoaa0FbmwSgPPVMBAxuokkozUtwPovsfRpqaeWYFnfwj0Rg
hi91Qu0kpUbfQRLURu6oCP/l9KkEx6qOcUL/QSHOJPHmMK/TUipDlBS7EFAqKmKB+gcjxkqQsqh4
Z3I4G2iRhs2UgUlQNKjgKamrFQgj14hB5rvCGXc4MkjPqIAOIkHH3SX0r4WZZpYAUbQa21hSth0U
uhamLgsBMhHNOkAl8oeT0U4TaYpsFqqwkx79BqP2z9uHsmDvsIx/JXCHMkRRRnIJEjKx83L1Awy+
TisaW0G6A2+Bi9DOuS1waUmIhFGV/wrxeYIEYqVoAdYhEKXeYwlmBHFsn2+LuFYAZX5tAWSaIRrY
vEuVBudPyKQCNlyoTaeKM7vvP9labeR642YhoIab2YCBTeeEDJ2RTQR58qCqQz+3tPtU+Z7o6iFm
7BgXPehajO3tZV3fVED78UCglgtjBJt6uaw2FFQLGO4iQJO2PeAhYg+ReRrSvzYIl2K466MSK+8F
UhUBOgjAr2yQ+6m+19dQcmuL4V6HpA77uC1rvLO6l+daYicdMoxFk9ut9ev2vl3bVCxoLiyhemeg
TMwtSLaE3ExFWgARdAyT+rkHt03NOiwLGNpYd29LW9ILUA0ggT6PL0NjwuUphSIRUCiAJx2nqOwn
SI4J7LlRe6dp+9/od1pPylyp+3x7UTKDNzs3KfLseUJk9EycahKoedq6HSCaLpi6qq1C2BpX0IIo
+A5gbgBuAQ48HyYYwFZVYywNQZaEGJXE8leGyaz+ZGhkc3sbr8wEnnTAImaKj7mVSeQewjbUZaFp
hiFASdUVjNqN85W0yPwbLgz4pQQeG1GEud61NdaC2yrYhIjEg8TWn8qs3wK8lzqC2Mq+qnWWyzIm
fb+9wOtk0ywfTzzqpgC+YlrHpaLEZiWVcEKHYPihyo+qs5MMjEQqgfEEc6bTOt3Keq8U80seEiaI
uVDc4fuczKLSs8bEelnnVL9ioKHAQ0/cSVh55q+uGyeHW9fQhDFaPmXIYX6kNbYhnyK3Ve7l1aL8
ojYa/66Iu2oKUVM5tLAiaHzzDGLZXfLLwpyr1kuc779FN/NXzmxtafPPz4KdKEpiDNOBwLvpx0Ps
YsbiyuN4ZRXnvQP7NzKfqBrjCbsUAI896miDvZt+VIkzOZXserfVbk0CZwyrGhnHYtaCTj/koDUN
Ow3UpmBI/nFbznUkyi2FM/Do3iZyoym4XslT2rlJ+6Cqdr8NwsGucxuzIV4YZo9rGH34/xQ8W5az
Q6q1JpryCIK1o2zVGFNL/bhxXqiviFtt/9Z+1PbKni7q4dmpzT8/kzj1TSbFEk6tF58z5U6NnnNl
hfZlTQSn6lWYiGOSqthN5WFgn9S8q5T3lY27yt5yJ8ZpN3CLU1HMypfFhQvaLyt21Ne6szO3f7LK
TSivGIolEw9GRDSkw39GTMqtCSzpqQLu1SEQE2aLIR5jZW1K2tK2nYvgltTFaKdOo4QGMrPpTj8k
K4/92hJmm3t28hjGUEIGltCn73J/TIenlTNZE8A9g7EiCV2jxjQIkX2od2gcaOJ75YOehjvzXjx8
T46pkz/eFrqyaTzFe95HgM4aEQ3ysnErqXEq4BPLtdlui1LAtwGiwznbYs4/P9u6OgH3QF7iaELm
yDaAAO2KLV1670Ay9UcAp14g0aF512c0KH8Cu+Gk2qkrNsPgtclGXStFLFo7hGiYC2Ki2AdymMvV
xGUeymASosEovYszDbmPDJUd2xixajrqOw5pZXVL3ssfgXOPNCdwyFjfGrNAp1YcMXGMzx4sLRSj
ZZAhW1Hz5a3839VB2NWzRDJqphVFInP8bdk2+/2xguRc0AYQISHGRT8G3GPeRzeJQdHMBp2r28cy
PeXx3Ziebqv1wiIuRHAPUlXVtZGB7DSQpbcq/4nr2lTHDv3/D1K1cm1n1eJcywtR860+022Z1Og6
xoiXoMg7JDo+FPONYYKItBaDLstBsRel2K8ZF5dyZuNGBwV3CCpgUdMpTSTyMBlGtdY0YMHzwYr+
lcQZupkBQxoNXKa+Sp0M83rUUvAyxRFCZusru7dg80AabSKlgiGaFrA8l6uKxFEezTqnwLgTu1Qn
myL7dVsXFjcOs3u+wmjwGXLGR5OUqc9qKDQV90UT+aBMtFV9q7Jie1vQ0r4hYY2KMrpgUJfnNMFs
mEbVnDA0/RM7Ybu8fjHLtzm/JpG/9++RHkd5fp4fMeNALrctr1KaJErFgJMfTp1gl5JXNw7wJtlf
Q5NApHcuiVsUxuZFVFQ7FmDiAZiolDR2SFuuBdLXqKBZDKAG+IPKIRzjywWB7ikytAQTBHvFqQPR
C6uNKGyZbk/5ptlVa925S/bhXByndtTEiFOB4ahiJTvoPwU5cpPxRY48SdoAZfyXdC6I9y4Wx53W
iLykxTIsThtSt6hEu8DU5r/kPgRIDQU9vErACwNIg3aOyx1MLYGVaTexE5BdmCeolerOjPS1wgW3
cVdSuLevzOI8UXLM1NNeU7oBlQqVQLP4hKF6An29fZ34hgZeFt89p6etUggdZGVCIBRvZgFSsnf9
XS6DBFW1frDjbJveV+ybPN4jsl2rdvFouX/koxgLEitE7lfFyzgxGwWcb+yE/nAwy7nF4NngmNN2
6R26fk3/+fZ6v3BIZy/JlTzuqpV6aSQ4ZHZSN3n/TZvcAYM0fUxsLlHLKzd0O37izzbxR/wt7PKN
q3u3P+FrDOGtT+Bs5TDnnDoNY31M8S03jz2afKpy8Kp026FlNT0YaLygUnIkWe+21Zvef4wA7U3l
DgVDx6wOWfyrajwdwwbZoa97eCdPU7nJOu3eFDDv0KROLTx0fbPrdWlPVeqMK/WAZaUBYslE1h/4
A97ah72uExIb7ITpEqITbuZ/2x0Gw+K/scNan8mbeO/e3jfO8v9zcoDkfbHUoqTDWa96tNBjKQvs
xABzU926alDQiUY1sSmYnN3QGCdwvqFp/bbYZY05k8uZMdZEva5mOjt1MqL7wU1K6mvwD9TwAQWe
TM18KrxI9SYa7oi1oxEIwCw7kW2dam6svxYZUL8adRJM4iwP1crX8Q07/+yKgUouWDF1BH2c25qb
GL41DTiKVk1tPfmZ1/fI7+Umqk47cBQZVLDbfbhadOBZU/+ROzPvzKlEQHa5QDAXVDShRjgNLR78
VAf7C5hG9BAD3M3SDa3RjqIcY+88ITy0yBlId3V9QtZCAgfERBK7mJSDgWHp+sNY7WswK98+tKVt
QRQE0BnSqmAK4V2eQaelHtYmObXsvsDoojp5gq4yNXGyocScwFNU23QM1sajL+goWrQU8AGirQW0
QfyuGE2JKWnCcJrE506qNpO+6arGZ2XhKfTvApb5BCALxGXgKUFphwcKWFaBVgfVHE4qO9ZqbA/0
ORN8XUZW/oBeGfVpZUu5bMY/8mb8KOAs4J3j6U0HVSi1SVKG05iR6htjkezVkIsWb9UR0SbkKTkG
2SQ4zG9yRI19XmJ+5e1vWHgYQdILABCYNBHY8EOhazXP5TaxhtOTGcvIMKu2iCZK4Wc+tU6+1lX7
VXDk7DQgwMAkwcaJoJLknop8sohQFjo9ZfpY3k+qJjzlRi9gemEW6aBQ6as9I9B4pW5HN+rBtlyi
7l+OFvGScZIDYTIxZFFXRmcMQbIF97j2iZGaDukbciCJ+R1zIxXXkEfdmQwwfg9hXTqNBWOGIbe9
p2D0Zyt19UYgseQLFHM/1bFXbQL2bl8VR6SCO6LA3mhKM62Y+CVFhs0DFQhqIAD0corMYrGJkiJD
WiQvX8C//qgKnwZ9HJr7Tvl++1D5vP2XYgEwDMQB6osYNcZ5brnZU3CzVPSkhp6l7jCrdGdJmLcV
13ZNfw8gHQQa7GXsqFMYAlDFa2V0Hlb0vx8AtxjjdVEM5FGW9UCiyRAaempUP2TmhjSxP4+ArSsX
5IeHdtqVyb5AJV9Xf4jkW0VAcNzooIt5LdPo4fZuLKm4Dj5nzKrEVAeEgZceplZO2qBqNT0J4XtD
fozWMavtVreN6n7VQedSHv+sG4Un1MIB3Aai+lIWyMYKGpeEnuQ+/QQM084MHT5YctR/DELtYAIw
kVfQQMuHfSaTe02jlsl1JQ/0pITCD8XcpOGmqvGERvsq7zaAt7gjAZuOxOywnFy5X0XLzRt4davR
x2LNpWYRLNKXi57qHmyWUk9PhXpQ011DAi2/y8gR03p7L2FOhS6dtj5IKUzo5JZ30xoT0+IJn30A
d7VaUjTqOGubEguelhc200o/fFBBHk5ALWaU6oqPv7bi+YPOkid4wvU01XHM6SjdM6nbNYUVaGQt
/7j45uIC/9lZLmwRKEaoWSl2dhS6rZQ1roiovNZ3icBsjLFDtmae9xb7qWYX2ub2tfk/9OqPcD7H
GjLZoKOKRfa5f6frTu0h226+etP3b912xelaPkFMRsRTP49s4HRYCFsk2TvIMoq3Rtz22bcS+M7x
SQmfrRVRy5s6Ew8qszTEnZeHl8QRkxOxpSda/qLJnQ6m6hDRe+mifQ25sCr0f1f97/+ymejEAl/1
TI5/5T1VfSn2Ay4pwdtlgm7H1xAu1Zi17AiWPWhbk/Q70m/jX7cFf1EVX13OM8HcU4B5VWZeaRSX
cwID3xOoKr9PIuAmNWwg7GA8zy+uUltMMMwuwpiMHaV3dW9uLTh3tE8djCXdpeopbh4a8ZscEtAf
b5DrYkiqEXmwM3VrDisR5Wwvbn0y5yV0De0ZqbBX4BbKdyYybBHd9sJaz+LS1iCtBpbLmVMT7h5n
t2JGKzJhWMUpte40P/ZK4ihdbRfPobbRI4y3dnPwAoB5OP/svlvtSSjR+DCFdmWFD7Jwhwher+5A
ZLZvgT15YNOGKluG+P72CS5cDeB3RDQBgWMd0Qj3lehEjqVamHdjU0x7Fj5qyg5D0N1RPTbaGsPh
sjAMJgDdMF5Lvg8jTCaWCYWGe1iCAHkbKRSTCWw9+yGiB78c0hXvc+GksbZ/xXH2DZBxCVTuKj1Z
dhuEG98Y/9Pm/RHAAyhSpmmYNS7SU513TiPq3lh+RPtoo03ocaNrxPSzYnKKe76cL8tz9iw0Qk3V
bsRyDpo9rGzVF27l1i/nTKRaK31WDvjlcvotBBBONjrkW9RdGTVuq/Zu1x+F3jb6nYmbEjIRRE0q
kDztsQ3bvZz0d9m4lqLm05+zu4MFo88O6Dz0IvHtuOBfliP0r0E3xerBMsL6Ph7zeYJ8LxuOScfs
bZC0X3Dujb2Wdm1pa6T8S+D1P9+APkl8ANCvmAV1ac4HtSZWrEBl6+Yxlp9QS8docD2KHFXe3b6J
Sy/iTO7yRxTnZ6QNq6xW0XE7GuPYlNv+tUE+dEy6QBT2yY9Wc9O7EDws4doU+EXFQuTwlR1AcYuz
iEoWhm0rCRBMKtMWLIpZxSzt11Rswa2Zw94/Yuafn+lvx8o6Hc2QnsRxayajP3SHymF1a5O3iGxa
ciQHc7JBTZSPIJ8sP6SVDf5qXrvS8bMP4M6yr6W0zbUYyeAd84cTxm8kduaRTef0D0fNV/x3wZ7c
u1S0R/d+yLe9wza9gyii2j6unPV8llefoqroNjfn1ANP2xKFY0FQTUJCLr9nmFMODIoIMtHWzdvX
NN3A/7M79al57bveViYnnO4t8tQ7JHy7/SE8Iec/+n32IVxI0WRVNRVJhbTQcajsV+y/9NQV297A
cIJNgcmiOU7kyUidAXGrTIMpe5Jav5+cLiNu3/hgAMmOMTpUy7+kk/rny5C9R4A3J5p5Iu8OLrBl
Jgk7KUP1mljNz7E/xMXH7fUvngP6sWZKeTBG88GFqfSjJqU4h5JJArK6IE8OxcTV29Krwh6Ml2v4
wcW7NhcSgZvGg8vftRIVD1qQlJ1A9pHulW7KPsY4LVf6yRev2pkU7qoxSwlzQ2qwdxlRAwwtjg61
Esd+pfXWt9s7+DVK6EqVUVqBs2NhxDlPkWISsWyTHlsIf2rwe3/cyxt5g6b574Ifb+pXaIvPfrjp
Ttx33jgeq00UvGS70bfeiR/tao/40ob65e/4QzOcjuzw9+B9S/zcWXMIlpxzC4H6n2/lLAD4WYEo
qGEBUjm2q9FmErIC4R1m/mSybJvNNoye+rv/kom7EMtZ9hB8HIneQ5WF+i4R36vw26DszPKoAQZW
PNQSrMztQ1k8/7N1chFklZlSFps5OxlDMu4rxlqvIkO7081kret6KRmDxSGFNU9nxD3lFteC5bmI
kpadKo/ue1/elA+SK/zQv82nC1r8QPfLTbe9vcDFe3smlFvgILC5LaGE/RRoeMBEsMSp20oN2i7W
7LhSIhsAYGPF3Vt+oc+kcg5lATY9s4yxVJlWHttq/QRo87HdYp5aW96B+UgOkdX1hGLNaiyf5589
5oNKicDTDFHZPolaf5QRN6DAZAp0xRj+H9fjXzH8Y5BjUhzpaxS6LKT5HzLLdAZxn4S2bPyM3oYy
tg3pm7Dmey6VJpD2l2cuSbROazxgvAjlTCKg0Tsl4jYqLMdAzrRPMDE3cWGMdxqbnD70AU/etGXk
AoHkqtJDV75Z3Udj7ISPSPgtswM41xxdXQtZlkpnFx/HqbfUCkOZKbhKRehF6aYjj316MlV3pLsC
rQEOhpdXrpYdUmLaPSiOrL9P7F7I5zRdSCzMtxZw9HUZOYlXVEFmeH3dOka9Vv9fjJfw7ioYUQcG
Jn5onKCUw6C2eDVC9VUetzp50wWw7WxuX93/47j/FcO5m6EeldMMnjilgq+CpgGlENX81hdHtPp4
DZqV4PLIgIqYbg5d06AQJuBqFfyPwtiK1ZEJtZ0nBykbHDmRVu742h5wL2ciqI0pDz07gSPOUbPY
KUNfE6pHskqAuGw4z7abe4xYWBmDJBK8Clnlp0mQWfdNk77V1oOVbsuoPkzimzI9FeI+7bchIS54
L/eCGTTWGmB9adGgK8CDMY+ivJrmm5hxz7RqhHkxGvahJsMsR2Uuq3UpGIpCW9vlWWl5n+FcoMKF
Ar2lpnEDEEF03+kPitjbIMIliZ9U+0JeKxcsvRUoLYogdZ5ZEnkGEnPsFZlVIW7wR1R9dvFOBF04
aYwN/byt2UuCUGNHske20BLMd12FgkbNmcnsxJrGnWoYMYF8r1u6narkaKpr1nqhvgeUE5KaGL83
z5fiLMOYIT4PB5RGp8rYZOQ7ZQWGtA2OSfaKdbBqaa8kv63yL7tav/zyc7HcIxhJvZJpsTGeEjCE
dPukec3WOB+W1ONMBF8jnzQ2VqWAmYxD90qHY9syzNvzk1y1zezUZmuv69K5IWsqAYUARAY4AC61
UUjCRhEqYTz1MdI4GcI+41EmW5OSbYxK4d8qCRrvQf0G+4diNybtXQqLzJalcYwpmCoAK60/yB/K
eyXbRrbyblzf6Us5/BUzszRPIsgRrH1vvE/Ga41e0Kfbi7mOZi6FcKa8H3IMYEyBjAHSoXFkNRT3
QjWK/m0pC4E7xGB42lz9QTaVT29j2OEoDoDKnzQmOcz8hPfDZHDSepPgRh1Giwy76lVOfgrjc6Ed
jPHniAxCHQuuBtRAo6bbuP8RJ79UQBvGfWnWW1ndyZUb4aWhhGLSxMq2XOvv/5B2XbuNK8v2iwgw
h9dmUrQkS3SYF8Iee5hz5tffRZ97z0gtXhH7HAywxxsDuNixqqtWrXX7vdTcAy0eSEoH1FmSHYfx
VK8qo5UJWllkbwE1vGSJWoAEQBW0y8BSqax9dR1JhRl5r+jL09mQBVpjAbM3g63ByOAgkA5Dfym6
tG93LwbF+FGvYWRRvBdaf1XlZtmee6EnRdecU7AFqVZXsaSLRgJQSSiyOhpsSeDaNbtuWp1LP8IU
fIQdSkprfqlJ/T5OlnHNo/4BDjAV5WHq87oWNKl9xQ+og3CuqZbFQKIc/MJtFH4v7MmZ8zW5FAVI
OHBD3/FaCRmnVoD58BexhIvudQ69XpmpDGdNeobUTV4cWtknEXMuPQldkETKTjlzqgEzCv6E0jb0
w9+J+qWg7w2a3c0bRCiZxrOyemGDLHwmrRPicTmuMFfkL60Y8RYoac1aKYINEq7R0R/qpXaQH06D
W88O/weAy0RlOhXbqCcEKNjiJAKW9bLNCNJpBTnI+ufnp6h/Hnevr6/v7+9PTx8bByk28qcjsf71
j5cF9pHHQX/fxLNDt4Lmvix3oGmVLv4OOAsi270lWWBE2nt2YNdbwXYt4Tmxx5W85szsIJusrYQk
3oTOIm33vX+eVMiUiX8dsht3reuB5qlyDM2ziwRgArFqCE55ILdi3qvVEkRxJlWOsib8CRhIJqgw
rTzD+aESlI0iX9iN/65Z4wqkLk+pKYMj/PEEc5N7pxd4otsBvSR6Vu7ScgMrhMLQaPIlI4dBBzO4
/nbwyLdICuO4e9/4pCMvj03+YFfuTKJNChwyU/xGk5IpaI3IwUUuX4ztvjxeDtYva2/E+qBrAfm0
1ge0TpOLRXCtPFfH1WqlrzamaZMQgzdO2wW/OvMgxFRffQ0V//gjyuZslssXhQRm1hqVAyBfcAlX
ul7s+k2MbNJmCdq0ZFSgqsrY0RCi7TEFeHC+6L+GzyI2hVdhNz5B0ax9qaEkffbOC/M+uakH804D
ONkgxBPcLzDvxt74tT9Yh0NqWAdfZ8ivgnxOk24lUJsj2bp8MjDv55DoHzzJDquTdGzIamEj0Loy
CD2nqQcxDF4p2sSNd+t9yjSWvaGv5Iu7b573VrmLA2v3yluaaaPvR+e+T8B3/hk2yhI8cXbTXxme
btmr0gVUgJAe5mF45Axez/bauWztIsL736qFt8fTPpNlwihBEPXTFy2iJejWWA/6jixga5ywhIy7
VnO6EeQdx97bu69KoIfPPoTHFqb2PgQGNBgST2CEQpsBdIhubYKImOmC3lMvOVZUMp3czlYLw7r3
zbcmplDmag7TAErKnesqF9YWNwDcmqEVmIzektdXVNNW4moRirFkkTqpACI0QuwxyqU3WqPTvRXz
VG4jh3vmjczCBl2le3fhevypSlBnBkSuAHpqkBgG5wK1RWWuGHgvrjBKcOS3W1/XzEL/9A3wlesx
QfnfyqyUPBd2sSnsag80hDXNQWJ7hLWeYyNYhUZPjpJdktAMT2DJJhGZvr7BT7kdGDFh9FfAF/Vu
K63jPbOudc9ydX9dgCf/zFjqwohmd8bVgKjdKCdlEjBKqVyM3PJOTnZY6uP7KRBQUwZEugp6RhCE
Toq0txtDQZm+TlpFudSGqAtb98g851ZoYcbMcRX98o1x5W0qm3utrJKo28zytz6p7dqOsIjuM495
ALn3yn3qlv3qzBWIWg1eL8BWztA9hGobpGocqBeozJmN+atcK9a4403iXeJAd18fn5GZ1BiwEVfm
qDMCc0k8pqF6aUz0pwOabykm8kBEMz8yI7BC2zcRUxPFeGyXbt6cLtYbu9RJ8dzKF0sBw5RtdVOv
s6eA9KQFjcBrsW7t9sk1HxucuU9/0NYaRCvASkL3bo4lhLjDuFcvrh0awqreYmEtdlUs3DlLZqhg
VIBoGLKmMIMwcNWvvZNmh6tcV94fj2YGPAFtFoDH/2841LMjhsSzUnSdenlL12jAsaITELHP3l7e
jXYDhQwFLhJJzXduyfD0i+mjA+Y56KajlQp8rdQAZYTyWSwN6qXeFRv5Q97ERmmKhmIP5+i3dHw8
zGnz0cYgvYDshQjMr0Kz77ChW3Bd62sXoTADkeCGQhHNQ3vAkj7HXDSL7PNfS9R8erXgQwwv1C6a
b3a65APXuqsEI2rOstlxOr8Q0k1X2P3AZKhbgF0I1/a0ja48U4XWlXpMUu2S7sKzfOaNJcmz+Zn7
twG62g8hQW5wJwPynlkBGf7s7VhLXNjs87OGhwa0siSwBNLpe4BSNKWVC+0i7tmPYsN/lX9AZGby
z/zCm3LWEqKECZyDJlUksW4nrElcsVHqTruAPqN4Dn8rkE+zUMwEu/P4oSxsu9nL6doaleOoI7kN
JLfRkJ6b4GJokslO3onbl1vliY308hekJ/mELL3wZxzfFAr9e5CUJw/RwOzyHMxqB/AanMUv7rtZ
Yj+eu6CubVDOVctyhQuiVkNA67ek+0BH2KH8k1n1AnnGTK1BhQ9H7w9eo2g8omEHXOBChSlJ3YsR
VSQ+ds6aPw6GLunVjjM3wSF2Ht8VM4kiGASAi0MuBk3GNItkzLYpo9YwyG4UUtg+nqTStoH/9FEV
Bs884a0EGABBh2Cp3my7z0UWlNm5vfoCam6hPexBzApfUBpo6DoRxfQt4bOy5fXrE2+A3OM9dkJ7
SVzx/i4BDmIqngFTAuYmkXqoDWqZcCCDci8KO1ouvy5KbjP+YerOejzBc3aglo65BVPiJJFwewRL
uaiqJq+YC6vlG8Shv4vRU1agfGvNnO/ZhQBh+m03N6SI5AKHLAZeCGCjopvHBiGCzEce8ZeYwSUc
dWVqZFBnMHmhERbiTfFu3ZCGB2UdylFQz5oQtLcj433AY4ZRkC7M+MQVGzbfquE614iCTjSXeXXd
rwBKJuGeBczEO4/9UcqIxDuI0nRFsPsv1vtoVop7zmN9dDhUsPH3d/mRZStNPXelzqLnydsOPRTH
XMv1jKYyajQvyJBOAv9fQprXKCZ1a8oFAvMENTCnj7aCt4DQuXMJGCVcKOLKSdjwzueIkGdJ0ulF
mfqqaxbVAKFTBWnEEMQJZhyExcrnc88smsFd2DlzllVxYv6HBg3IjqeddeXtRKkHOyBTyhe5Z9DX
3YNf3hP4fF31mORA0hJbqaL0JGnDUqF/bmmnDiUkZhEqodhC+Y2OKQsPCgoy4DfASXCEcaGxEW2k
1BE4ku8T32qyDYjS5XA/eptQPaRapBfcnu10llv5jD6CLPlTG7bjaFUl8eQj1wCNmf/ivVWkmgKo
miuLyV7iP0GxT2oXPZx2E797id5KpIl0dcu/pRtJPLHqaAUhcTurVHcCfnp8OO/j+J8dDFYzCak/
NBdSA5VFcJbWI9JxkLI94v1UAnsMLsmmyL1VXtWDUbYxb0Sl0K4LqTrVsQyurqE4e3LSGDznqrqk
uUaXpH+SaYTQi8n0WkiUgPBCIpACfHikTZV+/fi77wEgE9ZOAzIN8SyGQMeTgs938uipsSNUarwG
xV/yxDPy2o+hbxAAwN72UMwT3N7Scpw1hMS5JSXhPxW3xnWlSBJkivEYnDLJ9OXWZgDKh+XoXvIQ
Ug41l51CHFmx7AgoTEiBlYzk+ugrLwG3cPvcJ19gWsXLHVTjEMVg6VhQdGWhYEvWc5LMdjtdWHWc
1bJ2VxuB09UbwDEl91tc7LKaNsTtBQuzGDNkc/AOlmhJFjnKBDaqUs8JG001WQblos5lXXPIWt+u
Ag6ivG1VrUbfFTe8z7QW+kpIE465oUK43dS6ol4KJ+/eFiIYVXhNgrYr9EEQ9VP3RFuDdz2sPKeM
RGTawkqX2UjSJ7FsqxSywWoAKTSiulBtzWNHaKJVqVUHYbhWB34JoXCfJMDXgGweZXUI1+DqoPyd
F7JBDooNz+HOqq8n0X74w4KYa9TRUBrinSUaXWemgSm4B040K88CNCcTC8Imhzj7ze949H/nqwR6
WzEJUR37GlpbCjeZZCrcVhIMTXtRHE/UFWZpHqfwlFraKVmJ3hz4aRBbT/7u6r5NJIgzZEmHHfXi
ysT38N4VdsmpUZ4KUSNV/ZZ138M2HO1EHhfuoZ8M7Z1tvD5RocJ/wSRya3sQOh7aBrnn8OoTLg/X
8J4HBtA44uebRtX5dhWJx1qyWNfgjfIjPrHP3YtoDr0hhVtOV0yRJ8JRuiSq0blGy5ga+PeXLp17
h4+lvfpI2iE1haT4ReY5oEvUDkxl94IpKBtvL6FuWB84U9xCV/5N8FbKicGtXxqczkoLy/RTGKKm
CswIOIUTiHXCb9xOlYDO0K6RVM+pusjMTkPxkhZm79lupsvud83s2twumvd0DIkg7vzhd8kaMmcr
wAX1EuFSGzmG1oQ+IpS1CZubcWuIjD0OaE14imMzdI8QyhBLk4lWjUa42JROwhcqpO5Ze67DdQkq
iRrJXeZblE8+KAgabt9sxvpd0UgPmddgHZyjAXIs6aaWljCcP7TnjwZP5RFEJmnFBEJNjryvZAvN
jqTqnwNvr7V6tAnC16Ig6SqJXtHSBKeN5vz39Bhmq0gyRn/n1ZYsvfK9MXzJ3tpjnkUgw7ONMhgN
bmytOshuTITyGbcNSXsHbejD1D2iB91RkS3w2Su/XHGttE4crYv0AJShP2mQ72TFEsd9mm9j4EoD
0jJrT9VzFI6zl7Q0csUs+m1pB8opf0OTymNPOOPBUWiSAdBHiIbcikQlxAelqj2WkT2njiy50IGN
L7w1mPBbA2CtmPCBrdb6sM9qtKuZaH+r9BT9XBtZ1eVhLy6Jesy5pZvPmYK6q0skTiFm1FWu5wz7
RETbr1VFRocius+SzH+pB10UTZGNDJVfotOYOZ03lqnrq4n5fkxExnOYlCRJDJ6jXNcqhUiyBWal
Mk0IOs4XZv/+yY/YGNE/LvuJQxj0VLfDRXu3IJal5zs1+8TA84Rjv/c9lVQ58BTpRJNoRtVAwJy0
4RA0tyqOoz+sNXWR1u7unYUvEf7ViDTl1+iW6yTM+UJsBN/JVKkDSV+gPUkN39tFq3B6N1TprlJi
9ZJx3dGr2Xqbal5vZMkAUjCf498yudH0gY0jgy+47Ctn3CWo9/3THl8IYVKoDPAgwQP93u1coR9J
CZLKD5zGFVZlEBqaUuqAsleKnVeW37RmxazTsIWS3HPIvMTlTiutSAFc+fPxmbkvUqLYDeYthIVY
OFWRqYtczkVhkJMscmQ7AqSJe1WsYY/LKhJ13l3z0qok/Ht0AFWQ89jyPUBosgw1XwEeFhBGiYpV
WmAx+ErzY0cunlLNKj1w8qyy6Ki4jiD/DpV9UhEX7RbsUy2blVoZqcu+5fylB2OAn05SGhmApm8d
C2R17OpqHmxgClqAtS5IX74Krhh/4QF4l16iPnkKG65ONCfGIoO4K3J4ORGcHteQFXZVBRRPDAmR
Mkx1sc/8BV87s5tRhEMkAn0NJHHp7ASTAuMbsGXslIBE7Kolcptpq1Fu5ObXU24k4LsSOHX8em54
UoaX7ksRNvlTq+pLif2fmtCtJWQh0K8DMBJy38gx3c6eUiZuJvhR7AzxuPHCvThsuFLZu82ucIpR
NLvsPR9WrY7YwmBE9/J4v90nQJHeAcIFXC4QHeSgzH5rPuEZsXF913dKbqLBCjsSDej4tNp4n5Yh
SUqbXepdud8vtyapwxUP4IriWs13JjGRiG9ILHBowHofR+mbQZLp8QinAVDzi+SugpoXyIJAqUcd
qD7JejBVKoEj+F1s+M1YETZjdaZTIv2xpfuiPuYSspBA9mkCbg06ss+Kyus5JQydLN0O8slrR9D+
oNeM/0ZGR/oAX2mcmoXFhaTbyepBq61xD34e0lQk5bfRUgX3HuCC7wFvJFLoYJ+ehAtv11ap8zDk
mTh0ambfTfQSvJ4wz9LJtZiR5Ok6OagoSQ6kOgqOJh/LfuXlSPNBVi5dmJr7utL0KSLSB4CLTgTp
1HnK2T4pM3BlOaX4leeXtjxVzFFIIAnlm15AZBdN/aEj9YaAWrG4cSHXh/CSb3goU5qPl2lu+00X
BvCXqP3A2dzOSpQVfcdBicNpBAHhkNakdimENXC52bgKlSI2ECQsvV/mjIKcCZw+WAt4FsqoFFU+
l/hB5MS+qq7EtmLXXfPO1e0WKKQRT7xQW3gxzWRAfvgTsPIQGJ+4Im7HORQuxDkGzOoo/haH9aBw
0GTAe0OsSHLuEYxXgck1proEC547cBJ4e9CCz07ZMSrM4rsmD/EIDx1Fbsc9B4aTKEGvS12OC3fX
5Ffok62AgIpDggUkfnSzjdB07KCofoQEB+SPhACX14KTmbuc+WsT07JeuTYXdzO6/MPI8SuOcGpE
mhFx+5cA6MILm74PAoGmVBXtwp70C6WpuR1zbZoKhmRP0BAOFZGj5pICapae0cOYAyQpV/DcVTIV
tFNJYv/zs6HghY/eJRmIRzoCG32fG1mtipx6CNEwe3GFwvAFTw/7HOcxWdqi9152EkcSEfBIwAnB
k1PTm7WRP2YYI9pVOSvrVB4q6n2xGbnxGaLnk5KDEhkeYtUV1+RAhoVo1RX9JjBqpgQVgjqmZgSM
vdVU8pcSDgKorZhgm4z8Ykv7dEHdbTaUm5DoRnsXGHxuP7UGMUaejByWI9k2EtKuaNUjqvBUQQ9u
3KA1la3saImvZ3b/YYrAqw4FM2Q+qBuczaRBEAcpcrSkMkDlDd3zMzPqSXpBrlsorQYv9F7dVqyB
nl/WW4qCpqNKDxo9dFNtVAOpBs02U7Mun498Hjts1gZ7JlPRQq3G8TEUfScCjf0hHaHgJqluog95
9/6P9yLyF6i7AaEJdfmfGP3q7EmCF+V9XscOqInQbbsVJKMrTDEFJcuvx5buW8exBa9NUVclmFUh
ACVUscPv0XO5flNiq3bN1+Yt0EEgYMYWmjA3eaQrkPpLDiH0u1beQV6sRt/HtED8qrjMIEU5CVpT
Rx5yvMIYBXHiID1dGRnPgXEsgsT0P3eAN2aoC7pQszgJuyhxkjFEl/IGXFM+vwV7TL+U65x5R92M
iA5u+cLz2UaFKeHM22NGlFf1HeLJKlRg9NpECiyw+o6g9nVeWFH+fucCqwwQICKxSUmZijfA4x+2
ZZAnDuBmJhLuH4NT7UPrOzxUxAoNFeCSzqiO8hbir8MW/mMp+JpxTjcfMH3g9e4d5AAwxTRxSjbV
yCBrselFQ2o9HudMNgUTfDVOKq7wxAzI/TxLnNyQ3WPTGaCO46HWCy5Mi+FX1YUvN3K6WrA645tu
rFKXoaxWJRRPMDjl8FX+TghqU5EhvvU6MsHrUhc2ujl8nh4bnfEVsAkqbFDT4cH3k2i5mlDW4z1w
GNSJw0R4UYIa9RNOA0oWTRvpQRswdtPxvS6m2RKgdCb1PD3HgakBsAw5VVr3HRUcD4WiJnZisPMd
wrrPObhiT2x0L2c4gLGkYlTPU+7txWOjoSZ9nJXSLs+yOtODIUpefC9svyJGq9ovvPeqAanotmFA
yaGppY/2kQJMsiUn5qXBhrIy7j1pBI9IUFa5jGJEp/1mIB0sWX2UiRlSippkcnHvfwp94AVG04dl
tIeQd5/qWSrDI4hSnXbG4+mfPcoTCRi8NBwgikq3G5rPWkkq8iJ2kEmomdZQK8J5oEdwT4qmdzsJ
BWtVjwKwQXU6+nvR2fr4A/gZZwSVtr8fQB1pUWTTEKJYeCiHq0ZiASFtAkhTR5sKauyCHoFx9jfY
KXtLBbwUpRHLr4i0ZRowLNd/SubNf8Esx/Vz7WHGA6Il50Leo9ryH3wmoM6gRwXzPDI41CXeofF1
yMMxBnvYd/DBrsId44sg5S2toDHazpJL0qoEjyS98Bq9lN4Y9ykBErvVtTLWewTn0dp1TZQpI14v
o3Xbr8sAHp8UCmGXdBTuqb3g+USUz4HxBVoTL7PbVW2QIGfGnoudbFgV8rYpIhL5FvKDAnqZQ+G7
6QKzRm6/DTnSRm8DGOjdTQAFlgjtPyhgFmtVeNEGXe7QzfY6hM8D4A2JURYM6ZaK7nM3AN5QeMjj
PT893W6/lfHLoBtCLXZQ1W8Nr5Fzo0gGl2iYchPlVJnEcZKtypJZYseaedJMSEHwJk0NOVC4ubUM
bSW3iGQRsySz3qrqhQpAg2F8kpIiX3DOczEACo+QHkH0Dc4yKiTOlcKTyjHAhS5wIvism8EMtewF
ZZ4NGxVL5ZJZ/4GgFirewOjjD3WoGMSXQQMeF4dN0ObEaVbYkBq0WPVFHizUA4LXaDQGf8ltTZcF
FVgK12Yp7+iqfuCGRZM4hUzk4qhI+4bdqhYOKBNt894eyoWHzT2KCxsd5L3ILKPoCgAZtYS9VFSc
D8k+Z2iRgwCyCGpZnzzA6hVp+FcUQ9Sjj2goNJnBaCtdsVh4UoD6NXBZj3+4YeOKC580d58BLwOa
WwXQGVSobzcVW3BM0DAMYiNfazfgoQV0pJbOPFNJe4hQ+1suKzydZZJAb4DYXXhezqUHBFxRGh5e
KI2DK+vWfKS4PjjNo9SBKBGRwzdlQHVPXDHKRhDstK/t2DuVamUGS1Jvs9E2jPLipAOB3CN1Q4pc
AhRRC8udRPriVLGpoUEYxA3NqE30ks30Sn5t6x16+YmXWJJc4WrEWzA30WY/cijk+RDpBK/YUx+8
qLHBujpY+B5f4zPHEDqtCMGRGkTOij6GzFBLIZdwqQOlap0R1l7VghNjry3ha2bqQ0Aw4cWtTelJ
GSCR22UoikZW80hInXhXnpl1Qiod4lnk+Zl7/l0SfonLcS4neGOP2nXdmLZ16cNeRva+Jf6Zmjae
v8enY7STyWsOPXOnglrioveeOfE3dilHk6ZcpY4hnzrtb7wDInGb+h+pYktZDsoMqDiVKnGlPTi6
2P5cMVsXn5MbcWT2aB1qtlluZvECknTm/N180bQFrgJKZhRlF8/O1EGRfOoSyI2WTbDre8L531W/
SBYyaw9QNRb8lGjqpNmFhiEOlCqHvaFH++QKyVayzmz/3GPNgazXWaLn+6lLxmwLXV91xPhKtm5F
Xh7v7B+kBHX3TrHJv7+DOn5Ji5ZjX8MO2IKGhGhEQEGYgM4V++67ebcrY5cC0pqTjXPuPk+npfTr
XCr4xj7lxqu0FQqumOadAM4KDsJyh1dLFtr9JnMxfB+PwsA4eZ+Pxz1X6bi2SzMPBUMDlokA4270
QSJosscjW49dyFvYhrB+bGzmgXRji3arYhfEqo8xqsq2BQtsWB/d4aX3vheBMXMpohtTlCtN1EjM
BgHDEg4J2muQiUFncLutOjxtSSk+hb86QBT37lJGe/7m+ruP6MKK5HkIKnyc6IFbZQVpMp3dsy/s
uIm+gcwZI4MB7UpmFmdeXsjXzF7OV5apOwzbp+viEbPLCieZA5QutHoIzy0Gx7N31pTKBskrgBM0
m0bZyYwoe8B0Ssx2wjxKVsKh2QEM+GsGusPKVNuJrPKDf2WlRmdVSwufkJ9MUCTUyiX28mnL3B/b
vx9DXVdpw8V+z2Gdw3zf+maPdw2jQ3UBbfAxcDvbxGCW8mLzu/ivyenfr27I6dELchnMsyDtuNCq
wYsqvgFXzC1SidCHExUhsP1f6UNRS1r2facNQt3v+PIJkBpZx6OyfWKTPR5xTGsyC30y9CV0Z49y
R53LyV0nQSAqM1s01YeHzEHuwnBJTTh0H/rkKzH8vbZ6fC1QLuB/rQITCv4eJBPoI1NyANBVddnv
hmIbuCWIgpELK97LggjulxpbYuMvxDHUEk4WFXQfgW1+QoAi5L5dwrEoo7hJO+huGcU+Jx+bpZ7H
aWGutuWdAcqbVILcMkzQ97tO2GeST0r3n8/ZzQgodyEg6cyKDUYgR73ZRaHe5ATsA5EkkJhX4C9y
LzceLxP13KPH9LNZr/Z9DxqSqGFgkiugxSft8TCAGMfCytAX950VykcMXuxquQjVMKAALeFNsOrP
nbQZ3mrTRTYye308Jtrt/685PDgg0omEPq1qWYP6OBE77PhO94+Q9lpD1pKIRLIrS7JFI0CWtLJB
rrh7GntItDHoRU3QXPz1+DPmDjqW8/8+Q6OfHSGavtQcYua7KFy3g0dGQdYLtCu0jUyi0GC9hiij
LrDyQtgz7cP7ffrXLj3bMVtGXovhx+v80pnue7PLn9mFvUr7RGqSNZZyxiBYCcdEg5qeWoEi3+Aa
wnfBpOD+q2jehCAzWSAsM+1TjCQyIA2EglcXLaUQ5rfv36FSTwoXTL0gPMdQL0d9iURwYRshbXR7
obhZWoLlGr/c40XCQLsYZCyG7O9rDDVk9Apx/KgYbvJc+CZojsbUqqClUpAYSGUoezd2W1hZ667F
KNfH0Ub3Qq09VdDceLzP5u89ZNFQQJrEqShvCXx6O9QajnDD2hVgbGi71lBbNF3O/O8MURdsKYdq
CaI0nGILelfrTbNaEnb6fzbV37FQVyzTQ7Mk8nFkajA2hDi1nKUQzvA/WlAangxofuuPxzR/SJEr
QfEN2njAj9wussp5jeiGbL8LOEAUob5Q1iWJ2+8GgA0F7dTuU1hbTbAEWaDiun+dniuz1FU/ghJD
SnzMZc+eNS8j8asnuoTxlk7p7AH5t5271IevySpbirAjaB9qbMdHprUHB+2E0w7231vvV2XkrUDG
msffgb7UFTwTBiCHySIAQDIKwC8q9cLnkheiTwa3RMCiZ4cxu/wPNDisEYT0fNBaTO8w7nphTadT
f3cBXhmlLsC46WoAoGAUWs0nlQFK0EePVrYBlkGSth7I9vgXUYnXLM6rn+JVlC3EXDQ86l/Li+sd
ySsF/Q90CZ2DJlXHjxyufilJbaG+NEJk1m71iysskW3NRhnWRVcgtWr4oK5LIYUTcecWzVK8n60j
D2pIvxRt38TuJvEW3AOdDrv7uGnPXPn8roSiHHjucK/JkiW5iVFrR7exhd5wy32HKXnmhnUOwfvH
yzKdpLtVmbjgcCkjUqMfpWmSJe7YTWZdTx89uxb0OPH2JaN9jL1kqirzD/N+/xrolUVqHwiDz5dj
A4vSmVld3CO36Tf8sTC0dbAQcsxfXFemaG+YBLFf9DBVJSZnXVxDNiT7yYToqx0/7ZaYGOZvrStz
lN9LiyANAXvudwxnDKMORU95x/xhEiM/pfpSOocGK9/NI+UIfVWLArTb97s8ldbj2Ky8Aghbnkg7
GeQW/r4SOfzTi4B0ZooMgAcxRBRzRrijUvhP4tWp/xGkWRqUt6kllaEgluUej09pbL7dS/wlFxa2
zf0+ldFJB1EeFa9hNLJRV3NW5b3gZdywewM0wsSNuBRY3N+JMIBKPXKg+AH11tvzNw6VEAw5DChe
emFKvQIJHfIZgWgWRQbl6Hc+bxdi0dkxTVpnuIPRHEb3ybhgYqxH1HF2wlsH/FaoQ7bg2Ezwjsdn
/Ke/7PaQY0hXhqj14dkaknkDDOF083r9iRSjsBpeBIMjwUYxezNYV9Z3aUICrUAjgqEdu8/zkkbW
/GjRmYdCH5zJTyXo6oJDQ4DcSyUmmJd1Ty91ccsYS6CHeweOgUIZcuoFxu+jeRs0t6hSOZaHXaLq
LhQ/1MLkQqNaJByeHcuVHersRZDGG0tRGnbhhZVJWtpMQsrXkj01fLYQC9HVf5zz2zFRjoHh4iCv
WWXY9VZEVLO2wO1jQyx3o+rDExlBMaVNf/TSBDuKHtk57rdNSjalPrHbuIsR+H3wcvs9VGRbRFoW
cYmK78FTKQ4tV66g0Lcw6nkjoJhEwACSBRo7WvRtLHgdjMiiVaPMO4xYxXrh2pq5sKeh/LVCxc4a
oH+5zMCKGL6mynNnpxAWRgwUC786z9SURBd6aWFk9w8DdA9C7BmUfzgKOAe394zoqwO0eGBTiaxQ
+92FtlI/5ZquoRn58bGf2aQor00kytM0osJza2ngElHIq6LfuREpLy6oGbfuodxox8dmZpYKFGvy
RAuNdz204m/N1Jw6aFEVjbs8ZDFnzSHXdmNQmI+tzMRHSFoB+zH5GBihHUCT13XfjeG4U7JD9lzu
cowqyVdCQwAD7EEYD4LzGP+3YPZ+uSZmARBQYBNy8l05XEHAqEQpRqfuGXJI17XFmpk54hHEmN+N
Jfj6ANqPpaTW/dLdWp3+/equROfP2OUSrFaipPPZNgWmptcl4eKFoV4Hq4VBToHJrX+4NUftFHFq
C5FqmBsjy/X3Ygn+mfLSdhv3OYrtRmFMUTCZiWXZh5xh+/nfmad3kBfJ0E+sk3FX/1adDoijDFVg
C5pBpe1ZIJQIEIAvVQ8W1pUmV60L9H5kaTru0iDXRfatkF+HNxa5oK7783h485Yg74qOa2BHVOq+
FKsmhrdgsE2ac8g4rPvLL/8I7ne2xIAzk9DDMk6a5MAXYLP+iPpe7RpVa5sgH/xxFzaKUYSBGRUB
gcNlkEisWqvI9NyN0Xq8GzjmlP9q62qB05i797/TF0CWipcmjDKNiB9jgHWHOh53/joza9/I/BWw
aqXpnv1nbePqZ/Aan/zv6PXxFN/HbpPZqecFkH/wLVBTzCdszWoe9u8ANIcMPIXNjdBDIHUd64Wy
4Z8fm5vxG7f2piW/mmg+aeqkVHEXDeyeGc/VR6Yjf4om5kAl+bhGvmTBacxPLCYU7PTAAd3xtoIi
IsmUPAOHpQXCAnNfHgA6nP6sReKSrxDFW2/BO87eQVcmqUtBbYS+8rp83LE6twUR2kZaK2QpE0HD
YrBXMJV/rdBsrKXiRa0/wkpjpgdev4zE18fV4fmzJe8eutPxTtdjG4x9/0PZdS1HjivLL2IEvXml
aaPuVsu7F8aMNAOQhCFBEDRff7P3vEgtxXTciN2d3Z0YgQYsVGVVZuZediH9/nGzflr67CSOwCXV
jY0QoJcuq3z0oBcFUZAj2K8X9sv3I/LrTbpn+yUJtRNIrORDsNMleciXPFhWjf0g2QtklVoaQPp7
7doka1tni0ohm/utHi4E2lNW+i3Mf7rh0zHwaduqXsT9lGATJeVrlfxupgvfxY+R7tPPP63/6efH
C1hMlHand8nbu7h8Yt7R7fLGv1T7/oDkgJmCEXX8DRVj1J1fVxIqKHumsGumFSRdnpbNlLYbvWF5
tDqK1LtyMgSCFfRpQI55vrj6T8fl59XPnuNIht5YNVYPr4IVugcZz2CpcFCbqKiyKcMFZGWmcv9Q
Q1PU3wFiTy9AWedTNP99NhglO+WRKFrD5CwCQX7MkaTHo9arvrCOmDktyCrI+6LdujOwWYxD6igF
5OyyFfxAZXYR7PgpPECvDrQ6mNygNX32END+mntDzbKXT3rImjv1IG7cX5HJxfX47O7A9oX1GLxJ
d+PxEk87/PEFfFr7bKNFAYuFbw/Lviu6dMYMsNqqm2lb/oXS5y1gFz/HHNGaZL9e2+wpQBU0ZB8Q
+ywe19ePj3FaZUl2x9JfJHtdP/TpFlJHqYW5p+LXnmRTsb9W1+4qyPT6/nHchXeXcsqf4s7nJ3eK
Fp8+k2FhkSs5nhxU1fd6x/cw47gQcE77//xLx7go5tWhZ4kC8ix/bHvBZtYviN2EHQJJOSSP+nhj
2TbD5OFiHfgIzqcnepPJEAIbkey2XA012kPEW/37Yn6KOuDGoQLBdBnYJWeHs7aNM3eVu+yr7j2i
R8EuRNfvUQc3CdVVDElgatU+zzkYBvxKnwbxXvsZhsiGvYBw+L9v4YduPQb/XQg0YrsDfTpPMCq3
91k01uU+fuyebKjfYUQwY6sps1fuds7DFCp8rBif/73sD2EOy0L7D/PujnPSbP+6UwIK6b/eVeV+
1dJieeZdujW//QekVDDJXbfpvPWfMe4PyRlIqVg304XK7ofDGeuHyKzwgSPMnMtnW5x44wDxr/0u
YVl45T5Z182b+JhSd5u8JYcxlw/djYYQbL8JMu/Gvr5E2/0eZKBEACl+P7Yxde2dj6xhgqksWzcs
94RDkAMeCPNNYN0AIAOgOboXSsz/YMqvX83X1c6+Gke3TiKDqESHWqbWsfplpScZHXc9FsGquoPa
46pZh/mUAhZMH+7CnKQ318+YWrx2Mn4zbqfCzt2VWdsYClgKGNHk/94P378keD0DOgPHGxO7GNj8
uh0SujSRbEi5p6JLfRCWL5mtnHMscKx8XeFsw0GYkJV6spK9v7ZWwUu/lo9t0T+a5+RRXct7sXZu
6CV08ods+uuiZ4d5yUFyhWB6ue/v9G6BLvNSiKxJRXZprOKHSAE4BJJsEMCCXej5oRmPLeVTjPoH
tvJwrbrmhdfc+k6DSP/vF/XTh5vY8O/EYnhP7n/p/KcQX0o9ariBW3sOVaIDvTFbb8fu5aG1U39r
b8sNvZ73waO/I8fy2tpfUs48v1F0FE/EclBoE8jugED8daM4PDRT13rW3gJER6oP0ZqUwaNTeX0m
uws3+9NiSAKA0uFeAWWfLVbasxvKpSYH3W/FDU6XDSdLGgsQd5cLUgrn4eB0X5+XOtspelYKZNCG
HLyy3MLVDhz9zlp1PYA6Ak+7GiiBTS6VKOfF5fmiZ4nONJMW0jy4P/VwjOu8OoTbBtEWW/T3v3fN
t6Tufyv5p3CPHiUmdL++NkCRnoDVEvYDzEz3btauWF7nagdIlyFpgb9qoVK54sfk5pIJ6LeP8Hzt
01v+tGPDfvDrAWyAfQL/oYE8hMt6HDfkUG2n9i9ZoClZffz7dn98rkjfMXWOfg7I119XnKVbRr2F
5+rotRvk3WSn9kstSRqVd/M2qv6/KfN/d4igiY43YiiOla/ryWZ02dJg8ywVu2eTzDsjUqcngNW2
3iPl9271SMoTm7mTx5rdsqjNeii2n0S0wD9q/7hLlf77EXzLK86u6VxEhjmTgj0HnkFCUwCMx/Jq
ODSP84go0ezlHoSI62F7MrpNLw4g/vQtQXsC7TokSCdM9evjoHoUA21aSMNhnPJQv7fP5Wt7HNZR
RmC9snirnqbW3nucV9b2kgfLuSQYTi+s/Gnxs3fvjN0wxy0W7+AEwItpp4/8V5jJrDlU+4BmSM7n
nSns+2vrxoDJdYn4f56CY33fxSTASWYgQX58loJLH+FxgJXzgYg1H449vZ3KG9e5RNu6tMzZB+2J
cXa6Acv0f83Vkl2IhufpwH83Aelb0PNPZO3/qqRPn6wdOJVAgoTAG5vXslJbMjQXAL3/4JfPKdFp
DS+AkilaCFDvOqdnUficoM429AApynW7iq+WnF/1h2BzsIrwoz9IMBqvknw5tLfQgD2WQGk2G7Qb
0KRihwQ9/f//B/Ples5OACZi8FWg43ro1ZOJ39AHTCUk8qBZ9hp3j3OfY/Mo2Aarj37fDKmB1ip/
DIDt/Ps6fvh4vlzG2ZkQJ1VkVS4eC4PsboLR9sS79S2o6l95zboOLqz2rX+LtxCgwQK3npNLFMr+
r9+q4hSsPDlVByphEtVkzrMW6Tyn0PCFe8DCMTTcFv5xKgA4/J13dk67VIK6kW3+fdvfmjD/uxDA
u5DgBPzyX97zacuNEZs9Go7VIZnu3SAV3vVIYJ9bTSndNEeAn4fgUgnwHxvrbAsGSKGgBH6agwfm
8/XmnQkMsimZKwiP7aNVN4HEv1LRVe2vqttJbLxk5XfgnsNE5IOseErjPeohGV94B9/A9dOtf76M
09f46dYteLGNJFyqg0d+jU6ftZgXLfsjvykhdjbthvbBbfMWPmGgZVvB878f/A9nJZifpxlqqIaj
x3YWLydFoUVBovrQhM8x5GpLiMc6Zdq8STiuVfDnE+1FFZ1veR3mEhBaQMl1gdB+owvB2ahrG9ZN
B55KACTQrM36NMzcwtyE2fKC//32++Z1zqEgnC3ps0qbHF4ywE9azDEsyFb+/OdItGRLhoHizZAm
+YjCKMttJPc7krcAyiBEBU+efz+rc7AVpXKMUh19TwBTIUSyv76opU2aYcAI7MG0D5VFUvg7B/TC
h/At9J7WQIZ/YuRDxemcQcgoNaSUZjoMUZuOEG9sQFv992045zTF6HQjwPbsBJRRD/dx9tIHbY0s
oXQ+zNnbYWfyTfai8uUdchIboJ5u9ntKn6v0jeMJvvhFelyJHIr8mOvNjg9H6KKm6fbtYfsOF5X8
+WRAc39766X51d5kr395ejWu/DRMbwANoYBl2eY0VHPtrPGvKv9rsl9/h6KB7R/LxuxvePRByfLw
nx9mFeDPZmp1H6dTFqfNlqXXANmCIyD69d5bP4/5q0gf9ywthuzfz+TbZ3D2RM5SuFjZmESdCZ7I
eukfAiu33yeBrWlDo2SbiAt4gHd6wF8iz9flzvuSlpHj4EdYbnd4O9hZ3qRPMt0ePt6267tDfjhu
VYG/9sXV1a/1/o9av2zyf9/vf77D/7qCs9qKV1PNRwdXEL7pXO3DbPt2XP1ZrW6KvEDMT+8Lk67D
dJ0Wm+J6nz1t9kWa3qRX6fpXHmeXtuRPEeHThjx3LA1n3yfRgqtp0q54ibKL0qwX3u+51ruhYVUn
IxbQMLfAvAIOub/DH+s9HAqwMAU2/XYp+p1/ZNUtGKJ2Ll5gZ/7vZ/49Jz9762eBvo9jaIR3uAjZ
3tgYzsWss3si0KXI0eGjTD+scieh3wCSKMHsD1rHjQA3+FJyd+lhn6WowpQlET4uY/Uk8FEfXo4y
tbNdkx6g5pI9pPj4MuyBl9XqTuP836+Lm6v1/v7Zy7Ld4y2+wI9Lr//7SQxJdUi5o90AYBm8cfdr
ZC2NSea2gjAjdzEfs+37x16KvHurxDNU1WVf59zeQxBEzIexzOwe0/Y9yPwpiAhJfcmK/Nwe9RQe
YWJ50lPH5CHEbc++jciK6jGwFnZ4seDqlust2YncumbHKRdxGsD8DYYHubNWm3iLB6TXULQtESxz
6F7n3epvfdCP4tLY/w/PyEVVgTwNmrsYMv4PUv2cJnSW6B1B+0MlJIaYwaA/4DBq8rIt7XXilrpw
A9KtnXnSBRTp9Lsv3GQLTWJ+3USM5WwWdCVitypEMvP12EvrYEchKZbKvsQW+X5S4lp9KOSf4FWg
VWc7fXL9JZJu3R9a+Tp4MFbm9/V0ifD9PYieFsGbOgnZhihVvm6aLkpoZxIsEp5Q2wcQ7ReI0sRp
eEkrDOIBp5/1NVyiv4A9EXoYfD3tj69rTdKVnaes6QFZDTRPGEb0FliTwF3dH4jzi/imfl/oxOwM
tj6gpFqW/jPPsJZdg5pUwm915mKvRuil5hXMZ96U6Jzrebaqv5I14cl7dkxQGnvgPrIW6fiYyPK4
AOp7UmJsodE1BpAlMcpgitIoy5CNh6bKerRcMq2dYREPFIJpQVaHdIL1RMkwaBPAWnE9L9hLaTlJ
y9mywLDnzowxVLA9NYGQPfr6o5vq+EnJjnrbFtKzQwbpRggUuxFbnuyu73uIg3Vczu0+aHuIE6UQ
tLPrv9SLSgKOX1zC0Aojpv24rKQfCLmthoTPq6qJRxeU52Gof8+DFSCZ8zyl8zowCzKJaobYTkj0
Mqt0brwK0jFt40N4J6Rhl7O+qoNrX8aSb/tEgBDntBVU8kpvgBBUGLClzOalxvRlY3rPLszJMyzz
uibma3cJh2qDS8H4jUWk/tAEuwdTyr5kGbq7kGxnNkbi4gg/GOovoX6WcTnhow50Fe780YKeOYek
xhYs5+muY40CT18G7Z6yUJvctE5/O3GbPC8117+Vz107kxDVPbh1k2hMMUEyqYvcpFvXti2tlM2+
HnNnNkEeyAaaTqTtawjot3ED+cFhVH8miH05eRBJxXL4Q3U4oLy5rldz5TUlaj872Laau386GI5Y
a+ELC/1nYUHDRMbTshLR6XVP3hAFacy4ppA+szRZwwSCP5SRDT6SWwUE0kw1VVauQdZfgNg2o5/p
RNi8OFE6Dqw/KXOPqmmPQlB2H2gmWUrAK69WXLWlTpeZqVtZVk69W2BFiHtqqV5XY1s6mbRsd95E
XaJ342TPJwd4h/xpQllZW09CbXJbKe32KwnmSZ3O0g4+aqkiGIeMkiWFa3nMS9UE2rPyoJeRUROU
02aAXfKQqq63nTzxG/oueTy8J54BIam2eg1udjCBTiNFrJ+s3jHQDAwXvC9C9ABT89BVkD+IF8ML
1kIgNw99kwCp9hv12DRuZMOlJYEGvsX7ystVEhIYfBkghNDMcuZsng00Qmpq078BaJKQLFFzsG5r
6jiZZ0USS9oYhIorvI2VdMB4yIcqxqS8tzjDfDXC7dk6RODGxofeAm+tcEQlgWAEi+9m6MSYX9Oo
koeptMPbEY/xdrB1smYCs8wZxMCnDwNhRPimVYDIM8de0IurpPaeFr+qH7kFOXEShLRM3SkBljUY
gvuXJbZYGk1D+GzzMcIbhe3hH3AjBGokBUFHUlf49DVOvyb1NLhEmN7XPfyXSqh6QbWkTVga9UyC
MzSNzZMzNLrJgFWr35OYpq1j8bmCeElAdyKiSVe0sSFJduKqbSaZQOUJT1GOuIK5wQaxuZsOcRu9
WJ0n1MapB2aAw9blki8lp4XdqdMJLwPrMNcOwAdIqnaPbRvwYW9il+FpNZV1ctNx+QfTYwfJmGHA
hVZLyOJMB9ypoOlRubCnlTbknDQc4R4w2dGhIVKCPAChzQC1GhjtwUegyhGCFCNNcNNhyDGMWCrn
MQJ9cc4BQYS/VaSR9y29hGkJtavmQVR8+tWOXUPBzq0juJPQ00tlSYWeZFS3ELUaITpy2mQICImr
1ZVVgoWSNiJEwNIuC0SxRIvtbWrwNH8PMHCKQPwq7aDwnI5UewzA9hBAmkv0blAPjuloe40Dr4AZ
L8KMyRgWjlPPASyHkhF1sr/oNrMhqPgSOlr6kEUfpEkTNdtJISbiQnmw6uPboRbIMeuGDFsR0vqJ
8i6y1tEg+HMiPEtt46SX68WehnYNmTbppHgnVrNikifxgdKkqm/h8ELc3Oo5lKzRiBl300DqEz4E
KleqWMgO/dLJcL1Mlr5P2sa6BiTcsPsRSj8QB7MH6WBS0D+ZEHkENDtE/Rc0pMc59ZxF/+6HKNEF
IILq14Sx1PtZ1r2XuiYObqGOqrssFpF6WDRDV8RrpyDIwCr2wF+KuG3WMZLGpWDJAES5ItPAt75f
9tDdiUkr1lbFQpPWpJMPqkHjfeOEgxWu+2Auj5ODkyYLG4Obtnwe/Z560TXHJeiMzjgDx+DeDhS6
Fb5Xdu1h6tv40IawOUIkiiTNPcncJhvjTg+5OwZk3sE6jsI+2HZgCdTPnhCFIDpBM73E1WcO9meb
hZhgwmOsawY1wwkWy8g0YK8F39pg2XHawY3AV34MiXJXkzZzXKDIGfVU/4pB6OhOViN9Rc021jig
HUgCB0k1qX0/lt2wabg13TYY0qxXXWUjB2JBItHVWWarsO0B9hjQ3Bohg05jF994Ewdbl+gW1klu
bSdPoIosVhoT+NDkgVCDSWNLL28ksPEQSjxo6LNZo//LM63lZQLsfzghttxdUQEcNy0du5y2Qafg
RIL2YFUhQx9mcg8YPmlyPvTQzTMUWkQICjJkV2RuSHRrqgS7qOV2pDPT2gbCY6fp7BzxPMCQkx1R
AbYeNndWJn37FJPQhqZ6P1kYkWZE12tft74obKLI3yloprbgdRAdMVB0Qk68aGxyNlpMp304dvhA
K0yL5SXAUJVbo3QHGD1Hlg1jZg+rrAfSYd7BtZDSTEpRfYV3YR+tsJ7LXe8MnG7gKGGR9VQmJlwb
R+qHqIpFnZmy7e1VF/Km25GqsnZWSdoPUQfsbg4MTHo0ZRgrCEk7VEVC9AgtsE76/TZZfJ/vpTWf
1BGIgCoEZAAAfUrPNc4KcuvmlvnakHvpNZ06xm1PyUOgtfvItYyhcY3eWb8LtTsbnOYzxJ7Asuvs
6knoyQaa65doMyHzQLjRUzePcLpBlprNetEY7NDt8CwhFv53MawVkI3x3XGDKdiKpEjcE2dV6o4h
10MOikke7hmKKlmGZjU0TgV3G0h/FjLq4hbUYz0GG+JCEfVuEYlL87jtBGq1Broe9+VUOiS35xJS
7XYkx5zYJfP3kYmWOl/6oSXrhSqJCVCIICZbFDQogp2pMeKXRZKI3Jf4hnhqWRgLy8chHm1kWA3y
J2QLcTTO97KRxr0WuCqZm2jynjV2x5tbhk67Khf8Y6Sa8FtZocRME4zzvniONdHMA6HmrrfI8h5o
O6YF/Nz4LUfn8EqaGLWKqVhzT8qghuznwO07b4rRBD4dukgrmRt/AFCgb2h0zfMdL5uYrAQnHdKH
QQV0ZVOxtBkdHAp5/FaSOquE6WgqkTEc4MQ1vfvMxHE6Vn2XwJ+rKjFsFyq8Q4VDzEvhwufjd13C
PygcBboVl4P6y5ksH7vIOH3RITSyzKuCGJ7FMfh66DYpUhUljzyamoWjzTsLA40x5dl9VtURua4x
bYTExe7cG5whIUubeBavckaak/aJQVExVyO+o6lZIJ3PCZ5yGo8VTVB/MDP/cXRU3zpNuYDsp/l7
gqh2ckU0CIzwQoScCVKN5NkVQYiswwrFAGqBNx+SqqeoXWxv4YVb4zRoNU1uhyniT+3klOtGuOjo
WEmwbhY7fiZQ494bS5hbWLyVZcb8EmZhnlHOW0JtIDd06Gq8Dh370BQN/GYDd7UIL1QOIV1HxO50
QbthElfuYLemqAKYtKWTvUCBBH1+3897X6vxGo8I+XcVK8DqDCps6DZ1rXVFAhTGRTA13VPpDgDB
aYw0P10YTAhSi07g0/XajadCT00SFY2SFOVdB+0pJCOlX+XBIG2Zo5hZBFL3BY0iAOpgcbGItjSz
6ijp/sxjhGfu9YRCJ7OueL02ddJrhC0cPweUX1KtVR3wbUBU1Ww8y/hu7tqq7W8jzGZyfJg4s9ja
J5apc/C9ofQSMY9lwh4g+GJ8QCk2OWUarseQo9kTHB8zGMRHcSqdGLaaODvDl0GI4NnTNQqO1h/h
2WvFdYf5GG3Ga2tQCU/HsGkC9AAwaod5fzOpbJawHkwlaZciQKSG0bNCwx1GOoEA/D7CKCINXW/Y
kQCMax5w3FXij3LvDhVPkFk58VVXDRMmJUMM2qZLbLVL2tjJhGZjFb0Qt4JqVy/mAYO30wxV/8AX
yXHypN+mrCMhGlND0ISp3/MGZpHspNiJzsj8XpKI2VCfTVidUx0aCbZHK25l01gfdjxEwNgSwyGB
qBUTGbTpIF5ssJ9kllQVtMoC5d/2bNRx4fcq6tPOIhNJFXejg0WToMpmH42SFKRt9Ec6XSETHTHG
/lehdQMdCN/4uw6/B7M7E7AjOGYo27nX8D/GHZtrp6FEFHGr8EnWoYirjCFrIhmrGi+CDnwUgENR
C1xT4Jv5xrZprVa2i0CDiNJFD9h59N6MNAZWZ1Ni5U7CoO3MhKuO0ySJKtgCRjJkqfAA8DPkeMOJ
b9cF6ZoKJZSJ4ayzuA3L7LAVYxaOg7geQjQXiFNDFBWJ20JQxk4GMuFmtOHhCS7Cs/ZYfQdZ/RA4
U4V02JYNvPz4ySgE9nR2B3snfA0wrfMdPCzuts2fmisHxtkBQRikJk7mIgkX+j4P/XKnq9Gfc68E
xIE/Utc7PFkFjVsnlNc8QNGKpx5Z97PL/F+O9KRd2KoOwbN0Gi/MXcwckNSBWd4TovXE84bUjd6U
EZ3DPEZl9xqz0rfh7xbyI6+WKSwSi9HXGdUqYKEh0EHatUiHoOTL4iOIuQKKBGxG1HWVVSV3YzB4
cu1XDYX0YhjYQzEOQQV/PYTgDUcnFZP1SjIndf2YvDq+b8QVignpICUcgFtWsYVyFYOVC8wMStbJ
Ipod4hTEC5tNO9ZzVEDei753zPAbCTyabtyu8bpNx/uuvW8TwnBYD3Yvs9EIDJGwjnMC3yqhqlVM
F+3nsWy42WqHqxdoJsc4GfsA4syct0t2OkKj1F/sFmUwnIBpRrjfOpuFTV2zhhew9lYORb4bV9DF
zSREYxYcHp4Dh2nLcY4hqRG5J2H3R+U6Esl1Y7n47uEWBTU7abl0L5Wjhl2gBhSMoAiiP4IB2QS5
PgD8DWjHdIFOijOcIqULlmxLfQgmU829Ng2xBQG1T3WJx+X6rcl7OvlxpirUATmw4Sf8uGkNsg0Q
J0qC4XmJpZwy3SmJYsxCq/LILbsHAqMBR6XJBHbHlRc4U4WMSqs4h5FGBE4XdoKbOconDvwrwEtI
o6iGlwFB+dwhQvWu2IW1W9q5tEd27SU8aVMUR4h2iy18Lxs94teZFxHMuzc9kVFRyqWBxgoXHeYz
YTziIPRVXjE6dbPci1EilxQnUks6e6XVZT0L0UMAwo7GfYzy5I+9SOt16QLtrEJk1xqHZuN7MEoG
uz0V4aCTY0tJUgLsb6Jjq8iYACacHIHsssFtwEUJiiRSETfeMC/gb4nTLU+u5c5gfBhr+uvyZUIt
4w0OxMp9qFXH5VzeJZ2FHT+6Dc6/yCM4xgdMFDxbdWxQXwQN4K8EkFWHL1nMqzZGiEbxPpyi3gKe
5Qr1dIvhMOb34WGAwBe00GcWwSDErRBjB1i+xwWrLTiE0Dka+mysJzvO6hL6HxmdQv3q9QIyebQm
yk9RXgPtoeOw/IrHwfsQsxcCvhGBe2+6uYcwWY/cCHKnPj5mGVHpQVpeNjhDE4+/myZMRBaeMnyA
g4ojgPfEO41jyEFkWjtgA7CEIY6NFYqnks+WhbrLRGD4uI08luMcL0VsTy3JYS7ieUdnKiedNQgH
f1jbJHZqfFsepBIeoMFK9s+uEzDIxdqLPsRxJ6t8lsBp0opC1fWQNE1IN2FkemflzqPnrmrLoB9M
Gy7wkTmlZ1bo9YzQIglO2m+Nq2ySW8bx6o1BbL9JgppZuVuFAJgAJUVV1i2BrI7BbNXVbvRqQdLe
caCgoka4G8G6Kq78bO4G/e5R7bR5AGglLhIXA6FZ6/Aqhram7/6OQXTFu1mazkCgXflusXikV5lR
7vgcm8hcc9jV4hSAtP6QuaRTb9ZgJche+yGAirdgMPQUtIat0+i04csYnCDICZOQW5lYcty20qZd
1s6OJwtLDMEmAZoz5xy0ACcVhDubaEABUiQJ49VazJzHKVo/CWIpseLrTlswQOoosiqZmgmhIYe/
oAd+6IwD25qBzwxEsbuONwyQ8SjDaF1rqHpmNRKrODVzPCnA/dIDQQfUJ3iU1H5cZg4nNsBljs7q
KukUkOEOdRmF3SP0CqEubTU5hjk5MD1F/V3vd5HaEHIqLbpmwidW4ojAsDsATczLRVzpzOmmqMsH
4U5vNXaZhEc5a5D0tnEFXCuhbT4at76yhpBbGJaxPIAweIgQbW9wAiLN8tsdXGAA5UwAS68hrA5f
8wRV20bBM76HReVkj8C+udxrOti4hGDAQAFEJCDPs8jqPaYxYiCZ7SeAOs2cOxDDRMIkQPpEKtNJ
GF2Cbqlh24esDUiRjv86VQIRdkua3l67bYSjtZ4x6p9DxMMWGyQiXGYO9ui7wetCVjD7NFpHM3Dh
l8FT5S9kZDPNaD1VcPdsu9btN3JyYOUedTa3rmpHdONqMfglRScJPbjYGzoX6j7Apk56NzFgoXmY
oxzT/bFaBaIP75vOaa5GwkLQjFu/C+BOCY7sEzFT095azBDHTsfFrtw0rhN4v0wNBqi7aZpntKyG
Eqa7QFUy4CtekNpMmiVXTQlJ2wgQ8ctcTciQpKzHO9hyly8BXYL3rqwX8dIIpJk3PY6Q4MHFoT1v
l7Jx6A2ucoI3mN0HONqgU+fu7KB0y7dRqgUvTHTt3mlHbjKRMCIzfF8G4mZe1MGuB0ohrwrEKWwG
X8QP3RiDLlDahiM5sadS3M9tMyKscQ6VXaRGM4nHjGnJIZ4Q9yHkLEs79uVx9KdebomrpQOhKxl2
4p7NloN30ZqwOjZ1XVt5gDQXb1rJ6o4xWWEKC9WS+WCi1jEAcjQLUOZjyIOHe+UJWAWVdLH5qiyp
lWQ490aoiwwmIMOVrq3IRcAW1MotZKvjFeRBnEeg4/rQRSjg1g2yCNiVKVMHh3kZ1W/CYjWDEC58
fe0xGyoJHp05EGxUiyi9ExmjS4+fxLe8Mabb6HCaWD700WSuDLpVCNMnfQlkbs5w4L2a26d+DlkF
5EGGoO8CgQfzs2/9DZsGm2+0kZhPToN40uUag72NU3R1GUPHD2IJFA41C17XYCz7FbluWKd13NhQ
+oh5gH6Q4y2na4IDeza2NiRWuBxxeQMPox0Au74vkJkGEEIXQ9invqMw3WW5gDyyRpuwvVOokVhR
xYijObx5ym4FiWxSrsEP8R79CFkKHltcWXml2fxG4WiKHHJoy9IUC2bIYC87GlZvddL7Yjc58RDm
tIZbXh42mlfP44KQuK1LpDclML7ZoU6KY0IHfzw7tDFVtzjhVhNfh2kivfgVLF/nhVt9O39UmkTl
O5C6KbrF8eqhCJnFaTJRcSRJ1IGhlC9lhN5VxZDFCiA1SO2ptel9XwLoUlRC37QEtIWuAIYV5wng
mPKTZYNIpf6PovNajhSHwvATUUUOt01H5+yxbyhPWKIECJAET79fX26oGbsbpHP+6OZbRqvIf0r3
m7h1okqYYzUk8pEy8xFZnLMFTGlq2kgUrJTf5fU4yO2lZQ75cBoGvHyN4+4NEh0qh8TWfnVusjrT
6efQ+SQhjRuzxEYwVndZN76efEhdMezLye2TUyxMHz1mxqvJEhna6bdXBzGK3NV07W6gyCs+p+Qa
PyZmauLdOs3eIW7oGi78WvqHoWDkOwS92G5t76p4VxYZ8siQZse/ftW6yb3ux8UFiwIIY0iNbZxz
4EwVGfBaqZeo9y08Ry9cDJZNy7BbtiIEkrapAOGc04pVxMdVoaXYLv6YNm/VNeT60Dkx8s9FU7cx
Lv36opmu6wuSBuAFyd0Y74ahZyOqCtf/4MNMn9gw7H07m/hbZ3xZuz6s9CmptyLdJbGYvrYom4Od
iDpGrmqMg5KnIBkR6Q/1DEBqVPzsgWMK8II4wfUxjqndAQKstBqY2HlrgdydHSrOguNeUj5A8GLJ
+pwNK30VsBih4qfpcaMk3NG8RaO/HhJO6zezDvJHAd89NXpmDnNc1echZZWXugN7Ogwrm17utTM/
Ux12aqQ/ULv/SeEF8y4cRu9XVzn9T+m3zrIbtBUvIQNWuF9Yuu1h8pV6NqSP0OdFX97n0klGtSGV
0WGr1pHWxuuACX8Rtx9VvLGUi7iC6on9qvhoO7oCankF6mcW74NF9FAzy46N2VdW12av2y7OeB9C
9ZrBQYNRzfWKkhAgReZTNWS/1gpl5aVj+H/YMBG+lrWGwyu8kXamwuj1sXMUELS3VvqnLBLG/aru
EG54IGc3k2za+Gg82VyKyZAPjEFqI6MCKJPvkUWeZ9QJszMUUMRA04j4aQUD+OByCP6g84EZSmHD
4diKLXxzGm53NqZl+Aj4IMmCF9zpO0cJShkiWfs/8TKlD1M3DjAY3ji2uZPOmkMs8NXHnLnFsxeS
v5DOW/a2pkXrQu1owqi9WgH0d0sHYmdrTz1ja4uaA6cjU4koy+hz8U1Vn8aE2PcqjFzqeOCh7qyR
FHA57UqJrs1m2Jk+bLTKYybAi81C0RN2mc1/ywQOZAf4Kd7j0pMAYYCGL0RBSHNA+j9leduvLrF2
XjUFedQxRLND6IJvulqDm4TIt2Y32lr/qVyJj5JLGaDWi8xozsyQOgSkh8rOccsLSLMhtM1xmAr3
aSxGN9kZC86Vp73l+11C18wnNVDXQws7niBrfAGXrDv73uqi+c8M2SjzUs4JLFIzx2/SkX1ARFvQ
f8D200mdGXbgXE5d2p/4rf2HsgrrbTeZOjs1ARMDHESB8VnU9YsaN3+6jO3MQxXSddSzJJL6xku+
9udhbKiLpqKlfa3GaRNUbGZWHqKFkKjcDdb0z9YEGM8WUZgXBALtk+DHfFzKyPBETFdWg6V4/tU7
c38HMFD+XXU1sToytf3MY7Ddi9YHwknX+EZ4V++KnrPoNaiqCMeG7OL/pN387KCbJZavNoBq4xlc
h8sy81gpN/Q/2S2ukLlO0JjpUva341J1E4CbPzEPuf6l6tYiOUxBtKJEi9vqJ+vs/EwzHb/qzLa8
HsEnbZFbE9gfJ5RSHtdFDb9QSTD1pGVUx3vGSofscPCAG+OvRGoaU5LxL92a/pxWrGY4Noy8r0kV
bOMXktOFBhsV9ZM4BQ4a2lwkznh0bKnG22XKYJrjYL0+Zc2ot3Ns/Co8w1f4FXS5K8RlGTRNYza2
NHlUs7P556bLxGfDqxaC1Koo+A0WO3vvmGoD9cVsWaKuMKT4wH8H1dF3mt7LObi9LwB4GZ9mO9Xu
oevNzAeobOywRvFXA+YniMuWxSO5AQn0HD256AIYB+tiGG+ijUl278MIf8USanxfcEa5B9m1IZIJ
6H2k5Gwf9Zm9rDB5ak2RHbdtJpkpbIGnTlnjdSP+snUEpEhM/y/NIKBA3pr5I2EpS3naYz5IjXCx
zXkh5j9dmgqBOHzDzpQtxvFuRmZ7dQzEAgi+E80o32UJSfMn5T8nt0PtOnWuBlpGDzS2pQt0RCmC
/UZ5nFPvVqiPZK82/sA7zrQwux2KqaEIDPyc86RInqI1Dv9bxtUtDnPqDd6uXOvkO6XuAizCXVzY
YJj4Yxw1jjk3FT4R5NAspIiZXCKQ1ynU9GqquQcyoMvUmQ6RsRyy1gGePGJPjqcDjx2oAFx1iI5u
WyWGeu3wosrVEU9B39b14xT1YKMx6AlKiBB1zQ1za0hAWN0XBLbWIQqigitX5F0U1jIPlL8yuY5p
9Op62Ub51LCySkbT2MLbi2Q0LHtZBZQWuG13RAaDS34NkRzBeiYSqm5JvffW9648R0fGzsWupkh2
fapjj3M7i+a8qzKWn4WJPt05CRCpyeB4c+D49DfvsUU0MiwzjKSdp3JPSkm6vvut4sZPhZmdA9Kp
oblRtdvwYG4VtJhGRhEfdMzWmnOgJgsuqXIN9uSm13xAayP6fSv8wD6WZvJgeBX83HZw/KnZDssg
1urJqjIm1WiCgXqKAoR/FeepTpYnA5pm9jLqt+qmH7RoH1XsVu5Jh51vLpkywPVialznCUmVrc51
3GUJ66aV9+nUlzNDuJPp5h0Ar9UsOoPqXwK11u4K4xMO9ZtXRG12SfsE0mXpnCjiEwZm/iyrwRtP
0hNg9NnmmreA9SzeVaTsX8N3q6nb2zUz6ykr+gT8rnFwn/fOYP+iFQMOo0A40UdkfnTggVYG/bFt
t3Q6Fitkax+u5rcOnGU5ek4h+73s09XmzqYo3jBhj0Bv5eeCYGG7exKVXsqzJsCV+0mawt4ivJup
lEhhZvMq0sARLhAUyKUwMsuXa/lizvxh8CEJH5+cmDcQ2XRWw/BSigqknovWbAevjfBNjHV2FRa5
Jl5P7ZjOX2w55XNiS/gQP6knP5/QMYwgH8RvHeZW6nsFz78dhTOWJSEKDBa/Gp3MOPTqIS2OfMkI
4WQH+0tv2lDO+8EMfYaqwt8yoA9ZjHdZQ+/yjnoo0xxq2/MwiTmwiMrU2NtfHVJFmuOUP+mPjd+y
f54KlHmHJRJB9aIX2PNfZeq0ISK0ggDvyOs7Zm7bCf2osA3cjxQ0zZ+ev+mBvKV45G3TXL55MdaE
x5beRJTtUJJNmu0KiuHqVyFgaPIixF4ADAy5C6hVbcX9KvsQuihJ2moHjxHLC1pJG97ICZntAcC6
tsdhyfCC6iGz3pEJNY0PgDgSiwFfeXFZ61I9OpBY/XnFztK8Lhlg1oebDpV/I7l6qr+LTNL51lux
Le+axI3seTVtfOf1yVydysKKLZfV6pFSGiNEuS9sh0cbVSVZVcu2gc5VTrqxb0Mq1O+OmwQTjQ1J
nz3MmZMuX+EQNDxdYWn8m405h8DXIlQqV/yyYr/NpoGORDCykAvVedxabZGkd6QrJdlpsfCL566b
sxasNGaay+eJ9+cEEzwtu0D4oXckxrJZD2MQFRlP2ZwgyIimsLqRqeGpNIis7Gns3Vj+80Z3q9Fr
BQjd5iHLBJzY1FvnPQ1bER2axSmaEyoN2+6dSHvDI6dy9zQIj2uw95LBPHX8etlZKtsVH5K6Rv3i
ku/Oj851Vdy3pmC8tUKXfzwHX/ad1yaczDEYtXMLe0hNQQfeS0jDUHnNX2Njn9KHqQ/UobR9CHsK
Dl9cmhpgAMXGZmGkOLhtd9is6Tz6x9JofnOgdOYrbQPfx7yZokkEpC6qy0If5h+QCCOdHaKbYN1L
tRbxTsPhdZcFJgA2ORPKPzoyc8wxciMi2Fe/Scub2Oln/xTRsvyWyKLezs7a+NVJa/jv3aTC4k8b
l8hzFlznHSwJ13a/A4sB2EXywrLBfrxgs0qcYdnDjKPGd/Qcc31kXNaI05R/lZJMyXx2+sVRt7zm
CBnSTYTtb9mxj+1Wf/Sig8m0H+9DvUTARJ4/xMSmWdncxn2ib7OxYQVcZ4dYpjncQksVYkPbi0s9
e3101hbBSBD1YZj7U4Til1uSa9UdVtYCVTBLjy0s7KlHe2x3gqFH7Vydzs5eSEno9VL4Fcw2oA80
BgItHDYZ1OehkWPcfLX97H7LcNQjmINCh4fuIlM7ZZLkC4Y4pLkq7b1X9iMyjtaxCTn6mmmsHyBN
hDlZCdVzaWRwfZdn1/LuN8LG0Fax5ZpWYTzmY6sU/ZSb684sbjjAb5zS8XkItghw24/aZtsN4XW/
UosfrOhWpJdeJAaA9exsfQMlK0oGMieMgusEMbGLYr+Osr0skE2wBnYpcUTLVlI/OUzTf6Knya6M
myY+CLiV562PQWuyRbrYgItk++DkwGk0soc+Bxlk6GksJvtunAqDf9bL6QVAf3jM0rEuWIGm9bUm
0MOc6lGq7dix3G+oCcfgn+RpinbAPEw2tResIZTpFkMuxsZDXZSl83+RM63huYwXj1+ezI8WdGit
ye1IIucHEmWuUd0N8cu0wrTlS9YokRdyRlGmSlffk5GhSV9hQvHO3pplZBXO60plpp2rT7fO/C+2
s+FBCzTeu8Vkbptr1MbeWUG7/XX8sBkQjsdC5S7t2uUe3nXCU5g04z0hxyXGqqpB5LNCHLwnCAH7
c7KiEfqtgLsXpIEJjy36cVHfAFOEI8mXQru7xfYpqrKSZ/6AZszMTIA+D1yrRhd0YYrtv0R3G8WC
NLs6x7nUqCos1fLbCSWZe6d5e9q9zCLDCMt3AfMUBQyvaqr9EwGgGdIAmQr/IAOwtf2CZJd7JgzW
+ly4veqBH9pZnmRfk/3H64qzOonnBkgnrdzLFqQO92YSdJq4hjS6dd0MnaIaKCLhLuDSQmFgq/IY
L03q59pn6OAFm+RwmF0fOaKNIXBZsa76wdhfLNa0Ht0SrILxVpo7Ch7wQq8sPMxGrj1PotEPFUpx
CRTHBEEYVkMShgJaNgdG4+bsZJk33EOhZ28Z/H93SMLFQSc/iTjKF6fbgkuDHNXewBzwNjgbsuqD
qA2zgAlGiY61ARbK47ocKQ4cEvuexuxHOSgn3bQm7uDw2ylT9UHFIvRyd9MuLJ9YxhfVUKe5i5JU
fpk4GpDUrrqIz/6S8jMrOz0Ec5v+i/rGeUWSkzzpQqE1GCbUfjf8MOBftvG7Lh9io1GbjylZTqwB
6585GSP5y6rBHXaJXP1p18ZNGT1BVgQVQXrCET40Sxl6/qWDo+Oxg1z2UOGjNT4od4q29yoFvt2B
QNVEUs8BKadtOCzdcYq36MHj28nyPlL1eHfV0vwAiYsuF9tYT3kg+/KlaBQTveDJuoEo4dkPInbK
o6yn6bWipIfWlxUy8TTPpQPaObnFL877LT0ygm7FXhQD0JyaeMPzZJOtey+TYD0H21SitV1nyahd
z8DL/Oat8ytJNsXm2daYZrQJwuJ7hgk6X0skIoQaPMLrKXLFhMZftfbVccJ5zXUK5PEt50Cxrwwj
AXzk2Doe6fucxEAZ7fosilWi8YoV/RPJgK/kGHi+sjeCI+4NHib9oyLUjZcunZbvEQ1FtR+jkLfL
R19szrVKBBbpZFr1c09NEdVS1TpVn0loKnPks5Ucg3PgfOhpTOJDU3IO52M3R/bG9GWhErQdYXBn
cHNoxFgqwOJYR0m2A0XY9DFpiyw+6rrtr7BMm30ng5f+lotvB1TAMnhzhJp+haNDuyUlTGtzkHGx
rPlSb+nzNLQN9y0njTp2ceM5GNhLMqYQcAzQszJtg+IBQWY97WedElXG2BGNr7ApMRl7PYNonpiY
SHl3GEC051W430uoq6dmqgLqs4IVqLHrWNce/GyjVnooa4saxjgj6eJyTv391ekxgmBY9eEb6Y85
+pDizVCMNSCAreuSK4GD7MBmLG5FMqdcamEJCs1chQEDOLn7lO4w/2V+bu193yowm8ToJT04yu+r
S8238G+Ohrb9Dl3sIGBSnDx7vRjQikAprtBsoHt4P0VlNR/iairbH77ACmk2G+qyt1jgSb/lNhb7
OAjbn4Hr8dE1rv1Gg9tGebpF6JdGT0dTvk1u/LPYYIyOMydnzWIYj867115dclDP3NKyL7L1d4CH
4bEd0Jr9VqqxzmVCFe3u0evV421DruD2upVQmXkdN6AKsLzgwQdMNKK7gCYX01/GoNA9zmls/ZvW
Wjk8Op5SnGt2M8FOBwZ+JFIq8FA6eEUb3M5rNBV7BIJLTD7OrMOXaLAhsR4Nh8B5416gfKM0NVq8
wdfVSW2TaY9VOI3dOZpKkdxormjnAkYMAUorLDx87IWzt+d2rNxj6Ufw4yXLGJhHWs4v9ZSxrbtR
OH6YaojX3RCnML4emqnXOJtrb89l2BGa6mNrR1pRQYfOIh053Ld4eBhWKtYZp1Soj0iwPX7qYkUW
TwuHRWC3BRwakOFankbl9OEdj2NSHuzMHp+XHkD4bsRpEZ44B7clF/hnnXPmeqj4ZlRhfLztQHW6
a5xvQhzG107NannOpi4ID71xi9/xhOKk7qKu2BtZVH9LGxbBrpyDur63yeoAyGDJqu58IpF/g2xk
v3WfsAK31o3Sl45t30VqgqKtPbXQZUiMYQqX1wL/E1KMSkyMn1FkeRe3pHCPUz2v1cVEyH85p9zK
7F0VjOuxM1Na3Llu4XNzmdQfnqhHqehbV9NVv9fEyZR+hw67Ag9pt36afm69k+cpBO9pMWTenY43
2B8rtzW4L0IEMEcv8TcGDc/zdTIcJCaLcUHh0yFwAwWTdqhOUb1GA4KG3hvAA8IoId2x2Vb+JgeR
sRRZ6Nx7HrBsydvrRdiQIaKHNwHlKI8CQGDLx6nwORsy0f6ted7QU8KdJqw/3rwchCNbh3vuWsLU
uI0JfpI2mDADZYHBvUbH+0R+xVRt4M/MYsZo9XuAB/uXraHEROgTbPji2FWW1W5w0g4YY1jVW9vM
bsYQ7vhOfzu7bcsR1ZXDp8L0Bnmk3f5rG6x+U+66BC+ZLamC6odF/vKVWMJci9m4u4ia2PgXzQID
ytEaNe/Or6zgAdzMCJTYMEz5ubHRmh6DlCAMvDrJ1h/tOtlbP1SsP8jUturRgFR5rMw1CM1CCnH/
Jxw2gOM57WeK1XFvBOIwmXT7WKssfRKYlRTzst8k9y5wpaDsuZjLO+1XTXpAxVW396GrZPlsA7kF
ivEpqwVKBsarFQFlb9PnFYmzfocY974mF4boQIaH0x2qGa0Lx3SVcNGCL5hdKRdyQ6QXVW+kzbX6
rD1U1tA81orHoPCvfhs8d4YFkK6MQ9E53BpFVzV/INZd4D1EA0v2FCvC4l67lMDInCeR+wV5dfo1
T414axM4Hpw0QgDLsr96x6nNYp6mopr9HCHsfAf1y/Y69aF4QP98tVbbyTc731ujL5W4m3iC/2R6
sgQtl/vEm8Q3uFXALQYXifZniXqcEx7Au44bWpGjrY7xTMirwNmtPZPeoUeAauuWZEIdxRLW5WVb
txn38gD3X0T81/+Af8vyEoMi9cc6RqrE1IHQnlNs9sY9xk9P3Bf0XnqHmokXEUzaaUSRnRsI81gy
MdYXkzTbcnJdqb4b2GuiV7dg1ez9nq53SVON/2xk4+/KHQeOCek1eaPT9qkvTPrLwwrynTiNQohY
4nbee0k6RXu59NhDlde338osjndbRx4+CaTstT74ZTZdWjNH9BWjlYvugtnUy69GRUux4xVO6PSA
TFX7JK5ROC+hg/p3yAIS+RvZBXDho00/GaspEI0xJZDyVJT40lD8o4fMitXyDSVLYa+ejbXa8dEz
b+l2jsYc+/fsMqRH9G8Ok/DM1zIFwIO03tvynIZDiGc0uzrvIJMY6HMHCqnC/7jiL/MRcT9HSgf3
oBXzAsbazX+kTRP8NhFIKHATNprtH/OS/bCQbcuxHAbG0WOZoJ+VO3Yps/fjqiPljf2O5Tts7ZKn
dUH9xDT20t8XlcJmIcNKvPZZXA1IR0Ss8lk3I7H9nnZ69BqFfMa3ycOW+dq9YVAv0r3rjNUrDQeh
c7v5wlP7xi7F+jDFlWD2VUMW7jNA/pIRLOas4qVA3KGUN39SpTXF+ZLA+BVE1WgYutR+FvVSmc/N
boDRyo/rBWnX9TE1ZRv+A67he2jwXxZnl4ZTZm9ea74luwV+DnkY8U2GmlaREGXWPhlDh6wNcwU4
iu06Ko1lgFN3ymA1EdTX7u1aZ1jbfVGHb2M5jvQ3pj5CnLgsJ/C00nEWComW5Q3iV6LJ6fAggP/X
RbFPfGVuqYdpgEX5JB/ZztvHeC6wFIFE9SKP+sUsB6qzXb1bpqtLOnJcKN0au2e4g9b0b8FGlm/d
etrsrG7We8HSV3MBFoU9SX2VbMJCu8/W5UN50DOMxQVaTQ+EBE7yD+L5gTU9iuQDH2BjQenQtkKD
1IE6elnbwzPo0MNghKwRj0S/qafJWYZuX3Y9G7+T8UMcolClP0GwYDcACkWFLkJ/YRQvCZ+luXPD
883rIEbUCVdpp3EE66ObShf7LiLBHFgz+4yTLP4t3abnn0G1P+fOde9YY+st72GdPsqCkTkPzdZj
HViK9nnCxObtUlSLoLyAczvk5OArXEpofgdg5j+cvmN5REmPZZCvxAZHWxfW20VBt/K+lxlR4ExL
S3Jfb+78VNbO+lT5nnT3UNRiPMUis/+JEUfKrolm+MOUFfUdHmN4x4LENZUGXRudvQkV/q2Cufwj
2gLXwtYGOjpUcdW+EKuqWfnHYHmIBmj6qxyAa9hOo3gNrer8AylpKCfLzTY3BT1tOPKkS65LPEQJ
y78XFFJyBNdDds8Z7CD+KiI/RUvgOfXwHaJHIgEHl8/U/NQoIhEs8kSIGy90RrNXUZRhHCnpW3h2
Xfbwp3CUqbrh7NL/kToQjncsWkt1GkUkPy0taBH6rqaf3poh7J1jLbv0oQaf5G6tXb5YfhFEddoF
GiFKIECKMDQhhB5r6hzeengiR+xOnQ3NQUiQzI9NROWTsRB7d0Cd7kvrpp26bbIYVHsOhqB+MMkU
qdtCBldh9pJ51aGzTO8YkdrtDzZi+CP2HAYb1kCIZ4ji8iudmJ34P4rovyAB1+XbrXpqEflroHZn
RIdntZk0y2XnF4+ES9XLQdtsejYOLcqXCLbY+1WoIngL52b62ULPjOiUlqHahd3AyopgIZsTBBSi
dard0mb0ECZJEa8X5Xbudosbpk+f8Vevr4FsEUTYZsR2fx3M5ptpSCrL19hh88PtAZtmuyZ19s2g
RgSUtQmKg+8KLguEVMUZqkC/z74MPoFeGnqDlrkhWH2K0zQvq1J9b2kaIPLW7uruMH3UP2rL5q+M
SY4X0IbYUSzi078+ExI04gSOkyOPtvrTOO0ClbdwKh5hfoLwbvIsezGeovmuw/yKRS4rOY5Y4tt9
tvY23JWpQDKtASJ67oQNinAJQhfXBOmY8TF0mfOfM2Oy7CnBNYTKLzHliwNqqB9tbDLCGQJWGwnq
7iC4xdBZEEvlSEQ1ApPqnLtjr4JzGFQo0Vp2imS/Quxl+RiW05tsI41/bsEmBPObFAcdBm54Gad+
gLKpEvU1KGeaTlp0eFmrZen2nqrjmNO7kCPqfPoEGbfcr0FvLny0HHoA1yYQZw+892pjU+IAMhFN
vD92E7lufPa4JfSrs+k4LG7wwxfo2+vWMb+YdgSxS5Bd9UOLgGb+xxonCdHoCsKBdmCkXcK9Xq0P
Ay6CD+PPiGflzCyxC3zfjK9rmIXo+TY0pfy4adR9MJMu9YVsL/23rTAo7RAsjZwPQxJ8RdJZH1p3
5SHs635oj3pchnfbWPGa1N0GJGHG9Xvhsv6rkanEV6PU8iSr2hn2ZHSvPup+F1VvktroNSpWNISR
SoPPrhquR8GaFCLHdCc7vg9GPXSAaCt39TiTpDOHyML2GT9nsls5iz4isiZQXKm6/JiLqq1fA/Rc
8P+cq93r6NvqvRWpXdEqzssT6LAaeBQ3zDRL6ab6DCEEEB+Vs4iOrodddzcAQP5LVubM/RRszcO8
Fjh0cZxNKF6wxr11ZNAVaHR9oluoGl0x2ax19z1vQ4rh0jjIVbkaf1xeb7VHRCq/E/B30qfwIuo9
Zg5yDKRxkxyK2nySELeGeBGb5pG8/ozyvdR13NPMiHmPNqL6RI2Eoj4atoZ4VaI7PrF4aXUkorgc
TwWqpxKh+NSOPxv3ODOY2wav7JlplYtAou1360k9oz2x9Q26pZJ/HRsrLzHhMv3d1onlPG5K8ZRA
KdU8u2GMEBpi4JPkfr6CZJr1Q7v14bfyEZ3uErqPCdFVBqjbyTD0ICiKUU0BDU9vIUv6H5weYj6J
Qnn/kdsx+gdL9xOtQHD0tGbq8vptLH6Nwp5Qs22B4XO3CLPIMEDwjoPfB3nSDivx6fwCzkOitv4D
gAzqpyyM/OTQlQ+WmcDNwWlTpqWpXq4191X9hxNg8XaYwmx2t5JaAWHsN9kNeHEQnZHCivYlJBVA
82v2oIFqmVPGxKw190mIOosjbyBFtB4ZqXZ123Hg6C6a4ndNLlv1g22lrE4y1s0d8qkgA18k2YiH
Fm3GAGBpz4Ar43ieqoVYhahBRJnHfkOn1hq6iZ9vQ2LwBkQy+3tVWN1rWAT3tE2piRjYx1XdXrHk
n5rAihaJQhK8t5GfgZ1bU6WPvWem8QW2Co+ZSK/RBk7deuqhC+TcHpZERr/mplwJHWY6eyxgnpjl
ET79GrwVU4v25QZp7tSrpOJ4ZUXOdKthAPqykyBHV+0GKDwPAq/CiMXR1Yp5PxlX70FOW/lIck9z
t3gxPuwdB5xqXwW2vewhToz0mNLmBud37oau47kPhLCwRhz7ZoyKFGnvEk2/N0Efn9qD3iKX3Yk0
TIw90veqneUZOb43ek/puuCvOnmVXws8PfgBRfmSrSQsjLdpgDKYTZF9KygPMY76KMGggju8vtDm
lzr0Nkde5zCnqmr8iYd4c9kAUT3t21oPGNNlnBTHuqA+R+575fvEkjYp0zcJUNqV/w1TOaLMhLU2
5t7pszB7RaO+pQe/N4bJy62JUQj6OSl2S+Ct/wKyW/qbrWDggGIIB/lm6kIMNxUnYbRfaJ/4zghv
cp8m+PyrW5tDPv3raGHKJz9ZM5ib1G8zEipt3S2X1hHJdpKBof/5micC8GJKUf5sa6zEZR1MFZxn
MM/yPjOEf96Q+seZ6U9bJfbGbRL7OvNOU0QskzjGm0Eiwse4+M12O6VtVNzjMMJv5bOg4uKCE0UM
4fH2z/4OQR62rJ3k7YqYW7GQHEA+lPMCeIJ1x7YQuDcOEZt255IBw9uzkVFAjlGHOKecs5U/Fipd
79i8zRXoG+nDNEIiics874kQ3xZl/WK9DStxBk2A7qJ5j7SKf3xMNNwXg8levGGTFBr7QJ4rBCNm
oU40TDbcO5JFPCuiXZsU61NYRKF+hKDiDuONDN+nIKWCs+Qdf9CO1gQe8HVnN06ksj+2GsvfLR/A
dqgQhrsADSA7h0XF0x9RGcZHE9YAoYmARSoCw59ZF5vBORf629ewlU5x9tvBUWdIPPuhZWKOMo79
6TRPhdUP0iqiV1JUBa86A+hDPIET+GyLAdcp6T+GZyVpST/VPIH/k3ZeTY5iyxb+RUTgzasAuZIt
0+6FaIsXHiR+/f2ouXFGhXTFPTMvPR1T0ZVslzt35sq1dn3GDfsUGACAAE/iHSAMijyXcne57NO+
LtysLrLny+X9vlOk81uhUIpzSjmglkkDzUm3A+wadtBZ0plMuRbTa1I06nnpZXHwGdKRkFdDk1ob
2llhPOnUJHMTVdKMGXgLsKqhBhh9RgK3yZa49xyfpbaw//RBcCTZJZUznu2k6yqRF9iQuJIUt6IT
84VCPgVqpUiE/SUISNyWfkrrutdazZ+u02uepxyg3I1AVfBUJ1+ckSSkL23n0yLqQfyQSc3qTA7l
yexroNNnNNoRUIXDR35qlNwEbO1XIChECrQFByo9R26g5BVD872638gGyVCa00uvtbuK3DTsIlLP
g6SCfviQlMo5XJiVGQxtWkUhbuSW7gIKCAJ5u7w8t2dHTHlx2bx/RRAUlwhElpFVNJT4LUQL1OWi
mV/JSubIsd/9BkDP288DdgpJZmA06iKrDJ9GEu7rRQa1aO/CDqY9BwWcCQ7MHe1R7EwK3Y3n8XAC
pcc+S0C9vdVeoVIytqrKMVQyzgDoxPIIAUxIPovGhXJjQDT26ZJ1Z2+XoTr72RQvpRPLctN+vSgU
vsmmX6yIuJeqPeebai3tshCCgnIsW2tGcUc82dCEQvAiRaQiXZAnIF0VKAaAXfA0k+jYLLXP+fDs
cTwNnmC+WM/TlaX23lspGnQ9U77VXoxcvDi0lrf7oi2TeQ/c1QdNr9e/aOIHwUN/CFl4ePp4bPQk
f0WXV7y4h27GGvqVqZbOyEDGdKzTwi25Al1OUHeARgZJCHKC5tK8p9wup2XyOU67xHsyk0Q4g/RO
RCeNdOgCLMnk71auwXLWaV2/LXi0/8xoNqBVXeii56AvNZlWOppjZuCQG4VqJQjjeSRR52efWdVT
JkqejPKJVZ6ec9Unj3IST9Wfk9TmPzJSw3xBeTJ5pJMxuPxotbQ0XNMqzvuU1FY3C0+eYv3WRYFC
kkKFfuFLsYV800WqXyCR0HM6x82UV1Gdn1LwAoWyPqsllZTqpAX+KtMrs3csClG5azYyujom2Psn
aSAaci9Z0O5xrG3sUm4CiybhDoTFoNym7PK0uXRP9APQNtHBQCKtipAOMYtHNWhAsap+6IZhnTf0
jVj6gfy1pdIdS2OHcbYglGqFhCNHr2EgREs9bWgFC1Uj+E7fQAQuuLK6eh/4Z73aKs15QKe1UrhV
6aEI9nGTpupWbL0zZRMaWsJ4DprBZON2MY2BEj3AP0NywN8tOi8OoIfAfBNQtAY0QRYdj/xdzrYG
DQ7CildLK9MdXGeJW1CLymCEoJGGpEQIUm3mEUsJtoXGWDwvEx5OnKyQ2qAdloogO3rimd4aLweT
p6YIA5QIcj3YaNq+aw7A8iEyZ+PnJpQmfg/ur7a1UG2UvV9RMwhm9BOHHZdaQIdGaUs46/SZHFBP
hybSY9q8qy0/W1paTHsiJbdGmfdwc6pPl47S25AJltm8XL8OT9M+sMNEqn91TaEcUhVe68S2GrI8
2wtCg1BRnXTRw2X6l7p4AmqTql8kCCUoBWuC0B1JUQXlJzCTAQ3VBlgC1YkAvYCJkSkSkhuEV+X0
KTRa/WeCowEDolCjMPpWperT6ZA/AmwzEqcrAaODCaf8Ok/zuPZWSae3xgKunrJaWB0BCxciSA7L
FqMyzkE86xaMmucyatbZKaUnOWhLZXs++6JvkaUOJOVHf1LLjXwiu//FANYlHWoAiKJd9pfafI7y
uvA2Fq2SZC9yQYAnvcfMoqDtVvgiqVWboefLb3tJDPL9S6soKenTAyMDwqNJPFZTR/b84lgL9Ule
NeQWTCiYZPklkkMfKnhRJrgu4g58jzA0RJ4oRohrYl4/Wp19TuwyYFWe61LilWmVNVQDqWEG33hg
nqsFtJnNoZWNonLDTm9awMq14K/oLPZFO2+zCz1dtCJIwpNJ8h7SLs8KvKMX5/LPKBf8YpWbRW6C
T7d4hdDgq3/DpdTwC9WU7GBz8s02JtlgKCYltApgTPEl67kAc7ro0iBeB0Ek1t9MkXib3AB98G4W
Xgplp8FOFyyzCDwCxGiwR800EnkIBCeRH3+GqKXzB6SuJj5nRZVnezSAkZgoFbWqDpVVAHrrWTJx
RbeQT8wuC5pSvKpNrlOobiqSHm0H45uTVoGaHkibn89rRQf8I7SKTj+AoWYezWxNqxIpnrVuC+l0
/0s1Wy0EnFtHPyZIcG8JrmUoDMGSaKLM9SuPyFXjNpVM8E/1FvRwE77ISeqmIPEwCMRJnPWC/+r3
ybzJpJW5rG2blZpgX5busZOaMiAjEXEQVEJGn1DoJyM/W3wCqnYX6K59FyIRB3TINl0hWGH780l1
gYHAdswfilyyNlB6K7QsjghRBYbVJobfbLukuLhtiQJKCRCLqnCHvCDdBEArLLxafC6auaAbX080
rq3ENpD3Po0K3gQV8Y18hCRbYErRuzdEKFTHTOZaA5tOkGXNlvKH216WUfrb8r9A0zWx2LdUw4Md
yN6ZbLh/zNFM953UyHQoNVvzeK5fM/tyXhlbTXBr25Bew9O2dBR/kULHYGeoOe7TKWWWOyv9wf6I
V5gESCDDsUAH6nde1HmNoqnm0tR3+aVtuzkA8yWVk0CaB9bEBEt3R04S00IdW2bs45EbIVJ8Yt2g
v5LbfbPrYc3gseOLCxgILC5KLaev4A/PTtLObj4Aj+vVRfkjd8I8z+KJLX87DyTgRHFY7kFp+l0J
/oo7uKxp82xhLttS3dn7xZwS2jYqnh+v9l0jEuIN7G9Dl8abihqtck5oY9hKanoE0fekNM+R+vIP
jPBUpQxAZCaPpcfjk6/Uuuq1W8hsP1m69Jve9aMZKBMk2eOxcCwIQWgKNCzyipo5Oq+6YFWiqeVw
KYWfS+lZNt7MYsLEeIdgQhKBmMAmrBEzSiPNNSlvLZTF5WgPGjWv3ZKmUn1ZJkswFo+nbHzYx4ZG
W5EQWqtNorJ9lB/r+Dn2/sjWj7LZP7ZyZ8Y+DGd01EI0C/qklKJ9Vf6Qw1+mte+nRLqmZmxE+KwF
cUKtkhlLVLtq9gqX18UFBq6XE35jaiyj1c+FsxecQyXaG+Gbp+089ZeaTeg8TC3K8AlXJxIqtrNq
tUxX5x00f8eiiNHzpfovT8t46UfyLkGr0GolYgUmQTuRIMswv6j68d+t/LBsV0MJ6RZQgYFGe4UG
lFj4DYkg7ZcT22uY8usL9K+REFgqkihzckYjAR+QC7moR/uBi2xG4Wwt1rTjPh7J3UUxKcZrXIo6
WLePI+EhB6oZQZR9kO9NGGUjKEel8FfZ5ROGbq6HYTiyhoNRDBIpijI6LUZ7ksTgEif7sN6Q3Qir
jdlA5wyKsM+/XjSydtS5YMmc9/LeM77EEHwrqWmfqcwEIDAtyMAeD31Mpj7+oNHZOte9ehE8Pijo
ZTeBBC3UZEq9vlMKOY11iKl8fmzw3lxfz8DojCGB4ekVSaF9ay3k7yf4JVOTuubkTA9rNt4413ZG
B603CpKmhZ/sY1hMU5DL9NuBDoL0zVpAqmfRgBmf5wYdEI/H974jx4ZNxeDWUyTA3uMd25ixJNId
kuytk7CnfRJc3QGKPfoBoO8TXuJn4wcvxXaTrvVNCmkTafApnZF7c2yq5qBmQLCn6qM5jpRAay4g
+Pa5EzRuIKClQn+/dpoa6nCD3AxVk3SZPgMNZZ/RHF8k0wN6WCf7on4m5TuDMy3hkSZ99WbGUZ1D
qwWgL7EnJnis6WHIKDcRzugiAZYu6yOXEAPxKkkwXQ4ydB4i79gKbggEmqP2We9epeyJxGBEwqYx
Fqb841wkh2EtAMBcIAnLl2Q95lqbTnzVzR01+qiRM6zD8HKG+O1yaGi/vJxfQ+gQLAjGGrIXUjZ/
PAU3TnEwRmytQK9jyWhnfPRXORygWuoxA4b/TOZnVpa//3sDOr9/kIaChmn8UiJlCcRIyy+Hjiqe
okDULXx9bOE9zPmwdxjDtYnRGIT2rJk8zS8H4qGZbm4C9Rdj3qmx20HeTVl8BRFIW1gT6/R/2OUl
ZhgaAZg1OhvkfGFAPLWXQ3zatflXSBEdYWjes/aCCRnSj3MD6eSUutvNgWSwTKOBQiBCJ4SwHxes
oqGloKbfHwQopeuUBgnOJMiVrRpMnMl7lpDGlnhtIpGBcMhHS2bheWXnF+JB9SFgh1jKi1awhwOU
mlCwnjI0nkfrdI5VPxEPDRwDO9h+BdKV8OdycJNVfbFM5/GGuWvPkMnPvz9mzNEdfSG5wIv4LB7k
Kp4l9YtF/ARHfpGuHtu5uRBlfcgRqLJMetSQ5dFSaT7YJHAvIm3wxr7W4kVdvPpFCbGSSnlGPrSZ
+PLYonzrOzBpENuQleDRMXZoKR3uldpdxIORwa6aqMKPytPNt7Sn1JPC+vWkqUq2rijbrdWql36R
7SuWKllQB8bYapdGlLR6iS7hmedH6dO5BusOh5u2hk9k1tT5t5q+Fxq0tXrZQk8xqyl92EIn7FJT
i1YwewZfaTQPJk7avYlU6IWBFosdL2ujnQiYJqMNRRYPUvdy+hrF+EG7b5263OUTW/HOmeZtC1Mk
eRbcoTQWYqUcI2RVbnG84A6Pc2me67ob9mvFPNs5HDtnOnW6Hnan/uI+XrvbpRvcCJrmJk7SILD7
eNyyKpaR7Tj3B0MX5nAgwAEizNt0HYBfq5Rvj429iyF+9JkfrY2mlGZ/iZuv7Q/lT4Dp9df+l/Qi
rq15NPccdSWvWh8exJn1Pd34r81rvi7njz/gXe7m5gNknt+8WzVNfxeYuwr5VQECH8Co/aFb+8+U
E54QixR22rPu9Iv80y48pGi7WqtqGW1BZE0Yv4k2ZEavKiaS4hp/yIOHuDIeQ44EQtjoD34FhRMd
Vk+Bri3VKP0ipdR+YXuGIa7+gRbFgs4xp1b6L//kCywSrexrWSFJ8PELzrIGGh72kUNVCRyu8hN5
25V3drpIW9Gu/o1mabD4uhnPGuLax8bv7TQiHqS3NWngZh35pSb0+6ii6n9QTtWrua4M2zqdXtL+
j5kv/pWl9114Nc8BVXfaV/T3PZ3NVDrnqcev0z5ZCR19Tubp02N7t559SBsRq5Po1LgeR+t6UoA9
WbEvHhjhutG9OVTQMEPkz2Y7YemuoyD9S9cvlzGX/8gUSeegV8UUn7Qv9IzGj59R9YouXETLm+Dl
syIR3SIzpvzT3RFemR3tGxgGlTQuMSsY1bxsF2Fd0sCSb5PIe/U8GUy5G/jV1s9LmKIduL4aoVuH
VuzmZOfLKfnxISofH2JuGzKUhgZFmz7aSWc5azNYWsXDqUvChdWe/yA31C3PMTQBj1f23p7lBaSJ
loSQkTbeSal80kCzMm6V+lvcQ9O8BDiZd28aPcyPTb2nMsejurY1ynb15Tkv1CQWD53W0PWFsoxN
+XmpCqc3QBW7TlYEO1LPm74ojxS1ntJefUmTfhPBaWXDMx25VQoYWoNkf2ZYcHadJIWWLnHvQxYd
9PXRDyVYDIWydzIyiDBcUJjxpF+BqS1k4I12IXuu3naAsuVqwvFLtwE/pVq4L0xLlMl+WqPBGUUU
Aj8tCUpkDV5jpd41cfNZ1PrITpNTboOf/AEh8ior1G/UBrehGayTMpPpI1aW4LL7ibv97vco3AAk
SxERtkbBGKEnGXCvEQ81scSs0+TIBlurTli5c1xNAgQN9RuF5x65yo/+Nm8s9LZiQTpkM3hd190i
69xoDx44KuZQ3z3eQbeH9KOx0WO2pJNfUBRfPpgl/RO5vEmNXY/EGshtcfnY1P2BIRygUxdSRNka
OQQFKkglp6HnQF9Ip88jx/gW7KDjomH+7fyPBqYpliyLBM+WOBoYgOg+bMhIczJ4j8KpGMCfCtCA
VpzHw7p1LMwgISye3KLiNY74oBZKev2Cob6pYG2Ri35Ro2618DPFn4jS75rSRQrnFrQpujwEn1d3
lCBd0rzhAXQoqX//oWUstP2wO/3UQ/3n40Hd+jAGNTwHgPrJlmiOlwpaas3ysXQCkAFkw07aNXCK
FCatLJkoDUhDAPfRiWHMgqvZ0k2Jh8jINceJGlfIlsiAJnIogUHdGW+ISy1V47U2vqWACMLwE12Q
EK4uY/o8lWBCnv32YFM213mF4K5NSoSjvXIK6CAsOoRCzAtQdkKclGp7qv+DjcIrzlAJZSSwmyMr
UJxJlKY7+UBQL4KMUcETyidbfn68dPdO9LWZ0W2vljTkI90sH7IEJ7gWwiOsrmDBHluRbuNS5mwI
YRgR+35c482rPhc8KOkOkfL7AjZSiF9rCFVP6TJOfgNYmqkp6upgvI+PDd87A9d2R7N4ycm/K8ZF
PvgUcNVUfTK6pZTX88dWJPnOnrw2M5pFRc+Vrk8l+XDKYDYwPcXJ0CJzq5Ls/4AKRdGjble8gsod
ZN7hGgLKdBsbcbi5QFEw8TWDsdEBQbLeUlXuHq4FfXQa1fpE23/nG4cLyB1yDbx8YdmZ+aWhuFAQ
N+7jwQ/nbWTOMnibW1w/rOzYnEcZRY9VSADb6JsCqzi5Mts/H+WcHVvT2eM3T0FRTZzBW6OWSMO9
ppo66T2eGXzUlW+jlaaljS02DmEhLYXTrH9JlEN3kTZx9Gzqa0ufsHdnhWGsUC1CQYWHLLKtHw0q
XnQGU9lZB1lq3AIGkCo8FvEKInco6cpZ0QI7ad5URbINen5xHhOzfOddC0jZpCVz8HzEpcMWvBqx
RQuNGamX4Jg23zVrT8vqTI0WEpC4+Gw3wHvOsDAy5agcCOkR/GJ/2Rp0TUEIVUAe1ugpwpS/LK1w
Hi//vZkxTF4lloKQKG/e0d7P6JwGyiN5h5iWG6BUYkX8uAaY3gKMD1BWJTFEs/EXfR5OyTXfoFWG
iwBScGl4aRNPjcXa216pQd76/rFr5E95ucpju27mJBhhwd8azdm1IGgtBUiorH6RpVstPEjC0g+r
iSN351ICwEEQz+OMkIVH+MfVofuGJikp9o/0TDqK9knsyaqUL9lPGezGFgCvmPk2XDtOl381/Inr
9zaL9NH46KLPT1rdwp3hH+OTOS8u0JxDumCp3yB9t3NQf5I3pfo77PaPZ57Jhmxf4X4SYRwfnYYQ
MRPayRT/CIUTjYchqDboJK0lpClTdZo7J30ILjh2IAtVY1ynQb+rvxgXwz/qW8gl1XB1Ou+Mzpol
euxmxVfBnDhoU/ZGQ1MjtFSQavOPeTMUo2CXOW0ahPro5negEn18eG7TmgrAE7BGJGt4bxPlftw3
YPlkHR6U6Nhfdv4yUVcXf6tGf1oWMI5eG5UqO7z4+fyi+7ukI4VsS+efkQM3k2DLwsISnipIkT14
VItcsItuQadgAKN5EoVTD42bNf/4qcroPYOkIvz8cRMds0/BVxbcPBS/i7ez26ySNWi0Nw+o+sT0
3ERaI5MjL98hHot6YRcdq+6rgqR38/vx9N/clKPfP/KpkMsZle7x+9UW0hGzsGkULsLvbfP1v7dj
yjpZXp37URmHrGZb1qdLf4mOdfdZLaudmeOSUv1yDP1OmFinm1icMZkq54XAkXtZHC3TqdC6Wog9
xmSkp4V4zhIoSAvewH2eLatL067o+5yIsm7fagpwIKIN3AHemBT9x20sXniYQiDXbxsbLRO3W7A7
V/Q+hJOwtZvjiSWSq8rwoCZBMw6LU41GxbD1xS0Za+e8Enahbc7FZThxq93ujI9mRpfaxTKCNBJQ
u27WZydeAl6Vp963t5t7MGFR1ABVMcRPH+fMCo1UFNRQ3NYrstMOzUuzyvnpH+w1lFObX//tDvxg
bFwZIl+Jbl7PtMXLwLFseSOtHhu43XYfDYyOajLERxfxfV06N7DNDfCBiTWRbz3QRxuj41qIFhRJ
XSBujRf6QlKaWui/eT5vmL7P3j60PUbWOeGBpPeu+2kdvVm3ogdlbmyaiUN2c+O+78L/rJ2pfFy7
GunfIu0icVu5FnUFy7bWoWNMjPf20TSyMuygq5Cvo7umgmiUHeJ0Lqx1c9NRf87kGbmsifHcP1V/
j2d06UF8ljZtxHjoP3uKHME2jvJScKbM3PUTV3veHB0rKIzpNj6xgpULmschIYifOH1vF1PbUZpa
oZFHghcDLuEWS97RWjbucIjpLznGb/mTtZNXil3M5c9of1mOMnFpTZ2EUTSGgD08ajKWZTuw8yfF
9afncWp0I9/RF21c0M8lbvu5NU/PS+UH4bd9elJnkg1dqa3vrAOErVbj+JPju78tyWgSkAFmJWr5
uC2LU6SGWpAM27JxvXXiyKvCAUcyR/tpwqvcPi6GI3Bla+RWZNlDiBDBhu2wiBc3XhpLzzktg6Xi
Zk7iPvZhd/3LlbGRfzlpptIPjVPb1fNy6oYc/u2HiHk0kJHHKElaFQpQgG3LTgzdlH3fOWfX5l3u
hJ8fj+P+MdN1A/QISQAqYR9XCD6cVBBOhQiGPF7C2OLmT/Eh33p2NOE3Ji2NXJQqwEgfKFgaDlg1
8xz4v9antWdPnapJSyMXJUF2LBbDmDq3XVWz0CUedNRNucgmAK53feHV5I18VI42TeJf8sFHnR3V
Hq5LY13/+6kbe6hTc8lMjQHBjrg6ryKnnkl/bAi9nv/lbhg5JPhALClSGFA5h8dhVs2sXWxLNupS
E7thauZGXqlB9P7kxYyo4VZMaBohBrTrozgxoLvO7+8FGhdWvFxoFN1iPGdnuHzlFUV8e8rz3PHi
oAIJ2CWcHLXs0eoA1ac8SoMzRgI7wshlk/6DY/rBxmhh+khFgMx839LwDDmzejbLVsJq6ta9M18f
zIyWJbcQwKLRZFgWlHttkcsPTYqJtb8tvwG0u5owfXQr+HAghH2Igncxo33frjfojDoRvjqEfpxm
ksQ2p0wqtz71g8nR5YBIlwrdFANT9vpx8KuCfYJJftY4orP+M+UX7t17lIMtXjfkPECNjeZRghsw
ylpjuPfOq/xr/nTmFBnfQwfVvomh3Wb7htn829YYbd2hPWrk9butdNfC3Pzc4Y0q0hFoiW3kF28v
2dkveZasxSfvedLZDm57dFt9MD+aWST6Snoj380Pbj1xgI++n+ZijjaDHfDOm3BSw2+8sQjYEaQm
8ws0mJ9fxbqypEsJFH1Mbjijv/wpd9XZ2Uby3YbjeMLD392rvFbBhZJA1FRtdNHXFen3uoqlbZrS
ZB1Q1tePGk+wL3131Px1lR5lEErKKxK5s46Wb0PQp8Z754E5PJj/8wnD3r4arxQUYQzXrMR1JtuJ
Y+1OP2iw7r56S+qqtrkTNp6d/RDFCbvvLYTjeb62O7qw+7MmQImB3coV9jCLl07omHa/6Xbcqxv5
U2inUGgjXud4+/o7nFRONVXAu3NNUDizdN69lEJvsiFwvzD3YD15W2to+zrBa/gcPg9eFsWlebpB
uw3lseD5tCtnsTPlqO4erSvz4+tDqBISbkiPboONtq+dbblR1/UmXM7n0m6BOO93VN3+9Gy902Ji
j987VZqlq7R40tzAf0drrnWZLF4q1vzYuNqy2gbc+d5ycCPyTH6afie85+RuVvvK4shliXp78ZWw
lrZw66FT7Ha28dIthpDmtKzsi8vDkoQNrFVP51W3GB6y3rK3LQjdf6KsmMyK+fT7SL4TCgN1+c80
aKObIhJCmot7psFaanvzSHX/2Kz7OSowBFvI1J9+VD+Rol/kNroWPOgLHhYTK3En0v/wCSP/1nlh
BDcan3B2EgdtAifbegd51dvR8rRFmNoWXqcCintPmQ82R06H51qlC+hjswx5PouXyvtDm555B7hK
92ItJ8Y4TOODtR8jDYxS0TrFLKXtN+UpIC4/s8ly23ImDU2t58il1GjFp4nIwBSOU7arbMGGE9aG
HKVz0NJeTYxr4hRpo4dACRmL1w/j6tzhXe8RZKTrluGlBw9/4f+jR+iHlRu9CHhnGWUaDSvHYRme
oedNZRvPp+XFAZs+FUVPbpRR6Dnow6iCx+YMNq2T7hA0el+9zoGLaJ1PXQhT0zlySud6YI03cBEN
F1G7ok0NNTanduCqcuWVt/RwAsJRI8TObYPNg0Y4ua7JVb17KVw5hZGnMn1oDEqdVUWR9z0vBMuU
3e4HZ6U6UF/b1WHwA5YjTCbzlOGufXBSxqGrjnIh2k+sr3n01sUOV+iitLnzP9cOMGlmfU+abw/k
bWmhKztr18knvXR6G636dmasGyfZJTsEXP9hDvB67+kjT4VMumlpLZshcz9VbkWO87DQjuJs6lq8
G92CGrYknX4PwurRJqfLPo6auJO2+rb/abx7DNSKXTRClpOJ3HvB3rWt0Q4vhabTK9hP3tOA0st5
3i3aFWq6+P/T0j/UM2OR7IZrMeJAQxkze+xChi19u95/D3W05eEOb1A6wHyzhgfTJnHMpRdNAVqn
Bjna0ZGueCFU7/gpm8jdPu3D4+AWkTHY/6OX0NWEjq9UfL0E3zy2qLqTV21fPacdbk+WT56p/+yx
B8ySlgUgsoDLRrsyURISTBfpr9MabcwttPH4CxZv1XIezHngPl6yu1EbIaMOH4MKp6U+WrO0M/z0
hLDjFvHEP2dH/qTUq9fCkRbFRri40C0t8202D7YZD01hoU3FrPcWE+8ENYQhQ8w3nuDmAg1Sip7a
1uJkmOxQcK82XFkOUfrU6+TexX1tazS5RWOKSQ331Pay4MW+tezzcz07rf8f76DhnI0PwrWlUUgC
KeC5UiNGZewhi//evhrLiAvV3NR/yu+nXTFXKQJ49uX58WLewjaGpryr2Rw9fvAzkOa2jBBx0GO2
a4lJtSfPKf8Ya99WfouzGqaRCZt3VxAc3YCKQtZz7OQ9z5PiUmtk7jlh1u6zte+yigv6pMWnf+Jg
rCtboxWUoJAJi75mtyyHYmj4u1oBaJ8IYu/dmNdGRovXalopxRASvp/5wXUS1i80ArzHEzdlZrRW
Wll1gyLMMG8xufd2DRv8DBT3xAG/e/9cD2eIU64exOUllylYtzKF3XZfHZUn383IVLUL9XM40S8/
NaRRBFnLnWz0iHi/15CR1q4c9JLZ7VMrNDmm0Z0acseZlONl7tQh3vfdwS2fbW8mbYvPj5fpXn6c
Hqu/9/foTo3Ryswkn0GVDs02u9ANKC8ES4K3f7khRp44O/UwLQ2bG7r+zZCTGvw+g5pyg8Mq3Din
qwGN7s8skyp9UJTklh7utHipfr/shkcqZIoOzPpOny2sX/9uFo3R21RpPamuAowOJVeRxExq92sY
/Gxvwh+9t4GNhgdVi6iQqjaRBRhjpo0UBuREvciUCbtdvATMsFGcnzUogM6hN/z7GwfNLV5efOd4
nJraOwHQB9ujJawg1kxpjJC3T1/yg+zGT/0MTm67tTGs2bDXuuk8WUzN7eApHo14tKC1USi5fGbE
/YayL3y5JO+Rwdmkh/NOJ8hUXicW806O7XqY40xPBbGdrCUM05htJcd/yuf71cHNd9XhbflrYk7v
+JQPtkYuP+rBP6sRg2tcNGN5sMWbaNYstYnDdy8O+mBn5PWt8zmEj5cxfYE8/KtoC8AC+tXqN0Df
2dev8hy2TcT92K5TUDX1zupJ7yAf3QDpP4Z5VmFcy9a5YDLVZpcW5VucxIuJBbtzR8sS6CWVbgW6
3dThG67ugBDcj6RcquHI/1V2ibf5U70bqvST4Ir74/nb1ugSgOFbgWZ5sGW/p2CDGdTXQ2Q3pJ6o
yTqWMPnIurchwaoOQGkLvJ84Gl8TXsqmkUp5G+kVLZCuIH410j+6MUk6cc+QLAKNBTWpDLRqHyey
SZs4lSJV3qqLlpc8VUySa6tn0LGuPCfX6Ihc4ROLd8+pXNscDU6LVRRgEmxKe++YPjefTivRVZxX
BJPs0j19Snbpa71T3G752PC9hby2O1pIniKZgNKQvIVlFMGGeaX9fmzgXrhKX9Dfszm6xlGM8Q01
xoIAF+PAh2w4Xv4kekizZO6p3VXtosx/NCdhlWufzcIpkQCewp/f8y/X3zC63iHQlE41HQZb0fbW
8dOP2PVdcTvcT5B34kY7hzIGspugTaZO/j0szYfxj66LVm4QlWsVeYtgrBvv2pWykWhpbmftLJnB
IXxx9Lniljbu7nVi6qc21ejOUKVcpolguKl+bH9ATDt7fV4sDhQGzouXbjZVhbpXHbke6bv3vXJA
acZGQluGp5etL3rnRzHbf0ucFZwoXI46N3M5vKefutmvfzvJ7592ZTqoYaaWLkwyYk7UaYVZv9q/
Lg5DFuQ7+kkkb49TaYOJPfWeqL8yqZaycaZ8OrjbDpPRHGJRsu1TL4hbQid4SGHbGDgAaDVSxkyH
RimE6ERpw/5BSSLatPP9fB/Ofv8u3dJFqum7b/+Z2DfDNTiONa5Njq5JpYYHPfSZTWq1wCuydUGa
p16Xz/oytycrWndd0NUAR+4WQbS6CQoGGARkpOfbV//9aMhfxJ/aWnBy5/HopswNP79aN1kVjDAN
MafF2awXd2oWTVh4v80fzd/IqVpthOqE97+7UbVVN3Qzm/UaTkCyLO0/6BBN2Lx71OlitZBbU2ku
GHk4gRQLvAG6vD198dElbJ38M7DbQnGREH48fyNLtEYBkNY0eSjj04WpjfyZLEMKa53k09scUvw3
CY+6Rzlu+djIOFL7y8rAMkNJm8a3cUK1E5NcinP19PYJ2E20D6ihw1CGIIK9hldzhoDHslu+2N1M
Ok29LUZx1I3p0VRaguH7iaGc3p6cefM7cHrgUqd5PzPb1QmWadv+k2yzH13u+vO4sifWcUyAcWN9
NL1603XxqWbg5c/KzUNaadNZ82orn0BlWI1bzo/d7DgUapZTltWPp/4vy6DeKHDTAK7oo1MfKkKA
THSYviXKT9SqznDP60Uwi/oQnLBpfqoC2CQTyI1XEFqXg0b4FBXfe1Pt1cF5/wR8HMxCukyJd5xm
MtSkg0y8TN/O6HmZiwqxakgLXNm9wJFuX36n8fyChky86NWVtYi35b4sqDSrcx2R9430u09deVnV
T1G4PGmHx1tyFBX+9W10YJqmBt+MpY62RRf5LeKJYvpmSSiFC5kp0y10wnSU20gNTtV0Bh9xMxW0
phPH05cvjil7LqWkFrqlpW/p+YIcQ3KaqSXKOaa0eDysd/LUsSFcBkcaW7SXjuIz5RJnaqvXpzed
EtUPFO4y4UDrDlw64id41oqZ+LvK4cTvkFtax6symAvlvOc++Hk+L2jrMSIn8dw+hVh/7YcoRq3j
z/JGfabFF0F6j8LpHz91+9gJuuPjTx/3jb0vyfWnj5YEtZWYq6M5vZm6051TOnhQzZwl3VYknHoS
otWpmGXLbj+VZH4ngrmZM2Nox1Vo2LhhqQljVKF8Ax/o6baBRsDsNQa82ToHSPBseLcuixrp+lnx
K1xUb4PiDhqYNcmBn9BiV5tQXTXaxDKOcQF/zcXVJ43uHBB/QdCe+aR67lxc1b38nq/0w+LEXfoz
/6MuubnTOe1NCzrOnh+vg3LPc9DR9p/pGG2hQKqNoJD601u00o/x9y/qn334bDzpq3QT2uWTHy1q
9w+JQnudvoRzbbWjx3UPRoT/P5edqQTlOHH4PhX4L4teetp4bwi2RCG71Jcizd5UiDCLFXJfEPYj
D5l+aVtJ/FSHyHU6ChTpvPTl8PTS9Kn4CZ759EumWIk/cZ/c8xskqTSFXnfeIOM48RLwMxQYsrem
Dvq5WGUnhOnTn1Utai9tKU41iw97frQ14WOGxUdVSGfSZs/Pr8Ib62wge14Z2Rsd5erKDCV5nouF
5BgC2k1KgcZjUibqxO4bP3KGKYd1ndcyiE8VGvZRAke+SLGUN/X/kPZdO5Ijy5JfRIBavAZV6qwU
LPVClKTWml+/xjq7O0kmbxJz7qAHDUz1tDMiPNw9XJglFhtqokByX8eVzJMVd87RpGMy3ZnXsn0u
bjlmJaF/I0dxZCkgn0bK//kI1Ld4wLhKHHCMxkvnOrdjhbRKLGolMnsW7MQ8yXYZwBg7gl1HY+O6
4PUYFEqVATjQ9EtaP74Ic5oHI4ppJOBGoqI4BeviXYeVXCFLrE88MTM1ek+uJWYlvM8FOTM6BTkD
kCwPot8755DGLNfTLlZqo08ECy36a+aCmR7alAXgwgVpBsjpGAFArxSpckfte114DgA6kwn/drTx
b9vRicYAzGGAPbpbNKg6Q4ePcfa5USYba3OhtA2/cwmClO/nhUzhnM3HhDBAamiOFoHWN9iiG/3O
a9drHaFLrIAgMEEIsM1BehKrwgEUshWRYiOlyFJoNCkq/meJMCeA/QYEOcalx0LBv0AxFZhArYZO
G43KOomwFcOvUvAFEiqJOyLVoAELXfnaKI5t9jW9VIJjZy42LhcOG6GHTN8h69dM5tu4+fgG26Zf
Ws+hvuOWUzgtBvUicBLyBFjzCKCaK3gmUdJVErmQDnYgKOAptesg0AKM5oIarw0d0J13VeXvMNhW
BBrdBexLnHL8C6hSMQ9Pu0WD+XjJY+AzpITZOU1IK0RhG/fZTlnhOY+LGr2GEsVbXB2nS0PEc74M
c57gxwQWI8akp61+IYhQc1sZ6GLR1yjq4HOTaoAiBQQMNyqVfbJv+Bxqw3IkeWoykBwxqvjZvGaG
aKsyowIsjYh0ufDumfa9DkoAsAR8DwbUEQZOAeJZEF/mlcs41sDBI6HvL2DR9ChKZgsOsY2DiZQG
ZGxhq/fc4fF9/3u9jY065jUFYNOj6ROwzn+W70bps8rh5QD80pb2+t7p8RodA+WaIu8JecdGkGOB
UbBMTVDGlNfw94SoF+33dFI3GOLTdjuYQZTOQvKmqqsT/ll15HKJ1UuqglQdnUmbzUa9LL0n7m0U
LgyHnhj0qOLbp34PqJBRxim2fWWyN3DHkaJcB+6T2y64nvtrMRYzyR64diLIFQCmr0iz6U54KAAh
AgAhTOxuOVC5Pz6I6RAldGAsbWJ9nCSD4wkgzWm0Tk3XEkHjzW+62+/3Blgo1j9fnULaTauSXf8b
PC11UszcjLH8iSFi6jJvgFdlXzXRRK/33vgsVBAPkTX/9PRCGykREVCB7UgF5v9CHHP/IBmLngR5
MhvIUjCIBm0hn/4ywTEAmerj/b0PJMcyhsO+0XNQ2jgRzIp9dUMrqzLilQs3aZqa+c8BCtwAp4NU
CdBVxhIosJo1PZdQ12hlP/2Y7abeHABo+Y1q9lbQugV9uc+VYD0CImOIGzgZJntGZ6JTc3lFXQGd
RdpyPVCvdSARzT5L8aURFirzsycE2zS4KQk0GOx4bTab8z3V1ZAmYOqgMCPpmUM7+OMjmolxFBoQ
XzCCuNw0wtqxlK5H/V+OKeqa6IEemfJOJptfB12/S0ndOQOCfeHR5w4ICzy0xoJENO9JRWtT19aJ
jDbd+AVHimKflf8+ZMaKbgRN9o0r+ATUsBCkxA3ebmih4GnwyErEo7/CsF/awDmLdStuYrGKouIL
O1eo6xYckphMYU/oFiV4X38xqh7r6kbcLjyU564VQlIA7yBeAsDYZCdzLuPCnscCQ6XWRZDlCXi3
P1aLGd1DAMgMuUFUOIHrPT6sNCxKsOhGjhWK+Uvu5Tuw1lbE9SL9sZyZG4U6KshTsBw8Of7af28s
hCz5jV/3hWPFRbIBcM7RFoJXJfY+uawjWVQbDEsvXKuZrJQykjk5sJZvXZeTE8faG0dg7QNsAL+1
yMCvibkmcLbqZmUfQrxpLwvR7t+k0sTxj0RPzBWTC2JRNhD9+kqrz6L+3Kjge1wJRDOMtaLjEz6R
LncI8g05+N+2vCZigEstTWQJi9U21bTfhczsjPaOvmhQhJsDkChO8YUycyzPU1ZiD65xgd5lLaNF
eakWBbuw+bPiYGSGVxVIpcSJXvlMKtts5DhWAFJlVvcqAZhcq6Dcpkm0cDHnnCvqywzPYVQZ6c8/
53+zNLYOirLlZceqNpmsFg42lCOxTDBeeiyfYk2w1cImJUa2iYNZUJvw9hXwtR9NlpPkzS4Wvmfa
yj74qtH3TLwH2HoBr02xjoVJceZ176M1wgBt3q+PriHVXvCMk3LWnbCJ6wXDrhDUoLW3it7MzvWO
ZrYfAhJJwr77t8BT/5EFsFHMcKGGgKzjWIeotqSjLAhdaxuRfU8YRu++v7fPIXJT382KW4KnnIva
UEj4R94kp+7brlDT6FO3Gn9dl1tAHgZbtzYkMC7TxLNXyA94PbDsQy10OY3jt7V3ZOjXSFmz5Rad
TDRJqY0U62DI1tp4F9jSQtzz94Cc3vPbL5xkbTo37G269l0LM9PgODRQ9ABSLEF4+e1s1APzzg4T
zqX+cz0ejfOOQoe3ejlpr/vt6sJ/ekdPi9WVrX9LWkMaslrqj5u/Gv/s4LSDN+aktOfdwLVYYeuz
pHwpQACLOXJR9aUNsKmTTQeQYzZfs1p46sR9di0Y0n6UZypWO+mUugvJ+JmEE+7GzQdN7AJyI57X
FDhSAXQH9htDMbqgrDg71ZpSsYTESIAayyH3ROfA7N4UqQZ+XeUnl/dgqiehvVQVm3kd4oMAUwDC
EGQlALc/1mmA+LQZgCxdi1blDa8XZv/CPnkq/dpokWbbGMSkF27snCu8lThxS13MKlHpJq4l5Ssx
U7sCU+Nx947UvLuUw5zfbhQiOBBaDGCFkxtUIcNbCx22O+MNDvALkcZf8oOLeUdFbw4hiTXJPRY0
igFmD9poEmIO7vrY88+bQ0EceOBAfoeQcLzD1cA8Dg5QHHlp9mKO/h9u4zsfjaNmLPK7sb+O5MBk
bQls8YUqLJUk5wJfVKkBZAjINg6uaGK1hFoERXUM+Z0pkOwXBPU+AXM0o6qBseD3p00zfxYSm41c
D8gGAA44Ue+6BzFuFneuhVlbwymewRge2a5W0yfW2/riwHeteuDzZN+ylDiURkuqID0vbPhcTHf7
EROV7lNlAKrrXauSLpWsKvKKwbRCS+RE606Be+q6QmMSD8BuRrdm8cQXc3bBB/41bkwNI/o7QVkB
8w04t8k3BGnPhH2Jb0Ap1IhCjSnJG4ZLD/HBsqzICDSMLZBfmLzTf7P4IZMM/GTQeU5nyNtCkEuH
FmHx1EiXADFFYdDFrHX9Q1C/k09hIXU866MQ5Px/eZMT9wqJz1oB8qoNmlnza/wU6OVOWiV7UXM/
8hV36DeUeQDrA1izNi6pPjFLpi4d+bCd0+1GAwHQafBeFQCOO75juZNXbBQWHjhcL+C99k5SroPc
jXU2knKIgp3zTW24JSat2Sj3VurE+3muANzAGlJdTjVe3/fuV2UWakGMwQ++4mUerztVQmeP6OlP
IhFJ56GYdrAO4PUiObEu3cu2WtC8OesqY74dfBBQvDtsQQXExkok2a7lpaZbXvNqG7NvEoZB24Qs
7fpgqae7PhgV5PYkBsQTk5ga1JNpH3I00nuN7hFn0+09IoOh9sASCTxx/43vhGEZ+GIxzwEk2PEh
KzkaULmA8qykcnSB/3IkwrF62gLbRDEq8YlOVA8D7slvCYzCXeRrIPBWRV6NcjNUlh7fg7DJ2rG7
YMbjZdQP74DcUAbLMs9hfUspTTFcMfSpsU1fWAiwZp4RGBpHJgYCBqDRiYa1nM9x4Mv2rbrcUJxa
clqgd+6T3H8/NhvD3zNZDdpVJB5Kg0gA8e14a1m+kuVSoEIrqFIN3cZAmSV8tfb2ObfyWIegy3nh
4T2zfxyKijxGyQAAgafZWKLH1KIbtEoIO3UsN52xOG40o5wjARMLnBd+Z8cVBCSHfhtr7E+6Re8H
4j30FSvX5pMyHm/h/IKQ6UYkhVaQKahnFiMEKHnI4ztSFy+CdIj7jR9/PJYyU05BYlrkRNh24Cjc
sXQxUZSzReZHFgZDk5yUmkT8a7mrdwBj3eFN3ZNzTVL9KQaqTBzr5TODNPll9fgrhuf7VF1uP2Jy
8V00ODl1hY8AY7zOY5oqcT4fS5jZTdQI0T1IIzblYGHG6tGwlcQ0RYZGrRaOu197QERtspOzoIUz
C4HT4BGrAIYVhC3DZ9w8nfPYDtMuwULyOnqW6FI2mDxP9cdrmYvARlImiwESE+/y4Dy3QuVY1xtu
Z3uhCnaekNl3ySvXm0ULBsalWOy++IfKz83aJj6xykGl3KduhMg+kC5C/1v0Jz87xM6VKfAeWvvN
QiwwY0QQ4fIwIoC4RHPJJMOaJ55Sx0EQWY1AqjIgfnDu2re8NFoWjYPuaek9fqcjMIgQBFBiJI3x
cpkcXi2x4BUUk9jyOh8IuWGKsrEJmiRPDQN2QVHuDPFE1uQIeTmPWsYPYospJM0HMZ9LGxFawD2Q
HFX012OFudNKCEMQPaQlAUOFxY21MomlrpA89AeBK0lx6s86L74fS7h/9g0ihsYHzAkg1z8tVaYD
7g7D1OhTRGOFi5pQ/frKACpOMJwndrullpTxLibH3AOuF1osQEcHNtnJWXEpiFpA4pCi/A2DhbFv
CpBkDvkRMfXdA+4DwfDjFd4//ScSJyeGOrzYBhSXWtu03X6CH8Ks0Q384xs1AdmZeqrI90oNvrRk
6bbPnN6Q9INTA6ogjY7Ayel5thf4jpdZeN1o78oWUEK2QRxW+yhNxdcWm8jvrh0WimYKIMTDkQp4
bIzlOV4iynbbZBZvJih2664BLo4+IOlPu5DUvIstJ5IGl3tjLf1IQZpRgqTK+w5F7VLR5NJ1Czdt
aTnD9t4IEXyKjetBSET4To35lagQS7a1hYfSkpipCxOpgM1tJrMyfWg89pGIVvTAJcybcPU847Ey
3nd/DDsHrHgUGWQYrD+vfrMoxIkCyG/FDOovvsvvRvSuFIdqDQzUS0PCekkF72IfiONR76cx9MyD
wWCyOLF0izJF36WFvleJbL2PLDEKXnsRY4LRQjFanHG6T7QMEgfaZpZFIAnDMj412ubTArjWuYXq
Wkd6vPbA2QNCnaOErBWGDPgrRgwTTbLVOryU1Dn86ZciyvtEy+QbJppTe2BiK8AgZmGaohqAw7U0
IqWrAqNjs2mFBT0d9nAUA02kTfY4laTazpQ2t3IDGO7bJVjSOQs92tGJxaQLV+YSscitzFvjXhNt
b8gZoYu3NtBW3JN0XeQwHELuRyuaWEwMxwVs4lS5FSt7QTTrV4qF9vjRKbM3SoG2WbKUClxUm0mM
4kupEJQc1IZL9gyl9RHaT194PY0M/yvF0A1G9gHCH7HolkZjIGGoQOXe0CojLF6Zu2gJxzlM6A0M
isiEChOfWzYBOhCpqLAY5xwBIEqOicRselstAZvYnHp9qcZ+3zEPLwi25j/+JNz9v1zajU1ADN9V
XmAXVpu/BmiHs8IXASnJaGhT9w8ykfbxFqRp/UY2OCSKHlukmXgGJFGwR6Cf44FPP7krNF1zfqgo
hZVWr36l1ppYX6KUyPyCnBmXASq0oZVAQkSDIY+JXXCrSGaSqLR8/9xzK8ly8j0UqSFuu4DWwQ0X
YqK+oIVhUJdRUJ0B5+lYFHIiGdgBudKi9Qo5mE/0GUmGs/Gs697PMWH9sWGRfQG6DMDGTOcYq6p+
vuQ/W8zUYnpuaUBxLv7A5yAXBSY4QKZMeyj6rFMEuxFLK6xUF+yfRpTp8c7bSu0vTnYFwEqzV7ZB
uRb6FeuSBvl2SuMP8m/4mgcLDuE+HQldu/2YydV2es+vm1wu4VTrbwwSAvYPba4EQNIIw1DxICRA
X5qrS6QBIt12KXUzaNP0aAQWOoBAEyw49ORomCIVayrtKisXwfpkK1yvRikIrR/rNDvj9kR0OuJV
PHQaIsAba0DeRJxdAW3NyvucgCGIfQ7z9UDkSIpI9wHbuXIB3SQRp9f5xszQTF2A/90n9YfcvLjy
1ue3VaUm7tvj7/rLeo+Xz6ChGfP+wxMTv09cBR7zfiVFbGvlDBHPNvigzTrXuS/AHK3A1tc7psuT
LlWbbNezWpPoDHcMfRLRKynWmmCLZvDK7BgtLb5tDXTSvAJeTt3uvwO2Vx9/68wejr91sodRGCQB
49CtVZA9tBIJhndUDYbOgQEuwNOv8TY9COolVBFJfC8Ivw/KxsInaoosoycnWd/iyfoeqvtOR84y
AOXD55A8ve4V8v7ikbcPwWRUSz28fCzIv+/EHmjXBmYGPI6G59ckKUUpfBvLmdAiTAPLQKD3qwjt
h0GuxSAUcDSBNJixt9UFsfeGayx1cjsiTillXlBaq2wPnYD4LCzApLmKmKXOJO7+Ho4lTaI0FkyU
vFdgfUZEjKP23qmtUek9RsVKtF/o6g5Z6k9AMpLIxPg2JsZzotJbFdaaLOWp72dRJns9fOuN+1Pi
qBUzxm6t6DnecS88YMT71TmEKBf2KFNLKJzzrfhEO6FsAFSMBc80xU4Bgtp4Mya3smfQdsRU+AAn
+2bKbeySkt8FFU/Y+C3w06HxE5DgZEHF720UpDLIywzE34AVniRJKM8BHChDYdmE+TLcy9P7mvoq
174hkvTjg5PQDWsf7QNHQpN2yIBKufAB9x4ZHwCiVKQj4fZhkcb7Ljiewvay01kQ34Vkj5nca7Bx
yPmH/zbP6/BiYlYQk8ef/OF79Qso3qWi/P3k1rDxaE0C2zBmS9B6Nf4Cigp93o6iznrevh733vYT
/DuHI0pVHjmnW9M0D/qlI5vNR7E+WJtQdwmafk+r58cbMRzv1CjffsXk+JmwZBObDbEPQEDMX6Qi
IECIWzjuuQuH48SJD9gW6AsfLxWtB6mUF2lneb1uF5IeMor+eBlzx3krYXKl88JORDfPOquIADkn
hITjcHED02EkTQjw3OwWWZLvY8ehfP/Poibnx3R+C4zlpLNS7Xm/R7EgIdvu9Pq6f3fV4zXbX+Hi
tZhRzy1Z92Rtrx1y5bbrSDUJ0XUrYYjlAtIS7atPq4tPNnp8wHCs9Rur39rjzZmzrNzAzoaRTIyH
TjOEPDUUaCNctiYayHhPfv+eYqo5kheOeVYOWqzxdkC7LPjRxsfs233vR8OdSpELH1KfMoIrWkQD
Rfn7eEVzWjsU1jFCg0YvED6OJaU2l9adEnQW/lBDBAEDgyLbkBoZ0P+VoDsYnQZ7Fw6XVInebHZb
0hbHvD4WMbtr/6zljru5yQpQ1fodaKiB/OzsIjwMmODFSZdqdQubNm0wrivBUeBNO6viWzywYtzD
GHSkWeCuH69o7rrfnI4yuYxCmXRUJ0GQ3eBNpaDOn5T/xbmA/xIhLkznMFE0VoBKZvmEDvPOqoNK
Y0I0jzoHwV9I104hpP98462UiZNoJHDQZjGkIFW0i4bHyev+SOtH4yld1eTcbs9n4EbV+tsHz5IP
mmiYz3i8lX/1sql9vv2EielE70Rt8zkUMNVetwmRFJiZvWEcz3BVZn944k4x2X2AEOayQh9FqC6Y
jrmj/Buc4TAXiP6GyZXuWEwO/ul/1aJJPImJHLw/XuGcVt5KGCz7TQBUpL7o+C0WWAToWXA10XlO
maUOvf/hJDHN8n/XMTUYQsRKRQgpnr+KyPM+GboTjuuzgIy4dW6evnjSIPaoAfIAgBV12EvMYCzY
x4Wl/oViN0uVGh/ErjI+ohzso/IjWKFj/PvdRBEPbz8MUAJOYnIvmLrNKsnpcC8wvV3EgmFn8jpT
lvrFZ17SKBaipwdoVUhrYFBofGph4PNcxdY9+l2Aew2dbNcYPtfWwZ7ooD9z1HwjfaTqamm4bCa7
ORI8ra6BzC0WQfnZWxzJXVP88IJt8U4/ZTWxMSjHr5Sn5PPxls6FFggSwbgL94ma3kRBaSb3Sy4p
eitCE1MX6zyaAvzqjHfye+AvZG+GbZvedsjBLD9GUGk8ksfbGndg+SkatrfkLiZVeKmYVEs5Qr9S
/knh0k2ULc3szD72bkVOTtIv4ySJCq7HY2/bAeMb7UKqs3oHeJXhWCSq1Bh9D0s9Q7OvDmTdgGUL
ClWMVQ9X5eYqNGwc+HIt91YfGEpoZC1N2iDRIu7Fo0hD76pKx7Tq+vFJztQfGIQM/0gdXPGNVKdS
2ljJ7N6qQfIgkrjW0UQs8Wpd/TKqEj2BIRcQANGrza4eS5491xvBEzOah3VGsykEs8qTt2HAXRK8
0cmby5n5JlpCQJsLTG9XOVGiRLIFSYkHYc6pASW88JMmZtielnpLptjhf+5x6OyjYQUkxJATPx9g
sNaJOKG39vtC3RrIIq3qa2ZRuokpRtUzaM1i1K/O0D9OEUxEtUrNX1+vtqcFJzW7YGAT85hhxkX9
e2ndHCuT2ZzXKEpvIVPPyUa54lwVHNBLlZXZQ7wRM93XIql4pYOYON3Xxy4jDQxBDIQ3WXkuQWDy
WGVmU1AiYJ/RGYSAGmgAY2UtKga0xqlLWwxZryn97OjX4+e7gKHR4+d6fV4DXMVwqMW+5HuPL6GZ
DSUz5OhQRp3yp2VVFVdVSdUW3bMWJaSqwC1ZOe7eEQ4yMFYKVAUEivREcZLccbO88hsLEQ08sagq
n8wWnpjEx/VPvPp6Aak5+uc2RUkuK8sm7upjswJwjqQ5Lwu7fB99jz9lssvoMEil0Aka65kj3BHg
H4Qx8IBDC1FkDkR19Np8ecOM3KE4Xk7ZUp/qfR8TruLtTkzsoEwB97cLIF62XrtfzP6rR4YYg3DE
d+Lu64U/AtvycCjVjrjvv6jWP17//Gn/cxITi9gHfCEGJU4i7V6i8phJC7XyGS0eL3Bi+cqmCSWH
xwJTDfjsxqvBq/0wfVU65EmPUebZbdTV6lvWF6k5BiUa+9Kx5Ml1lSu6kfIkbBBYFoCeovEi1RRH
i5RADQHkIhUrJTRd5pgLT2G8jdLFaeOlD5h41r6U6b4JsLcceQ0O7yjGuNqVW63XhNdMnTY26eYC
i7gUZc7EZqOFT2NAye3bgBnkbmuEZsD5Co3rz9l/ASD+RnX1FfW0wrDsYz2aSe6PhU6eShEl+RGb
QGijChUB8Nz7/rO+XIPTNdms16agv4RIXseENt4QHJKKGUrwDVnEh5txSuMPmTyYOqGJE+/PtmT6
cJ0b/f29vCqkHhI0e1G9+trZjLck2u3eEkE/wIaTyzB2A9DfBa+/dLv/4pEbx8QqVZYkMZSfWj2/
Au8iQ2wlqsYaOM6A0j//SPpOlzDlzxLG2pwU7bRwuxc/YLj+Nx9QtXUXRS5OZQADBBIZojv4D2yC
RwDsaKarJ0pSX3R9gx0I9yfXXHhB33vm8WFMzFvXyUJUU5DvYrzQbrZyajGANrFj1c8W3pH3mHNj
U/o3O36zVl9WqlYZTGmmRyjp7Xn9uAaLy5PObA4qC0eiLSn94vZOjBtXpGlVpRCJrgTBYLS1e3FI
PcQFeFee0e6020UaDPcGE/0v3yfuWzwvzfXPpJHHWzwxc1JgU6DcHW47QA22Q6MCuhXoTb7DQQ/g
1u02UCX16eUF1BSAkNC5jujgCYyJfUwJWtRx9KvVwrFPAb4RGY4/amL6gjjKnLwePgpMRUfkGuHb
kf48m18Ehs97gs0Htvc3t35shf6eDQ9s/p+O3OhAr7hUFAxyA8LvI6KVu70hYdbW1s7n9rwj1Amq
gC47vEsXrtqCpv8Z5RvJNpB17ICGZC7L1shXGV2abL3SUf2gN5Ka1R+vdKZtYrTD03a3PC8SN0oh
L9des489t0M8SMzGQInuCUu8OIa2cKgzb7axyGnUprgsFYQQmWr23jYFw9vYK/5ob7slu7kQH/6p
181mhtH/82DDrNZ+X+/6hByPMQB/HWLvzCek3GKRAE/5AjVaZLBYOsqJ0SqVtkiU4UaJkVkWpo2J
+whUjP2aChbzKMPtfKSwk/grkO00zRXI6kzN98grXFRGDJSfsND1+UlSv+TLWwI7plm/J8AbbBfU
lpv9AAmARCCyGdg9J4cqd2Hh+zGiJB6A+BVSm5lqnIP9Wb56jQoCqnVwWrtGueXOqFokuDqeocan
wVmt5H7o2Vts5JxpGYGe3XzSxGlljifnpY9P6k58ACCUPUw5WUs9+kdt44sckKK7qHgLLGzF7LHf
iJ0cO0YDoyzicBSAp9JENZXfIi9V7cyMGPXx5f3roro79RtRk1NPJEEJawV+A3jHp/preBzTCP5Z
9TPGFCiOHv8y22sOLVjjVh8OrIbib4IKIKZ0jfx598KhjZcGWFBNfvKSnNn1S2W8+QdhowMkSDth
TACI3TuxW9qkYe8fffnE47Ghy7Y8HzVWZbOHKqAtiuGW6vMzNfFBAdDNixYmeqiRjqOWzI4zT5GH
sAkZKWmIWJCNsnH7Jb0/oCMNUx06ZlhWMYpnW+dzlS2Oj93rgkyztCJKHHKow8Dq+Av6jC1qqUTB
sqJDzS/LdWVTuUrb0YGVJRLTUqg9VglmWNN4Y0cSp4WmLK6ZxnfjztIolgQ/vg82bH57ojQo44Ko
e+s6FjXZ3g44VUHvYnGNSpvCcbuV1e0eWFiIWVwtW7hV9+9rCEORFBZmyH9NO+yYOinzusW6bFf1
MoJ5V23hNs10Tw4iRNSBcFqAMZzkvL0C035dj0Is4DWGofv3d2cFWIKevHRHuSIH9dTHxuM9nLFR
6JwHiBiQ8TFfiHHLsYIoqNm1fun02EMwi6Jh7PN47leiVhjo803WRLV8vSG//iI78owXRjc9j8EI
wARhbGE6x2wHeFFQldBZfrXpGj2VREATHYoSLV3AfZXKLwA2kDhdSire+4mx2OHnNy65ZlmX9TKI
ReZUx99OIcjc+Y5KLYRw91gKwljQ5Or5WS7VLqbVrWck2WLtiHxIsL0CJw8zf8q2UD8L8+iBDJBB
tnHgZj6udzq7Bf2gBbhh00oMcVWbm01tgtToUqr4tUmMC01o0mH2dqmRZU69AXGEdNkwZQzwkfG2
iKXfh6ng9hbTXeJtllmKZwSNu6DiMw8NbMqNmMEs3+w+wxeZkjdQN3ZTnTIeUxxfITF1/TAUqn4v
oa6uSmN1WX0EWmg+VvU5U4h8IEwxL6PcI080nc3SKI24uLcc21FL5Whz6EfztxQXYRxSXhA283AY
CIIVFhjNKIlLwuT1rtg+qpAJ6gLxjtqmAMmDClB4PJwl9RM1uhcZpwhSyj2yJ7m51As1qNbUBt8K
nxwmaxd5XoVI8DrhSnxORQQ7ErK87G8Bs5VnCEDKReCJObt/K3NysrXiKrUTYcHMrsUIb7qSJNWj
gH+cc6RDNfQlk06PD3TOgmAASQSdH7o08BSZBDpME4c1FzK1Jb3A5APSODEyXuOVfW3Z0Ro+/bG8
mV0diZsEO1UOdi6npWuL3/gaZuKAuclEKlU8Oa5plwuoGjPaOhI2/PzmovBhL5RhgbXxqkQZXaxl
+Wt2LJ2FOt3sHiIyGDp5UbLFYPJYjlKXIlgCysZq6TB8EoVgLzdJRly7E/Qqy6l140cM4YFgHVWu
Ygp8t0RFxgyaMdFWXBTg+ANfbeionbhxdKiCZppTastrNdo3hXRAsqQ20Qt7Tj6zT64h0efjkxRn
IoeRyMmqI09k0tqGSJ420/yt+qSYT95TU29Lx4TJNC8gHrN22zcax9xqQrrP4lMKHNvYbJV9aD9H
3bFEO6UAzNufQAHXabyRQQva7RP7zOP/VkJdRFSCwxNO3TugC8TWcHstStQCJBayGcZmBab4S7/h
UJUsv32g5m5iWs3KFzf8EoWvuDmLlco1a6Eo1MjeianeSmtvk/k1ME5KFcCuYrfETzPjBLAtMFYY
asJsnzCxG3VboUaSo2TCp9v+UjAqZVT8MeiGkarE3VQtgJx1TgY2+1OMEeyXdqkXbcY5jz5gYkSQ
eOhCLvaQ9mg0viPRb+f+okQd1WYlLmj+zHwBcBVABjoMhyDo+tORmxvG0WnJlnBGFpsZAklB05yC
vM3wj7WRG7EZrreyq7pGv40s2+hDpBU51TYiPGEv0vsfMzZwMKgFvzEXA46+amJkwrSlwCCDrwK8
5atgkz3aZof2WUp/pQDUV3jbyjXV1FqwpTPmBpg6tCwCrlwA38UkWInEVASccNhacS9CRWk1BsF5
jJRyhrE9//Xx9Zu58BwjYRoWRbkBLGASgqEAK4dJk7WWVFLec43XKeHF1l7Q5pnygcwxMjD6AHgJ
FJHprIqgJC5ry2jTl0BYAx4DI7Q1pXU1QDWlNcklq0d5FVV6GxFupHkcmiIaNWwkle8uYr4pCmDX
5dQqdXWGMx7vwD3+J7DdJPDgousPDgxNLmOz68sO0wW91Fo+pqBaI492vJCSU+b+sMDCQLESiMJ4
SxeaTalZZjo0efwBM0/T8QdMr3rkezDIaB2PnoHwZbw3+qvmfAbk9LtCZWUFXNfMUdm3miZRt8V/
WcrBzdx0oAAMDdMDFS9mvscbwGY1Hls5nlM5eteRLbIbDfSaxrEn9FE8NjvvqVj7m9XCqmdc+Ejq
RPPKpgeeE4vGpW1phOiYIMEhIxyYjK7nyPwpya4xdl+SirbWZr1p95a68AFzr+PRB0zuGfYC4Sk/
vI7hBxgDkD611n6wDlq0Ltrjxc7tMArfPEADME4PUMzxDncJTYlORyMCxfyZgEJF+xz31z5adcpa
kpcu24xH5TBrh0ZiMGFApyeWW0SoEBct01tupHKv1UeANgok356IqH29vBxqHeOxgE78ueQBVrq0
rUvSh5/f2HLJpTK5kSC9zPbA4ITd5DD4QxS7Jx2nZghlAOwSrCRXZa9udlgitp7pxwEyE3qoQVkj
ASJ22uIQBoEYpGWH1irJyPYuQ2TnF40AWxcv2dDeOcKxr1cOaAlp/V8f8kjwdOF5IwGvqcV7yl+x
zMYRCSvvJL4mCau6ycLrbSY8wCQNuEbQlIrJdGXim5QsrSg5x7Oi5Hb1J6/85u1VkRZWJMy4Ip4d
0gKyJAAyZPpOy/BCZEoF3oEjzx1oHYVX/1v8bXeMAbR7VTAy8t4btUar/U42mw8GTF0mWht6Nf2A
l852tb57w5jDRjd3O/2jWzM6D9qm9Uuv7t42m98lHtaZa8bzEsD4WYA7wJRNDKkU13TjJ2xnhekJ
cJVKpikBJm1KEM4gaH582jNlIVCJ3Aib3LIcQ6205P0f0r5rx3Wc6faJBChRom6VnNqyO7jTjdBR
OWc9/Vnq75xvbFrHwj//NGbPABvoEskiWayqtRaM7fYH5SM2Qbd+0tWHev21WllARYNAkgPnuvjS
LR7YM0fnhWnG01pNatCCKQwncVUgLAr0T3v3/byvgCKLn7XV9oPbkIUTbO60vLDJOFxX5albE9hM
9OJZ1V/DzV5w8udw4fiYe6zL6MBWFVCPIEXAOnYs1xU3tpjWDAmw1MwMBW8OUErzGzxgK8Rfrl1b
9DUxiwO3UY/f5Am0F09Lcj4zpTCs7tlnMHdi64bu4Hf4DBDGC+DxdWpMrrgdXy35wJ3aT2Ate4D3
wPm6eRSAJyQL7jV5D/MQQws6fhRALEA3wCyx7FYZZgE7b8h+qtCp6MNt9/1rpr02gMeFCHT2dQfq
GI4opvZVf0I7xzsUKM3xTn6mW/TuK2gniKFa761KK9oUpamuTo8ojWjm7yQSAHI17tgCwFhDPQha
lfrSLp4f+j9fxtzLeAIXfNLX/SlQ+WoXeYQ6hMaPt8c/zd+N4f/1dp/dUnWn1ZKQlzDiim+i6DXP
RYroEqildH/b0uxwAHdDqzto2K9yq94A4EJTYKL90H8sKLD20tKFv2RiOhfPBiORirSh2/Sn52Yw
EghAYEkPuf3XE3SXbAA/VCTjbfuIGvXtsc3uVnI2OHatxJ4bhT/Lr+J2b0+CotnqIVghcDcL03oT
4R/rX20To6qylFmbXcJ/bLPpciWVaFs0bX9qFbLu+Gde++SV0bo9wrl79myAKhO58TXXg58Izuhl
P7Vrqv2LENihn5j/wgwgJxO1CBCELP1xX4HAp5X6/pTnnkHrT0+y2/yxwtP7tp25xw7ihX8MMa6S
jBF4VMShP1GhspIUaG3iljo8KNNTALd9NA5HAZJpofgrhaqRg3mvbVGecolsF2q/8UT5WeuTBQ+e
rF7txrOvYtxIImiG13gs5Ygi5pNY0cj24xKNkjX6T3y/iO6HVv4sOSottBLOBTiEoOoBDCFwm2Ta
WWc7J4E0iEs4oKKrvL7vxMAqivthfCapuOO1pYz7TFs8qjuAGoh4AQMeyiai+5TDq79AXtat0CwT
mEqppxo6xvUKInrjt1wD2reNX2owuYCuo/9VEmOUwHy4kM+cvcuRbgEW4E9Rkd05hLQahGvQBVz8
Jt6rK8hmLFlZuw+lD1W2wx4iOlDVGbXXBeeb0vrsMk8kZlNRjcqo313Otu+LLUSePR7NHryRIU28
55xcT47ui7+QQ5nLpYLGEnkzBRIH6EFgwpV06FsvFZPxZAovAkhNPlcNit2pXr00C2fgTDCGGxRC
PCgSEsTJjCUpUsbSTVHLCDd1Y/RmhQ44aDjHD0svGxBHX88fuqeBeCVgYZCRaL+cvyaq5DrKEfRr
UCzZa/3oKlZVIxlsg95YoHpc1KJvFKMr93Ysqtxn0cvu65D1Lbfiadorujc9DPXIx5YwMsknoJFt
FS776SW/jp6aFMKGwEhQ2dN5D83vBmTAo/RBVbwKTUdlgTxEEGd5fEdrNVAsJZe1zMoSZG+/oV7v
8jbU5DiKBCvNAoPKhB/MUm759ND7CZkkx4BYtiZIaWqnDTpZdRHCwpylQRRC0r1oGAKz77xQ2XRj
p91LSRtLh0zN+ngnD5no7Us/KDlT8TlX0qHdnfOrMUMdZQdiBTE8JGlNylc1U9vs2IZBqW36Gt2S
q7KKpRxXuxKgR3TsYtnW+lgSdlk+DOVWTBR3qiGIrrIXBb4AOKVzJcFO48p7whno94/JEMTV3ifE
V40SnN9QsyMFCGezMgjxytNkkJ5rihzUxyjp8tAe0THWrJJMo6Upj/kAaMaQQP0ucLkITDxizDcW
cUXJXwsl7QPQOhV8dMrkuE2/CEnQya77I7Jkn4mYi9Ayi9yM8x3UB+T8Xkk6TV6rPYj579Wi8YEp
G0qJ08VaLDIrrtR4wNSXfTAatEuy5D0FY5ViBUgYVF81Fb3yS66axAN71Vhx6brJZK3behxHwmcw
2vih5QMFGz9lUShGhV5WQNJB0SAJFadtVRKcIL/gAcaGGhBA9FrU56j3lK2GpLznNSp0vSslFR68
rGtGM8b/F7VekAZ/5lqaniINGr5Wl3utt6tKJEZ+Y08I4m5btTHxHa5pFPKGX5OjPSJRu/a9luq6
hnxdqj3FYzwMeg8xQ9EqmiTOTLcAIbMlYqbxRVqo9k5dctCMboZQVFZeFgfhXSNqPnTCRNmNyB0S
NFywc0uXT/dcjITYCgcIxS8FwnwnjXLD6UnbZr01BFkKQfjMrYrEqMqMRAYtgAcG/VWVDuWTB3VD
KYRyitalj3meq+NdqhYQHInFPuYMmQM8ai2lkQi5ZRWTJOg5khWdiW+pvU0NfdUUbN1pKlgNV0rJ
rsj4FJPndzWBWiqiGgHQtzqivQ6wpMbpbdUlxSZJOqE4goEgVtHeOxTDsHYDruIfCe3RMjNqSknf
vU5Vw88xK3Oy8gZOqVD4UILWat1YGwxRDFrfFhQvkrBUUi87owKWJOyNptgK/qCAtCKHQP0qrso4
BWNLIWhfXJpAEIH3Go+YI/TefjSkeHwbKpaef/DL3OccoUyFyIoTr6gtjgZ9ZguByOel3vJcPJoe
wCj0t0tTzgJdy/jSg9rHg+pR1/8sXDIzVzroklHxBVcasCAs95M8thFu4Ww8BTU0tkNt14Ynnt+o
wQk1Sl0j+z59b+lTEX2iH0cv/OC373NTc3+CBDyv2u/C58zcef9hvpLA4IaCN3M9lMmYotFkKnV7
NlfrEK0TVkgnU10gJi1Wt61Nv4y5YFFVR/IPNSOMngVJp5rgcuBd5U+pQhNb4ugzoYGd8k1ohvyQ
2LetzTw7cOVBxgpRCxg9CBMbS+UUgLcAMQ4hKcy0DjwLfTNvt43MlSRBp4XyARpiQNXy12x4FqJJ
dUND3gd8MeYAMMdzvMkdocH01UjOkycyAohR63h41VbsgVJDK82MUlNZxKcyFz3SSWDgO9NTZ0Ln
qMk6TSqgpy4JejIaCsEbORBN/qv5DpY6Y5iFvLLFBMS8UpalmFJxj1g8vHvocnRW355XJuRmLbAx
YFV5o6wEGE2OoAXPNDQ3f1MNbI16vtR7tzBx7BuKBF5MVF8V98o+SBD0jRBPGXTJM4Y1su23h8UG
fv8Z11Q0RQYQGUuWAUWCUmSVkVDaJ6Frt/6dVJqgzrXdMcPZ+60FDuVrUwIL3oLdKbd4tvWu7E6x
25mbKlWXagmFXRQTxjsFNXqIUASAplD8CPvq0L0sNfqyuOX/2ER7GopqIEG7qhETvotzIfKlfTdY
ybpTdKjbakb1hSsL3AHCXntbMjm7lDLEJ/BUAh8cS+VXoZNKbsJI2iO3SmOdl82U6MH38BSe+nBp
Kafz42pK8SoE2yuCXvGKqzeoaNxAhHTf/II4cN2uOUdy+ufoKbLRjnZ7/WYH9l9b4FG7XL6ubUbS
aSmmkuhoERCeFASkT953ZtLP25aY++k/i3ZmiTk1OQ9KMWoHS5QapLVB/vibFwgblhySeSxc2REv
RxTJpSJGkx1O5/fBOw0ncRKwdrZGdBzW5an6VDedqiun28NbmkgmB1+VvEtHKZH2bWKEQWoV0k8C
aVIQBvh3XIg45+V/Z495wftoZsndGMMEYzsyGXxuq6UeHcOHcssd/3emmC3OB1pc9CH8kXuMHsDr
ZLlggn8aeH2J53hpDqfb4ewscbmWF7w6+xsTfRZeQHMcBMCZCJ4hSAuOf30PQJsAVNh/qg+IlhjH
97sxikG2rO37mgJXwutxnFtifojRWMtBrd4rlhzz+qQETS+SAGAjmF7mf9mJs9FFRZhTtPC6e+JD
erisrcKlm1QAP+LQmCn2HRp4orLVuTCChPGxgZbNwMlL9FHX2+PyK5jtkXNh42Vj4u5V8WeIVlkK
nOpCNLZkgtkKnAjyHW6I3X0ji3YYb/DO6uQlrNasEeSvQPyNWAxMBJe+ImjagPiydfeVV+ltfqyL
u0Zb6BC49kc0o+EfMF3KSECwh6NMBg6SO6Pv0GhLXoVDLll8+F1phxiImapcSAYyYSUOrktrzAE5
ZBC5Q5uQ73iSpxlNkgo6V8mlcXszs909MENRH1cgUABCfaTCrhzfT8JcDUKnHtNNkj0GMsrDRhbr
eFaZYf6MZ7gOHQ1LG/Vy3HQSGvHUXAfT+iFscytUWssdlhjkpsW6vPEuv4kZeiHmXB0hAeKEsrYt
0kep0zZefN+mS97PVsn/Rg/FUZAbgDUbnT+M28TNRB4HILFDg9os1Jc8hVQ0gkzPN7V7XvcdMdD7
H40sHKEsZ85kF0K0aE0ARR8666/eDGMAeZesiZ0GTJ0oVlgomaZmaHsrzxJMzqpMaqKhSy9XCSq3
aJZdKVB0qu2T8E0X0qBs19nVtzBHwKiFNfhC2tiJRb31j8CDBTUAxVKrp82uFT6FKDXSb4msQqoa
FIoEQ61z8RpNgCL3WkNp/j1ITNrsOM7qCp2EL3H6mPimEIa6dygLMywOA9Hjd6ncREgf8C/aonLs
9V6BxgAiQMhhQhj9CqYQjtEgFqUSO0WcfYMNGIFR/3h7o1wfMJcmGJ/0c5Ct1LEaOx76MbN20ysm
sma3bcy548U4mKWQ1dYDNSeMADwCpaex1vnQ6tO1tB8tjRhNrYu5NSwFfUtDYw5oqQ3IIA6wChHH
iN9VgSWKC88sNtc+ORlknCaeYjQLIGnLHDN853nErarM4crCrtSjUD7KUWN0aExNBzMmGw0Myl0V
rfxmwfR1oHlpmVk4t+sbaczqzEno47uUlRaNjcl9uyVFtpk316UlZvUqTVTS3GsyJ49sVTA9ahUh
uh/0jq7q/aB3/kIIMTsyaL9SCojOdJRc3nm5lCShVmcYmfzG1Ugxqch/5m/IEeqBuBQgzZzJINP4
xxhzUvK9nARCkmNwTWuE4UFqPtRsVYK3bWEPTLPEHP4whI5fCDehdMEeyWpYjGXUYL38rjAqYaP4
WwTtKuABXLgX3MdeOaJhy5824cJJOL+AFEkWEeqy6J5hUhvamDZCxhWZ446b0udMyOnwepkBqXpS
+WPp3vXhwkXA1sKmfYHOBnBKo7oKoRk2LwZO0LyjvpI7wcdop8dPzuiOMuQLLYpzX9wZzTo+qcsK
Itfh7qXZybXOgk++CiiSw2ruDM2H/JO0aM1yY8QXVsUBELxWOsv9EsOVTPfdYYi0U0uNvn9ToZGt
eNbtBWeL51dTwMx63XtI6CtS7nBr3pDs0I5OIji1+x3UMmKjDqGpMhogqrFK0El0+oCiDJRErexF
XtQVvo7wLqdl+vuzaRmHHO2JOVYj3IxgjEUXCHJcRroGIPRV2xd34foXyEjuSC1hc3sWZhcExdeJ
wRt4dp6ZhFAsKK+mae5keWYMBK/TwTOi3g5FJIcgZAlqgX9hUJlU9UAoADQQY7Abas9H2jh3KvIK
Yn2D7/ah65mob1QZWo2Wuntnjg9wXuOtAxV0pKVZDH+hjpw7NGLuJIPvRG664txCz/A2brSliHa6
SpgDhMg4ECeZBeRorgCmEp8IQRkUEy2Ma0YrJGf0k3cQFxpa5mK4czts5Owpki+MIey0dvxUP41g
+Rf08MBZhdlCbpyzEMztUR0wXbs3Pgbde/Qtuk7QyA+Fykdts6SuMRME4Xs0KKMSiaroX7h0Xl5J
QxxeSeGUeWhkWWh01cLUzlnAwwfCQzgipStlODFvwp5IaeFUQSLsepX6Vqii7HrbM1kA6N+BgF7O
SZNtUnJitWW0LG+FsqgLJ9+IxtQMHa15S7bIrtfvPENZj1b8kBunburIio2l3N78IP+xzlx0mcah
6i82sE6rEr0huXAU/WBYOPX+6i+sl54PklktmXRJ2ZQYpLhNn7jXYI3nHa+HJojn5TtqB1DQfVt4
v86OTBQxvyo8BJ3+lw5Spi0ETFFkdaIRjFHJDlXLhUOFrVL8Z+nOTDAhCfFIQeuoLxxtLW7DLxC5
uW+KWVrVnWC5OwXKrEvAqdkbFJyO/x0Vs15jJchBVmFU/oZ8Sa+Y0OfQLD/TXbBBbVrbhg/U9q1J
kfG2m85FC0j/ooUD+V9lyj5fTmfghUHla9j/JM10qTKQLHJNHgpcq9TbC3gl0LBY2ID/H5vgmSZA
rFKBDflICs2eCOlnp4YcumjZxxiUqtslmqv5OVUQpWN8moYK2uXQ4h6YfGnoCpDEK6toHduchUjI
d43qToK8SbOTvifG/t9wSZB+7gVEcGz/P8t/E3B2A5egbEuEEZbJoTdLECmRB3Q9HEbjQzObnbqw
hpM7XmxCGayGUDGGLg8iMOT/LsdJ8qzJKxDqOMAGZUap+s1agZi3VeIlZt52F5atDQq2l7aYC9d3
BS1Mvahwkv4pCb9/hncf2twmV+8GzdOpfKhQKsnvXVCx1DqpD+E7/jt8lv22PXmbarBjT1xyp6Xx
M+vclY0nFBTfpEivICEW1I0vPHL+WzH6Bu/r0aaNViGYAYEpHVZjZ6jCwll//S68mBUk7y5XQNKk
XhUlfEHd/bpr1/1NoMhWHEapM6vRhnJ3Nj4LxRKl/bSuF+s+ZV1QFgXCFKEIuuQZqzlfB63SNA56
Q6xcuW+FraimRgwF49r7vr3wV3MMdTQV17KIQwJ6DCzpY6BKTVEoSukUSfyaR56d5tC/aJrn22am
Y44ZEsrqIPeAli8eg2y9P+1JR2KIvzvV4FmZ9BgAtNplKIktQS7mxnNuiDlvowpTmzQwhF6hpzDL
DZpo+1HOFqZtZjwAdEzJsYnbApLMl0ukylWOFqAA48mdHOKl1D+puZ1pSyXmGVeAIyDOQJCL9DF7
iguBDL7lbiid4VmOddkoj4VsNZp9e3VmJu3CCrP5c6VraSaPpaPyqVGFx8AakTO+beN6LxH4NOhM
kU7kIQjPaiCB1ydHd0JYOYLCAfbbFhK4PoWyNfGuMbOQKEZUuZGRt1FhaKJX6H3FRVZbR0tV4Lk5
VbDBgJeZ/lCYY4VP2rLLiVQ4vNrqMZFXfPAVyanhqgGw8EtJ3OuTFePGlQFeI4Cd0IDIuEqYhp0Y
U690xvxt9L6yQkSN25REFNpQg5a6bM3lxzjzT31ua+9d7a1qUMcJjs+vidgaqEUoaoNeT1AuHbQe
tAS314Vlz0MuY/o+pCfBHIwiE+vKURm1Kd/RwmlKbV2nqaF8+dIko/EubMPKiJ5yVfelNcdv4yiw
qbTJ+33lqyvqWoO8L6EEGz/f/iT5+rAAogKpUhBfgJyKipebq2nGqO6pihh3KF4KLTDqSF4INmc8
XhXRlIVaiaRBGY3xAaCp/D7titrJhdEUg20PIFikLBwSM44GrDQFeQbElKY9fDmOoKnUYoyq2smi
rTD+FppmhqFmiP6oq1K8kJ2dOZEujDF7OM48QUmVsnZISQ2xOfj5V5v/BMr77bWZfg1zkGNNcC1J
Muo7uKEux4QKS9+WftY4Sv3JoZuNaoDeeBCWE/cifyIoxdy2d/3cwmMAHCRII0qoSMAhLg1KnZdL
stI1jk9XUh2i/uAlJqle61rUJc2pNugXC1Rr+Mqe+F20yZ5AUqBFW3iqo+wqeX37c679RkbyDYEn
VE4E9MZOrnsWAMZJPHCxHDROkh5r5Ycmd6GaLezIORtIL0KHC9hB1PIY9/flLObAu9I4JXo6Awj1
Zcgztf/TvDOGMOU7sIgTmp8FYOYpr1RhkzfOaNd4H4A8EFyN4CNdei5f+8ulnWmwZxMGuDlBPzTs
0AHZM96i4SpMVu0IhZiFLX19akyWsKfxNkcbyp8jnVnypU7OUSxqnEZSfKMW+oMIPtiFtZkZDlLZ
Ao9wGQxlYOi+HE5VeN4I4EDrpKYdGUg16/JCmnfy58sNBrGNMwvM6jdKoYVoYm4dtLiAkg+Scxtq
3y/ly1k4O059aDRPbAK8OAkFsgdgoGpZ2Uhh68Rysu+elA4RfL3RSkAVg1Pi349N/sr3yWao3G0M
8U/wPvayXSmyAcV778lHezDw//E+Sw2peMyC7E4ZYxuYJs59uL3lZtYVX6oiQBWh+XMFb6VDI+Bx
UrSOSytuU8dtYLXV8HPbCAu5+b/z8Y8VZmHzsuzLfKhaJxn3jQfZZSP2cT/LH/5RTnqDHLwO6FQt
O/Z8+pz/Kr4djpYnxgvny8xg/xSUIOGBLgHhj2z5zInbTHFzmlaDg9ZoXWsbUPjfHihL8jANFBZw
piKiBJ0Y26/VplLH50k7ICEBnLv0Gj2ET81zf1cfQZuyUswYNKLBkfqmP1rVRtS/Fev2F0w7nnFw
wiNoRtsvwkDAnC63EOdHXcRV4uBU0JdQEt8Qsl1c1eZtK9fXIYYJWKYMxBCu3r+o7GwilThLsrF3
B0dI+7UC0ggCnoo0fRGXEnLXLQqYUBFjmdo6IP4sT0t6ZqmrU4Wvq3J0BmM0+420yx89sA/3Rmem
1rADwvjoGb/hany8PcK5eTy3O/39md0gCZqU54rReTWPSy/vydvZNTr/3dPsnv1uWQxrEUiS0dF0
efXZ7mpw2xHjPrKXuk5nouPL2WNipKFUOdAxwNJgfCar0Mz2dCNv0vW4ql4r86NaDyvOVhxkpaE9
WZqulS3suJkNgbAcAFtUGwD7wgFzOdaRjmpadJno9EMXGejv113uJeQDXf4hvAUZFBQvDdUFTfZD
Jj6XlZ2Vvh2l3SFwwSWPJGWujOs2uxsHS1zSVbu+btCDNekEojqBZ+bfm+psHUofxEuiJ6D9H+35
RjYCBDaKir+O+xyELHKi2JzCNyjDS8rqtnfNW0aMDPYC0LGxOQiVZsjQInnplOgx6dB7kdJE5/uV
t8mq1wAK1LfNXZ97aHCRIFCHXh/E/uypRFU+5MYwlJ2gVPaEy20Q3SxEPDORJFg2eKTTEJBTQiTG
1YRBTVBT1GSn9q38GLqo2m5GqtNV8hM7yV3uiJweiXp3VyamJNs1xAOFo2AHpmC0i5nE6/Pp8mMY
rwtd6H9GLpWd4Z4HKYGyE0B9hSgsMIJ+UzVrCrnkp/EZcm1DvRZtrdncnvDrJCpEnNBWhSoUP2ED
2HR7RotuAKeE7BQyh4ZPQxLugblR01MeirrSbGN/LzbbiG6JoKsjNWhsh+QT3FLd5+0vua5U/X0J
rl7ouCBdzWaNOVKohTICQKl+0Rhd37pcP0TegTOCIwkOCbhIuFVS7IuduPW3shPeK4dyGz+MP4Jr
ibr4IqhrtF5pa4kaoAEaFy6S63gMjEuEogiu4VIG9efl8RCVlZjlIb5uqL8a0F/W2n0i/f7K0I8u
ODzLX27PxnWNArNxbo9573BgjuuUBPb6dqVuuztHg0zA6cN5/F4YmDRdtJeHPCyBTwhzjhb8qy4v
L4knMaaIONIBYr8UCI1jP9reA6BuxAbqNV51VO/6B/T3lZnu7YpnTbDFffs2vqvtnrNH2RJre1Tv
ibJOud7IIStd2NwqkJcENa6vussvZUKGOirrVlUSgiaZVlcKaMKPWyIvNTtcX3qwgmwIWrtxTAD6
ernSoi/0nlp1xHEHIypHXZPxingIgCbr/VKXfV2WAWGJInspIrqGCExrjhgX/F7CBDlmLGsAdg8J
1xInKL7IjpvEQ820MlsQbQ7rOjgMaApv+IcxWBjy7Lye2WVCFzK4QkOqmuDkey6DpxQrnv+rtaMT
JkelU9DJJAzKuuOGKBuJ0wS1M6rRuqX1SiL9wutvOryvnPnMDBO/o1joK1rfE4fEZEW6WDHUIf8q
kZSNtTaxgrjJF66smRtyuqiQM8faiUhsX7qLkBQu1Gx54sT5W1SC8d+uIvIAqLreccHa7znr9skw
N0KoMwGyOXGyQr740l6mRKo0egpxuj7VZe+FiN0qdB9TwCb7MlkY3Nx9PDXcIgWH4BkisZfGkgDY
VNC1Egc8k4rOjWAtytJUXTiCZqI/NLX+kX2jXIjXHXMl+w1HAGcWZUcBuVhKweIcPSTxs0yAyZEt
BY7SWxoE4qwOvP8quKk+o9QutAnDDcicJr2FaLaqwTnZJNZiQmE2YFCoAL45PJKBpmEmgTTB2IiR
IjtpGG/rguoQbTY5rC8AGr4i6kAdGwR8c67rZsb4AfEC4E4n0nhJevK0dU5eNKh6P0LCu23u4mAp
NXZdpMexAeDrRFU+4fvYToRyGGupo7jCwX+oE8kQofFbVmvXBFPmh2uiNbohD8ERSrbmwJ+qJRTX
rEOemWemp5eRsIO7IzjtAcqsfXBSB2FRmJUHABlmE70R2iAt7II5x0TnOUTnVDTPoC/60jHBQal2
6oBLyxWraoUEVwjeS+gILuy16dvZ4wTaWLj38YpEWz1znKi5BEBwJyFWfEKEb1my/qAZdw+ebr9r
uv21CvQ9b0DX2VYdzjQs6277Yv3oH3cfp8dmB67pbx8s9Y9g1Hpbr+/X69en3/tH8AaaO9NzXndb
19jdL7VMzS3H+Sczl2ROu7auBnhrPdZGH57UYdephd0KBwHtGrfnZzZKOTfG3Fhu4o0VHWTZkdBi
n5dbNDyK6klObeGTK2xZtpKTtKV3Yb5zQcR+2/jcrXVum7m1Jr3rKkyxNlL8JiN52ZUmUOy3bfxp
e95yAOZ091w+z+telZ0duBZ7e2LsAYEaaJhEEJ2qk56TFVm9Tk0o7HjA9W+rOzyPITluLj2R5wJQ
qoLDDM34yAizuzySG0mKI9wz3vCe9et2uqc9vR4PQbXjiV2mycL8zm0x1ETAa4XTHwER4/tFTQtu
4kxwCpfXCSBU/kIN4e9twU4ukrQ4uwS8MPAGudzE6ChI0cYVK44NfUNj8zTqP4op61+qpRo/rvlz
DIzCVHQrRBfH41rdxK/PiQ7FjIfvJSDc3D4//xLmDKNDL4tjO42V7AbHlTq8wN7RCLHgTn+LdGvE
zEUHfgZ/SFWMONGHLfg7XzXoBnxWuqaXd6+f9tOGmj9/GjemZhy/uleINOm5jgQzWPHsj4nGK7Lv
dxkkNJ8bY4k2bm5DgfBSgPgIyKSRaL1cjrHwaRrkDbgjwNjRDNtWWmdJu+BVszN9ZoSZAY7UJWSE
KsXpcVZQdFiCCqUBo2j2cXvnznrvmR3mgqhUZIvrGoNpvB7iW2oFoEgRDQvx0fyUAes+XURADExf
cZaY4UuaamPbKw54hPBQuGuHtQB+j9tDmYswNSwJ+q5V5EVk8dIIiEFaz09TxRkoWiafgUnIT2oP
pCiSE9nnbVuzy3NmiznQRR7cUWWYKI6n7cYvPjTzojSEailonjvMQNj6V3LG7f2nAXE2b0LbdKXi
F4qTg8w7lDZVxRuDX5h9f49gqkcxUdMebo9s5l7EOuF5i2tcQ/8B490UrMxeHkuKo5Fh2FHBL6w6
EFZjruwrZInAxBMsWJxxQYjFQh9bBiXC1E98uW7aIEOQg8OhIpXgNQqR4Wmrp9uDmlmuCxNMlkAN
MhGEEThPhEjWJbT1ykibjHaSLGnGzDi6CrwBHgH89K/GOHo8Bl4dCTBUFN/oDPGBlh/6BSzhko3p
78+cYqx51VNL2Kijd4ylUddCv9AOPTtfSGbKBIkOguDt0oSmDG1cD3DvPlZS8HsMT4qCJ77MgeMr
Aozj9urMuRzAXmjcI+DDwNPh0propQlkwzvF4cTMt1o/A2f1SCPdrXxAp5LAXzWZv7CB//TPmSsG
aWJVBW0csJJYrkujTe76jZDwGCIIovcquJqfw9VzaXaQfiwgpFEYB0+H8OTq4Xh8O1LzQR+gGXcn
QDPO6HQRDICdvhS7zE7E2TcxE5FwaCoE1wO8R6uf6qCnRkQbSDOgEANBZb0luazfnvo5XzqfBfFy
FsISLChAwylQi3qUyodQ3MTBQoV21gSOE1ABYV9gjS9NdGmfgFFIUBx5PHTe4wgYVUcX9vfcEYIG
s//aYA4tzQORelDLOCfH7qsX6i8uq6zbM6VMU3HlMGc2mD1RS3zZIJMPSMV22D5XFt7URg3fwWsa
P5FevkIfqtm+SnppIwh++skMbnIsULnqAC9kxsPP5gHbZ6MAEBQY0KaB3KTr6z3+dyIlBVUVYpiX
1oA0Eq+viXn/b9xLkZAQAf0EmlHYXd1W8tAPmYrFJp5si14MOqkke80HZSM2YnJQgJkyF2ZtZtKQ
M4X4Exr/QILGTBri9Ejo1Fh1iHoa4g1eQBkUu8Qs+p8HGID7q5O6OnD9IDm/dLJkaIauFAIVYQwg
DHwqZWbcovreVbRb2DJzm/QfUyiWXpqKU1IWhHDw56p8DOX2We7FFzUQah106MTwoSVr355EVtUI
RegJAoJOGnR4/eU8L016MYXNIFGd1xqCwSUeVM9I55ixEeKdBbSXER8qHXxadm1SqzNeRQva2Eq5
RjHg9pfM7WUEV9BZR9b3GtiUElL0sVyqjsZtOeWe5380xD63bczOL9pSFEC4EcmxUhGcGpGh9TLV
KfwxNFADO0JPHqkZgpyydBzD1W1zs0OCyg9q3pM2FcuvjcalUQzcWnVAB6cT4NEy+lGPp9tGxLkL
FVVT5MkBhEEDIXOyq4Mvc8HQqE4JVR+/23VgzcK9Pfz29ZGP9ZbaGgU4kj8WCjJ08gqMfbG7S8dK
T9cB99C3kY46h95znj643d7zQZ4EUa/myC+1Hl+jEiZnwyZC2yka/oAau3S2rq/LqqwH1XH9BK3i
ku3Xuw4PPW8j1iYRDAXwDKMStX+xDioWQZ6wXqg3Mkd42UkUrB2S6ggdFKhVtb7nwNC2cpFsXKhs
/lUm2JP83NTkgWcBVNkBJ8CFMNUYrd3jh6BYPoDPH+kKQJTQRfaQbnrIQGuIBA4IA3o9MjwQv4/A
Lsb60Vv9eJZ+F2AWdF8z/O39fWNo/yLKU9H2gY5O9B7x7LWJBHpK4v9D2nntyI1lXfqJCNCbW5Lh
0kSkUikpUzeEXNF7z6efj5qZ/iOZnCC6Bt1Vhe4CtIPH7LPN2mvBIHIOJ/2FIOhFr4zS8QZZ3Lhv
f8OrD8tBsI8sC+hRJALfL0eAMBtUjhY+mpcqOcV250r7cVfbF9pYR8m9hPafzv6V2A/5qYDkDZII
ur7SDl9n8+G3b8rf/OLWr1lkVtJMWV34/JpEH221dS24Pn8L/UFrDl52r6fnKKgdRadmZzGfg7AS
8HvkV+rTmO/UXoZldthDsoTKErBs4d5STuCW3UK/H+ujEt2bEel07DRNDEHwqxTcpUNot/Glbve1
ADUw2a+jm7Z4DlE1U9Pa7XXEHvyTVoyO3m19LCt761vnsObqIAoRjODTYOAVOoYNIepldPP2cq75
HVrF9KvnnI767HsLdRwX3HHfPBvDUzPB2Rm+mAoMiO3GE7VWsWFoC1L3GTwEAGNxp2ha+GGQsW0V
9ya3X+Fkcg1iI3pyNq8StBgWs3+6w2F6RrBi9+eXaf/6pdr6X0WFZueIv+bwZ7TN3afYpRJhu5Gz
1UBZqRCgBYOKxqzWoyv6ItPsSrkxlCAyz4r/Qxx/ZEMNo9mPMvthaeVONdON1/IjGQeu9NreIiqJ
yqFUmgJ7hvlT9B89ZV8imFf3ZyPg1S5KWyydtLfVxLXuw6h3rGHvZaeAoFAfPzVyDA/N4CTSThkV
DiCi8KDuqZqmn+vSTaS3UXImtAZTwS7K56T7anafY8/WpvgYC1uTFavPwrxu8xAHmJAllHNo+9wv
tdQ8JydzePPg1AtoNp3UY4d4unoeNnqtayVz49re0isZsW4FJfY6qFKnPP2mWd/ENnD0i5Y7vvWp
MPHUkCNM4U6PP0Ff6GnTRqS3FEz4G3dd/4alLwogKpinEc6DdxEDx8s+QzNuh+jMSK5lHZj+kNVP
RDCOYuynFKLTYWeIP8Sweq4CdJ08W9qc2p2PzNJl0LeFGol2EUDkxTPZiIFYhTFHqmf/z0pJBSj/
VRSOrt8l/rGMNvzHyhjK3GenhUr0jgyivDjCJRIZQu4X5hk1CKXeaU8a2LOzP7yVTpPW9gT/R366
7bPWGonXNpc9cKrshaf7OcsOAhoKn33gDEdhB3mP/WTa3zL8BHRoLgKXZwax3XSjN/5xbJFre/XN
y3rEqJd1UM/2tWHf1Pp9VwwgLzvU8ly9PgRj7TT1BaLcNLtXZbfOtwZDZ1/5cY//s+Z/kShXz0I7
+FGj9dgvreJOEV5NxTHEk6gwPxkEG2d89TwR+SIRRn+Q7sL7ByJSA200vYprPUo27FGOVbsJEWlk
3Av6k6yUTrzVLFp3JVc2F88exNXQrALcPSvKTj30BnrVLC6NYJAPtt58K75I3j+3z9RalE/vnfQQ
RiHmIhafaWpRCXNsb55DTXSb7FUEjZPHL7eNrO4btVq4imGvBOTwfi3HqpXUvDKNcxSlTigfvT5x
DW/XqLUjbAlr/s2cPxwSzgiM6VToyHrfG9OFDrx6jSNg+tuNTtFJRBadC2n7tkqXyLdfLN7hABYo
unCTK9g/6YId9Yen/KF332aMlGenp4cvvf07cTJCOchR6KLI+y+/b6/K6gkjl6PwwMJ8yJcDQZfr
rMeRa0F2Nj1O8Bjfx61LFrKPx+F7XJVQuL/eNrr20iNLAsoYOCiIjEU4Ikp5Sz8co2at2FlMNPKQ
HloL6rWcmETaSO9WT9eVtcVelE0VR6XGgdZxiYX8U5V/j2Rrtz9pNYcknmC8ETVTzvHiDI9WGmey
EOD6ha9pW9uJ/rOrT23/4vuvSXNMGrsF2CeGvEaPUXZOpeOgGZB/5GBBfkbW4zgTBbTQUI3FrlKK
b43fHKrwUJiHoj/e/q0rN4EIAdYf2MbhQPlbfL3yYLGqTEEPPfzZr0eY899U75nJQTvun6poi/Bq
ZRYBOB5wcsB5tJasZaYUW8aYW8nswgj0iUvKYxAcJuM4VqodIfWaGfbUxG5Mka6zh4n/U4YS+EXr
N67/ql+bsYFwlkkU2ZZ6wb40NWUhdOZZ8neBtsvzQ/rcVo5GYSEAGi0911vP89oxv7a4iAaMVPWj
KJjdWkiu7k/Cm5/Fu9xrmPH6VcX9a09Icntrt0wublbr5W2UjJgc43g3qcT1zcuQXHKmlP2k36mC
tjGpt2Vw/vdXZynl86a6G2aDd95dWocPsfe79J8Ra3CzsDve/rw1bzVLJOJYeRM/dCq1VlbqigrO
OUWoRKjuJfPYC7YOihECXfO1FTYCrNXaHhPYM4vaPLT3Nw6++ry+6jPQE+DUZCAy5t1A1uQfiydl
D3Og/V3dlbZ+N/ckJPslhjyps19qZzJIfXdZsrG182lZPCkmJSqLz2a+FcKW9yst+d2I4Dj1YQ7y
zvB/ykV9bAzTzvstbqY1/3BtabGniVAkcG1gKfG+N2Jlz7mQZLZuElMdEza2dPWzVHRamd7j8V+u
sN8FPqrGgXGm+UQEFe1VGZkWPXckcas2/Bfo9GEJ/45ogD+hpTm/FFe7GRfd5JdlaMzokzA6MQgw
GSc9/zW5nfAWD7s4KNz4C4oMzc9Regjr0YEHAjhMe1KGl1E/yPFWR3LNK6GnCPSNWhJOeYnNKmOr
yoSU4nHao7U7famkZ9XcBfr3QkhPRv6k+PlXRfl2+xqtbvCV0UX2FtNb0IcMox0+Vxj+gFx0m/xP
y5wI/cuNl3GOqz4sOg8iDVdefCrH7xddFBQ9C1HWOIthKjtJAoJQSMotzo/VY3RlZXE72ilMxG4q
KMhJd2NKJ45uUMcUfI+W97gFmFjLu+CF4V2b5TdBei4e+16BDJCnmzLYayO6PydUvD1Id6IH89n/
mmwgjFY/jaXjjpDhownwfgEnqYySLKop60dvZoMTV3/W9TdZ2AK1rG2UTkQGcGaehf4QIBthonTp
aJwH8yWczmazEWqunboZYfs3HkZxfvEdldF5DdMRxhkuZlsr3wZIIKzsa4n0T6/9uH3CZxe1PHTM
2czLxSjOh5H4UumjKGLMjYnQ3SRXdi5/TiZ6MJ9qytdbnnmtvAZ09D/W9EXTiX5IIoOfNs5ZbZ6U
/FHMYZaK3irhJGU/Aki1PKfS8GxBch8lgVtUEhw/092QVDsE2e0p/jbU6MXXJzP4agyp7VkXr/8U
5AioOAJs9wNF7vA+Ri1FPM1jwFN9B+/ECa5zs+PiPjMiDDuInQlMjmQPkFi3oy2kz4Yf2vLo3l7Z
lSf43bcuapZQP3sh5BfGuZaD5745mLrgAIlnkuqekZ/+1EhbLae1c4k0J3OelC7xI4vV7Ykekbxi
L1MjcqJMfDSF4nT7o9auGMINDMxxqymkzB999TBYXtuO0FQa5zhXVbtLZMsxFIgAxJSKUuH7xsaj
p8wO4sP5tGi8ojQA0ecSDWWIQZy2jWecH1812wXrAhTz61zhf/3++DNyf6LKbb/yd9+mJe3MdX2V
/xz0xOm+3P70lZFPAnRmpkjGaDzD6/3+24OgZ9pc5qeow05p7dRwU/0+Do56exKnUzfETn9uapi+
70TAblNA3rIndoclsdmi71gDgb9LFha/xTJDxZfM0jwL5VFvwqNQ7nSSk/E5h93VOlDvyKJ/PMWp
yK/+QCYybnWq16pL737B4h0ppQGhrpF0JUi+58a+rttTF8IXp+0Nze76T/Psx/SnSGI7zU/DFhpj
LYtkEt9kPpLyIQdyEaGYbdIJedeYkGEzz1zJ+zadPqvgbprkc6RcZO8RhXg/+tWk/2jKS9Sfxl8T
LOwa3cboTQxHZyhsSantSkYqlsBQkn83b+nnYUuneS2to/dFy5vWlKgDtnx/alpVQE+rrM2zZ72S
x/qp53aMGppZ9aiNqWOqsW1F92njBE+KlTmFdxwnl/kZV9pasxX3YMExYNAjJnyicfD+l3S+lIZF
L5F4T1CRZHfJlt7D2muPBf5kyBAsGIAXpzLwlbzQa0RhG/PQokp7FJpPkvY488mUnwpdtcv6Ptxi
gJh3euEh3hldHMS+DevSy1TzbGUvmvVzbnQ1yn7j7q+4IWsuhkFkhZoSqMz3a8cp6QozF6gEiBEg
5RTmeTVVS9AJ+ZcM9+R0wRDtB0DH9HyH6AhNY/UoRq35STcE3ZYK619UV3FGwHfZUAMOjEXuUctl
lkoNu9kIj1J58J4E7T6hhJ8+3/70lQCBOiCQRoNqAHRGi+WtmzJSy5jljSkKicT9cnzf1kdaFj7R
XLBVfVjbzWtzi88apXz0atSrIL9/bOQfRfioQcf9//dJiytpCXHRTiOfFLVU/xH8KvZSpdhyuTMe
on8RbzNgzjZJysyzJC5Ojik3SdyquXVOGSeOpRelpUEovLby1oFYmyd8Z2nhElXorfI4y2DHkYtv
CTNAI0qmlXqovb3R1/e5ZRvlj7ollXObLdDyqptDecjAHVPJASP3/oJIuVJbbVhaZ/mgToc4fkoQ
D/BaR5EvsWTR2Ttp7XNj3RXKiwCjb/RFYdB6S+9z9i9LVzA7OOrWsgiZ6GJj1VFVwlqrrXPHTH8D
ocek0SavfKc2N6o5KyE6QAPAnhpRM4y+C0tZLodNNAkWA0mZq/kPY9raTXSSwk9m//X2aV27Ef9j
6gMbYYYSwmB1vndOxbvag6CAkXGAAbeNrAQ3+DWZqiPzmsyGL0F1uRdGoxBxeMLkc6m5WeJo7atU
kxCEj35/SkAihKc+/W4IQHbKnQUvYnsA/9YIR2MDMvJxFylxSERZ/IOHZFnoSADaNZ3OjUkK8S2X
yldALqjRGP0+UeqtpHulrsCEN/O/FDtnneG/ha2riFYsJRCXvcROSpoDu1RRzUVXjRDdDAtnTPai
rRa726v9cUuxyagNGST6xvJfjOaVzT6m1j80kXduiAz9Zt8iDdtvwIPWP+zKyOK5rxt5FEMz8M51
8k8UPVv7LLMhzNSRM/4lKKKbTVt58cenAi0FVG1gjqBpYS6XkkH6UfRooZwDBQiu95aH+rny1UMX
/E6yB3Ap//0qzrsG/RNwwg8ULJ1aBJA+RNZZZE5znO7Kk1hGW03UOWd671L4pisjC6daK7AgVEpg
nVWt3UnKQ45Kg2Ex+iUfsujTYH3Tvd+jUGzc+ZVICrO8FzoKyRQzl02SjPe4jifuQJ+dczm68xB1
QxPDrk7tDBMy9n3QHSo/dDcxyCupxXvTiwfLSvPGMoXKOle0MYf4y6cBvbrj4KII5UWHzDV/Ww3E
Ad3eyHeC9nJ7T/8fH04ZGWAA3730Q4aKCEASzOstZa2d9X8iEE2PinzMJl6ziWKno/j+l3pSN07T
CjECVSoJSKgKMyAv9aLqomtFU4UZjwfyMc8vEBSBdf5lODqqN4Iz0JFE5G7n298nm/9JCftQPbvj
veWCtUItEYj7/vZSrN2m69+zuL9RmSroZPN79C9aD/2n78j6rqP4Kclv6iYfzvx1y3OuwlgNRz2A
DOLc9++3HwI/082Gy2SisxCSEIXaoRRfe8/aV1WAbPHeU3FWkulUHv0odHmVR2OYSO+02kEcWmx/
i9XeSKgdQXdZH4wt2oL53H38hVAiM5eLKIU4PxtXTtOUlNjXg8k6o4T9FAgB0saV/3x7zT8+65wB
Be8LVz/Q4KVCZS4lTd2PPAYW1NI1TB/R8FznSNGS224SHa9uMJ3FuUfDNKSxCJkY+M9NFGi4aLXi
xNKJjNAHUGuauV3LmR0xz60IFzE+hMJgC/LgmPohLyZGpuJdbRq2ar74iC7fXoGVx5epM8WCFolh
UGCs71dZTapANUKP5xCYm3bvUViTUL6om43rtmVnkVa0clVPpUgAJbTqYx1mR8YE71RSt2hjbmPL
0CKhCKsA+tkKQ+Ow0yy7SQ9B4GxhbVbP5tWqLcLBUMrTwqp5a/Uu/mEGMRgf9Flu78zqg361Ndqi
vKeSskCSz5dMnuOBslMPPufmyy8jcv32aTT2t+2t0DRwGUyGEPgHIeESP6QZkZhIY+qdY1v4LAJ8
DF4GdwZnvECB3lBlMw46DGEPxt25g6jmtvW1mwhj3TzVpMKO8hdcdXXbE3VQZ5yedza0wM6I/Zga
VbJvYg1WudsYE1sLx65tLTwt8/OS0KUZ4Vh/MNTvZfqp1DZMrN31mf/OIN4DT7AEzoe1l3h0Qrwz
kvUGVMCRZLfDvaecJOVO39q5+bQtPSXDKlii84JY9+I06mXGMNRUAytLxQeCE4fJFVcIhD86hfDK
lB/k/lfVb2REG0aXFLENkt6FPhbeuR0zUMuURa37SiTzgx27mRImoA0w5nKwFXSu2kX4kPowdObM
A713WB5XIo+rygNApN41BRfcnkbHk9z6TtvKL1cPypWtxSPZqlmRRiIL62f/FPGLqf4uhX8TcNLf
/c/3LBxw6tW+oEZ8j6YD672TT9UO7aVh/B7Fj5BP5r624fFX6gakfVcWF65YURpoQWUs6t5w6ZpH
FWyLaPp0Ux79/LmgpgzFri49DH26r+TgePuirxSSZ/MwgMEDPsNNFqc1T/ViGlPMm3SibEnfjenP
Qvqh+J+s4rOUHq1GsUXFTuK7eFTc7F+8+FfW/zrdKz8zTTMKpGg80EiSXQIy0gbjaPRuigawvvHm
rb0SsO3zX8gqiLMWRzWq1CyWfNI+WlsoGASH2yu5ehOYgWeCEIl5MEvvb8KII9BaDTcWEs05RlO7
Q6gZTt55h67bDa9N7iDztGF0pfDD9s1/NCMeLMkyYKj70jKLVOL0hI2TwyUKPko4DpObIBqllq+N
uS8CJ/S/h0yW7aPcKctvrbQpGbq6tlc/Y3GIRXrMsd7zM+JWQcPJbvXPU7Hzd+NeOwwuTHce2BOo
/kpWRdg4Q2vO3WCyjWKFas6R3PuFr83QH/IQ5z5GxyZ+Q9sKjLFdJJVdS06ubTF1rN6YvypExhwL
U/N7by8KDNjlRTYa6IYz6OmXTj2VlqN6upNnD00TOiIsvZUY7wp6MSLEmu2/eM7mIXeZ8UtIl5fQ
5qwYI1GYcPYMTTpStLeKA6MpXunK8oNZbLwsa1732tgiTjblru01aTY2fZknuKpHZML+jRO8NiK/
X1MzmUY/FXDthBteVbmx/D1RIOOWvoVe6ki9f0wZMLbbftoXmZsNydY9mjdt+WhzeFhPEVkWuDff
/wCvVeokSA3vHFG7TFQHAI7LDASoJQpu6X3T7dvkp1k8ZiEyRuHeEL7+997jyv7y/YZLlEnJRPcQ
w9wlNcnmkDyXzijuC637LJL8h5uzGGt3FngDVwesFpjtxcaOYhQJnWxxb3r9kMZnTf41Vd8q717M
k4On9rguw0VuT2p+ln60g5rzUbc2K9ezleXCE+MSOkBNQQVg8eDKjdgUcF4LuE0mQcbPQXsyS0jH
IB30G6glh8424Asoleic59Ln26u+Mpsx9wQgxEFsEaIfffEmyGZf1vh04Rw9zGqLwx4ubcotbAB6
GOf4YJ7CnZDu5H6fOeVxK29ZyylMQg0K2IwjkPcutiBo+7qKZVWYj72exG4Q7lP1udvFF4sBup0n
P21870o9DYOQyzINaCG8t/CVg2ekSZzIwrk2RKcphR0Ql3ZEkb62Te9gFP+IVu8om7drZZPfmV1k
gVIqqQW7J5zz5PMgPcktpMaGCTLShuViD40lcWvtVsEWc/z6AgNcAz8swUOyLGZLQRgoU9Hy5sOo
K4U2c1LptGtM0ON2c9+qsK5usfjNB3ZxoJEQQnQFeNIsPbJwZSFXbTArTI4C3OVoYwXoevjaPewT
p9u7ufLwmcRskCFAJq/D1v7eZzV52+uRwKPb5ebJpEphhvdpah5NPXQk5ZsBk+htg6vXZabGgZuE
gQFl2fUsoqEuR1XGTQu0QWgsQT/HgNKgn0IzZYzsE3rrDmINOymHB8+Awhlcm0oFh6jajeTXzP8s
+1+UrQhgLYaGxHMm1AXZPhPIvV+JwNdCWcki4dwlKFUJOy3jr4dIwXGR80mZXY/twa8PctrvynwL
DjJfmuWOX1tf7IMm+X5bt4FwNrwptesaeJF21gu77DSI0ragmKu7DoOESr8EtPqyyx8mlYxwTIE1
pECDiGOdtsdRCQkzmFBICnSRpM06/MpbwQgbxAF0FuaC2SL1yppWaNlPAbwHCnqy3LrZxWr2uXfJ
vMJmTAIqW+pmAQyq+b1cXrL0Ph82nsjVD9dnckydARAUrd5vshL3SSuEmXAe9INZNnujDF2DljG3
uVJ+I9a1cdpXAh+IOJC1hIoTkR51ERLUOvzfAxUftJt10bUKGjihIGVuZ+RbBCqrfkpicREr5x5T
Znr/bc0gen7s19iiVuFwlo9CIA6nDviVayb5o28xsx8nuXbX58HoBJK+9RCvri69DlIXGrg0yN7/
AmEMkrENROHscXKthKpBQMvqvoUxJmreguTbhitZe4mwJqE0xHQrbc/39iarHwcvZTfr9N6LYrf+
R9UdrdEuKD4YWmyTfotb3ca1i3ptc7GjMfRRrSJhM61sfSrsYtcyy5H89JzbH7e2lkhFzwTWNIzV
5bf1Vdc1gmYJ50r33rIy3xcJlJlQHyXfGd5QG3+jZbtmj2Y4nXdyTx67ReqZx5LcpjF71xpO1IQH
4VIfpFZ2xPJlSI+3v23NE1zbWpyTOAxFL5/PST9MdtiCuN9yp2sP6LWFxT0vs8bImmIUzl+DRt7p
Th0KOwGw6O3vmPd66bQBS/BaUOCkUre4cXqlN1JqEXrppf44mEd/eDG9U1HCPy+VPCC74NNtg6uf
BQpt5n+nwfYXanlV6tDUPKpn0MI5m5CkEiyn8RCCUcSDuCX/s+a4aKgzekGZQ0EB7f3VKlupkLOU
IK/Qvvb6Q2a8BluTkKsv7rWNxVUqE05jReH27MFf7e3qr5N5NGKHJcxsww2VP9Yfc6slt/FdxuKY
D2aTeFOHTUv+J2n/Ma1L0b3d3qRVR3z1XUs3qCsChRSd463gg8TkXoIAWTmL3pF6cfXH/zZVW8yq
axeKkVmAw+DJmCldhORW2Tdha4r+xUh60Z0UbbSnLNtixFjrKxP/gmnXKBigFbt4wdPQk/2qKADn
uKUdOHQYoSczdsXu7UsBz6V43LK4dt6vDc7//uq8l7VXeJICpKXMLPiZd531s6sk2N2tjYu1+mnw
vYALpuoOJmixgmYRNKYZ6rRqrdaNmbIKpx/lHVMPWQ+IvriLq8fA2k88MqNEBd570KO3dHreODlr
j8v1r1jcOi0PrEkIDCBY6Z8Wmoa75rWyvpB+gHkfbOjQRXRD3CE/D6HjyQ/8EqF9mOItxOvass8k
iKj86DIAxcXFTER4xXt58M6wCNlFDAw0eiwny+7iZsODrhXCKEL9x9Ty2dH9yUwTcwLigr6oCRUZ
uIS7TI+OjLFeequjHPUcZzCJm9Kjpj5X7QbGZu3mIBAxc/3Muk3LZLaOilrLMvKfWnwchQAqiQ1v
sLKlXMwZZTZjzHhg3x/hTjdyw5wy/1Jb0I2FPg6BNy/+HpSkdPVmELiydRZpHMOucMAT2C/MJYVU
+62SBJf0H/WOYesLJBl36S5+HJ4ZpvA++xDWRkwG72+f3PlEvHsJkTiddTYADolQZS07AP6YRErZ
GcEFOvhBcWfUgVqjB2Jr4UNh7Mt+I1rZsPfXBV87hnHK+ibHnhRmSFl+D+TEFsaLVX9FAdGtsrsq
err9hR/2cRZxpbjH91kacPXF1Wylxs97T/UvXZ3sykw9Vv0hiT+VlvrFE9zbtj5s4mwL3BCoqJkN
bDmdlJbF/7EFCguozKGEdqwxhMMmZmTL0MKhm0Pa+lFs+pfWeyp7BZ5LlIpT2S63CAlWDZFucSBn
HPKSONqkQlWRMfiXoVPciBkhU32KJuuUyz9vL91HhzKvHVdA5X1C5k+bL/zVyUgiEerdPgguEDRV
PbKT0ehS5HDVNL8blPA+ScC2wUXAKA9nRMy/b37r2tm8/gWLRZ1ZAPJ2iIML+IvBi09Cd1friAGq
qRvXaA8mqSv5f25/9tr6zqqTEikm3Ytl48hQijpRrDS4iCSXsEqoPeRR3mmzt7lux4BcH8Aed2H+
91er29UMXWtDEVzU5Cj6f2biFcgrgv+a+pdNJD3/j5mFF4tKRmX1BjOdP+6KEDW9GGa0uHbqEh6W
rcP5MWCbzc1wY6AKlLKX960o0YQmC8NcMzoSPuwtCnvbC86+2e20L6PwGkfSxh3/CJObjaKiR+5A
CvsBQZqNY9kkI54atrCDcOw/RQ/BKajPykHfaq3NvmnpnU3dpEQ/C4NQIX+/a2XRdEMg9QFswwyp
PPhchEcv/CLIh2DrIFpzzvPB1nw24DiZIbmLrfMFzezGpgsu96/fDbveXS6SfbHs3/v95bRn9uuy
v9jPu2ckGOzn58jd/3mB6NAhnHRf/uyeXr4/nb/9gZLQfoBR5+7svJ13T5NzDna///n01Tp9uh+d
o2G39h38t2/Hz59+wzL/yfn8ydndbWzQmsOf6yj/90MWDj/JGfwz5g/xz+pTY1dH1Z62Cibzwt9a
rNmVXF2nWJlCpcsHbPgRsY/e6gR6/lZQ8DeI+miGp5m4HYD4coQXikS9iqEjvUhaZOv5j04N7SAG
fTf+Qh16UkNHTodDV+yoy5X9sZkqBwZRR4xfKv05Q4CnF3IGwhQXzNfhtuOaneGtn7Y4mozAgLcS
KhzXHdJJPzagGKvrC3cn6bKKZ1yW+3RhSMJImoJLDGFfnDDdvxGxrxlgbBVR2TnA48V+v4FtH6td
n1vcrETDtZe4qmCsSvf2Iq143Vnyk0gA0R1i1EXSqucx8HbPJKh7tp80R94IwtfOx7s/f1mP8ULq
ec385zN1OgUpNP/SzmguNAxs4/inMF5MydXDr0KaQPVtD6pbjHZcnETpnyBJiBr+BVSUjtn1J8vv
F7ZrWq00Rxa261L1YhaadFK8fmPafM3x04OgE8H3wRFgLawEXdaFNLl4quOA4SEoAo+Ix0bKJwSy
Y5usa2ua/iNEef6uK4uLklFvKEYieVicfgFHtl9M9+Xn5Sl2Yqd2XgVmYEnz7Obu28PbbnB2v03n
zv5xVIaNW/dx9nLxMxbXDiKTJg4UL7go8YNoolXBCOZEIXPuN5WJDjb8UR0jNzFa22jNe0kJDgNS
FtK9YP5upNzRxp+F/Bb4L/3AoOahi9xWg6orCB28BB5oI/heecDerdrimkVp33e+LnBAS7gHRTcC
StjC1mEl3/KkZIY8392+cSvO/53BRZwTp34tpirrQ4vvKbA8txbvLS9whXzjCK4EixhCj5yOE8wY
S1Y7pa/lMGhjpOLEt7IDkpm5igSfXO2mClJo2ps2vd7+tL/9yoXLnSMOJnNIeRl9WngTVa+yqMqT
8KJUr5KJZ5ca9LAD+SALEIV71gl6sp0lDCc9/KIKgtM2T5MMMKjf4mZacZ6MeUkMes1NIYBH7+94
HVZinft8+2BIATSSI5SRafFfM7zMR/3KyuLsNJk4Zg3SVpcu+q4eIu3QBl+bbAdl9u11XdtJqCSw
xhwLtDWLeCFsyUmadowuzcSU1zn377wugziz+5mlgW0xb+qQ99y2uXYvrm0u4gdP90IhFbBpET8y
9LpTd377mAeagyjDf28KhC2zeQgCMgo935irUEUvx5AMMY8uUuN0s+b4DqRmqT55zaOwWRZadZOa
TB0DFi26svriw7qukyAqaLCWijsBCccumnuD/YtQHDxfegw7tFdR0tU/CcG+BGNRMRllhS9DxJL3
/bns/vSC8iv9qT7UtVMNP1D4LcNvLY3GgeAnqk+BfjTgvWlOkfw9Urfod9b8ByBB1ouom9Rh4T9C
fWonISqjSzg1BxphANn09CGV4Krc6uCv3SIodSSOHHP0II/eb4zXhHEiWEl0kcPfFJijrTL92rnW
admCEPxbJlv8+XUZjpoVsxUWganQTadoeiyTB7SHbDCJfYMERfNfa09yiygnMWxPf5qAZ/EuR0YN
uxfyTpdMZ2RI6ewouqMwunF7VlfuysriLVbJiOgJ9aycHll22pi/qdRvif2tLt+VkYWTY9EyXbLa
6CLm/wzpo2a5UvZVNI+BHttm/hZtTV+vxYpQH/+FcwD7/5ufXd1TqVdGwjmWTvLdIH5IxMg2VJiP
si1O2rUjfm1o8WHNoNUITWJINj6LWr2TDN7/S2jU+0x1b/ueVVO0oYib5hLqEqvIlPAQClPNbWoq
V+6erZZGr+BY1ddI+HPb1FpaDh8Y4D1l1hSn/P3+OomQ+KHYSa4k+9pTOmZHsxLtWQvIi8dd7E2u
okFs7JjClzDcwnGv7B22DXI0YoKZIvS9bTVR+0SQsd0pz0VxzBAawKVvKYSvrOY7KwvfpPuDYFHJ
Dy6tKeV2AfJUjx4UBKuHSX+O1dPGgs4/ehFuQGQDqp9eNsNpS5GyUQ7VhMp6eGkjWbz34qR0xcSA
5L7I2p0vJslO6/vpMEglZLqF4d0bdRg9Brrh7Rmtymhz5vnXsSfzbIw23DhZK7cTkSSK//joOb9a
OBrk3SSPUJjwy/IPNUQXlNV/N2pqDymj4IrnSnXzHTn1H7cXZW1N/lI18XjPMPLlFgjomasDj2k/
FC9xnH7OIIRTlK0odi2/gQh9ZpyboV3KskyuybXfREacXCDnGQ9Q65d2O0VojvpnARCB3PgEfLmN
6lFL5FlsKd+ufCayh9yh/021tXwFO0VW0jLtkksF1308OPrbhGD17aX82EXWZ23F/zGyeJ/iyTCE
xmqTSz/a5QjNuyrYcI6WdvQjd+EO2we72xZX7g8GmbBl1hJ6xmU1JRKz0POYh7lUlRnvOCziY21K
FpC5LHg1pLp88tV0i1t0aZTyJOjDmWob8AmP48ItBbropSG0F5de7sDxHgz/rAFCK3XjECkbVZMP
NfTZGOMrEDYxTD9DS9/7IUUI9KlRMOaLb0UL97Uk2HKBoj3sNubFMtxOemsRqEpF2zMkJ9Y3mnLL
czPb11D+0CEFUmWKN+/tD7pnDVnlJRfFS2yq2QMwkVj7N0Zm9hW2ETL5JXgjpflhxSDGL5VW27r2
bagaW9gUXF39lCsri1fSn5CzEOMwvYz0b3rWL5+5OyDuvn0mPyR185LxF9DzOflg+xZLpvZ11DdS
coljaV+biA0G2RcGnFTvKN0Z0kHUspOUmntVaFAKqWG8Q4p66you05G/PwLWQ3CFM4PoEg0uSZXQ
tSZLCoLRdBvPhWXLaRzQ77Zw9/n373/SSw+y4/anr92MWUmB8HSmnFh2kGmr+qmZcFjyJniGaY5C
J+fT20vJLhe3ED+rV2NWzyFvpnjPc/Z+nY1YDkSlmj9xQqmjcDvCK4p+c5M8oShRx8MptAa7JCeZ
kFgogn9SeI7/xRfLpM0zcwlQrcVvQIzFKys0cS4ib4hj9jyrPuHRbjSYPfaK2rOTfAiPt41+mBJi
c1HTIPGjqs9k8bJJAhPE5PUmVjXYWATvez4d5SF/S2TH+l+cnVdv22jXtX8RAfZySlKSm+jYiZNJ
TohJY++dv/696A/4YFGEiHlOBjMjwJt332XttQa4PWD9H1wYPRXrp6hlrj21qGZQ4la0nYzJ1Xov
ZXTAT4skpEmMtfz+wcEVu8JPQ7CqL6YiiAfRFx0dxVBnnuaABJUGEWaRNafbg19O6UcfBjJnXDLQ
q7zWpGre+2w/2BS0UBgTxYpeinYK3SaUJXD18rzzsFxvrsUM3Hu8lwq0H2sYj1ovhFwqZiBuaYc/
bVk5yiQd8zY66iU0BcO3qn0Mox52TC+qvDZtd+7Eq0zw+0A/fMH65gXRpg2tGb3oKUw1qStMj33y
pKnld6phXS/ZlBfTMUNv6NdIUwN9vQ9dCdmZbrfyWfDvaK9R9r5pCcMuJv897cBLi39mgM5ebfdy
hmA+61jwIZOK+6iIh1OSStKD4tOgXQW1Ys9xIwFqlVp4vTX9nJRF67ZNJB9FlFE/qaG59Oq27fAw
t9JsW4mfOkKJKKbI4+2WWfs11NSfQoc6fGVF8SEMSYbd3kBrz34hqOH7qS9yaWjyemURg63SSU/b
cyf53SFXRd3teYFO8RgjG4GG7P1te1en9d0ggDCuYVqR2DeXp0Sbw1AQ2qo9h5Sv8uzVbF9lvKO+
fu3r0Tb6H/Ug3Qv5cPK/NfdD+NhpP7m+5tDYeZje80IfV2/5EHhAIOOQqKVxd1x+SGD1uTkUTXtG
2uM+kB7a4RuyPyh/V6ETBNFBraD08x+tHm1uAX2V/lMQHvxPafcz0PpjGZxzVb8r6u/0Hob8j4A+
nr55nr7qgnQa9gg/rxrm378W7U8+hkgFLqHLrx0jcnZtOrZnUjoPY2FbnQp1smFPKSKL7Zcg6dDW
/aPTdEJ6+EHJ50PTai7aG5l+P5QPWb2QrHthozk5rLKa9VmbxoXTdAf+8h7xrmeVXoV3gBaO/VoD
R6zrFsbXtDunRlbOdj1o5UsuLaK88hx2YKgCMVLdtNZTy+4CI3yUpzTy7WpE1F2MqHSbtMxCW6jW
cvSlKoFR23qnmg9x5Y/5octqyYuTjh7Pyo9zUFGCmf2a4wD4ehl08a+q0oYAnuy6PI8EFD/CpBZJ
3sp1PLpq3przMVcSBYTAnO2Rsa19jGWFVPJdvPb05NBDeblCqhpBO6WRdWxgLy39yNX6v7n0ow0n
yESezL1OifVr824OLhWVHk36ct+v7A83vzRPnR4YmAOu5VfsVPdos9a3T+vVmOA45yGkPQ9ULxfF
yknUpREq6rAQzkHkn7PUZ/fVD4Y2PybCWU1aYidf+nbb5NWFhEkqihLeJ7QQCGVdTmM4B0pNRVc4
6/EDtd77oT2PhIiR+nbbzvrl5K1WWJBlZAZIh7WYntQFfZ+wc7zEsc2du+V6DOSD6AnDH+NSJYK/
HEM3WpWhT0RCwlzbqVnf1dUDulCHvpx2nJ+1F788yx8trQqkWTnkdZPqgTebsyMLs2gLQ/tbaM2d
OtfVblvZWV0/aVP1AZUi7KjdE46mW+bBoxZktALHv9J6r3ywvJwXtwgXHE7kQvaHdwdb1eUETqWa
GEHJBJZPODPn0XfhVtHeiA166Xh7H1xv8UtTy+8fzlGvFEoXdpgKU/9heFWqg9+dk+wHHh7ew87m
3jO28hgEqTBUypZMYx49mIiNwIVvl5lGUzVYsGa2ITG9PbyNhfs4k+sMpR50M2RsWFSzz1FChcT0
3Rn6A5pvw+DvbVsb2/7C1moz9nonqElpBZ4IMCMaHLV/yok0Jn0nsNrY9Bd2VptxjBqjV1PszMV3
0AEwX8tHqdzZF1fpG47WhZXVRYQvPcKpgJVB+Bbp5rfez77mvvwof0lfKtUVguhVzumB0+YOBcSd
vvTr2+nS+OrinYvSUmrJZ1cab9bwZ8r+Y6zyPrgF+EtrH57rO2Xjh12vF74/ZLMQeKkFdcMoadHn
TpcHJ5Dq8thXZeFV3biXRd5aN0gFQDUAt4S3dHUt9pkwT0PUht6QioMdg2x/yIwp50kW90xtXSCk
TxbnjgwK1a7LU63rdURQ0IReq1axcICbAm+2aDJwvwRTn9ImC2r4JatiPFVz1R18Mej3OAQ3jsMS
LSHgTOObSuv95TdkKVdLMEWJFwxD9I8SWeD1O384SGMrOFNZNzuF0KukKouKPK8FfI+uH2oPq0EX
RmrNo9Um3tgjuyf7cD+S2kQfMaiHQzInp9j3nU6PPBnStdtHf9s2oDq6PPAUQB1dDrZqJlWbNSnx
4DdOv8ZWIZ4mpUL9zVISZwT9DVeEJBwqS/inlYbBraoi2HkLNy5X3HiykWTNUTJZ1+Zao4xlYVQS
r7D6KjuO86x9bvoaHJBphUV1DHVVTB0lr/LI9aMk3Ovg2bLPM4mGCJ9BZ+VqvVvDzwU9n2NPnBQ0
2+IqPWld07+JckATCvH5oxgK7cnQM3mvzWZjq9H8Qk138bgh1FqdrGoWJynpugyOeCl4LmBwO1lt
7bt5YR77ulJPt1d7yxxRL4cLbgMIyFcbbYo7uTHqKveCOYeNjHC2yDqn4iqmv2hPn/Uqg8i2pocS
LVLWZ2mnXOb9w12V96JZD+FceHJrukbQ2UOq3/tRdJfI5yyYHWiFBsG0O0l3Mkl4Vqk1N5ny2Bl7
T8LGAiOdQXfRInFCjLSa5aQJ21DVq9KryDCVBqQCYXGyEvOhrMfOiePuVRaiw+2pvir7Mfp3FgvY
XxaK93UWMV4yA43cVV5dmHd98K9QvVTZN8N/tpD1BTGgxe1dNH0O5D0W/o3bGjy8Qb5bZqVhQb2c
dnMqaDuX8sqT1PxvawSHWBvoLI3TnYd2yw5IiqViAVMTgJtLO0PiJ71vWqWXJNyQaprptv7VTzV9
x87yd1Y+JdmGhROEI6LQmntpJ6bgjNZsUXlTEx2ymk5y8nLaEB3V9Iui7fjLG++3SYaDXmc0hQEM
LCfow54Nos4X6KcmFRZkxYsk5PkpgAFzxxHaGhLpP2s5+XRErmOYApS7b1hR7ZWKAwPznTlJpyoO
zn3zNoh7CMGNc8gOXGS2eU6XZ3w1JjaqYA0WsnnosHeNLdAW/zB1xIDts3bKDnr5w5+fcqRfM+NH
bO1tx+uxEg1CgkCJaTkK6/YJURyKSVfi0kt7eqiDH6ISkIO85zFwrUixb5+66+W7NLZ6zbqkEKak
TEovb1F+qYH47xEPXfX10ZC0cKHyYkLCywquTAh11GZGbyYe8nDH4kF6hGfpj3bXOAWQS5DnvY3y
drVXrVvW6PIQLFapR6h00BH7rm7uxNQHBC2wKonpYYRCKqHpK278p8woX27P4fW5vjS18p87RC0X
JcIE8rwmjlzTeE3SPTTTno2VmyzUsVBDKZrSDJnTU9+XUQqnf2a6etG2X2+PZ2MDXkzdasEo5QxZ
KVqJlwWVPRf3VcoGNB9FpXBmc4cDa8/W6qiRbtfyyGCZxJdCP2rj1/YnYrtOmu01VG5EOZertHzJ
h4tKA1pRxhmW6GwsZmeEz8VKyS9OSvg5DGu3FD5n8dNAETsAojZIe07T5kh5VYGYArZUlNUKWq3f
hRQf2JBD7uRB/S1uhqM4hXYaEPQXb7fX8DosIJ3Fa8a+I71Ak+jlaFtjmvVRTFIvrdD/PHflSU3c
VrsTkrPfvKji79vmNmf3o71VvG+kcjFlGvagObXFQ+4+v/4q7fmQwbi0Y2oJrtcn+4MpdeWcyHOT
WnVCE1kbHMTiMQv/ji1yrpMDyTW90bR0trZFergc+x3TW0tIkhBc3LKAdLddTmpST6YyKyDw61Fw
IztQPdMk55n/SvZ6/zcvzY+mVuciTCpDrQtMjfO3mY4ACTVeuT/6Bdrwd0UynRTDDeYBRuMSZp7K
ifyj3ox2g1rz7em+UjFcru+PX7I6N6Gvzp2mF9w895U3HHoXisfWHQ7da/4MROt7cB4+tQd4xZHz
S0rbyUcHFP/tj9jczR8mfrWbkfepAhR8U08N/uH9mP+B4Q26qe5L9kvMdxISe7ZWO9lP8c4Gs0w9
IzjlYUkzCXCWY1XZ2W84ZrV+j83kuk60TPDSFgTSg96wNXvYQq3iS0aXerNwnI8N/QfCzwysYDbf
SfOr0P1WHvr5HOno/GbuXB+m7qjvpSE3olpuJGJJwFDakpReZbQahOSnWGeGswremtP4mP1DE2pG
veL3PNrBXk5/2x7XE8pT3FKcpsujVAtCkhltmiFPUSuSTbA/BnYeIyPhBHEvLYkmo2qpknXF34yq
BwpcogiKt6qN6n947ug8wW1cQuqrhsomHsdWrNjgmtocxexO5kxP6WNWPI/puLORt57xj7ZWh6kS
Y0oZ3HYexaKgeUuFT4K1U5hazsL6eiTXADpg8TpY0suZTRS97LqGm9hKBhftcdIPbmhClQYz2/jd
jPcSUFv2IEtl/qDgg8Zy5WjprajOeV+lnj+fg0V284+u3wf946T/GKy72/fA5jOD3IcBtboCNH0d
mEZhZBaTKGCs+TrFdoaWN/RlcT9Cay3ZIrCzQHeESjvI869pL1W5NVJIFhVqfvB5kxa/nNlCqfMo
7JPME0TIz7PwLATHzEBOskscwTygpH17tFv2lmARyANug7bG8tSBokSjNNJEHYkPmvAItsfx/ddA
dY0c3pkO1p7bBreuPtiHlnPA1KI/cjlANe3FqsvUjEe81GO79V/+TCH//jVovgTKHoZma3jmIszB
3iF+XLfEjkY3w5diZdx7vh1A2KMH0HzkjhaR6cg/F6G/E6peQStYO/KfaM/DUUkr5rqJz0gD8FGN
kHvzDLyCBGVXKN5UvSndY6t86a3hJTX986DYpaYc6Flx5KeAYjjownLuaXzW3Dn6JUQP3bfb8/4O
WVqdWfo56D8CAbtwOKzOrBWUsx/4aeGZeXwf9dpj3VY/Fav8rQF+hlRyYMNp9LKrjXiqBNmpCURD
OwhxXyW1OPq17oj1/EmIT+S4d75tw+lRDbBWJILgwOKgX24KRa8HRR+FwjP0P6M/Pc9ybJvoUxSz
GwivOXQs9Ys+J27Xh/bo36lm5whkn4X+fvYR/CD/ffuDFnvruUJZiaqpBhKT+br8njirVV8Ygszz
Td/RVFpjVSM/R0Msu2Xw+batzbF/sLW6rus+F3V/VhdfwBW6E4VQp2Lim9TNjD1e671xrQ5fFkSp
STqTp0EJDwqNwPJnQWyP+bATrW49vWx/Gt6AB5JEXTf2xOSMzMLiGqsH5HcStQRIUaB3Ca9OIjpd
IrphqhxnWu2MbK/Pf+P9wzYKoAAkKResKwWwJ0xx1keZF3S1U0TGfTLVb9YuK9gVjGs56aZIVZr8
jQWH1uqqlpJeMBq/yTwFIHvdjAcxGp664HNn/EwDy211e9ZVd/Cju6AZ/lXVt3RXWnA5s+t9CnOc
uGC/aUs2VsFC1dXKPPs515uupo5sFigeWvqf2xt060GkcLwwSIPt0YGjXJ4GgDJJqNUMNMr/mmlw
n4XZQRv131M+PmhgXY3IcLQgf9IG7WyKbtON7u0v2Nq2PIg8isAB1SsqWrnsNbVKq4xuO6y1YHUQ
WAroGWqCaef+3to87FnoGpZmYUpNl2OVc4XFGtoF3CNKttlZAhzLlnyQ/GkvFb9p6v2VQD+a9NHa
HaY7RacpdDGVH8YA9dmpaZ4ikgY71+u2oWUFkRSGZXY1JiLZqo2MgfVTVJiS36IBbHKyUy/bMkLT
DoBNGvChwlxFzArde1lh4UgIcI4eekP+PdSFaOutvofe2tr0VJNl0txgoEGvXy6RnxWlWPp4ELUw
kCx6KaJxZ8I2fBRtOdU04otooa2ljLW+N62xKnKvnvvCf8jGljqMT/HmVApT69+HgkKsLPiTFbsC
FcQTD5WYHW5v+o0JJRNNuQKhq6UIuDp1sFhPddj2OQitV9Ukq9nZFlLFt41seQUQQVK2lsDuWaSO
LiczK9LQ1CkfelHmfrMOvf0HEm3nk/f27UDvv/21s6GS2Hldt3LfH42usytWaWZqnGE0aWoXPnw0
SEb0kaaiOdTxfWs5Yw8X2cFX78rkax09CBAW3x73hl8IJYtMFAq8WBbXk9sXKZ1MSpJ7INr0oxGF
/qGmVQfSZzqxTKU81jrSbbNS7iXet14NAFI0cS4NQcCsV4cxi8ZCDvmHx8tV/luJ7XCvF6PqoIsw
3EetuewoKT6VUzTSJl3pzmCBJIikOHuhw1BwUiVvjv99MqizGuwybj4+7HIPjKg2piXKIl4lJOZj
XVjSocEvepDLSnwIKis41EM5uZoaiq+3LW/tcZqGlEW5iDqzvPz+IV8qhlMPC3VeeoI2H/2yv8tj
Z6rE020rGx4WVaMFc8WEEz2uribRCuexnYvC6/xDVf0r93ffBu3vbjp0ywydAqAIuWhJsqxWlqrt
2BRizTSWCauYxriOo3g/zMpz0c+aSxJir+l946KihoSXs4Q3XBWr0ztn4ZjlSVGih6Q8SDlt1BB7
pca5UCRXS+/6k4imz+3J3Dq8H22ukZl5qbQQDVG3bYfPZnCOxB+9+dql4n1GVi5VnlVEpBv50www
Ncu/1EFxKvfy7BsvwFI6W/qG4E/nCbjcNpbkCzV9wyVx1ewI44+m2PNfZf7CyrFCJARCAQrU+Bvr
N0YEUpPk1UBxOrmT4oMIKr8kaDz0/dch/SpNnR2kX9LksKcFuuHpAB3HFyBrxd2/7qLsJ330fYXo
sUvl5pCp7b8KMilOYkSinZVm6d5ezK39A6vN0nJGphmv53IiRSEpumyaChyrbq5sPRJLO4Cz90Xq
qf/01n2V6Oga9XGFILIg7vhaG5cwTit+HTh4mMLX/WcFiW0jjgSKkBbg8CZ00E1K0mOt3A1CvlzF
Oy0GG9uGTmb8IDpK0Btd4zoUf0p6paypQ3bfpK614z1lrY0BkV2Vli59mjsAgl1OZ5wCRulBm3mx
otZ3wQTBeqGN06dGSRPPKmRQU4IcwEgeGDslro2LdMlUIYRoUom86gMYlHFozHouPajyyFdZ7VPf
TXfx/D+Ucrlr6MIErwLmbN3gAJq+k4Ypoew/j04Y6HagHG5vya1oA5gEcFVKSkt1evUaQaaRFbIF
RCPIhQeTS6afW6cyXNOv7aAvXkOjgbXH6N2hMm2/TY9ttidUv7VRZKI7lMAlkEfrvt1JVwMksgFr
+ElEGe1L0/25Pcg9A6uYv2/MmR6stPKa/HEUv42Fv3dLL1ttdYEB+F4gPswjTs4qONVKIVQyn4XK
02OOAO095DaqWzR38pG2Lamyzb36ycbzZ+BK4U6RAAM5tbKYh1UWR1NQedlCVh2KZwO2dvVQKBDZ
7jgsW9NH29TSpMVGIeq4PGfZXIpmWTSVVxi1dCiaWXSCNNqp0WyNB99EAlSgEt6vN4EuJnLRlGrl
qWXtdLPsighV6E1sQ1D1QkS8E3Ns3PyE8MDPVdkA7rZGucNhOZpTX9SIQFP8CsYHo1NPCje0He4M
bOuuYO4InJY081UZhqSySFST1F4Sm9VBtarnIemKuzza2eRbE7iojS2onaU1aHljPzh3MyIBY9Op
Nc5dehyE0JPKE72LlPnL110i840tgeoRIQwIK4AF0upE6WUdJrGeNkjjFV9na3TyuNopemyZwMsC
sgOnErnylbOVZMM0UCMEO9b00JUYfnzou3Sv1LGxD0zcGkZBYgnPY3X9WT73XyoBrJJr87E3YluY
oWjSM7ePTrcvoQ1LOKugZWi3ey92XK6PQL01Veih86BEcdXod1t8FaEn3CUTvZ43sGiLEghQMdJU
a6iYLGRlrvaAoPVZNJ9HzRx+BBXpzdujuXZlsEJ5EzwOSTnuhcvRiJEcD1KAK5OH/ZM65DkMImhL
KkFr3fsxDAjjaJaoBDfCwWwn63Db+vVcctXikwJQ5sIAlH1pnabysuDFLLxmKJGQSWPtRfWN1PWL
kRzZaIQ7o90AMi53O+lVkB5kNNeO4ihDjh6qZekpQwAceBZa6akRY9NOJcF4Gps8fp4bXAGzzoAp
642v/6P3JRJOOT1kx9uDvz7oLC43Pl/ERmIZLgcf6dkQ6j5RXCRNX+FPfFLE72g1dU3lGMbetbwR
QGMNpiIIhqli4CZfWmubJBzQtVkQjnKRuU1TVt+5YbTBVvtUfhmLgty2kFdQ8ORCpP4DzZUqPw30
T4fOkNQwXCq9UKEWNhvlzqu7tQuWjmVgrVzhpJ8vP62x+syIKrH0IP2Zgpc2fqkjpx52fL2t6Ub8
DNgZ+Gyi2dV0x3WgxX3m4+s1jX43BYV/0vxIOqRJrLmCH32GkUresbk5MvKhHGGg9+Y66OsnMY/V
GHeircOjKAjZopb4YFRx6VR68+/t/XTtRi/JVyr2+F846spqhaWs1YpcxlhTTPZSD7EgaEQqdvIT
u0usAxnvncd36/LAXYc9hciLi3e1cAXuMz4Al26TfJbFH6V0CI0HJYChsVF/x/reHX/9AjPAD+ZW
Kzh0jSXCfAXUJW4/IZV0N+rfQRXtSZptbRRIpxZqW5OuiXUuW42DsjJy4h1+Pg1pcGzG6Tz2xAdy
Cqw+3tn9m+Z47xeqY7ob1zm1bhSirpzY/WYinaIQLPlsdX9mxfwpTr9CeEVu75LNK5Bwi1sAZAu5
8pXDuRAO1qoqlV79lCR/O1c+1qab/Go6VK0c6e3ttrmtNaOou5RZKOoCsL4820nSCU3fqCVYTxqr
G9DxEGtY0x6J79ZBg4ANSi1eMZZutffDwK8so5sIPVCWzBuxdCct+D7O6mdB1b/eHtIGKojmYhrW
aXGgrYbWnssxSY3hh0IiY4w8LKpYd+FQHEfZofExUpxZI8Qrj/L01bA+i4mKVBnO2/AsGucpOt7+
lK29w61CS/YiMHmV7M7bsVDSyqy8ajrIutdEj039xQjuNHHH0Obz8dHSatckWuoXfmhUZH5t3XC6
Q2Gnv7TIpv35voANHPnMxp33WNQ2CqJMNXQW5DqJy1BRuJzqqJ2TEveh8maUYCWSvjA63qf1cC/6
mp1aErXQ8S0u07e53MtKbOD8Fu5xnMmlgEf2Y3Xd1BncdGk8V14PwI/ggo6dujq39ffMUO0iPqfS
qyb/K9Jg3vqPSQHJayZ8QuFrJ+7YWOOlWw3/jMQ3zsLqM+QoragRMfMZPYzSMXPkgZOquDuu0cZB
5RIHSbAwCi4YjMuZRodjTkNfqLxONrwWwGAkP6LX+uX2hl3W6zK+5pL7YGV1HUxFNcsRbW9enKYP
uu7AGGqTezm0+c6G3RwOaQgmjJI2Ds/lcIagiDQtqmrP7LuDaKYQccj3rTL+vj2eTTOGLuq03cPR
ug47hC6oRn9mPKmgWLTqyoDZq7Q9heQWdi7ujcd2iQP+v6lln3yICwURnVroYGsv7NkAyVmLAyeM
hc9RC0ltZcV2UsGf5O8V9bZHSHXSgAqKHNlqIqPe8GtFi2vPwklN76Jf/h6gdnNPgDekggIZKMCH
y4FpfoHbXYVLwBvbdFgcCrxfNbYOSbFzlLYsUcdFM44InktzGeuHKeyqppmmuK69AGRFlOqukjzQ
BH2s2j+3t8XWvYVoAfEFjTHIlKxdWqtBinsMhtqTCql7SYqpPkrlNP/MNbk91WWByIykPvaRMR9n
UX5oo2JPQWHr2ljgm+8AB+BBy1x8GGsMx2pNj2PtQXDn6hk6y+OXQDhGgnqsuv/hsH20tdqaupD5
Xdb2HLZTr/8xn43+5+353Fo46l1I7xGl0l+4et6FAuZDP5lrL0/eghSllx9gM33p7baV5fJZX07v
jwxtmzjQ6yawINXKoVGk2oOVtihPivL99t/fcNDpjQWxJUM5A7P06ibXrUbQ2wQnBQq57DlknN8z
oXgQY/6rMiPzkLapaKOe+t971SlRUh4BX0AfHWO73AtB3wijPtAIlnaH0vquhS9ms1OU2LqdPppY
Ha26T7s81ET8g5SqRw63lUg1Np9eVas9iOKnVDzI1en2fG5t8SUVRyxnkMRfJ6+6how7v1UeJ6jX
erdXf1SWPfedo9bBDoXB5omGhxsnlnAHOMjqPIl9EEm9qddeXcr/CpEoHXvDDJxa1SqXjibpKCkw
GxRZkLtNAOCtSwfr3/8+XjSPAXAQJ1N4Xn2ClfUBhEhkBtvmoYysJwKYz0EUnaRAem71nbTdsmDr
w0DnJflOdILYOqsjF1MsqfsoahH3TRHI0mCzSn1p503bOtcfjayu/qDJAc7KYeu1iK8P8Wm2PgmD
Xc7/w72P8DylT6pLIFRWZgQ6O0O/K3HYrVE8y1LmZJPx0MSW6oaFEru3l2lrUBbIWX3R6EHofnUb
+m1O1wcyzh7boIKaBN76VqoHN9WqO19v2x1zGwtF1XOpy73jXdZZfTE2qGWnfuPVbcve083KoRSU
gKAL95S3tqIAivQWPdBsCpS315GP4idWWHetZ4RlSePF3zwG2B0FquJO42x5LZ1NR3MW1Lu0E5Vj
I2f58xAa+THMQhMcbNnvrOzG4Ck0QHCz8OeAil5dO1VkTo0xxg2vHLCzwLSVvnN1Zeei2Tr8FGjo
/l4yK0Qiq0SHJY9VF9Zh5+knq3rwzUNUPbZGQ2HtviiKo2xEnPz7/7yNsAlHNXE6kdeagbMxjJhG
4bTzIB4zqTF7afHvf9865BVFwlhEHQmzVhdK7mcj10zTv7uUnfZaSoodd6Lz3wfy0crqPDRpUCn1
XPfeMNvl9LVr3UL6NFApv21mYyto+I8LtJSonFW6fOTkMfbTNo8GTy9+D+FDKDlK++u2iY2T/U6n
C/U+iD1zfSfChVKI1BYGL5vPcfRWAqv2E/lgQdV829D7QVrdvqTDQd+Qml8CspXX3UziCP16M3hd
DPx+CsunuvpGYhx+RWXI6I6k6YY0tWLdFZn0WhtQXHzvA6eTEST6Oeg/Zv25yGO7YkFrlTzFpzR/
1vs3PdKdaAAl1iZ3ely93P7qrekB9kcZCRFAxDNWHx1lMGLMvjR4RhS7ueUiUWM32lukRzv7dtsQ
mxbm5iWTu3KkpiktU93oBq8psxNsOH2lvAZR8WkK0mTH1LJrrhaCcBjaSTK4MHVf7qpxFscxSZTB
m05BfD/o2oksaqwPdr3b733tHqLJxznUYCehoLl2Z6I+HUcxhoNA78HJ8F60j7Ebhb8q6W8p/L29
VOrVsCCQQHxhWSoqz2tXV0Fhfab2QxyujfbIHT7ukQ9cH0d0cMFXmaQ2SaOuN0M9V3rQZEs2Oq1l
lySaPajIl0rqfxW7ZK/RoYe8FEyOwCvWz23czDrOX0x+JNVbWwwb4MfmSYzgRUwyZ05Fb3juk3TH
H9yYQLJC2lK0oDcQv/ByX/ijkTbzRNAqqdUZJsEfkpXvXAIbmVrgHIs8qrLM4hWXyyg2pp5EuJwd
NDJuOkuGUxjZs96GqWtVMMiiVFa7SU2lSg7Nxh3nzPGhzNg5AltDfQfU0gbDE2itjnVXpqVZiKRS
UEE/JEJ+UP2ft3fj8hcuDxl1W3riSIKz90EBXk4mhRO/DxtSXGVZ2lmkZNQrehJdtX8uVal1A1P9
68tgOsVq5226Pt648hTGloGR3FiL7Ai9ppHnM2ovCtI7jcSKHp6DBbyWBE+K+vn2MK+vLbB3cLbA
OUq5k4TK5TBlFUQ0rbK9NwFuvC8VlCBkM4zdsG2ne0MpxJ2F2xgc0wnEEYwjrou28taQSiikrC+w
V7R3YMa+lT6kPwLKQrY69Q9qoh5vD/D6BmOAHwyudkqdTFlQylXv5ZZxJ9OzFVauAbpqZocmvnyi
m+x02+JqSnnswcAR0BJQQ2FxFaVIaqAMo9kU5yqW4CHVx/xeG1LTUaV4fkxbba9gvbrV3u2RCaY/
RuL5p6/jcgmRiTQ1XyzKs0GHn0rxNCLBXxk/bo9qDeZ6NwN7J72bS8oXrN+lGUNtzJTCIWZielOQ
YdQeYMaF7T0uS2c2BuVXO6XJaz/ATSlNk/HoS+royvkwPEyRn+2Egqt9tHwNYCFQlYgN4fWsU8NW
Sb0ykuXmLKhTc5Tm6C034i+6BvmKFWTqveBD7XV7BjbmmecWVAAVMeZ5nbHIsyZA/FFpzgo7mOZj
IYQaNxxwc+ZwZwutsfzvw+MFJEuMgADvyGqy1SJTYGmWUWoKpcQ4oufjg73taGC1kkjAyY/0BG7T
pq6/hUXSmwdBQpzDLhQh+OUjvfpP1/TCS9JNtWln3VxDFouktQLzeVrUhxruL7q081wMbTqMy528
y7oY9f71aGcpixos7+2VTzrwbhiV2ZxrKS0HOwni6i4w5swtCgM1wqYfBOoTQX5sOr04JcIo/gvk
sZXtsKuEo1DFUN+JQvcQR8hDqz501X3p1zvLuQ6g3r9yqaMsrGhkbNbrmSRzOIW50ZwNeD0gvojr
l0YIAIeN6ewEZlodhaZLHU0PLco8OlJ/iCzuLPT7qfnwzPARS5BMPuO9i5bQ6vJUFZMPmyfJsPPs
J0g2ZrKvBa48zkuDsG+MxFlF1HzlfPvdMQRs2B1rsKGtnU9j8HPofQWA2dBWeGZSXz2b2aQ5tabF
D5Cy5AH1EnMqiUFHaIDNMNTzn9E09q2TQ0hPnNAHyhd4dHG1RMWf50M6dn4DX9gofvmvR0cCNwQH
n0IGc4EnX46yjuZJT4apPReyVBzyupFoSyZ06DVrN829ONrrGeVdwT/mBqb6sZrRrlqCVFHEFizk
rh+kMooGTYwSoOWbbhH4/ttoFEAohXC6q5WOgyDP39Fijnc22GJo/SHcFhC4LATi0FBdDjoo6qgU
NPZXYYwWkjnRF19Pk7t8iEj1xGjHxs1/e1zfNxMJaXpdF2lkdJEvLRqNqtWJOrdnfS5hwjZwu9pZ
hdUfRuQD+2w4AYVr72+v7cpR+n9GwTkSHOgwQazzEFEfoPoZS+0ZZc76hbJhBK1RXrhG1U0HvMHm
1EmhegqnKXT8Wc//F/O425zjpT91jYwQoVDKuo7l1ktUmFUtG74jtiAhmaH+TrImu9dVoXGSvpYd
crN7aJN1QXYZPeUUfDVexAWNvgr7NJFyt+kL/VkXm+hzqjdIIqkifLXmqJ8iGBUPyhhNh7ErOifA
ez82bSU4uDmvCsAfp63kyi3yIfhm9O1edW7l+rx/G5E6KFQgezL52cvtIHYjrVnSUJ6DgMyD2dLF
0auGQ3Qi2RWJuxeTQtqnMrWUHQ/2+qXkjSQhTFstfW9XzHXUksqe0mB97hH3G+06aGj2tAS9E0++
ysHf2QLXDhf9QBBLkggjqc1SXI5zNrpwiOkjORcAIF5SlZ4vVW8mx9RKujuSUou+3d7yyx9cnWza
LLgZ3+U1IBS9NBgFcRjPkVWfBTmej8Ky8ch971XL/o+z89yR29ja9RURYA5/SXaY0D0jaRT/ELKl
zZyL8erPw/lwsNXsRhPahmELMODVVaywaq033BzWUjyi1kLddk1+pmkzAEML21M3BmbuCaXXmtSj
bFVJr3GQzWR6UqAN88Yr8kZYmuHItS/CU6jJrGbTjGcwgMvg1OmHYgBDA/ydS+j4hGLjiXVjfZJG
GcvqBG54ZZJsVYrT8JpsTzUmcSIzPMsUOxMT2w68VmWVh7bYUgO4kcWSlFBhoAkDSY3iyeWnq4am
SPuu60+cTM7X0Mi+jmZW7qosN/zIwDDOGbXM60lb3RQfM496GI3RWDewoeyDLenFGwsJPxRIyjyl
Oa/X7MkxKaugRYb6BJ1X/xiN4bzP+narGn/jhKY0iDYnjskgJNek74oGQx3Han9K9fylc4J9asn+
JKFOND+UDZJilvY26NFGhn5jHVE1gqkMwpPZXh/MozIXhTU0/akJu96NAOQoIv8ht9Gx1o/39+ON
dBlqxKJbhi8Ud+1aAzEveYW3gdGfZEXEn7RA6sxjLiW94yUiSF7MpCs+poFdOW6kcU77ctWCGxVN
nf/SQj3dD3JpuSnX2EtYxeMrxe/vddoqR3Lc9qFJJeW117Bovf+rb00QHp2UVDHnWegJl0sxBB/W
jVU4nASsmMFwelAn/U9trCuvarLD/WA39hqVzsUfg5x8KeddBqvMQcubYrmnxqb3pma23CzLfolQ
/RH1wm8rQJm62Mr7bkVFIgo6KjwSgxf/ZdSkMzurq+Lh1JjGpzZ/nut/++yQBuQhYmdganF/kDcW
OmfWUnJ7Z/ytH4X2kFTSKMrh1PbmcQwtpEW/FOiyVunO0YpD8SvAce5+yHX7ablkaVS833c0YSn7
XQ7RnmD8pHI2nKzZRvsmn+yHPjOxPUEs9yB0uT8gRlsew3hK/dywv5Fnip1CrdPNnehgTPYWD/zG
slouQY655e8r9LyC90WY5O1wwvopeUIfVRwmKtMHlYPhQcrmLQbPrXgIugLqYP9xJy5r4A9Qx9yN
itRxzZ8UffZLUPIuO+9nqJXfyEXF3+8Z0I1kM5TkFuDZakHlwhEmdojjqQuT7zUlHGf+T2VMn0Oz
3oBJvwtRrS55am9gUmlC8eJfCzAmXEKJ7MTdaTLV6Q09zc9dm3yX677y5WSen0I1c/yo0aw3eCql
lw1t84KpV7qz5DjGPjo2ktydquK32ZlTDWfBqT61DGwfUMF1oyRQ3aRMxwPqKep+oOqwsePX/RpW
JnccTbqFWcArZJ0/tKVk2U2bDqdEtxIUB6Que+DpYH8KQ22f9n1yDHPRfMhiOzxGFgLNigrqfDAL
Xrpxbu2rSBuRuzQ1X9A1OTR14uw7xxDHsi8m/NMUgTedGbhyZn+M8kTyI6fjnQOTzcs5hfy0yh7j
vgd92ostHYwbXwcPcnotNtkXeIs1hneEz+U0uRhOdYqnG8Ci+FPSt+FbTM9tNwx9k7tRq32GWjx5
YtaGfWFN406dmsTvu2HedRPw0LHtxSMS2sGjzQHlNTS4Do4RmodiMgK3kGMM6bRa3iVdqW8s5Oub
n9+/CHcvIhucWUsK/ceuaWQ17QLDGE7BXAXQV6UKlSYsRe+fTtd7kygkkFz6HIuo4F9GseGUy2nB
WaALSfhFqszPoVoO+8ySe98aO3VjVNfnPeV4AC5LjZB0Zs0PUsxWa+c5Gk9m3qtealvDMwJWs6tH
Wr+z0jLyhbBLbA6MLRnGW5FRm6KKAowcfNkqr0t7NJKDilOoHavgEKvh52RGsnXoDRSgZXV6FkI7
VO24Vc++vnJouGgLQZjajQrh+3KGzbwzJXto5lMvDmRgPgpB4wfDbB8V6TBVXrulgrYUDS5PpSUe
+iTvhUjDXv77H+vGoqk0FUk8n4ZqOKhx7GoKln3hh1rRvbnYkve4OTo6INgokaJwy11Gm7plwo1u
PqHu0PmNU4PjcCSNnW44rjJZZwkApT/VS9XJNOeN1XRj9VJIh4i0vK4pI67GOlKbAYzI3A7qfhof
kujUNz/s/ykIryyo3ghMrWF8otKysphQzGwU8aNVcj/Ofgzm7wh3s/t78caXYzQOEmQI5INrWCUK
ENcsZZDb+QTdJ2pe5ORsdJ/ldPJQCLsf6cYjZ8F5Mhhmf8HnqpefLRoDyZQzZzqFDW8XDbzxLo78
JPVaihC6J74KkbmNCjDS8DdCL/tstT4X228g4ayahSd4GToIyl6o4Tyf6LT2HmU6MXjcQfae1WI8
OWNUu5IRU5wzotyfLASSorqPN54e6y7lcvWhj0QpzGQOyK1X516md83YWvyKQvW1r8EblQ/fdFXf
dj0QyveHfOu7/hlrlVmHbRfZtU6sLp59PXNnqjrKo5FFHnfMxpe9ccrxTKZMRG2T/bCWeJyVUR3H
UpdP1F2eaQDYA3mdwb81RP/EN7VqNjLq60oOdRXOtgXizZSuwVXU3scyrSflFBvZg8Sr4Q3j6dit
CmkLrHk9jUTCYgaTVuAafLrLhWNWUdW2Q6CcWqRs1Q92/as3H2VBN2sKN2bx1qA4rKkZktXRylll
rGqjNZaTxeoJn0PxVDR2hPmNpO27Skjf7y+O62set5n/uwppM1z5MotaaazQmLRT0hfVjm5P542z
vTWg64MSnBm1dRK+ZdOvWSGjVRS5PMjqqev1TyreG3LjuDGe90225XCyfIbL/U0ojhR4WryygANf
fiZeFqY5xZZ6QkXtVZN9RX7GZGUfTvIBoYVDQ9UGtvtGSer6gy2QRZ52FBVB1dqrawjdpyF1RK8h
YR8gaUozQ8KeokcHc2Nl3HjNEWlRw+UiIBVeQ2uKZg6zJGd4lSmUk9GLH72AzNcVZrXPy/BV0XF1
rSXEm3oL56RUqWeX4ydy57l+qWPxlwJpHGQ0MYDf0OMks6ESeDndlPr6QQtk7VSlhdvkv7Xgy/0F
eqOA/d4mWXJopvjKRsU2wsaeW0XDnVFOElfptBZVkwDVcH3i/JJbtfkS1/FQ+LwzeNdoRpOBJAZB
J7w2lrpxN3RilLxINcrIy+QI3SenE/nGRrrRrUPalvfM4lsFXWfNk3DqMaqS0dROVtXqbpZm1qFL
m/6pDJ3anyByeMbMqte0AMPP2v6nk7ppYxne2GaIjLEEaS8tLZ3VETUYqdUNTaefEvun1i1yWsfC
yfd5oG6cujc2GXpIeJqyqREPWJezpgB7rKRrdXT4J6AtPQ6qmSWZblNl5cGQq2RX1WO2lzIRHfpR
21T3vj61eC1QlkWHZsm71ipboVQljdKP+gnC0pNexm4iJ6+TaI+jHD+FKQIG2oMe/4yVmD4CCtyG
gifva4/f2/3FeWPfAzsjLSOdgeqzBqdYgTF2VB70E8c1DBEldzF1eYJI/nY/zq0Pu/iQLY+HBa+5
ypccORVNolbGyUEA22nnw4QJyNCHaNRvRLo5oj8irY5PNW7sMrRL45Q2DWC6r3EeP7byz/vDub5K
eU9CuKYDQw+GzPby0GiqiiayGI0TCuW4rQ7j4OEU+hmhHTQFOhhuk9I1/8OnQsIF2LMBOPgK6aoX
Qcs9YhuncaC8O0wW0A870/eVqLd8kW58LXovdBp52ELCXLfcskgzW/6hn8KqejUd8HSR/Gw0v2q0
te9P5HW6pS85AgIhlOcXwvDlRE5VHDklzrknTJceJeux0mI/klGVV/7Rmt+Fur8f7kZRg3gUndCA
pE9K6Mt4QO76qhOTccqNWe78nsxBZckr00Hp5rHxxjpynkLEeL/ZeYGQuaApebCkAur+pNcoAg3K
ZJxrxYlltzdxcfUyQ1sMnaADosJliOiXruYROHwrG0pXCmf5ebKsynS1xIr/uT+aG68QRkMGzpDI
wSk+r0YTKCYe4KpxwnFJrWPXCiY3k9JDBQnalr1EwURFfukAyU/D6DLyja934xWwnNXUC4nOH9bF
Ql0j+1oKOycrTDy9DD4OGRy39qsWJWfx1ZIf825whdhnkbqF4bt1XVER5TuSM3OCr5v/Y50CuEMZ
6qSOP+PZ8MAN/kjbV4R5aRXCOtcSz1THCvr54f6037g7eFVRAAZwTj69RoPl6cI9MGrzFPRAbYIx
7HdRLqRj0TsYRKhyubMbW8F2pRrRT6fbtbsf/8YJZ1IyJTVcANdAWy6/eo2KMflVTy6KorEfjmXm
GwCIvTrW2o2X1/tYVskodwNykEhMQCZbFwiCaDa0KSJbS+Zkh2ytnzjf6zh4SYFsBpo3RS18TWzx
wn5vNm+hvsiMH6fiWBnnKvydTQcnil0F2fGWIgrqqRRT9pZAo0J7uD8pt5bDUsWgTgmMGsWm5cj+
o2wTWFSPNDPTTrryPahjv26dX3QifVt9XmoOXdXvm1E7tumWIOgNLNbSYXwnHGMJwFStIs+lZCck
TmS04VHVwkMQHPlq3+xq9IIMWNizXGdHPTUOlib8oDtGsTgGxbhvjOiYRebH+zNxfTctP4dMk1ud
H/Wejv4xETHs1DzKJhOuwm6wfel8Vqev5ZYVws0o7CXqHzS7rqurVjobEXKwJ5yZS6+aEeFPk0bf
8XjlrQLql0qI/ddX+6KYDAhzsZzjDF89UiYtsasgiFHsbOfhELRB5Seqmrt5PyXH+5N4vccX3Spy
dRnZNJ6wqyyikSvTbIRukkU4XpVpaNO03pCX53nU9nbY8e4zyS7E6/2w1xcvYTUIAUv2yw5fbe0q
MiKQbKZ5koq3qXmNxn+zkHrr1q17c3R/hFndG6pUZJMc2uZJS8o9df7fCngVrehekgHaCJkoYoX+
IG2wtrYGt9qhbNwi70gBTtyr6XG0TtajvdUSv7EsmUDU7MlZoTmsW0p91DW1ZSLqWjdL4SYyw6do
rOqHLCty35YqsbMrtDPvf7XrA3n5av8NuvpqIppNK0qRqexhI/q0iSjH9+W3sA7E7n6kG6ccoaBu
8G6mBnhVLi5EMBlDyrosnJ8x1iOWc+Rk8tRMPhbqU9o89tExqrbWy80B/hFVvTzh6qo3ALETlcMc
0DC5bu+GW6iY5Zi8vGqWoS18Zb4cZ/hqFivFlKIwN0w6G74yHzctq24P4r///9WiNysdxFLP/58n
npuJt1D5YgZbsj5bQVZrXM2atpC6ZWeNit9YphskxnOl//VTgKkCj0ePVgECv67khU5iIkjncPg6
YbhrqR56XV78ovrX7+8vuJsfhWyDBJNlx5P18suHfTXWqhRZp8QAWGkqSe1VgDX+hyhoKy7dRooP
kPAvo9i13KSLktBpKJTywR4UGsA2+dv9sVy/NZCypWFP5r/AGLXVAkvNGaBxIOxTIedop+e17GVO
ZuPu5bSPSO3M7lDW/2TI3WykybcCAxmli7pcyM66qoEzyTRJ8mifgmHGu8zMzT2cwhxD4XjejYmV
HRWhtgcjLcrd/SGvveKobi3sMqTISAlIjdaiRZo2gECXBvtkVG+z/AUX4X0eD8c5R5Mx/jGCyE2V
o25Iu9547Je6Dg1S6O5uok+u05ZHCEaPNoJYsRw/Wu0CatzsMy+39mrf42HznrJRW0UZ7/Ljh3mW
VFYsse9FlvxGwqV66yQ5IHEL6hdd0kvPrrXUp4yiHypzphiKUQhinJGHZKHk25HW7WtlMF7og8pe
k+j258QZTLCgZu13ivTPmM/px1iWho1Ve+MWhROCfiaPH55Ba9Pvqqt0O5s4Fa1Z8ZLJ8OXCL/uv
kfwwl/+K+lUxvt//mjc2IxkJKRDNOsgZaxzwFE9ONQUFilKG1O2UzPoRCEB194PcADXwFmerL17T
7JO1pLBV9yVqsYF5yqb6VDq73HqikC/wMXHT2Q2daD9P/5jB7yKJ3Dx6CSEaBeIpNM8abTelGPax
PTy1PIcaNx12jf3W2cdafS5byKG7NKKh2pvNRt70boS1WkRMCigSoIewAtci55JOayPgVDzJs1Ky
trMm+KSYjfMWC1Pk3phq8kHtrD7HgE1ng+tq5IRgg4vpP50ew7ys6fPNe+TKYmANUV1+DxonDl1L
DWSkvq2sAOU8IAcVWakqfDVHMikycvHvOBszJmdDGmu+ks76vwkAjshXtbiQvZY8vEWLNOgh7JWi
y3aSgTKqX0VJl4MzTRZrn2Jyfhh1a9muIeX1afGjTgH0BqgIqJmBdoeo1DmjITy1j+SMwUesEJVv
epQGlCBalfpFaaRKx1kWSJbbZUqaeMiiOofMHvSv4aw1g+uMRvNZRLmcuE3fFl8zfGGEG7ZlyKPF
cDqEMMMq9cFuAugIVCn0JCfmcmzzqe38aUAP79HsLd6XTUORdmd0pRkfUHQyq4dWtN0PuZcUdSeh
aKMfTGOqf5TUwr+bYZ8Xe6YoCD2rK+bhiJWspbnZrBrVDj3V4pPc0SraOG/fObN/rgYIu1TlaAOD
0qedsUap0UXTJImDBVvQZBaumYZN5gYtaGVPVRNldNOOSqqGhNLoShItWj1ysldLwp3YjWZneipr
+L7ybKt7rQfy5iq9Mvxymiz8kudlu9FLXeesEDcwgUFhgRt94QiuEpO4tRwxtxKFvViuDqWCBqtS
jYnvlH3wFA+q2AWR/LeJ8v8FBRhL8QgHaGv1wJEbJZbLPjZPU3rsvtil7s/lTmn3Iv7bcsUSCUlj
LneuInhAq+E1cgSjTqt40ziaG0TmF6fuHqgL/eXrgm44RyPvJrizC596lUPkcaVXci5TDpLYsIav
BuiMDQdN26KAXBW9lkgcMVwnvEVhAq+y4ayogrnvhXGakl9j275oSX0Y+ue4yF3RGy+jrR3k4oNI
nZ/psKVSub5ziA3kDJDpslYY6Sq2UTuzNAdkfsG0yI0lezqtblEYj1bSuAoUTwWhvm4jcVq+0OV2
ugy6WisaeK00gyh40qKfUfZZwvou/ts31DIwVj/TinYof1jFyByzTQEDmqeuTtxIJH4DpyTEZGbj
dltnG8RB5gk4KWUQaghr4EbXRYGiNop9UsrCPmStDVEc9LgHLU3Zq51Q/TAzQw/pjxY4jD1/a822
2tu98y211O5pygflNAVkSlmDNPBkCO0kmVgzSiJNHvQedf3AKMx9oERbKsZrs0RYmOhg0RFG3Q6d
BdbeZaIUz5gj6m0SnOIsdLV0LtxIyj/3obyXg+fAPtT6k9NYnrwolATS8zA1u6KaANl1XpX7hvTJ
GsJdEypuAyYksbd+31U1mvIvZUJ0GflpYJbU1e8TTRrK1NODk6L8jviISb1X2g/pTq9Dv5BnfHEo
hmncbUr7XDZbX3adHC3RAfthBLQUbow1BF8VGP5obRaccihvbhlLshsF5kYGdnOMiG7SO1j24JVT
gKREVoWkMHnGUP9HswAcJOox+C0Fniad4qB9M8Jhb4TKHtFhfHO30N7r5yWDxH5Ew5qMyhRi5Ksn
TFSqNH9IZU+2XrihnO9liOQtnJX7u2QrzOrI1swgCu1+kk5qPLnCOEjVLwXbuvtBrmoZy2AW7gIu
CLxmSTov13Ob4RyRBo50auz0oA69i9iuOQA/ML43PcLgWRt4diW8bMo2btwrNsMSenFS4iEILQDO
9WXoPBESBJQkPAcKunyWL+nWkeiG+RooAunkxp01459M6z9JnXjFgfXfAX1joZOijY9qYVLAfo0z
z54+3p+Tq+T7/YcB66KAz+TQI778YREl8tSs8/DctzvkR3Dv8DREgOpynxkPFlx3aEJh8THHZByf
AIH+o1p+XEyEcGHzlfyogMrtks9JuXOcj12zV5NiV43HJOmpQzdeXD3arb5hZnd9J/Fc4JHJrchc
XimYAEdLtECt+M3SfgLPTSRaX12MpGNiebbM1FU2RCqI0vdn6/peWgIvcjmkFbSv15MVJboBgzs8
O7F6HqzBnRCTwJRxl+bRw9+Geu/zIsKmUuIHeHv5XTLFCpUMq+FzHdi2L6xk3+rKvAuLHxA99n8d
ixEB8YVwuVSCVz3KjMqFkutzhjUWsAT6e8ewCB7p9S3cy40Fd/3tUFH5I9aqpG6pWVVDasLqfMoW
Bnsw+OU0+Q5SBPsisr8lkj7vIzmNH0I5aY//w0AdkjXwxLRn1olvHbCcqFxkZyl5lsO9WT5nTew7
3VYX60bGBqJ3KZYpkDZA9a3OM6rZTe7kSX7mbeZ1ITq+zedK/w+Fh91Mpzfr3SE61IXkG6W1kZZe
X0sGnhHvdJnlTb3W+dbsMQscgTkuv0x8QtRXecqNVPtwfybXFSYePKjo8+aBKYNo8JoFVCO1YVsj
DrJGH8SPIx06D3htBaBoVGMGJ2ufc+qIONk3TbCxXG/FXvSS2X/4/9CRXG0N1LGKUcLwNEAscMD+
S69TL5LQqUGyKlW1D5VWffv74QImpqzF2lkMpC5D1kqnSk6nYVqLu3I8s2a1g5V8Y573aSugIn+5
H+/6hQZmhY4rBB72PyL7l/FsdSoLbTTyc9FDfKfsMUSh5FflOBSvzVgm6sFJ7bk5gjZK7V/3Y99a
QIvcFVayrF4qiJexxVRmddvOuNbm8AjnSdA91fTC//soCwgVihEHApSJyygq3mZgkmSMxkWRc7bJ
yotTKdNGOfJG+gR2BWAtXEVA59wVl2HCfJDzVAT5mc6iaxmRJwaoU/1RhkMQReNeMsKdMN0otz9J
QXfK7K3M5kYSDfcHcC9J6qI7vF6tskWLwTEm7F2habiymYh9beVn2cp/qkYX7BFdity0tDiORhF4
hT7/tGpxTBp52gdYSBwKkb0hDpZ7KY8xd8EoeqFQu52l5fo+pvX69zcP6BhK8DzUQXuvOYz1jMd9
isTOWTjSHmGol5Ebvm1em01F5lt3AQL3bGMobUAzV2uglp3UqfVlapq9qTy2h3AXD48JrL4d3rT3
19ty4l4+KQ0YFvbCD0ZfBhzD5UKAS6V2stznZ7UL0i84Bwc+LqPj65A5OivPUDdW3q0dzGuZPYx0
kIq64mU8q9OcwszZRXL223FSF+xPzmU+PBbhllPxuwPo1diA7/Jc4y17pZdgonwJWl1iHrHr+5D2
CNiooSIfjdDJnyP4+n4voLPJudTsnFzilEZF1wdvlhwSsyn3mpY7z2T6iQfgWPOsIe79LGykD3kY
QrZXWvs4OcLy2zYynkKjTg+0b1/CupJ2elJUhyHRwkdZG4Dji7r/rdvRxPO0zDz8NmtkVrXmYVJb
HrqlZe+p6gVQJ1OxcbffuhUowcFu5zwhlV194D4Dz0pJEW9Gaf5N8v8WyYGrKOmePeTpbehNMpje
/2FR0fpdeDQodq7r47lkB2ozNsUZpYCnRpkw+nnWo+Jkie/3A12vJk4wzmPempBTWb+XqykVIpaw
BsJim6QJS/hcyXzB4ZHO1kvez2/3o13vSy51pF7hCFHyQfXnMlow86Z0zKo4a+a/vXVcGEJ54zbD
f/QwewKr/hG39PsR3zHml0uYkOiHAX4AI4uNzWXIcBTxICuYoRgR7mdAlidRuqkUO78EYkizW0Kv
5aGmOU3pUXOAQzDgxPaiRWP5VU5L47OKONHkWn01d65VmlrnVnKqPcyiUL+XXVB9ciKj/hmCIul9
Oc9DaJBGZfxocfTc6wA4NwZ064NBDQB1845XWV9vfVjU4OKG4iwJOFyV7FIPB6c2vaX24BldsqVK
euuT8Yqj18cU8tfquBmjsE15epWAKcyHCW72KSymfYa/bBTIR0dLoXluec1e7zgOTXChSLHhGcGe
u/xmU2/iJT6FxdlEMqxy9oX5o7bLR2AJbRTtHB7T9xfJjayagAvrHO7KAt5cZdV2rsYWCG0s2WVJ
0ItAH+BbDkD/MRyq4DN8F7v3ci21P0WgzU1ytIxy6NiXyMNFxgjm+f7vuTl+xDzYIFC/oBdcjn+e
M4c6f11wpaSppyd0CaOix1CxTwtaiE75IdRR98IO19mIvJxl691CTZbXCpaOSx58GbmjSyLLKRvU
HnW/NyUvTQ9aJP/1M5tpJtGnEcXUca9cRgmUEYfAYCrOg3JETcHNko89rZ6hnD1LHuCFpDvKGhuA
/OvscwmKcgZyR0Ch1gUn1Un7TJ5mzp4BnRL9hdfxRuZ5a/KQKlz4jzDbqW1eDqsuQicIncU+HpGI
ktwvPWWbrf9b+19b0NoADIAGrp/UkRUoGjlbcQ7xQE7hWNTSxzH4FIBECueP99fhdWqzKCSgWbSQ
KHjCr3JcEY61No0aU6Zlu7nXSXA7Tyvmndq3W4qByzdfrzzwYKhw8Xxc9uFq8uKpEdFiSJ9K5VMQ
fpKrz7Lu6iE+LqQ2Pyf7R+tsqbrdWhKg01iEcACx1VjFhHbcgobEIJxOZrBvLWP2E8RB9vdn8UZ1
kMIgYohsKWQPyNkvhzb10As1tS3PSlThrkLX+DUqai+Y3oojZvB+ZRtuupVB3FqM8DrZwpBPuG5X
R1qvidSaVfjTuvVU5W+Z8djIW9WIW+fUnzFWdwN1nKKPegzk22RCuPZhriDDoymOfJwGoXFjNd5a
+X9GW37NH2hQZHIbS2tCbM2MbNelqldYlatVX5JWHA1ty2rl1toAXgNYCJV47obVZpaHLkmknved
YQAWSQR5HvLsWx24GzsMfhziwQ5JCnC61ZiyUanFXKTVOTSLYtfOllYDfe/UwzTm8bFAnmpjEm8M
izHxOoZgCHdlTcmbnSSriqyrzliSRPuQvreL2s9f2kXT36EfBXx4eTfYoBhWG2u07TiZbPxU9FEN
XvoOqSa7kix/Y2PdWBELlx4SP8o4RFqFkQC1pzgVLK4qVGWHt2qMnlP5TW8GHrjVa0bnWWjTw/Jv
NLh2GuomEfY1OFC4Zd7vKeX7QaRvlMnegWQXJxlVRqo51Pv4UVDhV9+Ud2dvtIz53Fvd+D2b0jjx
qgSmsz9MenkUtRbLXkdbIPG1OJX8PjHMg65BofOVLq8NFyt462cKNuKnmAKcQcJaqC6rsGm9KZn0
D8iJNXAUGifaBdgNWTtdRMPo1Q0sZpLPWkCQQDT4l9SperiXIJObHo3P4XfS2eO4z8xg6D6WhSmG
Y1M1qebW6Be1rjU4arwLrX6pXBZByh/DyQRPUSG6u/HlliPvao4osVHuZtFfmXWpqVMNThWZZLG1
9mDm1UMg51S920F+KEA1etYsrMmNo6hV3bZBg6R35MVYcIifbUwFNvRbrhNAbu2FjQTkBmAdZZPL
swX3Jt6ioG7OfCbhlpn2UObC15yDkmnI14aPiFfvZ8heYZp8mIdgIyG6Oqzfw1Ps4nkJInYtdBwX
mWJ3VmaehzbcF7Wp8E6JvSgo441M9+rEXgJRNVj8POm8rXUF6jrpkn6uzHNpF4Bh0JzJGl4QudsI
SPfieQg29uhGQGu1RZ3a0YB5leYZpofboefpoAncVr5i6K6V/pacLxsra8lJViuLCx0ENpBzLtt1
2ym2rUgMMrsPYHi/46Qqn7RY/8/cweuATIB5Y1zO+ltbw1joC63cV8NgHqTF+ef+L7n1TUFt81E5
C4mzWlLYbes9vlmAyRrF75yDruwo1m18z9tBgL7wUUlq16kFCVpuIippngXAxpYOJz1xzv2N7boV
ZfUqyB1KNmFQEKV9FBQ1reKgGxsJ4PVCYelTCKdRSL2DP17uQARe0XYode0cQBmFC6gqxyB9QNvM
07IvSmxvrMv3jszlOmGnQS+hi7LshnXhI5Jx7GmMRD+TQuUeOOAZZerJkHd5/EFNXyf9u6x+kSlR
y3rhCepWTT/tcbI+hTr0oWzrxrw1/D9+zvpJJMxw1MKWn6Npz3qAzKf5LJwvQt2PydNQbPRYrjNS
YEokHcAIFrsLZvtysln7aWIZkoUFuGw+j2lhuWEFHDIgm9uDNm3Oah5yF3ClfOiNavJqXM/39/fH
VSbCb8CDCY0TuoAI2q0KM6oWpSBDLeuccT/S6fLT/NvfR6ADwB0MFg0JsGXO/0gY7UXKyplb+1zJ
ku6lbHZfzqotd5gbX44SBfBS6jFoNK2P1LZsuxKzW47UbthL2m8AwM9SfNIfML70eab/9bFCRYQO
CsANoG7aWtOnjzFu7aWUabPlR0OlhF7g16qX5pYj7fWmp8vHw4V/gpwFQ3s5exgxV4qKqQGOwf1T
0YqY/nz8QQmcjZ14lQKD/f8zznrjqy2NCpk46TC7NkooafwFMPKu2vLPvnHJL5GAnNB84E/vLZ0/
1kPMErf7RYio4FDY212ruXIYZm4HFtkPskB66MUcHBElRtksGKV91xUGx09h7+4vzCsdBZ7TOjZ6
vC8MbUnCV7eijNCkZIUBhreT5A7YruX5l0jdFbn+FkA3rQ/W7NfV+JIYxadqHN/oDy6A1yytN37J
VXVvYYZxWS6pB4fgmhRhhjWI2FZ1zrxR6CcrRftQZ9ZwnLQi3ZF495BPA2Vfi9B6CCZVebg/EbfC
QwRH+ZcvolFmuFxjkVlXiVMQXhocJFXD1q8s0sAisfCSdx5mxMbNAu9aY2PYVw+Hd1wVRyCFzQWB
tjr/2qaUjQTVknP3s05dECjB06i7+UbF6ebomNP/H2V1bcZs/jhcosgfZK9/7T73iUef5He91adZ
tuLqLgMm9t9Ay1H7x8JG6Efo+UwgrXQpFX7Jft//TNfTRXOAZzAFDCC2SPtc/v8TLmboHkZ31qeX
IP5mUJSM59928RAYG4+n6ynTqc8hbQP0DTGmNfAumKQUBbFmPM8OcrpSh4/K6EnBV0qs9aBT+5Q8
tLM30pvrE4igC3ILvztM4NeklmnQosEI1fGsGB/Bi5F9oPL/WpjTRrJ2Yxp5Cy+x8CxCo3H57398
praTscWKrPFcw75E7cft7AKaPtB85ZMS1xsJ1fshcrkqdGpbFDopeNKfXrfbkc8KUloV07n3OU2/
27U72pzhXq27ne6mpocujXv4/vlT97U5SI/ZD1D44hDvo9Gtfo+/qw/VY+Ftvfyulyo/ioWELAp1
vquyShXKXRsMyXSGoPQ8gOioJIypii2p9VtTTe0SPo9Op+TqPTfaSSPRmpzObQt7fXiNIrD7hSvQ
3v576YDlvf9nsNUN1tkQMDBumc7WHLE8PblsfEcOT1qW/6fQfzbtcy9Vz2V1jKWNFXVrNkk6Fg2N
Bf63phHLkqz3QSqmc2Q+xJb0UKSuCQLpr3c/WIr/Blnt/rko4RDL9XSmenuw9NjNhumpew6j3Sxt
fbcbWxH0NX9TD1t436uUbYTX6FhpM5+1BNBr/F1rVU+W/7G0jaTjRgaMbgZZAJ4joLWAiVzuxcZi
3xVmN5+lBnqEdbC/yQI+m1+S4yMvviuyjbztGjCCoPafEVd3XTqo/4+08+qNWwm29S8iwBxeyYkK
Q8mStsMLYTkw58xffz/qAPdoOIMhfK/9YGMbW8Xuru6urlq1VgxHCBaNdtqZav6lfZogY3PIR6Gd
POQPg1kcssGWuxXLH4/AxUEws+uD9Yd69/KRSC9OG4pyP52+fXsM7d3j831u/3BD27Xs1C7t0H4c
NoT4duCUjr89xtt4/osd7N7fS7u2JZteqe3Tl68Pr/k3x7S77XfPfgvs0Zbtas8Deh9syWvb4Ua2
nw9st42xednaX/YPD3d/n+8D++/vv7c98qO/8daIFjdrZZmDUfeMSLNz293d33c7eTtuARA71g55
lHtgLq619R70jfWjfoBtU3NCt3l2Dr19B/TdPij2ymV/fX0/zfLiEo7iatB1f/4m18vSbVXsU1JZ
O3L7evyzegaWV09f1kKM+YcuJgJlI3VuaoVH4CJ+g3W+H0sJibgoIiceCtu4iFeu5I89t7QBGwV9
zMDyaBNZDIw2UzH2tFw8SXbuvCMqxG90/ZzE/vr2M7BF+6R+WVnfK8cAnYH/a3I+9z7dlGmodlNv
YVJVvutOfEg2gtPYqfP6bXbYH/Bw2PUu/aYwxSfnr3lSjuD1bH3bQtso7uDn0HObu0Xefe/XOFWv
RChnn7Y47KUxikND4tPERNlqQsGzD9X3sGpq4pRwW4/hSanhTVHFlWP46pwAS0bpSaHtY4mekqj6
S6NSiSeja5+6/JClx9p8j9X2++3Jvxzgh4gjvaDz8YgOwPncA7usxirypROsv3XzYBWdnRYofm9G
uXMySdka9e/bFq8cxvQyKwqSMJyRtFcttnM6qUkjxbp0gp1NnVI7qiVHjv72CRxe2b3e3sVdf4Rm
+mnF7jyUc8+ee6jp0SELPVNkLjxb0VqTd7MmnbIHwTxMqkRCHvmV8Rfs+nTANtlLqWdbydjetnsZ
nMxmiX8AjFGcW5bmoqTlrG5N6RTVvDzi+1j40aCxHLqhsJIBucxNnFtaRJxdITdSNBisZRPZ7U/R
f5XF/7Iy3gR3Hsyct4d1fRnBwhENgVqig+3cc8TOaOAxZ1z1uJ1ci0gBzhhPQ2o0kmAB9aDC+u1z
zd42e22MzBcFakrHKs/qc6uhBfeapmbyyTTo6bR2QfNkIJ3rOW34UxBXJvTaGHFRau+zIggcOYuT
qRLDeIrMXD6ldGD2/SasbZWmytLcptyk5aPQxXaCjNbtMV7u/bnff2YtIjGqcIWfj7FoAn2cokQ+
leIjONM2rrfZ+Oq3/Uo8eWUusTMPj4iIqvHicCu9RAlLvZJPQ1E7Zv4zQJMwCgvQdxz4lnaH7Mrt
gV1ImpEBObO4WL0kG7pJM2pWL4/tOEH6I7ez7hvAGkFxyqHcd8JGrS30QQ2bTJ8tBBa9IpucvzbD
r1or7z1r36R2X6LbhJvVobHPfH2fyIajKTS5BLvbX3zVA0B5clzMxJJ43fla5FEqt3pbyqdC2EUe
2YOo2mQ7AOlSCbNpaXsGbf5rXL5XclewwBCqkiPhqAQadW41GKUCVEuH3wXab3TKnMEKt6KyKXgj
i795vKIhUNmtAUV9ah1uD3n+2YtjkisBb6c8RoPDsh9V0qp+aqtWJig3NSiE6nw3eUm8MrFX7h0k
3whQ4UCD78Za3Dt9VU5mGnh4QpS9eMN0KifFycN2I+gZ1Agiy6mQDa9XDuNrMzszUJOSAwLJci7W
Uw+qvhLIlJ/y7hfUpD0WRgGte1shKjbtMLOVP7Ugb27P6VWzM9/UxzYDMSQvFrQr5aKuBOoP9GiP
1a4Wxs2gp7Y5HHXpWxEXb7qwk8MH6CZXItVry/nZ8uK2zWmhiI3Y1075UFb0//dELg0qZLcHeG05
uQZgCkHlDW3cxbQqSahkkRdop8ijAh/TuN/8HcujgDiC33Xb/rmMjP1tk9e2JnCXmT3QIkYD1XM+
p+KkUSVmy5782ha3zfgiwztbRvs+fxMTY9dPsS2txBCXk8njkWBuTsfPfLOLyRxhQRDQcplOiRwp
27YN9WMtGNXx9siuWQGLQmg0kz1e7MAxUCclD4rpJE/E92OINByk8f8qMEU8wjVKyoTiAv0dy8iv
8pB/iMtyOunClO7MELIuc1DCldPk8i47t7Jw/Dy1dMAuvJM69MIfDPTRtki+Et3LpnC0PLVfmbsr
9rg3STmBEqFXcgmYHaxJTrw4lk5epOg/cs0ad1JnEh5oXlDZoIqila09hwDnxyVx7Aez6f9EtIuD
bJYArXiWEXQBk6HJwmsCGi7hcRTysulWttm8jc6NwdhvIjlNSzXbbFkOCrIBpCjalacqFW1j5NU+
8C6Pvmj+n8m8V6KVLXY5mefmFrt6KIU+tcCGA3GMHC0ZHTacU2tv1b8DMs4NzcfLpxegTOVJbXzR
AL6W/0qK5CEIo8luZVs2Alsw7gVBm6mjW1f1vveIsN3eb3PUcTGrcz0EKgueWksiH8MsdCsmzj2l
9M//Hv2j/r1I/sSQRt62c7mvyazNzV+0X9OLtfTNpA6DUkDL9TRV/ntKfwwXnZeu3HCX/ogRWj3B
QvB6JwN9PpUSiqKDmafmyUrS0AHYy5ioNdMa1PT/L+P5ZGoRzelpZuoFRFSUj83MNtQi24YDXNT/
D7P2ycrCCXt/irp8ZECml+6aZkL2do0m7poDfJ6zhftB819nnc/CpMYmE4rMSUECtMarqSfwMkVv
twd0bVd9srYsB850QLnuMW2SltQ7q/XajT81L6PlP8TVOK34w5XCAA5BzRqeCtKCF3Sz6lRXYaeU
5mkcs40MP6LX1I+1JW3FyNxM3Z3VtHs0UI+q3DriXTwmdthKeylvf1iR9634EnfGHyv2bGXaKxKP
H0qFQSy5qaLbo7cxoDzDC/YjzTi5andxR0j65faEXS7P7Mcy6SgCC27ExR0yVSF886Dp4LAcJrCz
3O3yphk2qnfMVHPtjL2S2jMN7kRqlMSlPNgXbq0OSWFpNH0QfH+NrAMd6GmOPJdgBxXkuGE7Ot7Q
/FWEpyCV7TYV/pkQgq7imRyYoIZQg4LO+Q6uhRlyLhTKqYNtdkONXLHVSFzDhl0Jn+i4MLFF7DCz
5y9iGb8UBHr0Qv1UKoWd1Ygeb3nzGf+hQ1u99m4WVCvH7KXfUweDTc6ExQQ69Y/2s0+HvJXT8eV7
FRCpDmkIwSy/FilJJzH+LpRWtxL2XlIpAcvnaQHrBJV3ZnFxbKhtDKFWqIM5jOVtmU1U9uVsD/CL
960lvwOejJA8NyFZ6pJj6rEvmibea9TCvPCoyIUCUUpS3alSN96NlfZ+26WvAJLoGkAMh8gL9Czx
5Pkim61EU50XGCfflO57QX+oGu8FBgU7t/6TeQahyb7R6/bg1ckOnuJUfdCUu1oyt1Lnymvo8Y+4
9fwGnL9mbhQGAT+jhM6/pheG3vI8YCbyfwOBhQkVwncL8nSHVlOtfQ9/Sb1jPRnt4fYsXGxsqBOB
ZTHf3K5QxCzO3VaP5RouMes0ddl2DL4hbe8I+ZMxvUJ/fdvUpbuf21qeuiUwTsox2FIg1/vP+1u5
Q76pN4G8L017rcVodq6z+ZyN0bZFuR/kCaiP8/mkiUJNs6jBmKJv6/wFFQxbQHQ9obaSf1tLoF9s
rIW1xZWvSJ1fcHpbp0z/24y1TYcnjAjfZxXg25N4EVtgCIFTWnrnvn389nxYUqWPQmIF3inRR7vk
GpaDH1a7xoJ2bThz1gsLzBxmzq3ovR+hPRF6J0PexNYGKH4a3JvFSvBy1SFAx4Kq+uDAXkL+K4bX
JwZmJtAGz9OhqWw/dSJKWl3i+C//PnNk9ABYgRAHVbHwdDFq1agQIo9nSQW9zkbK3pV05UyZZ3/h
dDSpMx4w1nNL1+I9LNP/oYuFL5w0Pa03vZYLttLL6fH2SD44Ci7MzOAQGbIkcDyL5WmiRI3bIBFO
3lv1JL2qEkUvp/0z+fY47u70L1q3pSEYXvsVu/PnL+yC8CXr94FmhmBk4RaGVgmZIgonsXqIqPCP
mmbX8Q/kr7sms1VvIxcA8KQVl788onhDmhzUPLBppFiys6NrJ4RaofguXe52N/22mtru2ndD+oZU
2Yqty1OD+gs5Xw4MJhdfOR9hGXVRLGRT4PbZnyGUXs32UYzbDWg86BzVTb+mjfwB/DyfUmyRDeP/
BghPB+C5wbYK6mpCtMtVOZ/S+mfrxKKL5hpNWBCrTA+N9quHlLJtv9AthSgt3SNCcw/X2D6cy0Tf
kF0yCmjMLTZMRRVljaDnyuQDeyTBM0djvHcXrjaNk+5ZYR+6pvcQFz4JMm0n1H8K7xuCpSvnwQXj
LBEXGV78is5+ts+y/a3TKDF7yHi4WfcSZd+9/m0aH0YIoz293vYSHv27FOyQ9wcN6dmvrHJl6DjV
r12hQDU1ibaCCE0z91f4a4jsy51NNIjfz1S83BjqwjHEho6rMVUiVwqBS9cZmfNk8KyVHXahmcAM
4OLI3FDpAGK+zHVPo0eiFxIUV5PZzE2zScT4OL8iC8j5fOGpyctjW4gb46s35DaZFDkAgQLONvUp
3SVf6Yd2BN4XY7Edo13zAeYe4FPSNmm4ti/nA3PhuiDHZ+kOmBHgnFrET6A2PSMYxdhtA6fOXtS8
2pWznoP+3sr9wUuRe1o5+K44I/hbHqIUnqjHLnsbgkyWkskwY7ey7oLqVWqfQv+uqR8A5a+cA5cv
EOo+8y/AiojYEkic70vYxEtInr3MDfJuB2zaDuPRrhhpL2t24VcuSQTc0NvE43+Slz2WQ/fPg2Vu
IT+gBAVqmy6S8y9ow9goeq/UToJgOeEI2KKGzoyqh5zszRXEyuXEQts717voo5rfBYul9PUxrmQz
5N7KtGYXpgJgk0GTH7xcopNLrVVXbVcFQq4bhXWTCAAkxYU0dRJMaWjGwiksJORA1KA3nczype2U
gPwXx7p2GtqZ/rt9iV2e8IDgyLUCrWA7X+wwKdc7qZAHgQyQWU1OVoSa7vB8NytO+Lz27Hr0LKqn
oViLW/Be6ZoK7xXXgsyUnieSiKCAERQ6X1jyU6kq9RNf4PlBbg8JDDAAf4OHjNKA02Vs1C5Js40A
na+dpTG8sXp1IJSV91oDG9rt+bgMKE0AmEgngFekDLl8pPVBmGWGKSZuIA7SNhPkwcEmkICiXYsf
rpgiaUp7LKADct7Lnq+sJ8NdBVbs1oOibOIZWzpUtLqVw7hGEHjJ1cOYYLUCaI0eAIfq7HyfXrq5
AMg0bKPULdCPbOgpM8saBtnK6e51YhXODXl4Yx8/cIh04yarjEOTpPui3hlablfVsBvT8r2ma1he
2WuXL71ZE4fYAtY7Qt+LGZeULgmCJk1d0bMQw+aql/bdmG68gj6YH1LVOoa2U1AubPaNcZ+kwj+v
OKx35tyOigIU58tis3O6qo2cG6nriXdqprLnkk26Vhq62Nw0mECWCoeNOaucf4T+n+bfV1v2AOJX
xDXqXaDKTls/W9DStJpLBXp324cvHxILa4shaarQtv7o5+5kdkez7G3ROxbD5i2C7xQCG+0kK2uR
4mUQPtuEEGp+ILGIxsIm4VjdWUOVuzVsNXYgdfk2krNn+kx/VupY77iswvuoC2GYb9Nxo4x1dAcB
BIzMopVvCi8SfgaZsFa3vjbvZNFh4YL/DtqSxb3ld8rYjN2Yu1TO8KLQoEm86Qx6HqIfQZ+U20ld
p8SU2UxnkQBTwXMEElUSZgTpC6OVGel1X+u5m/UINGm1Kh99lV7xsk99Ulm1fzB9n9tLEISNHqfe
PSr233PJKI992Zh/V5xhDkkvvoY0ygzagtJ1+XgVzb6n4VHOXe3FOCj3UUFaye7s4a8Cl7sdHvPG
pvdyDUh7WV+eJ4HB66TzKE1+ZMM+eXwhQhRvlGruDlN+KCXd9p+rsdjUXW1bSDHG+l1rIWa2QbDu
9oCvLvn8PoIvRkRxa3GfWOEIscnkF67YNm91O0Zbr4QFQ9YmdR9logEx6pS937Z5cZQzWNgX2eEk
Qs2L/llNADMnTFPuhmSGacKKkBgtWsGp6ADb3jZ1EXnPpigwA8Mj9uMRcn6S69NYE2tJhWt4PxT5
Tbfebv/8i4Bg8fMX+1gSAk3PIrVwZWPj/Rc16FjYVelkyR5HuW1q3gcLz6Q7bm4A4pVJuW2xUglq
6ZGXGIUb/y2OxVMc2+ambJ32NVD/Py3N6/fJGXsJfbDEUgpXs1zDPObdpomdof4yvgjaRmpWzt8r
Hng2rnlHfrIWypPeJ/O41ORFC7eS9hz89NPX1QTElaWaG/+IkLjR5z/P7ZQIycWaObJUyNrDudv/
LYmYRP8FKlInHsrN7eW64nln5uZhfxqWaQkjQSDmJhRlo9d2DcpwzR1A7QGjgbaAIEw5//mWYJpZ
SOrfTeTKFupXfbyLvb9eeZRKR0cfuoOL5faILmMP0ho853lhkt6DMn1hEqbGrvFjnJ3W5al4DJHk
gVfpgWTzb+8VKpHcPEYwEKw1/FybSdSTYNwk1Qcf5sKsTNKShkMcxMzuA8HfqojZ3R7ZmoX53z+t
VR2IEMaZWKCjUNimsQ/n2EgS/7aVaw74P0RAoDaI3hZnBdESsBYFK3BNSq+JelRqegQP0bhv25U9
Nfvy8qygFK5D2E78RErqfEB6lIxWHOal6+u7AMr55FlOM3swVkDO1+bts5nFynSw3uV1PZvBEZrs
LpAPt6fsmgFar+gsgUMJHet5Sj8tzNDoY8GDp3RNs3ak9DFbj/XnqVhMFTsINIbJKxK00eJYSBBb
1chTVa7R3iGFQq+Vfuw3MSG+YuzE8EmSD93oDNvhYNVvYaBuZTuK7d6p2o0m7SirpGtNV1cW7+yL
lidHFpVpPRgUOITmIMbi7It2FvztxH+uB5Ang3aB4cMtQV/nwu99ISfQk4zaHXaR+Zb0D8VazfDK
4X5mYXGVRGnbIGOCBaUfHbH7q5v3IfGsFPlI1zzfdpb5Zy1WkuZUnuWUKOFGXEpODaKelEVaNG6L
wIpDrjHg3RAlhyQCQ/HvpnBKujghG6Icuggrer0jcgzqxp16yVHlRyki8TDubxu54gdQUcyROFV/
NvHC+bE7mpPRNG4KOXacwoYTxz+NfLwr+2IlCrxMK8wZU2uWMSJbRR51cTZFfc0RiwqFi1DXvVTv
RwPnV18U48Wg9TBVo10MDbgnqIda0PdBssblfDlW+AXIztMECKgTjsvzja5CTY2YSFm7fAh43D+J
/OoJmwHB+ttzeukjvJtB5n5QsuLyC39EhSOMUHyuXUlAiiLLIeSW90K+lgG8POpB5jEgsn+z0vqS
7LdBqUHOuqlxMzWye+k1j4765IwK+hBjRkvn8faorpgjA0bbKHh6fi3rsEOjKE0fKw0Btf6f0O4A
6XW1I7avlTOV4lop9nJPw8v3v9YuKrEDcN8gkhq3/Os/Q+pvBLu3LknWoo15yc+387mZhUtKEFCj
GTI2rp79GiO6Yo37qvwuIXbpbcKQUMNT7Sb6fXsmr/ihgswGuSz+YE/MY/904fR5PVhCqjauuodJ
6Ev7sAYeugzbGNUnA4tNDWOn1cYRBiANc3RHsvWNss834e72OK74+ZmZ+TM+jcOLkyqtUEV2Q0Ry
1e5+zkV5xcpmuuIIMwablzKELHSBL8YiJWlRjLnXuEkBfQZkMz0JUC8D3f/sGcXK6X5lZWaRFTQn
waCQ/lkYazryvGbYt+4YZb8n+JYiQHHVJG20fu1NfCXQhQztA1YLgmjOTpzPXjOKeq/6cusGR/9U
HLtf4h0a0/vmLn5o/nrfupV5vJKBOre3OJXE1BOGSJRat9k1RyKPV/VYbOlXO8Jv+89+cTayeZY/
+YXUi1HRKCKW1DfLL98nK/4x+P+ORyF7BM6LHDkJLnK1CzOtpic5YUzr9tGjF7ma4r9U2lYQ7vTq
r95D3eNTcrSkQzSlkMrnXzL/cHucH509i9OD1O1MAc39iR7b4gsm0YMDu81b1zITiIDtXlTswL+X
852nPU3TZkoypzLsMYAE+6khB1dYD2u41Nklb33D4jCR5dwbp6FruQVI1TYPrZI8mE19qKuS7pjp
+ySu6ctc2fYwMegk00DlcBEszsy8lesetHbryuMhGP9kRWAX+W5laq8czGdGFo+LLoM/34yH1k36
+84AYSk5gwYZjPhFGfaJf6z0r+HLbZvzal3MJKBbfApA2EWQnstRqqfw0OK2oaOgzom4X/bV09bK
K1ftQC4MjyTZSKC+59tj0q0gTXSldcPI+tkjoWgGwnsafR3VNQapq2cMohn/19TijGknI+lBTbdu
sSMsaDaNaRfVLs93bW8HyYb2oKrZDN/XpE+uRHpsTV2ZW3YAqqLoshhiF0mTWDBEK8ofwvixabNt
CWEHpZwNeJptP1EO5xukzoNsbXgTs9q9vZjzyC4W89MXLPxHqIdKDxFPdZOueork5k0L1tbx6j74
ZGKxjm1kWn0GpMpFa2FbS4FtdQ+qvjKOjwD81kAWS5i25QgjJFaUQ/ijhuH+93sg2eFWhmi+tFOA
SPfdISF9TBb1GyX5+lD8yd+zwdHpn0Djkhrw4ER/VnEoaxO8uE4ULwhzv8W1RjnbdNLW6Nfm97r3
QptJixuAXnQbzr1Igh/QQBQO4XbZVmNazIdgUx1/ycOu7ezoZ3yUv9x2mqs785PB+d8/XVyhAttR
qM9jukuOw050emXlTXdZ9ZsvrU8mFsd124cimsjWfGWor0n5GPpQvjgIDhbNHan7o5bod1noqPRF
0St1ik3twdd9Wxvqo1hQ11c7WxVGW0P40exXMi1Xwsazb1tEP0lJPNebDL/cFk1JeuJZf5biN/on
7UF/Git55UVx9ZgA7UvKxQCwIokL3w7quK0Vwe/ctvkijgBjrPDRC2eElvw4DV8yEvcTOcBUrPeV
Jh6GoFgj/bi24sQPwFrp6yBoWTwJdbjfRl2eelfoK1vx97Xc20r1S11TZrl2VsxSrcjD0HCkLXGE
WQ0FUGxJPVEKaRZS6+9TOa6EXdciAcQcYX6BKWnm8Tv3XgUdlUo2osEtp3IbiQ+GvB2ap2HwNsWw
XRNSvuYrtAXTdsojjZLa4nxNrVbwZD0dXCHunD6I9hr9uZzoZZPdd5Fhl7DEi+Pm9v689hb4bHRx
4lYCZfgkjQdea3+CeGcYYKq+6fmRh9ttQx91jsWpS1CJSNmMJgT6ufDMvoNRP9exZOS+U4W1k5nV
oRWbV9rnN178rmbfs8Yuw9oNaX1FlXuvS9+L8GcudD/00NxPkLjpVbYdpMQpFG9XIrDbvjQlwjpi
uhbZX3FiMOIkA0DiGMbFS0LSggBNH9YiFQ9tvtG/IRHpD1trTJw0eW+26a+QHvg/cNYN3q+gtLuV
xM48GcvJ+mx/cU7DgT3UgM7whUg+lobwYg75Wqg9O++FDfhGRI5PClTLDKpRhVKileXgTlwCKJT+
MJWTrjWPae4Gk2nX9Hvl7V/g8ltj0tYmeHbmpXFI4eeCNXBtsnHnOytptVZVvH50k9bqHdkcDyIK
qnSSK96rEHbvogJ5ld8I+7CUy20goofdGtFmmKR+ZR6u7HENUifg4mTdyfMvbqhO4NXTpBFfoorf
y/yPaLVPKBM7vUDn2w/RWmuQuHJugXakSk9thLTP8vUNAbKm9k03UnosHMkfDmqx7YzeGYLEngKI
Uf07oH1j8TNVv1al5VY/W9+7S6I15rLLVgiGDNwbeYO5KnmhOWJmtZn49TS6TeZGcMG1gS0r90a3
N43t2Ow6w9oXcFDBQH6ce3rFcCfCTSv9yTR/xduv3Vo0j4IboYaOcpW4OPo6Uzb8VhxHt87v24LY
qthYnT0BvDzJ3dZ4nMxvhr/GuHPNBanbUD0gngcysNhjnjCNkEKmk1sgyzqgHBy0aOWg9DRRKgBc
aZJglO3Yn+wCMXjPsNYScldWgAaMmacNkVZWYJnH18N8qAxNmdwy+gqv6UP9kym6LyOrdMoepiiv
cATRKUabdplKOPgtNFH+7y7Lfgfx++3j+fLAgXWQ/DGsp6wDLbPn+9FURhTOZXFy2wE4rV5OR5hF
1iqCl6fquZFFpCbFmRYg/zC5SXOXw9xUUOHarpJhX7MCVh3iCLhmuLQXV1rQ9ZpSNZXoapHv5IZs
Q3DzN+le/33CaHVm3cAIc1/Px8qnwNaM0A/VhFJ09XG872UjtJXUfL5t40qCibZ3bk3em/RtWct9
IVRAKOmJFN2gvfOGAyJrofDYRKfEq6nkKhvF8p1AXWsLvuYL6OlRoQZIN+fDz4cmFxFCPR5WkcEc
bTgp460BUHwlbr+2TJDEQnZBt9jM13huJYgNLeFkEt2cn1/F3h743guC3j+LINzenserA/pkajGg
ycoSsUk00ZXUaduNj8gZrAxmzcL875+9Af1jpSxVLIgj0MIyty0lWYntLy8OcigfQHkqV/jcIrAO
olA2Ki0VZ0xMjJifWD7m0rQykCuIptnK/7Qx0w25jArCvEvbwmD3ZB1UdRZvotZW7uRNdtc8Zj+K
FXOX80ZKSiWlAScViJ8lzscI6k5iULLro8vQVPsEVeLba385a/xo4gwymqAtgKGer4xVC0Id1Yni
ihNYvaTa9nT4peCzbpu59GYiKR5cc8GbG2xZgBgqUrR5M6nuWMCwIx4bupsm7S6M1/C0VwxxFtBv
NPNH8CxZnKGGkMpdH0uqmzXlLtLDp8Iz/yo1vSRN+vX2mK4sDo84BOGgiKVRZVkt5f2WpcimGC43
pR2IPwoO0tsWrngbADYw0ZQPqf0iJnC+Os2oatnU5KZrgNNLH5pyfK49iVO7t+w6ajOaQISfWtiD
uBgeLfSDVj7gcjZBp3AC0e4yn0XLClxIG+QwqaHlBvVj24qoezzqFSm8cAX/u2JnWXsbxs6vgy6w
XCGIHC+M7A6sr2wdu+T99oxeRrPzgND+ZDYppy+jy2EU5WrsYsstrMdRviNRYHsQ7rbZT8mXjjSk
f7lt77Lfd3aP+QFOkwY9YsZiBXNdy2IIdgRXCxr4buVDLd2Jef9UmSJN2p0DEQ58YfSMP1rT85QE
di38LnqFQAb2GCC04b+HdecfNC/Fp6PYMhvZSERTcOXnMrGFb1pjH73G8V+zu+6xehR2tyfgyoSD
5oKBhyo8khjLCVfgF5+L48GTkQubSfgZt8qhEspt6CGs0gPBW4VyX/gShuhoJCQgdER/dc4jfBqg
qfW+J/vlLPbxYo0IqAg+KefOEP72KKffHt11W/OZxtMIh5LPbTVVW6WB2eun1tTGu7Cu38watcCq
rIxdpCnJymTOh9fZq3CmdKFJAKw8cTGvgXNzVYEmblNpsOF3m6JFUkDfd1X3ouref3oXr1m7SLjM
vcJzTwilSeCs4uIo9YtCbWpYak6t8U03vnalf69VdmOUUKOTulJNR23XJvRyhNgktmKHUl9jHc9H
mFReTjoGyouqm+DBLZsnYst91XkknpNRczSLJrPba3i5RedxsinmBjNqS8tzvI8zqWjjxjyVFRTQ
2Dzkhl7vc1+UDmA77pXWix6CWGj2cZ59z0k5ONDQFbYWTPpLbpXIQtZPoJE819OnZFN2q/RgF5e0
SqmPu2xed3gNl5AZoxesEPYd8xQJDd3AUJL5bQpNQfqyMhXKhYNhCBZyIluOK+gkzqc/FaQOEVQf
Jv5Hxvvf1Ozhq+5Q1G3eaImxwxfl73gkp6g2axmPi8uUIc68azxw6RSGkeHccl1ZatC1BST8UdLv
pIrGRbr+zJUY8bJBATM8pQkPeTcwnYtwR7P8wqsS1ToZYqX/GP2Wu0YKVOubIU/1e9mkHNJj71vf
JhgqSrv1wti3Bc6aYjeMPcwkbRgYySGY8m6fVma/puNxbRoQ0EHOG60Q0oHzv38+vPxaTNtZ2qma
/OkB7avcDuSx36+s8xUzOjcgfQmAhil0LKZBz+GhqGWPJnOjKe4ngn/LlqoYXA1asrY+6fk+NkZz
q8a9dpIUoNKZXvhO06ftVjAjY1u0coLYcrzG/Xhx5gDsnImw5+zizNe2OOHqcihiMYpTN5Xl5FkN
A2nve0nz7PlS7QQhvY50BsHhaZYjfVkwY9yemIuN9mEetdNZZxL48XL6Aziq2yKgDclIrU3WieE2
nryQpGb5z3BIndPGJHLUKP7KSMOcr/RYhglUYGbwhDhM/ztJCfC7UKoOY52ItM8E7c/bQ7t8LGNw
nty5bWB+ti5e5LGeaW0S+uGTXv9Sh9cejWUINnfhWyEj2BaUO09wBHWNh+zihkTymCMLJ6MbgxN2
4Wl+gJBbGZvhU6ao1UEuZX9XTY26jfW6sMMxW1OhuIg3FvYWN3KPolzBs51RGvdl/wVd0pgmEI0c
rZMiqnZ7Tj+e+mcXMtaIagA909sBu8Hy1GqaIKnJRD/1DuJwB2ubbLoNBL4bc5Ns4AmFxFxwdj1F
0e/yr/SplRwtc/o1WPRsZfEVMzWmSDhLVy4i8OeuJEiIT7Y0SD+lGkm5DHneqIMmRdXe4VJ9jwPf
XIlDriwqIZ0xd/bMjYTLbSK3qiqUbZI8KeGDNCHZPT29jfUa4dA1jz0zszgMpLJWURpKE4QT/D1d
YUbm30t+uM/jbe57TkL1u1XMQyGZK8/ui1OIcO7z+BZRCMpgyWDEQvwkIi6vDfdR4pYDTHpP1KBs
SPn1qNje9qRrS/jZ4sKReiFuVDZn8lSNJ8GqNoiJ+o9CsavQmr9t6crakdFGSZ6UvsHjdTGphoAK
pBzK6ZNakVDvwn0a/qek/WmS681tS1fWj0sGatGZSIgYa0lSYVaR1UxynD+NuQF3meYwj+HgIPEV
pREKR05GN5EW0RS3Ynh2+PMNAYoZnBY1C5rdOH7ON0Rf5aHcGxOUPXXzoxyccbJr0vbWTg62TXqU
ktKuxL0UJgd9lU3vcn7PbS9W0koa2MBECdvDSwBNYJId0tZ3xq8rY7yAK9HxwwN2dlSNiuGS5zqL
8saM4jJ/EqSnWoOktvb3g/cQWfdkjMmJwpTwpAm/blv9eIhfzuz/Wp13zqf4ZBzDwcjyPH/qOODi
t+pFe4+fI7e7Vzew1Dr5HlT1Q74T72nddceH4hRtk/30JH6Rv4z7Zqcd17bq5Xl/Ng0fPvjpg9I5
ddC0df4kNcJGgJdHG1QnrY6SiNDKVDmojH6/PQeXh8O5xcWNVgVD5IsTE9/Vz77IMT89ZvWuDDdh
f0KfkFaL/W2DF0EJURpYFDbRnLCHBuR8zpu0yDoilvwJbiCnk4SNb8qHNFtR6rlmhcuD39xpZALn
p8GnibTq0rTKfCqeFM8myhJ+rOJ3LrNZc7iJvyISSToLCOO5Cc8fMp7rQfkkeLAnUYToNj2Cqrai
1Mq2Kflv9RCLm3xAejVRhvQr/T6pU/tGcbw9o1f2KBVNSCzo9f54VJ1/SDZ6IVGLVjyFas97bVY7
vaOXBIr4NcKKK7NKdoD6McTZ1MnNxdrlBYVa0nLFU96OdiYOTxU4tIjGkf/D2ZX2SKoj219kiX35
CuRaSyfVVb19QX17wYAB24BZfv0cWu+9W0nyEvVoRhppWqpIGzsiHHHinPsLmnducS3xdgJSGPEY
JY/ljIhvlYU9qVJcvIqpvaAaiKq7aUtDfOXkY+AUTVnw1qEmuLTS0EkUMhvFBW3rvZ30Z1BVxPkD
ycavOvG+j2w6iHTjtt32PpFkvDc6/6h355L26djVXiMuI6lPRf5JSFTF5LkkKqjkELh2ByD4aeBh
RchbKrPL/Z1d+4AYssWRRU8BGPfFtVCGO9BS6eKStPa+G9pQqW7XknojVq6amWssKI2jabWMWMmE
mpbPLXGhBA1dAZwdab39yJ2f95ez4i6BXP7XziI6eTSze+AdxMV2T4aQGIZ/1StQtj/W7APm8jfg
XfNfWx5Lb6aam4dTMe+2+HZp15UFtaW8DE3VxladO5+6uvBDdA0hR1UbfJfr+RbJ3ZqbAWgCD455
UvCWPsplKLUKq5QXO6dHrcXlFoGt/0BttTBfwM6F91U3VQfCtrgrVzYXfN9oqwKghM6nvdhcHRAF
j4MV6TLZNXQUvVclvDoaqiK2MdCatZ4b+gSd0Puf9Pbuz80BA0bxDkENZT5a7y5IARBCyUjTXEZX
AjGhM/qpcZw8vm9lJZmbZVKR0NmoTqCUu/BklSg1kpUWFleOxbGho3O2hZ9FJrFTUPFozUst+uFT
TjrMbzsd2Rd4/x43fsQcW68PFH4E6kMQroMGADpj12t1Cq8tmO43F1MKI4D2OWpu0v+ug074NI1A
Nrpq5g9J7DKsWVfvWCp9VGPzvx7gnEtIqE7iNY3eDCBb17+jbkBVj6JJc+lQidgBPNIep7wUG4F/
7cu+t7LINJQn0bTKUFwEBW2/w5sFpGtj0+7ub+rtJZ3XgsA7a56BqGFhJcE0d5OV2FO9Ew9mm+Sg
cnJ+5AY9pGlqh9TpNiA+t74OBkGIAZNAbOO+XG+eIbLSJD4M2toIbXOq/zD0pMbIunQ3vOptnMeD
2MEbwABwaUYjXFtChdPFCKNsL438qYZPJoQ2yzeZbPjUlQ28sjK/Rt5dwAqV38EUdXtB6Q4KJWAo
DCikisFyCCLeyiowFlK5W4Q1y7OBdARNYbSWEI/BKL+s4I0SE39+Z8sLcDN9yLmQKJBTa+MhfONL
l2YWazNaXk2D8ABo9xpwQYEMCbrY/a8EIqJGE7v01zg2J0y61H95RpZ2F2F36vnAUCqWF9/51OeH
dnwb8k/3z/3sK977kj8m5j1EJopWw9KhpRY6w6xJm4tbfDMaiM8DTgot9h3GWcDljekayw6g27zh
rf8oSi/NwnMArDJzHKDkfX1axFRKzpMR7tra5x+yN+Or85o9qXPyWP12w/Rco2IEVfqwObH0nA8b
LmV5Vg0MZsBtoUOOYtHc1rm2PkJtMEkStFUyFtg/qp6ecs+JhG5HjuVvpE43yPOlsYW35owatEz1
9uIzFJH2GpgCIOVXjRg7UxDbCiZSjOdhgHc6WtXgOjtiVA0N206CI9R27SQ7JLqv5ul1brBjIhrX
C1mRYTrOySDYHXHVaNPRcBhwPiZ3GhaKSU2/75+TpRPBKgAAxZcCqhFdkSVrFt6VqdOySV3MUeUH
gvbPoRjpA4aQ8mMyymorxq18ovliI9SimAcEw+LKZbzuzZKx/oLJQOMpK1vy1oyle3Kynu4Sohq4
Fz6hsKg1KjQLTiLOTfD4OrkK8bwzwnoyjjnnqDUSYpxyGEPqVW5O3CwLENiXmZDRwZQ9siy48uuj
lJLRGkBd3F/yLvEDx6gfbF82X9mky0dm5mYwoEy4E06dnTC0o58lBEo2gJG3V3hGf83tdcC/EGUX
/r3qK5PXtdFfst7qzyj7PBNQKXyxJG93GRnqD12WvLmp+axztcXH/qcVeX2R5xYSPD+q6XjVLsHv
zBgZ+ujmcMlTQ3yQLBn2tmGOaB/RKUSOou0LEyOBnU7Uoz9BbNcpFT0C5s13Zcr77znLq+eiNY0w
7wnoOZndo4ABxTdzaNyg6CHfyKiAn+XSPUMkT4C1SRXPoD/sw9a3kgAPIpDM1okdOtr44mSTv1ea
So9EOR9lLVSIgc8dQX4Y9GULFaqqqjeenSvhAd1Y0PeCunnO8ZcAvCotJKNaNlyo/09XG1E6QoyV
foKM1tErjMuQAI1l7JEIfsQvvH8tV67JlelFhECTGHo0I1R1K8N+tovko3T0L4NfPDfqXBCU3O+b
u8l/5+OO1vs8946OOLjpr497w8F9N2hsuOh5DlUyK8pB6guEbMgMM6hJG5ptfSIcsJXU2m/Yvg32
17YX59yqVOdKtxouyh2hLiYwmDMZkWKHjnwvEzc0/CQaK/B3WE1x6LO9q3khINMm24I+rm36n9cN
2GgxWbJM3fxcm5QYJL533gWYQtWQByjM9I3NbyAuNpKPtVUjROHHogKApvRix93Rb8xGTbhgOUHv
MbH1oy19+ffnCDSPc43GxPsJszLX39Uzael7uTdcnNKOFYXyroUBwZ+WD+qXt43vuLJ9aMJZAHXC
X8F3zv/+LlOs3bRFE8kZL1krjhm1A+l9EuPJwmDO2JNA96ez3fgfKmgIUvSdsdbRp0HtHhv3RwXg
dyXZ4f5PWubi8N14qKLogCYWCnPLPR4HmdhcZNMlTSy8TruhAWsu4MfZiEB839Tt55zxkpinwOIR
vJevYx9ynmY1ldMFOq59kCH53yW1WUX3rawkHQhFcEfgvgFQHkWAxR4ruyJpJvVLkap2x1jWnrhm
1QH3rP7Qj8SIRzTuQQqdpvtUmG6EmXg3AruuF9lqUgedJe5j4dfVPqWleGprph9crXdDKjuoR1K9
M2MfRL4bCe9KXohCCVyLjVIvpiyW3BqKs9FTXm5exrSMULGwdjTq/N9WFzh8b4N+bQzzABqDoMHI
IhAsVl+m+d7JgG8VE1dc3fVPmb/ku2OKvrhL7BI/xTk7YbWn0UV+h7rsXmylOnMqcx1CofWBPBqg
jFnzfkmPYvp90etmZV4Q/oJyJ856lO9/mOfkoQqLj/cPxspJhy28+OBKQXW7HGeYulpLHR22WuT3
Ff8EQVXpb8GXbnPFP+IlM6QWxw/goOudA0Wqok1emhdZvIG/b5+PzY71EJSkW1s3u6WbrUM6Z0M7
fG4KLCxlpim81qnNC/vqkKO7E4cxP1Ryj5oaOU912B9tPSi3yKZX7jDqoAYGkoAJm8uh1+vL+wyH
NJvsi7Sd8yhGK7Ttwt/99ZeCH57VP2eUjrdkPDeNPrOGQnqXVlcycouWBaOUj1ObbYnKr5wJnLs/
ijagPEIme70cy1DMGFLDu+Q2ySLbzdrI6qwy8mvQ2txf1MrOYeJUA2AfVG8YJ1sEM81s2pLmrnch
wnIgZWJ4UOsctpTRVhc0+3JQUAJBt7TiksZs+UC8S9mY8qSQhWaIIl3+uYWkSXx/RTe2kPfO2izA
G6CMgvbG9ea5JOWMZ8y/NIZWx0WS1uaeGNBEDySG8zapRG/NASyDnq4J+uL5UCxyoAzjbx53XYJc
nwU+5HL85Jtr9pD2PfRdGZjFdBnF3sKctiNFkMrkgP9rpwjakukGWvnmW+L8494hXmIiCCjixbfU
e9/OGsXSeKxBewEhq9/FlG6JDKwYAes4SInxAsS8wbIs5wmoqhPfo/GH3Ybv2PrLi1OvEV9H2Mdf
RsYRboWxGw84w2De/ezZb72LHW7b1SXmGmk8Zp/hSU629YF8KcCf3YBTjk170zrZxSunz1U6hoZ8
Sg3tYXBC6fkbSfPaD8GoAY4LXiZAHy+Op6aXTZPDGcetlR9pxjBEI1uO0Vi3Copsa8p+xRrqcPgv
HoJoxy+HqkiiEwZmhjwWagpwMQEqVJFGQdu+u3/rVg1BqgVZOAIIMGrX+wufy4tOJnnseeRhmvqj
X07/5F4RuukmG8K8RVcxxvwjdoO+ggkUBV6617bsklkehmzzOMvpZeBfy+mgqY8dO6jhHxuJouYE
uQ7ZJ4xyTKiZAS2KFkEgoQqf/3IIu9xf+Q05A7wNCjD4lojiaIb7i6VXZaePjaaKeETyd8iavDID
3+95wHt69nO/ehkGqIwbPqrWuV5j9tgu6KlXdv+AraRhajebg9A3YRhhQwdeeR5PnLl/Z6/1/rj7
HKLIg1XESc9eIev5ofC63aipwHitpRma9aFCWxnZo/I0Cq71KWBbz6TbdG1m0UOBSkPPCa1ffZHx
QpSA0RaqYHHtPOAJ+5wXsSgO1DrV7qkxcAwJcC5aEdz/HCv+GG9AVKgwn4xa5p++7buVg4kr9VBV
KWLkz0E2KwXw3x3dwkWt+CpEaKQb6IMgGViuTdFUkzagknGme0MoKg3PTuWR6P5abiDgOFruTFkO
aluoPwP6fP0Zee5aie31LE6MEirfe2mjfE/bU2UfTFKBbGgMmQJjRj0EeptF0ntQ7CfQlpEEIMwi
T2VSbNzzm773n58EzjvkdnPV0Vp8VYfa3E5agGAZZR/9xDupWv6w+71d+T8EV+GYJAEZj6P5C4Kd
bTHu72/J2sYjjZ2JrOeW9HLyjJC+clRNy7gagAPWB4go2Sk4eO9bWfFm4KeY4WFQNUQRcXGl89yq
er1sy7iEuJUpstM4vU5l/pGU/9V6gD3BEDsAsKjcXX9hhd6lopaD7axqyFyf2nTYOERrFwI1SNBt
oJmGtSzCaqZPvWlkWRlLTA6ETe/8SIYOvOOk2prZW7vxAF9ixg2bh0iwzFsLBvhRJ3gVjwcNRC69
sy/G4+DESfbSGRcyvgrt72876PAAYsHygEZakhUD/DqVJeDxcaEMG2KTigQ+MU+a8Xb/QNxUdHHL
IZmNkA0ZEt1YHgju1+lYW3kVW+ZrCybhUENB0X9rwVgoX6QhNpa1EuGuzC2SykTm7sTGqoo1uwa7
x2iqqOPtr2wEKT5TvjybXkr+/szDJoog6MFAC9da2HRUoyf6BJu5/mvq2N62eGhPcfbXUOg5O4cy
Hu4VkgVISC2dWpKUxGJNFadZ2Ob+Xh93wxvGzSpUETQ8gu9/uT/cSItsAebwXyjX4D3vLd6GSeXl
kKsp6zhnU/poZla2S9pCXYymGiJt8ppDn2pD1KboIkpuWHshDSN0iQOlkbQY9haK12FtQy5NErPZ
Q7rKxKC95YdDzp2TGAZtVomgkdE7dpDTvH7QykY/+kkPyrsUel+V03Z7CX+1z/xh3HE+FieZ8/yx
EZkdKEwPvDF9csMEmwL8Zw8nntLqpRA6O8gSOuOqQ7ORiDZKiUHPKG3zs4Hy9odmkhBkcbvucH/L
Zhe+3DETTXcIv2goF/izD34XQqWBaIN/rOPRKsuDmejVHjn/ENouSsxDyfS9kq5881m3de5vC/c4
G5aGlhYSZORTy+yYTr7ZlBbebR1oGyw9VLpx8KZTn8WDfShkHgltDnd8j3Hn0/1Vr/h8RBQMt4D2
Ek+5m1hLvMkTbV7HvedhfOqTynjszj55456tuZL3dhYB1LA7o4a6eh0nYm8Wb9UHzSKBm3zxZspw
9U+7xRq+5kve21uc/xbz7SnAN3Uss2+eeulBVO+fC4bKI07P/S1cCTUo/QBMOYsmzJDN64NTu0UK
NJFfxcLIrJPyMnRePCgp96z9dd/S6iaCMRY1JlBp36jPJaqsWVViUZZ6rAc79NAod3IKer0fKHN/
Bmqs2aqEGmurQzkeE1DI+UCTvvhwxFdIPBWBg6SRzk9pRgNPfs+s197oApvlu7Q8enax9+qwTmjU
I+HOA/uIV2lQkHPahciyjSxq/cdRY2dHQevNBrzEe72/NTdcnLN/RZkF6T++BTqBC0feUs+nuQ+H
x6N5WDcEgLSWIRLtdKedmi+Yb4HyG5UBBn0/3je99lXeWzauv7/bTV6W2EUdV60X8snZN7yIJvR+
iNfveSJ2mqCfMAa3caPWTjhG0mbmWDQxMO96bdYTpU7NnNexh7GIRpUhrX5n/g+Hveb+y/0VrrnG
d6aW6WfH60pKA3trS1MiNICfTmf9k+cA6GlOhtyBHQMa4azcYpLdWOOy7DKg51SRpoZPHqqPk9MF
o/7IBY+G7Asrft5f5OpnNOH451fbLP51vZ+FWXWTo2Qd0yQLuPhQYwK8+KB5+c7ws+eePWlyqzyz
ZtLBtwOCDwBnaFdem8RLy+BOV/B4Aj8+qNPEsbLLMtBNYYWMDuODr+w0QKeeHOgwDceW0novfKhg
9OYEdlIn+zn1fhc1wmqPnq7YsUq4OhoI8YlOy+j+Bq2FClAwoY0DkALipHn9a5WvJSgoIkolg68w
hFeWJ49hLjitSQpqRrkFcF7zPPNzCxw/GMDEGOzCnjdxNpGSx8P+NIR/O3k/+4v3f31xayfGBjNL
8NdNr9nr/cei/MrsU5KAiAd8k4eu/q68NOIeJlXi+/v4ZyBrmWlA4ARydkDeQ0p78c7qeOWPuEQ8
bie+S4oHkDV9bE0/tDJvJ4zuY1f8BF2OM5wH+SJYF/iXiT2MNgvxVEa23z9Q7UAKqMH1Z1Cig3L7
nOZBSbY4b25uPTrKgGPNRX8gQm5mELQpd2qaEx477gi6fhEOyZOnHhtNO4o6f0VxvdqIpGvPbKwB
5Xb0UdBMWfITUGtofF8bsDMqVQcqBzz6GUaTIFs2hbk02Jki7gWDMYhja9vjs5GP5SEzOz9CO9DY
OiPzCbv5UHAGmJmaq+tLUI3VCb0rCOexxdOd0I+NCJL0VLnnioTTi+mOUEB8Ln5sHI/5899YxViG
gQ4kCE3MxclEhWxsJ6/isZbpewDra5BUpD8Z5YGX2r8kH8pQDN63otoX1RAQL33q+z7s+YToT76k
oGWzRHrk5HdjQr5pkzxmzWlhGB2YC7x2Qcq2+HkcylqONnQ87nn/DZmqH5IG9BGWV7Yng4MKxSw8
wMMUsXakq5uNSsiffGO5O/gS6N2A+Gvm/r72Cq3XVcSrBAcz6QTKUDGUqDnmXtp99fHeeeyFk8zT
LBPUKXGfjkoJkKX5ymxObZ4bPBjdlD9oVpN+5lWHNj8OlHocDIv3c/cM/OGlWXy9/0VX8/s/IHQ4
T4xrLHkUnFxLBbc0nCNjPNf2cHJEEuQV0t4+3ZUfTeeBJuEkrRD0VRtZwlp1Ao8LsHIhAwTd/JL6
SwdrXl0MBvbrS/HAAg//MdG73ipJ/D9r/NfOIny2xVC4uQ87TvnbTZ6oNyt5vDD+dZJeCPzCzncC
3Wue/a1M/zZM4JbMNOwzNQ62d+FNBWtE5Za4LhngiODccenPcnOKYcvIIhZ5A/NRv0a0MOJ0qgP1
2iRPae8FSvIoz48lezO/uvZjgXwTQLKoRhJKNrKFORm4Pvh4HQLmA3wM5l9uPqSwRWK1Y49waLG9
WapXpW2Rdq0cFrwEoXuAGiAwALjc15cLROKaGmQpYn2kYYG5F1ZbAUZJTln5SFMQ/LljKLRPdbKx
tts879ru/O/v3t4aLXrgK2HXcR4meR70g+Ufcjc0t4Bja98RVcEZRGpiIHUJkStr0yNVWom4sX28
nWiXhMQ2BeZh00209q0fx6IQ5uEOUfKBnN71ouRAOlDkShFXEHHNWuuJQxbenaf5UoQrwY88Jw9G
Avpav7pseJw5F1seFlB2guQI/IgziunatkimUQwYDot9wGXBLIBEw9WoA+xhHviYyRzEWEeNA6Le
vGnYrhoyGXpj35zqRoKdGCLeG6H9JplALIParWOhPQJUzbLEkcDb2WOvidisjI9Ax744qsL+uz9q
ezxVVnV0hy3PNwei5R7MFT0YBY8vLs/1HtiGAldFX4tYNfnOpRCBcPhp7GOU0Q0xRj1SazRiwgKM
vtUIKdBk2ljz2mHDCNlcpp1n1qzFDzA7zIug+4TD5nTILJkDzn0HmQOEAbfWepubg0binan5p7y7
QHlb1lOhQxNF1dO3YciRKvxOe/Y75fp5cmUozf4xc/xQs8ZgKMqHRllhSl3kL9phtI8D30J+ra0d
jSIdvTB0Xm5oGbtC+KJwmYhBnRJoTAvQiVV8K2FcWzY4YefqLVS68Sa5XnZhMUhEoNYTO4k6NNwI
Gs3/xS1+BFvBbuNKrVxn1OgAYZs/qIWh3GtbltDMbOh8GXsJ2QmNh5ryYtbKYChRnZsUea1rAqJo
UTw5dH/f+IrvB/bc13B9MKMDxNS1bXQdahfEkBJYt9fa+TG6GxnKyj6ixoNBLgNgQITQ+d/fHR9u
aNWgTZ2MMUFNDCA6pieDPaVbgKWVQ3FlZuERqdV13NZhRn4xI+vSvd7fpdU/Dww8kAwoxaE/fb0K
2YxmN3WTjBmGcDS2G0FNDoGv/8IIUk9U89FhBq/htZFGczPGgbqNJ0uGgkIiCC34/m9H2uYhGMBr
/s/K4rCJLvX0sYMVGVnBhlta/dj//u1lV0fLVAuNA3yFvFR7l5FQM38L47tH/5tD9c7OMmdKtUyw
Hnam9uQlIG5KZeDnB15s+dkVLMK8W0D5Qb4Avn5ZuidVl/d5beBqMqAfQJ5jKvQPyiAjgCAFPpia
watbHZB90jelvMP9E7G+n/9aXxw7llVFLyCQGkOHJzRNlBgdkCArMAOAiPq+qfmzL0IaRiwQ1zEy
hJLR8vFTDVaW1A1rcPgcbW8Kwg7EUGDlBtyE9ToHF6Shzbr15ZMDQNvuvvW1+2WCiwkIFIRTiHJd
H33gvWq9xlBQPMoXzNrsmcqDaaw3rKwUAeYxS0C6/sgqARF4bYboVdMZDm9ikekYfxRqX5vGHrpd
D7bR7f2UPPLyCIqkk+90UT6Ze9smx/sr/fOyv9locH1C4RGD0uifXf8GwwWdle7JJgZ/+FfuPdnA
9WtE240+CyAv2aHgwisS2b0RGG5TBUIXj2Qyj1Sme2W/6nSrGLO693jgIGUFURiAN9c/iCaOVw/g
1I4xKjbZWaAwQE2njYLHvKqbVb8zstj5tB4xC6qrJiZkOoyOCLzx2ZTfvfRF18DTsvGht5Y057Dv
go5Hc4MwYPZi0nKMZ3ZFMDpxadRbl2btfs5vw//dumUaxjSSIxdv4jYJrOrV96agNb5Um25ojl63
u4fRVkhjgSV2me8rjVu0w+h1jFcS1I2MXUpPoHwKGt3ajfbG5q0v6l9jiwOalbVd2imMVc5v3/+a
em/oWpsoHt+/CGsOZ25Wg58DWFlneewGUSNpGMY2FngfadUPZX9RgAr2w0ErXo30oai/3Dd4e/tn
gCXemcDaoNDsLZ/zmakmw4ZoLLJ2EWZ9FTW2CAQGLwCw97Vj8Zh34mAXWWADafO3w9BgDp4BKfO0
H9BjxnJE2RvTNCtq1LaY/4aELpdt0Cjjb/cUdVUQ12PMDukkiC4Xny5tR1ubHAcFi+5lOKWnztm7
yUEnDyZTEd1Crt7csoW1RSbBCtIVo2Zz4PRiPenC3soCYWwBqm/bb7MZvEDmmQl8PX/hn9zKT/LE
93gsCOowbu+IkLniPKQaCfAGsy69mWOIAg/NY+lV9cEgBtl5rDP3cmwfEC1FgBJPH9G5237/SK3u
ANBk86sfeLxlxuaDELSgKuExDa3ip5xenS3muZubPy/+nYXFHo8sh8pbDgtNhvckr/Ym/CWzA+jM
PpnpxnJuK23X1pb5WyfsVHYNrDGOEVTQd1t5G0KMLCxq70mrVSBRXWxzGsA7CFc/3t/Nm6fIwvri
Q5O2n1g7uTy2SQI6TGdKwszlW3CB+Q5c+VJYAXQLzR+4HhvEWovYgCTHUwnW6JWHiR9z+6gIJidP
JVp/7sZ9XN1QhHkIQDlIO26GwE0+5p0/FCK2QaOBwfOfrvwoen3HC+h/RtLVd83Yt3PPbQfyivj+
ft7W3OalQmYIUQPMt4BhXC+1GkEsVkpsKLWgaVL/xsxDVFvtK7XreMjJk3KtM3h3Xpxpi97zJob8
sTzPOWFmGIXFRT431XWp20Uq4lZohxa0WeS7bPwDCOlO99e4dgMBqtGhsAUpN1C+Xi8xpxJsRBKF
EI1B0TwVnhlSTwImgW7ixu24PZ64WxiGAdPdLFay7E6oblSWV+siZhObwsEVDrKKdksLecvKInWp
K2KrNnNEPBhRQgIhovsbtnIkUZ78Q0GIJyD6lIvzTxhzEN9cEdPXpsuDevCCnh1A/T5SM3SS/SD2
XvnMyKf7dm/UBtFzgvwlcu6ZFQxcHQtPNrSWm+tNhreMNICVoUh77QEJU6ZxcgDZi4FutJNj7L/o
ox70JZi1hRoSBiOQHSj2BuAuKBlTyV9Miw47WWmvE+ipjyNUUsNe68t9ScReJBqyIkt7qa2UPhWj
a4JkifVgirHUPpMeqDpdIjcOxvzLrz3KvDJccDRcwam2nGOaJqE8k1GUUEy5yyXdYbhlX4OK/IL6
Xwdl68Do1O7+dt56sfc2neWQJSSjoME1pTImn8u34pv/qQtKvBk2/NfaYURD3ndA6IrG6fKtYmPI
ofBKjrIH9BJDpYGNoJ00sfE2uGFXnY8GWNwxYQS8Cd5F8894l66TStYgNqplbNgPKWWfh7EJgcae
qfFRPDq0PI8c4oNOrY806EGn6fRMJwxJQprKy36YTomzgiG4OuSo9hbsA+/BRIBGNhdf7u/6rVub
fyjGW6E4gVx8GR8Ls+Ro7ZcyLouP0/CQviWYy9M3hu1vQz6MICOZmWZBprkcQAdcYZh8DxU5I7mI
dnrMMxV21Dqj4hz5dINZ4dZ/wtjMAgjqHN2BcMf11leJD96XQqI85wLYVIijlidIrbb0JVbNoE2I
8eu5+bNsjtAWF9RoNBm3oDmKptrL0PAxtSO4FbaonVe3D+9Y9NaBtUTB7npF0gRR1GDpMm6Mc+Zr
oOU6UkySsfRz2m5s3trFR8cHrCEYXkcjZuFKs0yINAcbV9xl5Gc56zjg5dwHmgS0Q0elXOOfNbEF
Jl01iuYPhpCAnMbE2PX66qlOMeKAmpDbHZIEnLUqC0DuVocmcpjSPRTdz/uH/nZiGdcTkfV/LDrL
d5M2abVBKgcH8qCfGIk+m6G1H/dFpIIkqsMhhFjATh7Mj16YbLi5tY/53vTieCa90/JyIviYJCEf
bV98p3obcSnKwC37CgQbprfR4Fo1CRkLVIngipAqXu+vdEVa5XN9RhQna8fgwlsdMxmHtNwcdbyp
+2NjwTEKSmdQ38yH9doU9FZ0tA1RFBmHbxmS7TC39kbhRLp9op69F9qLL7d0c26Y8WdnC92FmdsU
/gUpzbVRnjaoeGa0iW09qr+Jt/ptfMs/JCcSujsw6H4xSORusWOuxRGAJ/H6ReINTZaFTY8aranX
oomBugDYpo30vyVr/bMquEww1KB0jgGp61WVMq0rSx8apLovefVtaI4MsxE+3WESfEfTKrToVpFp
LQSDwhEoJlhFZjMfpHdRyyNFbo3SRN0stc/ul7zuDvoLA6cziGg+4cm4kWVsmZv//Z25JmWdmyRW
E2vNGCRQjlECVEtF9V2aT7rxwFHHuH/vVw2itYr2H4Y0bhBTLK1d0nG9QVfKnvapV0DhG8Lph6Kq
yqPfD+2ubtEXS6AMuOFX16IFMsS5UIPeKh7X10v1pJmD2dDBzjbdnJDSZp+6eRnVacui+4tcO5nz
0NVMO4JW7pINV1ExjDLJ2piNtdi1vVEFboqocd/KWt7w3sr8K959O1Of9ELz8zZ2WBJkub2z6Eua
vllCbnyzVUMIsjO2CzS0y26b0yrbb5OujaUmQoPQyFRvmf659bcMrewbJGz9eWAMWHgwjF2vKOO+
LFqXqtgo82mnFV317CZpsQHeWDkISLLwWodQ6IxGXjhIxZKepgqyEPDzb8AAxROF+qZND/c/z4oZ
FOXmITiQ/2CefvHmKlnlS5O7bayyKkBbPcCumfoWkdRKYAEGGKOtEGHDYViOkCrNSkY/K7uYOhCM
J12Vh7xvfivAK/clhhAfee80G05jdWUonCF7m8tTy9n9Ii8NXRAKm9k/Lf1gls8k23jYrRw5BBH0
dkErCTYTb+EGQV3bDB4Ab3GjoRHGetuICAd+tIOwYdQAkrZxxFdOngmQB5776MaC4nZxJgAf8keD
2l1cNb7Yj60zgSUJNKz3j8Tax8IdAv0x+qXoWy+OhJ1MbuIUfYcqEUi+EvlYT3ZovuiC7z1Wvdw3
tvYmx5AYXBouEkrDy1DScKXRNLP72C/14Zm2pR35RBoxpjHtI8F7NqTCBzOoIMaeaZlxVoaj9rIA
E9f9X7K2bPSkMOGM5Gfmfrq+1sLK0ed28z7WW6c6WAS4eKkPkdNWr4ZTfBhxvDdO6EpVHhA71OIw
6o2ZMpDqXpv0G940vkVU7EwZYicQqpHUs2zv86JFr5PXz11baRFyC/KMeMMfytRHyULD0Ijmki01
9ZXs+urXLEIPQTFpUL2j4qHVeGTWSbtTjk9CkEdV0VCY2bnjJub4uqY76yrdQhatxFygipBMAKs8
E34uzPuizeqyLPu4QqB1pffNbZ7a0gmn9vckpiNNtC2Z+tUFv7O4cOQYxPQhsg2LjEIKS30Vb0Ui
j/MkFYj93MeRfr5/wlbcBcqumL5GVRCd3mXArTFxUCVOPcQT6HyruPeHIBlR+9kSdF/xfBZqdBhr
xtD+7cyd6Srbhi7FEOegR++ggIeu3LnSv9xfzYoVtHItzC7ZGDsC1+f14fWAu5PM6MdY2u6jSTBr
nFpsR9pmiytnxesh2kJeFxhKDAQvC6pa36YT2OGmOFcOOUNno4kEN8RG4nVrZQY6+Dh9iLr438Vd
FE4/CpDNqphkNQCaMrC24GS3GwYLwNPi8YrRFNQyrjdM0JSkaYLj1oxi5wtMRrhuHkI/eMutzC/D
66LcbAg5EGAFyO20haECaanSh7aPtfGJmPRR1CBmnPKXudFnBHz6WtFfSf+j67doum8POLpU8zvE
g+4YAuLirWNlzLAS1gzx8CPzdwqopy7SzY0guLaN8zSRg9I3Ppi9uLVmqqiOsdohlqOAQneLIeY6
bL3f90/3ynEAEB9NEkg6gb95KV3VKAI9ckijx1r6gfM86KZ/7hu4dXc4CphUwV+HRA2eGdenQVcq
l06VarF0637Hc81CDcUZLkD3RVU5ix9CCGw39Ha5EXHXDHuoauL1BtQdAs+1YbexdVZMmQaovxfI
ce8MEEMj4aCF/yHtzZrjxplg0V/ECO7LK7j1LrUkSrJeGJJsc993/vqT1L3nm240oxEzZ/ziGIVV
BFAAClVZmVEPbELK4t5eWS/Uf7FS6IdFppPuAIt0PxnkPpzP1dgRftioSU/Gyb0/m8vupFwe3UzI
GeKgWHrNqN2bIEWFMyGbz8W0yZqvUJLNBLrceEEpBcPUipMv+lMI+8C9DkJyKi8zlfk4SEY9o1ND
d8a0f5oH1RogFqhx8/b+qFacUIYQJtLPmEBwYVMhCfLBtR7xPX/us9QwtY4PrbquWALMKwuE+hza
pLFn8ainc/i+lkKYxRj5c5ANZp6e56AyNRZr1+LO1AIBAQ/GX/g8SMho5eokqrnW5yT+XGX2ND9w
iW5CCgrK5a4kgcU1822R/7w/eysLBaJB8NeDlAx8RfRCAQvuJ4nC8eduVCDH1GTgE46HmSRqtW0T
g2cs1ooLoqQKPjdwk0EPhSas8IVKliu1Es7ZqYYCWqVpji/sdeCZxpzF9LFmC2Q8ooIjELkCGhRT
dKJRNr4qnJGJj6LRasbIjJLwoRT3w/P9WbzljQHhB8gOIEYgGyjm0nx40iR0cZ024rnkZNcfjyEX
gO+vJiqIOkv+a2oIOPRBECM4cl4c0963+TC356HcdqFwKoPe4X3j7f5HrZxhl99EU3p2Cppni7EU
z0kZ2XNkjb7DqbtWdjPd6+SWdaHeJiuX9Bqya0gaYnXpHs0x1GeUdRP+zKmbNMiIL71EdWqBi03L
TgnnociLTk3n/hhXNj+uB4iKLcqtt7rYUVHLQ6vlwrnNppAMWj+iZdaXGKfZiiddWVk20UV6Rsvk
XpubWDgv4yoUdG4JLURnZjMQJyLFDFa5NWtIqGMeRbx80Ct6bS1DyitMql44NwLI6EtT9I9oCx5b
K2sYHrKy+Zd3lbQ8qxZSl+XQuxiXqCQl7weycI5qzVbiPoFeQdyDZR0Q1jxlpbNX/BGpExGnjbGA
velSUqUM+aBMvnA2hsby1eAEvo5YeRH6D4GDxt1wvu8aKw9HxI/oKQItIWquiLiuRzfUWpLmKVAT
IhJqVf8yF3+lvDVzYdoqij0WnKP7IKtODkZiHHqfxbC/UhZZ4lckcnHZImKmr4xYa1NVDyrsv+z3
FAdvE6geIZ6y5Vp1V2oSmQBDSmrJReTkxAL/2YyTGaj9tirOoDf0Iic8lE/oOL8/Lbe8uDh2MScL
mxa0hLD+19PSpZCHqjQkD4q2tqQUNuXHWj8Lg5Pqv+I4tJH611GoSv50BgnQOlEDpp16PRitG/4P
CNYPMXrMfIP1YStolOXDAPIFtNAAQRO1XimQDQEgY5gvPF4mqDvFwWTFUUk0rbODTieTDIKXdHIb
prLayjGiIVRBnhdFeoBSqHBFqIZUbvVBPHcdBHB7rq+ATOdYVY617YaGLJBCgexlaSK9nvlhUIQc
8CXxLFev4xBbSjMjlSE5fs5iS1s5QpbfD2A4sGG3Z3ETR1KoS5l4zmfJSrLAAtoFVD8BiUC+U+r2
fZdat4YoWRcRMuOxez2uLBgl8J1g4bJY15xKwbMmQCusM4KAlIxIWfzlhjD/95EE1GRB5IVC1Q/y
/tpopKpJqGmTCFDFq5JrFuDRdscdh7Zz1ZyV9VnBGOJ2wZMU4fPy3qGpSOQ67Foo2ItngZvtAjKS
HThk1ECyZ36yQKRg+mq5UaNTEH0aZbzrht+lsBkkUJBMA2MDr3kREiOgJsD7G82n1GyP6iBUsziL
Z33aGs3b0L/E2vPEUp9YtSIjZaGhCR83DnVKCP1kaGMLkmw+Th+FfjxKdVa4it5++YbKAqvcYt5x
Ji2dTaDcQ13ipmVrUuOsSHBinbMGme/aNRIHiHBHaZLdyDfPQfSU99+lYbedTGaDt8W0tdJMw981
S6tYnZorY8cOBRs1GpeRGqDl7eZ8GPM4T+VzkbnGOIAkKCPK+AIeq/v75rZ5BDixS0PUJAe+IuXp
mMCQvOcGIFSCxJo6SLsb40HKk+dJfwKvSS1scxFiVnP6mjUcQ5lt5V2DFm0EGriX8bqhH56x1s8l
6BTk85z7gR21Rb/x45o3CxntBPeHu3LIXpqiwTGQFY/4Kh7lc1bwB25MXxKwKN43sbZyS28K8H6A
b+LdSR0KINAvs0iWz3zeKk+NiBJvNhTcdoRmuyOzqwBr9rCEyCThVYj+UspeDr01ZcDuOfdTbtdK
a6maVyqyFbSMQtfa3F0aWj7kIlITOj6JcR5g7iowxOQRGfTz/albcwRsdWAlccKhiWD5ggsLelen
/Sg2yhnFoApi5Bpg0wzg0to2RwHgHxvUdEEiqtT4rFZgYLSn0gybrcEle8FvnInfliKwxHN5MlKr
Gx8Npd919UPZeQPv1Gh6uT/ctZW7/BRqQvmFvjwDegI3ZGoXYmMukxpBksVg3fqrE4tLCoE81BWA
k7ue2ElpJrwZMbFpCi6wHERQnhgz8rJrsS4S2YjqUKleuCkoI4ZaVSAA0JSzn7VpShKhQZxZKkht
anVvFb4UHEShf+rlTEuBdo+2ko+WlKLTyoMuh6w2g9XJxcWMzlgwFN8Q9CpGLhV57yvnsXPzbt83
B8VjOizLCHUPgrnOnyrQHZ4LETJZ894PH1M/Nv/b+l0MhkoFRh0wdnxvKOc6KUkWf8hgTOw5RjSz
6iQXRqgkFjJpWZRAggMUFq44QhLkCQo/9z1+7QhBCfZ/i0Jt8KIL8iCsMQ7MVSN/D/q/7ojGbYYV
h5qZAaIRgb5KfAMQG96o1XNofNfCDDjor1nq8Gr9e38gKwuPQsrP8Q7izBtKEx9kWX0k57ATgrqq
gZqRDf3H2i6SqDqidYw1rrXkzpItRS0KrZ5A8lEeoJVNW8d8pJ4H/pfYQFxHO2nDPm/yUxoGpgoy
3GRSHyPVjVWSKdpGb7e9JyfgS7JzFsnz6uCRX1qiE6jv0inCTi7mOAfn29nH6y0rnrjat7T6ZEys
Xo8Vd4F67z+GqO3V1Z1eAuABd1EDgsor6Lz/fegBR0HSBhgiZNrpEnqCAj4/+8s6iiMpY6TVgTnz
n/6Ds1wYobxeWfCkYVCp51o8TNpBy/agThn+dXc5yISBqUHGFlVxIFIoK2BIbnW/7NRl+6JMT7B/
wV3OuLJWUACwsrxCeFRcAOle3mEXV3RftqEyIddxrtJ4OgyK73HgL7P6CmAvLc15cOgboBnEa6nc
Cr2uu8mcgGwcmKzEuT+rK8cV3pUi4Cq4ahag6fWXSEDrTkWfamfB8DQFwt2qUzELZatGFvk70M4A
sEcHV1M0jEOltRpS7lvwPUni3m8e749jbTeh4eB/JuhxdEGZCAVMGBIybKHw2ZXvXYreF4EBYWcZ
opYuFMIRzTSVdpbqX0moW3PvBd2571hlYJYdOg7gfJXXuw52mu08KM9ZMJ3KKPrT84yAlLU41NNF
yfW0r/1Cg8ejtXUkTahD3Obv/eVhGKFfDNEwpL5QlNo55lFqRvtxH+0y37pvZJmS66ILcp8oAOMB
hBIO3Pnal7Wu9dV0MpCWhL6qjXNPNNVkkuy6mA0zQtdGGAXhJtRbVj70p9J7aRmxICoGeGCiHock
IV25SqF/W4ytP3vKw9wR37d1CPaQ9Dk99Jv5navc5lXfAu27z3RTPTbHWHbH0dIUMMGBUGDXgmKt
tF9DJwMN8rnb/Ltp+fk4IAkWiLOGTCHlSUEx8loa9bznV2ptDj0qaoWQqKQsQ46Io1+SZO54Eo1c
Zd+3fMOztpgGXhfVNnQCIX9K3bcG1OXBBj/wXhgT8TzrTyNIFD6nL21XJ64hOBFIhP6OSGSZEkRC
T9FLGDFiJdrxfr4ACBskBMFIgq6da5+QoYieJJHGe6mSDtis2UTEStDM0u9DRuR3g7debOEgReIR
KEYcqdTdwStVF45NwXtWQT4q8vHe2R/Ne0l2pXt/Xm86rGhLlKc3HRqDJT7jvYz0lkISUpDlb50N
VMpGdQ2CTiqzIpLlRD3Z5eRRcbuIdC+TxdjXqyt8OWZqfqNUA0e3gi95L34+4iiQrftIZrOxDrvY
zJlqNMtxRG+1S4PU+Vu2QdXm0v9nsLU0YvU9sSpzGV9vB6ZpoqeMdV2vOdGlTWoHxU0gSgHUxrz9
0fn6Mk7uLrBMnjxvGEfxTRqJXlfqLI4GreuWdnlv3zvWvC8deWtmVn+0GCmCVVdFSREQxKW3SaHJ
/5U4K/UetVavIKCS/whru36bn5KCqD4xJxJ21u/4z32npU/nZWwLXymOAdSokY683olp7INcpRl5
z1E4U3jiZnN3FlksLiwj1EqpYo9dmMJIujXIeAA9Ww/GAWIwbpqbhwQ9GGqhUshyjXiG814lO8Vb
+kve6q8ALYcPoBnQ7HRfFESLTBBbt7odakT+L46iQvkOpGBL/wp91Q0FYMzZNAielRE8/xOZVDKZ
Ukd/P3lmwgqKl4OL3nPgCtRQxgQYF4WB66VDSkLX0Vc5eVwhgNxtL2S8c985bhjClwm9NEGdaJUG
rc6ZkyZvfvYT8pp8fjgCcbb1vifzE0BPxDiChScnJ3uzAUiJ/GbYX26ie0OkzrEi4dBBiy4PDxwY
tZ0R6+MlsgtXtyI3GXYqLONw2XA4W3xb+c1if2dNMLU3eGEcslRXJq9Mx5OuFpuOa1hqDssI7o2Q
2hogNlNFVFInTwycsGltnt/qZeU0fvVyfy5XDf30MwIEBWwItTeUOlTkWYpnTwg9aEYb7d9idmRW
9/QPgy09HlQawH6xNDRCAf3aKaEWPmaF7k/eq0RwDwjvk/lev1vvDwJ5GUlmCgF5Gn5Fpm2XxAzJ
tH/2mkeTdWSvXQ2XX0GtHOjpsriOuclbeu+VI6fuBxb1xNp8XpqgFi6NhKzKciwcxB1IAvJMaZhI
3R1mkSV5dvMuXXbhwsoLxQ9ZXfgOr+e0jSSxGPNo9uKt8p5thD24S+KvbJuVJIUk1Nd9R1kNmy/M
0Yx0SjXoYZJg8vqOdOb+OIbWaDm5tS1MVzMP9mDZ3i//4e0bAZttfz6fwcPFcNabWjU1ZJodfsii
IJPncPbE6VhpPYTYz7wOOvKZDJ1AlOYTuR8uiVgYm5VFBV0Drl8cp8bSLXc906D4DZJE0GcvO6mv
QKAJTrfT6n3hxPMWkrSnmHBQ1zskEIQNGOHMDXU4hgyFMyjygBwLRIA0blVLQQwQVx3v9cHnKD4X
6RuIRbFPiTx/ZlHrzsNjiHpdmMjPbdRvY853K+QYtfdOIU3WohN7U/lW1n5WYWEpwV9lngn/cd83
fp4G1PZGmICCFfKPSx8h5YrzrKZigv5oTz4e3wUE1HvcC+P36OC9kiJWKWorPwWmSMznwDq/3re+
5hWX1n9+fpGgmQJwsTT5NHtjs+ueBo1k2hvPOaOERjULu49jrMlN2n9ZE1yuKHTxyyuSzsPkhd73
vaDOnj+CXRpaMYFh+5EP+sETyG96OYRQgrrjXzLRFiUWQdNNUfzHuoAKPCJCKELRpGyxykdd2HKz
1+0a+310rGJyU84GxbP5bPUDYdGzra6udGGQOjbnCb3oOqinvLFSSAk4QzuYRV+AGMIavzqwaump
WefgR+u/gwC4mhMnPHALnb0VqO4gu3VkGx2yFQYISBlbczFNOx4S35BSAGU7etipSEQFL0fLZS0+
TSAfOpjaPpuEkS9dNQHs7rLmGjKvlIm69WOj7rEBMwKyg3ljeONr6t134bU3oorL939GqPsxAY6j
VUUYgSa5JZqFiYyLi4NVNS1ndspDvlUOzqAC+WbBoVoXR0D1HO74fX6MHFYOYt2/0Q6H9DtAhehY
vD7vJKHsxUAreS/Q5O+4i2yx2dZDYnPpX9l/UQcn5v50kLkXBpIr1v2pWHtWIdUKFnlEJQDS0P14
WpGPsTRXvDeMHBm794jwHW9C6zJJd90Idc90IGEuOAVkZrjyNY0Zycm15wKaIBbSQwB0gU+i3L1L
Z/BVhVgLP37u1PeyPKtu96oHZhg68ov8LI3gvm94UJy7DUjKoP7XPaDHhHHILEcm7dnodV8UynCs
3lAz4BAo1ShVeQ+yNhL/WL3WhhVtm9CSa6ueGHnSlcAIMGTkm8A3jr5eurNX05tZHtJA8AQd9RPs
I0kmXcN4B63dopdGqEtiqipxjHsYMRp3VF/jmoAZO+vfGf5DA2KX4/HCDH1hJn3ViDLHwX8mzdSM
X23/msX7MDzryjEd7X4oiLC9b3N1+gBGAC09QmiJJgouRg3ys3MoeJJoG6c+YPz6G2m3nyH98/vp
IbWApY4dX4ieFARgGm14OToDEVyKTsCraQ6F5RkKMQDPzJ/CUGdg20b+kwQ9aM+tGE/FkchGj5tJ
DqLIcIapTO1Y8ceUDAbe33beAYk5SkWDGwxcQKCPaDu8aCBRA61BXq+g81r6LVQmsoFLfkMYrfsI
UfEEQqeecSMgpQTGZzSr6Z/tNM0a6ICmBHr1zSDkrqD0Q2sCnIEU68zhIWzmZaY88D1iEzuTUvm1
EHJdtiYA1xuU8QCFcctpBiZenZUU6tIV914P9Tg695dsNWhYACT//5pJ1BnX9EVmZECBe1YLOATR
NpmbISs1mwA05+59Y2sPZiQZ/zEmXh+o/CBNFdfHglcfBMtpzN5Kt7MTbfQ/jmi2D/OTSNrTdNAd
3gr33UtMUgZS4QZ+SrsQVenuQAOuKtXiovyjztkc6LmbB0U6VKldzo8Bb4/lRodSZlo7fPWOHkGr
V3NL9s9T6CRtb+f6o5GyeDqXx9DNGXcxLctL+yJwC6E2WBUqToS0sXHw8LOZ+m8iqTb3p3/tBr+c
feoGnxqo7kwlzAQTiaWDFtq94UrINGUNY6euRuvoMwNXOMJhUBJR02xATwryNVhohSi9GSGru49e
+23nZjhQY1Id+IO8AenbJt3F5+GrNNNqyTgzk6CL997O7D/fQc1sUoZ5wfuZ4GW91T620M/a64d8
Jrap12/3Z3c1Hl2AB0vftwDOcsoWH6ZjNxW54PGTrbpBuhGgIylYxjl43/nfzUM5m9kzY0lXQ5RL
o9Sa+nOVTZNaCF64RVQGQip1mWKglxtLf+i9unSgOH5/oKv3FxDlaLNYGmkMKkYTgxAaxW0pIOsl
7gpQkTa2+G/JPX626YUNKvYIgrLJSgE2OMnkz2pu87lXWAVA2BMjrF29s4DVw22F9xqag673HtYs
Vxq083t66vrpl6Lu+YIRVSwX+o0TgjaMR08aWiLpCWsLKPKOeC56RWGj0xdlpTg4lCrhHyGIEymM
vceyRk3dFAZdKhWwVvvuqBHxwV/SIElrPrOa0lbPk4txLcfaxbHFz20SiD0s6anVIgQOH6vY7vsv
YCnue9za+YiGtIU4B0SraDC+NiTWUxC2CJu86G8SEEdtIyLEvwoeKtjqf7kPL21RgyqQGRvyrha9
+YFHMGFEhBO+JSinG5B5fKh3JSursuaAlwaX9byYRbWLFG0yYDCRe0gjbSTlPf1zf/7WXOLCBJ2y
0mehL8A7JnqdKWf2fPjo9/mrLlghI/+xehpdGqKCiXIY+wkcraKnVPOWC3RIYL76IjDEnzPWrApO
o/zcPVdhR8ZIZfj9aiRzaZwKLvSxABdLkYteaOxmH8omAGfBQUh+zs2oZOxp5lCpG843xgYEyRhq
Azr41izSbVA+cs2uPETF08yPZto6UbdpWL0Vq9cMqihQpV7aptB1eu0vciNXmYhePy+D9saS3bF0
DW39m7p8GF8g45xvxzaw9dICyYnqzCz8/1oVDt3QwBlJYHKGIiu1QcSm4HzsUSTiWrNun/PSnCxo
BdtSsRNil1cPjbwdZct4NCLGw2kte35lmtoqnDjVbYsHq6d8O8lGceYttmd94MhspY7DmT5aOsFC
bPpb7SxvipCkO3Ev8kTEH87lXPkwg6oQaYP722vtQvxnRoAWul6RWGmyAclp3kPdgCD9etYYuYC1
/bsA1aCzjk4FwAKuDQRcVY7+UAseWjont4TWbAm4kBm8IOnKCJBX0w6QTUI/BLIwaCCjlncqlDYN
5BGxqCV8+dapNXeoIJ19k6UstjYoXB6ozoFaBXp61AYCr1WaBIMgeECeDAlw/0ZhAQFuD32ydFCT
qH1MSyadyzJV9F0MdDmIgICkhEo4FbyUvsb3U6nj8b3JIJgB5KLdPCqvPske7eR5X+xZsf1aeQKa
ZaB7RMRkoOJDWezROz1PiSF4CdnXh+PgphqpHDOw5Kf7brh6MqAcqUAtB4ND5+G1m0CaJQnDyhe8
aPoYuD+cth2C32qzze3SrWNTBCMNb9e1Gf2Kh30lMC7p1fW8sE6Nk5ObyfCLxbq67wpX/qyCt0Tf
1sGDgqwwS3Vv7YWhLQ2ECN3wiAe/8vVgx6jBj6ZI9CbgDE0RcH6DVPO7lNvgeidNgjyRXR/zZJN9
N5X9DNqTAgmzotwoWwHt3sHfPADQY/51fw1W3AuQnQWIjGIIeKCoC7CZIb5W6MLkQdeczBVogqBi
et/E2g69skHdc92U9aqINlIPzEvOwGWOzMkHtfGGbjPWxzg4jpwVQnqwLAanqB6E+v/5C6itm9eT
2M0J6t7FZEdN79Zgu00b2R4RnYHNv/WDfV9JBOxEpBlGRzaybdUwMFKrMy2IyEQDUIC3COVuaMpu
xm7kJ2+S+o8RbM1cHDMW84b4F68QHRnY/9mg4k5dA/ivmjHTkzu58SHchtvG/ngICP64LRmfkFza
yg8q+bV7hiS4dX+h1+oNMA8dMYAXfvb1tYvHnSKM6YgC+/vx4ysghcmZmdtuEtNFYd/DvUsG0mxC
98wS2F7mjjokLw3Tdb6pBU4DWkOT181uo5607nPI31OV8fJiWaH2ig6q2KGv4UUQi4NEXdU9Npm+
mWOk3PiOc/7TZBrIaINFDwcxtWvK8P9OZme21vH4kDuNC14C8kQwm7900m0r5/n8m9VWvOamePgB
lWTg+r7RKo9HXpmg/wdcgbpLgidRZbUH/Bx09GJdWKCDe0Ea0TAnw0JGhsnUj6qLjhvy8ALnTEn8
ahyN42i25DszR/htRHJLtMdtaL6grPLnjXC71lVMwUR23eQkMrDy9z9J33vfRy0zl7ZKkEf4PoDt
kF9E1i91Yqdwi6P/6G8z07VPXmwnTu1mDpTLSG4OhHNyE0HHfRdYu4nxevzfWtDsH5k+GIA9zLMH
vKFsAnL9Ab3S43ya4v/ibJeWqANS1WqhqQzUgTMMuVkmHUPWtyEoiQHK+RWgRvmMKBFdHG5q3h/l
TzB4b74Xj7x4TyY4TTJD/bH98QL+elIBZhluwUiMv2HRR/L43Tml3ZN28+fwBuUs8oxUrwnVO6vZ
M1FCq9cVCjhAN6Nwj94c6ntkuZEkP5wnzEX9UiSb4qxbQ32SpedMEKzIydFan0ymtr0/D2vPQbCe
/WOXioZyVen0NoVd0YWw/HvzxzeImTkbxinNtLMccxfz3UeDNARQZEZ81zr8zkI/gukN5DdjOGun
JUgcQIWHOiTeXdRwel+KRBCg8TCjfD88vFTuFvKSsTW/FjnugY1/Yry2VrfLpUVqYHOAmoEwwGJV
PuZKC7CeOaRIJ24Vqz+ER0M5od+NMcqVohWoKpCkRtFzaWqlblyOl1WoVgMKeewtpP4+osQNoHZG
usRk0QasLtylLeqlEyEvrIvJhGdbR47vgw6ucG0+WrbC6i//qaHQW3IhvgLlBUJCRCvXLqKHk29U
gwCMNa+bnVtpB9AKPgq7bOuSJ7Q3EadxzL/5UQ9I6p730surfHo1rKLBUcha1WW73X4L8pCQCAAp
CX23x80854KMUR/j9+CsmcLObF1w15C/2PwMp/2h9LpnjDr7Bw0MuUG9LOd+dr4+nI/OHVx958B1
n54Msyfp/vHlj/1mf1bmW+2OXmpuUtuwgmf2e/OGEGWJ5pCA5dEEi1ZphcZIDKOepAaHWkDby/l+
SjKrNlIoNgG1YzdA1u8gshdaxjwWDzwX4LLyJ22f5GrxGqk5v1VQmnNjftZOfRGl+Gfl4EqzrD00
+A/NdoHBOMFW479FbBNvYyg347Ov3Yabo7CcoVOLvILluxpP5MH0eSveWLgbje25+PrLWZu9su2I
brLQLstOo5cOjOjgT1vi3xuwdZWXejgUyMA3sz0LX5LwMnFOSNDUy9jzLEOLw16cn3oMcmEfyX6v
17wPuStBcXcuMaGlwDC0Gs5fDomaz1iVCgwJaRQtJ9b7HvFIh9KvXf9C85BiI6eioCvhUd9D7Zsj
vzevjLNtbectnaNLzQQq3PRyZnVvBGkG82UdQCLsqEh/5DghXRSZMvfXh+4Lz5lyX6HiSJpyJwR2
Is8v9z9i1aeQH0DzHKrWAM9Sh3qbl36qJ63g5YGb7GdifL41jtsG5NG17eDXabc7a79w6kBR875l
YeUCM5a9hwI2aKbhU9Q6Z5ykzTXAg90uIUekXQZ7njDfNRJMZ+mxI4xwb225DSRdkHZZJv2GnXtM
9FSGGIrg7aUQOkLkrf6bo8ejJCeCUkhuGla1z01p+7rZ3B/qMhJq6ywM2nhoAN4GNgjquK9GnD9S
LfJePjhG/lEF3+1wgBB0B3y9FFu9yKqPLI57zyC1hRQxV/QRiTYv/haKoybUlqqzwH4r2xQPbTTF
QklOVnEgXS9fJvKcWlSwkfXHqbdnM5qtvGVRNLCsUO4pq0VThhGszI0Z7B6ic7LhbYkI36IB/jpL
3eBO3GTDK1/aDHdZy2svmQSk6MBdhFZa6q6K1BCCFz1OWx1UDIH+bAiHIrOzxAawpBo7q4ZQ3/hH
g6oWZ6aNV3zdd5oVuBUOB+GHMmmJWmnq2aiUhayfWxHYUfGsfS9QjMR2Be3Ev4N/bQMUQmP79vx4
3+wKIOLaLLWusxxyuV7ALBR91CmwxByguqPh6MOm7omOrsdScwwLn5CFn8oTjzyHYsmH/tVIrKpm
RCe3ZwQ+RlwoJEBliJQHtXP6YGgSvGVFhH/biIR7VtFm+ffXG+X691MbBSl0aUi7GYMFy42qbeUo
NJFaNJV5n9fPMiTq+eZoxFY1bYv52PYsH7vdqNf2qclGEgJkPsv4QNxXvI2PjfLiJ5afPSX+5/yZ
qA/aYGq/CzIR4FfvL/RKuHttm9papTb1UqVg7GlqombVNyXhisfxrWo2NXDSttywSglLAH0z26DD
AbE/GkyhrHJ9ZHRiOyVKhVy7lLQp0Jp8D84krUvRQKkNqvyc+CL/3DVRb0HIC/z1Qx4qEknrRFUJ
ROcBLewzRZqgsKFH+zlLypJM4TB+JfMwfRZ8Nv8utABcpfcn6vYIwjxdfDX1LJgnMCQbKhBCNVQJ
+UbdSMBtJ+FeGRtoTbJUWlY8Ak0LC253wXreyN0IQlvqBZqlvEh5k6utHr9knXN/QLfXEZryF+0y
YDlBRUDjUrpUH6R86hcMTAY0Y2pOVbPlwsTSylcptYY0M4uClQK5DXaQ7gJ4FTwcyo9s8/Xaa0Zn
dB2Yyb05qWM3zNLPsQ9ZWpkrMQWsQNpu4WiGnAhNKZwPchb4USh6agN4f7prahLJxw6MMknqO30P
bq6mni29c6LsHVyoXXbO8ooo8TcLW7VSfMGnSOADwRUC3RGaKzpokg6syZno+cfypTIrS7G30a7c
N5atk9nOZSIxYrmVEjRMwnNwH0O5F2WH6znmQn3qeAWluulckAa54cyULeE0mqfEUv5D/IYsNBqy
UYFEwzoW9toaHk2aFg0pQAQpbiLAGMvf/KdoZmZk6gLxQ9K9q/ifT8Mbi5d45eWGaiRmFogjEX2D
9NxGkwp5LQQfXlgQ1LEmEm38bbvXTi2St/vW3v2ptoDde3g6Mt5gK0fYpeWf2/PicYK2zCwNxFLy
hB7MxKXLD2D0AnTTnlPLDxknD2ucIhWCcOIMtjAO4+T/llZ1kqxtsMtMdIP6D7Utoz3MRwKxdZOQ
VKx62upWupjjn4fDxUhbfZYzP4Ht8nFsCYiTrGAvoefO5EPbhAJtt8f8mtnbf0j5XC0uHS23iOCh
xQLDWmkln7KZPijjQTH5FwQYacwIMNZuQeSVwFyI1CCaxWhhoLxFck03RiBUxv3Ym71BfgeKUxoW
sNFD+Dk3LEjM2gF/YZBmzBFnwZjDvse1CwD/REaRiIhjD2hxV3bD4dN/26V4g7Be7yyrlCch0T22
1QirY3bgc7Pp3E79TyMDbQQoPXDI3xDccoPYtUksAW8jvracvIWMlNUKMVFEr5KIzm0zXv8Q8r+N
76SiI8Ybzt8MLAWhlctNAXcwoKa4RcEhuPz8wm3TMClKPsolbzDHbfrVbQMH88mKnUT8FiqSubRC
L2JZjCn6D2FFPmZE/hgtaKl9VO/FFmV8VgJ/5d2K+x4P16XNHSyb9BN9anHNpOrPkKxsI7cIyc3x
SX/5Hr71b08khkDUvXicH9DwGzpSSeSnnPXaWzn3rr6BCt3GZlaSQsE3JGi/AQ9J9CjtIHo9fIUs
2eKVd9f1cKl7JUr5WOuW4T7MRP3tBi55I9Lub2Ebm4ZVjFrZFuggAWhqmdolHXvtLVw9+fG42Doq
9m+ml6z/drzhIIoKoOIPZOHCFztRDQpDKiSvdqBHZDrZ5ilyG4t37OIX3MS6H9YJK48ZDOYfc8vn
XJirEw3Kd/qyRqR2mr+DC2A1rkP+oTs8d5ueRVm4Fm7g0Fzw3MDPgGJt2SQX9hRdqMok7yTPz2Iy
7HrJFvVj/BWdQeFC5Me+fuLnQ5MXrHGu+qKBbDUOGkArZMoXuxjJtCEZRM96F3czniqxeQrJ6A3P
SBydWXidFZDZkqPCLQBSHhA/yUtkezHMVk+6KWxLAEsyu+StxDD9LrJSPkUPY2IHqW7lfoo5OJQl
eDBLKMFLZ0FDABYOdj95QroP511aiGZTbFqAQMpDIlpa+DwIplyb6ocU4nlp8f3vFHWU1GU4xdpk
LUxCYLBGEgOU+NdfH5ZATQ9KJ3qv1iySfrNNzH7D43DEC69C9+mTuLcaDfliEOrcN73Su4eJuzBN
beR4qJT/w9m3LUeKJNv+Slu/x2wIIIBje7bZ4ZaZUuqulFT1gklVKu4ElwACvv4s1DO7lSgtOTU2
89A1NZ1O3Dw83JevBa5n3DnjHZh00b8nvPCu92zHSBztWWl8/xtyb66eON++ba77q2252th+co/i
IQAypVnbHU+D4+HLCE1dNsX1rjkpsjjcDVVHuOgHvVvldz912j+bWsw0CxPghCeYevK8F/2ijpyM
OOqVggBtu9VX0C4fpL/LGwjMBJBhA/Ug2k4W1pB9M6Mmw9VqvLSvypN5Kb3+UbvO/EfT3exVUMiA
ae2uOTw8aIdD4zj+c7ndO8jnPtxFwcqJPJGlAfH139+yWGhTjlqpEQtwbDSagpIpMHQst76WsTi1
laHEjs5+YOeUL0q3vVGb2WhN2kEY96ntFOUm8iVCw9JPssP5vXsq8jY+21pcDCORNBy5AtftoTnG
ftDd6S05EH8M9uWr5VxcbCv3l7ti9VTu7cjqwqP2qHa06UC1w1wCGB11H16wi/7RYd6tv983Dg1e
p8mNt4bb/jw/4FObF3w2yAowULEAzXt8TpJQlFOXMbw0LLfvI2d4SIdv502c2iXaR+sqBfTF+Hgw
f/KjzZSoCW0xuHwEKBcKn1q3T4uLeCWiP9FTNj9bQKYx63Agy7TYjVREllkQDGVAO9n4FD2jdfi2
BSFDv3WcYv8DGxRP4h+98078N6114nGjrswmOzWdn79hEYW2hh5HamJpB25wgramrM2NTalN9rNd
x/VBZHx8jKC58c5AX955vAvRLa6T2LyS0YReQLvuRQF517FU0SFSj5pjZAgxHFZlyhstdABzeI+i
klPXpIXQY0RiHPc0LNF3q6Y58lSRUf7ImV7kAQsL029I9zah5eR6jLuqd4Zm6r4Bj9/tJlV2kOSy
iXEwacseeVXmt5Q3kByoBa1qtxzB5eRqJdMivwWiKcI/x+O3lJsNcqVqVW2JXiAwE6YNwHmcWleZ
oeXbKjeh/1ex6Cc1UPN1O93gbl6KUnWmohcXVknJLq9KM3FytTJ7t6J5Bz2FMlcGv2zQhumASgDQ
6TJuXhVo1ygOG4YudNGom70VmKrWmUU311RPT94Yfy/dF/XwIenR2Amq/0P6WEMg3DUe7BF0a9wh
u/gy9O0oiOKVhNzJkPezzaW3sVg7lii5HuI9c+OHm9SL7tSNCl6I3M83xspBPFHzwwlBBRkN1Djt
XzoGrAECsmkZYnf68d7rg6urbFsDmMSdF+MGDGivvHL12mO56xK+8VZui9OjZchtoqYy03csDoeh
J+HIZKEf9N7ryd3E77InHY1CjaPssKdMDYRF7VUnr8c1bNz8y8tLE8Jw/7a87BeOOC2qyUj0g/1C
KzdztGZD+Z73m7a/vTvv7U56AMQW4C6HT4WYx7FDRU8oNL5lqePB/WKPV10P0MBK9eK0p/tkQz+2
UVQjTQwFNprg6hLkIuAMir379zCI9r3r+Bfbh19bc/dkrb5/Tw4OkEldBaYab6f57z+5cqJNZFSj
ST9cJjBzfuLmwOXLGn367UXE1jH0GGrzb48H/+IQAwB4/vdPH/BPBhaRk2nIlNkVDFjpNtzEABa+
8B4lPR3lPLNyJu2Od8yx+X4QK0HbR7R5bmyLq6k2C2zAGqa5f3X1/SYAWssZauB9wDa439e76+sL
6ngPZupE3tq1eCp6mmGu/16zxamTUVqlUazoc9vB1fjrO94jju6jQWh3n19uql/P34rH64sDECR3
W+QQ/qND/7f5JSqVqJWiDSmG3r+o+5v5ARB696Y73jwIoB836couOulk8GBD3I/nKUD2i6mWE29V
NYFLzYB2vBpdSBQLf3y8AM/Oz3CNz/HU3H42tphbiHKk0TQaSCPofnZhuvn9Vv22sm3nO2C5d7B2
8CgzOTXYDo/PXNlnEZTScx2piqC6VAJ3e/dz26292U7lEPCkR74C0nGgeV9GoDgXlmHCQyaNG/4K
3mqnBC+/82Zf3uy+9X58bzXetatlzqE/ZN7D+TGeihBnaXtIEkEiFF9wPMTc7Aqt7ql+SNlbPb6O
/LEgr+OaVPYJQCzeEJ/MLMZINKicsFaD93qZvWbs9rcpEFO18/YYOTHOg+44e3IHXu69K0C+C/LK
JBgd4tkeuLs6VBzOD/vk7gE2BOhUdVbQWeyeKqa1QkdTPyjfyU0+bFi3g1A2OijYSm3/tKFZX9jG
sxHLezy/Jq1Vm1uxcRCexQLtTQm3Zen32bayf50fknZyH6HuBUr2WcdxiSqEaC6pigKmuN/6pkMe
pmDS3Hz3/SqAYMgDmnbfozk5BfWHu/yXXzrZI6g0i1t0JSceqP0O57/nVDUD9WbwIM06Y0DizN/7
6cYKC2KrUYyt5V0N7hXk0R2U9d3mOb8s9sZFzNzOXTux9NRN9tnm4nq2jDAmAuq6cEEash+g35oJ
deVDgG3mbH44e1/Urr+dKVjvvKeVAZ9aADQdAb4CtBPgswt30Qp9ZjqAvyUPVW4HWv5ixfcaaIJk
6YP3LJWVa9UbhF8Eu3stCX/yjv1sfXHH6kk/cd0a56Ffec2t/WxCEh58WKn7C+x325WxfgUJw10g
HTjjhJEfX2boJiuUKkmYfijQDiN29SZq3DI2vSzt0RdueTL1RPzjvNGTd/lno4sYqEvGsq0Q3iJm
f3oJrwDlcq5uWmf3Ptze3j7z/V5zr93t1n1acxcnthU4A4APQPwOnjW2OMVZnYYpawvjQH+BpGRA
mtcDV40km/MDPBHjHZlZnBiuR3kmZAVnYUzVZkotzClJUncMUYE4b+pUtgXQbkSyoBEEue7yyR6x
rDKmvjYOyEU6M2Pq/eZ24zZO7DwAz7pyNOZjd3SR4nKDNZyLmWQdGcpjV5BNCuT1jGg4gDM+8uIO
A+uGuPNXxvTF2c5mINIBCbr5Ol32ow3IxBtNZPUHeZNdq562La6QFn8HXdcmcY2rZ+HrXuvZ/d3K
8D5Y6L+M75PhxdkzEiMtwWgzHCJ2HTaX5EHstGKXxAFQrb14NenPYnRjl+3RdMODLA7e7Ndc9ws8
z23oibQOlD3vay+5qg9jt8uSZ/BT5NTN9/GmCZ22R3dG67UIm/3okd/w3O339kFNn63Cjb0icpr8
RlYbo3bbBHRg2+qB1bcNBEohHToSJ92WrzU4UFo7iCjeufq2QpvvRQIQaLovVG+gXuFmqFE6JRB+
huUPGuAoVDjZtZy7969qo3DQGIRiuyDPYDNBXkD34yv9LW1XW9vno3RuKuc1/nRr2GGCYrRl9gcD
Df1Pbe1qAnTIexVkfvgY884gfhv71v35rXN656AmpaIQDqnO5b2RxWNvzguoBvGNiVxVGDlrVHZr
Nhbeq+co7jcVbFzqG3S/VZd07Ux/ccof+//vUSwuICmr0aojHDOQ1XvljQBU4SnDFnHqy/D1/IR9
xdosbC22/DDWpdGrsy0HzYIG32q5b9xdh07lqG4dDJeq+2AXK+2KJ6cQEBi8gRG8gTP/eHMUI6tb
oWQwKtou6ELoXI1qJn0+7JoCiCMp5FMZK2uMVV9xofNgUcyYpehn9ZXFxBY8Lcyyx9Kl6XdlQr8a
RTfMdZmoM564VRwNjJNyw34mdF+9KzeN5UFWwNG7lWByjkq/nI1Pn7GYc+Amx1Ip02Gu9pcBQRm8
wZBDP0E9p74pTC04v8gf1dJzBheHMTX4pEuB+dbrQMSOYUMxIEl3je6JH9yA5BYEBDgo31x2ayV+
scvMLf+hvveDF+OJ7Ss/VaAI+fP5r1pdjUXw3sZJx80kn7cez7dZd2+obvwWVY+2W3BH33UvQ7LP
MCWl0zIvI5fJuOIuvtbZ5usF7AwI9SDcgeLq8UYsadF2RWUMh5ZdJgw54tvy1tZcweFyvxlh6cit
UTr5rjagrYCWkdSx79XkWWrBaMGz+xLNLwZyuQO0ozfacMX0nbGKsznlSud7cCawRBC+zP6PqI7p
tGT4SKiQX6QSC8juSn3HxCaSmzy5yIzvrX1raA8rC3TqugcFwsyUoZkKXj7Hs6PhVdkSJiTUO/Zq
ct9O0p2gbKzVyW2qfZdMAaXPRUMDNUx9Al0pZn9vuhXk6/IpgCZH6BNY6NVT8fjC83axdzMSmq3R
ocnqRd+8YIdYqWN9w8NywzdQaOpcINXGLURG0XQZ3gNZ5bGrElAS4+M/5ydkdg+fjtGXT1nMBwGk
DGj+STkogLVr2eBkyjXA3GGxMublG2BpSF34Rw0UDH1GYKgBw2Gi/pThrVVX0CunvtEYgSjc4lLr
BMhyvo9dueItFt7pi/FFkBclU6/zVlEOgj/y17B4mJSLpN8mqqeKgJGV5NriKvhibd78n+IEVSGW
ICOWN0Mxhz1CKAiyOZCaa26KbK23Y3VeF8c9zG1FcgNtmOVO8aM2qJVt2bkShDsp2rq1cgsx8VV6
jY/VWm4b4C1ArKAycKV8PPg/DzFpRhMyv6C+BRbd2kCeJUhBpw21CKAv1bc1hpuTo5wpjeAqILwD
mOfxlHapAlJUQPEPqe4buWuIbbqztW093iKIjPNfrb1pcOOq4Y/zx2OpBfOxlrheFaQNwUYD/O6x
4SmrzTQc0X6mdXH4xLpx2EiKihovI+poRTx+H5O+eCKWlu5UxRy3BRnRhpfzb8XU/MrUYti0ps7v
cmDhbiZOgVtSjNdqTPn2/JeeOsgohKOTSaNMh/jy8YfKQol5HuJDkzaYZcJjdcM9zVqVhVo40I8J
mSMNIEjYjJVahKN9H7YDyhkgBG081Inc9BYsnbfFHfPTn8NGgOae+Ia/N4NkZ2wGr9gpQY1SGchN
7zLP3kG0APF6EpC1AHM+wssd+fm7ljuEqzTUNHyXSd9ZkW/7QLSJL5HWiaLv5oBnjFa6xl9W/+uH
/D/RO7/96/fb//lv/PkHr8YGWlpi8cf/+b8dBBZf8+S1/MPpmvfX7g/+648H8SqSViQ/2v+ef+x/
/+X/Of4jfutftrxX8Xr0B78UiRjvuvdmvH9vu1x8fAW+av5//v/+5R/vH7/yOFbv//zzB+9KMf9a
lPDyz3/91e7nP/+ks7jhf33+/X/95fVrgX/vvmvbBDH4X7/1v//C+2sr/vknUZn1D2T25tQemmdn
cuQ//xje579S7X/AN+DwIIMLohTcun/+UfJGxP/801L/gVZbKGmg3qeADWfeRS3v5r/S1X+oQOsj
pf3R1AqY0p///rKj9fh7ff4ou+KWJ6Vo//nnR9/Z39sC8AX0iUMmG83VSAbNbUPHxyJET6cypjYY
aCpFj4KuhFKmG3Vp071IXVQQbZvSKhNgwsmn5lZRxMTuQ8tK0y3IIOwRT1VZIb8do5ZiFd6gZUW/
TYsG0VQ+Cot7Vdgodxm3+VMcJajANwXUD51yyBLD5zEL2Z0eG2EYEI4iNd4fZWk1ulsahMs2aLOx
jgtXSdnQ+CAwRLg49QognJSAfrZs2h+2gpvktiJ2ekErOcuWtgoHpzZHfmtjR/WguKHeGS9qp4nW
oakdFZ4yQJ7TyWSVXxlDCOHDLEH3mjPo4G1xyq5M8UZOzLgN0sTI7kmkQ19YSfsqDxQKuv6doqZT
rgcoQmOqcmLXKNILu4nGNaKg+Ugu1way0ZoFlKKNt8NibWpS9hRzhvoW4VEK7rKhaVosSGVfFpna
JL/nIua9AOlt7DWA9vBfxMaLvZBEQGKoQgfBJkHtyaF9RFswP0f68KbQgjYOaAjr+JKXfMx/THar
PvbV0L6MQ4stMCYt1NY/HaR/bdfP2/M4LsEX/QWUmjPiQEyx5TXaRmRKo6hUE6dNFZAJ6wSp/o5P
hLpGqg3TxkyHGKS/uY3XAq1Lyf2yMKO1z1ggjdD+o4NlDSxZqI8ZYJRfyukxBqgayUNwOsehyJnH
Ewhb3WRlluBZFQtoXOshCWsHkFklu5QR094VNa89VRKKFFZW0elVi/rWfsKWt/Rok6OdB2+czOqq
6acqtNC814U2AOYYTmP4w+hlC/I2hYrBWLuh4DqOdhUWGMWi2a2g4QdIv0WgqaTgU0iEUcVOklj8
+4QYpvBZrOXpyn46vnHnSUOzCeYMkFdEB2gMON5OgD+H2B1hgUkzpWAu6a1cvdILCTLVspDJ6A4G
SMDd81tmeWhgFUcGshrq3D6F9qZjq2CpqauSxUgCWTRCgSqrxkBjPPQa6C/8Vkwxd4XBuwOwgDGC
Z+BL1SACNx8ES3JwIkKEUlaeqmU03Iqx7K2LsRYGvRTdIOWalOwcqnz2CzMJLjihKU4HdOuBlz4e
ogh7SwOGiKGlN5qYK9U2uy3CtIZWlh22T+rYtHgvsOr1N2cWZhlDvwKzQEVDl92lEy2GEWrdBswq
0wT5GmOQV51lVR1CWq7/OG/t+JGAuWVozgIkDc13KG+icfp4kKbIKLoazRT8HiTrtk1TmZuw07QN
QUh/2wL+7xdMmy7Q0ShXthDIJb/MMNrOQQSIZBWKX6D5ODYeopOHJjVo8p02lBWo7jJbb8v7timn
7DUHyLq1HRbhuzeWMZkCuyzKGoTXPQFmy8kq1Iuhq9oKpsYuzxo23prQLCjR+a21zFXKLqc3tSQM
IgJ5RkUqHbub+HQ38FbyTYgFLu74VDZ4fA3qCLBaFw71eF8JhU0ODRlhd1PYJ9MvLamRytiizzIb
VXS9msp0qJOe9O+RUk/RYdCH3rKddLTS7EofEqpfJ6Wi1nelXTAJHZCIs9Qdci0CVwfC85G6gzpY
oTsOOR+v2wiZT19asm7GIJoSOnVup5YJfU4JF6zf2TqUlCpwkpt2foinHKxQMTB5qvQqM0aKCxIc
cnrpLJrkXtQbpeHoWRUxSFWaXUysXZXnQ3opIkWLr5veKtMNG3mhb/EbkT0FMZE87N0MltO3vIxF
uKeR3uRehg5CuI5WYcTi17GZggdjh51rysGrpCFtT0D308CtHhMCicPOpKHh5zUtpHZbqLIe9V+l
xsqh2dZVkZPE41ppo3heEr2OTbfTwlGnTjT2Y7mLkoJY7+A+sbsDhYDJ+CtjRmVGjuSxWb0Ro6oo
tGbLunYTTbax8G11IO07IhsTcpWQIUjfbTvPywuihYhJnLJIa7onsqwYiDqjCZJKpqrIAYwVIs0g
UT60HXcpXoz5s44WKDAAM5UPF7Rjhb0doqFAz3VUiX4Xlz0h10wZI9w+pLTj9iEGW1h5i9il+lWk
lWXfRw0Z5pJtZajZCzCJUYw7PVd6oI8zOSpXiAoTej+WSK5f9nJseaB1dAQlSsYS48ISBsIjLymN
SB7GqpHbyDbDLKi4PuK71Cw3QQ9cpAPqwmbZPCZKodo+F0NpodGfRB2b3qyShBIRJpYMHYi5xfVs
M6itVop9W9NYZZsKCdm88uwhA9WVY0WG6k9EtGAvb8vpcmBWr21kW2T5bqhwr4Ae2BRJZ0UXVkQM
s/ZNPH7TR1S0i+5pistp7Nwaqu/xTmotibF1LbWQQUa1vNKR9VUS6EsIY9DqZyo6XbngfdQzCEfa
IZsVJmRucPTs6SVYKp1uEIyh9EKKwQPfnp7uNNlXxBVVxVjkSpIp9NZiI2YWBJnAK73RBnDWHRY3
rnw9VIWCQk+T0QuaIRHhKsMg0++SpooVGDWvu+uKAke6n0YwX16xohsSV000AkxpRqGhvR1CpZf7
kZtqvLEGU42uIPgbJU9Q+I2y7qqfhT1B/DrEXIwuNocud1WiiNB6y5sobA9hIrKEOlOT5tCcic1B
lKAmkKEdH9peT5It09tq6C4KIOfZrs/MTIsCS+KxRG+aMSchoIaFMPkdtyzZEi9vNXgKZwpVPf82
DgMVzx0prMRJJqIqT4XZKd2lqUAeeUcaTYRXJIzFvS4HXf8xCsPM1y7EY3c9px/A6DVjYFT0uSBO
nO+ST9mWsDRiaDmGZlCPpHZ5mbW7tuC1J000elYScNnzd9NXewBFzvy3H1Q0EI0/tpdCvUXt+tEO
snCIt2XM2y03IdRnaXDS06St0e4e34Xz+FCln1WubbC4A4K6yF1AFrzvxWDZQZVxy8VulIGMoTGi
i7DdWxAGdngRWh5Q3KvdQ3OQ9nes8WF6Lv6i6wPOEzphi5uw44grcjrhgdbFbYy0c0KlO8o8vFSU
uH5WWD/uciBoDLdqGsON0mIogrRO28yDqtaaEPuX2BVBpYXsMPI4UDNSPhRuPi20GmkksYY0/BWP
kXaRdirdAX611ol2vLwIPaBgiQYtJNJQFzYgjni8vCHpphRDRHoKF26FJiWitBueI67c1NJqysCu
dbLWOLV86qBhEdww6NWYifrxDlusMQtHWXFThL9qnLLezfWyzDZgwUllMPMu9SgtZyJ0RSMmvE/D
UeysMFXGl9/Z2fPQQY+HlgaEP1CLQi7xeOjSYHVoafEc+MQhHmSo3EZN0bllDkqeqxrvw6hwtFrT
6pUjtdziDIkz1OnASYxIGq+seeU/rSy0lkdKa13fan3CUvTDy1FsLNqp9yW8Y7zhrQG/TKeeuSIx
Em17ftzHr4Z5m6OfGe8U1FzQjkuXRSFCIwbIfWIGkJJXtrlG64uIDvF1WCJQWnnUnrCFxA6Fj8D7
wdCXwmA5FVBKxTM1QIxt7yNEWo40jOy2Yqn0f3dYaHeatxP2skbNJXlk3in9MBo1CYY4MmPPkml+
GXFSo5daE9VKhff4WfLhKnDBAsCBpJWJXNfi5QV0NTWMEtJ9bdpYu7RB61+sl41DK/QhINOqMIen
RFuBrp6wOnNkgHYI3IDgstCON05ktQh+NZ0EEHsXd5zSYcfY2HlUKvQhJ1bmqqQ3mpU1XCT4MVh0
wJoAxEBKE/Vsfc4Qft6vVmkiDKF2suGopCqbIu0hqwdcIs8dqhYssJWIhJGrTryb/DyvgBdpRwV5
Vltp0kisfM6XLYXUCCS2565cPEPhQ46/Jur6MKoYoqouVaEhWnV5kz/1XY0u+bFOxO9O+YejmnPb
AApjpeez/Omspk2sCtq19caymr4JkqyoXVTzBjRhgRUQ7UTtz45B/m3FRRy7ZUw5CoF4gMIr4S7C
22xhFtRuXIKfvd0MmVQe0Dk/3CtlO3C36zqIkqF5Ys3isU/+sGijBolECR7bMzT6eKBKphKtQ/i3
AdG+T5siuilJam5KKqpnbOoXqqflfSEiuY8Qzt2dP7tLj4hlRNILx2lupUXL4uLmlZWu5DULxWbk
eHRmuYp0UcLbx1yn6EgqWzUYSGUCrZfJlfVdoMHncVM6d2EjlEK6C7i543GHUUmiuJf9pu+iaZNY
AkR3srB/NFMvd2OiF+40iGxuZ0r8vO+GLQPn0GamzvXMBNRptOt7rwtptYaU/LLPsY0ga4SlBBsP
XM1in3NoGbJUNOOGgJ3BtY2u2pB2eu2Lfs1zfpl9WEKH+190NDpqW8dTYCR10fF2giRq0lBXllS5
mKCgvctSg3wTJG73gLMxB22lov1dpw3TEKKdU/PgwtGWmQ9ACctGn+xxg6waYjyjF0DE5tGrjbn9
eX6PLcp3WGngsSAGjA5DCtomaG8dD1OHpH2SqoO6wQy0fper0lFEwzdlYWW7GrhvgMnC3KXAJl1L
e1Q3ok2ZaymN8lBNI/RR8vpZL9AdFOGh5tqo510VWRa/l8AQrOzK4xVBtG1ruKJnailkv3BvLtKJ
ooAiNq2s1ANkT1MvciL16TshOYEDiMLsxqzM9r7oFcYN1x4HZWVVlubhWtGGaVNAI5A8hRs6nqls
sGSfm8YUDNzsdyWpyjuj7l8zNe43yCCAFCwe7AtgPkVwfo2OLzjcMbNhkDCiLQMCJuioPzZsFK3M
mIyVAGD48mdOsqHwYrOBRE6hQVwVnTgM3VIoFx3O2z12t7Pd+UGFehX0W01sjdk5fvLyKs14ZDaj
EnSJRTdIulOv5JJu8phjpdsh3/0H9rDGONh4XCHrd2yvGjWJZA9S6QbQH5fmZA1XJEUVB+oIb7Eq
lRX3emp4dM6CA9uP6tcXqmStavLOqpWA6dy+AfgUrzYRd4bT4TGOtBsL9ZVL+qRFpGvBLjCTrXz0
qH+aUC40O1ERvQeDrkSeYtd0MyJt6GshyCYKqfMVmMW8I/9+uv21gFi3WaWFwo0v08S5TvpWVhQT
qidQXABM8n7A/wJ+1NH6D0xp4IaFMYRC4E04XjvA/RA+0xBdC+ip9dtxJAbQZdLys1CGa7Rlp8YF
7zgDoC2kwpdYB6EO0ahbiRqkgzT2rRFbe1Y31awX2t+f35NfTeECnI8e4lpchMs2rGJgbBpSQwlo
b5u+HdtQlzTC+pC1IKE+b+rrMYeI3tyKDZJQPMGWsYawjaJKoYIUZAyiV4be6V4TpZAAG/DaV4wY
zaeDna34llPjw4t6Xjks0Rf1vo7Fg9JbQgksnpi2I0KdP0p90PId4qJi7WL76kIheYXmMtw2KoVD
Wtze1O6yPu4TGiQm6aCsws0aaJhSWCnEQJpWq708ptBCRxbUGh/TqJJasjLgE7MMd4qMJsaroxi/
cDJGRsk49Z0a0Im0KM8VEmxkeQVUkIkMRmoyX5/S/PeXdn7pwdloc3OPvbi5zCkvqDHAaM3MxJ9T
ALsIt93lmJjoV9dGwyu6cY0L9MTSoseDotNjvjUVbfZGn7wNJrcDGBeoxSRlLz1awgN1LHXXKKx2
hXX21JzOgRK2L+ol5rJsTNpEdhrhWqBoCMZpmXc7vJsQI+bZhJYZu3U0Uv0LWXIELPlcGT41PAuc
BQBH2DgVy5dtAvxAakythttpjD3BeOF29ZRt27w2/PMn86vfxpKB8xn4jbmgudwziYZELmGjChLE
grpxQrTrAVR++1CS+D6noLg9b+/E0LBDEfcBKQ1syBJSVTDekyGFPcojzVMnIW/1uPiZ1VJsz1s6
TqfNNwQiQER2DIOzGV2GFqgdDRnoeqAMbyfiRenKQjhKXqYrN/tXM8g8IGuHShpDRLFk0LSntpBN
GalBq8Tg6cAtb2ku5VR7Pj+cr/4FeRUgahAkIYmEu+F4y1s2kaRNdTVQcgt7Ao4omJAG/qnEReX2
Yd/4yG/1QWrXawnar1tkhuoYAN6h6Dw3eS8s6yIpokmqAd4lqt/rAxRYau3XWMXyKs7ZWq7wlDmk
JlGhZHh9o2H32FyJh4MaoSQUDEBQeDjlUOIejEZ1QPMMIZ5kNFvv/NQuLc7pdR0AQ2R1kKJDRHhs
MSR1yDFCgfqYjQ5QW33vqHkhWRU6qEMPKy/95QmANdzryIwB9QJclL6YzhJMzjZXbOF3pFd2NYLC
DSl4CJn33ErXWA5ODI3hZYpnPrL5eHAvJtPAW5XHAsaqjsYbWtkgrSq6+mLqI+kqFWcrh+44qTCn
ljE4OOYZEYY08wf4+ZNjtiCcEfa9LnypCmNXRhVAbnYeGt7YgUQR9tqrcGrCHehFjBf8U/2b7mW2
DxJ5QDaRuULD1WJy2wyx05AS4YsoB7i7ZymA7bKGxC2oXs/vmi/rCAyGjiOB7QhABnAZx7tGgg8c
AAit8oeWjd/6NK/i26ru2vSCJVV2+/vGgJXHjTcLBQMacWxMA2RNUxMdcVJVppehlZW+zVEiFXa7
pkp1YlzIN865CAObE0RZx6akFnZ6zXTQmKpx3Ti5HfWKQ0IOXhc+1OX33x4YbmocPlw+sGYtFgzE
uCGQYDh7EWrqAZ5J1lNWg2VbxKX+cN7U8ipHVgXXwdzrN6cfkGo7HlhqAmhZh6bwi1CIC9ayHd4W
us+AhHG6EYjpqprWuDYXRHw4EEjnzOlwZBPBt4A8xLFR8P6gQp1zND5XdnlLDGwTJ2aN2E4DCrxh
pqqXJu1A05E2SugiVwfVPKlDFD2eSHGXlzqqfTlHv+xvzwVogZE5x0MYd+OX/JudgX3HRDGf6qwM
SjnZuVvrkOyLgF3ZsqJJgqZC2+fvmsXPsTnFiYQ9vIS2WAKR6pEGqMjgAy4B7Dgq2Y7eGJoL0Na0
U0SDrIMqVi7oL/t5tjnjDLESeAosFVjDSBIJJtDB18c8+5VonR20CBh24AZdI3Q9aQr6ttA+miuo
y5BDSzseG2My+INuEAf0wJqb9nm9K0czW4lLl2EHNhMCN+RvwbaIPpplsTCZpnqqGRvAw0T069RE
R6WihMPvHpnZCoqFc48s8u9LOF2ST3FSG+bgh60GxXCa1YFMzDzAOwBPUiDULhtBp+A39+ZsdK55
zFw584V8fGQ0Q3RaXUXSpzXVPNuYaqcGbOcurpLQUbOBBXnXlb/rzWc/PuPq5nHiwTiHX58uriTM
pKqmHYyiy85TuD5dww+NvkqL+vfHh3IOfAIOAaq8ywCHVqOArhmSugMdtZ/Q25WFm2pl6MoqEY9c
V+QmxAP17fysntibH4BIIM/mRNuXGmSsxI3WqIOfGP0vrePqvgOKBWk2fbz7TywBH4m+dCRHPvCm
n6ZSL8APBnVWHLhEibYTI3AtdgsWZVTSV/zJMijGKcCg/ja18CcmWBVCvRwH37Kyap+aWVk5fRW2
YOrQBIBhYXxL+ih1ScOHlUhnAaODZ59tgz4CGElk7bFtjndMk1qJWXXT4AuBdjkFcfHOjqL4Njel
BLy4yHrulElr3HMwtIO+1hrtW6UP5Y3SNu1lTckTlLqjbZ+MReWEFUrheNMqa2S9J/wEqt6473CR
M9T757//tBjh/+PsPHobR9Y1/IsIMIctRUm25NhhOmyIjsw5FKt+/X3os7Ekw0Lfs5gzmB5MiRW/
8AayyMCm3Lg1xvGvUZfy02x6/pVr4iLKZCp4VsFwgNykzX4WCim3LKjfsOLD7BWHllt45/exdefP
qbU1FmlcqTlcRJnreCh0U3IgSbC8s48CW9Vyuc6M19nmDiYG7ebJzna0AIzI96dhx/WRbAaxes9C
z96/v8EvAomX4UljicioPVxo+dqqmOIMRFvnLuW90Rmzvh9cf7n3ml75od+U0+PojI59hUb35jST
YYKhWPtm59ANZZRimXV2XGmVU0Rq6x+H0TMjGC99NBf+ta7AG1vcBSzBruMUW+RFZ8drHoA2KteY
t23XlfiJD27+h5Kn8wlaBELwc9nbOwkY9/ecizlqYdB0ETZ93Z8G9vMQ6mk7wrGIy3E760vWwAl2
myjxF//H+wtyebexGUgWqUGxHuBnTjf50MwVRel53poziWmritbYkjE2xsaAMRVficUvl2GNJ2gi
UhHCv8Jbf82rI8Vhs9wWnNvWKvQ5BL+ivkHU4JKJoSLPsWb8830KEJpmJYxVjjBx+el4Rluqclb+
vKWTZ6K8QeVj+VOOSmkbnxVq/n04lKXI86lBY6FtnT2/o01XfdLzaTu0OCwqOmxf9AS8dWwm+TX9
ksvbCR7syugDjcRWO5eNBkQnfamXcpum0/DHnG0sXgpPfHl/e1wG4YQur4c5m8HBFr1wMyW3M3go
JI7H9KvR63lHcmOinGINnnZvWI0BrFmbpy8gRK2oBoO7bYrB2ut2Vn/ssiGeovd/18W2Jc7B72yd
a8rilEZPF7YkzbMaogT4xgNyGaCfbpoUuqYk4dy+P9TFnqW8j9YR+Srl6YDQ6nSopEtUXBRQbZts
npC4MuxtUgH/0pFL6EJZTMuV5/GNAQ3dIY2kkQHX+rxpkooCwheWHTt/cOo7ZAOd/ywfbo8fpM59
OnnaciUUuHgTiN/orPEXqnEGM3v6hSRw5VjL3NxBeG0ezSxxP+hWYf1NbNgoIXxMmFmLThvlkEyB
Xt0MmXYtqbqIRtbRVzM5GlJrI/dsmxHqBVZZzOYuqdPuW00z80GnRvBVH8ZGboolx0R30l3IGmZ3
ZYtfbiXmEuuhF8YdB+kszfRSMdmxK80drZWV2+QEwxbdTywPKmkHVzbTxfvHdyI8F6yaOfgEnnNf
WssrHVu15m5etDrKACF/YEb/VjLJIgd63U0pjH8/K3QOuG+xzOPNBbR5trzBrJExMLeOI4r7Qmoo
vHTl4MF+U6bMr6gzvrGZgIPiNvbSQb0owC8WGri2GK0dSWwW2aZcjqrz26gxrPaj1Yp+pydFeT+v
pL9SN5s/75/Wi2uRjQImFSoWvQ2CtnW1X70wSa5iNbWlsVNuUR3iyYtvVZCPV5bxDObFNBJCsFlZ
RvpFANvOLgWcEe2qr2d7py16/KVbanE7ZHb8dcDXxo3GKdZKCGBDmW5L5SAS1khz/k712bOv/JI3
vhdVBn3lohhrfevsh2Bx7wwtPbLdUiTOfx2os9u5HLorKfPllbQCjrgdoLAQK5y/226/+GNNXrYr
++yvjVIGHskBKwtyvLqLfRDy/7yKvKGki9QjiVbPj4lVuMlMbmLvCBZ+pTC3I0fzr/Vv1q3wug++
LhwhwYv2DHYr54KBg8aLocbB3tnSSTZN12D5UdXDTWCOxf7977mYPwoNMHP5FqCOxIPrtfBqV451
vwo/17SKBJjtMEmACLm1Xz8ZQ/Mc58UcvT/exacxHpsSj1lEBsiyzsfzzGz01EjfYUnjzzr4uAj4
fz1Edt9b8ZXFurjTGMxDCtJ7qa4Cwz79OM2r0IjIc2MnzVp+VME4fK5KBTzZUumB5IyGfIPe+vtf
+MagawkZ1yziu9Wu43TQatJ6GA18ISDP9q6dA/3oNp6z53p1t24wyGh0oMa+P+jlsXdWdDlBKugo
II7nDYhRawNP1XyqUfTJk2FiLmtnVh/hEJeFearp26ZSSzgbdrOb9MY59LV/7al8Y23XI7H25anY
AzE9/XK9FommuS1rizDkttPnGayDKsMyja91HC8uFz6Xvi3VMmcl2p7DR9tJM+MezsrOjIPiXiwy
OaocKtf7s/rGUhIscyyoMnp0BM/eJ20JapS7ubK7JrV3aYb9eQGWdKfpmX1M3Mo+QuS41vB/axZf
mlaAhMGmnCei7uSpzPNZyYWV3kxlXR7AqWTgYmHzvP99bxx+oC+rQyCdcASnzs6HH1d6MNCDWLVx
9KjTLG1jePkQZW2X3WmJea0F/tZ88hoQ6QKJpSS3/vmry8aKYZqsULld3xTmozk2dCJqI94Cjw02
VoxlL5Z614wJ35xPWp3kW5wLLu/TQStTunkHSH4nfD0Pu7FAdtDUgq0Oi233z/NJuWQ15rOhX8NA
OR0K4PJizn1KPFNqEmu8kpCGDqcdfINyaUeJ4/VXnr83ZpQRGW61mV9hU6cjVm6uRBcTtYkkWaKk
zxUQZ9PbQyTs70yZfpe+Y17JAt6YULYlY9Fc5Y06P+ap1yl3YpW5wkvEuGY73wnPT0M3r4b9+xN6
EXzjP0TYb5EzISuBOfnp57X6YptFEOs7Cz7nrrCQEqyXBBWUtuxXDp/aDb5qt3Es/rlhto4MVJw6
CXkmhf/Tke3el3U2VYCbshjfeKmP4WA3JFiBf600/sYpRKJ/DZVwV4CdfZbkBJM/ulYBZCtvE3BN
3aI2+TRXj2Y6wM/XxmtFzrfWD2k5Zy2Ir3zzswNRgNBOJskFk6wbx5VAKGI7rm5AOvx+f/neHInu
HKAQHibC3tNJzLWu8PSi5qNSWZu/hawm99nQUt0IpZmor++PdjmPpMI8PzxAK2rj/OFVqsevKeCi
bsmbd5odFNuMlHGP6kV50Evake+Pd/l1q+wEJVJ3JbXb55pfI1gCZB1qezelunNjl6AbUlN1310/
Tj+8P9Qbz/s6FjB39iJQtBfHh1c354SeA/n/hIYHEvaIVbrCK8shTDKvR+R3GfJk54wwWB/c3ixW
FcZhrDFy7q2Gdh/FtTi5ff8XXV48xpoRw3966cOdq661dHe7RiuoCSdx7HQhL2KR/FxcW1WRI+ek
2lJJB8TpzVlhXBn7jYUmJ6bJucJXADavf/5qMhzDa40lnp1dUkBl4AnxzUOdmv4OJnC38YAeXwnp
Lq+hlxuWJidBnQMI73TAMlOCEKQOdtPQFLtJztnX2J/rW2qD+jbHoeW+suI4FPHcXLnfL6tcnFGK
4avZDVegc14FTb3RquppAc+ZtnocOgmLP3eAAPNqan+o2VqOVQ09NXNq905fAB13c9vsG7WIT7bX
LdsqUOaV3Xg5/5S3qFyuWVdAbH0W4c6wv63MbQiL7AabZHOYtoXs62PaNOqhdfwrtcu3hgM2B+5/
Bf+T7p3OPkA+njnAujuNLsDHzkR/AF/muUB7x5sV9jl2cM1V7fJoUwdZ00oQpsTS55UXFtNvDQib
O6tI6yGshgaO9ZC6zW42guQa6ORMC42LHwQIkTPKgT7FCfKx0y9UBsm8nfCiItvUR7bfLqE7TOaH
ZVR15A7zGDmqgLReldVPbs+vaGZ4m2qhm+o0bnPlzb0MrYP1RgOVQD+CMuZ68l+drqoAnTUZCCa2
STXuyzGQxQb+11UfyMtlZRx2NfU9NHywFT0dRx/MeS5TqltZLdNPle5lR7c0qmMFmDB0Sv/n+xfW
G58FPAFY9Fr+tv4noPHqs4bCrZPUBl1aLMwxSg7Og582+tP7o7yxcfiaVbSb2xFO4dlebf0xaRXF
/F1T5vancUmxQQ8KIY5T3U1m+P5gl3cwbaO1mKTTOcMw7exakl0hSYBj6oNDmv5ItcD5ARMpUbeU
g7VhyzuBaHjWo19x5T584yupRnId8qavIEzzdOlGwxvXaG1NidR0dJDNyEJtmFCElpr++f2PfGOb
MBZNOcKxNdI9246+QYlgsalnOTLFTIzLMsotJBFggaTb1MOn/f8x3toAZhk5/Oev+uC7iz95Li9t
oeKbEgP4g0ewcut3hR2ZVH62/4/xyNuJAFeg9TlHkJC2d/tR2juryt1tYIKibYrY2xRrIiZjd7z2
oqyLc1JcopXF4SZwgbqyUnVOF88qZGr5nW/vul55/a7FIfmjli0dgIy4H7a6P3hGCPbETkKtHaY0
8kq0GJWkE6zXRr8BXHztyrnYT/wkEO5cuOwqCzTs6U9SIE97B8T1rib9O/Kr5bZegGiUniyif5xu
hloBcMgdckTJQ0+HSnNs6miK2jsar+1D0k7LPlULWuM5HIYZ/vOV7XRx7TAeWLO1SIkvB7j20/Gc
LMbIHDzGbjR7eIZDRZs7VNIY3SuXwcUccguQIwFLo2ROyfDswwpUqjz0WM09RzPfjYud72XQm1tu
8i/vT+HFJ4Ev495hoWiWOlzdp5+0+NrgJmC+9xa8lo9sGucASyG9Qp67HIX/NC3x9YJZHeDPtily
Jybg7sHZG41mVThA5qaZhPFSLoP/z1PHtUgWDkXXRfjwvMWjrNIel2b09zHspl/0l9ybuJaIYxW6
+GfsrgdVdcXQMhK0qvPTV3pG7zRW5++zwqZ9pPd4prqadRdb47HUtfhKz+NyFslhAZQBkljFzc53
xVxMReH2rb+3XblsqXuqY4wUxM37O+KlSvz6ToFSvvIaVtYd1TL4QKdbYnY9oMDN2ERCE6hwW0Zf
1v0tTOfJjYK8NZM5nCcgZ/ecEKbUhNgR7+mTptYBcoJbokZYmAFvyOCVeBfWJTL8BdKtYbIMst8Z
QPG/d5NT/UnbpP8oWuU/QgK2npy4sPEn6Er5GQjtdIwL1/wolmnUw2SqfWMD8d/EtDdPnF8YpLfT
Btqvfr/4+vIjFSb6jx2V4eOYU8uLPFMWNBV7M1AHaljcf4XdjmZYezK2QhcC43MiTGgbgQmF80Fv
5nG+i1vPQhK+LNzfgTXAMzZTO/0U96X4UZkqBSnhURy5SwYbuSMun268iZ0xeWiGWYy7qfK0eec6
XaYiYGxVs/OQq+jCpMAje+sKMzGe/L4dfoupwQ6VDq+/jVGxQTjLWZT4bSUwKqNk4TQCT7QyMW1k
jymvvekxSi+j0s6Xqj1MtUBVIHdpRqNmNQk33RtOjjRZOPpJH9eRGRRT9VgPZZJukz5x4j+WvUz5
lsADbctMzzCYGNtF+Rs/rTpj2GS21ndMoT1RPSAczbpdZYmgCkLdp3mh7YIhzZfbph6X5Q+WaA4i
/RSTZq6jScovc+xZGGJ6ftAH+4H2vB1d2ZFsuJMNSX2DkwbIBZdqmk9nUQNtDWW06ZxssyRv9nmL
pUkFdKQM08RWu4neBF7BKoMVWzfbfvTjK+OfRy0E9ASAq9ICLAui+vW2fhVtzmpoJOTjfBu7S3MY
veFHPKOB7fpat/PMZvx05XPPxyP55+biUVup8LQZz77XMeMUWKeXHxKrauOdCMyq36mlN9EsrWkU
RiqtMnFrm63p3HpD549bBLvM46L0Kdh7i2M6e8/OM7Wb406PkS7tdT+sOhvVpGTI/OJ7M6ReGoKJ
XvT7ZtKL+CPKN7CnLPRHuwe5JPqB3qrVhYhp8VeNs/BcEYbPX8bEM5qt2QlzjFyvoGzhWMXihf3g
jqiCVcKIH6u5aYYI9c66CIWXEAnRxqj7bwNwJISHCy2lJwsX71NrwuN/LICz3xla2zXh+uj+1Ods
trd9l+f1Q4DYg7UXo54aN2ZuFn8NOy/Qx9c7UqyQWyMPnoRnth+GfE6+sVKVuzEQ7rvPjSGb7z1H
U1shujH7KJDv0o/81iX7WTj0b/5Lci1Rd6OSIEhiq/MadBYwa/A3dQH7GFEB8OeLMQziKVvQhd1L
LcA/JSgW6z5oDJn9xiG23pPPAjsp6MIEaF/TEMM1ZaIdjWeLA5eSek3e9zIqsr4yv3Zj0i3tjcjS
tL3x0bTNkBDNEwO4FrJmY5gJVzkHk9xUi+Y+6JInS+b68hGlQeP3SFhnHCmavTiatBiu6L5ZVts4
QCpwY/eolH19fyeSup0dvVW+hSSLsgA6vVT6z7Y+hgnC5MprDigrGd2w6ajleDu4xBz4VGuaZAwd
jn2/Q3bD/VQu8fI3SLgWnto65mkvGpDC4dCbQMtGyjvTjfLq7Kfu1+lD0vCQb6vZRmHPMszW3mYc
iATzLVOHtIsqoTTDKkvN+pE9LnJEO3U0YFupjJH10pvmadYS0T6Ds9aqneNXcbPVdeFkm7qrrV5H
iwyltbu594wiHCXuG9NGT2tgnA0k0+Jeq/Is29Zd5c8IvCKm53+x5WCrb66mfOer2ZfNT39ILeT4
0Nsabv0sKfF2QX4LdTruA7N8CCRaiX8yGWNRuZvcIZcPo1s2xkFOxbStamXmuyAtg75nmiwr23gA
A4fv9PYwUyzbGMm3tA3GQ65Sp624zxwZhzLuuixCE79RoZHmSbzLqQM+2GYTDMgn1nX8zXWr2Q1r
G3DQbTZ5jdzlCaf7Pi6TFtQbm3HcxJmVH+IBL2Hez8oZ5DMCaMEUmvqivJ2TwRkpHCoxz70Q9Y0M
0qXYAKab9FtZo2Z21AjxnzWnSv0i9PtFDDyVZi+1Tdp7Y/65wL/9q+qreEJItef0oTCjdWkfVeVY
6ZFuZZqM4rItnMhrfEfb0NlIG3czmLx1YQ2syl8Vy2SlAG3M7SxCN20y/VGvUX765SlLUze5tBqM
ldN+EnoI2DMvnwlcnP+Wrh6KT1SeVaTVeIYdnNxPfqEwb3xop2Q2bpl+XUYdqpdfR85PcoPiE4uc
g7zutCh2lLm39Dz3QuE2EO9RmbK+AqDPHAR2pyzi6bS6fYb2n/xRZ9DNHgeEV+SPNhgslskwl/Jh
KdISN+QuXj4lk+/lG1MfRQScmMbsOJf1Df61TRpJ0SItFcZZ6kDeRjMLl2BEdcvPtSbj77bWjtZj
NhqKBc+Fnu5gX1c3jtCk+clDBiy7GxBeo27Uzk32KbaGKjf3ovQy7zbo2f1T2Gej1XcR9Z+i2ipb
1PIT+pfOH5s/BB1iKyCvoYVCaokzel6Mw75OeOZuks5IY3cr7X6wN3neqvyHp+jffBFxbGsE5y7K
D8fU13L7kKrU93a1UVh3veYN4ka20H7v06DzrKOKNZygyjFvZ9rSSJFCjPGXYGs2k1n+poE2B0f+
Ww7BamxN7Vb3Om8/uTJBcDHJ0sXazomWqQ0K8XaAx8UwtN9no8MUaBhc85ce0wn4NbdtNkRppcbk
WZus/j/b6OCn1O5iyb0Upt1sgjbNjtO0FPK+hzu1UIDiddmWo6HdUtPQCP7mmRg6nLogmPJQooO6
01caw0IFvkq/QuIom/tcVNPnrkbj+y8xmFUjNxY37QHlN2GES64bvxM9za+JClw8+eBiuWjpfwMX
oVx5liDl9mTOWjfoB61YynJvqFiqsPDozS1h7gyGsRmnXtM+Xrvfz693hqU2stoTUT9wzzsRiQRk
kGIbdygIF+tnv1eIqm8ojPS/LDNN3Qenn1WM8A+gg6029dWyb9OK28xeNEc9BQtiaKFfCPXXkVJh
dN/U8ziFsYMS6F5p8fBTiGHGtmQUQvcg2xv+Hd44HbZh8zTNxZXi8pnrECRYOiprC5wa7Jo5n8Oh
bTKyYqHBfvCNIYG/aTVTeYuKW9BHyLUXhM0NWvpl3fifbWzXqm1Xea335NsS37Jgoftxp9VJpq+p
jWF3YUMHOv5AkpXD70oSEyP3qq6sLbovjfFlKMb8YDet4Xys7cL+4jsjzmlGhs7ordtOlX8FXf4C
hHgdCNN2W7nmxKMQNy4pMMEITDVOrPkgQEXhplbr+v3kkkm3Y18/5lIvgu1oT3kWBskSpyC9h2+9
rBsrkojXHjRffrPp7fwBD1eCKa3k/Nme5t9+LMxrNNOLwIGfCgTRhAfNq01h8zRmtum49t4gxUG4
UrYiXNohb0JsjWlGhwsbatj4Wa4/eLpYmt0KgvtXQRcmK8A/lIoDMBoqAuuRexW121NKHzR29cNI
zfMzTaxx2wFDR1A158lZkorY9f3jdOaMuG4/Heg/chbe2nC+qD3wqWPra7V7AOiR68Av2qaJ/Jnk
4ui1Vu4/ANBGO3dOMv+gmZRCZNhL01MbY/KKGMOSqQ+852IeVIVtX1nOn/Lc9XPQqg5CdouYMnND
BFs+uPxd+9CX9KiufMOaW5xsMYpba97/v5L3hdrAVCZe4ViLf0gGX9y2BESP1OGDu75bvD9TL7QN
/0J9rZByOSpFWGrCFjhzdsz5uQ2sqYvNifJvW3q5s+/zPhA3jfBm/ykpZZl+KgJr9O98AwnoazHu
uhNPv5gVW+n6iA0x+ot16Kt9UheWRm2orY5DoQd3vvBRIB4hJyXPGW3RJ63rRBvmnWVjdokqvvmY
FghR7uxEYtZV9Ijj3rB42YPM87mvQ9n1TrlfKrP8uiQmLBArb6EekN/Ufwe+0UJFNW6DKyTd9X04
/YgVzkzfEq7hC8z6dLMnw5BOpl5rB8+dEJHMkh/CGeUf3hLnibcw2UojnR5RsXT+SEfFV8p7L9pB
Z8ODHXHWbIH3BDnE0+HNOWtrlLaL46yszojSIBF35di5VGsIPapoyQpUsBcrtbuPHuXSjpffGZ6Q
WHcwTGyLyvtmJU6TbE2PADfezKqKq59+NWX30ot9jC8VKeemWRpvWMIUcJq2Lbmjexnak2+OTwLQ
+h0SkPYSLjZmCNBZWsiSYZ229m/b0Wwy0UUiZZOMhjtuEVdPkyMdq8A8TtIUfiiHotW+tSOpcn5r
W8L1N5SsAh3nM2OEEayn8aDvr9wXl1sPFDpwLSq9AH35v9Npq4UKKIzp+VG4yaJCK5DjwRiUeKCC
3uypA+THgN54qBvJ73bxjQOsovHH+z/ifOfwSKJEAfCBUiYop/NyfdC0WRK703ysezpBt2VMLBJy
xg0sTeaZ2qZl5a4e2UYvrJ3mNHp2tLNGL3f//DPoiK98PS4CHxjC6VQsSgnDL9PxWHiyt7bC9ZbN
hJD9snHMtDLC1M/GrZMU2v28VHg3zmVzZRO/lFVeb2JmApQnJsw8XCvo8Ww1+iClJJel3RETjMTf
r6IManVQRU1UjRMmIFm8zN0dKVb/0+5G38QBwG4e8N2dehWil+0dujJBjaKdRw2Xpz6b+6g3OrcY
w1E35Xjjz/qU7yAcD3eN0uvlR8waB4dZNP6xtmO0hzSvbA9DkPRI8/t917o7B+uPfYwHQb19f8bP
ewx8Ll349UN5XFf1pdMZF4ZpqUTzmqPmu78W3dfmKE+LL2k3tvaVFuNFT3wdi/oBAAPWl77f2Vh5
PvolJjfNcRbarwXmmR3GZYUHz9zJbN9O1EbDrLe8ZtfXY/VZxGkaqayavlGRm28BxV09e+cBNxe9
TneFrf8ibHAuuyEpaIpe5jjuAn3NNuM4JyGSx9240R1KmBtzyNQ1LuwLef50h626U0Ql7G8uj/Nw
m+vE1ZdunI5I2vlkRU7ZWjdzYw7zjShGdDXtpqvm7DjoWqJ9lLAG28cOt4uokOVYflUpBaqvAYWO
xywNtGRbB2V/JLMzPUqjvTH9RjFeLDvPVWW8z6nej6FyEy+L6qLI3W8zfie8WVadCecBikshnqF9
8eiS145fNbvJtHzXoTLUbOaZq5rCjb34D5CIuuTK5rsoLDH/AK1QegavtOI4z3ZEK2LNrpO5OVqu
NT7I1NETcCdDW94YdCh9tMAKI4l6Z+gUpkhj+wt2x+LvjDwXElIdm/QAOUKPMgAfGdJZbvpf2SaN
vFmUoeVRK03rdnbi6So2e229na0hpBPSjJXnQmvOPD02Yw0AIBVNf/Q8dvDj0PCy32cp1WHDQH73
2BWG86Cr3on3mlk66aM228WwmSy3QDYdyx7vy/vn+I3DBaaFajEwHjrPF3RAs9elX4CG4Oq02uPi
zmAoJ3wmDKN5nDo/fRIiiJ+I8c3b3nG6PNRRNmtXKOvyJekBTV4JId84Wsgr+CvmZIUin0N8lrSK
hZhK6zhQSKbeo1wRekat9nZHv1/ptKGvjHiBqAN1s+Jm6ZVyu6wCjqeL0kxzacSaPh4tMWMnL1qv
XrB/rjI9YjGrtg57W5jDByPnX9r6DWXWSKNmBOamKC3nyopcTgCfz49AkwGW0MWvEZ4dJ3rr9kdn
8NzstlQ0wSI9sWf3p5eIrI0GPEa02/e3wXpgXu1LwgQAR6CG1xOF3uI5/QrO+MKN6dIiwMJk3hhy
Up+01QWIsCLrr/lavjEarRiPFjp5NoHLGtC/CpohRtZcDd5KDDBUvVWl0tVGIrF3sHBY+/v+p531
Pfk0A4YACHN6uhy6lwPwarBCurPTFsreqlH11A7pjdCW1KwrmcDlN7F1AMGQiEAfv5DVaQNn8WLg
9dusapS4n43BTb+Iiab2DYKPcXyl+HKeza89HjIPGPJrKg8Hc02hX32W1Od0ip0cY13OkZFvGizN
ClLEKfZJ9rj5xF5oyZzcVgaBGLRiU05zFOBd/VNbIS9bOj1pEcaCnTVvK1sNqosQOlM0UW1cbiI3
z7sW79oZ2zLjWux6dg/y62noIxVDYwyCNe3vs18/U8P2bOU+D4FbPdGWCnKKiTZy9RRL7lXjVt8x
MsA+Kc7Rq2nrpvxQta342tpmPlwJ3dbd9mrvr7+Fn0A8D8Vi7Y2fBY9Y9Tp1U9vphzrxBiNM7MTd
pOVifBd96n1Ml8Wj6hiUV9AgZ8ecUVdOB//jxK0uhmdPWJ2PBApinp99Uce/4ymtPsWar9RPre6G
JirRm5BXZBVeGGmnX8qYGPIBVeYgANg4nfW6Al1DiV5/lqxNcNsuYLGPrd3UfhXWcWkiI2FVhbuP
h6RC0ihY3LL9pvHSq0gGIum3VOeRuLhy/57lEOtMgB9bBfbA+4BOOIucW2XHOMoNy7NeqO3oldLd
sDluhZnbDpopdn2IF5ubiCp4bd2kAKH6axHmusSvJobbD9lS3mW4b+AwyKVOJ6bwsOssZGw8152R
ZIj+4+Ow71tNaV8tDGye1FiLepv1cz8jlSyH9HMMIKQ61FAS9OJgoT9khIDLnQr5A66jaz3slyb1
6Q/koqC8SweZPJ0fevoD+6aPvUIfXWAHnaGQIJugjyV0ZdNWYhOlV9qd3UsEzqm1B2kdGpPyjE3e
I8TzrPsimHc9YAAaT4CpbJ642irrj2ZtJcMxFkt9qxAvFn97UCGrpbtG+R8An6iGXZUnIg77CW1+
an51jMTpxrD78WO1VOlIK1+2mR+VbYstcmQmmnFjVNIRu8WQQfUYB3Vb7LQgyYtwav1ZPvtd71IR
0Ua0qfqZWGibl4mjHZo4c/rNhN7KJzTDMwtp9jGeUKysZD4+0KU37ee2MBOa0KWWC/epHha0R2vZ
UQDDMa+dbswlQ2oPQwPtA7+q/Erhid6+YEHxFC4FltBCL2R1mLrlAbS+XT3FTe0O12pg56eMzbRy
1MmFPbCKLgXX07VqtQZwnD0az6IT8x2udhVFBynrTZ23RrWp7bw0o6IsMrFLuMMjcxFIySbp2laD
sHoFD7DujNOdAzeOzguR3SqCeE7sGhthJ1Njdx9GFT+KYUlvAsrPuKYNVDvquPjr23V8Y8xxc+W2
eXNgipMUxjji3Cen06AJuzXR6+k/LIGd3tAvq0KvBlnHP66ecl9qX6Ho8w97ONA37z/55xEdSwA+
nk9eSYGeTwf6dOy0LdkLi0w/tMJLg2jo5jygiAxMdgPDpti4Y1xan7LZ8DZKb7MPAkb6lzLIqysX
y+UcgDDkx5ggGqmwnUP2Nbqlfd5o04fJY6fjpmWGRlnJu2qW/V63u+wHzqDpphxd7b/3p+DsUWMG
KIW8gNgooANyPrvRSkw7+6pqtGffwL0Mf5E5lXdZ3ud2BHZQQgYdZwPHrya4epm+fNXpluNbMWCA
jWkBgF5Ng1+HJnoGMK8PhvKDWLs1VKytrlyzF4mtKLWZFfbY4HpahSpY0KhIA7tWH5fFId0aZWDl
aZRpSy7uhDbTWSAZEvGzyXW3/F3AMsn8j4SsKPAjjFEhF5g2pfsxMYNmswQiLu+Wdkq70E8LU4Zu
uyxYeKreoFNd1P2xEUlTYQLGKdyOM72ays9Nual0fYHxSJcfSFpmJG1kemiuImaZ2sWOkm0z76ir
aDnuPl0xDZ8IzJon15LqOwbiWfzsNF3n7hcQH/UWyLUKYETo+bAfvMzuNmp08UFI3Un3fqkRFsMG
m8E2PqB6U3I5jMiX7Klv5u5T7CfVXZ3Tfd3LKnBWCwPNnJgqJmw89GM3eFFLxXSKvBnZqk01mC7w
AHpX3UeQ7PnwVMf+WB1RF8/RqQVkTEu1cebYqDdpXWW0hNGNLnYebPkPkES8JvTSuP9SgGwgCR1y
tXxz3Mr5vubzPrizaXgCd1O7+ymbq5xeZ4+pMZZOaCQALxU3flVr4j9hy/6myJYcMJVr9dqdEIR4
od8KmW7dnN4vz1Q9g+XAeGOw89+9oLWKqFFjgoJJZGd3332ReO7TSlpSTyCeNeMWVKAzpBsZeMl2
ICKyNkRxlupuOlHr9zk3cP5/lJ3JbtxIs0afiACn5LAla5JUklySJcveELbbTTI5D8np6e+h7uZX
laFCL9pouIFmMZlDZMT3nWh2y7i04MYLxfG2uDNLeqpqq//eOsZYHbGB5iQ5UAP+wXPmfSnHYnw1
q3nyAtAPQ7mJy6r2N2aB8oGugma+WfLYPyBK4pIU6gWlyNBPEoQL2Ma826RJo3kvRnrP0haaovDo
LfIb18rc38zaquVxcqtsQnOJUTvske3p8q2yOunv66Wu55A6LcK6tvI6H+eKSKKwpQkdNB5ht35+
M1tTrt94Rjn8avIizjZgDuhdzqY5eC8dF0/rqOJCudjLEq0JYL8ObnFocmnKkA1huDNcGuE99yBm
EAzMJO7AWxS+Mz8yEfLiZ2cS5jxEk1mNN5rwFxEITZP13lVaX6A7HLPijixDL77iQomH49Logq7N
U2L+XpY5Y3GNNS720Sw8kVGwpaMy7a6GIt9OlV3vC3e0ja8akpol3jlp0t2geip7c7cGNURUhau/
TFoN4JjW43WEkSYS1U56yDqKh6Iq6Fa2FQkp3HCRWXca7ErmX8xFzRA8s0KLrgjgLzdJ3C0UzgnC
qTOS0vu4USH0RQripP0TyhdzgwrO28o60Y+zXiUvlVIr68y2/+uBzKJb7/VYWNcUqn12NpGhRsKB
gespy6m2FEWefvWkV/323Y5MdcV6Nu5IZ0ePJX25r4kRLw8kIfCycuOgyEi25yzWLjy9A3hgiROT
eTGMQHngz4vAYYHi/Fz7jifRXAwPSAcxdG06UOXJ4fOT6S+HM6BbA0HkykxFcHM2AE5XLNKZ0vSp
nHRCozaPs8eO4tSNXTTRszXo9kFYM40d+8U9TT72Fa1PtSs30LPrF+cjixJi8qpc52w+Z61Nsp1y
36iKp1wURkaP3D6d4z3ri74PMVpW/UYYreNeiQf+9tQVaAeqiVT2/wvm/ufSnhckcO18qZ9cGhCe
Kgitf/qoXA4I7HO4gRRbrtyt/hKMOmR2UHvjheVya51dtIca31hjldVT58ZledDKKZu2aL5oZt9U
lbsxVOJ5D3MzvpaxJvcUlzuUsURz9y1mni+ff/rL2efoVGfI/TD5VmzDx/VWJ2gea8Oon8a2yn90
fd0cizkS4UhN/S6jikNbmJhdYZw0dWXV/WWpE5Pg/SetgO3rIh5yOaXzqameLAjOD4Oy9M00CvVz
IrkczLngbit7+fT5+15+bhC4pJ8gHDDVoXJ+fN/caABTzrV8GhRizDqVnILaWBVZMKX1jnoRMsPP
n/j+HmexlwUcix5MHtvLxQIfnZZooavsU5YuaFxLWhuQzXC8ZDjEnKwGFmiR7xYYR9aub+xSY/+O
Er//xm6gwSjxmvU87uOquVV2bskHchQcylFkLs/8chT0bC7FkgRaNVv+P7NbKHS62Qz+LzSiYra6
QKUtsdzm8xe7mDogBlBHsEmDWl57a38cSnwmFWKGQT4XrsyXjd+J5qChe9wb9aAfXJ/mYoFLigjt
YOle6+94lqFgsq45PXYtIgqKfOftKDLZj1YBp/7ZFsm46zSdKUOkhMk2b8KyHbIDMDDr0UKWeKvR
kur583c/z9Gvz19TZfxJfRzDzTrP/mfbgKVvIFlu9SdWy2iFmsz9ihB6EH+glKcn8lZ20Cy62+1l
45RfVZ3keUD3GfcFlUFB+bAQr5//pIvlxN4FqXLNRqwuKvt8ZlNzb7QcO7HM0vzJwrtwAN64RGi7
bXGAFRQdh6W9RmK4WE/g7Vi6hr9yu0zynx/HYUFNHpEJt5+aSIu8OxqSA3ZqChTlVeNnhxG16u/P
3/Msq8vI02ZiHV7qjyta7+wun2jEBGqK5yc1acXXrtGqJzc15D7Jia4/f9TlkJLrR38P5IKDmfrJ
x5cDLYuSePTj5zqp22/VaH4fU8+5K7neF4GKVLZ1tFr+10s6UexKKKKyyMZM4uLjQ1uKfEjdmugp
7az4jjubF9JgvSLMi8SD07juXVMS9gWs7OFKAvRyaHkyjn2quyTEmN0fH72YUzVluUqeK3IzB/xW
CGKNoY0foxaj2pVzkIIO/7sPGyNEK6YrEitqyOvc/fi4isnMHSp1nwg/mvaEemJsiLaWrBixWhZ2
90d3ce1/XbDXJtgPDMBsEyG4DJxKgWUN1kM2Cbq+NzBvmLX2j9c0Wbrr0rT4Mnp+Ee0sxCBtsGgy
ReVLlim5bbyss/IAOmTvBR3ExI5yfRI1m94VQwqXCW/GzTgalQId7xvqt5F6fv6QCXp7ccvKbGN6
7Nfyd9BrOF0PauzKlJKM27zWRVq8NDJPcqRwqbOmyod42cZKb34bbAjZpnJkG4ez7KwhcNilH7pW
4W4hsNZRFCVl+8fr7LkIZtXV/b3oO+27ROisHlBBdq9JW2lvXqm63/liWHKL/Wr54ogissN4SER/
1C0lnuypWH6jGubyCWrOCLKB1HKI04dWoqlpRirI5zi5Hy0TtvcICVTe9oWsnlRkqP6mLLtFbCoq
EyFNXJC1xRSfykD1xaKHtu+NxVZ3piU+0LFbDzUPa+prMxmav1dxV/87Si9jVeR4Vfe5p4/Jc8nN
XfvTmnTb/IKKW24IK6tpJ3xZ6Xdwap1jLK1cC0js9v/yD/p1gszxt+8Mo7W1e5WWAUmb4UUb58b8
VrV1edt2nAu3OLUsbwsZTcnNnBjqu8WZXm2xcQEFIIHXDWieEXgHNbJrAmf+3tmYqhVohWlGVzkP
cx6DK9Z16lxfPG5L087Tq7k92uQu0hfRyaLZRNz2prCjVXR+mCZitSBJysENhV2JQ1uVhYHIHu9C
oCol7b2gqY+6b2ZyJ6EDSW14dUWTRbcgowZz2C5mlC5ZyH3Lr38UJoKcQDRx+apwsWWbOR7Ufpi9
xHqe4KDa2GfyFn0JoWgSEJ/OVpCYPhdU+FrLtEmrynsjee87v5sWmewGxEj/0sS2L8PelK68A3da
Vpu5N2b7WHiYAG8Q46c/FX2vnV0VpxpX+cFSQ7UZ6lH+jjmmvsVo934UeVm0gabX5Q4lli8eZBp7
93T0cMst/VMi9430d1VvSN3NLn2Ua2xqLvM/CVKcVSkWMiX+YfPvu5MS4/SgNBSiG6TGFA0Um5sK
CqenKpZWlvGW433Tv2T9QhvqwE0d58mLSPojOCvIOLUw2g5cBtlFyAlkY6MC2SfNvO2ytEkf7ZY+
fzu/pyHxSzVMtt8HwJyTMeCnzrqE1EwJKRSJVsI6HMa8CqIOddShprl8z7rJimnrupBmAwQilriX
Sdu/teWofq/Kt3/oYGlo4cinnY7d4Hc/SkBY6bGkx151M81lDfxhdpzATuXk3mRdIYobHWDzQDRW
pm9ClV3xT9R6vU1KQJlOaCpp/m6wtEaHrFZ+Sc8CIu/NWM/IOmj+2LQ3SLFzQXID9N4JSX7thJnV
jv3vqJuH7HboIcs+SyVy41A2M+Qq6llatm+yqRABrWSxUzAfMUF4nBYHIFcT5cWqhQ5dJEMGxyhN
6VyATH7YoJ+yJvYGN042+uBF9o2WKBnfum5U2oygCcHVk4UZkcHLU2PTR6394C6TO8uNrESa7ghX
HRKFdl6/YRdOx0CJCGNpgCnAWgBr2XTX0KSZ7EoCCPHS0+pE3Q8R6bSwMLyyRVjpqCqwY9N5HaMG
J1hkt+29YlSV2DQz8v87q06MhZZ5JCmgBRuy2E1C1FvZmZQRMhsjcojQXTpPvoM8IscVkdhOODUZ
3CmjyrQuKPH7bfkfmM3ewQj7J6NjxJ9F1uWLZRidOgw+H+gh6md3wkehL4C00wpebumK7mc9oHJ9
wP/iDsRSbW6Gs1Vbye3c6xoMnaTPJ3eDC6wy9xousrVrwtT+W42+1AI3r7Q/Gm79ASeDLxras0Xu
NQDOuUyZkMhzXeTRBICrjf28w5db1z2CmaF59uIkmW46ugzcJA2MgU0GmQQguKg7598489NHkl2a
hg+R1WiUekv5SaEB3OLsz0SYp8ykrWjs4o/htrRATMao7kMBmlHfy7Qdj+6cFv5/jrJwb6zhI8EO
UodzmV7suKiEjKR9LgCN1ZxXyt9OueEFmqMP2tZ2kmGT5nF7rTPK5RWCgBVJOUl5iowXRSG/1TUG
rocui7WQo91vq2LfKw8l/TL1CTtu349mmA7z+AZbuRmDccniaxDlywCa0NlchXQY/agQWB+DoIZE
bD5WRvW8YAr51fBc1E/JiEctqbQQb5V+81+DWlzV3PbJXKzI5HNpjW2NNqM5W0+oAeJjlwhZb3Qb
pugk5u4JmHqGw7lS45Vw7/I9eSzyGYdUG97f8y7ES9sVZheP1tOY+IRuS5LsOFK8hyxfigfHqZ7/
+1tyFyIlDIjq8tKNxnUuLbOznhBDdj+mWYpAl7EKJ8RDc6gEvNam0fP/mk2hhg8XH/w2FRtIV2e5
vKpGtiSHJH8WiutIEPsN5JCqGB4x6fY46OdaC3qqa5gHO6+6so4u5zMqNpRjaLRINVzIT9JCL8mc
Dd6TGmusVEhZ0WnTUj5sLZF0G5XZ6aFbSC6GNXakb+MYYX/5fNT/8hOQQoKF4FK4IjXO7mZIBtpp
UFn53E+ZFsxjBmdxNErLDeLGrymRL2UQ66P7VvqaP0AREMMVpMLlNGMrpKwH7EDHvHF+eyKTqw9Z
43bPXHOsPUXFsYfWZNi3dkxv9c5sy5fPX/nigfS5Jm3LR7c5wNhTz9av3kkNTbf5bNAO474ZsSmO
qS1uqew0t1hEriF6L3O1JA7RQwiSOmvK9Fx34FawXTFhRs+iKtuGCpLTc1D5CEcCpWlxRUPp1HkZ
F8/9ajsKvbtpjdWjhqDwGj3lMgmy/hTem02EdY1P4eO7uwKzYyOH6Nku1Qgixy4fPK+pQRKUeHGM
vEx3plFqmzHWo+/52vg7NVrrRzIr46n2FpgSn3+Lv/wgQQp3FZbxLag2n90oZ4sykMf+9tUAk3DU
KYV8VznQwTAVGKYAZXXppkHJRHrMXMDSxwYXksxnNQiz1n/1Q32NVXaxImAjiRVQ+/6tqMB+HKIs
8v2mNZKcCozeTgFtD7yffZePP+xkEUc2i7dZdNYBz75+k6WVqK8Myfn0hEaIYJbS+zpVMNGdfSJ/
NiORq7w9aU1aJ7f4Wtr8i1uXXnfA7AW4FmAhtsDPv8N53oSHsirw7eF/pK5yDskt4zItZO55XzIo
G//0PbfmfcffmntT5wzYOlPRqp01Fk17Zds/z0my/8G2QjMGhJEM/fkGpKsWyZpGIh8Zi/8rolHK
fV0ttF6Qpj/6W7FI7XsO58EOO6ebk5vP3/sitb8KNdE2QMXhX1Zxx8evjWKvbbFZx6eqbKafk6nh
xy0XuoVaXZ59x4rV73071k50o5T4WjL1UqthCTwC8Gu5q4t9gt+ygi8hbaKbXlPdH38LHTbtDq1D
fjKKdL5diXlbblHyEEGWurPWfp+B8v04gknSFfvIW7LXoV0i63BlTNbn/G+Wh8eTpAWZvh5LmOnO
zgSZGpYaSRaf5kEvb9p5Lh7sdnK5ByJR+t0CtPvp2lP3bJWe9ocEZYzpWFzZpC+nhUNeCyUxeybJ
uXM9m59h9Zf5IE6KVlVV6JRKVpgjbP2l1Xt73iS2KlVo41VyAno7KXP7+SBcLggOQxyesBTwBCDq
/fgtFHhTOTX6dILBUZwy+kTvFlf5oRmV1T63Ru2GIboWV68D+3HgUVC+d8pEykhK72wzpGmQNdRF
rE5dvyg/cKKSDnJjLrQbMjty//kbXuwzNORkbAl+dCAnkFU+vmGKaqBtCsM4eXqu4gCqBLmKoov+
TWl0sItplvUfox1OWtAxHIM8jfLDBYW/mDo6qSPpspfFP0zDUt47yZTOD8guhhvmcfZKJVtsyeG6
rLAlT7wrH/Vvr8yuTqCzMiLB4H18ZVo3GlWrN/ppgX0V7ch5DfNDrMCeR2VqGDc5Jbz8Snn8YiLz
1gj4GT0gHiZXvo/PTNGXFF026yeafqTgWfqlO5BaUXaoe4NrHckiFW9kBKMitKso+efzj3x+mDHm
61nClk6yhcD67I2dvmHNlK114kyr+gDPXfutXnG+WQ9p6MDpJfdlQpYKy4AbRjjdrmywF1N6/QEU
7sBwsorRWn98fYoNtT5rpnlaqP/0GzutNfsmM0C3tX4Up1em2Lm9Z43muJOxcZm89uqp+/i4Linh
T+HSPJUS9N+maQaBz6Cv7PGIFKGv9qrLQH4UUdJbWCIdZJmVyCbtF2ISyyJjPQzWQZXozOLUT2HT
+kOeW8FgJ4iXwsauu+Ku72a9dkGFimRHrUyKsJKCW1LtKi+ozS7ZYusGaRPQmAREUshVFTXu0CWk
xNO6HgBwTF4qNpNYg/7et/vHdJhkf6U0YFi864fdhLEgpl5b1K61vnOqZDekfUU1yTnl80TKaahO
EgqVja8HOFelIsL5JM3dO5XW1bab+nFv1075U3nJ/AZBZtijHdWv/aiLswWfzKrcWGcj/dLOa16J
bQ4iAV1zMkqS3ftUi1v/SPeBQhlh7pXangGvyTKCn/C3dW8W2j5mF0ufpFGX15APF5s8PwYUHnpg
LgQ03DvbAtG+Je0yVcvJNMskB5KSRJt0nuYhdI1abPE6j4HMImvz+aL822OxO68dAoh5vPOYA5OU
C/SlMk4utBVxozktHd/oX0vWumnqQTt2yKJ2XdP3VwpVf1mMnGfsAuuJxo1z/e//UwKdWoyc6Pr0
E2K07F+n9ZZN0momDdGxDjZX3vLczLmuRdSLPJD7LZH9+WlG3qj0l2XQTxGeke8xGiEVKu5lJYm+
PNmgFFjkHfL9cZOo2jW3TTxSsDBK2d4YaIyPXuvOwxcgOc7bYGaWGTTa4rjBFLf6pnV6OW/HmmrE
s0KgnYQgalJ3A9CoOaRYmoegyurS39hjmmMeaYdV+27MfRqA6/SLa/and5/w/yw2ZMpMaeSpKyIN
Ff554wBTZnEzWnV/V44wKe/jqCMzvgwSzD7GjDT6Umc2aU3q40URRvni/K5xaI1HQMDJg68tsKzK
kZzaTtH9WL/VJz/X9hiNUFZXyLfHu9rKhx/SpA/PNp01bRfNmVVeuQWcR8Pvb0HYR4tp9g68XGcT
JJN5tZiI0DGJ5ln3tfcb41HmTkN1hsqSDLJILuktyePhsS07VZ4s8m0qMEg7J6+Yx8srrpKz44uT
msgc89G7EJYK67qS/mfCEnj7SUOF85gxtm2G/XfJllDPjM7aOC71Pz1gMVWvZuqU42accQIGUlsK
68ohfvl5ubyvdzEsH9xV2DM+/pBOtP4yCUceZWRPjQrLauzGt0qgvAypLWUwC2e3pWSQdlSmg7Ib
HHezlEZ/nFGO93ej1/YiQdcI8cfgHKkIugJN+UZrhJVV6N4fO40n0Fwod45u3c45zJm4KkMnQuV8
JSg423/oomd6+HQQdXPN4Lg8G9UE2tzYx5F5JKWlum96ZaQ31GJHY0NKupYqxA8Rid3S4th4+Xzr
e2cof1gnPHvtaYN0jfXCD/g4kPrgA5JUnX0Hg86ekPMjIqWld5LigYdfWIzFV0mT84TfAhsM51yX
5UMa5tHYdl3QZGY/UVyXEdDX3onf8HbjWu2G2BO7FO0vR7jos7tC6ShzTYB9qE/RhevktPJCu0Mn
1nw3PVU9odSEkpAVft8etSjV1yqTORc0N2wzanlpX3RBoqapCQ2/tB77yYP9nCs5x0fgQ+2tl8B8
28KDjPvQGhCKUpJiFr4VnZrLXZHT6BS2JXeFPhuaeBcbRj29YO1IX/sBHe2mh9v3W3PRmxyrzk6w
mXSV99tL6Qt8WxTt8E8RUbMIiHQ6LjhMzGJf+dy69o6r1Xd5JUB29oXJLT3DMn0ApoYfwo0k6uQA
EF/qHWuy9DiYOzLKOycXs39Hqklr9mPjGjdZ7VcpL2gP8/bKF+YDfvzAJLk4S6kdvfN/zi7UxUiy
01RLcoR5U48bCiHqYOuUd/ZgxJdDn03Gt8+feLk4UaTxQJLHq/fyYj5T93Q5aWVybKrUVv/4w2j+
ALvuDXtaV8Y1PYYWgwOiiUrTDUihuyHsJDCOuHCloOzolCDBEtDCC9V1Q49vsyw15v0SV2La2LIy
HYhcfvo6a/WYPojYq9yDQkpkXdnt3h1SH8cODyLSFcI2tq6LRgCFPgtIwFpyNNu6lzdjL8vaAD0B
0zrwu1reJOYYpbd+oyofXbisErMI29addiONDTCtD1l05OzvzW3l9ZXs4Eua+jeRNv6jIMsN79s2
c2QOo4le9AEG9fy1qaHNbFvfpmG5xS5/C9E1e86W1Cj3LBkd/7pw2iXbTF020R1Sk+AaQyONTCwB
nZ2/H6uu15Of8yW02c+/7dntia0K2wWJWm4QFJrYOj9uF4q+yE3c+/6di+T8T+25AnlpCvXOsKMv
usbXCgbKI6RmktK/9jnOAuj3h2M0w/tC6YUvc/Zw353jBTCzdzdyPeMg7uWIl4D+vuUvN6lk/MJF
KneBkfnGTxJFIn3pIAg4v4Q3pnSQAMA0hI5mGj8hv/R9G5SGOz9aCPQH49aQ2SxfSAAiUglyLx/U
FCai1l5ZpAuYJhEV8UPUJHq6gUHp0chxwem1wweR+a+xkfiPXrRYHbOaTa4lVQDaiEjOrx7gzVbZ
oZva5tdkTIgmrtyx3sf84yxdS0IsN1x+1C/Oh2URktVY6+JuUnVRQTYAiug/GKJRW4QsTbezuM/v
RSHLbJ8IrXizNfZKKsaeaJYa8hRC/j9NmzjprU7tLA1KGgNr3/22wQogSX2VO7osOVSKY67JNkme
IaJi3XpNr20rqp5EICXOMwx6Rc5hKzxpN3uU/3GxwYfnOz9EwXX+2Wgmr7r3sjTuNm4nO76g8GY4
nZNM7ZvWwiP6TImztL5kMJ+HY4/VFnFHMi11OBrpLLY2+guuAEVtGshQvKXct6Uejc/wMhlWfpd7
aguwEQ++m8mnEs0kooTJmdsaPkLdRN8qSQmLA4u8Au17vcyWb05kwbnoWDnaC9pREnt9OUl4zg2O
ichGkwMpzJ8BFpZa3f6bppkH07DmovT6+dJ6vwuff0eXsgSGXZpGIGv+uLbSXBdwU5Rxl9drNdXJ
Wu8nQWqc/146s8x/G54sk6A3omULFnpOt3OymlsHlwWwUa6RxG3QRnNn3hNeZ8Zj+67Hlm1vvcRg
+FcIXQEw70eVisF9jpOMo1boY2Nxqi/J8FZ3uZv8bpKh3Zb4kyJ/6zed7Yd+Lzn9vXiZnn0SVCkO
CQQEdULoeeWK8pfdhd9ER0gHLb0HvODjCOAe8nKv8Oc7ByVkh5HIV18szbbUPWvO1O/sdsBC4A8q
7e5lry/peOUHXEZiFv1a1zI6aSBx4Z2g5DNR6B6MO+WQZr/Pej2+b23VAw/II51EgiygYoFTXtrd
519/jeQ/fnwCMJwTazgGq++cEJHkFcl4VckjpMoxw9avlafJzOlYp4vavbKTnvvs2UlJa4MqwMZm
M9/Ok2C90FuLVqnenREXQ8sFyIut+BDRxppm4NZYVm+qoQ9COFpjnYUwpDTBRqhpxq7Qe9PrNrma
u/GumeW092jwZQf6EsvhVNZlbt4wXccih+9b9vGVYbr8QMyKlTBPKZz+DueAAN3IPJmkg3aHF9Iz
9sAMdRyYS+0VTxXeBg4DMbwaiv3yyoP/8n1wtTBUkPv489xyQG2omrRepkcvkWpCUEnG4EVXMXhu
FEOTGK4Vgi/XArV3WEREUXgt2dY/rgW0RapJZCqPvfQrOqXqwMg3AyF09IVo2ksfPT0yaqSbXfJL
0UCoO30+Ide1djYhKUySpaQt11oTOhPRcsNyJcQF/65RpbydovWqz7aqnxRlk3szj5bhSmzxnoD4
+EgaVqz8BGhIrO3zPgVUh/O60GOX267hwpaaKDicMOi13Z2mV23zlsd92oXZ1KJFTaDSIawpReJ9
MeK5+O7ERhxBqh5gaj/jRQXuaupz4Vwrkf4lvBXw01EKUbaGjXGew9W10a19p42PjR8ROwazNmTL
72Hs1YM2wz8J2iLF/ZKtRfssT+rHtevTSmDuI+MxKeu+jHc4iLT+6PSYAwLHLBLtwS9zB6HBjInu
oE2W+KVFhtamG8U3KHexWwzxlezC5VoSNnog3AdU2wAorFP+fy7zpWrqpaOqfawmw7iVsUQfNOhp
oh3SJEdCHWgWp+IWj2ZZX/OTv7dpPvvWgnOOW++qMsCv9vHhhSVkRnNx927Mx/oLfTOHN+Gh9CsD
xP4Ijt16jNlCll73aP/TR5HD1YW6NH8aldwIlxvVgEJlfp7hWrec4Kosfi42WsAXSV11eaWdgkLi
qKV+9b1pZusgnGyII7iryXqd72PoWlvfI20TTktRIi123abbdqOvTcfGwALyu220Om0fkzHpunab
aIMs42Cus4pK0zg4pXucLKq/XwfaHtwAi6vtXVcA0AvYuFfRNF3DugAwafmTpaq4zWBOdMKY/PaP
0dLjKd/Zdb7ypz5fuhdZGtbOmuVfrQzIws83SVe6NcK+hlyHs+hjmHkmXThaUyu+xTEszhCJFESo
nVEjYrpNK7f8KSvD1tTN5z/jL/ML3dBaQKPEQ63jrNSQwZtecwLx0WPHLDaa33E78JJFR1Hd2eN+
6Rxvk7UCCvR/fjAGOOY0Ig+kYedCKUCZXEdi+l6gLFAZYTzdG9ohqfgJWouisCjkEUvMtbvRO0/o
bE4TgFNPY2ewrYtedm5SEMkO0XK3arpdN2zl4LS7GeRpHlS5N/zRp1pGwQA33r+NbG+5b/uy7LdR
N9oaanYbpvKYSu9OytnbDkR67prWM6Ld4sNlx9XvF1C/ddCc36IsAwPWdcXc3RO8Gt4hIh0x3yX+
LJ27YRZD/zOf6TrwoLmQr56Wxs5+DlND1kRrRmAwIgKoPW6pLkDY33R2FpXDBi7VNert+0H1cVRW
MC9BLecYTmbzbBqsJQPXKnUfKXUlsT9Tw283Vp+V81MDouaVFUuYAJLD/8rdoPoO63zwpg3236VD
GE15otyXpdT+QUALsPbzqfKXX8cWZJHYdCh/YKI4TyQOqA2SyMMDnKsFlx44izG5sY2Ue4a/ZJ67
j42qux8T5UQvZj0VBNn0C0kbeETYDL/6uH+tDXir1P45zHWb2v95MpP/JdzBpIVLjHX0caPsXbK7
E87V4yBGeat7EqNF25JjiW/snomyp08zfWltBNZleyVOvIwB1iulgxDPXIEX51qQce6XbABjTyuK
zvuXVjQION02PSA5UKiTnDq1r4RZlxlvOm6S0iUI99a+CecGGtOVtSkjsziKCYf9ncqj1Dn40ejt
27Q84SlZ/s0gpwWwg+evTjsiaG5GvzrpcAPrKxvYuSr4fcjJ5REo47K8zDIjVfVqM+/6o1wGbU5D
9M/6sCHd5k1wY8Rk2F8EVLNHBRpXC8HUi/yklmagtQ41RvwYwYj1NqFzg4588bmpxsF2oB5EvfbS
5ZodndiFtOSmAxZWH1YEdPJlQZLmXAubnYsvySaMUhyM8OqNIor9OItyehkUVpN2x7j0MvlDWlZS
PiEL9kDNU5m9tZElVxDL2S8hqgIpxM6Qp+Mrrd6zXepodO3g6DJAjWikxEs4ziSAQvZU93uEO798
RmtfPukU6+BQ5Ev0I8oGNw4a/PP5pqoL7yV1ud0EjTGz3VP3jNy9Ueb4FsB1NKmdb4Dq2+OtqLIU
L2ASTSuoQHqG1m96+j8Vh0hFhQcXwRTxD4emSsPG1jJdbCnpVkBwooTr7WJ2tOsRolTFQyxyy6fS
7Ns/olEa2m0/mU73pOWTs8ZmDiYH3EAeclbDTA+9aFOqnxnijBvFvGwCY7T7Pqh16s5bY6GscuPA
M40OyWTACxS5SWgH1tSlKXtPWe2nk1Fuf+80XMd1QPN2nAq5k3ko5brRy7VvDmh4EAGJ1YJK/nwX
uzhp4Tyt1zgiZ+QU4rwsIwCPC9rJxEfNKQ31KxEDjrcIf+ctHZM0+GgJUccqwLi2e15EGjyYrZ3C
gUt6mU3i47Tqk5p6iIcIel5WwXVn+dOxZ1B64LSi0X7QkCHtbtPGqN1DC6C7Cmc2lF9iLJ3vS95k
9GvSp8yfv+uprtMGlOKAuTjBmFaluskc2hrcxrZBf9qgh3n9K+EgudYP8VzxyCJHcEyB7V3KTrXw
TKJgTtliFWYpj75GGmRvyNndWLPApWG10ZG6DXR2j442JLPyMd8XpFKS0JaGFbhZ5tIYA6D6lTTE
5S7IbyKGw1zNtgPU7GzTB4ah921eFEdmfj/T+MW2JZrjqnWPXYzpKKRBC6c1TUSsXRc37a/Sjfzv
mMNox6lZ1aheP59gl9sHcdxap6b+t+JVzq4Kce8SyyAcPRJKLHrQqLnY9A2EF9Dn1G5Vdw1i8e5B
/RA1vIMAV3w2cijqF2fnck7YkGeqovlA5tUJtOCGvkV0/tAz9ID0WQxJYaZ4OCs7b5MhnNXIMGw8
OGsoKopYa4YvBl6M8o6QOwaKSpMAH3CzTeJiDLwqXorkymJYv8mHX+xRaKYqiWUSUybB98e1AHCU
mp0axdGdoLuprHKfvbyf28DEa/mMfR3jW4G++LEcEvdKPfTyOkURb5VwIezB1st5dfZwGgnRMcW3
jkwar8xutM6oX3tbr+iqM3oxrUp610oo9Zc1/hNzK9JOiiiY5pa2Ni7OOpyc3ElxNlJ704OEfiC/
kt6bq/s6H7P2tGJ/5j2mxhy8Bh2xzLAFj3wam2Ei4Qw73EpCT/P/j7LzaG4bScPwL0IVcrgCzIqk
5DQXlCXbyKGRgV+/D7QXE1SR5amt2cPMuNmNDl94QzslyO0k0fgiy5JuvydKlfzWkzzC7UmNusRT
Mm0MPZWe+msEX2twR/TlrLWvW1AQsRtqnLtcHgoVi6+udmARATqPAPToqjDiFXeNpKxGWc6DH2pb
VPd9HIJScFOwiVrrBVg+HAdNge97fftf1Mu4HbgZFEQ1LHoP6MudLy9dQEqzQs4PQ9UVBqCihlOg
TJa8BRXdnuCqYq9lzP5KpF53o9FmGxh+xU4uca3i0m62o14pB10J7VOc9yivmxiKufjJ3UpClk8B
JSr+mhMQ4jUC2sWNHCITHcMgrw5Q542dnabRr4Ji926EtLQuVbl4SpN/lOXiCpzhKwYdRtRWGX8x
JiWEovdrqT+kAtmCaCg7z5fV3IPi3+8UAhM30qzuxpafr5y/jxsdB4B0gDKJz6gWW4v6VBmXELBt
0e5yfcpeDQspQTekedC4tUxF/8YOWF6AH6NxF+EIT1UYePz5BrAaR6KjJ7e7EoNG6mB5JLstslXl
alSGkA3qIFz1j5H/POZcIQHfwK7DN+R8zEDteiFwj9kBwDe+IcxUTavSDpL8UQedhu2VVKWvWUO0
dWPgz5aW15BUDcTJDAs7Hxj5BQfPe6XdFU1drazeKKYNnO+odkFUWLeqFRdLSzGW1urs1DD3ipc6
EJUJECkn791n+hCuhsSM1w5hwAYP8LeqJNS/fpY/yg5nG4fxYFwwIGCo2RT1fHZt5vSQRidzV6Gc
neK7JMagBbo8I+6fIZPpvWe1kzk9mdFYHqpEKs37FPOS8llkFTm3mJTgP1xT1Ah9LklCWq3RAI/E
0ACllWrGxg9bSeWfghttWKsjak8rsy/i1zyGqLbmwXOcXWTn6hEVMdQukxzNgPu8csx+50RpFn5x
xgkNrU3e+NC112w43X+PgsxQfoa0hbk80Npupt4Tctuk7xUlKPjuIjDgIGexIUKEKwtKeXke+Y0n
2qx9V9GUi+5kBNzSDRYwVvAtIeVt9zWYrJXAMy3YY0XXCU/TR4P7nFtWve+Jhde5DXbLq4QGSlLt
ra4QgB80hSQoDyGQ52OQg1W2uq56tWInKX5f/1if7A3Kgw7lI4cYU166yUqKTjqEHMB+LAJlelXD
WAFHlsm/+6Ga2sd0TNQbB/1i79PWnnUjqOEQzxhLEXwn6oj1jDTaJ5WSPoIgVaoNWEX5PylqomJ9
fXrLkAGDlf+3MTTEugkbFic8K4qGGsII2gebTo26AqVDJPKHle1jbgoUs1znNepWriNlt2gtn0wU
sNEs6Yn2CHn2Ilwxot72MzjQHPLBB4WhyodAKbUHfVK79+vTnP+oxYmbuZk2sGviE2Qjz09cirkc
+Vpl7nhHeleoRYwlCc5m8Y1v98k4NqhmWndgOcHYLqakODXqzkVk7wIEE/Rvndz1xiGrdLm9dUNe
vLKomaC2AU0P0wKuksUNGUUqBhfY9uyAkPtP9GL7kxzYKGlkeTlhXpvSO3P6Lr3Rk1nslw8EJ1uT
ahA6xyTzi2EV0va26gbtWMZOsE4TnD1NTWBkWmlauYM4n+YuyYz1R8pDfXf9Iy4j8o/BqYrO0FGY
SRiynn9FHTXApK599ag46GnBBXcSX3i1PXXVfkT+VXupu7jfDlapYcElGfmDAy83xWTYkO+CcLLH
dWA0vUEdHQvFh7ju+qckyW11df2HLu6Mj9/p0EYiIQUiSN3q/HcqAWY+mL4rx2q05K9q7sexl9RD
63FZp/mqsqvo5fqIl5+FCjetoPmRnnWqFiNSipNBPlTqEauyKXhq87H+EqpSOq4Gq1MaKGOy8gMF
4TDYa1atf70++iIHZ76QRekP8ve5yL6smI1Np5W0A9RjOwug14NivFu+0XlSjuachJXnCsaqs6lT
mva1ZE439sXlclPTpb5MGj2LWH1YZ//VRWKWOpDxSTsGJXY0XVFijWlk6hcHLWDFK229mW7cmoub
62PC/A3pInJ31G8WGxFZyNbBdF4/+tj0DF5i6d0XqYipP+iRUJ+vr+7ipP9/MLqw8K5YZPK6892E
hZ+s1mVuHJuRMvHjYDXSHxQiEDg2NXl4wF8uJAZr/p2mgTS2rfA/CxKcvZwjSxpLGXvtSMsieZMk
UBEe9RzroKNS+Y85w8ccQfbOAk2KM4tQnc9RRYCib4DBHWkbEd3GgyQdzc6Xn9DVBK4XQvBaFXU7
3Og/XvLr2LMzcX9G+puE1ovnTw0js1ILXz+WweTglaAj3V+1rVV6RqQNqzzP6l810jLwziVcaScj
WEP5Un9c/8Kf/wxcumbRL+5zZfGJpQL5o0Gy9GOnSQryZ1qyMRF6RmIsyKU7pQnNgxmP5fsYRvYj
qCUfrml0i4OwLPnMHwEsBq+jwjE1aS2ffwQ80ptCEDDwEepW7JURjZ8twhkBMJwgQkSzA6H1PCWD
mUN1SZBncfp+mi+UMN1BTRbjjcfmk4ONPhzvNU1itESXTHy90vM0qRL9KLIEZFgVhRt0t9V1bDnJ
feOX1Y17+/JYowJHFIR+OaPSjjlfgDCGxIP7rv88CegGGO1k5Tc5BeSeU6Oobtwhl5cmkQjnS0d9
nrhk+ZI6fhJKpVomR2Uo8/apqeJJ2w513600UwoxwbSjzlrloRA/TKyDvjtyh7bVjVTk8m6hN0Q2
wuVNme+Ch95QZZQKYyyORVtnb/ye1ov7Xqu8pMjsaev7gXqX+Jj7XN/wFx+We5rdPqtnUjKCeH6+
0AqPUhf0tXYCSDHkG9qyLnRqpEGbst6U9L1vTPNyPPQjANDO+HLwrcsCa4GO/whG1D8WyRD6+0Zr
81e9BG2GMFJQN+tEH6Z/a1yBZmdIFnSugXCDLgPrHOV/1Jhs51gbTdnuC8eItiK1cA0ujXzot/Jk
6smNZV0Wkj8GnYnT5LLsrAt+TWjSN0mLLDilihpg8IOdWfUdTSZ7eh3qQY9XVU2IelCFkz5QQIBN
PDrYzc4y3dmwF42oxLrrzVC6cbAu9jrqRdhAkEQBmgVqsghPnHA0SihlzjGzmvZLUmGYhbyTjcIQ
Kb3+1ImEbJUGZ3rMuywn+baiGyyzT3YALHaQWzIcYjoUi1/QKZkotHEMTh0OXAc1iNQffoG2pt1U
QeIlShrc6prOf+JfKcf8LWgkssGxZCFMX+KUBx8/AKQ+nCNy6pN0V2hptk9L2+Y0Dxh+J/ZU6qsw
wpvZo0xAr+n6Ebu4y3TIKYg6kOtAaaNze37EUqUDV4+21ikE9BNv+sRKt3WZBOHWoId043xdzhUH
3HmeM47HoNl+PlinNVHu9yI5xZLU7Esw2K+TIbT/4Ol9d1CJ2yCsCWAd2SF0ea7P8/LtnL8p2qHE
YUCI9OXYWoECr4VO6ClGBucrqr/6Fssved/0UvXDDI0C9TqQC40vAdHp8+jPgE7VjcP+ycGb5YCp
lkELnyU0FwFhbuLmgw67ddRq/EUresNN8xINgWQ80RBAHQDNdKKXCBb9bBk7SP5Ol/JkcBXRxzke
TaF6X/XqNN3Y9h859PkuRNMDfAF8iI/q/GIb5E2h5p2dOERxPO1rbLcNsUJ/z+rctJJHDM7xH/bx
jw7k9s4260h4GOjU6xB0WbCzsWpB3Svu/dhDqyNGb64Ysm9Ym9naAUqPpFMdHxHFjWkJbFrLGf5Q
iO6eG0TlpxMOgWXv0ZsS5TqEvfB248vP9dXl3JCJcRTuV5VnbLHocZxMitV0nDDTlirM9jTLM5Hn
pZJkNbDkowD1f0VHuAGNmbt0VCFwWFVyb8ndLUOKi3dUN+fyIchBU0ewYVnzbnl2LBOu9BEsl0Gn
ONWCr4GpVNa6lvugczPbBrcVmFX8cn0RPhmYR40KFVQ4cpFlwcFEGr/wuYKOjlEp2LTA4vhOKyDp
tqiE47aWTN1rGITSdOPYXV4vRGQyvSbavrjYL4tUXAQ46KZDcGoaQ8mQxFeEB2JaKDizDvGNQvtl
ZDqbbiDdSpmDJE9eZnh2CUqpQ0781KZp8Bt4Tp1smy7Wmqde6h1jPaIONPvAmCAaM+CoxQtaalK5
0pREaKtaFtKNc/XZrUO6Mj9nH2iGZeIgBUGji84MT1GfW19KXvPHtpDhZSkaKqeonguX7uGwzzLd
hy8jdQPQu7DZXv/6H8JiiyPwIYoxE2spkC0xweBzkWtqAufYS21e7vVImmwXVwYVXyB4i9M6i4oO
Mb0oqdBP7Czje2DU6B2Wehq3u6GQcv+Lr42N70p6ijMxaOsQOLWwnlScs54hSYWZm1LGEp4/DvnL
iKWC4eHMbjSPiHKNkdvqWfAwBWH622oJPCh259p95SDtugkSLY5ebDlqQw/4ho1So4F6Fh2EBFVp
1I9986AoVbo2WpCQm7CUotHzBZCLrVE00rZNbUTTDR/Rfei6su+s0L0povdYCQWl8xajnSQetdir
O/Y9/iJ1jRelodShO4Mqge44fSy7xLf5MzjxbrxvYM31q7aQQnGQlUnWfmpGqo+HutHVcT1gzIV3
RmgXgAQjMT1h/Kn9Vzq5AnUniaMv1z/eR1a3/HjIX/NyoOAG4WARBXdtkRqqMP1jo+fjrzHvxbQN
bck0waa1ke4VGDdAHhnhC7pZbWftm8pTFmCV7mTpJqmbqnOrTjSPOvqsgdvZRfuODKWIvMQv6vJG
QPHRc1n83BkHoJDzky/wk88f+SgfoHQEjnQMpzzrVpA2IRsVgT/KjG2E4V2ndql4CppatrcS6KoK
Z56eTKbO/E53S4RRSaqqXuuEKw2trK/Z2i2tpToO3KnXlLfJl9kHWiqXP5U+Tl6sTI71NSKf8rBS
GoTH1nCRsyejxNN9LYF2YeA6g9OGZqgq2OVdovN/KLPsU8F6uWXYjWLdgGC4df7niGa5GBCAyRFB
W85v//liyBRkMDhy/COtbE3+yUOH24gLvzEMaFGNpf49pzmGXXA/5vIjPGDn4ESyVBzgQ8m94fkd
XqkFVZ9bOexloAtsA5MsgHpczWQC5z/MbCy9MEctPyV00KsnrQqnHzGslegRyLGxg9ZT33iHL0ek
GkvZjcCeBizkhPMRw0FryiJxshOsKlXGx4e+65hZXeUG9UiLqbgFrv1sQISAuO7oTlKLnv/5X/U+
QFN0E/y6PGVmb+94AfFkGVvazCWYJ2Ur135Z766f1ctnllI6eFre8c8qz2kgZc6ktOUJKfHacHWs
0etUmxSvzfLY09oMvcWK5taNYS/zJuKbue1E1Q8J82VYkUH4sI3Iyk+9I3zrMUKBufBiZxC/cCaC
k0wLfnJQT547vxMOySawMLWt2huP/ScLzokne6MFgzyes9hTndVFakUEc0IJDHeaGswb92H4w9Qh
XReiKG+E05+MB+eVVg3SnvTelrlLMwS9hJhTdSrwCdpmhf+fk4PwgpxUbzErDE/XP+4njzlToxXL
tkFs8MI1M0d3qB9HTZx8LAmUTTyGUGpsBMl9gmRt3FTEG+GaGEdR7zrqyTxKXZFGJ3hSTXIjVf5s
7vB7uB4/8E4fEhp/bW4ZJRTMIrrqFPh+vw3UqbzXEkWb4HMWT1jnAgq+PvuP7vb5VTYz/YghOcWI
ay1FOehY6SgZtIAxIx2HTD+UjTcKZIOzm0qLWnpctZWNMUPA0DJmQqAN4ZM+ySgF5i7xbt94aixs
pLLlXNKQdVcsiOmIVroIgSek2ELTcdcNcjn35HYCHtFyjYQwvlrth9YVSbcJKxleYW8jOw0Ks6iN
Z2ewbvmdf3KGZ+QEDXdgxBynOaT9a2UdPZa0wWzSk6ja9FUOU3MDmxlWQKz1h7Kckj3v3v764n6S
GNIOmSkmhIomZLfFo5nBrc4rf7JOOsqeJz4naAZ10P4TfaVuTamOv9FRbjah07LSQWCWB6Eokur5
IJkyzAuV8Z/PFl0iFYce3qxZPnNepb9WYXSayKpRgTwFkZLgwDxiTpzhvjUAMbXV+zJBy+5G5HC5
pedyMlQbGhhAq5dEG4Qc+iTuEuuUwl6R0FhHwpVFGL9EMbodkDur4UZodZmdMKKGPeJc8Jslcs8n
2eOaAvCNERN/mn6EUaN76TRFpluJvFtf/8TwKvjTzg4Q2s1IGM3vH9cW8zwfzTcSQZAXOtzS1tT+
DPUGrQ+4+GCL3yjD1EO9CWC3dqhWNpGKYV+fIEsdhG2gf+Fkp853FOWkWnY5UWK8Q3lUwkjBr+N0
ZxRmKv/mvNUmsjdxZ6+KBDDdz0b1sf40/AlkWoytb7WD7R4cBhknQgCjDfEWiurDXh5QX3gNGi3Q
H2cl5sQtDShsLIQSt9pPClRQIg6DWo7E+R3lu3QFwEoaDxh0qA9qkNVG6yHaJCPArxutSkY5OuoX
iRyNh6AMh1dy3G7CB1HHgtPINH+DMQ520NA728SVYt/6ZnVa9zgH9MmuApuyMfohbFYipvK76jmP
KeI/ICPdQJKHcPR6bAvlL5A/G9lNCDl9r+yr6WhLwrHWqeF0b6GOv+XKNgr5KWt6+UUZDGU0XSPX
O38fx0Xp35thYIOZjRTjmNl+nSMImCrfjDypRxDhiv8cFwNkxgy+fLUqtEb9TTxqaF9zjmFxVwQG
dq1Q6sTbhGnIz6qlfLZtZaW+4zxLCMqgITG5SVKM0WtV0HDVsFb/jjGkOEZ6IEaPPpJ/yhIKUuir
JomXdZTpVoVI6ztUVYvYi8RgnUw0/L/6Qd+9Jlbiv3eJo6Qu1fc823dqEHwvQef9pjSp+GtkrEXw
Aq9+0rwsIQ9wU8QcNA/TniZ9zLXO7x9juS/ekMAhixqVmPKv0JwQA4AU+xGEPVSMuEbqheUqcmq5
QWs+r98mCCP2XaiEscCyzsaHCAsxJ9yQJAb6gz35jXMEh4AngCRn5p2tjv0Xyp1FvIGXnd8RptmO
V5l4dvAqhMiyjNEojuaUN80amlLQuHFslvjaE5tbJwvXMcuVUbn5z7Cs4mdbqn3yyKTC1TR2drue
QNEfADlnqqv3ctu/jDaUudU04Vq/rvxE/C59JDEJ9+R+8grfatMvLd1DFceEAhV8vasV6xWrbv+t
10lvXyDnDt2dLSeS8Kyy9cNtmGFcS0Fm7KqVL4px8koon3oDu8Bo2OZ0235WDe0QsOSKnK1jfCLn
4xXgCBxFjTKsWtrtuOsNoUIu5pQIYUczQNGLZYHguKl2yvcux/bgh1IKXX0KEK5uXzSW/zsVnKJ7
00MLQ00XIwK12IdB2t/LnVIV/wU9MN0jrdgJraq+wjkRo/Haem/rIO7/1GGkm481MpjTJkPqYHRL
024OhRw5gzuzNzQ+EYKlRlI7T6XuV8ZdElTyAIGlg3E3Vnhve/3YkzWtfGxDHlE8NLID/2K6bnDa
GEwPgUXKkymx0qz7TKyws30yzq+ZkYQ4B8pls08n0RNrNs04uSnoR9k1gmyyVuOkC+uElF5Q8H2T
2l5JmVx3XlOJ/qmapknZk/5IW7OLDWcLBRVMWhOYmLhE7Rh1m9xpsEhURTqiQYy4RbA3J1Bor51e
OtUj8/WLL3EcD2STaYU8niJU8xl6RKCs9azJfjcSLjI3nsqLgIFXGxjHDGqg7U4T/Pxe1yiXlNhR
jwBrVOPooz+aQBXxEYTrYDYc9AmO1tZP/eQWoOHi+aJRBd4X2TDCbQC/8z//640GhBbYHQneyUxz
6VdSBK8NJYtopeIEVt8I/y4eZwONc9JEun9z/ra0TZR1bJjgqdhoVXTFpiin7C0ktRGuPxrGSW2q
8UaAexlt05AwaLkzM9jzgCjOZzdRWUI/TMVVBqHnNfqg8mM0FPkvKCLKo1LVw0E2a22rTEY3eshR
+cIdOv379Vd7mVnR5AayQu2SW53S+AWcmi5nBnUoe1FHrVBdraQLprRF9CYVabyp5JhUasK+bsAv
pUfEscraf25JQWbAUojaNSQz54JWlxWAPzETS18g5gp/I8fq8FtKW7oUScXDe8CKVL2RT14WUg3k
BQlImTEJLfnO+dpjRYfQFrfEqdaiwk0NHF9iSwQPohbEBpgIlo891uL2aqzT+q0sIAZT7h5BlekU
e/81LuR8zYrr5DoEo7Dtzn8MumlUDNV8ONk9ipljrDQeAgcNSg5GYx2dRrpFN//kXNEDJL8DKwSq
YInzBTFtTWmrjSejTKFCi9DYZVrSfx2bwr/F0V9eHvMGo8FPOWQWk4Skfz45M7YlP7CD4qU1KjVY
OVrjICEp8OR0rLi5D9uqeqYBmf2+vq9t/ti/Y1GG1RV4AjT1ifKhbJ4PG/Yl4nCVWr7Y8MX8Jz/P
2U8cxPrbpIXBtgy6IlhlOfnWg4aX0Lfroy8XeB599qPgYAN/o+d7PjrRnd+VKDC+UARCKD7LC+uI
Clm3N+sOp5rrgy1vLmz7KHEBHSUiRyVeWwT51pTEmgn/6UXtG3nAy8kJXXCLGI3SR1Pf9KAMwxtD
XrTTaOWTluMZCBMWrfxlDRSUZV8AgRavmaSh++zO+lwaNki5FROWiSzYgY7sla+FPBCrE89PzgrA
jPZWBCqtz8oOlNFDNstCQCeEb+YGQ2zHG7C26r2h+SYPrBZItRdmqMWRYXfOBhks1PiR7kqDFx4k
eXQ7H0VoN0WKzny5vqSXm5bpoXtD6jQjj5eMhjb2o55spnltgiE7zWjF+4oM4TVphtGThtq8G6Ik
/HN90AtYJwPSQ5pp69R7UKeY9/Rfz13WBnY52Xnxiv04OklZhdCV11pRcBcYrWXsQ8y8V3hUZnC0
x8qwDrZS4v1US5W2RXa7K+EBt2O5JaEdds5InLNTR6kZTtd/5/zcnx+tWSCVq4r4FpXEZbk+MoDE
JKJWX8YqL5FLplrSbDVoYjeuxctDxDgOy0oWTrFxqYerNEVAxVlTXzpRx+Mmn6xfBpizyFM6mTbH
v0+K65D5kMRyfJcnNktKvUZk7UXKJayrkiAP9xamWeONl+ezSf09ziJHBsQep72MwwbZgLAhq4BE
cBFKGf0VfR+gZNen9dlwCFzLGqBCuDnL9hzeTVY52JP2EtH/JmgrozvDiNJ3OUzyW9XRy31B6Rts
+XzzMuQSgBDFeWOFkUqu4Sf9j14qfdPtqGt++dcpUdefaTjz+YSNsHhQhJBReqWL/BoMQsEUtm0m
Hk66bV4UV+rb9cEunpFZkWWW/aG1KxOkLO5WE4VSxcaG8VUrkrZahVnuvJH6IUtut/p4D04sejWi
uPwzQcfqbxyAi1toHhwIInRi+r682Of3AXABbUqoSLySN2Ec6ECp1mD42Y4b+0Hqb5syyfeKb077
f580GgPEwMDhZs7r+bgwYuAkQjN9DZvKp5mD8c86t9rgdcJH+bVAzpfqRCubkasbwvzn5wwIA4UU
MGOo3oG6XYxuYXUnaaWATxVTLtX6BPbakEs/9VqU+zasb1XlLo7IPB7BNZsWeC+CR+ezBd3phxnA
wlf0lW3pEPZKVm6G1k/Bz6CM4ayuL+7FKUFbbAZfzRJW2Gss9b5UE0VOgi+MQKugyaidZPovZypv
OXFdSEzTjp/xdnNoCUtSWwaVuh6mvLTZ+GpHFEj+wxlcQ3ZX2AFmd1XXPpgptbSd2pqOv9ZoXVFl
7U0hxDY3nPGQWpGRuqnZ19POj4wGVVajRAkF4926D8l7x2o6CFOk1atth+WukOVKwWNMajMv6Sas
VhG5Ia93m5ycvtlC0UdMAI86E9/7Kv4ZRjUyDddX9uJDIqrKi2ER088wiWW3pCKWsxrEB14nU7LA
YwzWdwX7ya0w21tqHJdDweynoIp3ERx/tLzP90w/qQFUvLB6RV67eQ3DxFG9PqpPGPwZ7eb6tC5j
rQ+VemhJ2J+QHX0ISvwVFoC4jUge1eq1ncloW3+o053V647mIXXSVH8cuYnrGeEyGdtQa8sXMP8T
lfNpoNyh+HWG2EM+TWG+kmtLOo5yJlTPEvUAbKALdLwH9WB6jwObXgRukuofg3htR/dgLDdSgz4Q
utFhLZ4EDJvsBqLl4n6dPS9Qw5kpEwTKS0kVjniVRGbWvipW3SHth2MKovZl+zyoVfFtVK1yrWON
vY2pO9/YLhdh8/z14BFzEqmRX8ToipOJwMeT8bUMqeahKljSOsdvVm+9KpJFvc3CYLrlwnBxpc+n
kfYh1CEOKFCp843TCptHEs7yqyKUdthK9DRBpZQxlguEa/1jjsPMJq2Tf35KGJcGIsoKRAPQcRYb
tqqMIIq0qntVNYzFXb6qfAi1aW/D0PnRkSHjjWyqt2oqF8dkjg7hf9GwlS0iuEWw04VDFTeoG73m
LVVNfL0AcrhOJ6XZxu+ttFxfPykXWT1dSwv4CEp5PB5c64tZgjYC15aP4ZcRtPpdJGhGK2Ef31Pr
e4iqYmvqkfI0y50+Uqozdi1TfhRVX//bzuLpQumK14tOF4BnambnHxmtlNAwSprgVkZYsbFG0tSN
o6KDkNb4zHomirfFv8WVH2Pq9JUwaiJMAQxwPibKhBnCx76EEZYdN5BhwLaCzKrCxzFr/7u+zovP
ylgAALAsMYGSf+Se52NZwhApVrcOKsxy/d4Pmb9uUUTHI8ca5ed/HQszSxZyJiMw4jK5zYJUsgOr
Dw+2b6D92w0GouIILVerprRBdF0fbXEnMDNooIQ+cK05J0AVz2c2KymaSKX7+zJ19F3qjPWzHI9i
heWQvVLVrL7hOvHJeDxawJKpPHzkfufj5RKXcayH5h4dus614a/vOrlAtKYRlbON8f6+FRd8PiLd
ffIqwCrGYoaKCrV7aidjnwvja2QL5ZmHuz7APO29yui77fUFnbf6X7nivKDUNkEkIzAwczsWwyVN
0CJuhpNHAipkhW6R7kqGXKy1NlFcX5bGXZQ1ExgqJ936jpZtrg+/vBE+xudyZ3nhzVBhWwSTmYlw
m9Sk9h473vBHaIv0LsgH+QclheyH3UkNnUVHTTzNyO37TJfHrQ/A9JBNunzjpyxeuv//Erqw1KPM
WVBzkWAaGs3lgVr2PkeueWW00/iOqoa1qdBGfKLkl4DSQmF4lyDz+vv6KlyeV4i4KKfz8DhAoZbC
ahPtiZpwztxLEMMPYP8wGg+z6MUqxC1+8fw9l9+bV5WvLs+f3V5cQxlsHtIjhipzvdz0bVSsePJw
v8XQY2uO4P2vT23xnn6sKjw51hXsIMnCPPW/YiM02CojGRW2szLqGqXMuL6zcS71lFquVtVId9hj
Vasbw15Ok+4v5nzUH2Z82ZK3AyQH4RN/0PdWFIbfaVplrjm1w2bQatlDO1O5kTRcThNZBiJbiBTE
tlSaz6fpTLS8pKDX9l2qY3HdR+rK0cPm5Pu5b7iCbPBZalXaTNdX93LjMCwpPb0BZgp2/nzYIPfl
+dbVuQ67aKsEwtjbNfEg5ofm8fpQn80QtI9NYYnXy1weDxJcv+6aTN+PopL/1HQuv/kxhSH87s1p
cCnRTQ+YkBbDv64sRRHSbJQpCcZmz6PzKSK4KHwMAZy9CZ7qQahoB3m55Bj3TTYq9xJQWK+yzejG
a32xf+ZRSc1mSBukt+VsLdBDddZ2NnQo3XoOrAalJBWa1E9dR0nKzRLdvjHixadEC0JmszIu9w8X
//k8B9yJfXtQjX1sjSrWKXkW7qJR9t0wLeVbwQjxDn/c+T2AVOJfn3MR+dHTUbGBqVHRNLX+lBkQ
Q/ZlZSIGAwGpd9yhchLHBRJeGY/Ae0v5DfGqGuaVZjV7Oe8GH/H3yECcoFN7hD5AW5iVp07UTtHQ
J4F26zzOxnVhIkGx1sAzPQfxjGnW5FF+5fEeak9Fi1iCAR309FwDo2ifZS3zs/XU+Zn4ptZmP973
mVTZz12Bwu3aCp3S2OmjyKvVqPu++h1gf9R5us2+PExqYaUbrWvlYtVV5dR9Bf6nai88bgruKxmm
EK4Miihz8yT1vxSAwnAIzbH/WReKEnzNC0UKVmoWtY+lludkZkz2EY+DLLwTfS9OUjwMdIEjM7XW
UaeLl5Tg66elZtZLo/sT/niaI+36KtD+qDiivMlGV0sebL68ALQuRbFbpohQug1+7nt+pg6aqmwT
sUZRNmoPQVuHz/2UqeajbWYoM1TQ4J+sSA5O0FiSHznBInIpLJ9rYRhwiH2jCT0Nn8fCQ6nQzr4o
Sg4Au096/TvKoRVlS0WZxDoY/Ubb2m1Ohz0bpPdK6Km67iVhKKtJQ2bA5b9r79AFt9HuzCrHBeuW
lneRNTp+6oaJ1j1YnQNwIkYy0HywfXriHoVSCWcoM1TNhzDuWdYJ0f+XVlSBv826JHyoMGSuXNku
+/ckMLCfBfbSopISSO+xpWDhAv4r/RGkMcpLoAgqIR+ltERj2UizNH0mLdSlt0QT06HOAtt5650k
izdDqIps1XUSANNelINzkMpavqc6CFKhHkcBGK0ZBoRxDKgeT7mFx4ybqWWqbxSz4HWtZKXYGiHA
sydo+KABO9GBRAf3FCTbHvniwYvsIJLfS6WLywfZQtl/LejsmH9qJwpCz8Aaq30qskab1oGWGX9Q
QUXsjjujurdqRGnpszS1Yjz5xgBWzjanItlYSIOtUGjx269yWg2j4umNpt83Fi3k1qW2Lnr8WsZB
+p0JZzrqeC5NP+kpFGO+zvw2e0MpIm5+qKMv/Sz7htMj4NEAXS79sUhx4GkmdGxw3aWKHBRVWzR4
M4Vy8CJCzcpXiTR26Z015gWW8okpjwk3dpTIXgNipXapNifSC6cROGeqFt2hh9yCcntYV9Z70qiS
RXW/s6oNZlHN6Lg83uG3JJYojScA9eZ2VmO8y5h8i13a9IiNYfwFZg8C20tjdpO2G1BBfQagqVgH
s5ZK4RXRmP6uRCR0OialkNY4soqO31anzTd0DvvmgH9ytrOSJkQhbDQK+y4oil7s8kmBAc9j2Jdu
ier1eJe2Qq9/URGL6l+dpJflc5iUNGM8LBC6cmc3RmF4etZW+xxrBypoY9ePLjrOCOJLTi+jltZI
RnlPZUBPn5J+SOFUa9r4CyFbZ1ilEVc2ypRjJAHjRzF6zcqq9TNtYd1eIZ2nfKuqPn+ODMm0N0Fl
D4U7qoURYRmXxByMempfchNDVlQxC6dyw7Jug4d69mVCEKhBT1EB/q7SVKfUARhGth5oyAJZNrsi
cvYxUgNfcnSoUXu0Av4F53+Undlu3UiWRb+IAOfhleSdJcuyLcnWC+FB5jwEg0OQX5+LfkpfJSRk
dRfQ6EoUdTlEnDhn77WtWYaj56Zo0VpelT0o7+rc2wTwYXBwzUutbWkIdTNUiIMYP5W7KhlVES+D
0B+DetX6eCZpCfZYrkbaiF5en3yrJ0VyIEaNLsu6wmQmMNK0D4LEAPtGiNR9bmrl34GIYUIq7XFE
e1PZU7HzJu7Dj34uVMoEY0ynSE2tAgELrxKWu6sSK+zpZ6X7zunHlMjJPoeGiLCJXDyO/y8aY/Df
c5UGPxTyxC9ubwkn2s63LSqnQP2axoLVxwJ+eSmGNPu0ui0s+SmYWTiqLAseNW2yqpOZ6YU4wHVa
TwWvKdO2pE2eVFoJdND+mD+r0tNvPYEJJdbWbrzNzNJPo2xdxmnnj5o6BYFsv1YaAuRwXszOQ1ut
DfjjAut3r5nSi1pXCrFL6o4m1Ki8/BehIw291NZrgy1qs2IRgk6vZeAI7HW/ItIKDsQiwzcZ+kkz
IuwkPKRVDuVdlhGlCZTGXO5NQlYytGLOWN0FWake0UFW90We5OteC1zR3tmF0Ox7y9YYG4YUzIk8
KQjrv4dli8HqrVKU95VancsyzCTQatrSPHfJoL7pmXDKPfbqwNzDqe1vsm2cRzLvYH+QS+ka4Ty6
uOGmrQV1EMbq3ngNwt7QQ+rypaIL/AKdzxAntXozIC0heSo2LHwO3oZfRSPMhzqyCJyq9qJNOSUn
Q9cg4EqAeR+tiZsblhCibwFr2TYbjl3fTs7sPsxJp2MxFU5wZjieOrEr7aI+9YmY5cni5DfsiFkc
9V3fBhpJTcWIPLEqpLix8qnC+O/mmYzzlhjFyJHMKUM3H5z51iFx5W7m1CviQm+kTlO13kRzlpvf
VEEaqL3fNq51Y+NH/FX0CUrGDLA32QJzPRQhuAr5ya9tDxWsn1fFjoP/+DL6dfdtsOB/7ejdDkdO
tDoDH9D8bphkTnlf50k3IjLXqyk0tHLE3xDwsA5YHsZPKOHImqL8M+6WtvOoscgp/haUprfeNZXt
o0ItCOILDc4sTagkJQw7TtOCgCXFRwvt0hg8lqHA+OnZeTMD4Z+H20Hz++9aqs/ljaXP8sWo6SeF
a0sywGe9rvAqTX3jP1mOFDIy5np6KTRDlaeRZMTmaBpdkl74J6wg6jSZeaE0s/HOZ25eXPxMzr+8
KcUrmbnCGR6Ndii7XSp7neZrVVvGEf/qFt60LnAvc9sYzEO++sMnJxuLnB/ImTCWVuL75B4mfUL/
xOw+LGOHbjzrS6MIB2pg6wWixJAf/NVMylh07rQLWonUh6pxepnYT4Z96ytQ43OqUHk65ewC3Ey9
9GtgSxSADDjMIuZ9noLISV3bD00sgNlJtfVSHDTdX7ywH3WRX0ZjaWxaqFbSHKtyznbI1p3kUHnS
eswzsba7gRAhktbGhbosCNblMwhoJQ65oozcEbLq0nSiTgMppynHO9ZBUH7Scm229ilqSD/qVs//
WKQGuokGafxtF1htepaGQEJtLYZdHscy9V+yoMErB1x/cve1aoo2qrMsEeyvvtnHZTfy1IM2a4Yz
3incaw7ujuxJIBPq8UuOuIYaBI6xu1DgodBH23GsQEZQsXeuUd8msKGTg+gScgPzNsmLUwkagw9x
xgMS0nUE49wsOaIxk7C29pNrO8Z8znjpETE3IvnirZnWh6aWGiMw6qD9RQRSiYHEoRR0PHab82yC
hR7nig+gLBNYeRWOD+I1abZir9XHaieDFH+FRDm8InZeKekqAXE9tAmMJlTUG3npYzdXk7691EVN
bz9Nd43tZzpe9NYzPuJhKiWetBp7qh4MoLEWJysvpVqVH6tVlndua7b9pa7NIZYgtWqibdqB71d2
qxq+OMMYyJjBF3+Btzr1Q1MTw/lF74xkjjCdDXwAJvbE/dxrLaHKlsyMEyf70ShD1XaDujNx9pQn
01nqIJQt9AMW8Kzbp8PUz2mIzh4ByAZ+pMr2TIDyIGYS+dT6verpcvhTGhtTVbR7Iju8YCfFqN2X
tNetZz/jvznsMColEeZNV4s78Hnax6GzDUoDVq4u9vuOy4rRrNtbYLiSMqWutE+iXecvfh9UiATE
OJRgZIEyav3A+u1TnAJ40oamvWG6ZJYn255QwxtBy5NrjXkZP8B49IIIGUA339qyppyhyVhoH6ms
Kb2cVDTeZyJntG/Yqa3keZ1F/2GAID8cNAk67R1r4n91FJgu0YOigczp96p54ZT0YcYhtU9oh8/r
hBjLRCwbJaNm7/V6+b2ZZQ9vNzH+NESuj70w+gMa5OBQ8V78fcqeQaEIkvesEzMKr7ix8GNacU0B
D5y6UHO+Je+StmtkvTDPScYyFHbzZB5LR+vNPeFWcHldapIHVCFptktZwr2QXm7+izkDT8E10uxG
7xHNxaA73C92MNrNDWh84yfNtWZvLtmS3XpOycMbmH1q8TiNQKqkxmHzU+cVuXkx1VwrIAtQ0neL
XU3cDFkWUaW3zZ0/TyyKoUZgnHouO6wOYbv69m/GLYl9MurMfwAPniw3rVDOkzuA6wgbtpDfuNE4
BAZuouX7wV61itOXj9iEb1SQrZ73Pvzgch6IWWkrXFQD7CT/QFhjN5xzj/C7E0gnfdjTGlovizub
zd4gGtDYZYtbPiyBP2YPnZbAuuZICCTRHvFUszsMyTvzhleNC+A4+ILQPTDcoE1y9dbQT5Mz2Lzs
rAWN/WmW1npT1rnJcHytFC3q1PuJSrI/ZGr88vbL87pDg2sGBRLdKJQ6iE7+fndSTvYEnbXFORjc
s+/VyQsw/032NufvWZhftZ/A2OJ72lRmiBHsa2UVcUZKxwPinlTO4G8Z+PaAyi5R19eYBpLqnXv6
H114rkfnkrEYKl/0oH//NIb1HXOAxDm5XZAfzXwtPmrrTMR21bvLo9kTyeTxolzMfCRodEo8asBx
6uyzjo//5e3b/OoBo6gh04KHDCcftdfVRICy0AyGBjUd8ZDTse9GEwcDqWmoSBEm1qz6z3I0fxRZ
knjv9Br/69IwMXi+UCEc9OZ/3wajS1sGhrp7stKtruP4sqdU6PcBMxJK1aQZv3rcpotXatP+7V/9
X4+AEQC0ZJJ4EIv+Ccz5V6PcslF+1N7inhiHQMxrhOWFLA3JRiHQxoi+COHGM+0VIzQGINshnEaQ
uAO75geYx5V6Z3X+j1cQICT/s/EaGSdeve2W5XVTCj/mtKyTPHRzE4hYU5p+HlXV5XTSCvWeQe0/
bv/GoASAhdaapvbVWFYGQPvLdnZOMMHNGBhDepgdQMH4SbKzaSzqIHvSpKzVrj+9fff/YytCGYeg
k2/bslmv/37w0lDkEyimFMEw+PsqSYvvdF0n8tYD7TQSU7rlZaz1/3/dmL0zfN8+PT667X78+5Gb
dZJu/TMyTaApfK+qwMr2k4lhbTa9uY1pp6SRjaULEvGyBu9pZP7rdm9TJ/5lAO+9vvyiqXXwgI+e
ghLjXwN/7eKrZf4o5sFrIpn1yc80b+WxoYqv39mIX48dQUUh7UAWg2oPNdDfP73B8lfR4GCuOtJp
CAvBohRxUCdqNZBzU4QFmu9ImZyY3Hxyb2FKV/97dsKXjMGAkTWG8eB6zWvHyQok0RsnMIUmel2R
nhAM3ZRes76joXn9bW/AJ/IOoLcCojWvqYnSm6FFrqwrIz3daW81MIzZIX0aZ3VmV+JmqissOz3Z
bN4+EGUh7gP67Nke5bh/M0/G9N5Y7lV+ILmQAZmWuGs3ZQ2L/t8PwAV/axBD6Z+yTjgHs6eID22q
/oNbBetFoWkqCFxW60evEkN1GXWSCi52g8XiUoO2iGFZ07EojbzfabVEQv8/P0gG/LyULP+sh2jm
r8aUgS/Zgv2xOFfdRD/WLbBecxaIjdQzX1a73U2gyvp3Lvrqg+CijAzx+6DQQL16tfyv0pbMH8ry
7NSGloW9m5ofeq8UlyxNq/Ukq9wY6aEsRXZMddyC/3c54PKMfmCOGaSaEo7x9yNxdGGy59oEV834
XocG8XgoGbrRXqoMcSzwVSIZwbiA286dPr99w1//drzff4pxSCGod68KY578bK5MoU9J2pNCY3aw
kkxYaFEq0/mMEbI99e4wi0joo/777Wu/jozwmA6zHGz4OKRP16uBxbFo6eolP+mEFD4Q7903B90Y
FCevglE1gsagu1GNQF8is3pIHmeThJO4G6faopFAlHNsD+3UpNFKUmP13fBVZ16IkUr1Q1n31tEd
S/X17T/61f647RabboqZ3WYLuvqAumbW6P3ZHSUTLl6aFF8Xslf2ptP/mlRgvxcC+br45HIO94fT
C/++Vk4Zk2I0K9zuVKWA7m0aq7+J/yn3Q2PI4p3h+avdcPtpTJI20sTG/bz6aXpL+JxqEfOmNpLJ
ckS1hVXScgmCNFSe72Z/0r/k+TK9U3K8Xie5oyiJGLoiFGXFv9oVNtoCK+NknPqgntSZrqq5G6xm
us0pvb6JjGNrD3Qfk3RQ1UlYtJp86duJhjO6hvQd6c+rO47jD4UYPBO6/kASr+5Ct2g0WgZhnQww
NU84YOc720qt4FQH9tT8PwenDoYOaTMvE/ZG1KrXv5xwjtlpWmQ4NLfQOpLL3RvHnBfPP2kmcgXi
OnoM5gu20+odtPCrF9lnlQXZjIUTfxJ/wd/LzobSzRsOuafVVZUZmnw7t1bDbKo1pzu3827f/m5e
31Yuh1zBIJuYI9x1nZsSDKzoqU2nHuN33A1L8RETY3FQc/VeffXqPeaXMUpHtopKAhHXVT3p2Pjc
87WZTmauF4faNpNdAXAsqlNanUTzmB9qIx3+95PcNI7M8rf7iVF1+6P+VdQhA/EGJMnTKRib2Y+z
xq2maKp0Jj0MLu3qmK5CvBSiVtXp7Tv7aglHr87qCd5w05BS2/x95Y5ujQdAcT0hH0ue7DU172nX
ms7OSiZdnpfcI6qNbC6gHfCg4Du8ffnXd/uPhovjMahcEINX29dY173G6cQ+EYIYYLLXvSys7Ko9
D3Np7kpZvwgDwtzbF339NqFz3KgwVM8OZdzVipGrUisW9tJTm3fluTKcyYrIvfP6SKO/lBzfvtqr
T4W0cyw68Lc3y9krW+YcZAwEDK+/dKKba6gNHROsNM2YH7rN/EJnlzv8vy+J+XdT56GdRTd79Trl
DTlPfjUPF+R5BpPOuWL2VhUUCCjbVXruUjG88yu3e/ZXjyygWwRlB3fCZiu/Lg2JJmkSXqTxohN1
bhyyARTuqRsYGL68/dteBYrSLEIsxYKHn4QLXld5PaN/tyhw/kPlabtTrkm3iXJat/mvVCr3s+9I
tQTRSmMOiAfGmm867299yzyl+MiUds5/to03uyGJ4957iuzXD9vb1n5OZ5xJybm3/v6c4D/AaktH
/dLVNCdDExN0aKIjuPeJRTvWcnmnCfPq80Vlj8Jp4+YbCHOu2VVEJALJVQHD20op7yy91f5Akttv
ZRjZIU1cY7wvhKUfi2kuDm8/iFdfUeBtbY9NAfpH6L/95/9as5BgO0NN6NmFeMvJHcPaspAoOypx
6xsyzbJ36uzXL9j2UxHU0uBC1HV92l4Hi5y6pGkvlt/29qPmtXq1rysMLO+8ya9vKSdri6wkZm2Y
16+RAdikmMu6WnepqGjyZQf+bdpY02P5VDuLr04aoqse1rNWTz/dxG6/vX1fr69PlMQGLcAGh5gM
5fL2iv3rvk55qvdshdkFvm79zSpNm0xHByy8uVE7kr4tvuN9Xg+2NlVp/Pa1r5fjP9feugvsf5u9
8OoEVSqhEUDCtVt21zDvAUkyAmGi6HXr12Gum0eV9erp7YtefzPbRXmDOVQiJeYYcbXj8rEX/lL1
+SVP+OzDHE3TJ3sWJEENinDPgvl6+s4CeU1pYJ/dQAGEtWJjYOO9Rq4idzRJWVmLCzGq2Q7UT3IC
8Dx8tLx8iF3lVkeY+F00EtpsRP2AWM3DU/XO3f6PJ731EhDCE4rJm321WBToWoRkWnXBu249Bczp
7jQAxBd/shGoOUmhzoGnzbEDheWdr+nPxvrv9Xq7ARxEEIJS7GBbudr3JQoeA1hZccmYJpJvwAQY
k3nKMCtsSPd56Cv0XMzeeoJ4125dTzgWtSQqU43B+TBPBGb15rInp7LYo9i3YlBM7rFDrH1hlFB8
n2T2Lob7Tyv16o/G+c9HwatJtXJ91h4bDpxu36znfg6KD64CjxtrM7LVEJIeRKR8aAA3E3hYRMha
KvWxKNL0txytLeSgKEHZ9mwoXxpTyBdkXfODpfK0OmqF6Wqh6bJZ3AQoFvNvOFoqtU+CNk9uaisl
5X5i2HyD3qZOHzNhZy8q18tg5zXu/AgMe5r2yWL2x4VxLorvLtV+Z12iDMgTVpItTGqKTtwxoBhv
cCP2axPSvWuKWMpxlF8WZvTlXgnRgfyE3aCbB8wFtsGT0J36e90KY8eqqmXPYhWL/NCawSh4K5HC
RATTWh9HBd3koR2cVIbaYozpsKst6ehH22ralwzQ8Z2RreNzowy3IcnMnB5Sxk9Qj9Zc/R5mo9NQ
c/alOJWuxUkxYMmbQtse8osmEsfejZU379vEodO0ksK0N63MT85B0JOXqiqDsAeENVP1pUX0Utz1
xqDPRws0xAc8OpsswRuBUczOOoDfbZn0ROCxPG2X96Ksb/uqTE42zEEVBoUrxvvFFcqIjJaJNtUg
cjgAY1KmsfCIdweETT8gzvV6fpiHpG7usP+kbdQ2K4GPuj+5lwUDaxI540hTOMjX4VR2sh3CpYWV
NJDuOoVwkfxnzK/Ey5qmUGVcMPEc45SY2m8AOG09LOYBmJbjZerHCPx8DHOkYy/+DJ3iw1RapNwP
lWl+CsalTz80xHYutx3rBG7sSdReVK4KnUq9DNbFLWCihsDzernLmRE8482U93O2lluYsbfIw5rm
XhYxw8+AHI1WsPdmoHsHI7F5RZDdLwCafFnuGf9DPgNJa5oRycy+vhfW2tfHuRZ6uqOyISnOaMTw
a1pS8VPXO6fYTczkq4+2l3TlzeontnHQJkcYt0EiLPoyo+s/rqOzdqdgQurieM483udrZRk3dBGr
n57KRj0EOMHk5FBMneRd40D42U8JoXwZhUq7SzcEA5rA0aqfkXf46W9UD1l578y1p347TPrKXYNb
MIFH1rnJ0UpFR4b0WDYIFOhOHWZOHpxSlbV8HK2izne2JdLhtAQqhU+VrqhEa76BLgZ/K2WcJIoo
N9mySp6UPdFmR3WgG5/4cDXrc6Iq5BvelAHFr6zZ/sk4dq7idNoUT2Xe2Ga4jtUwPCCEMp/8jGXv
o5yLYSfbSje+5NmI1iwx4BTHi8fK8rVYkpmjNCFMbkCywmr/MlxuEonFtt5HXrnW9xt776Gu0qyM
x0x3HmjFqfIBXLBePTS2p2RY0fmUpzbNwW1OqVb1GpTpdjZwy6CFm+JyXoPmO8u1/M6ccH1ujEL/
pRMokBMBjvTmeZAluF29l/4BDnBgxKWViOmQGHMyIk0gFjZWDuprDAsT/6AdDGl/NiS9mBCokv4J
WPfWHlSDczPrNcY18rpA5ZMBkzQX0RM6HNlTSr7vKi0jKjwdXy/+zvFOSUFrW+j9Wn/TmKQgBCXN
kO/DmcQQ8T303Q0z1GTc6YJUrEhXLr03c8iyM5l67CYWG8N3HL5dGqLAd4cQulhwMUZb9bu1nT1n
nzSd0yI7nku1a4s1+SrzZe4jGpuyZWwVtF8nTKsiAk7bf12Cjo824Tz7ZOVp8K0YQUndemYaxHoG
w++s9UlyCFpb06MplWN9pGME9CisaOKeu9XMywMKU6qbuiMQRkUF6QJIPiGqfzKyZrHPLcmn2ckE
vHsSzjq29x0j7M4M4dZlRoyUMr8N7HJcziMb+1mj227EQDAbd7fp4R+DCj1mTKkGSCyRxqyxIrfW
t6yGjnPoAtTQB05shRf7iFP0KFNbRIhrSHg64YKmA4h0MDXt56Bme3uy88psPnaj9OSZYDVkQkVn
djWu3aXXjm3WpS+JdAyMwazbk70basNWMdBS5McLUkgCM5nD+1+D1AyeSKjN10hf6tojPx1cRowM
1yVPPkVAf0LO7s/HPLNJhkKmPaCfKkZ6P3fLMCTtB1m403yh9bWioa5RZiDHavNGDt9mPevy0wzI
4Kbyg7K8qadenWsQpPqnKVD2mfMSRD+iw7QxXtyhM6imJ3GyDADvMed7sz510zQU0UxMaRA7nFs+
KzLPHmzwjvaxbxcve0ooSeePm5jsGwtI+2OwMu12xf5anbMFH/VXhy7HvMsgBuqw+rXaiH0AdeUX
1FuGOI8+cDxBely+0wsnNb5zdNCAgpqivdkcMSc87qRu1pXbQs5zZWc6aIBwnkr8j/naHdTYrR1f
srLL4WYFd+d9WIdm7l9GN/Nesqpt2z1dMHs46vDjfgGURQ8MmsNFZZDYBaNggwFwG286CkRNnCwO
q1P3/Q86pXMXu35lvwQtf0oULLD39mjEDTtWbuoYP7vMNZqbYAWTjO4eUXb1BNuvK05kSRrZ72RM
TBuaZNI8qQrL2zHNwRBEflVPR0CYtn+ytNx5rAx6k+OuXnR6AnSAs4vnLMrZ9U2vWcdF84SN3d02
qwtZ9/P33MsJjC8cTdcumQAscLFHr0ojwrJs7yaZfP0AtIJDWNsA7n3QlR4cFsY6gLd0Ion2sD7a
5kfKOpFGTSuI+/I8qAyRQlPiHir2U2O/PU4XYlAS5KEcgOK3NjI5vBZ0vT6wQqV5rKdpu8smEhJO
W8xRCZI5k5ALOkPTO1zlfv2oWQWqzE4b7WRfNxYbvhBgzlDVmHNs5o2ZHbwVTOGeGnFCkAjmsAgn
A+ThbbOglY60Oe3HnZFW6Ri7w+A8qWBe0qjjj2xhiQqv2M1tUP0Qi9iM3MGEcHHIK2/v29lEGeO3
CRVaIFDtWlrwYKaLJ394RZtrJTW1Pv72Wg+pWDsUWBMnPad/OGWmX9z29mqYQ+jWa3FbNl3lnBbP
z+MqqXNnp63Kgm9pNe4SGrMnnajpOivZUQIvqN+80rVRnmpe/kw6d0Wtm83qrqSFShYCssgxzht/
8j/Qj5HZXe01YBoXWImHmsR2SjomWsFBG6TXIJ1s0wXpnCBsEndOF5QAhkKUnN5HvDxld9vndEw+
0UEqHsGnrc1RBT0AUyoMU8QzeLmvWjuhcQfaWNVmNDEy744wX4n46vPK0XZ40VDvCweZ2tQ4aopm
oAcKbyyysiasRKbNP828TefQ61rL3vFyI1LzzXqhMUkvO2LBqd3nsrTLfkeIwlyyUtHai5XpAbwQ
OUH06aDJNBKzJW9zy5XuB6/DfxaEOnLh7tISmw2TX0MXHGXUZaSZa4WB2rqywU/rsx80tyjNu57G
a6KJImopjuubGeB8wTtbaYgskFpvFTdN/nuiKUaH4tEWmrdpfoGnFG5dL4ioe/lF9Y1TxkYL0GaX
ey4ZHpYiBc1dC235Oa9Q+GJsKfNJ6GWP2g6MR3CbJtWKad1iJzA/dsEs71c9Hcsb7BVBj7VABn3a
4CQCynGz1kb27GpO1p+SMVhYt+iMmJ80fygBt1pb7YkLVaY7CRAmg8PlV5oXBi1YSWZBa2bt2VFH
KLMFM5F4kFWTxk06V+DmwVjdZoSx/UCI3zFeHwIvO2hlNR1zK1AdvOyyLMMBGY5+M6+zZkVo/fM+
NmhO1fs6p16LSCFLvnBp4lMHsaztORe9Ox94iYSDfalQepTIwCrvlkqu2sGRRk3HsMtEZAJSCz5M
Y065ZGdZYzzW66YZrZYmK89Z0oMBUOUo5Q6BbXd00yrXd4CxOOAZqIJJlSgRX8ZO2+pMmhkFaUke
OiIQLSuZCJpo0goPvFgzlPMPX6MgCavBd9QuDYJKjzGXOV3oYFpbTtQj5nBcNzP1KgK3BxWoeQkK
WGaJJC1txLvtyEgiaI7xwCmN0r9tgtRed9xlvMkZiX5TOHSr+6V2TarPzYeSXuRSS4HbyMXbNA4K
209Vq5zFqk13c+Wv2Rcor8k+oMpPm3icg/7RS8ypOAu7zb8Y+eItu2rBFzuEQ4HlPTS7sWh3Km8A
oE792FdHOQn+/1tf2L/QaNJqip0eWT/i2tGBTK5K1O917jrfknVB55mYq+bv0IZSOZMm0ilgycM6
QM5m3zCirGSNaMOcMJHyRuWuJ28112xvfVPV5jGVhMTxJePnJL4cJO4czpnSeW71UkbT1CdfXR/5
T+jiP4th5DjcSdQlIupm1XjnFFCctwOFPD0voz3wGyxTyR0VSMLdR3DtPpLi3aGPdeepPLOl+ztI
52sTgxILXnpWkDJBBeEO/c+hbItvAtyteqyrFkuenuAvbObc+okPRCy3nkTNepiNJn2GkzEtZ53o
ooUAm7Yc7mXSD+fa7o02zubamo/lYJp7o4PAgVo4E/m5br2U9JSlXJviMK1B5sQp8YJsZFY+ooWg
G6j5X0hDmfrzzPnru1hT43eXQ9QJK5/Ax4M18mwVG1m9C5Sjr3EzWgQbhJ2VC5GF3SqxAVGfI4M0
JT6/MEXufW+YqtT3CEKr9dzQYR723tp2KuZQ48wRWpD2YakFolG0FW6w7GpRspLqzmo/eUSwq90y
JUa3MxCeG7GwcjMaGcjXT8Dp12BfE6XrfjbRLssHoQ3CjfOVYJ84XZ3M3i9e7nuhnTurH0E1N9bn
RLpKfWATnoeYlbt2ThPNaU6+jo7CTED/ViyYhWeix1mr8mwP/Pl4RVjF0igt6BUfiCV2JexktN3h
is4ks0NCMOsGPGdqzBSJ7jrsOOjobUghaM+3Y9nLe3wisji4bmM6h81ncJ5dBFehUdXYdpxiNcRh
NcBgovogvuS25OP53ucsFLEVJIW/L8RULJgIRF7mu8TKavUhcMXgPbLRGt4DyHjK/RBBUf/dSBxZ
fBQYhY0bX9JzjUijFustxicD/feybP5UTwQ/WFnZx5pWZR3B21SToS4WpNq9xBWzq0ZN5HtVpPqT
RLKpR/2YIaBOyIJH7brM6YubFoPOOc7VhjS0jTzRmne6jK97upZjQ+pkTuDzf/hbF/Jf/eTeWEve
Mb2/GKCjprvCNVIWS79C04+fsjv0Hv2ITzVv7v+MFaHJisoBnK+DLBr90rWf3rUK6RdlW12sVm/2
wOlZiDQND2jo5cVwkADDpzOsINd6r727jZ//bhQywYV4gCSAIV9gXHU3BzjNVWpyZVQhlHCctCuN
vldnMhNPUx1Hllf/SFWJgcOE4BC6velGI02WX8aU1u8Mr18pFBj+WQwBkc2hjGSMezUpkZ5yZtvR
ykvtI79gu1/XMy3DqqUL0nUPAv3xcFnKnqEVzo/nwstoCSBfwUZn4MJ4u9v+qunM4sH/UplTczng
B/5+HTS1VFlgDulNPjnVo1mtxUkaQBZYxSrMP2UHXnLwMFbAjd+9felXjX4LjRQqTSaTkPf8a3qr
4AMdbVQoZ4/81a/m2Cd7zbZwftjWdMF8+V5c/aufyosPZA89CrkYWLWuphnkaKVrYy3lec5EG2Xz
7Nw54PFvV/5GXoGtFzUPT3yM2XtPfBtZ/PX+ceWNxbJl9+HxveaxKJeDcW8H1VkqFO27cvH74t5y
xkXhwPwjYxhT0vwWNDGRn6mGULWFCmfvNRBTFr3HH+Qu4xLs+nJqgqdCU/p6KFmd7L3jVkVGeBjB
hKfKh2UH7twkfe/tR3U9IGFwzEPyqBEYyyAv+fOf/2vVaFRdIzspiweZynVn42atQzuTLPM4s9jv
O2y+N3RlOhQ1XanIJyARi0XelcE7b83V+vXnL2F+vrlH0Lvw1/z9wm6nY9IRVPFgAScs4wyG32HO
1+xgdGv/NZgWawer9D2d658l4l+PkMsixwCHRnwZX4t3LYyQQ79OufKqh7LJuzsQFSVWfL22Tv3c
rkWYbOb8MMsm0YU2e+ah91G9+KTE0cntsHsCrCJL5p2ncvUFbX8UDXPo4qynYF+u53NFEhiznrJm
dHWTDSGu4TH2pDXiw5PgYMJMjB51IQafNO6apRc0jgsTI2/Val98JYpfgnX+Z43hpwmtDA1lZFbZ
eJBzNb+jELqe0/O3eht6nBtIB810/+j3/vUGUYI4chXZ8pmPRDQUhaC1CDHDhhkSGCbnkEknDDtk
oAZBa5wHtYiww+q3PWn1V56NXC5L17aPY2GY/zcmZvvbSA5FJMrS7Bv2Nmz+629DmmeNgfpMySsv
yLSDT6Z0cj0UTVefHO7oe/K410+OK1rbHsxq5PKvv6/Y2IGcGm1Un6s8waVVjllyE3C+ATNAFy0P
O2VV/5MK9ecJ8PPsTSWGGO06FXgsp9qcPKU+5/RAP3muv3wtcXE9GUtZxHz09u+3X8+r9fbP9RAU
8rwZnrvs+3//xi3tauA5qs/26uDD/4ez89htI2nX8BU10DlsGSVStmxLIm1vGk5TnXO++vOUz8Zs
EmzoB2YW4xlMsUJXfeENWZ0Dwk3GN71wlBKNcIWQz/fqTySDxQJa+tbQIB1kdxBFMeSrL4e2B7Qv
CBHHF+Td64fWVSwpS2X9ygu13sWtZT6qnXDf0sxs3u5PWk7q8p6Qmp8mdsT0ZCS+ZzZyqoF0rxmZ
Zz3+jLxAWWE7RG1VEbqxABO7MRateehmCMqbQCxnb7coSm9MzXF6iVut/qoNbnOUQlgtGhEI9y60
iG+cWAYDXUvbAV2kud4dnbwuBnQ8vuDYhUVAQxisYfjZtgCM1RaljrhETe3+Yt4cE1qBB1rK4e/Z
V9I3neIN5J4vXB6/UNTqi7Vbm56yy+PKRB2pqYtmITy+taYW6l/A2g3EkOzZmmpUjgwkhpkmqpsv
hZ4/Z3VsnJJx/Hl/btfvGF/FPwPJI/zPnQMDU2KCp/GF61ky+CNMhytUe6o2dd58bI8eoFVav+4P
erWgIEWI/EFNwteQCLvLQa0ymdwkdIZXqwpJvL2gp5jix55V7sIclA6aQZA2F3bxL9Ps328CFS2A
dfLq1yQcag5sqMti0hLHKd5ABBvI3k3InW8HLyF6CIso/ZSXKMI/Cj3SH8qA1sfOnUpNfcx0vfX2
IjDq8jBpZ8cuqrMIJueTWWb1Du759FT2+rpsrHXidNB7fdsJ2nU62KO6H0sjVsjkLYS+qRt7iM1g
mBS8CNMfHhpflNXaDurMXokiQo8F9I3xyRABLQ9MPqtTF6KGgWH72H+NvMDwf1PEENOPLBqK33k3
uk+D3kF6xwYzqGFK6268sGjzLIHUjEQFJhFQLm5QwGOXW2UWneOPgLXfKlIFyDsigsylN+Pg77UK
UhewAosGSkTd4ifNPMreidU7KO1YlKmqMcMm8n1nh2uN0ostZdNN8ONXJqBFEdSO6zdvWtZ7JuCK
HP9ZP1MwTyGDiTdpXfULH+NV1CXHBAokMyawQEBTLhdBUHgv+zzv3vpMa/tVSKLdriMkMjLKRVNv
bh0t7n57mDO769Kt1Q/C6/sByYzOxPBXm/IKrBKeqenCWsxvCfm7LHDtfERc9QAPL3/XUMCuMPy+
eHOaLv0gptZ/AFgkJvmgUVJ498LDUfV4RTGUg9w3e8yoEdiYfFKNMa3A+On7rfvLFEYvNrRIeqQE
HLdPF07f/HJifsD4JBSInBBBA/1yfrXRAFBwyvZNSWkFV15WnoDjqbu6TvpfFTdifkzQlekXwPvy
zru4KADYyYSY0e2/pkCXw6YIGNJvM5VXA6XTeq83tvNstG79TXMixNNSLn2uq8zJj9EU5Uub+jfx
vhyegw1qkgoesGtnjimsfMQOqJ47r6gr0f6wBjcZvk2RGK2NVdlO81YbuIC5aW9x5HL/zdUMxXoY
xwANJN1s4h+pMEJv35vcsnvaufWLO0aotsR6rdXbyezwim3G3sw2NFv0CDuMKrNJ8lu3ejD9clB6
cgeoa8MeI+oQ0DXWrgjkaLHWt5uhoL6B7IHqvbmjxKJPflZB6xFatFXMLoj3cc5JAOTflu22F76O
0X0SKs2HYQi8/pmugveHNM4t/vTROJovI8YcxWcL4QPG7aoRgvBKRfe9+mD7quf+fuch5vyC07LB
wALuI4C43NpQbZ3SnYT3ihIFuhQO8jOveOKlx0IPC3uLFUa+pPN6dYix5wV6zHEibSWrmD3lAAZy
xCsohg5ZWIJ2iALzuRmzhJ6nsIVU9qEz8kUTWu7v7k/25sh8q9Q3KHPpcw4woiAT9eoue+PV6/lS
qEqqjd4+O5mmov48YmiQ+MsoRnkR/Ht+LTgf4NSRKgHujab+7KJw4pqHmNdPtkSQJK5qzTojguF4
hxLvCWdHWa7vcCidsGWMFPWIEYmSr1tkUIIDplF2ePDcnNqp2oXNj5Tu9FJwNV8XCl5/6dhcLobB
r529aX4QqbmBUd1bG9uVuQJQU/xAFLLKt/5oDj8Ga/RfSnQAlM39/Zhf13/HhXQvmQ1k73N6SlB1
gFeGTJwUyy/A4+ToNVSd+znsgnx7f6irSsn/jwUonUcLAvrcr3nsNXAGmqK8VUNRH5u6KX50Ps56
Sqhr60IrQ2ObuqlnrWuc5qNHcgP7sbGc2luI1+d3qfwdkv9s6FCCeLNnpz826eBjnuy/jd3gGg8T
3olfkzrN6KX2qN6YEgy0zkQ76U9pyFP5zkeLt0pn/n99gyCu6rOtnjQ3LhwIoKfBV9UIPgWiP13u
9+eI1jUEXTpxCyt/PWE5Ihc3zzGVmnk5UejcPQrCVyfEn9qDGVvFpk/7/mOawH1fVQavsyrsMYcV
adf7+7suZ3Px5TFbEJiaDusRRvK8wBwCoUH2oolPpUjUvVr36lOetD6AgCaywGn13baJDOsZR8Rq
S208W9js6wP+lydkEmKTDALCv7xd42D0XfCf8Ul0Y39UtNzZWwDXt3FrKkvP5K115mzL5IgoELWH
y7Fqh3aJr4XJaZiKbNcFVvqtdsx+pcAu20O8m75ResWxvknipRz0+v6Q0vY2VEmp3AFX53LotuwV
2tBefHInG7R/5UUvatCW2xJ0zGGqvfLsK/Rj7u/tPGfiJFO+BV3jYK8jaZOXgw5DStumpjiOghZs
WhBMCAGHGloL6zCM4mEFxEpbojfcmKlM7GmSo+dAlDmrcioaGlNVmKcnMH/2oWmn5pWTNRHN4qRA
ymPYX5tJEe8/RojpeCws1Rr8b2cfbdR4/tQaU3YCaXGg0SeMdU91Zav3PmpX95f1xidDeQbJakpr
UrhgfmQnPlZUc9NT7vvd99QfvK1momWDe3LxiIa3fiyoS33DLUv7AIF7aVdvDw/o6C9bmzry5a6y
+AK5HJtdbYd0OA5t5WYrqCRUcdM2d76UI3z5QPPpFgYkrJsS/w174Y68tcmUNRC1VqHbAb2//A1N
OFCt9uPs5MMlPPFf1JvYQTq1GVSUTb1oFKtByet31sbkeUa0iCDXxv6dI3Y5apGGXtUXYXaaRls8
2N6g2lukrut9XtS2WA95U67VzIOxU5Jg3d/0W98SqdNfAy4gOvNjTcYaxXys2ckZwWute+C2IE3q
4Y+P9FSyzSd0eRfO9FUiTR2Svo/Dp0sRQjJKLucbdEDMndCIzoWijy2l5QqmaNg3wbaxEMQBtZgA
JBSa8nHoiBT2BNDWwalglYEyUqNkIce5DhDk74EdTdqIKAps5Mvfo1sBZrxNEJ5HXxhAHfO+8/ch
nwp3i1mAyAzIg4atFxehs1WHJio2Fa667TqkGuYubMjVZ8Atiqa6DFR02U+ZLc6ohr7b6YYgToya
XyOIhqegx/V130YDWilNreKRkgGDstatrUfRY+aADbl/KG7+BqrBKkkPxh7zDTJGnNJp2ofnqram
TQ/P40EpwuRHHHc/enVy3kIjRQE184NpLco4WLjfr75CloCOFs823wQd0Nl7lvdFn1soHZ4zVThb
vpcyojfsV5uuabxvGi37JyTUwoWQ9Kq0AamLXpKMGZCIpS05u4ByLEinOqqUExp88SbHmV5dhwVp
XKJ74VtqDg4yx+UoATHNkwnk4KEZY9xDhdo/9xzMhVryrU2gPS5L9fwiXpzLUzmQkMCkccTZGJAK
WQUZpIphzCcVpZFIXRnp6DwJP64e8tHNN3y308IpuAorWA/Zm5BtIvLDefKtWZKGa09IAtuheAXF
452kOtdT4pjJm62YNmo+YZn8Gqa4P90/gFe3EkNjTmvzWZIC0eW8nDvoXaygLU6ANtT5A2pINTtR
Ukwqw/FgdYW7vz/ejRNHOkrPipqoS+Nb/p5/Sr/GFGodCI/wTITVv7Rq0pCK6eraDi11M1m++SkQ
nIb7g96YJGfbBIJIdkhtQ67/P4PGboyida9HZw/R32eY31wrpWYjbV5jWa0ssbNuzRELJCQBWFue
Gfnv/xluJDWwYZXFNKuFi7aoMq11qg7wQgN0Nm0BItjQE2/hcrX4v17E4TAlectlpx1TtKtXXSl6
WOmDG58zA383NQuQVmsnFe5MTL3l/oLemqHnyEAUBINGhHg5Q7OtuVJhDZw6B4v1gWL1S6GNSIFP
kQPmzopJatXg8/1Bb3wluo6uBr0B1Ahogl8OOgW2YqhdqpyUVvGKlfCi+Gz0mbMRidVtiNaNbp2B
/Tw6ke0sfKE3XlJiUaqwNmARitPzhh4CD6oeWbZ/EjmGfSsdyk0F76nSA2SeNR8Eqo17YoL0Okq5
ftasC0xEKcPCv17FTdLv76/F1WZTIqcnT37LJsgI/XItAgLHsQD3f0IMXH20RwvUZ1h3qrtJGoAH
C9t99f3I0ThXJCDyXM89JCpdF3HdqsHJVUJv63epui/9+NBmqMUgxj16L/dntzTe7GX29XJoBmiT
p1bE4Z/J8etg5ZRdn6Lna/8ME9Ho/8MM0UwjkwQfQ2QyO1uYFBXo9pjBKSyLH0Jp4SY1TvxaA1dj
gln49f0TlL09CzwY5f15p42mcBRRboxOalOHX0CDpofUEdVO8emarwkI3ejx/ojXB4b0UaMwJk1F
8Zyd3fOhLXrKcEV0stUWuwmv08AkqpQ+uiJVl1bz6nqALU7iyHLC5dXUeQ3QRdZRo+YandyIu04B
6u8fss5pis1QpeO0cR3feNQCwNa7+7O8PjgMLJvv1CS4KubiKNqox1ZtW+EpGECVrcfCS5SNYoax
tgWTX79BM4Pfd3/Mq2tJTpZ2IkbrfCDAdS8/RSgMKIj6bXxqmiZ/80PIMUCHPe+jowzuqz8l42/f
qFIMC5IgXrKfuo6oqXLRsaXQCv+I2GG2r3kThqYSG/GJ4Mb/nlYuUtppYIi9kvrWT/QAQ8Q1ykGH
zh2Qu9djPWwhEZTvvo/4GTai3TKwBy8xCyR9XClTmFnRicbU1G2ryIrFVo37kSad4rzeX/GreE3O
mXhVRpDojM2PF2TrsfYKJYbtoqI97GVD/bMaqdu6vJe70KNksAKyV3zPMgHmHdZGfLr/C26cM3Ln
vwG71DOdFxjTMJjceKLmhBJBq38upiLYx4LW0BpnBLFTpyTR3hukynImTxCNcb6rq7abRlNjUAwr
Pk1lW9WbUnjUr223yF8UCGoPUGq9X5BtmnYftYZoeA38YAHHdOOzpplNLRGoECqy8zA1wVVCsbBG
OAHTdJVVoTnJh65Sul8qZWVvSzOid89wTPOFr1rW7i8iG6bucifz9gIkpIty+YVB9ySAq/zklJpR
VG+jrNPHB/CT6cKu3pgfLVcyE8oR6C/Mz5XdgrBPU5GdvLA2vlqNCxMQjvq6hjv0ynKI5wEG8sLL
c50MgazjHJP+YadD6Wn22JXagIGPH6UnLHoH8SP2zSLZIx3aUoBSDPFCKFmZG5Vnvf2ptib6Cxr6
bhXM3K59RGG9mbZK2UdLSdGNBwPBHFgT9EPJjebRFvLgmkAVLD1pRhkE2wJ20Yq2iNsdkf+uhoUI
/cZoCAKjZc3yQ5KYN11zE6hDW7CjMNra8jPAc1QtqXk68W8LRl+4cGffGo7kn0gGNDhsyNmdTU+s
ytUKRB0Utw42uUGOtabeVf+n4FH27f5lceP4sn6cXXA8iD7Mnam0usU9Bg8KiBiWMe0DHyehgx9l
8dv9cW5OypAmaqhCEKXNDhLSDXnE1ZCfxiIuvmkeNCdk6emS51q3cAPfePMQU6B+g9Mzwmfzw4HC
KBo+yE+cbHdqMZDSyu4IRUx7SCbMnbLa1l5RuI52yWS0C7JyN65e3hnkc0lc6e/M+1kZIHUjMMbs
pJYpZgamXXH+Y9/Z1xBaX9omWrLPvnErcNvJU0L0S3N+FmoPI+BQI3Hyk6MK/Ysn7GRTk4WhQ5bE
HwK/KMWWfhRQzvu7eWueaPiBNSG950aSu/1PEqk1ZROORlmcUFQo1zgkhNvCiPONMdaA9FGX3r9z
PPYTLLpOewGcNv9wOV4ywl4qx0Q7mbSGj5gD1IBbTDrv8HwhptYwRZf6hVcHllHkt04JiqINYlaX
QyqmS5kdB4qTQEl1FyRj/RwHDU4E6VADpr4/v+tIiYYgTRtQkWjTIxE4e0USo8mBeWv6KdLG+sXJ
yv6T28Nj26UpECQkAwurfOg0DbZsoiQYYpXOI2iBJVmsq+Mk+5JcBVTAiB8I3S4nbdB2RC5BM06Y
m6kP0E+HM7ZHkA7cLsN80NpjVhYt2TleIZCJlajyQLugHSrFwmaTz5I+H0Vs6id8pJJzFHQIBqIR
+6kdax1m1TCUP9XBwI1ObaZzVlTRZhAOVmXYI+KzXaJVMFbB8Of+llwdcX4URRlatBgTUimZ/ag8
jmtVbS3jpGRJ+LOrw8TH1aL3dPjHvkgfqrAC/HF/zOszx5ho3qEnBboMZaPL5W9I1qN8sI1TkbnO
jwhrvo8lagvwxwJ9e3+oq3tfTk/yBoDrS2El+VP++YIhKk7yATVP3dCbzRq5lSzZVL2ypD5260TJ
2i1XIsGhOa+mCrdVzXIUFsZoSfFEW9/8LjrcQmqh1b8tbD+SVWsYS0/Arc1DahQsFIAGnIRnC2kr
45DH/KJT06qxvWqtDu5hWKPLQn/d+Tq0HtI+9xf01t5JJTmiM+7+Kxhu1ZS0MURlnKAhmE+KcMxy
n/QD+hh55y7pUF7vHh0TJkaUwOXEaJe7l+Opq6RxZJyq0NCVjw5KGca2qWrV/nV/VldvKVkT4Ax2
kFYNop6zrwBmKoCZycKs2FARKDYbmY97sa9+CbjLdpmLwvmmN2B5IGHrJAuH9PrwMDr3IqL9MhKa
+wdTNSyyoLWtUxFq6MMrBXJffVk+oCFUbQQUTGXl2WO5uz/n68NzOap+ubhJXIZJoiuMqo7dS4Di
y2MOHwpehm79F8GTXnjcbq0xUSzXLWG6h0bf5XgVKgc97oX2Cc32ZJu4erCllBiuSlvUHxAmKdeR
j2AzFjDt/zBT5kpxAMVWHjt5zP65BKJO4KfTTvYJ/SocOBNTDddBNtXVNvcQdwtGgRvO+xdXdrao
1RHeXpXYu8HBZrFK7FOZxOYDLDR/a7ZYWW6AFNrgY2O7/Hl/xFuHiCajSkRId4/v5nKSyghEMcai
69QUtnvuqkFPd0OI/c46EjrkaS3Naeo2NUrDSzyg20MzLKhJjfMv//0/6zswo9JC5eoEGj/ALMmv
8C6s6B5WlVY/4tDEyoPRX3KblbfbRUoKwYFyiyw2oXGM/fblsPE4ulmEseIZSQ/1wULqZwDmlv9x
aak1qySBCQxU2NkgViJQZLPfe54BEVKHlnQ+F3LnfNZt16gQj5Xi3IZCR5Cpbs5aqLVb/sxfF6h6
v2nVaBydtAoWRr5ab8l/cMDk0tpgwefQBSMfrBohvvIciShDoUEzt2Xf5XujD0M0WApxCNOkWni0
b6w2yCawQUgxArWdtxvKonAh3dXVOajg7FS5KJ+QBKz2yD+5W9yctC2m9sUWW9Dyi9k3ysI3fB06
0j2X3UFpo2zKbb/c7SITlpehdHa2UeBoUXxQvD82qNzpWTXGydw7BEvYptqWUhO6hFn2oOB3bj/G
uI0u3NdXbyA/hR2HxyQhBNZc5bQYYpMNiOszjCmMT8VkYDY5hj8irbcWKk761RMox6K5AKyMuh6w
xctpiypCqqw2qzM0y8JbC8Lal7F3Wm2L6V39VI2tIrYEsz5aS1GQYd4kdedKTH4oPwUh1EhzUKIa
p8GE0j13H9QSnJMEzrWR4nwyAkvxd8gq2ohJF1Ezrb02n8IV+qwtelow9511kMfTS1JDGX3njcXU
KLnw2oIxkv7Yl1ObEgQoGswBzjqyqZsplwZstldtQszbHpu2+EhcVyxQYa8ePcZ0YW4iO8NHxN1x
OSaQSICYjmjOuI06zFXaqQ/0kqYJOTzVLd5fG5YDSqS+5CyAKZ9dUmCLvMq3uuaMVot5Lmqaj1z+
yk44qnKgYAjYpWvLaKtFU5auA9doURfBLvndS82MaYPKZoBHp/ly2h0SHvmgFu0ZXFPwzC/91iah
2HfmkG7VttIf/EZfAnNdvfcIlluAOrifkba25jifQURwxwazPSclSt3rnG8aDImFwEw7quahd1J3
b+g4+62oOX29P9+/NLfLt0FWe8i1+Av7Mmu+z3pRQznvkjPV6eCtj9X0wR2q1lmXmcigC5f1uMNG
GE2sJg36p0Hzqu9Bg3iVUqH99djWWgtvrlPy3z1K788RflW7FhmXBySMxcooPgX5TlV07yGC17cP
W6DeCxHE9X3LDEhYAI9zxXPpXW5ZPKpdhaNKcrbiMfrWwM16apBy01cmMhlbJdGSjdbSWIATHKzK
ydAf7y/hjS8F5gs9FUoSAMnnrA+v8etcqHl6Llwj+FSiqvYxULBQxawQDSNROAs1pbmbO2hD5LOB
zbJhyAzr8y1rkzjBrF7LzjTRq6dad+IH7DA6lC6nqcMtzsyfPU8Er6XupO3K70ZVWWfINn2Ooa1+
TBBeehmnamjRiTOhG09OeaJUP23A3nubxLKbDYBF5TM9zLhd5XXSxuvBmvyHytDTFwOG2NoZJ/RI
U4P3LUxL8ymOAzKp+8uqyzB3djJl+4/0FzYyPbLZpzgoHrKthZ6ePXDI+NVgMYuFgF3l2aqx6v47
WCkP3f0YQR36dIbYYqIdF4+Sw2/ssG1xm3XaFeHPeiqUr94UmNUOYppprYaCmocEyozhKuEzOwDX
QTfK0QP7Q6EnmbK+P5O548nfDWObqKNIvAydzcsTWtLjqXIswQl7wqramnqESGOB2Mlap2j8MDpe
Pm4gj1sf6WVE8n3RnEfka/1XgSX457o3+x+GSvNsg0N1guhpOtk7XVWSNSou/93/sbOvSQosm6CT
MeWC0wbkZZYCAAEHXFqa/gHQRLmjca9tqBbkKKAaULTq0tl0KG7tUSZBDLZrwu394Wcf09/hqXVA
Q8aKBObzbKkiP6kB/Xsodhpxts8zrHBiLaXi4boBsXrwTpECqqQ0tflukQ+isEeMeLk1xeQ7VaZM
yWFEZsgGw9Xr9hfMl11VCic79a8UpWRYh0m0SH2eBad/h5bcLZ5Z+pAkXPOhx9jPG5Gg6p+qH5G1
SMO1AQTjTUF4LFpnZvefUINxYYHn2JC/w5L2kNyBVNRAhl8Om/quTeN1pIevqqOxMvo437tjFn0J
8j5DAwom496uHA6b1ejuxzjt4MkVtBx+2RVq2/e3++av4cMAGgK62Fbn9WpLx1hKYsQPTa0EWKEM
qb/t2sR4NRWEwFd4D+pSY8ubTvRnI+70vqijNe7SU/RMqbtZuFtnT/HfxaFBToWIwiuhyOz42UXf
dmqqpocm7f+Edt1tp6xChSv3DapGtJhWjo42pxroyGXdXwp5nf1z3cmhIaRL7iQVOBnFXu5Lgr+f
WiFad1ACSrt2oOXjitvhp8nr8nZ/qL9S9POxaBKgkEFtGWj3bJrIUmVt18Y5vgNB+mgYCbT7LKnD
zzDk8vy1Hqr8m1AdJdhBWAXdui4aTXxVGgrAR5OChL4BAphbKwDK5Z/e7py31ghibaeicjG+3P+x
t9aF4JfCO/ERb6y8sP7JmZNyarowrotDP2rja12KUzRW7QfDt/2Fe/rmSIS8hBAuuds85EXxuHSV
TBQHoaj6brKFgyAuSdw2LUQf7+5P68ZJ48phVnz4EIDmKCUPgubgG1pxwIQeQDHidv3wiNOH+Ngr
lYaKdmekL8gRmMiUTKnbLxz0G3PFkIHCPgVt174u7KvRRCEtLg5NmUbPbZDan+qp7r9pam88vHem
DKQR3/KCAYSYAwyVvOrMesy6A5E8+scNzqJKpliPhBPJB0Wxgw+U8d9aXSyVmmcZIZhNYKJ8VB4M
GJrDcxJbmXWq4yMairSwGz6lLed5JVP2haW8usep78Lko27GdSrVJC4PaOOGdqirVXuYnETbDo2i
o/9eTXtVGZV1U1X1wyDK8/01vXqlJeuXDpgLHQ4jt3mHxCapdgrbKg6VDjB87TZJuc1RZn1VB5we
kTXLnU95UVmoSPsC2bC4Sprf93/CjWkDP4PJRZYoLdFm70iNzGagw/F5pPXiIJHdF1ja69N0jNwe
A5ecUtQqabNu4TRdb6pNIcmBjaIRB18RE9QsjqweLbBDjrt9sNI6Jf5sNIjM35/d9cPE2SFgo85M
wVkSiy53VQkLoFEYex8CD9Oatx5qAjJfgFfyUzV52rAawyhEpdsLNeUxdvWs2fWol4mV6yZZ3jwU
LW6+X+7/qOtdlxZTEo0OHNlDbeDyN1VgFzu9V7pD0lLBo1ZZYi1uxsMjt0xmrHxviP/4kd9vcbIp
Ho0G85H7P+B68fkBEtoi6aGeM8/RlRZN3tZK+oOmCuO3MSpGu1ISc3r3F0UpGCCeLB1JsLcMEv+9
8u2+GuvC6Q4d4pffEiM5UcxxtwAtiyfYc/2DFHddjETkgb14FOm4AiwnBgHbQgVituNh0SAHa+vD
YeTUfsLeryjWbIbarrRSalKCs+xfQ6cxkCVsBpsAUfPLXYYZ2bhBjIPS5sBxDT9aoRIAICRfIdNI
BmttWH1EaBfXtbNJNWiWazRR0WaEye3jT4Cjt0nYVeMP6jgVRLk4Aiw1pI12bDQ187HgHNwuXQWT
nzzDhg2Kl9gFskc/YASs7XRN+yo8O+N/hQpZ8YKocIWeKiVO89W0c6V95oNyH7JwjLXvGs4P3p+p
02qSOsWAN9SGXW8/SaKZtqK6VdmrTqMWTzYZQIZFjbPhkCl5c0aLozj5ResVh9LKjR8wVWpImmlW
jvqK+0HLNmgF2Na6KLEqpK/bJvtiKJrsTMyp/MlQsfYepNcmcpksS76CCYm8YpcO/wX54D2ZGRZq
K85e46Kx7kzevgNB5K6FpXVP3hDq1QqHkurNjMb4Ne6o4uNh7ntYEnQ1kGofmcphn2Pt+6rA4mK9
sFcwVxOC+RjF4DUVnCd98HUQZ2Y0/ImjMCgpQVP6QNsSU4BHE5+pH0lt9Wj8V46hfEDau3uJUIwt
v9Hn7T752Kr7GzLIQl91ziSm5wI2QLky9MrpP+lQQpQVFZ7wxUeaLl4L20/irVkWpfuolQ3+lmWU
4oJXh32AWYsVptV/LBLSwyVdrWzdRi6FPcwX3O9+krT5QnQzz0J5Drk1JBqdeAPWoDWrk0xI9NrE
ltXBNXr1FLhY2q9CH5XUVZSCINORsB/XSpSazQcQJIPur1HYkQesaNXnxPIE1iV+0w4YlFKF3aUN
s3+MggkVnpVNCoOgtGcU09JFLOPe2Wcpfy2EYVpi4Chnz2vshoIKRlgfHATFNjb2s90q1aMcEf22
BcHqDF+Q6ctxyqrSjzW2mXCSdO3QxJX7HfzftASBu4qcWEbP5annAYIA483evQ4xnLTR7Qplepzg
I99EhnJUenSrhDYuPHbzWr7cM4hnPHTSgg7cwSwpgEEcEV1n9YHPm43i/Rl6FB9BT9Jh7z6lGrLz
lUuS7CR5+iUYymDnJ4ChFs7OjTkjCQEYg4ufHGWeqnokim3n19gK1qO9xwGi+5BWdbhNjFxbGOqq
AEDzgpEc+ibE4VAnLu9+HSQ0IUdvHtJKLz8ncYbnQSdGboYkD0pt3RVB8fX+q3YVyUBFIa9gkQG3
Uw+YPzdF5jR9qZcHUwusz3mU5o/AwZUPep5OfxRFIJ0PKHfpXMsc6+Jc26b0+JMoWYlxn6PSoi7T
M68ZzSOOPJR2EYG3v0Mp6tDCtWH44Qlfi50VWnW1Jrgdf/YR+jKbcWqUUHqbqAtv7tW62wiTOWDu
gf2RFMyJ8VPS1ERVjnWs6dI8TiQsuyYxlY2mt8paH7ol1L38bGfTp9hP4ZsaE7W9eXVv6mxAClVg
HqvOsra8B/2vKNErbTfh6pjTYaijzyJAdepDlsYIOL1zy8E2sup8JDKahH90ecrMsQ4GDVedo2/x
EbcIqSE2UPXHyrIQX0diN/1kermi7u4Pe2ORXakBiW4OST4CIJfDWuVguF3r6kecMbx1qrlhdUoI
FH8lgcjUU2SjZ3h/xKuQUcpbAMyD1yBbknM45xhgqKt4vnZ0wlE/uYWV7bRJ0/eojBi/sLH0MPDB
9gdhZ1Pfm5T2igUY9o19hntF0xnmJvf3nPsj+hrclG5oxwrqwdd0aI0XpYLngDuf8hCng/qY2KL8
UKiSzXx/7le3FgAy9hftUWgy1Nhm37XeNil/6GnHeGzGeoVF6vSqVx5C4AJF14X+4/VVzWjAmVA8
YDyAprPwkYZkn8NN1458rFKaV0HUAS66vgqIcTcZ99oDRLDsT4ku/gv2mnr/OOhD9O7lvvwVszmb
HUh6JDy0Y1n54mzlNldm4UwGHjX+MH1DlthcF6kQFYy0TOQL79WtFUfuAdQ70nWgh2drMKZI72cD
Kz60Ph0k5P2xnNFBDtLGcMKF7b0+WUhjAhUE3i+T4DkKW6R2qtqlrR8DtY+NY6u6OJjkqXjE7tAO
MZgwm1++Ek/hh8TP22xhv68/ZWp0lg5Eh82mJSs/vH9yFCMKxhwfUvuoTD6uUAKp9HEztuH47BRO
uKFxYS3IAdwcUeJWYBZIcsXs8nCtvvVyaqVHI0uLbYIBer1S1Uz7XHiVve0UXX//bpLfU2LiRZYy
5PLd/GeKZouoAvqyzrHU4H8aU2+k2xT0sophUlMuDHZjNyGUw2UgxKNoM1c7txXVwu3e0Y8xrMbn
wYjtF1Top4PeTeUqVrMeOUIrDjd54TsLqd/VqZXNJXC9xDV4FF4VcPoOofsqndAqy4VZ79R4UImM
46nI4WmiYLhwbq/2kUo3J5YLAXFdkBqz4quKBxWhjVoy07iQNkrhI8JA8TEEKv6YoH703pUF18g1
SJMXxjjN/Nl4dhWhd4cN2dGyImVXlHyZhRc264Be5lbLY+0cK0H4piWd8fmdFzAjE0kYMCWkZ7M5
O0Bep1idpY/VsYka/bNqT8ZzDExxHWFzUazuj3UVxDEW6CKLmxekERjty8MapNzsXmhWx9bEN8kS
TXyoeM1x1OkALWjkgis9KpequDf2Epw954eCMTgjYzaqCKHgZGLQj3XaWGJd96HyWpWW99Jhr7BF
2KldODzXzwxoGvRe6JVwFcCBn12xUxC6tgJg56j4ZvIFTwi/+mWrkaNxZO2MMt/KDs3o5FtS7ScF
d/SIQJAfeNSlwnxR8fD60zFIgZAnIUuh9T7/NXhO8WkF7nis9NzZqal0QhXjL8K2pfv2uiAHoZmG
DLVk7l0JRr/c4LxJ26BytOkoqCGkj/pkk5x3ql/u9T6jsovyudtvBgNpiBLJmupVnQhnMJHJzXEE
ehQV0dv9I3d1ZfGLUAeBpSq1L+E0Xv6iwkzAYWPZdSyGRqAxZGt1svZDUqQjDmFICKLT7YZrEWRh
s8/IvN3X+z/g+sxzUXJr0bYENXOF2R5TdxQ0y4ajiUMHYHkgMWu6GIn9MJWhbu5CXKb771DDjMVi
wiwr59GDIEeDnUztb/fOuJw7F1ZjkS+I5xZJ2umYOGyBc4zbGqD+SsGtEXmYtM9F/GNos7jdCjHl
ERJ+Sey9aBHy596msKwGQwum5mgLN/r8sLAlUp9CylOCy0AXc/Y6D3IIVGT7Z9GMnlk/DZlC4gjO
q6mdBzdXUFlUjTQwKc0Pwta2k0+BN1lNpVPmj0oTNODmuDOmpc93dmRYLY4MARI3BkHDFRLTnzIP
zS8Pk04KeeOqp4RdPwTAOapNZaNA2I3W+MHS8HTdFd2op+9MOuX4FDf/ZvGE41fSazXdVI110Z9K
1yj2Kdtg8xiAM/7VZY74P87Oc9dtJF3XV0SAOfylwopytin7D+He3c2cY/Hq91Nr4xwsUYIIN2bQ
mLEbKFWxwhfe8KDX45wfPZFnWeHn2lTWT0h3qQIB53DeIXwT5hv3mTwj79LAtx9EdoI8AM+hzrG+
3EdlnilhrKTGa44Z3WMP0UX4MT5jW8+D/OCX40BNolOCIQC3yNWjm/eesLscLI6TKzgb4og3Zz7S
D46zy0s8rA9jUVb2rkyWvvBBt4DDauYOnOT9E7u6L5kuP0P2Lqg43DBDH2hkN0aluK+Zhd2VXyj8
aL9tEEOAGAyzcmO46+3GcPQugF/SYoQmerm6Xm7BRJ1t93Uw9fnoZkKrnkwlxDS2irNdkyfz3lE0
e692iC9tfNlbY0O7pb9JMQc1Nvl0vosek6Ep6nnM3VeFTB85IkpX9KHCSX8C8hwpjyl5n+fHiSi/
wupEw+n+Sq/uRrnS4ApQXKeNQFC3bhvDBUtHQUL6qnRIzplwTPbcWNZxUXAtaIVQHrs42QoHbswZ
Eg0S6PQ5eRrWSgkaF76Vqb33SjqeNvvcSHHjpJEk9raZpC9RN2GGBP77s9FOmr5xuG/NmGwXpxqQ
lFQmr2KREW0tik2vHNP64Ixe/ijS0DjZqhZ0ZTweqKC7x/ur/MZAujhX0Cp1Op8EEVKuc81NxRUo
mpdFiJOaRUa6F6nZuX8BJdS+VZaJMHdkjZ4U4RtH+1upZiI6z21Nh5I+TPKpcHPrK36tef4F5Jo5
73IrEpbji9kpo6C3h7Ct/UVdtGHnqbV4wDBl2WIurk+k7ExzI0jxmzd6n7yg3m3TdnSVyu014xVj
veogvFRLd4bXeqdBTYSycR7Xn4hCDK0W0hsIUCzWuqmo6sWil5TEXiLcHw9al2LPrlXTs52OC3bK
qfZlGK2tMsjV1cfEiJiAepi46QBruZzhHC95bSpg2wYn1SJfr7XO+UbvVhvUnZMijPOtL0CX0ZQK
Z5pd+RQja7frJAtrA1O8Ph5MWtKYZV+VHcMBvfwllTfjjEid/ySwIcS121OWZV9X2jTaR0UR00Pd
OFP3KEo8zn6hNuxhaHd/v741xt/vV0k8QwCbqI1MQRJALn8CAiclttCN+uqhLRrt+ch1hOQqYGc/
HRpH2YfRkr2kQlWjJ+q22vd2gu5Ht9fo4KxNFe5wxg4Z/in90IZcAQ39r8pZdsiveWGITn8yD49l
2OjlR4zd7HnHgHb3rY7i2D7kmoEHL/Wj2PhchNNiPczzOJ+tWhvmJyccVHWXdu0wPkRWUY2HyIyN
eNfravSxI8SPjyCne/4g99DGcI0FpDlaa6OuNjToCnePiWDZ++QPiokLLWqJ/Jxu/laTcfa1T0Mx
y/YKeHyMO0cAx93BnKZc+wyIen5qIy+aP2pGpyN7CmXZ3E94OTo/02lZvqkxSDVfiwsYOve/x9WB
gJPHPf2WQlGNdVaPBG6hToxUa/yKOLaqHS19bD5GjaF86LBR3FtF0VSPBJNbVdFV2sbp466SW9CE
RgaTX27Ud4feWKKp6Kzae3WNZtlVStY9daWE1Zditj9nGCb+YQeFEQn4qFzIC1jKn6y2fumhLIKy
lfc6lJa7D9GX/jz01rQn4sSc+P6iXkW/DIaGNzY5TA4ByfU1k820x7q2jk/g3BbtMbMS0GuAtlXD
X2htCmpyauXum1T00h3TwWXb6YWa7RMrjl/kKc43Tv71gvOLQDrRRpZrsKYAdaFL+xvy2Kl0W+sv
gbX9d1J0Wu2ddPjSemervXB1rcsl4NqDq03TEOrn5Rcm2psTiITRqbKM/kVn2CMtzeTZnmZr4929
GgqJNshk8BGl2C7ZyuVQQzyG5Fm2/tqCYfww6Mn8QWnaBAdVKC/3v+z6Kke9jFIcfQPSYJpx62h5
FG00AGiyX3IvaZRD3zXeYexDy/aFzfH2lbr3npDeRUXZjOefXimcT/d/gVy3i/uTkEoqClNx5ejY
a37EPLVD3bT5cFJjx672OUL7+WvUiEL8vj/Qm5rjeiQU2zx092RN0Fp9wSaC+ZdhU086BLp91y2G
8zpPOHzs6yI0PokK8Rq/EVodk8Qh/7GLJr1Qjry71MB96Nm28k0bQHyfMFPSyC3yYcLH0awwCHdT
ix49ZrK296MnX8dTC0DLjzDyjNHZCESvtj4rhoIrim4U/UA2r+ahte1AaRbmJtWR/nnoHO0jOkfa
c4gA6r9Dq2xhdG6Mx+MmySvcNDRRV9tRGzut1XBMOQ3jUu1yMyx+81Lpws+M4lNRV/bGFX61/alE
Q3uQkCR44wS+l9u/U1JrJBztT+6CCGaX2CFvjZ0tv0lFh2/3N8XVcyHH4rkA0cfZpnN6ORY4GC9F
bqw/qU2rn7R0Vo6em4YvWtTox26w5n/1eBYbH/BqUNrR0BCA+nBtM+YqiZqcyJ1wYEZl0lkk6wu9
QFufsgdtqMHXAfFxdmNWZb/uT/XqoMlRidpQR6G0RHP6cqqhqHT8vnv1VGsLiELFSsRPUIbx0/1h
rr4eyCliInaLNDHigr4cpqZHZuKNoZ2c1sXBVi/N4oX41f6sT452uD/W1c5kLLkhOc3Mihre5VhQ
72Y1wZj4NCdm+cwZ0I/4wSzPVoJSE55AZf3j/oC3JidrhliFgCIjMbscsFYT6mDpiC82Elyqz+5F
WX4BaPWE/Mq0tU/e8MEXNxYpPS8BTzwLBCJyddIh2UICFFb2YQkj092nLeXh/eylA+1eDb7v0jSG
h1q01f6oajs7AwBC1ThCsMLyKw+jEFSDPQxKorn/YoBUqneFDaVKhX4++dTZHOUXRgROBxUGC6j/
6eaCrShaJx9/EbiFRXnMhxp/5jEfih9TNrlf2tkgRlQLAd4fK+6kDgDFKrhK3F/nN62py5nrlsTw
S94Iq70O7EPUNsAzRNrJzmy188ghWnfBo4p0TRwiI3aTFwsroo/U2iK8MaPI/JQaNRb0qUnsT4e0
K4ZniNi1/pQls0upKbWc2S+KrIOGjjaYhxmGrmc/qgm9uPLQ0kWfXoscrYpuJ5AabmFTJ3o1fKk6
lu8nkbCW7MOun5WN2251GbxReQhfiCg4NNx4+uWWGtEOQ6G0rQM715SzqIrxA7KpuL8DRDrEYZc9
1lZYbKzvuuj/f6NyB1DRhPVFw/Ny1FnPUAKMrSqgZZM/zQTIjyPO1S9SJ+BVNcrlR0YhFB8y1Xqe
o7zYJQJD7fsf+cbM5aMCXQXUEZnT6u7t50KtVCiQQQuizkeWEn3Eyc1/GkM9fzAM0e95jsKNnqcM
xN9tLDlxkmX+S9mO+vYaMKGZOUltY3TBWNntYaKHDQWqEk9xrH+PxbA8WRhk+mUhxo1LX14NlwMz
IHRIuFCQZZj35Yp7eGIPWldNAYs7PfWdET1xeymHuVZ/F7XbbVzD1/OU1TnZRdFppHjrPgrYd26l
ch4DbwLe6tgwXRrhzvvKiY19ZOTp5w7D48+TN2yV6dbJAktMbMLgHF8qBJQlL2cKEUDL56QXQR16
4/OAgzg1QdOjSZdr39VQzY51nhUwbxrCzFRxxb6DJPU4K/pW3rK6rv/vlxAkIQVBNYaq/+Uvieel
Kaqpn4NwFvo/PQHHo2W0adA1jbXxedfR5dtYUpWApBOZUUKJy7GyMVHs3OpE4I2zR06eLAtcxxFV
xF22OG7s5zUoR5pmZeL5iVUvfw2jhqlEP9LgeIorL/5OlOUVuyFMm49Gje7iPqlnQ3nOiqn4ZVlo
KvqprpWmzyfto900hNb3+yfy1nqh2kOHXha2AcVfzsF1RUNBwJoD1pTOnqjBnGDLKuoHVLHajXjk
+kA4UgSfxEM2fijsXg4Wj0219NA0A8dJQsRe2jA7LMWCh+Xo9FjlNLo7bRE45CG7PISkOTwohChv
KITVIbSiMQcTOmhBgZvgTjeUcU+qGAlfFar7Erex9lA2aGb2mb5E1EWyeSPbuTFpgBZUsOUKI1a3
etFzZOts1G31YCK5OKS6Xb0WhVD9qVbtf5OkGr/c/6LXdyztTfIEVF/4oFcMJD1smyVGOyRQejc8
2E5W7DoGPdha6x2VqI72bozc+/1Bb07yDR0A8M+mYXD5ZUkVEEoGAhHUkFMfwlLLn4qh6D9YS18f
SrbTxtm73rYAIGTLkp2LmcDVQ9J7Sr5A2A0i+kxnWEd95xvRoH0W82hpf5Yxc87ZsLJFKretxDeu
JrcsRltmnRE4ZavFsDI8SmETUgOtz71PnbzqSSMjc0qbA9YGzqciUZw/9ojxqEYQHSGpCE6AU3T5
I+hV1qgGGXYA7kNLfBMV9wcBHHNnRZUq/KErkHCwNiUcrh4VhnXhVFGel4Ig6xSiUJA4teCIBOUC
z8AmL6YDikniPk0VK3AQv3pxOl08uPguPv7hnvLkqJTWQTkSDq9zJk60osTGYgWoUae/MLdLnz0R
Op/NWi8PU4Id0X8YD/QO+nxU2KkXXK6wK2ZX8IhbgZmaJde2Q/sHvEeafHDHKn5osVPdmOHVUWWG
BCUE5NQPQTauwiHkdKB/cFaDWVGm72VdwUfFK+CoaC2Nn7gcv7fA0Lao5DdGReVA8iBxJaH6Is/y
u8JlVixTDgxYCUTifPfiKNxVmjbsC5ngS7Ohfwq177agylcHliuYvI2uNa4T3Mfy798NSpk+x7ZQ
VwL4EMXvurd5B42m/j6OjvP9/ne83rJyKGqksmTHRbi6i9xMNcmaJiUI7UR9qae4fjDm2Dy3Bg5S
k2mS3PQjSRxSf1u4/ptD0xoG6SZVe9Yk/WqsB21O4uhsoD0ovuRJZ37xrAIv2RwSToOgjGIdNa+A
8lJOMH82LqqrW1hWwd9wo1xW8rW5XGTRpJJX28ZnM62rf91SDM/z7DSfIb2qFsGXu+VrcnNA8KqQ
CGUJfK0wac6eMnm1Hp/nOCpif9RR/4Ct8xMxy9JX1NzaODA3dpGUsmQkCsiwOVbRSt63RrFEhheI
Ook64iaCiZ0y4P7mFyZX0MZ63hoOexL0I99AhetC5Whj2ygMJ6T1aWQHq6F/6at6qD7q7ZQ3f/qE
YpZIrY36HqfzGsWQ1y4eneFCcxP9Ye1xmEfz2PeIiO4stE+svd3VzdP9k3JjfgxJYkQoJnGw+uV+
qTO7JoBNonNtDXDmjXhUvrZ5Nc8gkJq/7491Y6ugQgldAc86alFr+kdMw9twkEM4t5lX72kiZh9B
mmUPvejTIxjrf/7DcKwjZVOThHPdK1Eg91uCa/vcDEuKMmTam8962vbHSLMWBR4cHJj/MqK0kwWa
QZ1odfgQThxaLc3jc65XWb9royIZn7u0dPR9u5RphtdLhrfO/UFvfUHqtDLdYXV5LS+/4BibypLR
cgyUNFfUU4O7ZrnD70v0R5i/1taTfOPp4HJ7Qx2hcHCFTQDy2cWFV8RnzHPpItIfUcpj6w3Kw5LO
TX1CcemU4UiywSu5nqXOqeBZ5uy/mZldzlIr2oTsuUjObqvjNQDG1dpV7cxLrYmtY3hzLO5ucLyU
/a5K33qlZXgONck5KmP9CZCycQSOPpwQr6g2TvztoeAzqAyGMMHqNmt71xRG3TIt1LSr/Vyp+gFb
Bfuzp4bdn99lrCFX9f8bTD5d7x5gdapdpVHd+Fyn09T4lTOK3o90O1Ue3bTcKuhfbxRGo3sovREI
btZ89lbRBk8xmFrtjabYDZGL4E+BkzeW5W71YUE85KXkuvj2p8fhDUbJLSMBO1e8Oq2JYtmyTc5U
bJNHLR+8M4hGmECxUm05pN/4ehQ8yLRgzlPdWT8OtQ2Bb4r15Dwwre9ebQA9CR0pw1Dl5p+mO7wJ
1IK5PLlZZC3/8uM1upiLdlrisygM8xUjKeWU95O+m0S3lcndmhboH4c0Q9rsrFWxUbDJUQ5S4vMS
zwVnretMzLGHqYt2PAxOvHGBXT8LUnEL/gWCs0jTrTdKyr4cdDtLzy36C5/sqfo+xbYC12PQviXT
MHy5v0GuA7TL4VYxvrCr2ELLID6X0wKCCERhweMzTd4vt7Obj14Eh+hbN9VwuTJ+0OH+6BuTXWc0
SoKrntdF6dkek5F6gD76IdHTJ2VqF9wNzGJj29waj2uTF56TT/FW/v27M1+GISRI3r+z17rTS+al
ytfIdUbcBoX1u6X0v1V9uzkgtB0IebJhsiYAVr1elTwfyXkUXvhVnfXyVNlRvevdJX8CbD38GVMJ
TS/I4PDS6DuhQAKK/HKCnjkYzQgk72xSUDb8Dh66ehpE3EyHctDL5dEbGtV5mZJ5SXf057Ykk2/N
F60dKdAMmBxg6OX4o+L0UUif/uzW5kTzsiZ+Ek4TFKVa/c1qbHUObh1OFKYkJllj2DXhMc+VxIi7
MDnndTt+yaeBWocBKvDJjpZyS2j25mD4Q7HGVLGhfF9Ojj7pCPlKjc+VEnbDx7Yfmye9qkX9YQaU
uFGkvy4hA2mGAQXNjkeDkthqr+JxoE1AW9NzQV8qpOeMHt9unhMLMJK39D76J/kvFzDPTo+njj8t
psQfdC17nUnENgLjG8+XpGVBPwNnfa0oVZZlPo55zcHRKtv6aETeTJMtDr3jFLKzUQwZ4uSR0how
qPtXxLU5CusgWdJA23SpeCq/yrszG/ZFYuRDn53TUg/TfRP24rtph+3O7jLP9E3uff6pCcrLXVLV
QTk1JbFDb3kfxDKMp16vt4D68kNflFD5SaBnObhEELLBcPmTjLpwYEyF6bksrELsxpQymG9ysB/u
z/3GacIU1KHFQ+5NqWA1TjSjkGCBNDzrZj2ToKsIxy9Ll6OHImBRD03nfL4/4o3ngFuRxIOukIl8
2ypm1zOed/Tii3MeFeGLELRKMWRdEH4I9eXvpPGUL12odRC5XGfDvPDGZCWIkMuZsyyb9JeLmtlx
mc0LWpzGWJ6bTu3FTrOTBms/pURCy968m298RaQDKUNL/St6fKsu/aiONEgB9J71tBimQ9VAJPUR
4bD7jS18Y2ZIkFESQASVhG+dpM+5FoFOrItznZlq5GegEfdmm0iYo9XgJmp3W3z/W5cHBGxKTGBI
wAKuiX9DalgtIl/FuU1C/dg69INFt+j/UF2MnnuzTB4pvvU7OsmmtZN9OeCXS3pMNUV8v7+jbtwc
LjV+4ieyagADq+M7Nnq0CL7tOW51T6FUmqa7BF0+kAOdc05UB89EI1MP90ddLzlwWCiH3Jzkuips
1tXJQWt8cKiWiqAZtfppqsz2OU0G7s56Gv9xMi/6U8V1OSBKEvTYuKMIhFYDLu3IW8RM6asZ7suc
Rv1TNS3t7NNvGV612Uv+MLKXA5LJy/6JzAPXCh4A06ICvx89MBDbLh9jRBj+QUZI6fZdtmx19uRH
en/hycHo6xH9UYAG6yqX+90dnFMZbDG4U4NwyfJ0TyG16L4onhPFe6Mp82XjFrr19aQrk0zz6Biv
Q+6wrAipXG0J4rxztSNGiUX+ikCG8cMZPHcfZcbc7+9vGPl91jPkraXog4QWT/vq+zVjrHlzifMJ
hL7Fj23aGq1qlS/TSIq4qxZSeHT4ip+UbZaHIfHQt77/A9bnRC4xIgaUn2XgRHxxucSNVdf1WKda
APvDKnx90I0vhUUzTok8869RGdJPo+nlX++Pur4D/29U8lLoJLKZsjqd0TJY49ILLVCbRiv9uiTX
8nFOMTeW98YXNdEMkFko8cwVI0kUMBiSOlGDxZnM7sHqu3bcD8inJw9JqqvfRn2y/9RhgrnJ5oXU
wKRsgS7G5YoqfYFbtFfpQaFjtHDEBpE2vI/JT5I+DyEVPp+yXKX8vL+iV7AShmU9QRzgps2aGqu6
grEgXm4MkxGk3VJ9ilWz2KsIPJXIyjYT/zMGIW7C2huFGR/aeYLnp7f2RvR448DSHH8r90uqzno3
pUanDVkzmNSFnbzdda4dPqkxDS3fyu0t7vU6aJAzBn7t0ggER4uLz+VC4180NxjVGkEWisV7VjWl
2dfQd3sva9HuszxqN53hVK+N52wVGW9sYC4ITgzwDtDZa+GgpC68mka1GYzCGIo9CPzUPHh9tKVk
dmMD83ZDM3xTi8eF4HKOZa43ZC+GCVjIaj0cDtL4AU/a0DxPYkl/0h9rvMf7O+nmskpqG61rbvo1
nr7NFHrhScjUpikSD11Ug8LsodWYfmgYymu/eLm2H2czPOfTsgVhuXEhomklMclU4mgvrO4jCEgl
XYeZ9wVR0N81sK32YS4LPTui6z89z8pUiqdu9KYvVh+RDKQWwjt//oqjGErGQdWRK3GdcEGdqUeQ
oVoAmyLNXoQCzcZHDa72PhbQ/bXXUnfRSry/7DcnTq0ObQZ01eBxXX7pJIIvgzSpHtRtrGcflHAu
9p2Kje3ByMfJ2UVJssgAuKysvcW/LHkisXa+/yNubTcaH///R+iXP0LRkTNbtFoPGlXrP4KoKn4W
lEcOdml1+CIUxsakb7w+3BLEL1K0gZBx9Q40Djp4EbZbga6AxOBVzkd054T+Le1pEh5EHom/i9mz
w4134da4PCdEx9TsQfmvgv5e5L2rjZkRxFXb/Y4RRw5PcaEqyjEBh1kcQ5G6v3TJ4frz9eWRJ5c3
QP4RIa7Wd+qAqtemEVBi7g5QZb1jCLox93V7SQ6LNW/ZD92aqMMulhn9myHB5YBIptOhazszcCut
e828aTxVTpXCWmkyF4PksowB21O22vJ9uzkwKg4ADKWa6jp0y3AgLp22MgJlqrRjgvOkP01Ze/LU
CVZwnYQVPqJCj/P/8GUBKSAERe0C8ZHVMSrMedTMqDUCuzK6D7MY5i9jMdLv0ZsGJRCasjPCsWjz
btE5bj19wGBkBsntBaD0cqW1Jq6SKVEBpxhAOve427n9gzqb3QRMua2n/zJPqRwB1o8MR12dHKvP
owm0jxnYQ5wHWa0sn2BuuqFf6kvNWW1j41DFtKEe7u/gm9PkYqZETGf7SiRi0bO4AqfJ6+DGsF41
sdB/ShKvRK4hp4yzuz/crW2EKgJhFC85+E15a77PAEpTzFZbmIGamB8UxcXbGrjwkSXujrmxLB8r
QxE/7495a4pksRSekKwjLF+NqUVKGw4jkZSnzu13Q2kW9Qg+LT9SiOu2WPy3BwOe5JExSpbA5QTR
BMR1d3TYNo3i/INrlJ7vlmkEKWoKtZ+P96cmf/oq3ZD5DdAwSg/g/1anIwoxCdfszg4groYvej1U
xb6aq1PTtmelTvMHjVvRfUb6V/eLMKw3hr/xNbmJQNbzwlEGXysdgx/CwMip7KAT82w/KGNoR+gg
mlPQlvPSPqL0AXHNLBKxZc9+Y+LsWdyOAeIhuLRuEoXp5Njw1xnZMicp/Wvsw1RPer+vw38JMuzU
jyKdCtc0V3hSzFViqn9+YqUeLVVMAJBkI6ttlaJ1X5mF6gQV/M+HsdBwKVRmehuxZy3IxXJVHGmj
boky3HjS6VRJ4UkiC3o7q2E1l0Yf6p5O0EyGmhway8hGX2u8f5U0GnS/tidj4yvfWmuJ3pIXP74E
aw6dMBaVz5w4waBM0TDs8jmN/6qHtIj36jiEytEoRac8eOZS4bTcOvq3lj/ZEom4NW8q2RIoKIGJ
64dg1nWhCuSSgrQtWn/pJ9tXmjlufSsNv+CHHG/RkW9t7vcDrmInbHJ6JRehHaiDUqWHHszIl2T2
1PExBG2yd5E0LX0tjZTmcP9Q37hCSOBpFIIyBF3rrQqKrd7Nc142fOEyrmussjt06wagDjsz6ocN
8qeMUFY3COBZWsrgPSVBZHVfGfqMXrUZWkGUtWboYy+dmH7pjvNGXeLWpEiwAI4hiAl8ZHVTIX6M
7AtM7gCnz2ZBeAHtw8/xXOMClMyGaIM/X0OJ3UBRSwr4r3eLqeZwbhbDCiqBEu1zErtOtwtrm8Zn
2pTuht7cjRRLllogQ/CsAaBaLaJjRqnKVW8FdglXiOcTVJM+9erXsiic75Y3qB8L0ZZf0BWcN26h
m0ODtoe2RcHnSjTGLnPqA5NtBjNvLkh2Q+2ezMws0ycdwFH7rCOxBaU8FsnfCv//DxUa3qwSgbkj
0so/8JeWh+jde47HxNhlfe8ERowsdTyO6S91bMydaJx2A+99fR4BU2G+wfbhuSEkvBxKx4RjMhNN
D0I1aqedUnX136jR2OKY54Y1HFw1gSutNiXd2Pub6frq0an9sMIQ8Xhs15/XVeahn0gkgrK0oz2i
cFGxR1zM1L9Ke4jHxerj8d/7Q14fF4ZEj4hTKRVL1qVLzSiaaLJGMLpNMbxGipkUu4YcdqcqSbzV
Xb6+A0Bg476O5CuokqsASfUWaPF5Ygf6WCX/ozlC645R7jVbAku31hGZC9RPJF6NQPfyC856r9kR
Mu6B5S5tecwyJ1n2qXAU68E2Kmef2eG8JYJyY9cAd6EYCoRTakLL8/Nug7qDY3dW1noBHVejOXZN
RVMqbVJbInW68KV2R/cfeL/NVqny+tUkC6bcQjos7WPWKlcsoqCnC2Y0rCrL26FlHh0TupvJ0e0i
43fRucteTNqS7BQ1Hsw96qvZVg3ixoK//w3r1lSjdwhiR1FyLi01+xh1fZIeshoL1b07oGFuEuyH
f3wVyuQfbLssvOM9sfrG7uT2w4j62JknZ4lfsAEajV2TeJnh2/iSo8WX1q2fiqL/Eab9sHHtX9+G
cnSkNkzkHChAyAV597UTQeZcUeE466GlfRMUAsId4YT9re1NMDdzmX4iRK2Q4S+MjYv4xonltBIh
UfwnlbJX15PRdHaem7YSzFRjXkwFvnWROcrXHjzQw/3L4dZnlaZYRAjw/a9EY3KIl0s5Z9EZdZbW
R/ck+uSlodgPS/5Vnz3r2/3hbhwhWzYUpCwHHNq1rTQ4GBWfqUwJ8jLGqRXFn1kcChY/OZh4oM+R
3wqwaJEz2xu93BsXk2StMyxiiuTGqxCsGyJUGu0wPlNnF/YxG6fIeeidxPoPC0rxF4lKsmDKK/J3
vNs2o1GnVRNbyVnD8faBR2ZGlRKqVu4uY/eQWAol9vtreusT8qTQC6O7KgVvLkdsizHx0tlIzj2k
xemYABAoHzzRWvEjLAKnfSpQB/58f8xb35HeEAE8/VzSltXhKLIQRXoTpLDeI9cwLeq8KxQML6yq
9z7bg9UeOrPY8he+dSyo/VIdY3Xpy68GVRboJXrjRucYFuzsp9yGT3piFJ+7Fsri/QneHAtLd5J9
AHbU2S8XNaU+p4AqAjWfT80nNVPrXYiWjLevhkktN/bMrb1J2MXXg/MBan5VHyod9BIdJIXOmd4X
v1Utq6KHPk+acv/nkwIlQozO6sE+WD1gXby0nZEVXpAnznjEAcwJd0bfR8aTJZbO+fbno7E1aBVg
ZkvYvNqXhoVsgqaoHuWgSUWss5NuvGavlsmhS4347/uj3VpDklka7EwNQIj8+3fnbg5rJ86JNAKL
9v4HdJmAAAGKarPD/XFuPQs8xG+AK67NteyGpG+52ZCHAV0Pq3j0Iic50ShxT4sGjBUJNLccQUIh
Nfg7IsNrN4a/FQpQHSFtpWqLzPtqUVV1dCHGNEqQLZ5b+IqBdR0E++ql6kaI6bPXHFni5AG7k6w7
FGVXfr8//1snX4rtsU+l7shVzSCKszpMucHjoQ5PIby2U0bO8lpaS07zwaYr1BbGxmm80cHEDAKY
JKISUD2QFrr8umap4bwaJl6gRaLNTlXVhn6HkafxgJGLiX9gGRaR6yOvpusv9MuKD6GFSfS5RAbi
n/sLoMnTeJnmUiIDVUz+QDpIGfDyt0SUXcfaq8KgyLFP8VuW+xHSfB0iyKD1z+roRQ+RlvVYrArr
QQETXOxIS7VDSNdM7HKnyfaNVW7xbm49A5g1cdpweQObtbpEok63FnqAIZSqqjD3c5c301OdqQkU
bxENjwqGsE/3l+LmkBxxrKPZCbQEL1cCfd4h0ivTCeZ+QVhNMZr+xM+b3INhzgahWVxYP+4P+cZB
Wa0+sJ036B3wVXKpyzFrRDLKYhpsXM9rVwti1cO4mJ2haEeKzG3nw7HQDb9KlaLdxfEYoQRqqD+z
ZQ4/h56KQm9WxeWT14RzeTaUAUOX+7/wxgXBz5LENnJ4YoDVK5U4lRcaVhTSx6nTxvdEMXg7QR4d
9KOupJNf61ZxsIzctT5ZdWdsZfE3PooU36IEg8gAAeFqH8yLyNwOP/OzmDvrRPl92NutW+7MlNRB
sy2xBYdcTRjyJ9V+GauyAdC6Xd8IiOZ0IBhQUhRZ3Hw1U7tR/UxRtcfGA/F6zBty7MfQkULJcETs
5Xh/veWN925DyOFptyOxi6wjYjNrADXeVG5ETBeeEIKqsKLTh3DajdLZg4Yxhiv3R7ueLFee7LhL
JKLshV5uv0ZzpBdPpZ/qKil3Ysjjg2PGxdFT0uTRcrPqyeNW2MOaajeyofUdyETfiiOEPgZDo+Zz
ObQ9iC4a4kU/2X2UvrRzk1CXie1dn3qG44PkKPZ13eunvlGNR1u4vY/7RLdVpVltL36FrEvxH8Az
8JnWt18Zq6k5pKP5GmKw8bEbkKwIE+K9MKvETsc0bIvZvXpw4IlSpZVYUwmE0uEgXE579EiuK9Hz
yhbZ8k/Tpj8n6dqbzeRjRd6bu3RJ3cf7X/lqT8kDBM6VWAmgHsrvl2MmvatEYLjT01QpyUs0zPZf
3mD/Sjyv2KiZXi2nBHDIiUGeYmnXDSVhhKbaTmp2WrIqxXhZC+tmb5STsBG6iYZfkEL7rQN7a3aG
5I0Q3cpHTP79u1BpqMeupd2TnfK0L5+WaFCwAJrAmGHfFn3785WUvDCY6bAbgAVejjXGbtfFqZ2d
5hDZKTfStN8GOI2/jDIZt0KzW/OC7oPYL0Uavt3qbFaMXkSmlnE2a9SHWotGjqsOT0BI041s8tZn
I1ZHs47bR6IdL6dlxiNvQFjkXDq13PaDekqmNH2wUsxWDmmk9Vt+ztfHgNuGG4cxqR5qa9tgw0iJ
NDs+WkKZ9oeVpO4PN3S7EK+8tOf0VwvyBkCrttSurq8ddihHEMA/5W+AN3Ip3u0WoebURF2HL+iN
8e/SyszDmHfAknHT64+1EM4vW/G0ZFek5vKLXsP8Q8fx+nB/H63iXm4BfgWYG1p0VIQAkl3+iiG3
rFEsCQs+qPMnlZW34ubvLJpH9al1q9YndVqMPQY40Q6h1C3B56vvDWiOsrys+mGXftVHWRxY1G4+
iY9mn1fjCwqrZn8AzJY2FpKxah5x449W6G7EEmsvP5lc05tEjY5RAaS8garfLX7fJ43ZgtL46GRJ
49p+2SjZV8NoEEjaNW09ViNBVoxfS0+R8IsmfdpeqtCClmErha3tROimf2M0WfX+OFaTZ/nALp3p
2SmsXLw6YaKbPvWS4a/7X2sdI/O73xIkmLYgWYBJrSpYk1MjEz02w4cEB9F9JcSAbUI8Vj6xl+Hu
qg7fRKdTwpfY05SvSVZ5D6mn1/1uwjBF3almFX/rwz7a2EXr6BHOtkbtljYOARqoQHe1mSmve2Gl
jOOHMREDvp1lnse7vFfsj1Gd9P1hNPv2O0JmcSd8d8b2s69tsyOYbt10B8qrnj9nFhzNnZroXvrx
f0k7r962lXBd/yIC7OWWkizbcSw7VckNkaxksbdh568/z3gfYEcUISJr3yQXCTCa4ZSvvEUbE0Xb
uDGvdrqsOsJpAWoFRh0y7eVOj8vOLNU2SZ/VaazcXWToiF12VvKcNxhJ78tkaMw7L+hc7NvdQDRH
G8GwLcTK1W1jE+NgIYn0BZh90urLH+Fa5YBQgWif7RxITgeF8qeV1GpzcL2CYmiZ9vvCdOavt7fN
9dQpnKEESqMNDMKVm0NrdUL0it0+g7zq7sY66B/sKRltv0XE34n1XWnlyV6ZKve1sp1+405fGZ0W
CdQZMLIEN0sCZxnYw9ipXvcceiqyte2gdneWYw36kZKaGv6Aqd6+kBhWtMb6bJTKWejqbhTWri6a
N+go6FiJSHCuenBlSBGeF6B91hU7uHOViAxCc6dfbqMFu1pXxLfbS74ynnS3An2AIhBwt8WBEA6F
XqpfyakhlQ/9cRJmvPOKtHrR8qz8bSMLlB5vD3l9OfBC0/niDBJBMstF/DG5SYmafFecQsJc15/K
YAoVn6BSMdB46wLstG0jEhy7KjfVQz4qdndH6Cuq0u/AdX2xdGiZT0baGTGmqmYdqePGRSF/wkVS
QbucKgc4QBDE4PrlXvnj3p3KIfL0eohPejPl+fPYTCHwKdEFX1JEy7Zg4dc7D+kiVpmHhf1HufFy
NIZPrHGoq5PnFBNO08oQ8Sd9dFhcH+vW/YbAseEj/WA/TnWsbgkUvHnQL2ZLa4nMjWMHo23ZlBRJ
LhLYpxGIqTg5pf1oGDtI52X8MtpBDfxxNKfuSwSgo9g7XZpUz1Gfmplfc7l/a0Q6BUjZWe4XLjQR
7ro58EIs0kjH7jI1JwNppskCFuxWtMqqMcFW13JKfTy6qV7SbrAKotAZVIHfqKVhPhfs8/cobCav
uQdL3e/iuHiFnqp7x9oaOrF3xnge902NjMEhKI0sD8EANLhmQoumcd4EysekjPXkNQqd9meA/8X8
yTYSUMph6LFzZvQluEfqVP+UKU7wBTMtz3i053FKDk7mBNlvsClN9S6lcG98LmIV4pdnZMLYW5EZ
BntoS339mLdmNtB5lIkPWIe6uoMBbo2PFbxP59HIm+J5NJoq3lmjMzcPCk7AxkOfJJM4sYVAPo79
TMFwKL0MiI8SNg5sUbWKlLvb521ld5GuomJJUx1w6VVYrOJ4GRVJfLLadnicRDl+0nHwewqoY3L6
zKb+raS1NSFkqsU52yzbqgRf/wIoM+BsSOH4BaD1Lvc31fOO000Ug05p90EoWfQpivJ2LxwVGmmT
Yb0WK6r5bMZVcAc0dwtedT0+pxhMBSoH7CJvyenOhDMjfq4HFAWBPd4lpQeGzUM0K9vpbiopUZ6Y
bfOcuF39vkOQKdt79FTTjZf9reJ9ec5IuLhj+R2SlrDsoWaWPc2lp8enuJhnx8eXNFY/usJonoah
b1xf0/P8iXfZORfYvz4i0pGdofeG7oeZx9/+miVVlXzSAho636wMMfV3SdYo1pZ7xfWb4JKsSaVn
ok4akIvrqKnRZUGcoT5pOCs9TnoCszXKeZp8hXqagqCaWv5ze48u2YEEZi4tT1oSlLRhkC3HjHN8
iTyvL059M2vDQVGH4lPsNoU4lL1k8GaRhbG4n2pNnHyeI8/Id3qhDO8HLakxvVSMMLW+3f5Nbw/+
xeeSYSJrQNlZMvSXtR5rLhBxGHLtRZQi856rIOral4kkXn8K1aQZ9n0TebafFaYXvU7WaCnvnbSa
sJRSy17iiZMo+4TgXjns1LbHb0SvlTY99GIq0i+YXgzVsc2nwfs0Vt0UHkrE1Z8FMlDjBxRP8/Gu
CoxQ3Qhy3vQbF5OibYBSHO8afywffKPuUrcrTOMFe/T5QZ3C+R+3Kwvjo6MH4dFoay/5Gtc159KL
hth79FAgyB7Mtmu/GnZdZvsII8Mn28xM86vIovrJGShXHDGk65QnrUj7/LNnxfH0IXcod+5E4eRf
s0CP+40SzZKELXFfMDA4UJSGeCGXpIjIHorEybPupDao20EWNUpEY9WyDD/0Q+PEfj4rXnSfx9aA
RXvW1X4LBO/jHJqhcUhpYfC/R7utNlK2q7uG34LsNQaMIG2k88TlXRdHSd8VeT+eirx0tHvU8cLn
Oa7LxwBqxS4tsvxbHRgxRFunHz/NgxtvhC5Xp5cfwNgAsCnLXl8yfZCU+uB448nssGT0cWAxf+W2
iK3doAFXUNtoC29+XSKg6yaLZSDygGkgAHQ5ZyOi22xiiHRSIcb/VIf+cZrD5E76kfgJabnnj26K
tJrmBOVLQ6L7ntLJFoz3OleWv4KStywV0pzyFis/jnpttCQlJ8hX6Op2dW22e6UY9UcFWlK465VC
Gx/UHjnqEt2p4p0xukk8+32dG6OUEoFzOCqzkby37LY398rQwPXWvIya/WA18MSsSdsye72++PjV
1FHhwpIxcwEugmEN1gcol4lSalNhE5rp/U/ej3w+lJ0+Pwft/I/Dj0yBxwrnoDQKwl/JULwqpa38
JRyYEwX6GI0jom4gcSixXn5GMzbDrkrlAlamcxcl7i8TfYxPKgbCz2nWVN7f1tIZ701NHMIL/M1l
TWeOJZmrdacT17lA0b+ZX6rGNY9urIcfo262/Hn0OB9OJ6zz7bv9Kr+VIH7JbgWFTFXtbUf/Ed9T
sheUsXv7NDd9+6UP0iZGXzzUnENAz/rFaLJ/YxiaX26Pen00ybSo89I6YHRoZJcLjHnn6FWN5Zxc
+FK9D/wuvesde/6Wt03yvqvjf2+Pd5XFUD4gopd8PanGvwTKNk4vmkGJrNM8AwbJa3381LWi20lP
+r++9i6HWkxttlOhuGVinewix1PPjQR+LypwkH1UR8MdIoDxMfXy7DAaY3JCC2CL8XkdXGE9S5mQ
uj0APQKYRckiLFGvTujwnUZEFNMHM6+q5l4EYk79zqvFPQrPQG/sxM3/KdqhtIgZ8Al4yNrafO7p
HP005j55rfGi6nYYr8Z3RRpNW92T631nSAQfqukkwDjWyB3yx75ToP6PBKH6qVIGhNTVsdurthg+
IVmCfpmuzNkxoJNb/m2XAQcrKbMnRaOoxy17KLZnjCIhQj/heKzuAtepdk1kOq8lldZ7Cg3hw+2N
90bSvogykBxAkRZUGdbssg95OU+viUezgrtymrhXtWNKWGH4QZrZml+pgF0eo1ZFUtpV7fFB6waA
t23YeAovMjSQXQ+DX9klsRX0R2yitRNZ1Dg8GXOnYGY1mervSo/d6ei0RXvfaeoUgBgr69Sv3dEp
812gq8m+1I3MO4AZGqxj12r4b+lx2mvUkUw39fW8mCSPxZnDfaMrVvpqdZZ5RFOgQ3hKVYaPFARF
8R38qv7FNGaFm0Fykfw+roaHqO2n4FEAODvnaLu8xl3TBU8DaXLpC4zCka4uhtb6fXtVr48zugNA
rigP0ngAwHO5qFbTlF0pNOfU0i+L9kFuBcqhgG5O17Prgi1+1Ztm8vIjEstQBqEKLT2WLscDF6RA
GFCtk9bh6rozSpPoL6U14QvVUo9O7TTzUZviLvdJ//vyYPRc1w8A4JT7KHb09vtQglVHbG2G3iB7
v/sOYI7mxx5mdUiApBplvSYnbru9UGu/nOBWwjOwZuNhWaxUXsEZCoe0PQUhKD+nzvVor8+NeXKo
mFqfQrNTdoDAFf3fPO3SQ0r7yn3R6raofbtAefsQgzI5iopiAZDaruxTXwU+0f1QvLLcQd8rso+s
eDhvtZevo0dJ5sbdEZEQLH+X6uthGnd2ja/HiSOB3FhcRr5aOMZjU5aVLzzF2xdj/d3rUevnDfnr
VitZKZvLAVUNef3qdsJ6yS3SoWtPEy/nq+YF0fcSGCxCzrF5nKdOfBFN32/x5eU2WmwzEE1ACMCE
EgQt32KlzZQZheHy1IyYbuyRewv2TuUa99XYBPvRFU37wPWY3+dhib/Z7a1y/SSTQtAS4HGk4Owu
By/N0opdKxOnHD79vVrD7tqpbkDcShnyXIRq+uP2gCsvAHRbHikLDVIgt4utiYxTaedT0p9KeIr9
fgzKUZM67CG2AtGwi/oqJFXI08+3h11ZZOoekraIuwgcO/mz/nh42rSeZzfqhpNLopSd+QGYdjoO
3n/7IWyq5peg7mK9L2arKD86wdRu3F2r48PX0ZkgDY5lmNsJpSAMK7uTi59EChAEy+XOmIDfTp4I
MnacDctbmdDkOJaKpW51ftaWXUJU+MK0Mnl9L+dvDPhfZlranxI8VmpgiEns3pluH7waBRJ/6Iwq
VL9HJd4obKzsLxlkUkXgMoKusPjcNLq8vpo85j0Dx9KHGFZjhMHKTz2IuU2HwNsKMVYuP3hDQApk
z5RneCmgUtipUbN7h9PoOvH4WIxG8S93fGbsU8dOm3do/qe/UtlCPGqZF/wzCKdX9qIe+2CnK71t
vjMGPVWOSiEUnFJDO62ojzl27iOv2oFMNd0E0fM+tg+39+hbVHB5E0jGE4UgKuEksMs63aAnellO
xXxKtHh41SE8GvsKbTF6+UZQPY1hmrxEIeXp3YySdHRQbALc/dz3rXjXRFFc0gxFDM4vcXABY4e9
ae1PHj3hHcpWlXdfwVdo/MERlfGu0Eo9PVednQ67Mhudf9W51b5Cs+f8xdShvaNRDgiSDnOIX/Tt
iV5vCigyCIRIn0iJWVokWmPmaJXhKKgoGGpyL3iUPodkn+9zaKd7TkW/EY5dtz0pY3H4pE2AJLja
i+55q2G/7amiP2lunWaz3xVjQivYrpveN9wu7x64Bs0UfzN3Nr9HXTy84yxF3sFCYTfZ64WFw6kV
18ZXtHe7+FWzZ/vn366JdJbiPqT4J7GeiwOq5Kj4j405n3Qv0gy/wxQV/ysvfuzJj+9QZcbU7/aI
11cCI0otJzJdsBzLSpgYK28elGE+taZI/MHM9MdwVD4FbsUFVaqd+k/BTXS8Pej1p6dQIlVbeF0p
RS9Z1qXb566A/nkq9XLaF0Vq+ukIs8fN1PthdMSn28Ndh4yXwy2uHxxp8AQMBvXUT2i/w7NpvyPM
fM6TSd94YK4jFwmHpe5CYktWvwxOU9cctUxU6qnKp+bO6YfAuaP2ZGU/m0ZauaR6g7oC0DZ0Ics5
ddNdPKaj95fcULIcCgmoLEntAyxBlyl2F+eeM0WBdXK0Scw+vXodHGCoHhrc1jaO1cq3lJE4VzvQ
PK5cufh/vKlm5NZlgYTFqemz+QikYkL10crw5hWN/UDOk2t3tz/n2og8oA7AADYQScDliFEgTDyT
R+2k1QoUUCeNjt5ojtkuzLtwPw/NVrSysn9kaUpqrQEBAglwOaAIG60BrqWfin4e54OZW737omam
hzePrgfmRp4qL77LB4AwUPLcpN6LVOe7HA57N93rhaedypgLJlcQejninCj0jSr4dTQi0YR0NwhE
ZIazgKcoUTUDGkr109CW3U5rTBpBmTXc5dhE78iq1Afkj5I9XqvUkf/6E3JCSKik5RFa34tP2IeG
MdaUZk9pVqePEWpKD0YA8qSDnLlHzGgTNirnslxTGBgwawli2KyLTxjXFBdxLNTxWy7M3Rgl47H0
mu6pyMLoSQsSb+fhWPyKz4n+Hkl+bxeLbjogALZp1bBy4UolH6o0gFsgusgr5I/zQpJdFwZWdiee
5OzjLLT0V0H0f29y7Q5+oeXmvNcU3VU2zunaJqY6jdajrLtd1Rm7oZpiKSZ3outrHL3B7WNfkTeQ
bQTOxjO2OpYFNQMxZ+q0y5yZApSZwtFUT1ZZ99/rRBEf8TgEEN1rVrjxgK2OJXEU5Lpg05YF7xKV
hkgfmVdl5OOvPgixzyWn7c0fZediPn974659PSkVil2eKkl0i32kJaY3CyqpJwRyvHtU8VGNS4rm
zmvU+RvNfjiRYo4/3x50bYogRMADvW3hZeGqrMyu68SsnWIU418xpFAfc73G+JDGCx3U/zCY7GKg
XUDBdLk/28atpoBGx6lM56R6p6I7eTBcBVXhWMmsjeVcucqpzICPw1sInNVV4jm4HaJHCVe5bSXe
PkX8SSXR9vTvdT0o+w718b+0p5Jvo0W8yRVA+MEnXFw9c5RHZqlkxslR3HoPUcEoYC67yV4qT/ia
MJw7trS2gVtf+YTAyKhc8UDSWlg2xCZHdEM3m9w/caV/49nOtB/UUpp7HjnT/Fv4FMAiLAVpAQGU
Beogf8wfV4xLduDNk019NRbZw1D0v6sGhkebUSFnf6bGlpvQyqlgQCn7z5EggF2cCsctqjGmpnWy
jUrt/uml/Nw9NUirO7KnA8rfOlal+xZF+3lDWH1taGIPBz9fAP6s7OVc48xKkNtIjJPiKNUL6K08
PTrGlLtHQGvpdzKkAYZtPvyXuMdGLQdpRoomVNwXi2yHaVtE3OGnWbHTvWicvDto8Ry8n0O3Pqld
VoqNgt7aHpLmblLLVsqZLKYaYuWkGo2hnygbKy8xdj/Ovi77JL1L7TlPNxZ2pSdnO/JISrQGSI1l
I2zUKmhjMJVfEOcKH93Iy+29k7eUDQplfiRAi+96LUW1rM3bR8Vwwvg5qpTwkXqK9uH2nXQNlsMd
i8CLPF7yECAjXH5l18jCFGZ09hKHNt+67FvD9ONijD+UYh7f8aq0D00yVUjq2wMMdWtEJq8axS9w
k9SssZwpdxDst7TgryMoaswUNqRcE2du2VrSBGA4x2rFSwAXJPXjoCKsAKz1BAKIerA+KB9TsFV+
POEZv/Huvd2NlyENm49sVlJ+OHVLRx1QbGmEbVfLpq9+ow8NAj+yrCc0bpxjpKX5h0IU/aHVY9O3
u1A8DlbSb1w014fP1SGx03OSrPIr+WFK49gYF+74QkCTdLsxBgM3Uh55RZci8XxXhwPZ1Kq+ZRFz
/WywHynOAmeixQX74HI7FFWb9YlXDS9TYPS/Z9drH+AENcpn4Ps8wZYZOuFfv1QgTKleEZRj4HBV
sTSnHJ+kNnJPeagdI5Hqut+0SQmFLXc/5HMd/Li95a8Pu0wjcStDLY834O10/nGHR3M8tAg7O7gZ
tOXvvu8t6qN28HXAV/zj7aGuTxe2wgB8iJ+kPSxb+XI5zTzksS1S8Yy51vzQmWPx0NWlkx68IQ8e
zSwYTn3UqYeoTQ2xq9G7/GwZbVQik67F58iYyn/iVCvbjR1+lQfBuAB7atC1BeMCcO3yZ+kiqFsg
L+I57/T6NzTiEa4TvYzy/vb8r3aT9Icij0RJRaroL8nMrRcXphZ00zOsDnc4mkXEiTFbUnSrCYvf
4Wzbd/+3ERcLHiR2a06oxj53MDWaneKa2X0Qts1TDB7mGMf68fZ4y80kfSroAAEwAFTOLl68VbXd
KJCa4vx9VZjpA8+y8b40gpMWpX9NDXwbCsVhRFr4gzLm5UfL6nwqwirP38dOQI/LxOMYiF9WngHR
YlvutvYPDQG5aZdqiLbcnubyOpJj0zqBaE+BG6yndjl211ijPnRu9n4c6UnFWW1DA8xdP7Q7rUIV
yzV+F4hPf7s9qnx7/riHJbv1jaLAnU5LG8jg5ahOo7WqPqrB1w7HiPynWVT9GbRbcF9Pteq9T7CN
yz/gOmjZLxp6Vd6unsMtTYPFzN9+gyzrE+5J/ZKraje9rD6YZ+UrWtpBtK8LTyUTqQGI/xqoZlZA
ruw6ALoTiupwe/rLd+h/xoZiy/mhy00L63L+Gm1mvUf1/pyMfX9wuzDZVWpg3ZVRoHj3jpU6/9YE
b8+NWYijWrRRcphtoWz8jNUV+ONXLPZd3zRD0zc4IE5G2Qz3mVGNoFtjYxavdhyPv4fZTJDnSIS5
5WUp57f8/jSy2OqyeXbFisqCHF+t1FC+QvjCObyaTOO1qcgmePaxDby92ouI422xgdWRmsFTgBUl
l+GPZ8GKLbUW4RCdARIL9YOqF7rijxp2s3sikPCd2bRu+puYdTgWVdFsXSSLq/J/hifmkNKx6H8u
+XfObFXEtXV4DgRmiF6VJ6e5KOpvqQdGnyirsDdi3rXDBS2DV4BmoclBu5yvoUxeOJROiF/G4A77
meL+AURbYuxbrjT6sabijPs+cadk15YQrnZUk5V6IxZe+8T4CtGzkwginqLLXzHXVaeVcxWeHRy4
7wfDC/bG1Fj72ga0ffsDrw8lAUvk2KQ18t//+MCKlTH+bIVnbRzSL0KXSjm6B/tHa3tnK29bG4y3
j9gach0Fx8WFaWiw4+0Wg118PMf3FBrN7K7K6gp3dy229L/Lgd82D8btQKp5y0lfFqvIWz7MjVsH
X6NaaKBcUiOa7galCecDVNzB+btH9m04UOrk228EsqU4mt60Y1hKlSWrRt9ycPR0n1aV+zJFQ+iH
wfT3wr+U/gmipPEHioVLth/FtTDr1Ur5ahKn+ZXnIJ6X9WHxyTOjbMtIZuVcuGTcnpQbYHrLRpEp
EO9UMEr8CnIk2jHP+VEDbPbQzdV9M/Xep8KInTsjVYbUd0usxjfO5crOIVTkIpL5D38tvmVFBwwA
VROeW21K7ptuat91EVAMeEg887ePxDITlV+SwaiF014Axrd0mrKoyZBjdgovbCmKZydUnF9RVYh4
z/+vD/mQiHg3pyoVzW6e1XJXuxJkV4DN6fd1U/21XZ38QaBEIafJthlwkctDGoRjPmaZxtaqtOEI
s4IaUh4h1lqNbfeosQZb8JC17823prwJAcC5Wu88jRXRRFZ+NvX+39DJ53xPkdUzdg13370zK/Ep
gLJzCALDvRfG1vBrn1vK7snaGSWBtwzij1sp1HNTy+IASyYrMb5n7oCYdjSbPwou/l+3v/bqUFRX
YearUv9S/vsfQ9lO2DWGJ5JzF0dKsFPR8Cl8ZFqHyh/VrN5I61beU0J+etAajzd9rEUmaepjMrZQ
FM7Z3BniQ1lZufpiJ3Y1fKaO63i72ev7/J9A05qjsCjBvN6e7cqD6vKO86DKUiud6cvZVgCfgzBz
k3MVmhOgCISO/yXXND85RmP1d7k9RlsA59UFlkA22QuhiL2IV1HA4wOnSnI2C3sad/ZoORkRG927
U5CM2vfbE1wbTRbJbMq8EpC+GC1oR2GMcZ3iHDYGOaX5OpydU567uf4zHgbz798YZH9InVXwW1KO
5XI9sy4HP6Q6ybk0sSvzB27JYt825XxfO2W0hTJZn9z/jrYIOgMdHrUWxsnZaJHleJ3qWQTvgExb
v9w22tI+WBvszTNLUjIp9S2mZgGAN3sFb+GiSoP2w5hkibubO8xpX3UI3dbGrbt2MiSMGCowd84V
JoxCX6lMYorPumL0uW9VSOboBeglPzcowh3DwfVKAwhp3/xCHHho/8PJoDXIlpEYPJw0Lr9kRde+
DCsnPTeNcH40zuQctWRID6XSGK8x4NStZ2Z1fZG5lIp+WAYs1Sxa0+5iHdD0edCEOu+9FO0AX0c8
adjlar3ZAl0djto+GiTg4XlCL+fXV1HfVuhSn+3IgOnaCG1Od43q5LvWHcSG7ZBcrEWOQudBZv4w
bCkqLQK9KWibos2S7Ox1g1u/U6d4Nt4NUDs2oteV68yDKUZnEzoSH29xnRqOF/aiNvJzkI92dqfF
ppWMfjyI6c6qlXl+LJ3M3FI8WR0UYVhkH3VEFpaB12BETt1LI8puDArkz0YwO77SjUOzb8vUsO80
xHG3rCZXPh9OrnQ4kUGjKL9MTEKEDC29VtOzYokI1RiNAqgpyLmDKoYgW8C9uX2Rrs6StwqyGsh+
cG2X+2XSxRjOTZmerXoavnnFeD+FulHtqlrLW0rcQ7uV7Mm3Z7lpaJdB1eSLAtRZvE0aYPRkQqDm
POdl8cGcuW0p8c52t7Nqbtn3dMxBtatq5+R//yqjLowiK2LtPI3Lnu4MI83FXCE7U9rO6zurQkjG
SZvceJ/NuMjvolE34s4Pq0B1d0LJe/fL7cVe+7rgE2T64EmNfvnvfwQhiMb1yJnY+VnP0/KX23vK
e7s37GAHQX08/v1YSAORMMgIBITk5ViegmxvHAi8NcPaeoq1ovhMahQEfqK2P24PtXYNSEkLWnV0
OwgnL4dSzJZQBOH7cxGE2rjPp9YJD3C6tqwF1pYPgBdIKoJjgyvncpxS2Ppgtk5xDiPX+knv2sVU
siuQ7Sjwwr09p9WxJEqcmoiUx1m8E4hf2Rhze/nZbazsHvWd8gVnZ8dBMcLYYtetjsXtCUabhstV
vhx2aO5BG83OdYr71UOaDs2xLbgijhrk8k+3J7Z2/HTiNGJhj224rKSiBRB5pYU7adonNs4fquW7
sEZO6YDoiN+N429hGuPD7UFXZwgsBcwl8T66WJdfDjbCXHYZG1+kjfmUtVn3a7JEP+2tFjzy/vZg
a1catVqEqsjToOUsP50EbWkqOz/Jisw5isLIJz/WBAgOddZD7L8LOPN3twddmyFJOn0rpGYlLeRy
hh6ay0ps4sDqqqKM/dED3loak/uuCp0teMPqWJLPjagENQFzMRblP1sP5iA/e9ZAG9qGG3YorQFb
Kc2IthqCa6v5pgLI1EC6Lg93bDqxa2c2eo4UwvM7hIeyHCiwEActF5H7SE78l304mZhDUwc8+v+H
XOwWF4B1hSVbcc4b1Eme4szov+NYJeqdW6vdh6GmaXT7661OUupAcSnTrVkCRpK67Zsha8uzreLL
BfN8fA6UWEv8Hj/3h0lLio//YUASJS4xKZpkLppQ1tzMlebl5Tlyovw48Dl9247VXZeL5h3P07xx
na1O8I/xFltmsMI8M8OiPA81zx4z5CNSejR/E3sXPzKtcjdqm/KQLV95yvZUG0HGgHBc3NVTw3YJ
G1GeHTUX+V7Yow4vrnTrjdBw7SwQIUjRcWR2+Pvy3FVj53UhBRz8hrv6W6YZyn0T5uVrO3l/h598
25USfUsAgckO793lSHMrWS5FX57xBUz0QwZO40edRZsh4NqnkvqBUmoPu6+rLnRYJAn+NeU5cUT4
mpd18DGZm+4elt2HohbGRlC0NdziQw2geIGMJuVZuNKBr88Lzy8LTSmp/+thtbed5j+knDChgBjI
3c+3W4QmxM3e3OlmcRYAEcy9kzjGnR3kov5oCT3d0nlb24nUJFBNg7ou3Vcuv1ukFHUaRkOJOL3l
vCRKFyNoV1fWxhO3ktgSmhNc0iDkJlnmecPYp0EzWcW5QwI/eOfqkdods8qujxWZy1Nr4WKxE0FU
qhCBqi0R57Wv+OfoizdPdRoZrriERrOhvoZlGjZ3ea6Vnp8iV6DuvQoHpttX2Nq6ygWVYFPZHFxc
YYWwESBKtOI8dnkyHHVFG+q7ole3kIPr45D5wd1DrXTZCKzbnII+qcIZcVil+seLtaF68Sj//KU0
y9sBl8osKB9LYdSlr23ijFM5xx0noY5z5Rjl4tEckVnKCuc5Ksug+A+PDptfhrKkQbRYLzemqOZA
IQssz+YY9LWfDUG5n8Jsvhd129m7yPK2oF6rexTwAzwCMIO06y5HLGojrepGKc+KMohHt5ybXQFO
69+ZtuCR09q8YheWPYw6L9/tzbIWdVp/jLw48qItBmPI0uo8N4l7UMZhus+UJvfTpoiOM4aVX70q
UPb/YVAgoBL2Tm17ec8gqlOFWIqXZzTQ0CHCXtD1qwGCckIos1e5xrudO5hbT9LqhnUwFsdZBeSL
tUhwq3So6JSHXDguvZOj0qWOe5CYt42nb3VN/xhn8TW9WaUikdgELUN9gNka/4N9oCZVp2jKH2I0
yt+nYds+3V7UtQcXWXLeJ5vwEwjf5R6KUSsDwSfzhzlXxmOC1px6VxtjZTyhlmpNG9fq6nAGMpmy
ck/KsghcyBqabhReekYDRVd+4mLVpe/Vzqrs3pfd4uTb7emtfTwUvVT6LzAygEldTq81R97eqC0g
DQkKdZqWERDWwrO3HGLXbmz6A5KRRdEVhcDLgWyttkrMq7Ozk5bxz7bUw/m+hEJY3FWQpKDlWUZ3
f3tuq0PKzM9EqoDy4GJusz4Z6uS1+RlLrjw6eRbY9n/7Umubx7DFSGKXoaImNuKLJQzs7VplhmAx
IMleW4nSQ68dNXYUDAHn0PrRzKB274imcu23ZvblvM/NLNOPXY/c6SkbMs1BDVS0hoUGnjlEne+U
cLeOom6i+Gki2Pt8e1XWdhh5KeBraUhMEfzyQzStHXY14r9nswrnjwWcxt6fkmx6CHPP+3h7rLUj
S18IKBFfgXrJYjeT/bZFbCjZuYOLKfZqFFXDR701k8BXqcTvvDT57rpzbm+Mu7arwaJxhJjgNcAC
SYWWKIRD24su875AYm6VeKfhs7qF+lvbYzIEQkpYUk2XJa5iFK2SVFN+blC+CvZ6HEz/YrSsIusb
FN+tRpuOt5d0bWpS84WaBgJJVwVvJytBD08xm1rJ2/E1ameRHUXpFsPu9kBr+0QeHsOWANkrzAgv
mDWnBVlpm2ZG5PeaiLt7V5265q6JpsHdeDFXFxLZSI4qKBUwlJfbMq967OBtEG5FO47HGKmud+6M
LZsft7Hj7JJoHIP/spT4gsvmO6WspfGQSAGWqbpSnLUE77PDXAZ0Q0wg579vr+Tq1HDzkgEde3JZ
W0vzCm3gluTXVtqY9k8X4b4aI4467PR2jOx9Ap5uyzxPRhjLhFQuphTZl6yQxdHLU6NMJ+TUzqOD
fYilJkXnB/bc7J3ZnWDn0v97Am4X3OdJWr1QV61+3p712tknDaEYS7JKprr4oLgqcbvTMTirmMnH
ftCqWgX3tg1hMlXArdTGrhHOjB37y+2B15YbhDETB5DLNbeIvZIp4Zkk+T+7paIeCNbRpbb71rP3
NIObzw0ItnkjSFidKwEXXpNSGWcZs6tVZfROq+TntnCG5C71YKs+KkrViR9KMkdIHooWhykfibl0
K8hdH5ubQGLZuBEW61xnlTVILOh5NqgIhFaSO+9wJJHoHDcrvo1u1Bh+b4Ck2+iGrV0QNBXo+UME
v+aMqPbU2JPSUHFPkJzEBTxtxneuzcX3Ad5MEm2VqNcALCC64FQBfOLYLjlVVYPcspsm1N3FoH2x
xujBHHSq7mo3hk+RI9LvIumjx0R1xBc9LXBrsfT8o9ZN1uvtHXa95LyfVM9YdDr/PDCXd5UWj6Uz
Axo8K0FT4w+uOO/cNk8iWEHoW/oVmBIQ+97YvNwe93pnM+6bqDPPDWyFRUDTg76Ie8eNzobTV0c9
M4PkwMG12l0Wd7P81FW6EY+u4FLlmHBYaAxKzsjiHlHnEaEphBzJtNvU8Xtn/n+cncmO3EbTrq+I
AOdhSxarq5vqbs1qe0PIlj7OZHIerv5/qLM4KhZRhGwYXtiGspKZGRkZ8Q75RaUoOn5xJK1pXFpL
pvU0JU6bn+cw+8EzoXUiV00nccQavA1p/BQeADh70zS44UNaFlx3o7eSt7TmZbNAXPkpxmRJnooa
lxo/nMype5Cwq+eFIBW2Z3SZbj3cX4KdTciPQPoAtgYl21tJdUoDpVHQ0LdSMlhEtKvu31LrDVdk
relbCbYCuGsCWmMTz2+JOfIv8wipcV4p7aHGz202sOpurios6FYCGl7P6G8dNqEuHYKiU/y2TLaJ
QIUulOJMLQ+Zwfvz3h1ohb+vbVPKgpugWs0yuCUlit/qGJotQsNZMp5zK2+OcDUHA22vjUZtTKNO
awbSnPqSUKRARxlFCXGwkHtnCdQOSnYr1J2Acv3l7EaWs8yekrc2Q+PNpdIlyw862lzjuTYh3qNS
KNdHrq/rY/H6UmbXwAmFQAPHDmXN60FrWrVSGanJW4QeSBxAIZ7+cZQ8epmqcsofQFXEk6uNy/BQ
zrWZHazh7t5lIiQEK6nR3IrQqonRK1pd4+449NVXS4vHd0PcRcZ5iqgPuXkbo5gdVam5+CnVWt1V
pmE0S5gHtvKzFHJXn+7vqtsrhO9BRqStnUf+XgPtb9u30+U0DB2RvqWjUX7N5aWh14InnW8WnKP7
Y+1tLETYUTGlyERI2xyVuBVKqyxp9tZBCZqeUWdRkQpvmsk5Kv7sj7SaVazupLdAywQNyC5umVWk
m/NJgJzt/ocxhDjqqux9PnJl6ndAC/jnpjaR5mpbW1IGuEfNX+Qprv6Shu7feZmt6GDr7E1plS0m
h+UgUAm5Xqg8RIiuwOf5jZ8x5j4qrT064/QF2gPk2V6MR+QPUxYuHGAhm+umMMHBl2iyvyVxbM0f
nWrMk+/oSSWpiymjSF4yOx5COIFy3T8MUhe9dqMZHonq7F3wv/+KzQUvawPWDEWdvnVdK18GO0cg
sCBxPnVjoz8ZuaEGICv64eDJtTfsGhxWwyFwhVvARkoT1+hFnL5Z8VhmpyiK9EfkcuTP4Kxwo1t6
5CTeQV5djmTd9zYSkupgjla9nJueQdKPuMTXavqWgI8PAFOSv6gWxlGr3rx5BCnfHY06+q8SBHDc
TcbqxDM09XFK39ANy/16npxPTiJmSnhT8un+od/bTkR3MFsrPp/+0vW+rYay1g2RpfCmYoQdMQoQ
nQsJNE29qI0M1WstDRCuyLI8cSNoqJ6sxLr98f6v2JswIiHrg4QnCbj961/RKH2/DBDi3uwQESRP
nhJFfKiKZLRcbagwvb0/3N7VhmQzvetfVPLtLaNCEevGnCtUUOj5ORjy17HHBSFFNPELmO70YLj9
2f3/4dbY8VsQj2p9VpaiwN7W1LLGx0vOcj6IZQFeweM2ObrF9g7Jr5LSihpfc57r4Yq2s9VGqaI3
E3Ob/F2hymGL9CM+N8lDkzrS31ZYj4YfS40pzvc/7O5MKVEA6OD+uCmdcQ3OE7Qo4PqGOX7EBGl1
VJFEfrJLNB/vj7W7iLCS4f+t7ISbwuw8gr1tGCuuldHD7MwIatHLLjD9+BRbk/XHDeyVbiGD3Yab
i7rJJsJLejKj9iZFb4uul9MpLszIOUlLHx0E+L1vSPJOOZ3CBPfJJsBbYwfeXurTt7ark9e0aYq1
6CJlRe11qtqrB9Pa+4yUXkAWgsAFsLU5ek4xFGFfk65P9J8waVp047s0V5pv22P6dZm0w7tjd4K/
AI02VzKZ+fX+1DKKoSYgkbeyiIZzPsSO8KSs6pAHRZzndH+X7A5GY3ntqnFhbols2AhEFcKL8Vus
ak3ho3tYza6KxEiHcB3iUfdH2/2YQKgwblt9jbZoTbPFt75JrPhtpEXxjKWCeFZAbJ5A4aSGl8gJ
ueKfj0j5EWTTqkHPq/f6Yyqwc+a0532DJG+J5k73P6MJsw9l3Y++Mg7xwefcm+Bvw21vpsY0pb5C
2vmtwrTqVC4TzzgkKnzex8n/FqoJP//L9FYunAFE+6ZB2U/w7DEqYvmQU/wBEO7ZmE3s78renN1Q
GMN/CNW0B6kakyyuZpTXn7M2w6RWaCy8DWapzJ6Q6vlzm3Wh80Cmrz3en9zeY4cjYKykeIQ9tpUD
FWWocaRi8ZYrteyr1PwuAph9YMayI7m21lYIa8uOu2DR8/3+0HvrSPETIjGUd/LWzbbBnC6Xcf/K
3uZO+yuXJjl1zajNAl2Z8DSN5Pzb/fH27iRqnXxYIgy11s14WVa0RilN0DMss/5JabUrT0WVlf5g
VtqFdNa5OGGjLv79YfdOPyUv/lqldm8404ilwGyzeoCU/aQ+TiOFKK8xITGVqZCKg7OxOxjPjNWj
GQ78Vr6ts6qkjeQ4B6U2tG8woDkhhjX0fmPp/XT+DzMDi8pLANAMEOLrjZrLSdmlRo5lTQRVAuHT
4oMt5TSMWiP+LwnFL/wdkBnQ/VuGYzFFxTIgIPY2SX29XCxcfL6bIi7fozFkuN2Mi4GrDpF6xHje
3aQI7gC+WHW3th3RabKslCcxD9K0bv7SK9t+IZFdHpYEzdRLQWHdOtgvmxFX8CRnnjoep4LH1RZq
lZEMO0KKqVB1ixyolf1N0dsYM4vl3ViI7CD33hyK/zeaRU6xKrQByt5cvVkqgTwxuuLZlEd8ZyMU
mVV3xoEn9IUSNV4LWetpqU2tP9iptwPDrmPTUJzlqEFjut48dRzmSaZPxXMaxvNTlFZfeha2hWQT
Kpckm0g7RD79WbOZ2VKZpI8ObIQFRY/petACzmpolFH5HNn2DNgw15z2nCf6xD1ihBruf2NbHdyO
exMFoIc0FXIbQH83Ex3qKFRTjsoz0V45a3nrXGQN260I67X37WzmHuLzR4Nu4sCviaIVA5ucRxXp
4mbQKB5maEOifK5nrfWHZFF0P4r65TkFb3LE49b5ar8VzKjz0lDRdHrIHE3MDjZxoK2TEDCL4fiR
AqJmFU4PoQMX8nT04t8eDQZyQGrTWqAWxVnczKrWlDAfitbx4xDFlnDW9Y94kQ/uavL12tlddXAT
745HfrgKORu8SzfjjamqSKOwHD+thHVuS3ZmyUvQBzY0eVDID4bbLtqv6a15xlpboCa12Z0KEdSO
JdXxc1vUfydSV/uiM5MHCtVHLP+dJQMfx7xwQyFN3BZwldaAjtno2CUUlXGqIrXzSrX7Q24LG4PW
LG3NtYwJ0nHbUzXqMQ21cnL8CQNzN9Ir09djLBVUpSzOpoSaVwVP/gERHvUgiN7Oj5HXmwmxCm77
regmboWFGpqD4w+p5pxNZezx8IuOeEpHo2w2vho5oDT6zvGJY0pAh888xyZOA/ev2dtduM5l3X+8
MQExrNvmt6d7NiqaKLXG8VGCXc0WR50aCXICttH1ftK1jnt/vL1Zragm6iBrA28rLQOnrm50LPP8
drHSc7LwfqacqJ7vj7I3qxVRbNCwwnxgO4ocyqLpisj2m8U2LxlUvtht1NKiw6/N5PKgX/50XlgA
AeIH/aasbndbnItsLWE/dUp2Xga7eu7MuX6GdZ2e7s/r5hCTm2CGgf4NoYotv1mtKFPMTssww6oX
tfZkkzt0asrUB3F0pIRz44i2On4RbrnNUChBGW2z/yRTSFKr4inURnX6Jacv+2A4vbR4haJaf+tF
370n/ie+1tpx7HaVEb52Zmv+jIq2x40I6VX9YK9uL7v1F8HHADvGN0bUfTN7seTYDYRjdnbitngs
tLZ8msjSTjRc0JQ3F+VpRuP7oHyw98l/H3Tdar8fkCSqGoEizRk12+bcKU14CiUIBUOKZ/efry69
At7wiJas6uXXQxkNX1eKGUqPqwTVG4xP8eXu5pL6c1oe6Q3tTczgwls9YGinbrUm+zDrJa3Psf5o
EwjdvE1sk9qn3ZpnYPr1kQzizZFk8daH4CpVTwdmq48+YDkyd0WZnaFDJy8ySmFwk1B9SdF7OBep
9YfgJWXdLMCImBmyi1yxayD6bd1AQYSDrnILzHqtIk86Tj5KHuWpjsjK7q/b5pm7DgV1ASoNKdgK
l9qcFDXW1ah0htDXSyuyvwywdYuLkcVV86jnNJK9HOsRtccs3cD4Z6hHvMju/4KdteRJtgJU2T+0
MjeJtqx0WmSlveSr4Wj8CBszVU5ToYn3oZFU1UEQ2llJSndMUwYOC+RtU0KQowU+UieTSWTVBKSm
TLDc6awVb5/24+ggVtYs4gBUefuNORi8PElggDZDc7tezjLPUCWyV4TBWFieWizdSYxqf14g47xn
z/anLmpixEtEdDDd7cirNMuvU7L2KeHwb/K0LjRxigJZExSYOywPq6vE34mjtS+wxODz4XvZOp6p
Fk2QZjGiiX+2smvDnTff+jqEKwn64nreTWpFVohVaCAXtt14mFDW/+JqovkDjdyD+Lr+Wb+n2r/G
AnaMSzvtEl6l12MlIDgoY8RDELWDGvvNgFgJUsJz/ZhridqdnDpL04+2GY2PXVpG1jtSBid6uD/h
bZDnR4CfAiVHAOSpus1TtVjKs8xJxwBeRXUJHTX64KSz/TEVrfMBKEp3NgrV+Xh/0O2WZiR49rzf
1s218nSuZ97xaxZLAF6KaxCiP2GHUz46O5CrOl9KlaX7XhJG4j8r8FODux51/VW/hSg7izUVpeYx
GJt0yb4qi5UbpxF4pfFNN2ETezyrx8/3Z7qNFOuYgFZQSlj70jxUr8eUpcoY1Dafg1JqF9tH3WgY
TnijZYprJ+14ZKCw82EBy5Dt/TIa47V/PdwgqKKWozMHeLCZD4PRRV8ynXt7mNVYeP2cJkcp0u3+
AXRN8wLhRJNsbBuMJUV2ajtOlkBZiBSuoXTgw+q2Ux7lSJbMy8B18NIhRnDQ1dhCK9bVJCED38mj
B2TWFl2AZ0JjhMk8Bl2kSF/sJux7NykSSzk1S/letWsLQhtQxPdhG5rpudFj5UsooRnzCFSxO7Kk
vI1aZG5EDgVpdQqvW9KCM+hdVQ7xFNRpH/0FHTl6yir5Zz9W0icOlfWK6nH6kevqqKZ1G0TWlHHt
caIcs1rEXK/4kvZFW0v1GIRTOZ3VRItOEcjpr2DUlHdlHKcfRrrpz3q4tK+SYqIodn+D704cQC/i
eoQy1Cyuxw8HYMqGxTJQ1xo+oTHvNEjnDqhnoKhhLl4cJfnXWqvzn6AXq6/3B9/ZfDQGaVKQoYOs
3wpsxchl9uHE5PN4kXwMaLLnxplUWObz0J1Go2sxApSbg6f97qg84lZ5oBVjv7kjJlSREJiwxiCu
4sSfdWsOLAwJTqqciYYye1c+EDOPPMC2uMB1w6PXvWpb6+sVdVPyVuTY6HBSBAiBZv+8ku7AbSWV
p5ix874Ip8Qfqik6G5nxKq2Zn4IV3cN/+OCgFbiyeMfyMLpebZpvRE207wMpDofvDppacSzH1Ppp
Kn4M46T+2Emxc74/6Jo6Xt+TTBwY9/oOWZ13NoMi+tItSmdPXPiN+SAh/SFc5DjDH/eH2VtW0koa
vwgf8Hk3ywoTfhWezlHlbqeG6GXNSNDJkiy8SU2syNPaTHmd8RgWB3nAzh2xlhPtNZ6hGLw9wvqc
T2GWFOxiS4hzWHTh+7FuPpdtUR7s3L3Dyjgm6j2Ua8ExXi8fT0S5V9thCgQOKp/bep6/qFVmX6Qo
V8ezZc39a6Q2Dm8vSMoHAXtnltz1kORQwiNUblcxXPC4pGY7ByqS7C4HaAzUIa2aJ21RlCN/8Z2o
SHWWgACXgpqVtbnqtTi3lyhp50BpBpU3iNBOsd6pjzyxATElxQ9VtrX/mVP6WddS8e8fb6RfRXCE
xRG+Q/P0+iubPOKXQbGWQB/COTyTU8JgcxNRh5E3zb0TvyuHpJdPFlDaIwWTnRVGyxfoDb2x1R5r
k1n1Wgr9MZu4jnGpkVys5OLlnb7MCXhpm9pCk2I8LXeSXLtpMpRHDNdfrkmbs0pYhPrJqxqX0+2H
7/UsHPNGYpUde2Ck0jGkU6TBTX4u1WQpvVGa8yr2avowpYekWiQ/louSihMFCFNF6DaNa19f1ef/
lss8qYMsyatTr46WPBxcXTtxxVY5dPRmYYHfZBDLqraYaOoUyM04v9l6qHuWXKd/2FFf4zYdYJhK
GueOPHCzHQYj7wwlLuaA0kJq+coiF76uoSoAO6RIy4fJ6OWD19vO9oeCstrH0z7kYb7ukt8yXUSN
RZqq8xI4lIUwZmyG4WVJLfmlRNf6teuUqMQNwdLqxyw2x+9JI+Mjcv8Q7Bx3eqRIlQADoQKx7SPo
sPylzkhlfsIAf0nO+uRziClgjVbgkOd/WDVavzGRk7wX1BdueZsrIoV0CL64kIPcrOZnofX4Rs+r
FOZjGRXFEdxr56bgvbbqovwabWsdhilDkodIuQW2Fo0Pqa1PHxNUjL/KWi9fJnsa3N7J5oPXy96a
IkVIig1OkWbwJqRxY06VUsRykOKZ4bWNoz+1Yo5dRaiFD9gOiUKgzh8kOxGvoVZHB5fw3pwR9Vm9
r34VrzfDx6MVAx1WlIAipPVv0S/WOzpD8VMuFKXyyLDj6mTOq9fG/X20/rnbgEKqweGhGHFb6LUl
NY6yZlACU2hjmKAcseT9S8NNjf5AaEud7qnCSsL/3R92L46iosXtQWDgptwc2kmTy0SVOJixlGkn
VG+0T/YsN54iwR5D0Dz1m4nuopZP+QHJZy/Po/XGoaXBSMF+28U1ZLod6dguwUD5KvH69ei01AUa
xfqcO1mfuukAGf2vDlWn+B3deiCUGYx69A1D5Y8NyNYzTCOQlg8eVWgebapPeqlzgAaxBHHZ4KeZ
4UIG1Sl2Z1mMp3lsOneUh+YBRUznsU8RYgkrXXZbLT5CCu09+AACrsKKaz0ayNx1UEN7P0ptg19S
SkP9fe5N8X3KJslr2yi5JPOknSzJrMC59A1V9CWZqyeno4yijBEn8v722DkN4AR5aANjQOJxi3KN
uQFTe1RZI7TILgaVOZ9os4wnNCfFi5rJsPLLMq4PDuHOrgT0QpT7hRq8BYXHZlXSXZ+D2ZFaGRJz
NQ9eRmUn8ivTLg1UxFsMDe1wEqdUV6gaHsx7J6pTg6THQzMaWaHta1+TqNz1iDAG8SzrZxEutdvY
MFbtwlL+PFddnUtodyPIhiHk5gTq1dQMtP64wzD3DeY2herGiRTuSMB7VlusTN12TrMCSQlNqx/u
L/DuKQRTwDEkiaOttblCpbLSW0lWWGFlSLxBn40XRcmyyrWxln+apKo+QX0Qr0ah88SeqK27Rl3B
Rbv/O/Y++OqsynsPFBmYrutNn8tVrRjtuul1BZe9ck5OkZhVDOoT6WDKO+kQpRyKKavwOFmRej2U
hhNNDw9LDnhsqR9qM299NVGUD/cntHONXY2yiSdR3QDL6BilM3PlWzfl4VtpqfZZaWzUIJXe/mSV
Yf4Iqqs5aZhyfLs//Pbgwjtmi/IH/pKNIlBfT5JMMDEme5mDrAmdZ9vK67esntJv8lwkKTeJ6pQu
Os76QX6ynTUGVxj+0BnhWYHdxrb5U9DzaVT0PgOAmwtIeJA6jqsl9fyQFZ3oT7OZCAqtov5Ud/bQ
nPKM6tcBHWe7ldbfsKafUDx4Td/ELEcZW2fOFCuY7XSAWEHPVD8pTQrKI89a6w9BXuSedDNtZIpA
DVDJ3741cweJaliDVhCR8X8pirT2ijYsAnNxxg8zzq5Q9+wjeflttvBrUKq8fGuW2dzG5cjuU6GX
pR1k4I88R9gzeLKusz5Veta8oARqtf6fbijI1ugMg+FmeUn2rzdULVqWLhZ2MIeQvOW+6z/Ek9wE
Ri+1yamR2uoT/gHlcnAT3O5jhv1FD6XkhjvoZtisNypDz2M7iFLVeFS0HlttclDnQx/36qkoZ8ub
Q2s6CkfbGMH3XcFWa1t49UPYgmgqLTdRq3fYQ8LskbmxYsc5FaaOWc79z7qzWRmI9gBgfHwJtu9Y
venDLkJgPCgsCjDItffnOjTUxwKi80FI2B0KcARBAXuQG5mptqr1xBlTOzCWPn5uG0OFEVcLb1Sj
6mCz7A3FfcbDmO6hDbHzerO00MosmJZOIHqjflbkfDwDgzK+jYN1ZPG2cxKYy9r/XfERNHiuh+JR
6CCuXzhBL0XDa7NYHD9kv4MxjOL3rZicx/sLtrczUB0Bq051eUWBXI83KRWqclajBGmSdVANluzf
UI2Hgw+4t+2BUdL0pQC1InCvR4EpBMyErC6wrQpL8bloW5AmVmc8CujD4YNmhOXDoCX2ETxjXZnf
nyHrxl/F/1a8ya8y3fXAVtiCR+0zLRBqpywuBorzk47X2aU1JCX0ACCqD4Upz+96rLolLzSKQ9Ts
Nvn79RMwSoKphnbQDeSlKtk7TmSqwdjXOtw03apOTV7l56aYBnSmzFyQJaRJ7i5qTn/p/vrufXlr
FVukQArsektHHgkHta5HWmDFLT6Bk2guQ8kBSaS4+TQnku22OAEfPP72NtUaWddJw//fnhewNxLl
rFgJNITqTwltu3+Srqr/uj+1m1yPL4vnF6VlY0XNkvRdL65cVnYMUF8NytJJn0qaNL7ZtTiqSZ3q
02O3gLZJ4qWOcGHPu3mpTm3iHEk373xg3BB1PjF7DD2qNXb8VrNRDYTSlsJRgsnQBz3y8c9udQ/J
lELxikmbss4f6F9FqgfHjjPi3f8IO7sLi3DqwjS/DfOG5JVoQz+YrawH/RhFz0lhK5+jqrPOMQJZ
nTcvU/FTs0rpZNv9UVV6J1RRU1iL+0TFdSGuZ859UrVzVutBkkBRuCCQ1xteC6vnTWsnQ8R+3Y2y
Gh2Ekp1YjAANaw42hmHtDfonjGpHHlFGCiaEwfzQWNqPMCtsqNeaebn/bXeCB+8Y3jIr1XQtvl9P
EAGHSIxCqIGkpWV17hp1NE9DEwndAGCLIKYX86AwXkddKpNPNU7Qj+UoHPHnpwnFEhaXT81Cb78z
1hUN2ZGj4o3s5I7bJXru25bQl4OttLOeSHSwktieIm2/PU72PKp2qyda0CVO9L+KglTjLkbd+lFr
j24fD0cU5p2js9IJKHnSjmMCmw202CgyVWqpBcMoL9/zMaMN2C4fkkHYD6CLx3dL6hQH5bi9SXJe
ZK7xdeAt3klXhx5X4FgL8hZDbXscdPBGYGIVo9d9HsZHIPDd8WjwsoN4gFP/uN5D6LiRvQ6Isyap
npysUJ+gfzWlh/Rn/kAC0z/e37M78YDiBgRlhqOS7Ky/57dwlHETpP0izCAPBxUhHWrGzvRXHM92
7+M6rUzRJWwdmr3I3cfSdB7R6jwCee4EZqr+4KsceLyrdNq68L/9CORPKhF3uRnYtW4L4SmFEosv
Y9FbpBhNUsvvjDQdBtXvnLRMPwMcQTvQa9Vq7t08nLKj9Pf2o/BswnSMxw2V3xtBzcnB12OuajMo
qbDnflS1/VOWGoMXaXr2IUP36YPdZs5XWyv/w/XP2MC7aShREbklr/QLpCQ2VzDmyzB53CXoTEZ9
lVmeJFdieDfaXTJ4lN+UyG3Buv+8vyFu4yWbHfkdbib63uiGXa/FonaVkkihHuBtXunuUhbjw1As
ZurWspYfhKrbiLkOtqpbAoQFT7H+mN8XPlW5CfXSCKwymX07jctzVsfWRRvbTyQg4VcHP6fXUovL
h6Uf0vIggu0Ozzem3AnnB4Lu9fBJnwgDOyc9YLz5HYg0OmmFEX4cYwV1iTkUL3EPHPY0WrmYXL3l
BXyQbu1+bWSR169ApN6iWxy0yixrsbiOjaL4PMv5x1Ydq8dkmo4O+t5I0FnJfICukL1vDnqzVGlt
xrYeSHV8wTsi/DdKdPmsD1P8hxU98CErYgLJS+xOWNlNCOO6rUsUjAygKk4r3qPzhHbXGdRAMb0v
4h53yBP+xM4beE45ChZUf7/++RZeXYG4/DCBvDEjS7QszY3aNIJsGbWgydvpoxzXvRvXOEndH+o2
c10bfiC66ZmsRnfrf/9tA2dzpvXV4BiBFKG65sEsB7odmVr57f44t9cCUptUdKiLc6vf3OkL1hhC
F7UV8F6Oz4o9fUAFeojdLJQ1twqXo0LW3m6hdobMAeGPCs/mYEaCu7DuGS/Uh3ly21bjNdSNZXkx
h1IcbJjbe53JQUNeiwBcQtvOqVQLq+aZYwWVnZtfocePTeDg41L8mO1Jb76rI0rpbhN2lX5w++19
VgIMko9rI51S//Xy2V0/GnIWmkEj0zJ3bUOyPVEZhicVeZq5SpX98+frSKpEfKVVyhlZb57f9kuj
1apdRbYZII0kuouda3nj6l0evQ5N4Yw+dKmjWtne1wVYw/Yh7QbOtFnKoR5sbZglk4xf1O/roRwu
sVWbr4bo88uSRHLr5XZSHtUF9+5Q4hn5sEZWcWNRQ9zMEF9kB1mNLrwOVCQP1ibL36WJSE+K0c2z
P6J+82nq5T+0muDapiICNhKfEFI3LtPrr6xWeIIlcWIHZSj1Xrzkkp8UcXIeaxnHPtwQD7bRzmmB
PmGjg7Dq8N4k/r0qV60iMx5FXeMRgJ79Dh2o4u9Rs5WD6u7OjmX3rJqE65e9qe5aE49YvZ6pzJlC
83HFQ4gxhBKy5MoAu8g6IhbtjkflkfQMdTNaUtefMh3y0LRCCpBlN9QwoSXnZTEL8c8iz+1LkQ1H
sPC9T0ktGS00DUYOVLfr8RJrwJdbmk0AlmV5aqeO2zgF+Dlps3QE779pNZLerQKLa24PnQ6V7evB
0rIQbe5EToBsunHuikT6XNgpdq9lPZ9To2k8XdIyoqw1DycFpdHItUJD+UZRVjuATd0eF37K2vFb
taBov2wCg5mQY9MHcbiuENSFfBR/K2dDGfwl6fJHU5m1r7peR9UZlYby+/2gtFVWXtNcSF2g8LGk
AGOqbW4xtbEjFaNbJ8gXVYZiW5atO1pO+72VkyF3J70YHnWn6H0prKTeNSoL70LD6fT8NOuD/a3E
XejVkuyjc0yY2uw/NN1IhnmarGeLntX2PRTVQmRVI6GCqagAhCojyzSP8ljXeXEWFZprFqGcn4Z5
tj40Bg99t2vmie5hjxEfOlZjU54Myem/YGVsaH4fgwPwHK3nXaXlldGcTAXhqRAFEcNfEMPSvGnS
sQBGAGs6wTuZl69rn+eiiFySvNEIU2320EFVp85LUwepHK/Q1VzpvQnZqqh3x6VQ0sUb2iEJX9JF
LrNvdLua4Xskq3VyLk1yhAv8lTRuXZGaRvhV6tWmU92w0KwJQZpcmiN8f+ymGX8O1fqRL+Y8jJKJ
0msxjp91vYmS5wm/6f4cYzgt/0VpoZpfRVKVyaMmdMl5M8bYsi+hPNNEdFuuAGVwnXoI24cKbiB2
V+oSOcWTaPIBWew0MqNHUxY6jjWDHSrvDbsG8ZqJfhBenESTubgGvCyBRqHMF1qybPnZJ/Kc966i
L6l4nBsV7pYz203y0EZjXbybbTHor3GEhUCAi7OePKh6m9sIU6vofblQnYtLLRw5fyxhnE5fgGZM
hVcqeRP6qjObOvKBzZxdEptSr69huTG76EsYxllq2tD2MXNQCo/2T1TjCROp7YexV9TlB5JFqvYs
jQaG0dCAc/y8HGMumhdpglrnDjb9yPe9acbLD0NqsuRsY5ISP3c9Tg3nKZPk7oMVlfnykJkoQp+g
8q9sKqWARBCAbhui6RH46+J4TZ5P9hsekNX0k7b2pKDxbvIyfMpNNIf/xZKhrMRp7MY5MfwRvrXu
VTV2tK2raEud564dl1FcuKCztF71JnpsqyZzBWfri9ojpIcndCh11bOTzyI84VTWJZ2ba1UkpWgj
oaX1bjFL2mtSNXXjRYU0xP+25EklEo+OkBknz+HSWc1zIkFBw0LVnLVcOSV1qSyXiX4Wps8NeFDp
JdLWhrundZkZxZ4YC7P+NleTkj+lk6mH51LLAfz5Sy+l0cWYkN+ofXLpBj0Vyqx2N7rKXI/xCEd4
AVl3KhoOaeGWbSjMp9KxIBMvNEmqRyT3W+e9IhItNT2lx7L3ZQijqP0RhUuWeKiJpK3ix2bRt62H
GTegH92pzQx951AiMDnjyCf26EvESDwrVUy/7tQbi1L6RrpMi19KIFLdqZcc67uE/tGKT1Sq52aY
08oNlaxz3JVuVHzNWmnq/U4IlHYc3rkUuItGZF+pydgSgu1hJ85LTXNP9TQ1NtUXixbncgqHVlff
9YZZG4+zbfGUOuUVAJIHdQ6L+u+woEnwVBamvXwa86GeYk+a215x03HJoh8iaXpgPbISJg75bFrL
i+ypkmy2D9DvS1BPklXhl7MsixwSq+w+EpdUrq3+EWpYmj9PcqvO71tjbtsRtGsUOsHURMbiFlVq
6T+ySsWs3JXTcUjdRHOkFY46WHL4I9QLaf6uiUo0X9EancRTg5Bi9jFKIhRkoOJEqHtRddKpuyM4
5tbOojvvw0bu5acYRuUSpJLZqupjXM1WKNy2onlwUqMOTY9zYZjgJZBLLsy/Y62Won+TfmgMEEK0
Lv1Y7dP+IRNCrs9qP6jRE4vbiH8FUhPNM+6+0iy7pp7JnAVUl+Lxnz4qs+UMNcxOc1fpjWG4RCOC
FFwzdqf8S31fjiIXeUl5/iiFDf+TZidhdmnUGUW9jGpd9Crauh9elLiWhkdZtMX0lQ1imZ42TnXv
mY3eiofBVKb6EquDHF/mTqzbvWym4Z+5Qj9kCZouovVkDrmSPnZdNeKcOydiIEgJiYaQGjWJ8n0A
wNA+pnZd9uepk8Ppeym4UDwbMBJqrmZlr6KbWtSs0tijsNv26+JUOsLCYa3D3JCjWJf/hhYqjKcy
nue5O+cT8lZvqE4h/zDaXArKmWun6B8cYTqixd4LSKcfQ7joLE8saVp5aTiO4sIdWNefEcao2jeQ
cvJc+WaPjvLf08z24bKY2tLikQN+SbyqSoLFRmYDQXuxzJjaJvR7RMvp+06l4yFealaPhdwn0iNj
W+anZZzH5EsccaofZV6o00VIagLE3DCqOXFz3UneDZ0ZdrxMWzv//n8cnVmT1LoShH+RI7wvr166
Z2dgYBh4cQAHvMq2bMmW9evv1/eFOBHAwdNtqaoyszKj2ImPRw0PcrPoVcMZvcMADOPHOS5H7JNf
y5m5ExFShZmiOWzedZDRqY/8BNOOrxrJj/oCxhzOJR37DDa5LtESLzkyNaaVTCIUfD3Btadq6lOE
B7mIxJySdDp3xDMtdNHPsieJvBr21AlUjmK56UrByrVTTE4abzpXhjY01xiLzHftqVeKhUS+W/Dd
+lhwiC6M7xqyS2x+y17JHrPJndtqwOes/RHFc3Y+BLFZw6MygUiOB4TvafZDb7vTfWn2zNfYrW56
De7WNamz3GyKjaJ8lPHiy9LlnBIWTzLFN+2iGH7SNqyd626nrmsrFMNdsuBMGXf217Ady/hvW6XL
E84g3dkrQTTSvs99Gw59sTAx2+IMBVlzhQkV3ympaZn5ZFUWnBeST2CXfgeO3WVYUCdN/VZjW3Ah
eEUq5GWbaa8Te4n+S9Od7fwId8aCa8nOR40zkHf7REYUlP9xK02mUrMYS3wNWMo8fYtT9WTtKF97
6fBVnQdZiQXyGjfKnSWL/o3t0L0l69ruVG4CmB603jf6s8box8Gc9R/ZbbDwDjl9sjrbxFkK0o+j
H1Gfpt3LskzpcB23dJ2uehpowF08MNhzxjXowmInQYJ6qX3wUCJfM55Ve9PLsdZRwr+G3Pl6zlvt
5cuu9v+6VOMmnaZN93MN6uZ9DU4XWWOT7N6lE3p8C4Kmjj6Z0R59hQhE46ozKHfOriy7hMNFn4nU
T2YQa3PnORrlpuwoow9inI43EwS1eZUydbIf9TR4Xc7OcPwlBEB2vji4Vx5/pCCOw5u9PSho++rX
00Z8nSbYI+/RdYX+b2ABbijGcAnfNjUHr0Qu2zDPJj+Tj7gWDuV5WwS6d2cXZ44lMaovhadiOmG8
OGntiKQ0xdmc3nzltm2iu8XfTEgMbbC9LbAAHUWBj+nvOodyLRIPP9syjWvdlHO4tG/1zgtZeIkj
3rpZLv8Naarqq5/p+fxpRRKM/50WX9HiTIaYt7ldPNeUGI6SEdQeMJc/aTB19tkZ5Hy8Kx9PO5S7
jRF3FtsczDmF04sn+qQFJHsbaGZWirmkX69l8pny1rkPB+RkWGbpGeocA+HUvXS8rlbkQdMn/2q0
WwxnGePhtUG7slxlT7dcHOdcD2gC9lC/+isU4pP2luP4CB1oq3yZ9TFVBF402d0wQxrQRNmmufY6
boKolMKPeX2iwCSVCtuEqK6TSKDM4xp82nftdlcvbJy4o73L4jnXe+R+GYfR/O3dSexlxJN8HQIn
UxUlLPTzON3385OtTy9jigppE8h5t2fWlRZzg6WIRimHcjh3HPWhl0Vb9tIj6dpJm2S5m9kvz35Q
PkVU9VQp5wqZZmydW9ddnfKYWQiDq07FdB2CdKtf2nUImu9DsiZTdSzuFlz7I3Tn4myjaL3gWtMd
z9u5ahilZdrmX6AmeqycZKDENQHX2Q/Z29m/v2kAO5YUDpPdNcERzN+DcI+v5EWvSH9EcGqRi8EM
bZUdcXe8MlkkR0nPmPZINaVn7/2FxVGmRUyah/rRndO+4VgHffLADYLUNY/WdI2LfpD60iDl38v4
yMTCJ+oruG/fiLokwedIClbtWnm1LGqpPEybQXyfVzfYL8INFlsm2uizHNK5Jl+HoBv33pBVF1f+
uOIY2i8D64jBEDXnV3usiUuO3jifxTTjPe5yhGixmjvmqtOorxYUFSEFCu3sQNq7eUro3OnjZuwe
o9oknnx19oBSexTkM3o+wHwMHzHuqfuQqNELy1rKLTWMxG2T0MCydv4k7e7hx8VVhN9gaJa/nRoC
ycKgf57PscAA/4XZeQp/t3yjotSkC/C+7Z5ihmtC/qktm5CZekbHb2eN+rTstWYIMthvfaSI5Dl7
qxN8nGHQmXtP1iNkjd8ewb3XaLU+LH7QkPqWnsOUd+6WveGxGH0jaPz8GdHLurmROzaWkz6XlN0U
7xwrTnGwFkN8NukvUurcvnA0nAsbqaPFvXwZgvvAjuFnwbwFULJ5mbw/J4dQMulNQZxjHHKm5bLO
m8o742BwWqeZEaVjTpMW8zLvn/TgIRPyWoOyYexrXz0Oc3hyH7Ailvfgk315esHa5vMtSvjOdEMT
FO28hB8gHll3mbtUBUUjlkkWEmudpertgoYrSNskJCZ3aKd8SkV8EiAoKHNWsCe7bZMb56Gv0n/Z
vjU/phYD8zwJ2/ifu2bN79gmVhRHjxVVkK2Lx2/V53Pk3JQJ7hjtCT1H1jvVkoXNmPtLE30cEML/
WrOLvWjJBTmLONvFz4HceEanjmugRDQ+M/0s/VTf297VpM3OKIj9YOwiFJ8gKqUKO7p90uhDLw/w
WvgdGeeQ+QDJbHKJw8XXeGU4yTvfxH1lhjFxUMgl41AcbI+yc3voYSkdR20Od2miP0+HWLOiBsV4
cnbs9vJdaG+rZHg2eLHTZDp5sJ03a/HwrHUx+6vocmH15BUdw0lbHPOaJTmOju2nybjnmsdYH9rr
zgzyKR7am+S8jsx+YbmeoGz6AvVEvhbbtybU9oNFYOa+o5YWdEAaLLUbbEK+ar+f5+JIwuEP49nM
lrCznuuduZ29p51MD6/wZNcRwLZnbBJn5+a9poEdsEdws/3VCcNBl915Euk+IZd6OnCjeWZtYlyK
jAsSm8RmW/75Wx+7VU0g1YK1kjNfleCOLlFL9VuRkDZAsTT4ueZjw1icOyaDObXZhIvrFq/+P6cj
2LnwNmxUCt6ycS12XGW/hDyZV6H1atpKuaexZdudWOoNgBZJPnRafF0m3xx5ahaqQ7vR0JdN3Hl/
ROCavdSz5/VlD/DIszR9TGlGSPWqA0M+1xQ77a/ZV9PAWu/gOjkDLWr3SI9HSUepmotlOHlGagUK
iqFuxEBn2HioMK+Kd3xhB1ZG0kTF34+ZIVuljWmYe2P1Dk8+RXkQ2cDndraBwSvPRV959EgDa7Nh
VZZtii+431IanNS2zARe0Ouaz/jWwflkFrTlrOL/Eue2oir8syv8IZFkgpycG9d7H9otvU220e+l
672fZkiPMltPbHXceupf9A7Ywm1Sp19lc67dZQ1iCm6L4kfmEt0NGMhsgw/sUb2RVYpoYSwHO7jj
mE0BF6X0RL4dmwnyPpBhUk6+PRv+34eoMGda2PIPcKrLES61R+nZZh75dCgT+WY8r2YPToTs9E5n
TA+akHFxE9THR17LYWcPtfF2mSdL7zcYCM5ClN6Uui9xtymX4uxiR4lkOvOLJu6z/8Jg7thl4+L7
6Pw26vK4TvBcTNZ9/kz/ozDIDsgTzc+YFOTcpxs4PiNerBEInDyW5ORKkJVgxLdUnQ5Nz7LIo0i6
0YSf4hpFL5+I51/Y7gfh8oQb1WXUTd1vOgafzRupnf+OeRuiyoxr/DZRlEUx63ZhvnbT9p/bq1lV
wE/nT+HPei6FZmrLVctmWmFJW9neEC434lObKLO9zG4gH5I97t66fk11Prde/6wp0tPFpsh8H0Yl
echJJ94Mu6DrpWomURPseai+6M0yRjT3AcxjSB9/NwAmJgUW7+zhsRAe1znvlp0LASDRXpCzjfMl
BHc6L+CHDC0zUa85yaGWuj7vdVuEGFSroonY4a1oLtb+cQRn7ioXRiX76u62BteMj5FBEePn83C6
tJL4XTLzL0oMla/d/nPcOaF773NijoLF2En/GR0XZfQ8rqF+8iQQ/32t2UG4qztLLGlGL7CUhOyu
b0tge2AXXJoQWUy+BBVmSlaFPLeEGX3xw+cTNt3LzYTHA1rrOPKvjdlInzh33fJHVBI29/Qixi1S
4ViTuwEOGQWEKVyTNxHXdLcYHOKKtIvY01FtyO+O+tgX8o2OUzw7jp1UuYchJ9gnVMu9c3tEgN26
xMMV8/W+hwZBc1Sw8uhmBRP53uUQ7O12FVJPjF/ZekQfSdQn+yXZwIOKUele5MChSv1ZOhNBKDjM
nkXfpIkopzTCQzO36dSlvADu7N3g4P83Tdp+tcw0w+fU+sc78rVuKZYl5p+aFMEbz20Pun6dGu28
KRBeP5erWDsYqH1O5mK3jscy1lzH/0J/ocBNuL+IXHYZI/BEtjbnHmmPUx1MRaaw/ubfL5mS8joh
u3hv0FyKYm9Y55Z+NNtLHen1fR2yQeUnb1pfjsx7Au8RCJ2KSg9kGMxbm1RhIpJPgoQZDnB7KPcy
xCO3Hdf9UiVZ5wwF1ML5xZdO+uE2Tto/pI3V3qsvpaC/8WneKraTtzWnqsjg+YbaSiIHT2vvEwRZ
Xzp2Nrby2Foko4PgUF48u2NwzpHWR5G1zL73LKHUr9JVjaz0EnlfqLlZU9bCnT62Q0cytzfblseO
zNGwmkLJ6JMdQfBlBC3t8oVM4t9DQkYHiTlcAixQ6wU4omv4zWZp/aDQcSjvSXi0umhCof/x3Tt/
tc6mJR/oB/7hd8lwM829HXN3DQ1chGy6m28UHMIl68emr9SwZ03VT8ecFmOyjX/mwC5bteB4Qv21
5/4yqyj4Hd4Gn3yzjA9XhgHRQBSP88OUMmuXZ9r6dXksu/7RiTn+FcMH/qu9bv7VZA6OgHXtrF7u
2tA3FcWFrqrfBGDYJjBkeRrIeKoIJdzmcgAP4GdmqsuXaDg/jfu2ikL1Z/SZ7zY5Oczh9B7KZB5w
PGlvzrbtHr0Lhh2vSBerQ9rXONEFzybmSzNMO7jhllK+akw6pnwObWsqzQ39fDuV3zDAqtciZdtM
VDVUhr3EAD1v0iQ3l4To+LaSW2TKbhBW3p2+0W/oWKa2DFdlX+VGhavSadb2sQMUPivGLL6uDgOH
rBC7AxXkk8jX8LHvYV/EOCGshaplcBQLEMlUraQHqTzTKMnyyIwtoxqWyHzO7RR3hVWhfRH6JvcS
9L6GL7XPJFDB1iVlssq07Mcd050YA8YLWILfXEJ3M388anpcNado7ndswoZyMpAjEHMbnjhH3YJ+
9OHcXnQ48QlO+NbO+Sy79k3PMZg67+70MXvG0Csd8TEUApPHJVd6nl6t7KQscRHvv0G1u10By23/
1juDUdmM4xoVy9Clb2aWMrlKK+uf2eyMD4ezKv3UxGF730XtFtPee8e3PjqUX/QoKwzUkprOkr0i
8r5V1/b3g5VJdklrLKGLCObIYbJT7QNYy6HyCOr2QYZoxHN/tetR7O7WPqJCGtZijP16KQcKzQPT
sMRxIFkDVYqNlJliPRGcFHJd2hvqls0uOwTgmkCo+wyVOzS3WBJpm28bRk2yiuCd6MfoxPpyaBz1
Rj897/kekKCZH+3gs/DNyvm/oE5ZER782T7zg9v2OYqc9njozp1R3xdR8yvFh8nJ1x0QurgFAT8T
kd1zdxPS/WM5UxD0tDNErfVy1B92PZ06P0Uq60KDTZyXhuW5d9ew4+nCyv2o29j5FjZu/Yukgi2l
7xnAqk+bsagL/DrkbAjP7sMaNDPBl14bPQb0pHsRhOf0za5N/c9wA585Q/TwKWSPNMjB/WedG4xW
vaJxPedHbxxc1YeMEbBARm37yiGPDX4vmI2fi3pKx0Jo5ybQG3zgp2HJ8DjaY17E8tjZIqxCZTta
vXOJ4jzWC+48c9YkXckKud7KNEghExmNOR+mXw+YESeaRM7Kk9zLY42YBdy1PYOHSEvHK3a9gRAt
4T69JuR2sXFrFGli2IiJ/3qTTWiSamE+kn05mssZZc5eghft9b3TrJP/4iAeHS9NDNhLue6SJ4yx
Dx8IR3QfnsbDkMbXnwVoAXMiiQ7y3C9eOHqsdsUulXLZPc5GIk9J33ma7nuw8PpdkrZVMp/t1P5N
ZWqxL/dUx/+2SdqwdKBL+fvCP9K7jokmveioBUEzXhdcs7Ad26szQi5c12Va9hfFNmmS+9MBCAjv
sTMnr3SyFZtDMi3oZvuO+Y07+oLuqz7uak9pSR/ie197k7T2CnZNI7uJ9hjKBO8a86ljIZiTMwpg
29uL/oVNpxWv/PFYPYoEGeYjB56gOZDAzB5H3sTxsVw7tfmVaEOpLvOiiTE/dboMOQhC5t7F4Rh9
507l5SSWYuDtG4/mzINYRw4FnqaEtfT1fFyGVYFQHo46cwfEqssVLB84fdObHhdBlWbF4cadLPy+
pX/MGJbHvJ4yTPdmkOnvPqe1Ls3qk3UxG014GK8ev8rGGx5Ev2VvdnY4zkjeQB/3yd4WuELT/zqh
cOhqJmQLVducvnfXe+tp6eqi+lcgMkxpAzNqW7qJ0z4kuO98V22LitlLV+YE1CXZWPXxoRbaeiQX
6NxcDLiHfe+cAmYhemc5t98L7AsGW2rthx+TbAzmNjJInzFopHF3vWN9gr+YmyukoSce0iSqh2dH
nFvzlS0z6dwhNqHkezbcIf4X7/yRdVrCiQksFx4j2fXqO2/E5udrpDDO6OkcwOZr/+iLKY13CL9A
BH3VtUvCdZ90e3ppjhqSy4mCL9lat35lzOTwp4e4c7GGbmYadJdt1OebwO58OQBgxDvHsBVDXmeH
fz6Pk9eLt4Oa/143vjjfsA/kI8cSKxVVgNfD73ANNnHhsQgFJRShDj5tio2+H4PxlHyukXXr6+G3
W5XudPd38yQoiYvFKiUP1zD+aeZAYSMtOHR3M47rwZ17LJP7FiJfsOV5inCrtjReuZTxjTm5BpX9
7HZCnEQU7vBGufXWNrpOAFdeLicInadzAXnIQ1pWRdiT4dcB5NsylGP7FN37MOrJx5ggSGFjKdvN
62IUX6iRqa/AS/tofuu31hGF3QPZPxK2lgWXhYyH7NXu8e5cVDzvS4WLopgf25TwvDzwoVDvIju5
O1Rz0KlinsJjfmq7ka3X24d0PE6ZjeKvB1b15sXjDWvoZSDzojcbbcR1VEgfV9lXYcdgTDNJstPz
YJbzz3QK6tZO2blbU79+P8CdWD3aDVwYzHua5FKv617WQ7P+1ju0XwU3Nvy0CITaigS3MSv3+JzY
N1bt+LJH8SnuG0frAjhoL6TbfmagXrnThk/Um/c6Tusii9f193jo9Z4bLfogLDhkoiT186dl5855
8Y6QYXdjA4ATk/4iHHZ5T47o+4BLB9Zj4/Kt2dMu5xWReSA0F1cZDvN07dZmfPeUCeOLu4wKqKA1
P5PQZBm1aqz1f2PgDS+xSy476o051nkopXUedNalc4EuByy0X1eMa9QeZX+tVlAVbJN3d42MMjIU
DcBVXTfJHxmETXih+mfhlzk5F//S0q2ZUvTNgPWiO8R5tHexf0camb1CmgeP4F3geuEsvvhIUS/g
G+mUO127/wl93M03pBHcN2GvqjVd+v1yTLMyl6DLfPupF/gGtREWIRWM/1S5UYslG+tjUZkylUDk
JH30q59aYIBU366Xpjnr39DYy6+0Pz8hNM+mckgIisj1mk0UT5/1unxzJhRmjvSTam0U4OhG0rku
7aH2K4nK4VrEyhWKUFpqVN6S0uqWvDrZnHO7riONJKOFMnZ3ObYhwwKBE/rzXh/b/dax4cvQlA0/
aRDEC0pXlxEsXqO7lXcyYBrTAdrMpRnSyzh27T/cumKgbqa5HwF+Sh7jWXr+mRu2FYqjXrq/ScuX
EkW2VZ/ZN01y5HNDC/mmp5c+Msl4IbtrDT7kmU5/j8UMgM2uAplOVHt+xzm3YTywNwAo8lznaRDZ
mn2cKICClz6Y9o/WrnoCaRTGuatHPfYIc9bs4FpBvZLbyDmSUkiH058qH75wRU18DWqb1BfpJt36
LJ3xiKH72uhvm87uf0himy1nG991v5x0RazvBN3Rv52jy+qkSPf0LwGMnJza9EM1TWZrr9GRwLyu
NGFPSKqGBzRWHn4nDWqOkO/KgccwW6WiYV6+8AoyAC7CDN7FVe52FF1M6Eh10PzKkqWkWf1VS6t3
tDg+xcbh/vfuPPaYgDQlIFsZwJbsT+dqpMc/JzPk4xTo5tr1KeHwTC2qpUefou3SelFzFAiEpmwq
RiQgQ1knHpkKY2Zo4Vcb81RxzfQ3JsjOLjo7Q2ZtZo7ltlS9baVth8UpvN5bvscjIpr86EKNv4i0
fZrvuqkRN2QB6GiA0UVGcxNSDFKnTbZ8ReuPGOyIh+6hWb3M5GZZor+O2qft5XR2mrvQ4hKJFIXk
oQFb0j+Ekam52MLVKPLOGuQzR4potTwnNTp5ffaLfhitPf3LbTIA/HJ5i+IDxD2n6oZ1pU6qV56Z
hKi7ZrGygnZA+ZGpPkNyFOqOxtEBSLmlOqF46VEXMUifEipjIXJ1fYjn1sZ3CTt/qlTR2pz3YzOE
bdXxw0SX3YTpDukTTW0eT3303Jp+/Ly0Zv3OQFMzcDvu9KWpveieWqPcMrNaMona6QbV69G5X4Vt
RM6m9dxXdbdOX05o3N+9ObOXcAmWgz5m7f4pWkoAZxjYuWg0hD5At939u+QM6L2Qt33q3XP/6zrd
sOcG8VyQC5mJx37u1b0EaMSBBa7r1pl6xEKL0f/L0C4QHga++DonYujLVXpQb8PWjF6OistNCi9V
5sfYCnNPvbePRIq6cJth24wlt9Pnxrr8F9TJwUq146XlmI4nNsxHywef1C5yttibjyiH/jizSqXh
+uD34/Ee4hIfFXNdz6bqjnN8MDBz8wOOo2OII7ejI5YaZf/qN8ewP+4ENP7rJmSUOVv5eNP6EGAB
ccre+n76c3zZ2PJBTUBaT3qZ6KhvRlddz2jiyC0BMhnqMVc2oxn3Tbd8i9Je/OU+RAAyNGP76qZu
W91KvS1THaT13xRJ4CVNa4jW3otG1CKyXt9rXDAgY2mMU9z262gsBzFxF1DJMSn0WwREHJoxpKCZ
kxphwvXQxDawHYsYozkuO5r9p8wa6gto9bgVuB3brkLiAW3szLsavwy9N/0IBQhFcYSeCO4Hd1Tj
UzI3AlbL18tyll3rt5Bo6CsruB81Xjd+TiSnKopEDto0TfD3vMZVtLbdUo6xDOEXgp6hwVhcsK+S
MWJ6UZl2j/sasAiSlLhWKc/+ywZdPlSqbfrxbawH9pl6HpfeQfAjEk4EAULsqRveqa5WA18EbpcP
ZNHMqojsEIIvOqgUnraGUamk/jXe1WI7x7QdHQ6SBTH54H2xM7p3A6J7Zv8Tx5pC+djl5KofJ12O
iVL/mWFoah46JYIUmB+5rmb4+R0nc+uXUMRRW2SjE7jF6NbJrygymDEYiOvSNJJl+3nI2ktC9PnT
GB7rHz5V56+7nMtSSYZQ9y6YkgTqDAkl7FTd0IQS9rRqFIb9vP1GYs3EjoDcfyZJ3n7dOE5z0dXO
/njSi5vKm3r3N77mx9OJ31Z7PRw3/XKwbBLm/jjq9S7Wlm42EmrwCw5KP7K0i1thEYgdYyyFihQk
S9YzjcKMTRMDQp282+gEtlH+HmR34VIv9es2hk13fyLoiIsk3A+Ba1USaAILu8i/dM7iUgA0+aWl
tPjqwpqPmXs94xiOb/XG7cViFySLwau3mTcUdX6U125yQBesWbZfw9qY+u7wVxRPqifyOlpSGpKh
T/vgniGIVTbNaY8K7srDYZEd+O9ixz54wTcUgYjnL51XupsFXAWM1UneRMZd6MUn035vuy51floG
qOY6A4qNBW/ovHuEvS3TcU+BjPYSjSp4nkF6lJTE3KLIDvGmSi46AfMsjiOKj7sDvx9RxINvKdmo
5Bre6YVyMsfC/ZUhav3bR8ofeYR6i64eQ0hy+5vU5v7kOL7Bpfa6WJ065W/KhpsaoY37pWviA4Ey
K1B9HjpwKybZxEdfoy17xja3aS/BMZnvw6DWrji6Pg4uIbMZNA0pyPqq9Wq4ArJk8O43h3p9HToc
d59IzVucC/NXQpYtdFZypccCxewB8dw7dlgcp5THvj4GShPqMNXcA2k68PE6jvxvH+NYX9NO1SEd
SDdYLhwnXJ9iw5dXCNntn5VAzQkuFK1Bnq03mb0DrTtdotr2zSc7BiorYx2E+hJTI5J/frIk76zE
1uZi4DCThz5Lt98B5xr8Q/ggcktMOFbuAtjikyca1Cp2nURB87Q+e4vbP/beFl4GZz+es6X1MBeg
JLzMJBl8QyK5xZUdWWlAFJhuwTMCX2gyZw2Cz0sS2qZYJd6lD8S+hl+jVWafRCjPoYTrF6RE7tH0
xhJgIB4b5B872HLrwo+ltXOnMwmsEpvZd6sEypGZJuzfT90o+030czzcWX7iF1ZCB4zcYgQxV2fw
lyf2gZC6yJ0NiZtOpJeUbTZ1KepxE5eoPI8mDw8V0uvaiME4CTbWzZ0Qaw6UiaGAScpqBYqGFWqB
KWrzD4fI7Lwm7BydZZ/Z9Q+qWLTALdi2gtoI7eVgF7vyurZ+wA5XLdUemO7bucW8azc288t5Nszt
kKo3+XjTKrdQe9f9MA6wbx5ThxG61j9HsSVPENXmM1KU8z92ohL2DIC5QWgQueJe0g5iftq7EN3L
dOxhpbuof9eLBwxzUAlLF9HtmS8wO1/Qyeg/Zkc5yWDQJ69BfIvmnlosym6Y/vKoG5M+bO2cfZ2h
jF9Ihhn/bplmmtraUD30coheO3/fP82rpz/cJchoOrL9+CR5OID+JRq/95Km3qpIm1wta/hXWE4q
si283oYmEo9CWpe+izW8Msxc8yyFC5VILRFRQo7takVs/3ga4H3Zb+J8FYkPlTL9nP1IXzNCeflN
7BYyDU11A46rTsfyMphpuVovmf4uZgzuVR3F95t2p2+bt3mPTbg50KghI1E0LW2ZzVB90eY/I6DU
FXP08Rnp6X/ttDd8HjzM1ONM5IwenQXOTChZRG3vxjb7xf4dFh/9jX9a5NVNFvUJHVz87Xagr4MP
pecYHvuwYXc3BY26plP61CwA4H54hjlWvhDMkRx/IOTNXuB+L1k2fp7G1IfepNYWcxZe+v3cHhu8
HiZX/0Sh8FfoAynCdD7OSBRzfpeg0yA2T9uyzV/rFePMoltQ4hzfusVhvMLtUxcqXfa5RCkXf0tv
GVhVlGxBMTFrPkdtnKARX9T6XxxbP74M3pg8222U98cWbw3Q7ypRwqcz4pFuf2FvnbcbzAC1dzrp
7WLnfdZV2w8nZjaLlxRxOkQfyrfOZ8sC6PuashTSzs36aXam5r8DvTitFS4Ov2IRut81A8VPZ3XC
r5MjvE+w2fOru43iQTb/4+hMlhvHlSj6RYjgPGw1S7bl2VX2hmFXdXEmARIECX79O3rrjnbZEglk
5j33ppjHnVPU/iHnrrh3e9PuUwbRd6j6VMmT9dp/PZgloE2/FJskkNF+ghxCf/fSq9XhjTQyes+c
tflya9ioTZO61aVBLz4mMNIIZqStf0SdTb41t/7FQy79l7YQR/HVRSdRsPwTM2vqHHWAlFgeSK3s
3nNXU8UnSt0xKsO23uarfPUy7XyHOE/2lAGIt0Yxr0tX71MMAajoWnv7aRyC94R35VTPpkTOMAwy
y/o1595+cmOfHyWG2Psp05vpYglzeL/QXjhzG9RDrxtB3dPSPSCuxR9pvrb3lMgsDebsip/cOmh+
cTnHSHeZd3EEoZ9AEDbr2UlXOsdlTpo7p4PMBhwSHfKK2y4/fiCK5yXCl9OUlbjGXb28rNXgLRt/
VN7BSK/8EibzP8t5UAuGi8GeKdaEwToSZK9kB7SfC3E+QMNuUP43FJnPz8+zktGIMt4XAwH9giFJ
QqvYiGdu6Rt+ToVA/gQBzhIBauw8PbttIJhFphiYOEYIrbFJjm3AzLxveY8/RnZtuZ975T8AU8o7
DR555wFwbHTcrY8LuWHFFjzPFbtw7gAhk4KjrqGP3DMq7J9SWVsUfSaI71k+ls81ojdoqSMWxs15
n39NNusm/FYgRHoV/d9iGvPdCBqXbCIdpjQNYclWCrcqrIIYDMKHlDLyKoXGlhTh//qDrgKB6AfJ
+t53KZ7+FIcXxrHo5sS65EJ4P5RXLRu2oEX1eZVBdhNWVq9QJ4oSN3j2tVN6F7oxJkVrKsT0X9+q
2dkwY3M+/EKNEdg4jvbPzADDn2qVz+0fMwXxdNT4D+uvurGtQ8OXZMOevmUNt8kk6jdIyLABTqk7
t93DmbD2WY2NXGmmusgliWiVA7acZe3qsOePm2vvgt2jtmd6DQ3Id9vKieeHYQMJSgpblsRpy5ra
5GVQttHvIirg7bYo+OV6KGOVxU+ajeveQ94CR+/DME/OeGLWv8Rjl+22sO1UnAp6gf6paykaDnBB
y+IcisFtk/Xai0jF8jDSZ1T5cYyZ1ZWbRBlpMOOl0pavSsHlGu49vSafHdJDtA/Lstdvk9/ecI/G
l9biWgjhlsejP0B1lLjoVjaJ9hbtYQ8om4Ax6DVTuIYFKIVz3/RQjGyeQ5Khu+2dyhsljDfiktou
oHZLvvPnqHCvHUpTcvLaUWd8nog56g+HnMcwdV6Va/TZy1jZ8asdVyOOoGilnjaJgeX1KeCzibVZ
TjImdmQVGT2zc4iTcs7fJhFzMScTsZNXsJhhYqYx+k7NclAsBO+R20zd2eC0ixFFqLsvAchASku7
zPM2yL2M/PMGMHNfQv3V90UQ62zH312ODiqalyy/+UYKMPxoXr4nDLfOmx04Kb/G2GkX+gO2ddP3
5GPeOp8EZHskz6xUrvVzNGl3uEoUXe+Mlbr3jiRoDJDywYA4w5NQS4xRS9OW10ii6QFFjo6/D5Bu
4mPTZ53+F0VdPaLUQCC/4mrIul+9P7no0LPnMSHxF0W9akrpltelxQXL4JwdM962xIiUHdclWlDZ
aNK4OnxHaArfFvp0lyfEHd05kBvZit8j8cuD8PzS/13oMhYPKJ6Wr3cYxWivGRJX8oazBYOB0xU9
ebdrn1ZPDehwDAfZ+dkJN2WcbUiXt+u5tRj0Hse0HDPU/tinv1gF/2ix4dNK8pNIJrvYbcmsLOgO
THP78pm0nrB6ZJsHB/KaOCAVXSRDZkBsMBuGR1EYRiGbXKg6T7ca3SIMj/yBaXxynbiGVMaZPDVn
rOwT6nE8IKVvornPc4Kd6KDD306TTO53UEUZJpFZ41nZ4yyWGZInZqhbdFA2pNOxzymC9pLf0HN3
jR4DffQtOzb9M2d7QpU9lQOzos6Tvv8lHcEjEo+18AQ7qGN6743Au6UM2VkZ9Ss+m3C5zwyT2w0n
neh3GV9nPEH/3YYhW190Eh6DkXzmflRO76unEGKoeszcBF1cMaQY/sF8tvklSPgxuJUK0O2Nzwwl
v0gdzeYIwzhn3yRyz8O/QfXheO48BrZ7KN8i45nNrTpO8TS39yQtiPQYJwwuTnncr6wQ6bIs27kx
QOg2nQM/+MJ1GlR7YvTn+amCZxKHkYkgntYOG/bGxgkjMtzIKNhFR1PONDBX617knox4SD1Sd3ZO
Xczezq0anv1DwsQ7/0XNqFWH/i0W37mEqSqn+cD14iEgDGVcijsrWhhXXTpiQNiuSVnn+og6+HaK
nmVu6O26abgLApNKRNdRV8FOxYGwmmmJtu6rWJAfUJloyl+jFZ8I8K3rmwdR2y4+hg2a0Pu8tGxs
w9jAf7/Jw3AFy4Dv624GEzI3LNlWW5YEKvWJ27iaz3nv+iGnHK7WnmS6sMLckEpd7S0fymRPWUiO
7WuveuQFz++D6q7PpAMn7OcOCsA+YSqsHnVcVdWXdKucV5Ve31ubXR9jlc0OFECtpw9T5fZSnjts
Ru1wbPhIrPyINPP6TwfvimcZ0vLaP/VJODbRu5f5+Js3BcsZop1bTklJR5WrJrl0Mu/+GU6SdCsa
U6WHMNcGAzNsvrMes8Wv53siyrHCrnRU5inGS4qzlVya53g2Lg2RX7fLdm6I9eHNGH1v/OlJXndx
K4aIDNGh7Nkh8jil/VC3WyaiorqPw1oEn/HaswuUJUdTd+hkyEKHjeQoLhzs6ljwzioK0uy+jSOX
mUTDSr3gIvBeN3uf85KDFq4xvbMIAP0ZdGFCwFZe1z8oT9b1JeaeRcyZETv6DRjBnPIwrbN7iDom
s6fGX9i0iD/GH/Jfvqjz/sSMMhXeybhW+u77wE56+6eI/b741dUkefnwqDho9QbdcR2hmdhd1W3M
WEfQQZWGEVrY0FDsQ8N8waONnEd9Gf2UQdV+ZpuTvO+0i+GGjKQ6HrcjGanlc5cgVHebJll6oGMk
wWZjxVCm3wOhgWPOcF4UZUF4IJnZh2CogtnbE9gf+eYxCaduPeOwlt0P/ggED/4KXzxLydTz3k2A
qYudFDn9WjsvU/aCcVuzcGBmapFt8AoDOPceu7HveL78GslozcMcs2gmluNABfs3XCOlL4HOCKMQ
JppQTGKVytfVKdLhdyHACgLOtTqVFwQhLRhJIpD1A+6PIKPPqfmcil2RzMidFDwq2i55UtdHmnWJ
DaIJ2+ZPQ5BY8RQRetH+g5pUxT9/vu30ZJk98eQQ7sBsljqtdBTGLRXi4cRD6O+El7ch49jS5B94
HJrqPIGp9o8RPELx3Lj4rg5rFcTdebaVphBaSYBqzn7Zh7TMMa5CLJ7JGjpIyKB236bT3ElE7WkK
HzOPsjWHRmpR4R3XqTXHInTcvN9VBq3ghI0TUT67bW27c6Y66vaqHdz/bNc09TOYfjgaGFXevUsL
z3WpPAallOrYgX/3U5pkf6DUp1lsmgmieqegwuJkF2Uylj/OUmerPdk8j6ePsCPPotsUHsFOm5zU
EjJe0HQY5Ccmr0OifMOEfmvxlijeqTY35iCRXtVnOzBsxx3puMsvkAvTYbbg/nHffBAbbiYRlP2w
6wLws6v0bILqZV0nPzqEg0HDBHIWzJLcOjtw+XOwGobnqFWJEkiMRqN+HhqvuoFjSKQ+grqzeGfX
W4bqmFEvTac+ptyvqACrWnyujDogW8vSSX8FU0+Aw5bxZKaXzRQHVfOXEj8H3CV+lq4lRI/N7q2v
Y0VKB8PWFySgyd9WsNsUXGio3VMOgGU/chgwMisE1/WuT0QU/OF+Uc5xxmNG1GpWMtA2BYEA5cZX
YaYOZVp66ortUpT7RFsZ/M1iJzbjNnDaYD5UpHdVlCTwywu/YB4N3wyvWBockHxVbV0RMBHa4LzD
i2vDxoPzzktBnsCUoGgIx2iC5cbOSJZQZ90Y3mrmXL6L2CxA9+FUVu1BDzou/umM4wxiNF+a+Q37
dWKPnPHkmtMALTmB49SH7s1DhrERWJC+xHOl3/3YtctmZycbQy0xDYYXJOqMjd/IvZ+re2AbXN2V
ufEBQzyV7ansJwcGhV0bpDXosfbtW6BTE9ykikjeYSumpRJxZauFGhIf1xfZIsNwVCE+tJNOl6bX
PMlSLK9ETKDgHaQdGczY0OAyOnZUPcWOraqeaw9ihjA+1klOw8tXPYfHNpwiaEpAJs/HVzYuGYB8
b3OMdnPmNeE9n/tqr9NS+PIQaGPSHzypnFg7J9Ga3Sh56dk3yfbbT2iw4FMG7sItJoGLyvtqChkG
7sFMSWYIvckt7lyvExjAeM6rAX5EM4PasbioWe91MXjjL6rPUf3yZuzY7AzmqprvG8qH/EQhFg87
O2Eeb848792Y7CxVFa5aE3OBCvooo5M3p8ZrkRyVqKccejSrVhZTNR2Z4YlMl/Gg6tHqV89v9TwD
l85FFyA+SOhNdvbAGo2nEZdYpYktWqf+0Y15szvG/OPKIyyHqlheYfBF8bTSPtuvGkJFfIckzS0/
dc7CxnPPwVqukKaOm37zsfb2aIcIHgrz5FLlO6eVegG3UwkttcMChPUP+WVYnSjWTODxpsYpjDhi
WFEKfxNqzQCA51AZoTZkYAQiRX2E0ub25sKN1P1KhPE47Bk3xn0H3zCayN8F5Ea01Skwvqze2a3Q
Q5ZDO4TL33TNB/uHkYCj/yDcRd7LhIM1/ldM9ez95yxqNPUGUTRovIcGknoe95nTme6onHLk/R7n
1MQJl1Q+63DnLj2JEttYDRJ3S+Posjk2zPuJZfDwtJ9Q28vguJi8S577nFyUOyJOlX6pO5mE10GJ
rHsZkFir36oH7ToU85rKq4MaF218EVTs4KG/L79Dhv/ZOQSf5h7hFnV3hiXa5dYpAlYzukhAwfvK
/D96cSw1K+knfnf7CWjc94uxiT/cEErLwq6BKwTBs/dN0N5lubM2v8KwCdMXPG3492mTa6/buZIT
+ZRmVeSeFBOuYB/3nEB3mudCHQl/8iF9pEOIcFKwn2JnFzznF1sqZ76FDKz0ICGxDAuHklWB/wSX
swanyCXyqeRD8adJH4ckhZtB9p5XnDyhjcuL4QGLoh0mgrg9I0spbyWHOmCyM+VrKfYt4k2ouXOh
ydSO7R0F+FcfJmL4IS+mbabtjHmSdH6rxBLcydntFrFb0bH+36kt2JHhfSt8mLiB17CyG2hNX/w3
+5Qjkt2SUbYcwSjn8hoqrDesuV794pA3Yx6edMDoqiCGgt7iMi4rJi986v10w1MjjNgPfGuOpSl2
WwkSMOfKO+PE7oJDt4pWU3y0KyEAPQ625IEarHOfDK45O+yx4xMu4XGyTg+6UlF3KNQyhRKSJHWi
b0r1glwxXMC0ZGMbdfSZMDLo1VBX4pMGIlx4ooGXlm0QgLaPO9DLnPTuEiOHqe7TpSg7evOu1v6n
YFYVPKuaA+tcLEgcdx0sMCZB7ixDUknturuxi5KCWWKVd9VlQimtyCxaOcwIZlHMuImLUcVh5X9M
n00R2eE4Enk1vg0AJLfzrffj6KO1dO//EZyQyPcp6hrMXJm3xNjvOiTUDww1DkkmESzth+lTfzgo
2uf+E2TAZnB4pJWUf2bpGPkM+Cgo5LAo8hpDX3jmWViSjNHR3GLdgVs27XPSTjeExVUu5f+QTDgm
TdTMIt6kvcpUdF/0DXD9kIN1HFZdmeloiXkp9wGhFyEZDQP8xX2dx7iA02BZ2tc+CGT6KOsV9XHW
E3/rnFC9uTuWuk3z77ng45XUPiFn77GtGDNdGmbj9T7ks0/Tbb3kaXDM42T4HG9hAHg8UwtKYnx3
/k4mTZrjhVkfghO9HKku1NMsEbyPJU7ArywJSmbz9HiSmt9Dd6g+VtIJZio24Nmawj6C6IRbyzAS
wkpI8dmQbarfkKZ0945mjD666aexmB8gEeb19g8zQu3nFOeJ12km2qWbdnZ4dIshr+O9TXuXIXSm
fVaFgLPiaTGd4+NpV562V+7NHlFKaPwd4JZ9PZoCsb0I6AmqOhxb+GEfjKBirlVeszRQYoshVA/f
ix1XeYLb7sttXkYEICSUO5BGZT4TCMrumSkMkw1DgQahRaXJMjwEhd+k74vsU6jeQCZOsOH4KhT9
h0dWz4bR2BLihUkUv3KCy3RX4oFL3tcOpz1WyzLjWNuXbsUmpSHsNXbyXsUCg1mYu926652sSYJr
7npUHuc6UOxujlTvWfkEgzMV4QuNlc/uarayxsFblTr+fF6GhgBqJrYMofPWpjFzpqr0D4TkOd5z
03alfg4tE/B3TXaC+9tJEEEPGUElzR1eYvJcjWP6JNtERZhFRCvEMrnOk67bS12OPRbRvAzY6nIs
bDCzTHHwSd6vQHRtAWnb3zaWoo17VUtrH3ZNpb/6dJJ8GIXrXuYkFeUjjjhJKzj0lDK7DlNIdxRG
IhBvgBMx+e0IXQIEQLkryClooTAKTB71ENO2YivIhnWPAswMNYHhpw8TZRQMezKdTPrIZLctT5w2
KFLM+4SXfPaSqve3HZTH1JBPD+4fIyITMVzAbvA+CUu5vMHGDtpFHCPDZSSh2OFXpvWqzgbzabCr
uKdUtS3zjnlmzBIm76XJIJX0Nu6qfP3URGEQDMeOqB5eAeg749Hyg24y+1TBmAIGFpXr7QkLgppr
HZOMTyuqFPN/oJUUBE1M5F7GNgc2J5miKU9eqXVbPNxib4Z9M6wWkmmkDesea4YCTnmebnVZSSGB
KbDbTUb3MEqwm9GU5BeGVPR+Vzmn2BUg7kM9/aMTxi25RfW5kVddVDXL6zC7RIId2Mjudnd0/db5
bx1VqnxW+Q2FJw5esNQTC4Omnk90XdEgdvh1M/vcyMJpXwh4SaL5HK9+IJsLrhNdXTHoVIee5rv+
jym6SRgQ1UB4GhsqYSKeO725czTRvko9/1kwiHFf5uv8wlwiiY9O35d/ixwedbMu4eTHTF2dUbSb
lePLP4gpXX8FvBR/M0NkExuEiBfb0FL6d3WwDPM/ynv3KQ+6EkFzKlJ3F07YlTBAKe9xGZlRHRqR
FfVZJF53aBtb+Dg1l/HZuDesA3DZxF8uI9WepJGZSBnIIcDKGcNy9TqQONhdC27h+sfg63RcuvK0
MAydvNGf3zln48TfOFEf2Y/BWCqMDa2S2xx6RnM3LNWb1uso8SfiWFwHs3UHd6TxCcytIwj6kO3N
+IGgaQsFvOQteMzhrsHmDyNXPNEYcT7Gz1w8zk/TFBDgmH78yxzGRX+EdqYxN0SDeTyjPR3tdqo9
HPAFHrCMYU+JtO63dvV2aHbdf8bryMCPwaTeAHd8QAdiUL3fY5uwZqPp4c5O4SRVfamSzndJP09b
b9+NYzXdl5CM6jlkJZr/CwBXB7/yNpi8xyxhmHEn2HE63JVAB6TENFHrDb8YYQbhmXys5iJHtTBu
j7o0hb0h5vWYZgVBuvyxoj5XTZZpoNS8j/wfSL1ucLZDRTDcGSYnrg6Fv+LdilwnFdexbAzD7tbS
8WyQfJP1o6jDdn4AJCIUYv5/Wjw528VTACpK4kSj0/WStiLSn4LbMtGUiww1map0Bf8G+2/cCeSN
vC0DgoJUh6RgVM4TyLvyXDvMWldqB12WHUPYtI2XPV/ckrZYJKAmkPf6pk3rbRisNfgXcWxMSMF0
s8788hmYBtBnCeN7tx5FcEcZFTl3OSzedCewQwVwonVfT7+CMFTi4qRQ+ozfw8WDgktHM5w8Zvjh
t0gVcXAsUAjns65rXKcy7etHoNOlo+Ly43rvhgMFA3XNzKmSzGtExgshMjXMe5RyTpUuP5muBkC5
apdA7pOmW6JDU6Vk7XiEIGIirDC4yh2ciP6maV7mXUIXjqG0mu3rIqqKCao3+4Qt5aCSV0/Na38z
aURPrCI3Zt+0eT7vRyTI6mnO5tTfOdzoxdU29mZGmKuvEr/ONQdNxJHngj/voya0L6qCsb73BYFc
dwtHJJpWPXiXBi8TJTJFB6PyNcYy9cyQDjcniU2Of1QezmnAcybmT4NfZ+eGIw9r0gQl/8jdU46b
hIMsOd3wl2BD3IR0eRISjGPBFEUYnOJy1o/As7X/ZyZfIsc5GrDuR0C22gFTl1Ej0DFRaYUiqDho
gEuGbUqPHTITk1S9LCgZq8HOe7b3sqAgd2j3ORnngFDabTU42pBkIURKfd27/zhPG+AkhYmu7S55
CcwaHDGSFdPOZRq27sfF5gFjTa/9SRbryXG7JKr/JNMTI3EZT21y23WoRcpDygQDtxhGVwnYKAtz
YQljw5eeeUSnHNewiyOS3PtC9Kd1cRr7TIgHbip669G+2wLEmGSargrsY9/X/j/l+/1/eEKd8JiG
SX71M0rMfVVOVFVOR49Cq0xLCB4+smEZV1ipf4dgrOaQU2yd47wkQVpnoiGAYi19fjdSFW4z6zbS
9SGDYXkBi68wb+EividCsMc9DrPtHvg7/BesXt2363p1ear4ctpDMwwhMwUSGu0mpkgRF374cqhE
vJavMlz+b+miHLtkDgthd0QeQATRtPLiMleKECvm4o/fROYt5oT7I7wgsfel0vFw1b2j3vmLxuAz
b+tx+gkLRkAMtXXdndzSDP25aAaEUdXLPNsjIpOPkqcjvgTXYoZHFenrvSRtAgS9KNvp2QNptyfB
aJooE7ep83sere6HdchNdFiHMnuZGAX6OxlQXe9bwCjDU4D1knFBWCQ74lBBq3M2jECzDKPjdN+2
1mG+5eGmKippDdXeYx1D/VN3DaFSDLayscEg3YVe5e0cgUy4SVK4ShxnqjHRiWjinACOpKIsxE0g
eZHsnk1jvdyixKh2txhm5F+iDORy9hSRIU+Ok2f2lhLFglVQbtnEhDYolwJzVQCtm8oZUeA2Kb67
aj/VpYBAIxYuvObOqP9jXifCvxPJpr+H0S2rV2RgSJAYtfmKPkhwbLLO3hmtjFs+V44VJ6acyV9G
T80lFSR24coICrkP4jh+hhHX1SEaZ8JZ8H+6ZC8TD9wSIMAy6W0zEGNHUAtmajha/BqPPi5XxoCZ
KgkfqFeBiy/U0tsapH71jnd0OGYMvS0lVk28BiGF0rlm5OZU5z4NAYwzP1/Di0p5/ZHh3eQxd0zX
b/WCvnJhYmgaKipJTJ/pXTBHyUWzw+apJWEEdr560Jlm2xMB5oJNJfHrTDsmDwMPzD9BmOotiaC3
9Kiwqc4hrbM2OxZj4pxb2ajgnpEl/sqxvsW+0FoVbzUjHzL/6Ba8LSGsydEiMDLeDxsXB7hgheGD
6mL16LAgudmyDqz7O/PgoMkalohHTPFYHIG+Llha0iLcbtyycyMmIsAgu7qLa/YYm3SMT1QCCKNm
rh2QM+QjdlvN6/DCaQDMu5bFuOzIMlphLRGe/fRotVqvXRzKJ53NQXOMboJ4hGgTH6NFjiS2pngD
yruelV2Bf+j4ouoTMkhOk0yv5e6VGMN4uCSSsYv74UoRarXHXFiAAuA0ab/mKXKr+3rEvnukams1
C1ij7K9FYbvLJjeRRz1XpN35GA9+F3DhCKX0zB8RuR60fpRP7MiIuCfEaSFUWH+bBivNkUpz7XZ5
FXIUMpbHEp7XkccrRu0c3OXkGDr7lUGX/SYKBU3/x6q+w0rtZG3REDgoM4e1qNhykxxGQiV3Dv9n
3L6hvElumlhxZMCHcIKXz+5kW+RMtyjdHJaoL7LFWjjmPG8/mjFdT/3oTvnvxlkzYhU9ApLMoRxs
N+C0gNTdTXNEIMXoua6/8XyTXknYnVCTFJTIAQwXzUgIQaxQ4vK+QWEPbFPCcVpjlub6WsHrFz39
LomvXUgJ6pd65xMYlu7R/UntHWaP+ByekIuDHXM4GXZXXhNbxssubq1hoUxhptJ9YRWJqf8uSikU
hCyRhPgQNuP6v4CoWIGw92iN+rM3xERN6a5PPxXKS7pnJMcUvGykN51kq7GJJ1k+XTCihcmfxBL7
8Jsz3hb3hE4MuyWFG0dNmZZzyUfJYKRNyIsGzyj/enXE4mlu0dCiP6j5kR5+6d4aMuf+jRP+P3zJ
siF+wAtXjsmxG+t2p8oZphiHkM3vA1BQxjnVTOSH1wLpnD1C5ck9KVvbHOc6XcKD7YfGvpYeC0MR
UtNEXhS5pgWUkJepYzK0IU5byVh3U60gtcyCyX+tGUmiaJzkXCzwWAnhEjkofXWA16HbjOeleY6Q
xOWu1F4tD0vhTQSiNDV3Z56k8/SwyEpeJM86XrN4FcdW3pbpTZ1ynjNViWRf+eF0v6rVhQNfebPv
GshSHNO9ms6VjxV/l3tTjQHAlmChWeYigW7Y/SUBDXU83i+Y0OmgVjHcd7nCQ9cZCra3QXAzHj1D
I7OJbViFX63GcbWpGfj/5YrNn5IRB/4R61j1LGYRkINwE4uYOw/LANGEBi825HigTc3uEn7F0c2x
wrNC547LkLQVhdN0Z11VPA0EFPD/G5P/GlkmN+/wVbjNF3P2yd8ABq5XUo10vmV6FMObMrkjl6sJ
QcjT2AuAejUWo4OLIVtuE2vEVzQKvWBkdGnhpopIN2z3+mexBsPWLa4BIClihxsb5MyVLHt6ZZct
ge9LH2tCQFwf1IoU4/krYrJaPjaVk09YlgXhhhyZ7aCf+mHwML3jO6qOhRNRx07CYEdgsVeHjrCy
amRYRmwES0qQNHa7tjwOvS+nB0WlO51UPec/puIQZrLqLG+5NbO/n+xKnFOJeqd2DISoaUjTdtS2
YSPMieBww7S+qKa3NC/D6ND68zwd5mpWf4qUQvvWFOuXrhIhAdUTcB6JO5FPsg4Y7YyXeA1+NUD+
zb6urV9vlqLiIQ4aLv4Nnfz8O81l3O2arvOrHaEPBq1LesmxW/sSQ6As79vcNu+ayAkgya6rvwAN
8+ZOkoX74Xrk6NwRX+Q/o/M3H0TsrKh5Xj5eksRMOMwBcYDfVjtjpsyW1W+u4GnJfyiqeXwOiH2b
L0B2vbqmUdidp1HClBIYkb5jvCZU3TTYqgGvKmmvQZtjsS9rJLjCmMrfIypMe7hCiz9MTQ0jHZZA
yVtsVwbcS5BR+l9kTGvnQ0A/bw6VDFEeMo887oNkYUG2JYQivdQZIMsOn2I9n2rjR2cCEvWRCEON
+WAuUsjtmeLkireydfZlbwWubskuC8xwQOkeuO2x9As252hQOzq/1dacPXXsRAeCydZ3N6s88VD0
iFW3CPQBTyJJAbzAGXHZsy4/0V8dHlkrTRpfm6jKxAvSFOpRsoSDvjiR8sfzovJmOJSA4GJTiTT9
WlRGFEVDxUf47uJhx4rGJXdOuCPpftMOQeRN1UmI6C6WOPyN2bxKuD1GgAmnJrV5N06xm/Ug5LZi
QOTbGN1wjbuu3cmMZG1Cx3M9fbpeSruxycZCvxt2gjH7dfWwm7SIy5fmBgtvdJcK9VgP7JA66oZl
hWcsocIedeXExIQZBbizqpp+dhyZXWxXODsaR/ZdDfeTSbruz0jiweOs6brvs4HIWBBUOH0GMQEx
4Rs9VlF3z4SfYDFy7oyCmnA4/GeLA3LXr2v1XAdx8yfjb3wdK5odPP58kAwtjXkjHlQPDBybFf03
toTuk3mOPCBDeHBfdjGj8FzW3a6M10SeIguzxbFWp+5liNP4sozW/wiTsr2yvphgHRek7aNwPBK5
gtgjqZQh5vJqKZ/If8FgPj4ATaKZ5wsAJ6b0ye13biG6+Hud2ZZxYftgUhzLkZ6cLpPZ8E6SX4eJ
WJCKSCwKx02lsWZsvYBs101MHM472i1fcGW7jHOhMIs+UF02ya4OjU+wcS+q32MYze/EmDNDlES+
fcBKZPU9q+3E+BnlMcvyHFMMB2YWjXMlgDl86HzkBpTKsvpjnby7L4ZmqP4bPd8Z2NHCWJpCPyHt
lCUPiFbUw4RXGmM1CtccrOr3jDUOK0vL93YC3a/eNUsT6netV/WQoP6230kYhOoJHmr+p0ntq7aN
u7pfVFOyu5BRPbSwEHP9I0NRP7WjUwPoRR7JcrZ2UsB1V9v5wQsdvER0NExOdOoMw3NahIiNMd/2
vTVV+WfyM0f8OP/j6LyWZcWxIPpFRIBACF7Lm+P96RfiXId3AiHg62fVvE10TPe9VYXRzp25kqgs
gUWlF3XgskiYZRi/qp0nFLkgVoTBaR6QAs7QbqbgmT2ccl/qlZMID9+6lfO1cjMRPSty8/4OR/9c
Xry2Hv9MXux2R2Pjqr1SGFmxyskl68nG4jvb9FE/T4h3y+DurAhRlzajdNb+teqCOn7Cfytm/sjG
/duWeRxchIyE+0We1by0Y5XYy5DXkyIS4XkDvFe8uU/MJlXy1pFPSLYTvvV5r8HDvszYAVtWDmY4
xwWa+2sLoJeuDd/IY9kM8MA530NcIp5Q4Iz4xqYWyvsI8m6+mSL8nrSKUbpwKmOclyTvirg8DG6E
KSxmPbMN4ETvgY5TyWnywPGftKVl8C5ZxIj1qi/NvGULhqxY23h+zpaUUi+O7uO0Xfxcfpez9tp0
26ZebTd1l9T4syXcOzwqfUbSh0MBSESd+H+DFsng3sV59Qlxr3CPCYsJBUVIjC/S8pLahVkrVspF
umL8I4GjseqLUWZg0/Jl72t+Z8w1Q+4hraxDK3d5wZr5LusR9oSsTfClxt74vyJOn+eBggRkQFpq
yt9+sPjDloNOS8yAOwI7RDLGF6QGj7F+rbu7fKRyckcsLoGz2jJVbTOXfdYGap7+bgIvY1/failJ
Eqv+V1w2QCL0GuicjdSI+R+c7/rHSXwmCLDQwZ+1Jq1xn1qzsOSKyoQdQMtI0w9GMKoxCrcbGj04
rkHixTUw6cpham0m6HRgOBXXUhVUwyNdKwg2LG5TtZWlXSCZDvQ8asznGlJSSc8IY1Z7gw5ihjph
h0gQxQyOCS+Hv8fqqQuHLd21TY+C44l3TuwhJH6/gSxWlpBZ/EyajeC19M9bMJVDx9XtbwoDUkor
GCl4FCfodBt3SsYnUp+GtzcvyAxwZGTfLDaT3yDfoTXE+WQXRgcXPhi5Z5zOcpHzyeNwPG/QYUh7
9nCbngfsq3gFKxgqmx7HkL+DCWm+s3KFKVqiXFG1EtRhcZ+vCnSGIqmArVdO7dc6sHC/2YsUcClb
v1TrYo5cMQB5YB44zz2emYQDW9Ff/Dh2iVVKR0ALLk3wz49dZA3H96tDvpTOL+z1uLykjotHM3c8
5BJQXh3qb6U/cFoAiFUFXWRooWLYlt1NM/YIO9ziIvBDd7E/i49OZO7rUE9ts2chjf+6NLXgl5im
+Q9CSf0uCQJKkFysajai9g0NPCgnZCcg79Vg4EJJTLVev9uyr36tocigibKkoSyvDki1JeOYoNyV
YYiCjra68fyofsmswoVUWQy3fLQp/L3AVD3xo4XLNoPi0ZODy3Pn4GZhRz/4cjPb1mXWPfV1J1IC
njmCA1a3Mdv6SwyIl8bYtdp6jGdvpgn7J16dFYBCyROdPGNDsX2I6/qjdi2e+Tlr109Th5gAuTPr
bKumMHrMvYmDApO2IRgpnKXaGE9gEoW02cLbSQjZHRKSL9GWTufaY0IoUMDx/ncf0yDWHxgChSKw
iXs6ZWEIXF5O2b/bfAyyfnXnV6VKCc4NsxXHOL5vzmwp2ufSUPMRtMYh57aQU3Zp1HjshZph7cLr
jTY3u+WR2pkmJmOrCbcXqCH5tuB+PsO3i/rLUrEO3mRwLcjLZhH+Vkvu5duK0mKCBwH7PJWCvVLV
JNHvijAtDJOQ4O9BdWH04S01wnnFGfYFjZP/iZP1VmCTD9yYzmg6tV9bBetjgLq37kWUVM956mU/
nbmRB0ncOYeG10621d3A1QUNJ3kIvZo8MacHloV8EbyNlyTmMK3SeG63c34bReqm4ZRUibBN9+3k
D4h+Rd5jpqA77B13Kdt2gjC3KPYS6/PkYQ3ZjRgN/jqrk/6lCUgLNvmROCdhvX5OPAfNNh4q9TXP
js5YOuX5O+Fg+1XVUkTEwALzGAFLcretb2HvTS5vrU3OKPsaD16CgBsa2EGssBn6/QLLOkIENkRy
VaW8FGpoP+MFVeuS8OX9xkYIRwSYHCP+WmbqorCx5oeqhY6ACWA0+8Yk6jGUi2P2g6yzO1HPPJL9
OSkyWB2ye5yGJvq95NwuBwIZsbOhQ0nUe+CRLBgn1hTo0Gx/qSMImUPXbmbpZORs/Z2UGsgqyyjv
j5cpD0dfMMvhlJsheS5rHyzGhME/282wi9tt244WKpXO3aDaWF8ILhbXBhcSZ85PjPwUcwafywe+
S/bWA5WQZ1ZffAJSQKk5NLQ5MWMNc3dtC/TuXRT7C/8Eqf/VT1im9RtWPB5nRkD9hN0JUpNPQQCq
vTs/cxJACh3Mrc8Cd5Q6RAOwfqJAaCb6qdJYYzc0KnH3NmsPdIItcxpdU5lHv1yhMX37re7/2Qnn
ARUhrR0p/hwBe/5ePcgowab2Oh093OgAuNG4rFpMb0jUPk5+HB2NOFrY3uarIgOgCSPTsDBDJsK5
RL9Mkp/wVndoCZgYppEmWJej7peSCxr9YWGKlCdwqaw02ajBH2aTzSunz6L5xL6Z0FU76eVUUIzA
2VCVGeVdMZlsmfn9T65DHe2jzKuALPdh9qvjwfRDZILKrnZs44wJO0O2m5uRxKpGn/wTx124Jts6
69XYXlbt+9EZIbgjbxtjq+Xr11Kb4G7iRVT/pZ5nYaodB9HcKqH0bZQB41YzUnSxif9THoaxHaJs
KgmZsZI5iq7J7vwa2/H2dpiD2F/NxNEWQgAkOis9FNs1R3MwVeaR+fcT+8NOOsB64HXNfLcAOI9B
xwu65fly29piG4LZOvUvkpRFH5LsUXR95BzdCTKnaDRns2r9XroF/x51FEv3mM8IIhtVOdFPnEC1
4lRGxmDT4Lkun2xaDjSylEn5SyG5xiejxujd0ZFd8BuGxGn8ujX/+iUgI1ZDj+SHcUDz0hLNVL+H
0xfpYzz07Ru2RS03hmMv2IpG1XTlpHpW7yMNh28WdjdmAj8elpM3+3CtU0p1lmNMsLrby7Zx692o
Rv+BnY8ZeRSgu0Yb8lplf7WezsdfKWtW96+DX13wlhgqeDsEv4/Wn8On1KK4fna5Ze1c+G5nz20Z
1QTCQae11RYxK69+DPvOcdg1GXljzhRLShx345H6c+4Ybri5cEmrP5MZQQDyUZzqLm9WPwbMMkjW
yUnRy+sQYcGkVClPis0YyI5qKahOg3iMktsxsKMAYAXImYU44fyyLLCAWLtsWbtlwLmwhtTzvnOr
REPtFqVvH3m0ZPVfyaJbnwKEW4o/DKr+BopQ2rySb2+XF68Il5cFCytS1TxF3OBtCL2QazW3UOHX
QryuqO8Zr/F4yt5hO8fzZzYUU3vneqMQ9xlV4DzuiiIApkBeILkavHzUG9XE4fYqJJ5E+rj8/wKq
0I8oCQXEo64o9a6jypujqmTDskFrT4bHyOhlOfVVq6+83nnVkLez0x8kMeqNJP4jTAdLgsHMNEK/
p0vRqHtbyljuXMPf+LMyRRt8kSr11LOC7cq3jSUZ2RVSFuYhmrHMIw/xlqN1B5tuz64ocQ/WmPTI
aTxX28oKFu1cfqbd1Dh5hx884QihcI7wPCaLRbwD2gNEMq3mqX8nLQUII410Yh5YCbRy3xo09m+z
co9U/GZwfA94Gqr8Gd4YG5IgNNUHpsk+3Iz9Yh+zwUI4atZpxSIKz1Wd/Ep285Wlbi8+2qFbp50j
NTWQG/beZLpt4nrFP5YFs3/WZC7Gp4ECvO6j9UMuE7QUZA+JI5uL/o9lr4ufSNXYMVZvUNBEDV57
ajItdh2GkoZ6BWD0AdEZ1kfdlYmUsavG6RM8006ho3cfWBfJV6wYyXckwsx9gW04gf9iyr0ApdHq
weBAGe4q1rVHtI+mwYWPeeFMtASIz+qhSv4CxinZ5mB8Fs45n5yweOPAiFEeMH+l3WlbFwRZ3iKl
m+CNEJgPThAdjggfRkhnOwCwIDBIJNmFdQ5D4C3HCxEeOe67J6wRVfTG8o9OLg9fZb7rwkU82TrP
lpMEfnBnbeq9JXFJANEhLbAvTZNfZOOivbGzSMGr5DWHpXjk0t/O/lTdzf0tURIadmfPtcMu/TKS
vyHVS1yErMG0QOfBVjg65xVPZEaK0YVN+OgPKc2R/jrY5YE1ElZNGr5z/7/SY2v7zT1VyD1GTywf
TCqSV7ip8HD+R3M8xkuFpECXW6X0VFNav6BYcMhVpCI2KuDdfBGIXP1907K9JxmWjPd97MQ4Al0g
fIpEWkw8VbO+J4EAVjqL2QePmKXufT/u3zA5NT/MsCr5ifmYP0YNKJqlECWblHxt/pFz0xF6WSXY
Ic3znGXnuU2zZ1zYa7obwR8MWwPmFXoJ64N71F7NYo5fKa+2vShujyNJmmvbO7XYySLo65dk6Qbv
EKw1c+o4410Fn2LXhf4vVz3KqJbRoYwbhAIZZWwimmkG55HUfbwLWCpx1eW5bXcT72PnQyLphl/j
6LynJG4IU7TOMVC8KoKGb3hDMYSI7ml4WSekG7/lta4JGAmOrHHnFA9tMK+EjMcyZz2pezZq0aLm
u1FQU80xDZQ5JRxxbbqV+ELU3reVq9+XXnc3nNvquU8FarFzr0GkB0+Q88vgaLjb9TFauOM+WsHx
ajN68OaAzsVTeSxGGX9nWaT+RliIORCs8fSnrMOasofBdCAJALq/6jGsKd+ke6fBjtPMH8y1eDqW
fPLuggarFA1fNuMw0hPVOiUomCSvqSvJzl4ngQvhkCBGuua0LxxzIhg/CuPC8npjHCyPMaZTUKc9
S919veRpvg1xFhbHyu1zqj7r/ncVV27LnO10GCed2PqnlMNau5eY/O/6mLX+DmXdtYiKnbAgVkl7
43Muq8dp6SUbJEgp7gdEHKh00KoZASdVi/VuXgtgvZ4fd+ZUh0PXHxYX0R1zTi+qLa2vnnMqyW4z
oPsFjC4R4vDcUs3ooggqUk67hDXYs+QcCVEU9vEwYF41Odfh4jTLZ/D/tpmin3OitoLat3ss9vOZ
k1CQ3QvRdl9MpvVwFF4ogSIMBkB7KrJhR0yrI5UDQe3gh409OIqSkA1dust8qIdY5+c6x/MOCcWL
UTy5aVD5QqvmY8J+qX7wOCGsVynDSe7HRIlbz0c+Fe1JyCx4SswUdN8yp0aa8pBlMEe2ueojoUQM
GlvFvpNUdgSUDbA8dQW5cEbLuCQEjAPFiSoI+5DjdpylYfccLF51DsIqd8Dc+sN68BDHuqdwWoe/
Mb5XVhjLEnn1dWjTZWfEjYWNurTuJgex/opay3rDaQk4PE3g+Sm+IXDxVImoyw8eB45bk0lbBF89
pnnC53Pu/Hi+S76NTU9Q73HjGT/fTsAnqhPrh/VlFWkfz0dBHCnggE1EX/BzWJ/NvL86zhVLE/6Q
uk44aqahwx4Wph6xT10WBx4nzhMOxs7btiNR65h2vzKs91EYqGnbZKwUcFdrn8nUNOa/ZYjKq5wx
am1jtPf4GBo/7KEnwfYJOUoqTrjbpQ41b3DiAOrMMO3NePtDXgS2AVfMSmQFO7CyzwyzGO9rE86l
85nhQbxqU6l5G8LLWQ40CVKE2jv4BjhRchIGbLSOnyuhoPqAFQ9E8mhAFOEfbp95wLmvVIQk67Pu
FQc8dpttw1lpJnNWdTcGs5S1AwihGr8orsPU4eEjwhHbJO8JTrj/WCaKgt9wRsDAHCX8U1tH9aPX
B+1P29zoIWsPM7mP48W/K5yBl/+4ihmuUtG617rzFvOrdvO4e3YJMB44MHfM9IsMmzevq2V6USy6
q4uLUHYMcl9jqZgb4T53rA/xfHih+Am825WSR8LS+9fKFg6KHxHzXIAf2n1INUnCycR4iN+el3a7
tUuhfFMUSXkQOwQ/e13mKQl2NXYItZv5Fcr9jaUa8IinyvPABLU0vOlHXbzoxZ3cY2Ao4NzAwUBk
Ya8GSGMSLkEdNHPjJEeWySGLwyFNlDwmU2duy5DBX1+CTM9/aLoI//Ycie6gQmYYFATt1cdBq2l9
x0zOaUN6c/JHmy4d77XnJE88cCBkYVwewYr5oFs3/sgp//z/jpAv1y68IPHA60T8HlVK97PbEyjZ
QyrnyVl3WeP8OAPJXiF0GT2WWS4/CHu07jfL1SZ6sQ3PSayUvApdipTXTm496a7jtz9PrsPW6GZ9
2GVZHyW4QYgubywTAA75Ouv0OQfMq97w6ASgsViKOt/DGgRXUFeLBiBYeMSl4tJAITfSh5/u8g/A
qUrCOlCsmov1VGp3AUeeO6x+Q3rPT1R9E+ksKd0YOjVR99AO92YA6Qnjtpum6+hllMptMr9OuaH5
yZufFF0o/Aq6YRAMDk1JRReSK151ZiJ+FsPvywkPpFbAs6emhzuqR+eO8B/YmJEgy3+wDuKIZ4Cb
TGeto7k5VQq/7iFQPHAvGSc8eXJ9mdxXTJLrU9CtmD4Gtc4phSGZSM9MwbixNy6LyuTS37q4n/AU
rOvRzWXnPhofCHkNLA0rgFfDtdJVbzilNnxa8o9lLORz45f6cgvJrvv2tiAAluE/hYCs/ooFLW03
4ZLCLUyv+I4EoHchFhyyhGujNB3eyskO0+/RqYdmxPil1fLSRlnl7LWdbxe6ECGjAyept1SUNENv
LBfSDxs5R3zfHA7+Hhpi4j95NjfxOe4Y1u7rWoWXlWoLeYe7ElUw4hYfPxExTXWMK9+Zt9kQj9Bg
Fj3sQKdU435AtOBtGt1isNsqDML5Z0mSAT4xl+88rttYrfbdAeTtP0qwXqyf6ZdG7t91i0MI/jaz
3eNq1/0DWmI4HFqGClwYWcXgjqGxnH/GpTEIi7qzvwvbJcuTnOae8PY4xRTn8Lwl2iatnJ5RUjwP
/93NX8UrJ3uAgalqFDgENZb5lGpthVxs80xh51Ads4mF4tbSIXJx6zGk78KOPEXLvOjaHfg+9XiL
5DIu0c8YbMLZq52nhk6yZSP9gaqVsYe/eHAtcXAIYBTC76x00lc6QIR3weGr+BgmneqDBiPwNvcA
9rcQ1BX9KfOUsX6bJ5WqQ517zoUmJTwrooDKs2cVymmqGyOv3xZUe5LCKbA2UdBRFF69QBFOXb1b
weiEBx/V7ZcbF0vCOiIeHpCDbuZMaLS7lDT2yrcxw+sj+MEJxGYGPBiCRd0cEGBYsUMZv5HPBD2S
WzXCGvf7btY00fid3SHqtk9pQR572ycDkwIOd00vwq0hePEAzm2j0Zlctnqj/K262rTvI8lv8cjK
1xXbPkw9rJ8AC+/xHZZXDW1x3a4FwTJa0urCXijaK/56oIHSQwr67OornadwD/x+fm+K3sHePMbO
taBVKbzLXX+NL3ku2wpgVjD/jUVn8k8eZdNzHeeqvbCrJSu7USzInovYm2+kYteiJEYTHlKfUkuK
zOeO4cKyMkWI8jjmeGYkQUuP9bhP2qz9IoS4Vo/8mk1zIUNHUduSg0M7s0MkVMBl7i9/Co48vDNM
ONRbcn2CpgKBhL3jRcN+3ukSS013QyURB+qkkrSPlPjaO/L30cYzZKsiwLkuJtu8vVTApEH4oIad
VE8FBSxBxKydwQtFAzoL05cVZ6A6sSUM5/dqVIRQBsgNJx3oMt1iZb91UFKE076MKf6dMLa18xrN
RCt5vLHse0I+CJ6dFl3gKeUboi49S5B4AgKsR+UUmFQ7Nl4/bU3l8Kaz2uAtUMF8dJY6v2dvL4Jj
wRPkYt3ZZlhDgHE+xIE0NKfwAC58sq8yah4JzrrHkFYbkJVto4fDkmHof2Vdmb5RpNp0p6aMnKOt
R9pI3D7SlzJCb3yeWXcWP8TkDZy7KFzzP7pwKESFC8qFz4LU7z8nLBsX5fQunZkzqfWpd9L6zq6k
cjezLn04x4pg/TYi9dxdFgMdmy1YLKuDMs4MaWehvoF/YiHreHzOnUPHA6rExDaNXhWZPk4g8OYL
JB+A7Bm0z3/ADw1eJvZ6L/z+GZ8vUrnalz4oAvwEY2U+qyppyVMrdoaCjmIUSPYtzZ7XoQ6OI28d
kjkUO3kbvVSASIlamLu6YVf15GpSUGgX5IdpRM3bve0LuIMsQFaOv2B8abW0Q7LuE2tB50okGXUX
QDN9yiY67LZdlpWfYx0V/iGidj6nXX2Vj0vjjcmenFIvSSveINwrq5xnTDQsONB0fewQhRf/RwgJ
4A0gkbF/aBHF1QZfTfcfTLoM5Sm5kQ4LjnIsxiYSNE5YFRT2FYx4G7mASXiOrYuXULhF99xyKnNP
DAriUw7GYz1cRPZE/2izPs0u7iw8aHixSVOv7hXXEcVjs+6i+CVTdaT3qyg0svAo/qGIWsY7rrw/
HKntBaMoDmSXZzFolEm7/27mZxooqVX0L33YmecInpHcOo7F/oM7jdzoQvHXjY7d01FkyuqPN+Q4
2Lec7KIDyJYgeTPRkF08EJfVX/JLPvw54q8CJ18+9AAJLco8hd3+7E5HA39i/ggYZt0/ief3+SnC
74QoSIAZZL7XvE2JxD+zBnlK/jft6QLdsS6bxitAjAiyPHGi/QqNn6hCEyyvAyAQTlpxtsTfdAEq
CDsCMCBkkyZ7oGRh4ZZefMxHmaNEDrZyzmlizPGSXpMoL/4NKsRjFoI/GxFlosIjpHDr2iS8zqFI
TTp9nfU63dmFZfG2pZQ22bpjvVCZSNDsUfCuGd5kEyXtZujHJj82kxOAhIjn9IGVGh9caEO5XuO1
4hqPMAE3OlnJDFgcrDynMLv84oRtUv7gAN19ow0diCdVQfs4mcHpj21ASv9ITcHtZOiwaD/3dV+e
Zo3Df7tUaiXUl3r6Clh2/oW7p64okOCk9bDkJkh22dBGsIsN/vcdMERJHDUEdoDJngqHk6ujJaWO
IEjo5vPqMvmHXMQjA1aIiXdMzM4Pvmimx6x1QTkmQWDqj3JJVtZMkuj6K3M96FRHMTJucUjgHROF
Eicq9MxyCNc27C62ymR7x1Fv5v8oHPkPxt4IsWoQ6pjEUUTBYVjjv02J0/dn+gRJzS2wxhKkdL6w
j2jM/Tew6xEb4pBcFVyaVMDbKDAKrqQw9Al1oxu/0qhTKrz6HJOX72adtXOeqeK8H8KaKBJKY/AR
YmIJt/kQULUFw2ClhME67YAFMMw6TIF0YQICcGMdHrl/suBo4xJ2X4Fp523Q1JOdQKBn8Oh0YcSt
2iCACOsOCHos6hjaxVQyGnqxKR3CDrO5xYbcaB/ofnkEJSQC3LHxcJu7iFPvReEn0wHGAT0xOPDh
creTG+kN5bIwSXnhmjvqLG9AK9y5zCbL7ABp8ot1xxrB6F1sF/05WTqdOMNgSNujYJE+iJQw77B0
R3onGQO+jW5ZJneYiXmsQ1pzMfJTW7VJGGdiKpaH8QWkFd0UzKQOsTVXdBc92FDfuQzDN9riqOzR
c5v+gds0W69LOQX/FU7J1E5Lx7DelcXi/gwUE3XbZO3U+2DLhqmcLD/NpDxJsy356Xphwc84sIfh
GL4zHKf0KBS+09Mw4sYPc+mO0f1QWV7QYDO898z28QNKdZnzzssqdPLG2rtGtJRDwU2ZDnoFjXZf
2jx/nD0bpdu+1XTtOYVpsgsvnvKxZmylCtJTcXQ/I7MS1fZH/18BfePoqaXErw9D8oAK4oQXiJgz
DwuRZE+8zFy7YZEdenu75ngwsxbYnMAJw+XU984XcX7xO6p66jVJKvdH6oCqv51w2l/NSHkaJqQE
IZ5JtigaqLOp9yTpr4QwFAgHKyZ8PYZhsaBSbAdvxIeeeANr3cQfaW5tUW/vJsrcxJabGgrU2K3Y
+TaKi3fZpesizbYLoPbsPOuUhxYhz9/WXe4Hz2zRS7OfqXK6reAnnezXFdQ3blWn7u45NND6t5lo
NHzlgmloPkS9ZIryk/EjLFuOYm5BrRSR7xjXqDdxU+ybCFP6DvoBSfGBlO/fQEzRe8mxlnbmOet+
QZfELSJmu5j7zrai//TZ+O2VroxEMnRYnMBwHz+p9ADQFOJlfHS7DNc6Xc04dkBrfdZ0QcVboheQ
I3Ke9pJN1TReZB3N7q4UPguSkh7npyVA7D4NxTiPZzvk0QtIA3SDANUi5q9uaBzO+c7pWwKns6Gg
gim/iRM6FEmEZtEp6qXCyiNIXZ6pCseMDIRMUPVHheSHzwzh/MJjnMDlslrfz9Km6bM/KTzV6HZf
GH0w/EhJrHKP8pSxZE+roBk+ZZvE65lpzUzwRdsYtHqUrO5J802jf9MG6N6oSbJ6oYljeVyMYkzJ
CJydybil9aGjMbN9YNUVXSHxSi66kNAOyIUW7vRKb011rUGzecdE/5/PPkcReNIWGP5IR9Y+XpNA
H/MArMd/uPTFo505FO48KjHMVmjIXZy+FmAbWwwgGWUls+1UpTcdxIHySE5wIggpHU/w8gq8ih4C
f32ehK9Qf0s7PNfw21CMR0mG60O69AL81CAqwmsMZxaYWKxS43VPURbgqd7xpzWLw+u69JAu0Dx9
lqG8EC0MpKii+niFM8CFnU9o+x7mmleQCrY92NlGzxwsg3Y/rnNz7YbKnXbSC8iutysHki/Goiw9
sjWYkMJLMVxiH2rejsOGH++rMRzem8UwHnSZa6EOLbk8tQrNeS+0CP8QEjY8HA2vj03XNOKzmER0
BT1ZfEUtJRcbKloMfXk67H9a7TJR9y11C1Th4pjZSBZkTDjeKJ8wcya05al2iPajHpqW0GNbnn1M
Nua0tO0cHJFnaA7iCMnidi5xWh9pbGi/Vzo8nS/XXehad6DiVcwzyXSivXR+ign5YrBw+rL9cRxs
utsY7AFn2LDFSkgJn4P0kena/w+W7VqeRwoF7gcAK/NGJMv4D6pFEe7WwCcuu4Ykuk/0UNhwj3rW
1pfJrrfoAgAmbKu0wMWs9wiy43WTw2/lpfJX1vVEvSNnrFbiddQ/Z1NDVoKUapWds8Zznkm3a0Jp
EZaLO/oZEvfK+TzBCr2I3spjS4lWeqakt9rVJsGusYV8lNSnOAZIcrX+AoYGHgFGtgBBe8tEU2dX
NrfLc5JzkZ6Icy68m8OMxk8teYVi6YOjc+Bkjz1uVbaXr8TiqO2sU5P5e+JHxAgwqloLGiOgiQmy
GpNLPqCfQ0T3TZbv1ViFtGfAKVrm2whBvgRMiV6/4slYeXbcash/l2VJRNGptaB8BRw/Xr4N58eV
kz3/Hpy9AxvWUnu7gkCHv6cmiv69sA0YaGvGuRUQBPFAmqP4D+8IVmHZBxAx7jntx38NNtIR+3HP
IqgNGBc2krEfHUdX6WfqN0iajyFrmOSVvjhylkAaY4Kb3CQYYa5LNXT+X04ha3GYeEH9benC+e5G
SrTPcdRDs7IsaFaMDYKtCVdgE1+IV+gLrQRpcun6wXsd47DmtmRb4R0q8lT2QnfE/I9WZvd3gwpU
3W6YKtoTvglZgo5Rt+60C6EbL6EzPIBrs867mIhCJUuOyoDeWPoMymmOZQt1rDRvNYAZ9z5J0bL/
dCV1AccFSyLfKRir4IsLkPDFdoD0lJwyfnzxS4ej652XHDcf+lY3O9VJKd8tCa+K4B9DdI+Bf+Yn
uiRzSJPszvGCEX9kgAr3x5EFB/CIe4+yhGTQ7hkCFoFiBytvcvIWLspLQtqVSIfAPMoTSUCjT6Qb
dIomV+zW2zBByjU7MUOLBZ0C54RNnO9IXmPG5yXkJpkT3neAmeGNxhx69mkMfH0PdiMMXzyvZ+9M
3GXKD+7E3/gBdzTmLDtIfQ4dJ/TPq5IVmlwQEtWaIHX5zDKO7A9pr6oHrtOEhrMJlR7ocQmARo11
uM+hYwV8pSyT54ubYcJDI5aReq/JOACKq7TyWRC35svNO/HT452J3wbSiYDxWRBeYjsY2nbDQr3w
nHdoOFssUitsguZu6gKKOPu1xqsPwSY+DSyp6LX3Rv9qwAbPR46YDNudE0Woi+Ra6p2M5kAesBio
6tMvWH2cM8uR/C3OQJhszJhm4T1VE5ig4UqHOe6Cog6zVyRZyfBeIhSEx7GH4o20W9/AFLGEzwo6
XbG72a2pw8y6UT2tpq8YrIL6YYVTlR9Q0pJfTQuklMwidrRDPdKRua09y0KKEYkev1l185ezTvNX
pmzonDrZqeAeTY0sH1bKcqeBlPxpTBdgZwwLH57r4HnOpibbbfEWhghNK16FcrNMLpn5wpjZ7muK
b2J6rYKuOY0OPZZ7qSM6XV0gLM65DSdtLryZvOkU+UxfLyRpplu2sGbUHVOY7HnMsn6zkjSglCxw
qduJ3ET+x+GBJ8rQcBI7igXBYpNgaMBaW1FndKzjgJp5Ap6gTsUo7RPe66h6V8h2twphI658gMXn
yYhdZFcmMYRN34fRG1fdUn3HBNUXCANdPjkv4dBgc8kNkBVSvvg1PgD2hqAESe7guLfYA8K9NsWQ
XxM6nTHhOkFWXpfOBs33GtLb98NfSic/nRS98n6agd3piTR6Gh9af/Afxoj5hch3ljrbqQRqceF9
s0Kf5AjIn+mFjfNSwKpCnlm7fh1fbeu2Je5vA3HgYuCThQcjkcAubCbM8pOJcvq6kUxBzdh1QndM
EncHpiELkGy8Os3OpKiVAwG4U7hAx3Ryr452w2g70z7Y3YXVRLNijASHgJwHaWMpP+PZCcYC8ly2
9UodPdy2LriWiryGLGkAem0w9qprIZKUDnGINtjeaQ9nJsYMBeD1Nr2006qK4xzVRbCn/YabJxyA
vEBO5EJ4/R9H57Hkuq1F0S9iFUiCaSoqtlqd84R1O5g5gAkgv/4tvZnLdtu3JRI4Ye+1mTOHsIWW
iLMdfImlY5OiWUPrGklusXZMkx8sLHP02PXcvLelWX0+H5+fje4Lf1qGF7Lw+uLRR59zVedMdkLV
QE4O7mWWmacG7hUoPsh8eOuLJfchWmFK3gcmcmgXINd3yPryJDm0fgasf2MbPicsFDkU1XVbG7d3
CAgPZPNOo2sehe82NiDaHB8CAzL/RrBIsmjiLYkwPiidZ9K3V7K6dAW4Y4d1sQ63Dscqjpq8aw+T
r1TwKqOcrpJl5LrHho3LQcH8GZF9s6lh+6TZ4ueBE7xyvKIGxzns8z71wUQcIqStr2EOnN8MnBy6
Io5KOKQR4yJkFkK8ZwxeiaREMUg0uei8L5OXpFZTipAMT5dJ0GTSEcQD24Tr8gEVEElert2492rx
PRLVoI1TL7ZDwDm2UQkEH2znPbwHp4xysVuQNV1DT3xPHFYArS8smtmjNGiqy4PPSAMZWPr/SGSg
fbhCpt4RN9I4UQF93idEoK+pZFgQjiSUjr2RX6hQoJWwMcNjuITM5SGtKq86R3Xv7V2GFMS6qMo3
W0pHh5OVLDqU5X5hWLpNE0Ivzp8OLjvuCIbPXM9JDFUj/ctHoQhcbGfQ0tHq/k45KXxpleTf9EBg
LdAg/kKPJdvBxiN+cmtGZRsCyAvrm3MYKX8y8BDuKBKJ/qwsO0BSVkEfvG1bCY9OupNqjrlBFYsI
DlD5XUa7/VUzqyq2QR8UL6KT92YyUXXfF8a5DYKpNPHSey4ZMUsAxjFaLOEelW8kqA/WgczEwT7k
HBFoNZ/p00d/z251Jc1gnShzqmopqETrgfoKyt+qG+yXNf0jlCIEgBDsm/Ix6Jw5v0zOWv7Yayvt
XV1jbZj4zSzanpj+ff0uFzSEh3p1OxOjTiV6O53oCW9sRn9D3AR20W2s0m+RPDS1eO/nUr8rWwVq
X4fajnZ9YVvuuU2j5INnYlYHOKZe+j5XALnjwBoYkAfB4l/qhZ5iG6L3IybadCkxTypxFm7YxHmJ
Qk04XReN6/zWKw2CU0eeuG1JOKm3gEpIBmXw5Zpta8vsrVkEziu3BJOB1Yj9YrQ1EXq7WJhhqC94
S1oq2qZBtbPYiziLxSOsusN5ChwjTCeB2q2oqf1eBM4/8TRjwcrPBKR1zRdj8xEudJ9hlVp4Ek1S
PdH5ph/g9xiuYcVipjUFSSpjLxUWXsS0Ru1bbwdiBhDZtT4cubjPWmu8XZtg6uKFvid/nj3Vc4iZ
wIu2ERIzjIQzYz6wZnhSDDLjXiWV5FCfBN64wZr4M141JphSGLCCguIBn+0hPTTtgPu1q+ougpkO
m6ljjaHSgtlZ0eHfUZ1mONnk/oTQV1uhjTwcGx5NRTW4disOGYEmer3gOs5YyCoLu33/4HS5svd0
Xl37tjRiJbnLdbsx2pd5MuAj9zM8yoOPx/mp7uTEBwtZDugEIuMJtyXL7Gi56VdkjHtDXE59UWHj
+7dFPnI+nu1UtiSroNQOZ3B2nHMS7kHnTQfW8tP0zR7KeB8JG9Lirc9qtMxEoMBKiO2BUNtt0Xdr
cysY1qMmq5ngggkLkxFclApwx8+M0KuD3fDjz1mF3wnEGqsKhLrd5Fk3xcSc+rCKOssfVIVWc0PD
r/iXaq0zIHYpeQFo3uf+drRNZT6LtHUIYLMWSUyDqJo46uRwJotGrs8Czpx7080VcCjLXubgNNEI
m01OCUp8KHkUzBgaf6HclQoM00GzPvih/9F4A8rARmRGEYmSiku6gQKUgg2ik4IeetOzUp3iZHKd
lf4YpPbWhvAJCcEXutmOLRribeRYU/UkCjL/+o3yCc+99AsXF3KvEWDThfWDPz0Vjjs0FwqpZXjz
NN0vs80yTbeeZXANughxYZf47fgzeu6a3eGad24be+pfkHmL+ugqBzqYjxlEMDBoibNZXCrBqnGY
BbV2I9gE5Wq8LcwEB7nSiUFrouYrEawFFPXZFKhjsQGV4XfJ+6V3gEX9ikgWSs7NmAESQ4oqIgjo
fDEyOLgqQtWdg+L1j0u0DqzbSMysYhRbhKGCasaNFFEGEiAbAO1j1a51dzGtQ5veKGDSRO0atIMl
oSvRqRzlFH7YjG3fW5S/aF4Q4VyyqsjXO2ueRf0FYqTPHxoMl5B2wMSsyMH7KgqeJ/o0tYW1oP+1
g0XJ3npUJkf08MkH2uDuBK0M1T26OMFLTzt1O9cKFeN4LdSIdWTi9MLCQQVngLr4CgTiSzvWytjm
OKErcHaqtkf/IePhxRBWQfi4syYyHbaGa+877JHTHxzfmzIckAwXN70d+sXWbroquuGJJp0Cwt81
n0F3n2xGqn7r+fQCkESG5cbwfYtYewyWbxW6AlQbsGfHc9916TodvWm169/VCxfrhv9DUD/ntjIP
JL8acWs5wnunMpR1RXqzKcBtQmdAWxJ3xRDa76aWZikPfBdlyiIa+6DHZJGI068uc6dkX7lB8Zaz
SiVmreTlw7Z3Bag/s7CMMtbfUTO+JkWa9ljsnR4TJSi8yt57VGjVhfVzknzx8q4uMFwW+mgXVJaK
LR3m1bc/1pq4ZPxNfVCDAXCK4t9YAuy8npV0QIXnOFfWSekFztYJKwZ7U5UMaCinPJfqWfOX1an0
OIU5Q5k8y5d2Hc1NFhUgGBR3C+k2RYtFufNhxgMJ9q6PWln4/2jD5PBeYyy94QnTqOjnEGeW0/k0
giSqSyi/KRDib3xYnjwGYUFGfQbZvnuv2Jx0JE7xrWPmX2yEZgrE4N5BJf7uERd/h5SBqEBYV4Pe
kzTmjIgsks4wCgnqkRFVKN9ARPpEtlWz5b6i0ZftQSM8sk/llQBEOUWG0ZPv4eeZ9DhXxwr4ebYr
PLvD94k47qyzLo2IUsJlsXNtnH+ULlZyEp3BYzSsRfnNS95/aWzu0GR94X6wPyKXboGKGB0y3yG0
mS1a99EEiU2E7Tykb6uqpwcwU0yuW9wOyNsIlsbh0cq5+aYqi/RfabncL51HLOY2nfrc3GAuqZ+a
aAr/y8CPaDLZHR0ihg0hYxXZ2JQx0nCzvgVGOqdhwSsZWy5by3hkItuxwuEqOrBQTZACNxOUlLzx
5HMb9kuJ2woiVW9X14qps2uXxcU1Uh3NeWEYFxIzegrHGVlN3c11vc9H4/dbTWVGFCREdhKFERqT
92s61sZZlLZIZPqc2SV4SsSM1GZ2T0LJ5OwnYsqtXel53sUprQnNx+oW91wvbOLnyHFgyfeBx+K+
Nb4K4tzidNqTomLCQ2KCKxscuHYxvifllTZU9WHao9sRGDGHVA//SjsHuxYCEMLwSxrCjP9gYG7q
uPVLgzCH95xCTm40RhWosdijneFJTxFygA1a+9W5zFiJ/1tzUOFxr6VVxvXCLAciAlk4NVS39Nl2
XJxVPPPLG5s9KmgYgHTjzCEG+KS53SLhDbT1NxQqP8u6jcqbdk277Gj5aXNpSoKzMf2peXY2Jl9d
srslU53tjKHs0+CQS29yHyLfG5VDcZ5E3xRXC23UXjTJEeJn8RySp/DpJiB3LKf/4LGBy51iUlAx
82MPvJFfpG+ujbnmoGoHpeUJsHdtPme8AchXjRdVh4nJ2ROEwPB3RsaHDn+ubfmpk3EyF2J+iPJE
HwuwGRZ/SwjYiAl/E2ZOx6bRbn5wWYQXonIRMLi4PJ4D7ZA/jGZCivvQYuilTvYqVvabAFimu8b2
RnJjRF/bD95qcvfgcRtFSMEtWfbdfprLSitE6KQmTMDDEBBSwTdeKJZzROUXgCSzAzlvIEKXFs0K
K3zWhUqEv7iiQskfgvznI3qcOSDuGGnups4Hxg/4GTU4HDEs2KVzewBk3yw+FClJt4TjrsbtQuVp
bqOOZO691CK8gSyRfM8BSM3tVNlu90EdORdk2nNW/HOAZLyBMZmIBUmbv6Cf9aGRxn3DkhH8ZdzI
RF3YdAR4xEnmIuj8LkJboLeOgoWHMcW0/9Ffz8vRiAJcX0cAyBuabA59DHXcxioRbEIC5TClybTv
JWcwwesXqpT1H7ZM9wusMb+ME7LWYYKHpW4fICG6RulgussJc1mP60TJEOMnwboUUQp+EBFtr3zy
UWSOJHFMV6cgzfk9c+PCf0A91QhkLlRc6uLljr/eQiu0li1uwQA/OREqsP/sK3erb+iSeLcDwIA9
uqr6W3W+Hk4dgCbYBoFbVOcEnpUFkJlYlCdP8FPFJkGVyTAYrT3HJ8gI+wLAtcRWOPfB09qNpGwg
089JsJ7wtfE2kIicc4W+up2wfjHC2+4xgE8mHk02JtzeqAkITcGX1m57t66Lu6u6/ZW3hDyZoaiW
GAxO4bCKXcqjY6sSZHWZEM/1g5cF8eeYOPI4EYvCgrSQ5taPikGeCkI5YbJR80Ozx3JEukoesbZv
36yqqGnEcrpmsmwxxO/cuSZsR06zM8Jdy3T3ZXqnD7aussf1wOK2XG5C5lrs3iEuN7/oiCM+iIL3
u/2sfUCCB3wFrt5fw4GWN6+05jEuyiv7E7gFaSKstVQSPbkF7zmVq/TxjGHvB7IUgjHoy4602k2B
VmUjWovs3DSlnLrxo3pQgHjRnCf763UODKYiScuR41Xd6trOS8O6LGMLugxN7BK07sQrAZ3zc0Ul
n+3haImnNgW9uRHXb5nBZj3mB+w9ZcSIo+VErdJRoyTStbgVIqyPxE6SVUGLtKoj4B6EAgWl/Wex
BJgZIk7a44zKld8X+dkDQBo/+YY9luOdSX1FyZP05AGyXlou7C9Irkgyz4J9OXuQukKO3FftLIju
JmmzLzW+20NqHK1lJxxXuQ/ZMq/cNjj5EQOhn34ZM2fBibjm6jILrufI6XS0z6TNZIqFbLOi9K0k
ebdoPvon+okeEy8+or+wVq46kzGgySow+XTLe18H6HJF94Iwg+Bv9Bz0L71V6gQg4TJlu6n1vPuC
PeEKPxPDaN6r9bvlfU/pria4xozlPRvXJos+QCgwbROoCThfiSoIjnhu2IEDkoG5p2j/kFy5kVMc
XE6d5jTQhc27HtJyM+1ZnuTOju/Vxuye6ZDdUjW5604x34mGbd+yafEPqDpGzkeRg6S0n5yyoMtT
vWdZh7F1l/7gOQOfgpOzS+BRTNGHFNYiXifp6Ypmy0KJ0AlmTluR50nwZ+C7JKRAkdqB0EwBzmvg
YKOx0mbgFWOyWj0hXFyWu6LDXsWzDMa2neaOy5SkhAvL0ImB6MTpdgCQ4P1jyeEghKWvHg+qATl/
QjKJwiovISrEHk6Nl6sRLON+thQ2iWYeLoVFgUu248JuxzLOyGw4Hakax8pB7EfIQYpTCD3DeKMt
LowtJhiOTvLWmvTGJ/8WWP0QpvdM1WEAaXw6eheEcjWvczGSmULZkIGnS0ml/AhLUV2iFI4Bicw4
ZzBsIwUfXRkzLOU4TywVfksEJRDxFBre7cC8nBFDk02PazqQcMLkIbwheYP0xa5M0rNdWmH0psQ0
HSsyQMqNH85II0gCW1CTMZa/agN0v0rRHGB2OvqW7WsWPAE/guDLlD68q21BUFWLN+1vJeVy3CKg
1DIWV5vC0a8zA9PIi+jCLaSrGl2VK49dtkBxnTzSBiiAmjDcU79M+r4jFWlX0aAHuxQQh3s7hFGv
dj1BJnIzT+AI9mXhUHHN5KkVJwMW7U+lBoUddkRAm+QC/tev5McdMz8A6w2xhUSVI8unfD2pWQMk
zAsKdt5kSbA6mKw+PYxsbljpBoor+q5DTxK4fBtDNx/Lchi+hsKMHoom8p6vKd/gHLi3+2nIu1u8
syqcjz5pfMNNKZzKRsfDdfphqw73Qa1hDiHJUjVfjXYMm02FZzFG6A7AsaeN+aeCrpxRHCxqmRFm
gnf5TETVHsCJ1eJNIgYvn+B3JP2dAYS1cu5TW2gDc9G/BqXmCTY7h9Uzs8UV0gJ6NTzDG8WgrXj2
6wD1QUCudsjiPqMiLqjd8SmV6eDf4ZkgB4gNwJXRshIutMStM7BlKMt5uPpW6pJMu7xkoGhHnv+4
5OQOHIMs5Mza+BWzc5LsRqJuUOly/LMZrxZWs8lOVmFDG8VTKZNi72SEXMJnmcANP5W1sKMrgMUa
zFOERB+ZhfK6etyURFgu6Z4Go5Jquy5t9OVZVZltlW2tw2tHclu5rVAk32E5M8+5lRR6g9+VQY+h
iw/jAXLxpWEg+VT3FMrsJgd944YuKk0P4/5TaqU53YwmpH1PaGZxChBNL4cOUq38tOjWCzJaUP8U
8WwVKXi/Na/gUg7zsH6uUiPEjXm5K0C6wtEd6lk4ZN9jPtXX/KtI++rOZbzFfcgAFA176JVVwroU
SekybuqkQ88ighwem8wYEd9NAfKScwhFjo1gnaCP3HLXeXJPRrcVkmZBPHl7xwGYSESdqcf+ESM9
YK2451iS5IsHKWQZwFTQQLf0b+3kbBwWjpDb0bHl1U/ookLjtORcRodP1hYAtZLoRiSJ1AGZdWsp
4yyXqUm97pdhoGF6k9jCx7zeOrl9aMAfodKrMLRjkIf8vIbjDvl9mf5r7TBydtJkJj07oFYmki1t
kyXrh+G6+s1QwxnKqEFUj4S74EfYdihEDMXuUNl3RR5dvVM0v299jU/vib2jKz86d7SAeDhytvPb
Vqy9tzMGnMsOuXA5/Ul6CJmwVM1gY/Qzl693x97Wq9EytgkcWyodN7sPiUe3UTTlRY/Zrlrm/g43
51zuOAer5h5AlERLCOIuvc09pBsPvU2D/Z2YAe7Tzh6kSVgeI+vM8MqzpPF/PMoJ5yr9TaoPl5sN
j8fEFOsmEjCXPxaseUjg66ETOXu3ll2R1qz2uq2DaTvaUeTDvuG/CG74X2Sm1U9fJPYGloqsWPLg
0LJanr8HGdo9ztyss/a67X37EKqRmnkFC5hBIgrI2NgOKMIiwq/CRAtM0zUlVuxYZKiw586C9hYV
eJQSrpavkoULqpY5PQ127wm4XcrXy3dLbHBwmKXPihQiL87kz7KgbkZ46WTpdpZttyCu1FF9a0rl
tOSmZ3TQcwID5NvWHhwbzShqRPjAJZDcw/zgdsCzZ7PKijIBdbfpZuynQw7KMpg7oC6AmcPOOazF
2ps7GLSBZOIGIQfBjzDRq2HkUe2GOlqCw4THZth3aLMLE9feWJN4D+lGPJMdRLImwymnPwm3G8gV
zmVZceZh6XEBmLTJzOAZ1KQVkBxu6M0wU6xODkgQMRCa/Ij6BhouPIY9VEHVlMcayINsMWBwGJKe
Ngc2by3RQYXYLOzGu89yHEf/xVcIZclb6n1iiXRA6mXcFjpzB6zkdLTsj5mERd02KLCW8DfZVnw3
01I2MW67QW9Mmgj5WYZZX2Rn3pvAxRZdostv8RKAzN8QF8IpzUhYkOGXij6BWuaDiNuEhfKhYPaS
vAbWYQbAE7wivAV0zB2/TM/F/WGYfbi37CtK8ec3KOuR4hoLfDFiaRkSJlEyDYVaTJq5L5DNg20M
5NHt0slFYriwUripfSatRy3D/Op2FC6nOlEhZF5hnkGDNzLzjz2kHF8Vddz8i76BsR8RRk44kYai
oKRICC0DV57W1tNICAZdldQ89NJWvu/j/2avfglAj8uH0IWgM8HUBeiEE7TNpqeJ8ktFN0yzB0Bx
Ma7PHPxOg923yu8CiEG6uANO2Opw3wJZU2qH79epQSw2IhBhDDYfn/RC9oFGvR4W67wvmyKoPhPq
gPkc8uSNB930ZFPUaZRr1ujNEB1nY4/60AmbBD5rkOCKGFtgdNX2spCudKWMnhj3jzMy4AwdZz/U
DngwHYYkqqfQvnb15JtTRW+FGpQPqd7W6NVYJKNWYGBWVPkTSlnFnN+bS5KNFG1DvOCD6LZNQ82/
tXQ0Uhoxv6BbyxrS6VBOO5vBXcbsyMDGW44Bmz+xZaUlXhweoOgoCFX+5pRnyFgXvrxt3ZEQW6df
31UlnGkn6rLR2MIH3FsSswgzJS9BRYDbgLloZ7L5RERU8je0LnHKnZeEwx/yEM/7R2tjd3wlKOBi
HxmLdyRcWelH1HPE3kzGha7QFkMd7JnrwUAu1WDFLdFqrPvc2ZpZ5nEiDdsOT5/GaLKG8rsMdXtG
G1IA1CtXuiibqp2CqPIMJo/UwcwWgiTFMK7K/DwMfRudgS7MLW7mCh1bSoi9s2M1RakWpCmRJUGR
82AFVlug3myNt3IoQm5EyhtmH9bY5uuxBtk48GzbTXLmFEAmNc7h+JOxdXwRlTCsfHGcoZS3W+rh
RiL/YDZFncBQnIZtE5Zh620MdjmgEovPO2CBPCVeKfKjLxtIgPewuBQiO6obHwEKDUp2Q7pMMN8j
FS/y0xB5ozgHplq8HckQ2eswyzBE/UsPeIFfrt6KEHHlP79Jmco1HjitbeKxF9h3pW19paFX/Y04
yhu+DXt4nax1wVJF5l8da5Re38BisPiTw8sKoUuu+ZuzL9QTluTaOa0kt/1Uqd+1oJwgjKPn69ac
xMBUO6z5Cn0eoG/+jTMaMGikUbQ+kpuV3bcQn5ZDUteeitnwXsNrWhG0u4A0Z0Jm+qA5ojLO5Nbu
2kgxA0Xk+Dg67Jr2Y08s1f06Mtl/ZltFCgefT9Zy3BKPtGFh4B1okaDlZUP5BkLB/c9r8+KIpBrM
Pcat/EWqKVU3he+CviBnBy66H1ribklnnL9Ei9ZPs5Bzu6/9xQ5JWIokUXqgbtVG+vnwrBpTMpzm
MNoXiJubQ5i36X0oWW0fZ5dpF7E7VYQtdSYqcmcNygceJbNEbNyAAfR91tTaBzU+ScwNwxgykEkL
K/btHAsCGQAyODFjMafAsnF6TzqQtAlNirmHDGh1B5eXuB3LD3Cc2oiHCKnFGkMMReRbh6ZPSMUo
UQqUTJ9lT1RPn7OHJljUemhDA5QQrk3hbhClpagycTpdT2tMbXvl8xr/S1KMbNsgsbwndEdA66dG
p4+qFsWvtApx2zAmZxD3f0iXFXnI9st1vR6IeO8RJdbLCIN9LBilgeNtbj0wFejDxkFcddImichA
AmdWXqGF4xnWQIDcbFi5bfyy1j+2TQ0ckGQAZSNo89NMFMF1zoT7DyngLMnmstZ63Aq/U8sZbXva
3SJOwxJhiuyTqm/xCfHq0pcJr4d3o72MxCucDeV7Y43dd0F4/G8BZdO+uSY5v1g9ksuYLWNzo/iV
8m2GlZxxjU3exktrD9Fbyjn65Jmyq9B/cfgKNPi9eKlB6nYn0njmPXs/PuUwCQgidDtPxwHi84Hi
BnCsAf6cfDO2cpFzQCmrDsIrXOcoVJj/rEKsvyHLJRIXp7U4RBBsceVZlQiPlHoLa8qI356EapFi
VeXViWhyhQ62NeIPor1Sb7gdAQlKtuM8KcxNWg9ypyyZmZHAtN7oaQ7gbyG0vyC1GtMT36ALtNlG
+7xthFey6OgiOjpjlQmQ7rEa7POIhzHfTK7BV8XN29wtfa5n7Anahkrk2M3WXaHr3K5rr96msJw+
8DmC04mssCx3QUodGU+jfe0Q87T7UgyDYJ7kDNk+G2sefvtVYLyPRk0YEmKRwg/PldP48zfOO8az
wIf971QvvJSTI5XZsNwTf8SeLn9sWpvpVq0JcsyN3yTpj42Ep4RTtw7uMcxJ+t60AHc4TVHDO3tk
5GFzmVToNfuBts6N3UB5/bOsExbhxNpFe+SBExkfRLleX9p+fNEpFJYda9QrShARBQFJ1O0kqMF/
odstmszFcYTQLdajxDCRZpnz6bMO9m4H0sDMS4N7GqiNm9XE9iJawuxszWB93MSyT+EUVcS5lD1l
sT8mXnNGVkZGKMCJ9qewVqbROYX9c9jK8gMnWfqdwMHTu2bh7kbNEdGZjnOAsz2X/X3SUSXGaTZD
TW/HPv0ErY39CGyTz2quTRTDoJQlHqJHD7APusZp6wUuWVgEVVV1XEpc/gTcB9dQQmnJJ8Q/LBz9
nCBmQzx3+FDbvvsLMGAGdC5791+VoSc5YregI3ZbxD6EfS3BzifOqLl3sY2U3N+5KO9sgVHvTue9
d6Wgwj/ARBXiLt9WXrieoK4bEIW1AZko6qhzt7mx8bt0uhwk1byaQGOiLxyPam4NYDNoGvbBjlAI
8qeqCS8aQZFsM2zFYoO7I5wedU/Lswl7rKo37eAVx2aiSzgvKlMAwnsmAJuVBsjbZdZUBHvO7uVE
SyERAxPl6lt3WmLDCI4ioenZYTB153fGopm4rzv2CP9hq8GnvZuCDtjofkZMnacXln+ESB9YNLjD
uCsCPKX0H87sFXzOZfpsGeHlwJiiZOpvm8lzXznEg2DnZVkxxEtQpZ8Djonhd13wV8sds9zRjn2N
d5vAbunW/1RW+edpxD6AvQQpQU0IFBrjbbnISV0Q4i3DftJLi6AQSYxlth6VWMLT7li4IFXC6O6J
HS+OCA9WrtqUS+VEMBoCp3/34by2B1y4XXu34Ay1sE0m8J5jEFxN9kDyV+4w+V4Z2qC6WRAPsziF
6oC/nEQcqGN+FZeWXPVZczDmx5UDGp0XsYEpHmRERif0IyPNpAzma9CAH3FoYHmr4tUT5jVbo17i
9h3qfo+syK53NorEJy/FZLYNavKDGKdY1WtBQoBzSTqf4pWBBHJTJvu9fGUqN/1FvMDUyqE3Ewlo
fK5lvD++YBtIcG3MU3M9/oNW1Qe/8+bg2NmMltlqgbA5stxx0l/ivRBDgiuU/r7tMoTeAQbf7EiC
zuKyOJe9aM5eNo3TLxe8k1+AQvB5FRj2rhCdVj4713r9CSVEmjxDmbpuFJdVAieoFh7r/dUxnu31
CuqLOy4NnaP0UkSXVLHTe7BkS35IU0z/GzUYTGV05EjW6eUFg5XMpnnxKRkh0/hVWMdFSM0bNyiU
7CePpp7dQk2UenGfhRhUuQFASJUrZGeKIqiPwBvC0AsBE3XLA1WPQy5ACBXqAtzR+xsAdCy3jDHC
4WW2BaFvzMQVAqLACk51CSTpUeeUvh8djgn/6KYMh5BQNRrrebbOmyX1rOk9y7ywvWk1gtqYyWon
iLdSfXTvtmYQOwaVgruBeMr2P8dmJbhHvubBOM2ajBGoC8fzGX37XJ3mTDMyYx4TIX1KkXbKRxcB
6ueEH8y99KQWj3s7ocCAoeBg91lKvq79THL7lRbRG61izH0ZCdp9j+jkhwkJvm9SAuQtYkBjA4sn
ygBZqpV02UtXh8s/6oplflQRAc5EFGnbO6CAc7AMWZ0M6w1a86a7pGkzFGfSGoLirmtZ/mwjAIas
rPF6NAx3gHa7GDaxAQLgd1zoqgzAQzhM6LE6FREVgFttuG1Rvoz9o6m9pHiZyjlH38/XwqG1FCzj
uWaixHrIfTvo+xc6DU30aGqnNRsoax0JolAyGf33DoOKAWIx4Vnnn4Ru9D6G0TL8FhFt9BEj1OQd
59Cz83euPNt6YGKukyeZFmo4UsaQLKhN4OIZd22ulNobZPNg0GZnu+vOxz4KD8/bzs9RbtFTs85m
1yTIIEkkdvOk9ihOKXMGYmYhXVg9oiO5ZzatqbAdwozCmy7FcLPzvXyofwASwLUwWZB/KKnTk5HY
WBgoOeRiIRqZXx2fSQeiOaXNyZ4LPGEy1f5PQt76EPcMpkkfKi0u0SCanTtG4USRlAXP6vZ6g/nX
qav/HjmghRh4w4liAdiCpUEmBHyzGez+uM5iutKqFIYqESH3ZGWzlB1QgRAUad+E600SYGVi5mVg
Rqo5FApAoCaPZ2AulMbliEClr0LzZTV59bhkUZZhnMo8FJtIsSE3w8R7Nx33I5bIPn0VGcwXpvPa
uliYHHAqDbxQMYI8qnlEa3K+RvDmb+itx/9y3aFGspDgs1Huco8fgZDBQN3KQZZTAP5ivMaC7KEm
Ttgh4/XbesmEFRL5N9LkRq/he+mXRbtVyO0/0PWz3Mt9o8mZxWf4iabGITCILJWT7xFft5sZjL+N
63XHMzj1ctfzkF5gGjLYrMo2nN7Bilb/1tUZrkg1nVhxFkzuI6gg/aSdZPwks7L5zxlk+Z2QN3vj
OHoC4tghzN8YLnNsbkiL/jEcRXnVL6rvdj0cBmsX1VXxEU0NCDwb/fNnjk/t2UIbnyFvRn6y1VgW
7+qMwKxN1Lfor4C49T9DSbXCnt0pH7HSum+RcJ3/yjz/f1rTNAXxGtY96uzJVwLypV0SDYj6mO1d
2thb33Y4Fw3S03LLFrk+hygzIR8Rc6w2KBhhKmtwpQ2HnsK/uEhFehH2SBYZRcK5RioKi6M69DEJ
ObLgvF2LBRuFyhCvbcJB0BHQ7VkVjj7Z/tfLbvBj0jT7P+qsNt85uglyCpgGamfROMF5RHQocFJJ
NuFh2/G7KsJtctqKIKpufLcaMRZxXk2ERSFcDQUaFfSKRTIfOAzqPz0r+W1pztsrELy2bqbOVz8B
K74IDV/dkPwaMZDfpRbkq920SnU3unb4zJ2T+keS+IhvWNDNAsNo+Jw2E+cq3ZuVB/2pZwQK3m9O
q+deDYRSOtzXJPq2LG13NiuX/+QwWS8aRfBxVZ1zD1P5StcByzSwMyszBCdc7bGOCqc+5EmKCW3J
qvDcV2v02kDBmOIJjgPqxrbFNpI7FCmoQLD3RmwEHyxEM+qk69B5mucxe1SJzV2YSgK0gA6k5s4e
5gYwB1Jyd5MBJztj6lu/xUx1HmcuWdcb39CFs2G1cdTK2Zg3LRY4mTSj7D3ZWfeos92GmXAW1ScP
sdMcT703PrJWUy9FurSXoiEea4NmhsGZNwTDYwX1kTFNGpj/7LJAO8ImzD+45Vi1+1GQT763LBLo
Y3TnBFiGyqxf2KfUc9jPKSIScfUGj7Pd1HvqJhLNee//R9qZ7Mita2v6VS7O+AolSqJEFerWINps
nHY2dkbYEyHdqe97PX192heFyogjRMCuMziDnRubIYoiF//1N3m31jXKqW0mw6lf96HC3goynb4C
44sfo1gPviN7csCI+lyGGzSM0bPLxdahavTSt9bUnB9u1HTRhpVARlbBlezZxe2HnyHQ8WxpIpT3
7ixTWE9+qoG0TUX8pXJHeCqp1ssPfiEyY+dSOZUrp47YQP0KIInYIPbVlYs52bEaBgfxsc37p2rw
WBocaBCE2BvwZm+LUDyShcg+hSGXePPpE7Go8tba12OTHGVrJEeMW7KvTWNCrBT6aH2g4RB99jIb
L+gmA66/7dIo3ScDbn+bgb72V2g43JA8p4TK30+QoKgdIspex8hx3jRgmwc3uDzQHK+Rt3a3Vsb1
WXkQvrF3GulzVXyM2DMVBeUAwTaQrISj42bM3ZE8yXhyfpDlXvXYmMnqmHLbfDFtjdBlBCAKOVBp
Po2ohYathhLrWxIE3adeIdKjvDYkRVuXWtNMxAIFw1Iu+aLpML1WSEd1OJG+7/Yb0J462uqQgCBy
1uDAq7p1Z/t1ui2gObkjXhXfLw11O4uxHu+57K78ym+bNeBQV9AXhwmwhTiB3zO5xvFBEvylr6a4
J9Y8rmqFrVwXkAxR1h5XMB/bMGuXslV+VM7k30OMKYYN/veR/zWqA/N3CNXJXsHhqoHXkwYRRhrk
byFWDfd62M/m/73AnZhbh68IVhmzA76/YvwEWFvh/gFj6yEYBiO9FdGAkwmmHSlWRUaJs2fExSW/
yapoJl7iQYHvU1np/lbDerm7x6qSZqJVwfAErBDyY1em2q8WMvZezj8dv1a/RzpHoukPe0wF7Pd2
JrCbnZwpr3GFJ6EbFeVLPKTOd7eqe05R9kB0qniBbEfdsHBVAgr9YLUWNptc0LDqUZimJXtSD/GN
45ws+1VlGOlA9AEGctBDkRHio1MmexKLcxRCpe8FN7LIcRpRPdX7NsB/TLKpy/63SYKRvxVchRq6
2LU2ixKK+hYppzhisE4Pd7A5idYheDX9XA0bdMxIOycD8NClt+JEozWC2RfdhzZU7jNUNY5uZGv+
Az1h2li63nG300WfHRLCcSPc9XPvFaI+sk7P78190dC45OWgJxfkEs6ZmYOa9dUZdzejSL9WSZoF
9xQQ1ifefwkrvIiC70iQ8y+pSoGfC8/y0zsfhw2AeU0HIQhpJdW7qlP5i0dCDuVz7MsHC5UT9juD
3X/1/YZTmh6HVW0CYfjOtrPJsV/pRlrA6wGx3vR0utSqi1BIQtSvq08mF1+0+VIrv/Olk4dh217+
e0D1Q54sFAuIqlYbvSkXBbXZcpPcZXqADxTKvObJJW4IqDHKs1sI7EUH/uQQOzYXnYAdzmAcEkzm
6YfQK561zMTQYFepstvED2b4v47hC7aIhMkroP/KaVQGsG1Nc2CVEjCTfRww3P7h41NE2M1UhuU6
aGL/tYZOOvDhZs1HlaeDRhODj3VlxC3qlcSsGhIOXO8XCxw4B6fhDHA90l/YGdMXf8qqbCObevwm
kF480XBo5Bp4vcTqGz+sj97UzCuGzLqD44z9LUm1lr6ealef/ag8zDOE38U+xiTDdBRQnR9QAyKs
0FuMNJg+HdjNkV0BT5+w6R5X0QCPRyaD2/44CLy7dBqrFC2xJvNN4mrmg6AAI6slTNU96d9IlXid
Rr4xK5PW4TiYFGMNAZP6Wusrgx421QlSIDG5/baKNbvaQtJm9tmGnNfECsFsA8g94B5lYd6w/nm0
IhXlwTYU17d06MAxGgjPT2M6S6UobtUmw14/moEeZLElJS26ocTiWtYiGripUN0Q2BJ23RdCDbMX
Lt7d9yGIYmRFNTE5GlBDsc7ALNNVQKS4vvanVOyNhrBD6tVZvFuZWfwKZb16rXHeizgcZyVDqI10
rF3MvPFjiAj0MrvQ+c2mopwN2pNIbfuk6d8CXLEOU0H/dWWboLhb4uJC+6ZUCMv2PjXrp1q1XL1g
h0dwv/okfDUt1AtYcRJMfxfUWvYMrzCAq4NAHp2Wlw1fg4Jaax1kIJUbvBrFLTsXF/oaEkqy0aAL
9DdICfyPiLnoapkgH7gyhhw7JJOlMlqjNbRdNPihzxlAqxuTdD/vv6cJHZ8dyqh6K4gOoEtYQrYB
7qwqbUMXvwuewZd9yq0i1zYDSkj9YzNEYti4WQLPbFS0aW8bEkY/o+etbzAM1GkPTtAdadfSYqWF
bUTtNmonD+sFloS5wYnH/NpqDb6RFQmUzW2gELPv5uUimV6+oi3dbDw3uIDiVglvsCKTS3Pscqch
e+YCRRz4iJcgqeNDXlJeJcrCG0JZhBtAUiL3lc5qrWOB6Ob9Xom+bNcUnxwdyJTLZ4esMn9XCnv4
VofD7PhSGQiGablaMBigexDb1bT5G1irhW2BgQxlpUE3/hJhaINLjCBDb1VmkC83VhzjxaPrIeSQ
CkdtbOrCXLw1BSbTa7Zw49OE3xA0GdmTHdXB2SKItbFGmvnubCtbB3E/3YohCutdltrJQY1jIFcF
LlsQMKgXkpumLlxSpFHyeXuyuriGgB5iVVpxtfkdtREaSKOBzXWbak6NWyGlDNij1VvejQ9UgrR9
IP8av6HkYRo7S+N48bvss+0Qf7JBNuG5HyP2529t0Af0ivJSiU2ZeT3XV/J8vwMM4DXSDnUBqEQv
z3zCG6aoNugto8cwrsweWgN/3CBYnvgukJKQua0ocjam1ILjZKWwvv3Q9B+TLjObLelO1r5zdDKV
Bhm3D9R7Q7g3uFKGK4uDSOfrb3HTqbVY/MDgKXoTLV4v66rQsuozPu3qKdVbOov9ZFT6XrYwQ+Et
V1zu6CGE+HfjQAXGY5TRG7LT7BficpGvE91Ds0H0pJi2mmUHGoou1B1s66EGpsI9Bac9iruA1Mtu
w4FZUcng7HXsYoVRX9U29ptlT6pCG2MKiJh+MKdT221347XSgghJhF22U1S8v0wASH8TwSOnwETW
8ohciANX5rTtEGE1vxQQTQUkYTiYKaGK8/adjuoeWwqZvsIYonVX1I21BVCBEQKix0UuwWnhM3hb
8aEElENjlVRZ/znF0NBZQcih2wI3h1RlaMwGsGTkRLNdP9GjfirDm1qXqcMqTkdM74Fb258TzKpo
W1dQLDYCvsYxZnf/mbEdvYxY0IbrTNrTVnHlxB8/9+Wr2UbZvV6TZLKxcpMuuinzb6ljQqPBQ6p4
xNgs+DSZykJo0Cbjb1Da4ZeOnOUr5WRxp8Bbo02BxR+uVVaTbhPcRl8DXvAzTSqYQnELtB8GOcb1
pZtZcMrTGWlzi7YeaOKkxE4h5ok/8oXhaUSt2/UFlu9EO7c/Kb7AUPkoiyh5gjQT2HBUVd4ZQBFs
zxsRjC2biG7Izn1x0aJluybobGdliLGPkdtUuuN1q1TRh27XkxjG5kMYGzn9ZYhW9TdyAJgmJ6bH
DMBdh7p56+PT39K6yccS5hGwMn32bDJAvNZCS+kAh6zPOUajMcN9Q1zgQK971PlSSuG7scWpBxf2
drbpMEl9L7EPaWLXHB4NaDNoKSQ7WPnoGY5B8wZvAZv8tchOWv/VsIWeqnXLO0cBWkYS4388srCx
fIkIhcYkvy+c9p7oOtfaWe0Yyb1NoGH2A02r4eAXYRR1jwdjkdtbjB0wSbwzXZxZqf990WI6HyTC
RsUL6Dk0D4FqnTq7US6ZS/Y9en0aENswUCETMpgFjjvbOkYdYW2xIhywUQnIrVvp4Pv6fHvgho+m
b6BUc7XpMcGnP91D+aZ1h4Unm2RqNRz4nFC1cxeRH6itB5HlpE5AdiJwFaHV7AXWY9QekT4+YZhD
MvA6CJCsY7lgsP2g/gkOkYvD2Cqq4KVSWYSZQENrS5P7ObXexiKy9KOEWk/efQVVJKnZn1bor7Vv
FYDbb9uyqlew3KpeR1gNUFClBLWsm9CTB5raJPi0uSHg4ElCzzdhjoBmo/sqMdddZ1e/Z8owGQC9
Fc22J5VEhw+Vnazz2MRyFANyi+vYMP5WNkJrgrDTgY4QtH4qHyQN8RYdln4DpdCQQBBF9VC0mhxX
uH27352kH3c4vYPOE6nRwDxqG1A0xzJhxfVtE34doOh/8wnKC7dDZmbgTlzWSByjLyZv+B303hWX
hukGwRRVPgbBFGXFUGLh7k+ytfh/TT1YaYHxN/c6BxLQ1KA4HGyq1TUOoF61xfGIgPhckioSdpl7
BFmHvoIUNrXvbFr4UCrrGAKk26Tas25b4DPSjMrfASDsuE4nKdt7FVXGCzUfzC3fpTBeTTrJodve
gvOykhJjJUvXzeiW7BP0JEVGQ2WN+BH2UWgoMtxNS3PKu2ZeIpsI2Yy21/thCnGQEpB3PS9y/DUB
ZhGWH2JSX2xutDRT4VEYZOd1BkIwuJ9kiZQxaer9CD9soI1FDWcA+hQFAnC2B/LPuARD8MaNICM4
pA0qZd/UVdbcRV7t25uwM/puraQHGIH9Cv82vjpyFWW59x0mUX1wYYVSpCKy+CVFaf7EIKxjmdgj
K7swGsziB3xrV2GDeekGaZt1cHXQ310GSv0EYQx8iWeLb1o49k9YLA3fZWYWD4ZNoO0upIfjbYmq
sdxtTQgbJ6Y5WxuZFX3rjWUgPF7LkhdMPoNdJWtSNUDV8HJ19RVOW3gWqM4baZZG0c8sychmzepM
+4ipU4L3m6NXd1mc4a/s2KrcpyEBjrcukvt7vanioxOwIZMRipHgBr8DOIiwm+Evica2nJU3hekB
jodA54cZ1/cgjMcfPQ7G3K9hm9QrOfphuAIY5u7DdRjTWaaDk78GE/1iB0b/1Zia/NGTvCjwxQwg
ItPwrSdCzMQud+z1tyiVGW36NnyOxYywhqk5dpisK9abReYc8rsB1IbbHiICilcEAY7fR296jmmr
iMMOzYKGkQO6pyk8uKNw7E0Al9DdFTSoixUFAZ0CTJUlIj3BYY3BeR9gFEHAFspf5HMktzn9Dy5/
IzHJ5dDc8x6RDUXCC+dbF2jcqmUrwsyyMKSaPRWcr9K1ZlnylOJGw90rgw5HHsUnrlgDN3YtlO0N
yGRVrltbyEdsfIY39IvVW8SN5Qe9XL/lwjcNxwRt8TP9z+aIbXf1MuBRjstQILDXEabNE2MCyUT8
J8o32JdU+tsSf9LiptSdAGONyu3I4GoLGkF3Ibx+4qlsdATG9l//8T/+9//6MfxP/1f+mCcjbfb/
yNr0MQ+zpv6vf1n/+g+6CvM/vf35X/9yTKnrlrRcWJUOgCccVP7+4+05zHz+ZfGfgR4GdVXTaC7M
tHnosMIvvKB7vDyIczqI5IKgu5arhGFJ17RtdTrIpEKpMIuIj3Wuj4/sRiR2aqX/VHnKWpvjBH8f
X5hgf3nU+b/67tH+e1TbJLnFpAUlzLNRubp3qsW29Og6TvOUyMh+Mc1M07Zkg4UoukZIeyqx9T21
I0rqy4PbS4M7Js7MhsNbsc7mFVIJAARs0mNUV+OHWV+mniirvA84t3rZbVFVPVKmy2MuTrMyuM7g
NO+Yzvyb3r1LkZLzazd6ciRDC6n0BP73k5Zq+LWbEKaNgeh3WS+Iv7k87MI8C50hSZ7WXZd49tNh
O4hmhSzD+GiXw3PqASx3KoalQ8VHB3/gTnqIxUxDgk6buOvLg5+t3/klM7iiqakQ6glTnA4+GiNt
xqyOj4lRUojmKFzuoGAn7c3lcRbmVuiWjTbEMXhQ2z0dx664bjIMD6mRcaNpAfs6BxLASt81rz0O
j/uMyIWvl0eV/FfPlrCA8kmxZjuWhRLjdFRFt3nwMic6sshn21FEmSPRAUUE7TBviuDh8nCLk8nn
wpK10GY48895t4AQORDQoxXxEeYQ3U8RyUNgBnhfXR5m4dsQuqvbMM2VbTvyfMGIqR5wtEiOXj6g
9yRPpyJQnd6Zw3EDf6oMDG93ecil1yd0lidsfRi3cv77uycj8d6URKvGx7C3jPC5VzHVnMZI49bv
Cyv/pkpf73Dw5HJ8d3nopUklZYkPhC3WgTlxOrRf40SPMTZPW4zg9BG2uyVWt373Fyv0/ThnK1R1
8aREKFGIQLhD4F36L1Deyi35Z0gNghB/3dwPv//FwwF2GTYWywYnyOnDiUJNoMVmcnTcvOk+xXFp
dE82VKbN34xjujaMVcU8nk0iCjwnHRD+HgeuXxh/1/rkP+cV/McrC2XxbdmC7oYyMUo7fyB685CK
2iw9QkCeQ+/l4G8xNCV+8fIDLS5I19BphOrCUcbZ20oS6QG3BdnRRkX1hQIiEFtTN118+KLa4YYn
zVrAoouoVi+PvPT1Iab5vyOb+ukrYw9DjwEn7oh5uP5JOAneimw9AtEJxsDf6wac6/KIS89q6Abm
PbDXDT6D0xExtIrIkKyzY9RC6vUoOR6aakifdIyNMW7MaWYCGcVXRl3aOw2WJM1/20YNfDZqWFpT
0ddZdiRSxaXBok/FdzwIi6NDbsOPy0+4NKfvxzpbnrR28wGRG28zNJtXV2tmU62SZOIBAfFTh978
+f9vwLPl40Kl180uyo6pSioeTrPDbIu2qHgRtWF9LTMUrX+xbti9MCEGsOBieTafARmSRkHU3THv
E2tP60w2Dyoi2G49JUrinuZEdnl/+TGXvkZDCYtj1xDSOv9KoIYjf63a5EgzuC7XlUe47HageX1l
OhdX6P8b5/ybkFlUikglCb6kwRud2BGZQ2A+hSqW6jMRsH14S4Svc61gW1yi74Y92z0bvD6CzqmT
Y4dXlQA9ST14SSVNvz2Z9FZ4ZW9bGo7jTynXEQav8mzRBA2WGlMYppD3dG8Xo5O6pTL0MZhOw8+X
X9zShJqCr13aytYJADn95DkOCx+ZK+WvYQ0/Zu3BXWZCPVglyt9zW73hnt1eeYlLHyHbi9Ql/zPg
RpyOaacA+DLgAOzpBjlrzI+KW1ROzj1ZXT4AYlZWHy4/pZj3yvP6zDTRKsJhMVxDGadDjtgVNrZm
cSypJnhz4B1UXXerdTmkDJhUMzyEcBU8aKBrqKmi2cl+Dta8/DMW36sNaQvPTNdRcv77u+JmcptK
pqaKjpqPLcYK+4z2HncdpNjcOMBcL4+2+GoVxbAUtPR4t6ejyUgjkHAMoqMHNfkWUXABuR6R8bOd
ggAWSakOg6tbV3bYpZ3AxFF0rt8sE4H16agWlmkzGjtXwoGOmGDs6k0NkjhsLj/d0lxSyFABKxRR
Upwt3ASVNzyTLj5ahAHdt4NXtLshnkoBM6H0rmxvy4NJvkZlGHM5fPpQXd4Td+GO0RE3U+sNG2jt
Ts99G6tWvd1efq6lj8MybZ17Ph0A1zobqjFHOFaayVsTuiJDnsbPegjK8ZG8D+j0CATLK29saZ0A
Z1kSlwOlm/rZ51imuZ46yHOPbVNh1hzkQ/99rG1gltZETEyAXzVUe/AYPJkvP+vStPI5oKy3uHrr
+lmFo2qv5EAUFPsg9uR8hoXYTpk0+43C7eHKYGJxNGkQwU3IMyv07Dk5Eb1shPl1hN5arQtA8s+G
cPD4cEpzryGm2rAJtCi+7bF/sTBRxgUysNVjjUjwnr6hxPGIiDVaW2C9r7FW2reXp0PMv+B8l6LO
nEEYAB5K6NNlRvJqnhB4mhzRz0PU9myy07Rq+hUjUIe/JmJIu9J86lzyKnH/FA0RJdz7jF1AGsbl
37L0GXN9dh0+Lht87OzVNH2vCxzMo2OSE+OIoaCOMUne63XwF2fd+4HO30pkDHVc5FxlU73+NhW4
tGyMTghx2+Ywz698XfPucz7DDkvXgbRgSGT1pzOs1xKOpipBIegL5WuIshrco8p2aPvg9wY4R6wn
JO3wI0ZE9frynC4Njn3QfOTN11tj/hDfbf+2CUJCzpQ6OHhHwZyO0Kc/ku5gaS9Y647RvqTjGT3g
uRo3nwMHUtv+8g9Y+AIo71n/YE+oY8TZ07dFH1Q1v+sgDRyqcJ1NWvvGamT2CoUqMP/8cdn+ae5z
0gGLnN+nkw5/ByA0Fy1OW71geon1mihxGNlJGP/hxslqHG4yv68+aBVsvb84/wyHGoNCgw4tAPnp
dBsDAsK4tNyDgGWvZsSarRUAv3SfRkFmjWfBYn6WpPxlV86mpa0GNxrDsh1YPDS5zj7kmR1WRnQ+
DnZn02frWkOwxfiT+1ikkIx3YMZ+9ox6CM6hcnvtQPWMZEInOG+reS6m3WbT9cMHH8cekkaKsTUf
xgEtw/Hyglj+oWreffnO2e3OlqRJqxCNqeEdXByX8j0IHdnUuuzGR/w8dOxNRppiolN00FQzTO2t
p8/UjyAMBzrnRSe9vV9yXBFi7cbOntWg9iLRoyv129LCBQ1yOX0Nvl55Np8VwsTeK3R16DVUmyTd
tx9CIih+YKDSTn9eNhmUwryRf/bgc2wtxhHT10nSPpgdFsi0wSZ6hkXZi3uty/wSZ9G6D6x10Qo3
/HT5dcyPcbY7zV+n5Ms0LS7CZ49JWMNgUIG4B/jsuCq0DXkTfSK48VsZHJhPdSXz36j9k291IZLn
Ad/x6ObyT1goBgCHJHONuAZDg7PtmEh6iUDccw+w2+jR4hmDtrjIrS+tNyGLMbpIfcO3O5a3l8dd
KHuoirG0kqbJR3NerJKc3SLxE94BbUwP14QzN5st5PC+9qc43GMWHGZXnnXe7s6nG6dhITgKFJ2H
s1JrsmLcXgrPO8TYKod3RUePLYpzwyXxDzksqsa2or+EhhoHtqD7evmJl9Y0cXo0AVxQaiHPRscb
LRNoxLRDlGrGuEFhl0CoNVRpRjed1VTjlaNPzP/Bs8fFxodZtk2bDVGdfet9x+ohbN0DKq5FDZNA
ObeTF+fi1Y8G/bkr8/ElasbZrj8sYdUNRnSjtAz7w5QwYaYmy/Wtpjz9Cpi9VPZQ8QAx68I0//1Q
JqmE0KnC1A4Sz41Xv5q6h5i5obWKfWO06eouxaKvsTEkzBJEprS93cckwL8Ja6N5ui6/mIWlyEGs
O/PlRYDOnJ0bngNMRRKldkg8WgZcCmVk/ZqSEK4cqFS1oXAfjCvLf2EpcgsXJh4ztKCQh56eValj
6yQw+u6hLR3zLic2nmhbQq7VxrXLGJoaUVf1HvDD9yB+hon3evmZF8o9HhccFeRbF5Y1L9Z3pYlI
SK6DkOEctD5OSSN1CzTHYwdf6vI4S3NL10JiVUVf3DTOthcBc69EGuEekjCFN5WNQv/gBB25HDXW
qFj/5133dHnIhR3NZE8BvWFcsO+zRxtE5+YBiQYHuFT1fdSbfbBvQiOGDkfg4BryFC3m3O/ZdS4P
vPis//ROUPazu8zv/N2cyhYKi9v37qHGZPouLbwSWpSBY7GjO86XTvhYD/zFiEDvbGemELY6W0Ud
7esRTwvvgPexe6eFhv8VGS0KGkBbvIgJPRW7yyMubGKcVFzB574Xh8bZ+6zaHNKu17iHmM1052M6
fR8b4ee4Gtovl0daWqFUkuxcfJKG/KeSeTeb9OfLhgpOHcbKCjcokcgV0fpxMv7irSFTheOr06n8
t10SG09w9lRTB6usm73eWGWwRltgP5saPq27LNfEt8tPtjSHfBCQIv5pyp4fufYg2hD1AOtkdsZD
7EMPca1Bs0LB1hEo9edYhimFyzSCL85I1OmyHIIgjAjXBvyB1AaZMp9gEgU9Bie6QpJy+dmW3hon
ug0fgyqTguJ0sAi7ZnywQ/egWIxbSZNmJh9hRvkXb+39OMbpOGZXDmbSTe4BN6f+OXGJvNvlJgIU
LHpm/wRlNOnPy4+28NrmbotyJfMoqNlOhxSj6ogdMdVBM4w3y4vdw2ROhyou7afLAy2Bl4ykHG6h
nNw45J+OlGYDNh7YdB9cRZRk2lT6A+lPvoOvb5XtMUch7lW6CG1zLVQH2cOrN+oi+XX5ZyxsZxZo
ANWKpAh1zsGahqscWU8D66bBjt6MbPGlJ81xzXjpR0H+6ZXHXphfLskApSA1Omq+s80sJxY1bD1X
O+CoTwE+Kf8p9gKBnY3htn++TOe6U0ou4OTy6WdjuXHppZlheQdtynBSJ/5rJDE3nBHTP55ESRyd
AGij4ASHOH2VmPgRPhYJ7WCpGvYtjvJwOqtUavUNsXpZ/UVE0K+vXCsWigu2jPlzN2EL0No7HRSx
j+dXzeTTECKg6iXIfLUVxkBWiexxrN8QW2IED0Xgh+RTD+W1hbNU3zG+A+uDpjBU4LP1S+KmXZWD
5x8RvIhuZ7CQXLQB3RxFANfvSUjfuAWWCOFiZoQBxUOSfUUEja00snAiHv78HfBTaBy7FIq6dfbh
2rBDjMzR/COyExSDAv9YmqoZ7hMx3PlITuLz5QGNhU8H/gtMZaoBjklr/vu7swv6W4GblMMLUBpO
wOAi8phyCSpvxl4EDqaDREr6j1A4TbLEiyKyjl3SdROxaSQs7XS8N6MbnywVHAnUJMKPOJxiQtvT
Dat2rm1h3iRSy8fZf+L07w8DJ+hDpGpNfFL1LLfiZNFjqJtJDy3VKyxnW0Dp8D9gCNZU3y8/7dJq
A8rSQQ5wuuCkPn1YH/ururda7UAsuefEMDJLd/iUijH7PHSZ85QKJ70dEtv50BGUtL08+NKmwfUG
n0N8/VhwZ0utrGGbh27kH7GBr1+9EPMeIt2yehWDcl4Za/5vnd2nYDI5lHYOCBeXl9MHxQQCFb8c
vQMmElwRcVrwKqwocC7CgLl/IK0QmbtEHlxjDt7r/Qo7eCu6spgXqls6vOxa7F4GcPwZTmsadVuN
zXypw6SMBFeirvwXLwv0ZzbypN+0iNIfxkYO6e8/n2nO9LkBwwQAJ54+ve+kqHOcxjt4uLxt7RoB
LbGuaNH0QE77y2MtnYDSceEiAdzDOz4HRspSQi9GNUMNH0xYNRSp90HXIE9iuBMNjyInCWqnVGPg
MSaRRBFSCG8ZlWQ1FFegqKVrtFQgJLScaM7+GykqIyhVkNTFvd1W4YeWeLZHo3DtvRoFyYSelr04
BDQQqWHj7JJK89VOiCStK23i08NbaxUOfu5eOVeWlgEvwwY1oL9JIXn6NloXwKDtlHcojBSDbBvC
s36TE9uur4hVKMRKxwcRTx3H+Yv1pyxXAshTw1rn5A3fcUtRELh8CBOFfM+ph/aTHswZbT7w/XrS
YFttSZ4mxvnymljaUxUMOEmirIQ7cnaSBkEvffwB3YMZ4+yosCVa6W0SfsoicYu9en/ltS8Oh+Mo
ddhs33N+/dCnHJVzE7Dc3Sr9Yg8AoKsi0oz14OBgcsfJF3YfLz/h0v7CBkrlTBMX4tbZp43LQl+4
Ucs77YhuXoWeTUoqzhDxx4JWHIq60koRg8Vt8qWy6mxnBY16ufwTlrZTnhbfXGoVnLvn8v7dwZUj
yKqrwXYPIZEPNx1FUoOVqfOzjYIuv1LCL50b83FBgQA+IM9hlzAGSbcHHlfii3KDjA9dDofg8DPV
obEIcq+1J3tq8KRWBSzPv9hibEAfaYMRwEG2z24Qo5bjcd5ycvQV6E5AJO6z7dtWtLVIHLS2dtzz
7TSjdxxNtfMDSPA7mcPtvP3jGQeQhPMBKmlziJ19yLWAoFDhSn5oZmnYYBROuZd989ZpZRlemfGF
t8utUwdyAn8E/jl7u2k8YY1FbMBxSqvwNsYLB8dJojZ3Ulp9eWWHWviA5i4DlQddN9DW+e/vllLb
6QOxNmF47JDeP80UtNXopclDhzKOYK/8Wh994ev5p5EK2wJ1zb8xPtDDRegxy/DYmrGJ0DkKBxyp
q6ZKPtj++I+b3mh/19PJukMFEAT3g94SaPvnb3MGY2bMAo/4f2NDkhsek8EBb0CbW+uQ3/LPPYTP
o1Xr5pUd6p9+1lk9Yr8f7GzpNB3SoHYwwiOueu6PEE6yvk8j0e6rEdt8Sm3cH1aUEhiISO7gL03e
4Ry/GhB3obRAlwP6bEr7TWn5ZKyR6I7VlTWwtODo38zHFKQN1zZP14AZW9D6A37hqFsDNktVoKx9
ajb4hgOC46J0efYXlxxcd50dlDakeTYc+XgSop3LcBXS6F1iED+1G7CkxjUSok/wwbLb75eHXH4J
ro05t0MDhZL/9BG9IPB9WCj+MTNcmFUr1GL2M6E4I74C2FPnN52Ojc9tg83Qhyx1baJxXCd2glWL
eeutTu0CrFXGkJHIrSp+qtbqxRWe89JbAIuZD05AO4DC05+Y8fxEr8JVDzBeiLDkskhzIHXgRqsw
57nyDhYHm/u/MDtnJtLZfGD57KS1rYVHQT6n/6metKbZTcSdNvsJS7ffl6d/3rHOP4G5gWDOlTAU
s7OioOzk6BA0EB3TMguSjazhKz7jFjddPS6MpZFYxFBJpIA3czYSrHSJrUqK02ep4cEZA3W/YdqA
fswg+Lhcw3jC9cGANAvYHA23nhkVW/isOYGMsrzBUL7bXX72pdUuIV1zcoIWcd0+fa1JU7SB2evR
UX2Lwqq7k5lWfhReEHoERFj1tf18qSbnrITE9t/jyTN4u7Zq38SnIjxaViS6W/K22nTXmgOqb90O
7ktQFu+RfAt/bdsN+UDcgFCip0GZB3+xy9pwT4H5Ybrx/k+ffD5LqKAwKDOytBxXxNhGmynrzJ+S
Bur6z2eZQ9OygU51asGz9Tw1vTshFI2Q7kjs/+vBScmJbKH1rfSuJLCA0ky/UpssVEYAqJwiJqDR
vLWcPt9ACJch8jQ8ptxtswfXG+JmL7A8fMAn1Y93Ydn7474tML0kLmXI8J6//NBLZykfMOgjXWGX
8O7TH1DgAExJQG2k1c2MVqRdgT0SDZ51Y2pIRfWAn70dAB2/EMQSrhwts/6CgosejacHBwUENeeN
5l39oGl26+l83Ucz17rXvhgJaU5czqm0S4+XH3dpzwKCod6UlKLivBddUd3DJKyDY4AfWHRnY8O3
JUPC3KVZ3uo3lwdbQscgx3CPQYEGmvDPd/buwfqhaJFfAQmS0kCSQpWKtwrcwdyLNOfUyEx9ugua
BGMFjFZC93tL9YIPdOQ2/JOah7hSRyztI6xvE1EwnDyyRE4nOjTbzMm90cfuT3Pu/IkqqS0tJ9wW
I+YfG/ow6ePlKZjX7/muDVzD10Tly9Bny0sOtRVFJmdm6jW4FRue0Vl3OGra+bbQpL8uNdXhjYDD
qH9l51gemebgf4/8D3D3bu51L9YJClVUwEq15pbOruyeETK7UNgHzXlI3RSilktBlG3/4pmVIym7
4UjBbDmdZYvUF43DxT+OCJmeYBx6d6rGffOt40+rDt6PunMmvfz158P+w/GcCxTDcc5eroC5CBDZ
BLBzRbPrcANbhWzjNwEuGK9d0Q8NxgpRPP3F0ypahHxPqPKM87sdXreyHXwg1xzn/xePBJuXmoS9
u1LHF20Xp+QfrfxEIy/v8uMugTVsFpzy85YNzWn+1N+9YNyMJKdvqB1abLrGe4Xx+C0mD1jb+Hrj
kNaIGD5RYeXcQ7ElwthxNlrJYliLqp0wCNAL40sDtdr/ixqMTg6tcNa9wY3z9HeZuBjN/DD/2AwB
SjqyI/pvWBA2P1XceF8vT8LSBw08aDqweeZN5mwsGwsXVrHlH/0Es7h13jlDtykr1ENOJ9pNguHS
37xui3UNaoAI257LtHezDuiFbklPwuOcgfM8TMTPqrAYfhtp3GHiC6qw0bWrvcbF57RAZCFXztv3
2drGVyHEszoIjtEUTkf6Oa3+2LulOT170JqqjYWl7LWO+7x+zrcuqlvwIIALjsazucVwCANh2YVH
LEbqr1VUz26TkyrWjpmq9soxvLRbcXNmKIvKk8PidFpzI83CCukgEtqgxtuD+JQnbg3kPOSDWSW7
xImx/6jCHCurP19CMxUYJAioAOjzdGRzihoubBy+AXY/b10cqA/4U3WYqRvBt3KkiXClzFqaV8Be
TsSZp8rrPB3Q0xIDMwUzOBKOAO/aIHtGv4v/D2dvths3zoVrX5EAzcOpavIUJ3GcuOwTwU5/rVmi
JFLT1e9Hwf/vnZILLrgb3chB0GCRIhcX13qHzhFyh2xMll6AIJ3JsGhoop/PI5HuwbpDhYKYWAR6
eDrzTO/uOmyqBMEgnpA7K+duulcqxyDEKxatoxQ7VLH/eIHPzNcDcrgQDGlL0RI/na+FWHM9Y511
RIHM3ApT8HaQjv/PBMrxx8dDnTkmvI3YQguqGzbM6ubBsgjtI7vMjqNd4RA7z7YhbjRqQVgL+iPw
zyGopubCBjqzdaksuMFCoqQ8vT6brsJIpOrslOdSb2yDoE0CJBIN71/03pzbNi6KQ2SAc72wjZZA
szqePIUcnwcA/1C7PV1WD9mdXsN69Qlg7eJEpqe9+F6qBi7Vx4t6dn4cf2bIewii6OlAkxuZbtyO
YJ1tDN43ReHhO5FTTo62PjrXxfeuttxuQ78edP/HQ5/7npzLhdpEycHwV8HWTkwMXqYCiEU81HeI
gNn7PhMSYX/b3EpDmy5EoXNrCnxkYd3w2OTQnE4VnlZTYJMF0KBH4vfacHJAsp4ohgs4lXOlFAQS
AFjQYrJ41q6edWh/VVqAFt4TeMThOkMeHfk8bbievEnbIMCTP5olckiHuK0RMB60fyj1IDYTu9JF
L89xUfWaPdng4Wr1F/bVuXgBz9ECB0GC/a750JQz+vKq859ACwX6TYNBaHxlenJQjxnODFrYaLZ6
AEhhNQeb7lR8/flvTtZANQ6iFX+uvrnX9w6ye6BlMXnB+yXppu0EZG8/ja6zwWTlPxCDPeA/oCKJ
HCb9ntNvzpsksbAXi5462OVvurDMGiMuFyuGbSpmLQ1dSfX4dpzxxP7+8VTPbTcwC1zry80DbPB0
6Ai5aDoUpfYUeSCyNpbWqB65e6/7/R/G4Y6DuLagQNZw3AjLohIlUPpJczpe5aL1io1Nge4SAuRc
pKfPi2gDdSrPWBcIawR90dgAjoj+oNwgh1XegtrFpFbV6c+Pp3R+KAqRpJm8L9c9q6qUGsLLDGVp
eX7Vl/pbHrXDT9Fxl/6HkcA1AIMinaUMc/qRTPSqcNpNo6cyTeQ2r2r8aUWv37GHowtX9blJUXGj
ErF8qndCBk3u9HNJu/nJSNEGn8quxNo9xbI2jEUwXLgrz4V1shDQqrxMoccuP+avRBZ96s5Ch1h7
cpMYh6lUH/B890Q/Y4SA9/l1QNtxvgmsub7w6ZYDtb64giWeBzrps72uuFgF9VgHQPCRp0n7yvkQ
PwpPfxPKDO6MLIkQaHcXbfxUNHcyl+2FdOTMvH2dfATRDyoB7/rtWgQfVsY9z5MyqH5oXTlOm6kP
xK3p9MWL2wTpjzZA/vFCWD1zlfFY42JZuthcpatCQI484RT7eXIsPL96Xu5poJcdWsyultsPZA3Z
heBydkC27BLCeRGv961Eq7wXTkZei1XOLzSwo29jF/8wSpUbXCRFfGGC74MZOCiKlAvSnRHXMO9m
EdatEcZ6mhBUe0B1kfuKJMx6/fg4vvt8UEf4cuBBqM/STl2m/de2tTK9rDQca48dYmU/gsrwZdiP
nkhCb7IkgnOWn6KS6XxaK2M17io1QKUjGw28JI7wu7kUIs/5joxhfcD3fsBiKdURep+iz96Fy6DU
bwwjIByAoD+dbDGyMRNsTY49X3PL08/e5i1SuzhamQ+IXNafjXWMx/OSJjF82SWGn45nwIGkUoo8
hQuHvYcnISw9xP5VaF9TAEfFZ4/iMtxSF6Q05nPzrlJYzDJq0xvyBuF0HzmaZKi3OP1UV3nrtIda
2O4GA1/vwrl4v4E4/rzeic9gPkEKnc5xGmtR2s5YH5fyyfVoBrd5lKI87A5Uu8smo/KYDO0FmOK7
yG4xKK9ol2cf0dZZ7dohqtsE5db6aGDi5G0TKlQPxZTp07aRF19BZwcDtMunhOlBs/10hrlwJtQ+
CnFsyHd+qboW3z1Bhx/Zb338bMa8TOyvsVbZWp/67WBOlTgWEzYuO7TLkeEFbIhW6cfn/l04WwZa
AAwkakufdfWKNGeR0ZYaUE4Rwv8+5Kix4j6dbyIvNhEB9dWFFP3cNoGF7lPT4zEACPp0EUdugxbI
YnWUUK6vJZvjGun3aQjxF3VuvbrTvjep3H08yXe5N5P8e9DVNjGcFCNNK6uPZVvPd+wMDcPXdMS2
28fu5ZdqivgtwSYz7LFruhBYz+0aJIfANgIytFxvtcDYwvgjeg01oIKqA89V+P127FHQ3tLaHp8+
nui7y2KZKOk2WnyLUsZaUyzyCw8Eu6yPyPI333OsmlFDr6vqUhH87ILCwIeJ78HCWh92U7M8be5U
dZwn2pNBibVUHMz/a/Xobaw9fUKj1Uloq4mquBC632U5f2b4/49MP+10/zRzb8bY61VH1OX9X8Kn
eObOAF5NFWOlofrgcbbEiIUdllzRApbWHj9e4nMHxvBYYJCiBpoAqzhnK+TXBW6IR0ARt6Yp7HsT
62ksDzAx7Eezevl4uDPnBZwNUo7EVBqI6zKTCAjanH2UjmpbUo0YS4wyfYqSBI/8EZlQ/27AlGH/
8ahnJgmvjhcAY0OfXZcNc9RMqkD51RG4vneb6nV0gFxX3UB6xPIwRxKk+WyaA3yJixh0NagLjztk
9V3F0HZL5nishMx3Y9KazVWL9q389FV8Os4q/tRotIwIu1ZHRKgjbHngmR961ZsentIUPz5exjOb
lcc2342PAbJ4nSuqMiUhSOvy2FmiMeB0B+raUG33e0FSH5s8g5qMbQCPsbBdnF4eMiwkg8PHP+Ls
t3SgQZF9cDuvC7GtaoyU4i/fEmF1Skv5fIhl5F+RkMyHWYKb/3i8MwEPHJpvgMhjzHfJjjI02M69
VR1FjhWIJolyYUfb9Wqeg6q6sG3OTg5MMYqGOgS2dSZnOg22qlFcE4hShflUPT/QU9ev2y4x7nG/
jC8cx7OT44W14NE4IWtRIMOL8ZqdmVyd9+3dqGytC4UakmqrpWNgXTiG5w4/2pOUB2n80FReZv9X
Uu4K02uLLq2PnA6ccTMcWObI078bvlLfuNTnXWR13r+f/36o/oGGQcuD4s0qe4xdvcpxaeeE2Ib/
JRAGNC+U818qr7ykGHLu68GpgDtPj0kn0JzOz6gRph4mHH6kRN/8rrSyVLupcfOavpAjj9GLrjR6
ixf2zNlVhbUKvotiJP+djor0P+Vq2DvHTOj6I0gy3zpIfczfjMb0H5so/1LrCRLRHy/rmSvTQI2X
OP6ntrIu93rSBjJpdeVRj7r0Z4AbaSiVKfytP6QGjqSVEyRhMvlmfZVgYJ1cyPPOTho2GDIBi7DT
GqtKr6eODA3RrqJABz2KoiTsgybyQ022xk4lM2LXRY+69cezPveFHYgzf2iRxJ5VWEe4QCa46xIM
hrYE0eTPG+5IcZU1i8A6eJn/MM2FWAGci3DHO/b028Josyq8CRHrM8ziGduKZtvCT/4267K/diSI
0k1uxuIC7Prct2UPL+oP9CnoypyOistSZIFURSrMjNC1ntAFIg2KnwwdU8VxUNpOWbb8ncsk//Hx
+p77rKTRPtU6lz/01V7GGwafyA6RsqaX3hcky/F1w4SgDIUQ09ZsS7ENHHFJG+3MvUZ0WdAAjErT
1jidb9vrCHikMfMl2btyLHd4GHDp3VYTjMpt2gmMWHJcknH1CiLnIWl77+3jeS/75qTYtajLAgoA
qsmGpuN3+gvmvDf0qOEXVObsZzdpXyZf6Z/44/7jcc7Ee8ZZ3il0LYx3SBszS+y28ZAaajAowQyt
mJS6buc2r3Fsw5fg6j8MB4ORcvIib7AG5FGDMSnHu9kR2Qt2Ug1/y7xzIzua4ZrVBYJ+n49K7Nv/
N+Aq2M/D7PJeRr1bEWkx/PG0MVRa0D2JlkcgVm7YvY1p9ZY3w3wBwnMmNDA0QBraqAsdaHVUvbY2
89xDV8mKsQsKXYW5/B7XDvWrCYbgnxyF+Qub5sxhYcQFVI2SHpD51YiolI/Sxsj02DZt8lW3Eg+Q
1oj7KT5N7b+41QcYebn423z8Uc+dlr+HXa2x6vH3M2wtPwZx+1qL2rutbJnjJVP3zauI2luARF/x
FVM3eKXWze7j0c8uM+VoYBUImZEonZ6UrpoAR0m+8NyL+Aj28LYp4+lV6vZ0sKU3fD6/5rkAbIcn
Gv+udzCS3bmWDXlxdJV869oabygrNo5abziXpKbPRF1gfRT0ERtDmmv9SDGUiqpAT9CAL/SbqBHl
jdVGowo7LVaHVKYSY+AkWhyKP4+HXsLPX0OvPilWgHmK/nJxNNoMWo3XBN4u0GznSZIGXljRc7uW
exJkODAOIt7qCgWPTu8/t7NjXaoeU5TZlP2N2RQ9ln6aF2xzzcTArG/wfLr6eOucC34UumjjwYcA
R7raOpWKA1looL5Bt063owMdzYcY8NtWnbqQJ5wdihyQV+AfyNdqqAhVcGUkWnYEgtxe+83cXfc1
zM8CNfGH/zAr2qhMCVoWN9jpgdDqycknvDmPmOJmBx9zwHDMlX2felwk/2EovJQXjUSK+Gvygjez
cY3FG6GdG8wS+3yy925i4wyVFF49Xogz584Doi//d7TVRpFTPiL/iDSiiUEdjm0CaNcXIxrsTVrg
EdDgehSFSAh7B+F01YUU6D22myMBOBAhEdQN2C+rZZ0BX+pxz+ilIiHEDH0oUPE0zQE9BWhiHhjr
0byjDOf8KHHxxqIDlP9Ngdv3JQ7Hub2EMBkhD2YWb5hVbmA2asKUMSuP5dAN+z7JvVsa8+3OdXCF
Dj//hcGzIxEDe5mTsgoEGErDtjK0gisFy4e0VJmxEWkHqLqRtJ4/HuzcGoPDsRctSvQ+aWCcbt3C
6YQ2VXV2pG8qJ3C+Rj7sJn1Wu75oMeK1XEMNmw7/1+nGwGntPsBcTWxBfTXfP/4pZ4IS70NiLwYY
uCasAYJxkCVjVyAul9aFd1elgxVsPG0Ineh3VObLNy/NS/v7zE1G8xv7QLRjFizbaq3phLn4zwLw
asCcvjlA84y9h1eu9zxkbYMwQOpX+edvT7p8IGRQql4y/FXKIM0a1dV5TI++qrKbaB5rfKaDYbyC
Zqrfx72ufVqKG4TP8jR1GG5RyVlFQiQddEw8IwR/J80LIQ371xhxFt+grvobN4uHSwOeSaXBzPAh
SRGQzlg3p6xB1rrXM2BmZO5GSXOsd7kxGPqFpTy3ZVCm5gHMo5sLbbV5OyN2x9jwWcpey7+bWYf3
d1nbQ3w70OKMD43wqS1GaEyMnx2ZE0NrasGvUSYC1XB6bNIUtIRpQPGphoCHdU/dPEG+yRIFQN48
Ro8EHG27cYLK++eTx2TZN1xrPNEQd0TQ4XRkxId0pIYDdYwN2uMbD3ssRWfaTaB0p+5obYxqlvup
Ny6FincxkIGXqhGgFCCKVFdOB84q30/rsRwQxJftl7rub2KFDjFW8OXw2ZLYklQuirw0OQyajasN
i8sTVtNB4h1zu5ue8IscH1JMpTZBP3mfjbbLULSEiTgAHDglp7Nq2sEZeyPzjorW57CrNfAAOytx
xtuywgbu42/3Ltws06IKRtYM7gbc1OlgIrPIqDK7ePZhqe/iLp7/tQd3eko6vf657LNL+ey7A7JM
zqSoRrUfquNawn0WVtG1Mq+eh8Qpd3bbtQnOWUF5WwRifkGEbLxGajP4D9PkHQ8sDRclKFGrzxdF
0q1GCOrPTdC626rSNT2EewLyMXDLK1xwpfGfRnSwS+ErIXS6auEITmJGM7x4LsU8hCMc3y+lp+Iv
CSaHe1H7w4Xx3uVFrCt5s78obiwSuqsZTpYrBm30y+cRPtBuUqm2k7oz/qTbovZYtyZNWOZjxsMh
iD5pYcSFwSsehi14ZOL6uydnWWUJ1slT9kMYLTaY80ZeMi9ak4FIcci5KFFwLUIsJOk53afIiWjK
7Szj1RibaV+3Qj5T6oMaMOsQlK3kWYydts9hCfyk7tDdZar7DhxKPn58XP5IAv1VkuF3APf7o0e4
AByJt6e/o6olSBF9bl4cs3A1EVpaMfa3eCwrtNZVgNBUWMMpSHdoYejwJPIstrrQw6Z++DoX9mxf
xcqv1W8p0eTYljLwf3k45715OcAu+C3YgiO/n9YAGcC2Bv19O7jd/8DqOk8YGOtdaNhlf28JV6W/
L0xtiSunU8PaDGQMZLol1K3jjnTlINLISF/GAbjzPUgH+YKxLTbRpL1g6ydPj3c5KtHOVWo1trVr
3FEvrF2VVsV8O+nCML55qZYU4Zx4Q7KdqiyeYHqmszhoU51H9waQ6vo6iyl6YFiJxs61KM3S+J7n
/KXn9pZzATmxim7c9QAnOPAL0XxRrFyKFn+1FmYAfZHnNdMrUOP6wVRBqsLAwFpBmkG8d6v+AkUM
8up6EREuBTgB1I8CKcnjOp6mQ6UVMPFenCIVzkHrJh5iIcD4xr2Zy9GLd02P1PXGAxZjfGkVxLEA
jaNp50S1UWGj7dnlvs1i/0VPEs3YRsFUZiHwr97fNKkrEpzqk7Z6KLG/zMOhnuOvjoL7cef40sI+
XgZDdUj8xqieOjuK4tsWVaO5+TqPUjTyC7aw5cG26LE8zBmikld5rTCHxJZAEzj82u3YH+jGtDd6
VpUdlr+jkX6bjXj4Urmt6UNgVNmb2yWYHtZ2Oz/aFRo8207rOZOFVzT7bJrG/gpXzjw61Flvdpux
iGvs44omy/ZKBKO6Gf25pQI3WFPk3td9WfzOKYv1oWdGbbPzLJwEXyd7QlC+ywsv2xRl7sThiBan
ne3dYojSH/BAiudgYsluKxrl3qZxyiL7Ihr0uhXFApvWfCidxtFurSbyXjzSo2RnNUHxtWlnJZFY
wIb84CChFu+6YCrs6xHnV7GVJrjJ3dy3g9jhOFvIUBZj8IC8qilCfXC64ABSL4/CyYGqvhnjzsJI
WFiT3MPpUel1q1GnQdlg1h46LrPoqkZ5oAyBX43JY9AMwt9Vhpv4206Bbr2rdF0USG67ZdDvUPbQ
0w1Y3NG77e3a8GgeoC63aZoogx40jf4vizKpe+tNZtA88nqy1b1TO5UNBmDOb0yFjsAPkXBm79qq
He91p1UqLJwkDdCqndv4uunNMeACbBtnZ1u1UR40FXjZFz03c/depNIF3Yu0/nzVpX4WhNJPQLGX
cwVB3x6121TRkNv0ejZULzHKaGozcs2/+W7nTZvGrcU3wueyapkdj5h7m8l0a6EtUdx79TD/E88y
QStb1p7AXBgZFcQfCr2NPDMUfTr4G+4sdzrEmMeU9/Oga0YRWjnBVWy1EgmBLzaJSfSI1Y2hrpsm
Dowvtt5q1XWEL/VYbyzVVOUjXvZavB/RPkxejd5tqq+d7hWy3nayiMzdEJkCLSqvTPXsV6QlKjHD
wei82tyUQ1o6P3Sgh+5tWQOxuvaaOq5pGvF62HD0lHzUfc2s4r05W5bApz7VvD4cSteObobBHXEr
adM4b2F394WfyRA7EWQe28jMk63pThGVdYyVjmJKYv1nErf6w0xzMA5b4kJ2nRKajT2S/+b/IjzD
bm0DpYAtbHF8R82+1a3HOdGm4dWwhAUcpddV9nMQvXNva1bS3DmKuykkQiGc7Psx/qpNNATjJnZM
2W77wAWcM5h1qT/gW5z9TwF1de51nXfRRGXPDUctK+cNbq3OYUbm2Qj11nPf3LmynhrkMAy2d4Jz
tjvNOA9HwhoKSKBe14U1KkfxxmxizEkbr6s7FLd8pCXsUowAjubUQDZ3Vr99jLHLTZdr5bcO4KIf
Jm7tj1cVzZYp7Ls4wprXq+rypsGSqtvriUyuZ6uwjG0rcTIPg0lOEiU8LVP6jqSqLrco1Ppfe23W
mrCz3crY2pFTJwfLzkwbq2MHF+J9C2M0v+5hLnVgETBxdJ4RJil/R73NuS5U0SVbRGl7+yt8PKlu
ihY92jsU6bO+3Gf6bLs3aRslT06RTd22mC0nQazfxDPca2LnERp6Nmy1efIwiUX3sa/jsPF5R29M
dLO/xnYeyWMRgFza0CYyMxwC9WV2tei1Lb19U+zJAhDpEooQ9b3uzf5KHyqTR1sLl2RTjkk533ZD
Eamv8K8RTChg6B5bmkf/cr3Z8c+4mqb9aKBu9Vt6bmxunG4G6oXSf9EdHDFX3/QgD5xN7baZs7NG
W4n9RMup3wi3sce9RnMTBHeOE2Y45SAfrwq6JMm2imzvCXfWdLod5MI29gvHVtdKBosNap3W4TBL
Wd21OZivnXDT0b2ujIH9DEvbdEP6iHX7YKdVKg5gmXp3F+kVmPROeJpx1/foDRnbDskq420qkam6
16GZQqV3xqww7+KlkAoaIGY9YYGPahPxmhFPKhtEnR7gqePRvC1EMpebj7OhVTuDxt/ihwSchZoX
1ai12D3N80gFUz6/ZrHT9Vd1LIvHBpVp9TWyIs64zzWCqzVTHPe1lJYIy0r5n5TJWX4FFT7yFqol
SLWs2X54HRiYU7vGa2QVeBkT9I+GDPIKisklMcp3qRJD8XanAg5bkxe1fZoqQV7IklgK85WoWB27
Sca3XpK2L1LMU38QhpdfMjhZvViYnEuNFEgwQoy849dlgxyprJzENnkLCjtxQs0Tw73Rl8ad1JBJ
iwWOAl4tcFAYpSEufN5V5WDp61JdpFjx503orAF2lTPQGWq17E1KMTabfHLT55KS1NYdi+LSm2FZ
upPE2gco/KcnB1AItvWqpNe1se/Qn8pe40RqDxmcKPmFu6OutwZ8Bn/rxBRyD5XTO8HXsoT+vWt0
2fS7Np5JynIrg1kAp6y5jgDlP9qggXvKvDLo/42GxK/tLVR9lf4atETX9/BMSv06Ddrun6Zy3YK4
6Zf17QzIsb8i16usC1jXdxsHsj4SIzzNOIw8dld1pz4b3Q5JKed1Jltul9vciL/lZtLeDlrfsmkb
VbcXal3vPh9jLvT1hTm5CM+tXmGtqvzJpOD7utxaKoQfMaQ3SqN0EtZBrC6p4DrrpxGLQ2lkqfvD
gmXrrOYYD8iNzkmqv44ZTmh7IYxKfRu1Dqdyh4fMsHNaY4bVw9dztpVZ+C+gM3pzQ3MGttSE9MdY
hBmMzuJH0iDC5x5gks7tvSkqZVxhdu0GDzPu3gK/8sVduQqFZSXif+kkIof0vIedMIY1Qh/pT8FN
Fu8idDjK+8AvynJjAl3Md6YyjWc0JgcjdO2mATsp6KLxyBFZd1OXyZw82q1w2m9xZdYKL3VrVPUW
lLcebzTcvDV/g1xnlF2XNqDSsE4jE8NjSJvazjNzJ+s30u0Nb48aMA7km9HuPLRzCBYUyHdl7/SL
uXgtK5poUSb67sGeucKegiguqzcvaZ3uk7UrYtVCFOR5p0OLoXa1ClmoEGfp0A7TM/2CeJfOFY5F
Serfe7P1hsWjdqHPtb4SXNhvPJDhclFINWlpnUZI2SajMSRSf9Zq3gp7d8rj/aTl5je9cIr4oPtz
vzX9wsrCPEG0I+zcOrcvbPz1YeM3oMxLiKYEQrttrWo6xLoWF0FlPsdubG08P88fq6FOQir4NikH
VLYLxch3hZc/I3KwQU+gH0Bl4HTWuTCU02Sd+ezZZBWphLxfJG26H+ooCrXBnQ+ocxibKpW/tFTL
bg1lxxu/KS4J6p+ZOSvPoUewgkKTuaqnlU5ScsAL6zmSaXqtw7za2X07fQd4pd8qqYarjxOAP77x
f0dtJr6QWLmgFnVVbovTibeTpwZncO3nKQu6fzxZuPcB7x73FjqNp4epyvxgK2U+FwfsvzSeuK3W
7pTZi3kbDeDT9mAtogsFjVX1lGYJPwpNWXgM1GvtNbEgxoJHQXWzn4EBJRsTraWdXzdKD+e+Gl7K
Gi2C/dxakf50YTWW5V2vBh1M6Dbcmu/lTLt8At9GZHxOEj/6BcakLbeIa4qrJpFWsEvqZJq3eZQl
z3lQt090T7MdxFvd+ORtsywAxD+iMEBjiBzLzfBXRccO0jpzhtF5Vl3vf8ta09tEQeJKksDGI+n0
61wdPp77mTXH8YfKPxWdhVK7Cv50I3VtRrX2WaTpv9lg17e6XeM+VUK72lKuk79wIjI/hxtaPjQC
ITCKbZSEFxGN03n2BiUJvVTucz8O+pWtJ/hyDPM8PlDgtkPfyeNLZJwz4Q0Rq2VREXsA1rJa2YAc
u+hF5TxXbTe3u2pq51v8Xrw5RJY7ugefJfONlTn9sIEPVG/01poutNfXGeEyaaZKAZvGwCLuejpp
ZTVSLzomraMGcJCAP27I0evNyCNrq+dQD8vUqrbT6FxyPHpXt1uGBjcKQgv8Kt5HS/j5a18piwIb
9oX+czpG+fAlq9gRD0lhO6BBcsdUO/TD8vYeqre1mVzlW7ueF/ywydApv6+RvEuuy2zQrno3UvO/
mM+bKg11ug7pvus8Y/w92oNUGU45ifEwQ6/wNwIy1x3UoE58+pKgAkmrCj19ukcA1E/n0rQ1AlV1
wTIKrvDMUTILk9EuQEsEeX5vgCi6kE6/3zuMCLiNPpJPD2ItpO/GdmRIatTP/QDpaLY1eRw1Oe1l
UpY3AfZVV52lTwfB1XYouEgvBIVla54GJ74egdEjSVvOy+qOwpFQ2ryN3eegT9TB9Gu5jZNgRI12
nPcfB4Mz9yHBlyOJBi1ASRoep4ubUE2dolG4z+7Qouim0G+6loGhkrBuXFtue18VVLGU8QVD+Sq4
khy3nUlfC9hdKur408GJn8M1BYRd95du+unPQRTJ7ovJcJ+byey/J27U7BIxFXsvEUY4wyw9eIX9
SblSghODsuDQsJB4R3zudNDR12BfCuk+kyJ6B7fWh7fM8wCFdPB3Ptd4/f/GQsODAj7CeevHEyVi
q2uz3H02ajP7NaCmGFao/l93dV1d+Lbvw88yL4Q1lhsf/Pgq5jYBsCyNL/9cuD32VtzAYR+b7WbK
6+vUibVNPKPkaDpxemH/nh8YFS6A8/Da1nNMLGpCdu+4z9rQBdsx7asrvClwgaoCxLRVveuH9jVy
jPJCvF0ribC4iOowKA9wckokT08/pNOr1LGTpnixR5RKHsEXB0Zo+bFB61fpRVg7dHv2U2kN9r4p
7cbbsrdyA3McMZS3dmJINvwgqCJ3vZXtLBxXLpllnjlw9BTJ8BcMLYTmdecvrWWd1+VovSRCvkRR
ke+dPks2VlGY2zzGghAspr2xu1mETTwWm26Mg0NG6W778cl/H2SwqgKFiVEHggfuOgGVqd6pJOn9
Z8S6EoBH/fita3rtdRoc7VL16X3KAQIStQhe1jbd/TWkDoC5KF1eYM85HYjbyLDa6yhxMkD3uvZr
NmSOvmZ76VQvp/Y0itInAu9O7YfePEnA6WbI5tgrZrdPX1rTonlBE/5Z4VPR8aiyFfqLavzn4xU9
NyD6c4tNwlJ2Wvs7UZYYktjWs5e+c6YnALzdLmhN/QChYToqqb99PNyf5Hg9QfILqCmLmxst69MJ
wr31hPK8+KVJfeH+qMvcFBvqaZ1+WyR6GmqC0igCW/90YxLdthbWiuHkSeMgyHl3vdvlICmHVBV7
Z8CJ/iigul5YkjMfHiGzgDhODgL5cpUBTcE4WWnU+c9Ra4tt7ZB4ZaMsqIblw2+7VH7YJhkXzMcr
c2ZrI9gKv4y3BZSvNT1a64pmxl6bUdF4Aa6Um3dzMDpHXcu6S3Kl72Mde+uPrCTZJsnJ8lv+SrS0
wsmKBN20F91Ls03T1f2hbLsirEjfb91EVw+TocQmziGVfHaWjAaRAuAZborvaAcCk4JuUEnxgqSY
Z4WglKrN0OEIEualfUl698xmYzTQdEAzoSijh7yaJ35bahq6/AXbTN3cVLIZcS60EeL9pmUYO+5s
WTvTNi5Q+9oV+eB7r1C1x6+CHmwUOmak/6sjhOjdTqJvph06lH72mMuOffrJZeEtBbbawwSJQvO7
+l2KLSZuJTJ5SycunU2N3eiWLHmKdghTX8JPvPv6S6aCrCdPWF6wgDlOV2XOyxabpyB5K80ov+vd
vDj4ZUmfnOUJ+1qzfrZuemd1fXvhin0Xa5YyEQUE8lPkqWBknA6cVCOVMgp7rxn3wysluvm278X4
XRTN+Ao15JL9x/nxAHGRh1OdelcsqjyrtsfcfI26sroyC+y6+rEqdhWCeU0Yo8p8oTp1bkBeMGjH
05zhqlxN0IuKIU2j0X4FiOG/zv3ofqsKumM6vodbq7cvWjm/q4kSnrBt4gz/ebV5609p6EmrHFP7
7Zetcrf10EhePGZCCzwK0urWapOifyuMyXO06wTCc/0AIlrKH5U1NfE+tea+aa9KY5y6C9+afJyv
eRLpFw4wXAkuUc94n9d0epy1EjXm36ACEsSDzaBLyKTA8qbeZhgr34nufGo3h1jzi/mr3dINoi3Y
8bjTMicJ7kVslltEaCpvOxpOOdxLoZCGqTxb767ayhuq61GLERoqIFojwAgoyrmau9ROr1qsO/v9
oPeldpSRAv5IodIqdr6SyW+LXCHBpkeSnQ+9kVYPeYEMfLKBAVpN2c4VVts0YUXn+Cf9W206Bon0
ni2Hh/EXw07tZ3LzrPg9232sdllQFckGwELxlkjppaGoPGz3BI6hhyBuUNkf+nFKvjVmS6lCCov/
dePoPEZQ36MLOlzXseukD16WqQe0KqPxSqui8ocNnmkKtQXHtJ0yjzaglo/idjKl+TgHnTRepnLG
cqvO8zL72tMCuHXRhEzDmY5isViCuOXPzh51/dofO7Bu4dyBm952rpXdBVBe/Rs79i0VerHWYpxS
tDkOyqkI5DWdkqT5X1dSOdp0jdHSkZnN+iGDj2zTpE/z4g4/IUvn8wXRT8dT+Lt0Rj25oePmNvJB
Q6Jt0xpqwAGpZu0uKssx2KSDV7ePbjMl+rBTdiPyaudGaPImeAHFib8fgbQfZy3T7d950mfDPi2p
8u6DRrP+tdNorkuITH5AwdwdgEQNFy7gd2FxKWctgG/yW3ir67KeEcR6Wgp9+k2IkIekGNQ+tWW8
X17VYQv+DvFdLLf1dMgvPAHejexBEgNESx+VkgvXwGlcrF2kAcqpt/9xB71sEZiAV7QFQWd8/z+k
nddu3EjXrq+IAHM4ZeeWbEm2FewTwpKlYs756vdDDTagZgtN6P8wAQPMYKpZcYU30F/K7kvQOdhP
UP3MnF2NbTyNg8vPz1npgMADURaUpsANTkS50x8wJH1gJEkq3mo0+sSdZtf2k9QpI4FYUt7AOQ/D
q7Hwyk3oN8k9r9OwENefhVzgbKkd0Iok86LbPAtIaLcpKYlL9Ex4r+wCPG3EOk+HVHPRL/kuYShn
00x38iXQ5PzCpppIJZOAm5B7CrpnuVdsF3Wfl7L5PCDhvi3GoTjkqp3vYtRHUUgscMC4PNP67FKk
jY3qBDINdD/B3869HJtYoDds9c4zim3WCIaojV1peqMXQHDzaHJCvYO05RVCz8OkpHi6orIk5SOv
rPNMpShw9b5qfxmZSF4B3RhfFEZD/gmBgimeJHpRJy+o07HUQfeGQO28ZxlXqH1YjfWxCgoZXVzk
WYp2UUr5PQD/+LK8DwgsCfIfh4Uw5nRAJLHjOHAyh6a14d9ZrdPeeDYk5Fbu6sOA8ZtwvZyaQVLm
+kEr8r9qnUv7ywt5lhK//wg4XcRR7FywAac/omyVnMZ27DwnRaOWa88cbTcgwrv363Y4doOtb3wz
jF66Xnivqj92N7GRyolrJLK9vfxb5vfHfz+FUjX9IWrGc5J0nDZyP9at85w7dmMenLZNS7dtMCV1
nQ4Vm7WmFCPtxyy8U5pB3F0e/XxLs/zoqPz/0WcTgRCXbjTIfT4XXRqszcoexErzl916z88q49iE
VVDQqUHMyVaDpvadU1dMeKxGP3UHTo451saOp7G7MgNnXGjzfDYe2BX4z1gCAcmd3UlZa5uD4wz2
c98ZGmquPXbnw9CtcMjR/9RFGSy8P58dWcgbRMYcWuDx0zx/SMraCcnbJ8J5jkVp3Kp9KX6nvt0f
Rj2Ml8hkn30bnXRKDRPZiOjxdKyoJCIscT5+xqje6ndZY8ZXmRbYoyvFkoNtb2xo91/eJmAFFLIb
yjaIGc2mU1fSzpbCzHuWPKURq4ruldjKEU/5whX7yWmYbAtYNDqVNGpnSV+O98eAQ4H3XMl5tspS
zwEVkUsbE8PevVoO8arIvPJXGJbV7vInfrKCU5YBfR+qAXXp2QqqNQKcelE6zwo27s5ulMcQ1ypd
HzdyD/xuIWqYv5mceuQoSeARUUTxa85qNwO1lmJFSM+xLunVVJAdYrdSTf/Fy6WYKKJOXKE53tPl
j/xk63DJIwBBZYxdelZ3xk2FCrPB9HqlQGgia/ekiv1BwshgY0TNkr3LZ+PBVYEYQwrHmFPs8uFY
0AwsY0UepOcJH3GUYOWs2wwW1Uayg/BaZxaW2u2fLeOkg0UcNFFk1Nky0nYKHQ8Jk2eB5qZYw6r1
VpJqhukq9UNvYbd+cnsyFpkSR/+9/3X6ebHR+VXut95zqueNSiNZB16m9KO8cLt8tluIO8j36d6z
XWYn3mnLQotGy3u2EtEcRrUbNlEcBUf61t61VYzxoRxGb+GR/GzQyYCcojY8PDAbpx/XZ17mRFUj
XiQyhZUel90GH2kMPXyl2Dd5o3/L1SBcOIXng6KXRjFTpYGKmsacb9B5rRx4silemsCHHpsYRUuH
CFLa1u5FcZ2qpZO7sMD19eWDcb6SjDtFQNS1oAHNjXmoWJe98C3ORFRrpVuwEIQklIzeLo9zvj25
QNFoYjrB29CnPZ1UXNHMpMoa/6XvLOdaG5LBDTvL/KGrkrP5+lATiwK8B7kBP/h0qEQEUYjxYMBQ
XXI9SGr4C29JsM1IWXz5Wnk3YIT9wps7wWpOhxJF5VfQOvgqR0u/JVIlHfpB4Si0/rXtV9n28pd9
sknQ5uBx4A6dxGxmt4ru5VbSBPB3Krky1oHV10+OpMWHxAkDMHOaigJttiTMPk+zmEQ6KOiE07qg
zDf/RvAtZaqnWfAiy12309TQW2u4pLrBEGnfqTDX8Ax79QGQR79xItlcuGo+2ziEFlMpbGJvzbX4
vaAYrEKTgheqc+2BZzJc6VYa/7DGNjhcnt7zS5usgEo20uicBXbr6Woamd0ao1kkL1Ufa8VGToIs
urWRzFfvqVDVdyKHdL0kPPXZoNTCOGgkk4Q2szVN8igCwp5lL0oHyVfGx/iOupB2PfSpv0dko1+4
3T4ZjzoBiTMGnqRy80AjdcyxBP6UvWilZbhAmQO0RbuqXndDp7+FlIkXXvzzBZxeQRpSaOxR1JzX
MwEGhalo+vhFHtRxa2fCum8DDWMgpR2/6B3D8kGyQ7KYbgQoXarFpytIGJH5XZdHL5JHp+DXEJWk
/57jJdIhgy7w6/J+OfuyKY+D/T4JW9H+nU8lKpMi77Sgfplknv7UaB+5CgEqj6+ktf+HscjMQEhM
pQ6KYadfBnosN+UxaF40OTNACSBrteFNhOBRScFSC+LsniEJpzY75UZ8GXni6WCtDme58NT+xemr
6lrzAnNV5J1x07fhoXXCTaCm0cLZO3uHQMsBBgafpnIMnDkiM8ttL41FqL7IkUz4gideIW9UaoUL
ed/5mk2kPszG6dRTpdOm4/EhMHOitmrJ09SXmh4F7Fo8Ro5+77X1KpadpShwmqeTlJ/1mrB28E/R
X6YHfDqYUhlwXhon/hcbjQb4MTXu4YWGq7GPLQCgQbqCyOZsRKSm/y5vzbNqAzKhSCxMKtfoz8og
lE6H1npTS5qyLd8omZp/A4TOrsishh9FCNsoLkX3L0c88FeoK/0Rt0n7QU2GbmGu51ZhE97Z0tAq
pZBOXMNfpz8iSKXey0ajftU0sN2b0Qy90jWCRhTUxYYGeZNARvsIsX/9XtITH1DcoCn7pDPKiJpx
ov6tI9Dvh1hWMnm7MEPzHTdRNHjOEKolS0bAYvbjtAABkTo21FfEirQfre5pfyWQVk9UvEsczBTo
bD3Vo01BJnpVhGlrrRxDUiZOYzYFE3r7UI5R/wgLo1lSZDiDkE4/DgDp5LDGTgU+fDpzSmnHdauM
6qtc1s63gM7Tk4IPZOGqla3ddHAEO9epkVVyO8r1iUt3wvfXbZl3+1r3odD6euEbC+s5fzqmH0Ui
TCRAVjOxtU9/lNUSJ7aRqbyOQ9y/GoWSvRkxVVWdVfuBWNmS59kn+4cDSo16ssIk+9bnkTjEosRX
eus1zEoZN4ourVFFtJLaLfxK3GRVnsrXlj/Irh6Hjb3OeKp/eKneuvADk3/pQDyz9dU6CdeXN8/5
TFD6nZJ1EiAw3fO8xI4zdCUaxfsXNcZfKTI92v1p2117FtqNSVi+Xh5ufh9T6aW3DjefrUZCMq9V
ek5TQYVQxavgEXBHGY+YSiqkqzKv6kOnpe1R72x/c3nQ+eX1PijeXVT4we1S+T1dbehyPhwzBs1G
IKu15us7Wl4OhMBMuW3QPd31aMwcKgGj9/LIn8wudzR1bQrdE1h5tuzd6BeG0UjiFZ2i7nde29na
DwPtSm/6aN3b/v7ycGezC4MIzVFuaV47NEhmH0qkJAdBGIavHJwqcTWEtV56rRkqJDqSzqWuhUKv
obdLeeb8KUIKhFmdCiKACs4LwgquNQ2uEdFrGXN0oNxka+GUnoHXL+/eV3csg9HahFlOKDZpV5+u
Zl5aamunTfQKtCIY3AJOq7SJNaof4O+lDcIdZf7FyJ3vo44P9UwDF0QsMbvDIEmGNMrb5NUQIt2X
nm1fwQb2DmMAhPXyEn4ylQwFAJeHBhGbOeduhNSdR3KevPqxGmwSR5G2va+qKbRECgQL33W2Pafv
wnFkyjAxx5jrkFCFDBUJ27FX0Iv+Koh6bd/QjNoNQyvdJnjO/V/GQ6jGJsgEmDt3zJFrUE2hEmSv
QWgIFCHyrKgPstobV6JMM8nNc11bgE6enf3pEzkN03UDPnS+dJFPT16KrOTVDMP+zguLfFNmoemW
TQTgRq7U+rrQjckmOe+WgqZP1pLnBR0k9s6U+E3//kOENhgkDAKq56vf9Bl0prbI9lXRhQGd7sS8
vbxxPllLBiMt4R4nlp9TNdJUC5JYq7LXMY20TYZ7/QZIYb9rUWVcdVDvFu6aT8fj5aR1OmHJ5hOb
qGrj50mfvTZlaO4pSES4BZbJLQ9Xuq945hfaAeeTibqSQl0XfPRkPjSbzKJPLNElSvQ6Wp38oxBN
sabAPNxSyF/Cjp+HnARRcJtInN91z+TZPark4DsJluJXYRc5JjyjGqO5YJuPTqWGdzjGwxkL5QLk
VKvdmHAOt1U7FgstxPMJ5kfQIOD1QIeEytbp7qEqOcjhkHE4rTHcGVEWIjeRav+sPo/2lZN9Fa3D
SHh0AYelaECpaV7PRte4zWtpTF+rQf9bNUW9FxoPVz5a64BUaXt5u54vJ9AwOrGUJSfr8rlsFRSh
JtI8qXnVIt37HsgjwjWhExx0rX39+kggCQk7aO7T3p7FeoGDTWYtle2r16n59ag6/qZrRbDFbL7c
XR5q9v4C60LSEnQsEAYFGbC5Hc8wVkh1SIn6JtJMhy9cqRuqauIhF5V5SGxDrD1frpZIK5+OOkHK
uOc0AuxpI324ZjqAml3t18obhAdd39R2oT7Uet3sQOhoL1quxo8NIivK1y7z6WMphtDiIZnn+Z/n
n3RmQUQrtfo2qIOCC1fqaT8Emtx3flJ5ihtGZbvw8k/P7Ick9L8REemj9TzdAfNyqNnjH6OKVHvz
e7pIosnGBzW0pIUqz+zc/TfK9FXEGFB65/C8pKYwmaaK9laD4zkguAJMspOgfmZRisvkoOIb+jXc
GkO+V+d5okgxibdnd5vdN70jJbr2VmS4bG+mvye7YgigcAQNIKmRgOPyTp0dv/9G5PaGu0CVkNz2
dM/kRYpKoBrrb0AQg03lhOYh8FErlVpd2lwe6nw+SbboA9Am4w/acqdDNZ0TTM5cvnBlMZQDCLEx
WBtV5iEiLidQJ7Tm+csjoqxGQqzpQDf463RERdhZZ4CcEa4eVs6xsZ27kKzXWYelDtG3wsBtYWee
H0Ekx5hHnnkefDgMpyMOHgakkY50h9so6Kp9ayCiIAQiDW9V3Nsb/M7EXw00XPr38pdOD9HpiWC8
SXWQHBZq9hxI7ESGbzpxibAqqE/5m+gb/4BKmO1qRS4eRRIpt2jd4HhiVfqVOcjWkuv0+T5CtxKu
Ey8lQhNMwemH16rTmrWchcKNDB3wCZaON8wyFG49W2KInB3/SQcVmMs0FmWvudlnnmadJFVWK+i3
oJ8CYhsVnzZPRP7V1WQgSDbsH2hUnMdptT9cqFZX9EPZyj071kvGaOOgu6+u4xoRr7uUK9F0QdTV
4tioKHAs3D7vINyTJWVw4ripckifgnvudHCvMP0uHzW2kgd9adiOVBHVKz/OxW2QaAiRxbZVy2DD
ARuuB6mQnaPiIU0GC2nMVkUozNQt0myoXTXqErLAXiFWCV2EEQL9NkvQVVshtVDrLkhZE3NcVD6C
v0bYZNKdWeZ+ejRCqZUh2mOW52qmPBAXKz1iSbnrwQ0N+pWuCfsZpaL0yU981BjN0Sq1ZuONpa1l
a4pAI3yhErWOp8u7/eyU8dhM3khE05SNkVk+nRoqyoUW95oiXNNJqkNaeck3TS+Sle/n6R8Swf6p
su1yiRkwSyHoGqGSwR3GCSe9Jo04HbY1EJrRq0QVrg+FqDp0RTaUq65Fie8qzlsrPsKV6q5QdMuT
TUETZCmPOLtBocBMisNTZw5u6hx5Y0Lzgt7TaT5KVKozuABfa+rYYPnlVeakzbOpC2Ph1j77aMZE
2hLNDiKnqex7+tEgxRHSadFTcnUj+5dh5XaTok9O47Zzjmrf6zsDdP/W7Edz4QR88rVE3ZhV8/RO
dIzZXUp6FBlOhJaiO5TB3qpFEe2Fqo7iRx1olX6dEQUnC7H22c6iR04xahIAhWgF6eT0axWhN2FD
oTAEgavrbo0SYb1SSkNJ3KQT+UrKJedbCYDFW7hq3utrJ8edjAYM5MTsA0kC5fd0ZMSSMifRNCgm
tdzW6bEnnazKVd5oSvxYw/UHYaw3Sr23cQQM6pVlA9+57s0gbb5ZaccTviWjRuOiRPfxpmlGyXeV
UgWGnkhJk69tp9Z3PsEqPL68Qj+aIBvBNxcqr7D++VFsNmud8Fg+WBrJKmJL9Oy8K6fmNKuulFpK
gF+WVI0bPUnk4LsZUWRZo09d5usYkOMXJb2J7rjzcIEn60HnkkL+6XxExM8yeY/62DnN2lDvndh3
k+Hn1y6S+SCzSY+artZGxVcftZ/IZUhuP7jBjbOwp+b7eD7ILImsfdy/DUmoj6RurqashHQsg4O9
pP8737qzYbTZ7WRaULJz6f1bxN76If8cDktfMo8y5kPMMqhMGAZJBGuC0IB/rdSuNKzNF/Grvld/
XF6Y+a0zH2l26xRQyC25ZCTlJjqiwmVsjG/+ETuWy8MszdnsIVHB+mfw7tRH71u6DtfyT5zqb/+3
IWa3WNDptSd5gfrIRb3S157rb6Tt5SHeXUw+3h3z2ZoFXwEWRFpe8BnF3+J7sdsGsA7c5r4Fp/8v
kNzgyTmItXRAKs5YqojOtQLm53Se/SWBVER1x/eFYlfq+8pbDcmtXNVuKRlHRXXRg/lu2BuhHRRN
ciWjAJBzkOSrsdrym9cdmh3mL8TZKgjGl6dlHpLOZ2V2g8iA98O4Zw/51nPS3VXp76ZcuD8+PRA8
F1P9md7JnLSp+kR+aHCwfyL3V3JU/jh/xFpss/3lL/l0m34YZnYasiEMHD9imOwt2mcvw5N0GHb/
2xCzkyCZea0ltCsfm43YTNt0cL8aTb+vx4evmJ2EWoNOPsbTEMf8WhzVQ3GIlk7CdAOdnYQPY8xO
QunruVXqjKHcpI7bXoPJwnWtfM5Lt9FW0T/5+X+btlm8UAlHluqE3Z+9jVfSg3ZMd0uLP+el/3fC
PnzTbB9bkeLnEqLSj96f/FrdZX/M2453+9iW2/rBv9dHt37yF8xZlnbc7GGso6wv/YAxh2ElPZrF
WspXzi/z/n+bvdnLmOYiRuGR2es2/f6/TacdLg/x6eNL0ZR4GfEujulpGIHDzghIL1IfrfKYST9t
/afRja7W/f7fhpntbTkTXhyODJP7G8fYhdExz1eBvnBI39vRH7c3KT50I1IfE28BsECzB7i24J2X
sTz+dirbT10l6Js7D3hjC00cYvo2SzOUCVHCCvYSZh3pOkKr8S2ISp2wAyuEharDfHIBZIC7mkCs
QF1oHc/upaHrSy2sPeW3HcXYv8l9elMSIROuFZpLGtovRFLTLJ5+/iSGQ4cbMSCKqnN2Ekpr/JzI
8f8II3F01wuDGFdnz1oKC+cvB9E/SQ95ALhVgDNzufqm95Dl1lXvd1upduGvwLo18pHEeLSVFc2q
6ouOXQBqgMkR44KUn7ju74/sh0JDDFw1EGWc/9GKxFhx7lJ5ZUu4WVnGiAVwWOdLooHzA07ezJM1
1YkRvdBwlzk9FzV1KrBXWvC3UqXgavSj4MbE0/Abgsb2zZiN2XUMYH+h2Hi2fpM/mGIzqQjT0FqZ
HcZEi+VeQngZBU8VFApVhx3GAOrq8lk8Wz1U8adOO0BuanCgvU4/TcptBNcTJf1bSoWTr5Dgzn46
k6XyDohJsvDinH8STJjJYxP8IWnqXJTUzqkHYnyT/M3NtLkusW28SwtjaeKm1TjZ+ADgJxiZgqAQ
lIY51FjykCrSI9O8D/ys3eaSaXxrrUDZhyJ56OzW3EvYVuSuJCntamzabiETn/fBAIbQSLTJS+Hg
cPjmDtiGHEeF5Av7vvB5FqC69nb51+plgONp5jco29plEIC1HmHx/kKRMlUd1xQikl6jmP9sYdLf
AZaz+aDujwYfEFP+YQ7x5jn0EGbXxUMtoX2MFEhUWenOaOpW3CVId1hXZZ3qypoOdFmtBELIjivr
7L6fJWoL+Ssevs3grSrU86LaNSFkm4XrxJVZHRO1MvI16W7dJqtBUNzaD3oV6l+0NmJK6YvAdQQR
xf5hTk93aRE72Bp0kX4/tKb0HZQwosIt3dnH0k6UdosITgYI6vLJODv0Nk09SlMcQZpEAJ9OxyzZ
wL5tJvZ9rjBpFD09FykM64jGvHbwwAl/0zOrWHiBz/cuZx5YEV9LJg8e/3RQT+3aeMwr796vfBpf
ZahXMU6alQZHvKltaxd3mjIcgqSVU5gBauqt1Q4O88KtMM8o3x2H4fYCBuFEgpM8/RntlIbpUKzv
zVFU43cUVUS5xoHc1A4+qLNiPZbU8zZUaHISwTDxjIVg5+xamlRFpg4L1TRIGPPSkhzmuhHIavYw
RkPQ0RQI+35rFN7gu2ljiqWL6Ww45hq8HZsLBBCA19kFb4vSwm3Dih7iMY6p+VQpDHgphFbuRsz7
r8s762x2J0ILLyZgZd5m4KGns9tFkMgMv5HusZsa7uJGa1Z5rKW7PBKda4/UloY47NcU7OyFPX1+
N70XCPHOmf4Ayjfb1FSpDPRh4vJB80vpe5k4zrXehs73bGiMFR+tX2lRot4pnu5/1xX/TVXqZCEu
OztXvGgTX3AiDPIPc8agYySRLomCaJzHJpx0+aJNrnbRv64z0qNeiN8BumWbr0052t606cFAEQdh
3j3H7Bh6N0UUjfFQ5ll6W9EFveuSTm/vkA4f3zrVqs11YoxF+N3zR2+p3zNfcMrP9LfZWPBreG7n
TpwooxdRa3f9g5lZ9rUXU4Z8rnLViVeBFpZ0DUDzJLtBr7tdNiCK+9VVfy9/8xzSBODvZygXrxWU
Ps1geOhIjpSVH6r2MY3sJjpqLSY0bgZ2/XtaqfnPsKjMY9oOwbOWeb2xcLvNQ+DpdwDNh1wxIRkp
VZ9ufMlQOmdoCvmhqGpvcAkS8nLXqXVcIoQnBMiiJskXEDDnYwI8RiaAYf9ruJ2O2fQJLg9I9T84
WKOsa711bsbCQXokktagfJYEn+e7G1wYTj/ompB0yIjOzW6SyKhHtary8iEcEQzx27r7hrjHuJUc
R6huwUZH4zep/l3e3vPASoOFwAuFvCq7i7d+dqxFZGg5iHnjQWuwlZ5kLsNHQx+0pTfxs3E4PKgG
Mhj9pNm7kDSdHZTo/nBPtlJwHD0ptlaJWpb6wpadX8h8EIhM7mKQIRMtZvr3H2L8qh4cZNoa5UFE
feVGipdtOoS7XV/2liwMzw8nQxHVQwgA6grc9HQop4E6icmS8oDAeXatjaV11XS6R2uWLQobIVzX
fjY+xy0SR5dX7XxrwribfOgAwLBmcxSxUjkWmqWq/IB5mrVN49KSjwURh+0WhK+/tAYbpS+PCPWf
VjBblIBwDpnoolSOqlYWD5YfVVvPtOqto6TOxkbexLUgVC5ANM5OA4BTmFtoMIJ6weZrNrcipXs/
pM34EGZqvCsHykop8N6VzBk5iEQ2N3nWPF3+xrM9CmZ4wi/o03M+aW2erqfSRhDQy3R8iDJHuoli
Td9q1ZAtPCifjmKDxoKIDkFuTij2BK4GDZaBD47S1+uhiHUsh/x+4cLkp/NrPwbvCE5NmDrcePFI
hLUyywKNNh0bpDKCe08qJQT9ygHDUlPLiui5N4ugkl0/gh1huADRCid0tTDw06exbI1kUoQHQf0P
nEU17M0utrFZqWMfl9swxW1mFQO6cp5phVhD5DqIMXhPmhN6bbGSfLMrHRfAdSPxRPemOa60sfOS
m0rLGujEaV/V5o7Gd0OhK4SBoqy6ofSNaO1h7Dr0CO9aeXIlcg/fAJfOPJXfXVWxSfxVWI+aSbXd
xjLogLMLWH4XbnZsA/4ok5Z+vBbreWvsG0yAMekYMrVQTNcHIR1ZVCZRnnTbDpLGtRPiUPMdDodW
dmsEhfoi2hhFZUdX6JL52VMQqln2E304PwgPGLzpsKE7U/ZwVRrSfhC+mysqNj6uj5RNIbmqmseY
0yha1pLnSLVJP7AziuJAZUMJH8dQxdPe9T0UK1R37HLfbMiUqFfsE9kYxpu6QgppR1ZnR2/gvBzM
J3SB0uONZwwNZU8sC8NtiTFW8AKnKk03AW4xJKb4F4IxkQGdt8eOF8Tbknyb4VvW15G8LVD16VZG
Mbbmg4Z4UuFqRqQm2z7IRvnWFrpfX6siNgJcbLS8iYQba/4kExfW2Im6lh418fda8WIAL32Dt/Me
CrUl7YXQ6vaHDg4mQbuY+37j9E5s3EYlHi2/ZZlCS79SwgQZjhWsJV0r2SRpJg6KKmWvqGbnk3Kt
2gcbL9Y6Y2sIHF52jpNK8npQq776ia9gle4GQl1/l1OXHw6+mcftOu81L1y3qS+qtWVLQl91Xhd3
V43QSn2HTYvTrcpCw3ZJ99q8PGI1ado/I1tq7KfBG5xyXIUtcJdNL8WZWAVl4xs7xFsSH3aCabdb
4jE4C4ZdYbIbj3bZugP/72DdKuBTopUT4FiCwAwwZ2twVbOzo5LNjoXWBkGLAnM+nA7r4VbyJWk8
0pES9U3XNmrwu1Ur3dh1HmiS+7GNNdziRdx3boIO3/hXhHjsbfBCaZKUoK6aDNwovlXyL+g4wKct
U/NNe6NbOTqcqJPq2tY0sZz/BtBSn4itZotwiysqo5JTOC0DdHHXbpCRcrXYq8pf/AS7O/RkrfE+
LFpH3jS61ic/MiCo+WtBmh9hsIO0ye1gK4UhrwJUsYDCqR0SXyrbD9OdYtSHbJVHljGkKzlWygqd
eqLiZM3SaQFOcCPmKd9z3bfwUI4Dr/X+FPwkjHkkrNU8Yx1XOiIcXZF6/V+97XsPao4mEG1OUi6C
b2HkJeIAvTOwzVWW12E9uUjJqfLLTnx0MnUQA4RBQSrC0XBhoTa8rEoqJGXftkDa/6WAJ4J6H6kh
87FWCzKif3Al7GCTwkByni+/F2evMJIb/xl8ko1RLZ3FNHxMiMVbLP1S4ioFAyYDKVzFZdl/M+OA
C0dO82DhWZxHN1CVgdVybZMDQh+dlzNA+QAPKqXkd+hbRb32hOqU20YKtP4FORXDerv8hfMIR5/i
QiBZBN3gNAATnr6IaYgxglNGJcN1jrNqvLz0X6EtpPZVVLbcOWoUWm3Kwo91tfNVo1d+X/4FZx8M
4mkyP3cA2sJcn6NTgPTnORdP/Jhj2/bo+Jr/r5ft6k7VC+z8vjzWu7LPpNcIvHf+MmsVRoZDbYWP
Daqt+yw3enVNXbpuXT8p7GIhhjubW1w9yKUpe+toYyFbdTq3qj5IOLc10aPSZbilAXpzfuBPW992
QZLsMCRUfxPmRuo6t+Ls8fKXnnU4QIJTSEC7AWg/igDzfCrQDQnz5KR+RE/e+5WbIeWLbSX6PMc/
WUr1ZhMLrO1XeGiqL1k5iB56E/yDxlqpo94rd63lSf1C3fq9sfAxZEE5kdSA6YAgw3abT0mVBDAk
RSk/oDnXasHOR0EK3fjUJjK55c7q+3hbA37WKeiEo0UtMfRL+0mkVgIUr2rjKkMOXMb5ZuUUqS32
FARTU6yxYOOO0fJuUQHzbHuSE1PVR5prUncFrHa6iI6UDULzUvWpRxDQ3CVWEan7LneIhIiQ/KWM
46wKMynNEzkSFQPlnzgup+MFBTsxGAz5KQlHXftO+V3t156tVfk26IsE/FQnuB52qirVoeJaXEHi
VuRGp21Lw8J98vI+OtvDQH4JlgFPIhw9/aTTn9MXsipq3QqeqsqzNkoc9UDmUNc1QqVaq6Pfbr3R
KFa9FKULParziZ+0QPgTOSCAo8YsumXxpSDnVXgiLSPe1EYf+eTcc3QkXeFvJ1+sBaDfTBg98SfM
iV80T86TuqvGhND3yRqt6ACfLDiYlSP9CPw6PJiNGn8RzsJ4CH8pXPfvziNzs6lUUsrai/vqSakz
D6sjs00e6iDxynVdZGrpVqMB605LPH2hB3E+r6RAk9b+dP4Ax8+qEB1t3Omq75+MAOOZYxE6UvrN
D9IxXFspct0L8/rJhp6eNATwYbmjOj4XsUhpkCVd25VPEsQn+VcQVsTtVWGnOJ4MQg+PVAiQ1cuw
30jWoIDrfu2jEhms7CyIlooU8wed1G8Sa+anIJ4M8nmanA+1gyRKbD9qO/9pgqeuB8P0DpX2vbS0
laCmtb98ds5nmuwCGiCVY+IWRjwdrPdUFL6rwXmykUy4h4Kg3Ia5ic62jPrlj8tjvXeOTm7WSWCd
2BX2AQqI4HpPB/PMtHbMppSekjoV5FXo41pVsEJ+1qETmuVxMtxlxPbJNZJWsoT7K+IDD3lBO+86
1yQhapo/k8kFNjBl593LYdFPttMYxtr7sm4r5Vs05H58TICuIaSOSZhx7/d29/Pyh5xNGpB/AgKq
oUiD0KWeVvDDCtUCR1krlZVHGjmWf2RvFL9tkkIfjYLIlNZfHQ0pC3RHkap+72XMZk1LShmd3MR8
1KXIeMTQFliZKRmbIs/thYMwnauTBZpUM9A1g2UzKWbOe+EDGm5Y0prGhEFVpmxMrINirPYJMulr
Wim6G7KsB57dcCNGPftqXDkJKk9C7HhBgAOedz4bA9RQFBT2o0c+EtAxctJoGwu8VK6EkB1pIfY5
O2jQ6yaZZFhM07hzakGD9iklHxkdZ6OpV3o7aquwEeLIFFRAutNwAWczH49dA8CZXjVNeIq5cwBZ
FGBp7XSy+tyq5q1tt+JYRmbzq8uSRzKiJUfus9FoTUwVe7jSSOWANT7dpHnV1RE9hf4F4gC997GU
8cG1MifYqVYe5JsBdeKliuC82gNcxZyi9IkQw4065/fFbV12TTTKL47jpbfQLNKrJrSKhQPxyZdR
nZ7kT6YXn5Tn9MuwWw1S3c7kF6nx2gejNfoNVgbxOhsQbXRVqXj92gHEl0kGqE0Bnpo/8I3ZeA1+
4YSkXvSClbnsFo4fb9p2SNw2LMaFgOL80+iysGgcd8rHhHOnn0Yhirkt4/ol7c1yJ+djtyMp+ZYT
QH5DUan9Yq7xjn4HzzPxHCbW22w4gtiwGMxxQG2zm5w17HordBGvzMxc8pma/lcfrxaDIJ/69HQG
uDqREz39sj6cMA0WmjyV1WT4tCfjIUCd4drHJvnh8nqdTSILhf0A0mY8omSMs/AUFVpz0EajeRlq
J36y0WmxhRXk+D7W/r4U5sKzNoWXp182HS+qm9SjeUjnm96QR/AJMGRehJVbT0YoG9TQernD2Lqx
+nSDzgaQ1wl6JL54X9KERJaAthhHjudo3g3Vu1weRjtNXpyMV84livPckSx41be4Qi/slfNZ5T6h
l02nmduLzXm6gKVZtBjHGgP3iensRRa1bxbMg0c7pnveiGzp/joDG0N/oc86qUuASAG7NMtqKHH5
MSQn6RmBG7t/NoG4jQfJCgNPWdlx6aXVyhqHKFc3IzYa3SHvA4wm0iLI/MPgGSgSum3AZnTzxq6T
dd0GYVpjCtalYX0V8i6o7v9j78u+4tb1dP+Vs/a7d3seep1zHjxUFQUUUEAgefECApZHyZIsyf7r
+3P27tuhkhtu+vk+ZhGQLWv4Dd/g2LVtTXAb8sreSScICUVZ10Dm2ILzKJ/QQIEMDftIC+t0Jlcs
CLSNcAOghQ0m3UnWYAun7+cQwt9z6cxHigrmrkvmsYCYU/s5cGb9wZc73XpgEKFk8c25B+cY8rb3
X86emFW6I/e+QMyoyYALMSl87ttti+7XR8nz6Q2wCjbh6l5xZjhRQGZ7PxatsQd8pMLPkHpU4Suz
kwayYtVcTVaXT/DZoZtqGVFGdpsAt2GmaoAgTVqPK1k0S+RqFZGBrtZ4TS6A6fLhx+LzKcXxC7+C
DybmhwJECNkSQGOQ6K9kXMCt3j8tbk6iupJ1L5OfSP3qjjCaBUFVtRo+3ajlWoVHhN2+qsqC57yR
UKa/qeBQPGRVPNSgKDXogI30g7jk5EBBMWZV5wEnCZsbFkGnccKEzGixLFseI4pAxPVUsgHdA3U2
O66KFlJJW8FoX/z60DzNgb6NChJrEoEdDIuz0yJCX/GmDLtAHiEKBmxOo8muG5JxT10UP3ig1TkC
CLXxcWpnIWh6V7BB/QiYfrIz1mcAWAmBJ6CD2CGninRTvHBa+sl4ZLplTQaNMyfO+mmOtxEX8UFW
NfmI5/eTyUZVb1VBACwLWdfJggWOVzNDnfHYTrN3PWjDthbcaB5Jlcg8jnHkLKXvbn892T8dFKhI
dN4AaPhBTdSqARCSvebHHlY8ZwS9iq3tjPUlJNXKDGRGlVq00R984ZNj4NvkQjIswKJChQvQqPeL
fQxihuqLFEdQ2sE1azgOOQ8QZnApf1en/a+xQpQT0T2CY/BpHNM1FkeXw+VHQq1wOJtQQLDh7UH9
8nxZhKg2A4hl6O24ceMcudP4c05KlzepH1uuBJfNqcbfuyyh64HDD9HAiiUEQuoU1riA6GbQFaFH
PTUeeG9xt5OJjWZKadoPNvDJIfjXUGswgBFRHzsV8YCsjnS1PcD2paurSytxVDFR8lGwfZKsfRsF
9G8ctrj/EQCcXCPSqZFrjGw4GjqTy4mKl6W3zC2wbgRCTAEvPMh5wMGrGXeAUH759Qo+XUzrbKJu
7K8yECConkJhG6uKGlX59dFakuYGt7SVJXRRe6jj0Q82y09mc0UTroEAMieggN6vWzSgTGcFPT1a
CiqElTDyCg4A7dOvX+gns7miQlCbAOIVTmknQWPXtyUMgyx2bB2w9eCKxrOmLMPcS0hUqMkfd2r2
0aYeV19zGLB/JBZ3evStaihgn+NCAvJ3TWvev2U3ttqLJo1D3+bkyi4ZutS2V9tdDg1+9mUIqvKj
u3rd8N8FrlhAKzwUOTdk4FZlrfWU+q6MAVQHa8noTkd4l0KMTTi2m7vDApse4H6GKu/QOz0MpZxe
klH2e6BY5MuUkP7FgaDfc4f3+NuR6z9ezH9CZ+36r8HFv/+Jf79QBiZvReTJP/99Wb9wKuib/Of6
a//nv73/pX9fsdfhVvLXV3n5xE7/57tfxN//e/z8ST69+0cxQPZ2vple+Xx8FVMnvw2CJ13/5//r
D//x+u2v3M3s9V9/vMA/Xq5/rarp8MffPzr7+q8/XKyn//j+z//9s8NTj19LX4f6h//++iTkv/7w
/vymBYSLEWwI3FFr9qlf15/Yf6IACAoBDhjUkqGzuNKIB8ol+dcfjvsnPip+A5o0OIGRDP3xD8hT
rz8K/8SOhfwONhK6mVC4jP/47+d694H+54P9Y5j6a1oPUuBxTuHZCBh8ZAWr+Bx0OtcG5PtV5M5t
qeAxkAJOEJh6qwIe+2CreDCX2SyzG26EmfSYKbKMICo6GrFqoUpNX7W1oMjUamFe/N6BIwHk6+Yo
9xhcfEFIBsw7FTH6t8B5NEOX6wGZdzYuoxsUPI5hiTzAQsvCio2dO2mC8AA3UYsUra6WDoBUCOKc
c8NDkmo4jw2XrfYhbYCBWZTZkHYZdgsp0UkOdDc2KEV2mp5TNG4NOukcau2oTLrkuoGOGNylZNP2
mQqr1s4ii8QsE5FNHtzVFihD8TKM90Jrk6SMiwk9agkGAkwV1cY4DKZyxsHDp7Aom89NJcDUpBC2
b4FNgK32CDPA49QEc1jgT/gim7AjoRLpmIZsRs8f7/zBgXb66PPyviQCeSwPDMxKxy7weeoKLm4B
42cW8OsSXgQ+ExZc9BjVT/XIOTB7pcO9wtj2AImIZem8vPaF84b6H58KePZWXh4sTTduCcRoaGFw
tIP+P00mvuoH1fiZE8DnJdUl1CI2gkXjM3j6kUmHVrhzyte2KJjyE/skR6+nWzM5Nss6uHT5RbAo
ehh8t4kzXEgkyC0feWlW6Xhws6gDFKJAU1+4Wzee23rjWRBE2CSmjL4046QvAX+ZXgEUd7vzgDej
vKpH2ojMuHxlAllBB9LzqCK5m1QPoXkAfHidD6UN3Qs0V4G2ayYSzTk67164HeKpRMIFqe+twYw+
An0vg5takf4LDQIN8EmiGvTPmT1G5l4bAWMu0UTo/0lXNlUGOKRsN20tyibrFSDtKbCY/XVgonKA
CXzSfMZiFwqKfXCLSSeidJBGQnpf6Myip2Y9iLdm8cZrkD+QmboyDEjaJPGi03JiVZ8iy4VpXV+r
8AI63qzLbaEqmcJ2peNpGfsL4CtjCwEwUF2BhPGmyCuvgimQL4inulsbmnOACtEmwt9W5D5o9HQ7
KY8mmzluqyiF6efUp50x8ddGCf+h0VQvQCxFZQ3jnpk8285kHcZKQV8imSrTpp5SxoWIpDM8Qura
e2zHhpC0G63YvrSAgdkhBCnfdNWRc1gxV18HODEf15LqE8xwQZLVw1A+SwvSTXXH+GcXCC94FHH/
Hvfq8Nn2ZjHuPEQRDrYNqeYNDUa3KXgymL0dCguONui99dCqhYQQoK/Q3MDCxIbUmalo/Tmi4Wxt
3NI4NK25SyB7UNk9TalSEzJc3SdtCi2+kGWAR+JXYyte5rQKx0lljlMzqEgmDdtG4CVm0J2B1VgT
ON11zQdP5dqDCWrOnJA8UxKrRwhdynuNs+UWkLG6z8GNcbGl43l6Db99a+mM4lD12r3G5x2wdhx5
1hPGn3kToPrgGp8/W6i2VRmvG42mqEBel3LcvEkWiyh4rWZPDjnhFDucMJMANqpq54v0qDyXrhjb
nLS+sDMSV2WEB66iZNOiNV9nGnWYu9qWfZmFlvDKiwF8zjgVQFwludM0IQcgLjaYPEvK+SqWxuuX
jcG50KE45aPQkikR1fX1gPbNFnYx7ZWwYdySIrmdxw28MvgzWlVRCEY3E36O3KTlm6Wq+stksvzw
Ai17knKfcQChwsFpjkjnqbMBdEcxmGQTazrzxgXHY08BoCiaeQQhIps6UIsKXwxqzCVKGBuu3KYt
4Aoa3vcOowkeq3HC8T5ext7OEbmRM6uuiblEkz0BIqsGw2XblzN3HhjoxvPLDKDDZ2/kNisgkcGn
Hahp9DqhDM5MbdyLKAPQqFyylnTTFWHhQlLASQGXKrUVwl3bckcvDRIln9BucIcCXWNvwA9LqMDg
Aid2USEvvUfJwv5SlU35ye3C8hpLHZuldJ3+DXAscsCdW3fQyFaRc+ESFfzVG/3/MdIfa+P+/x4j
FdXM5Pch1frf/46Rwj+B0o2RxqNgiHLhmgr9FSO5/p/ozaPZiJoCwAH2ihj+O0TynD+RPYHkhjqL
A1bZ2rz/O0RynT9XpX8ki2jWIFbCSL8RIq2Zw3dh9kr3xJGPwA0sXlSmT8PsGOgVh/sh9DiBjYtx
bPa020PBIW0gruR3YjPWd99NzN9B2vdB2Rpy/TDiWjHFqKjWnhaQWE9iwpeoytooPofgPjbJR75Z
p73cv95qNSVfEWBrH/R92Be6i1RlAkguy5uzZcrgSR6+lft6V6dXJn3Fm6ZT+MLTPbjkZ79+vdNS
1Tr22kHGN8M9buMDvR977qDVyYeyykr+QsRVV3roiLJzBu2QqrJy3z70Ls36+e13x0V4i1UGxWwM
jj7lyTvX0zQDrYxxB+nlbUm3FncOtIrPQ6/AgYzYid24wJDG4QfZ9pqJvfugCNZRugHfCoU1RPQn
A8vYotU8uy20QGmZGsWH1ItY0Sl1Rz1P55ED2eVfv+wPq3al26BNgylGjQrdvPdzXCswXasJQwo2
Pwtj1D5qYgmksXWt7Oieo9V5FChffVCS/cmwANoHCQTDUf9HA+D9sLDsGiMKeGtGF6BR4XvqPrfl
JAoUac5w/SIdh1Z4ZL38+mV/2DBoMLjAv60gwxUIcTK/oxND2GSuGqQaPtyLUK7qHuYu7j8y4j5J
8pHgw+Echw3o8ysM4lRjLqy6kItxAIcVMsQjrkjjAkhrD+d6/k1JJQyFpuVagAcnGT3g0yUTVgrV
bcRT2RDJtF4OxsVh81EB/cd5WwcBdnD1m1mPgfdfi4FtSKEl3QDCXG9qGYFlq436vbrlX28CGs3a
L4H30umk9QaC9Ahkm4wTWkKr0rDULOzJa+yPfENOilrfRkLlBzfJqgkQf5Pe+a4gUjUJMo5pxjIg
KyV/ziTtUIT+SBvzZ7PmBwj4AVvDOjhFjUW0AV2eQdm3csldFPDbsftQzPinY2AXAS2LT/ODXjp8
ZCcG/n2DyM7hWVt67nVXQokazjm3i93nq0BEm8/OpHLPStodT6Bu58LT8ujCZNPNjAxkYZAff/Ax
f/Jc2GSYXvBy4TZ0OsWmhhyZbY9t1i4DHEMRs+pNT+Py+OsN/ZMvCdEDrEs0K1A2/KGZYTkeSEkx
rEoCAMeR0AoLqTHnH5xWP96CMbRGAADCkYHqDIot7zeAtJkjRS3bzDP6mSeR2VSyubNBQ8jtNrAK
16avCRKVz4CfjymhIXjz7oiOdB3Y7cVYjfXOb8BTHH2WTdEE+dnJ46kGASJfIEPx9dez8uM1Ao09
iHcASQRCKU6F908Lp2q/A4AcszLfduZrVB66zL2ZvftfD3Pqe7HuI5QPAJZAvg4Uzylj30mQeACf
DQaDCvcTU3qjx94cYoAIrWzgArhUVBshTjfDXTRMPcN3U+tOBQfEaztbLQ0Luxs3v36qH28WhIbf
KryAM6L7evKpeiZcG54tuEOtKosBJr42iXpqUT0IztCLsXbD6HyEMPrJMgQ+Be6p35oPkKg4mXCr
H3CrOG02+lFBddylADHuSyo/6G2c7qoQQRC2EwBi0ImE08jJh4Wev+tMPT4sg/P3FfDpZT5pV3ww
yuntdTrK+hTfHY9LS0uvHwj2LmgzOUEGmnV0Cc9dBbcxKO9+pPxwOnun460//248Yid1pRTeKuCX
vnO+jJ+c3z0nvg0BFAVAzIj2QTN4P0RI7QkGNRgi6S7CYUl7EI6o/xGi87TPDFVsdBTQgF+5y1DV
PCVMwFtmahtwF7MgqPSF8Kxwi7az+awiog62zcWTEMLe1MuYmt5cCwen1kKnRXxwXp0eAN+eA6wC
AKdWoPTp65pudgZYBbdZJchWDQFP43LCuWQHhXRtBZnIjyB93w7070PXv4ZcK87QoXBRcH4/wzFA
3+DOqBaud5PZ+qwvb/rJIKsOvS5datXcgnIQ5Kgi+/mIwksIDCDa3eS6dSDBaTeHZUCVKLoBIGW8
k2P5e0jjv74MQBigtSMZTE61lIPFR27kazxeqQUcM712QxNIcboldHI/mP2frGe0mf9nrHV/fbee
R+jkBm6DY3Ee62y2va+wOl5ZcB+80rpmf5jx74Y5mXG4r2iiF0Tuukrii2pgeyAPUZjxr+akPs4u
cVNJp6eI0y7/9RH7k2MIjPE1c17RjQAwv3/BBfoqgeVxLPMQqBrU3ttz7sYfHXY/7iZcKyCsAGuI
PHCtO70fBpejDSQArMbbngA60ve7GWlfGlA7C1i44U11T3W1AwRxryay7RLywVXyQwKK0B0rB0x1
9F4g6HLKB6qsnpsl9jkKkdXXSPqHzkMFltp1OvXkCqj5O3tyc1F7IK2VZ7+e5B9W0cnYJ6cirH/R
tRaKZ9x7gdoK8I51CqOvD9bqqYMXWkbvX/Fkkh2m6QhTJp6NMK2NomkXWfWTRIklDV22D3sgUdR8
NnYo7UWWn6phILkj1PbXL7uumHdreX2KVXEpQFABdfeTFdVGo7BrgU8t2+Z6JGpfW1ZhOc0t+IRF
SfvfPiAx3noOgEyPgwsEt/dLK45KuIKagGcEvSocGVtjhjzEmgqDDaSl/jeTHK1mhVjOgFyf4q2J
pRSK9/iWo052BDw9EqgbkdT7wR9vnCa5ZBDnTp0lumB16aZsjl3oI390Rp9GRuunBmsITCwgatf2
8/uXBuBeo/HsjNlCwLm6k8LFGbVAdP3KatF2+jR4k2a3nQ/W9sZ0igXHX3/kH44NJMKrmhaKd8iP
Icb8fvxBQCdMSgSF7aIvMMtVqkLymxWUNdnGBbSK1QP9AWrd+zFoU/fUNWjqM9N9DoIpqxiBN2py
DG36CDGP7H/xSt8N574fTrew7yRVAwyBhTr60o57o6bbX4+x7sCTvfHulU6mzcQ+QbEBquu4WYM0
1FA4GgBVgPLReiZ88ELg461T9G48JMagmuK8RR0KAc3J3igDKyZdT6wUUFA7M2J2obk1ORZ/m5YQ
nUeYZsRWLkKoExZQkqa3FKlnkMoQuH5Q6NFjWlKIwwQhEE4Nu0IbYyIP0BkLukPdOEO0Z7OCRG8q
52C5dZcIzHjtWI/zYEfnHmzd2y9CjCXJQ+nTK02RTaQ1KykUw2F+huFFPO1aPvLrOJp79gq+nntV
AsbZ3ifOUjk4NqblAk3aI4SA40JEVnQfxXZ/o12i44vaFTrezTqxPjtJLcD214LecJt6aBaJEFYn
izKfbO0qhCRLPF/5dt+fGUC4C3t0y7caF+sjGnPs0qVOdGgiqO9arWQ7v23fgkAs/ploTQKzWuU4
c1aRpRpzQ0OSSfBH2mLuqirczi5SxGxAPD9uy8FDhsSBdOnamG9qKADtB9RGdaECeIyihkTUo80S
4KVEOVyUsAJdMcBs4XsF0fTrVjabzpXkXAdluR+dVm06dJCQf/Lwwbbahe/QobEvbGfwbxLTQ3el
WW7DlsrDCDDAGYQuhJu3PN6IiWxKWEiWZ6vmR1a6FG46eiByZ8FsXD8LtGL7TE5Ub9Tky7wHDfuK
K+ley7JlU9EHvbeZ8EVzZ7aW6bYCV/E+kEZolKRqFuQmDpL+DAZvy7nTMjttR7fHxPUFXN6mGmjV
0aSesMm17ue9hjBAtgwTOqb2uIUBcfQY0k68geDgFbPil46o0F5mS07sebzuDetTrMwuNZ15gyIa
InzS9m1qkwGd8rHfsmDeu4AEpEvnh19ZPxOgZAeYWzRLl1u1Dgvw7aA34fqVdxh7t712Isu+wfeS
V6auQRlPxuUZOPAF1hGDV6V11WGefTjipS0iai8Z3jxlZkSz8TVd60rUklnVEPAkqe8Csmz7D61Y
ntFtDj83kNK6cIRmRTmsD1i37EzRkJ3VsIRysrCyzlzmvjHP50EGoOqY9jBzYZWBCGeSWl173xhI
EYWMnsXKAqpi8o8leU1mEQ+rGYv1aAJ6NVN8YxxMwBHM3t3icZrpZWZ7qF6oDP/J2vXRrPd8vfCt
pYzPGf5rULLJvaoTATcCSmeoDxJaDMZ2oEavroDudzMRzs5O98jtoYfQmbFYOvsObtRKpNh16OhW
a9lLqXT0TP1lgPlvKoJ+ykw5vngQAS9G9IovwaJZ9gid2qsOO+yrNpMNAY+Q+PuSf1m65hyFOUcD
LjxUyWMEIfdV2qOTy30fPLKy0JOj7ymWx3ADRwEDoTc9DRCoqacdEQls9cAEbW+1hYZNCtylezvZ
bz7svnI7nvKQJHnckc+L6z5VFpaZcWyeRpawc3x6edeitHUuGtHdi9Kvc/hsALmB/nm7lzjaRlWT
dLJG0OFh0gtAWQiTOZGc9RVOhWIlMNutc8mZX1QdTDeJ7lJAI14jVZ+LLthDUmKjZ1YsUmADtX4B
CT/TFwq4XPiSuIvKPIf2WSzpp0p1UFIBsTqF0xVwNQ0vajh/IJON8ft62fqE7PxYFMOSnJHeRxs9
+RJM7gaAjVziguiWeqP8AU3W6cFELXTwagzX5J3Tya9TX4HGPNs74YSFhNlaaKYdm3YNvCSdABAX
W6dClTkuglRBVl3uFAu9h1E7Jh8G8YhzLE/CzlZ7ECj3SHY5sszlLYxBtKoZS1kXfZLMqEMT4lio
wqABOKU1bAONVufZsbVGEOBewYB33PvcXy7t1gvHDXDh2oXGHBInVU3iRTTjS1wFN4vddbu4gbJe
Kst+vGJQACyU1Ti8CIf41qvwpUXgk6sGXgk0jfWybCZejkfTSnhVxh7rUjq79rXrdF3mz377vCxR
eabm8mssHGjIVFAvsYeq2y0eufSH8kIS6xMa5o8NHOtZ3ABZEMfXoQcX+Uh4u2pexuugVeNxtCIv
BZcVx+tg6TqrRjNiPVVT4pzBg5b3ez4b/6aHD27qmJIDfZeMfjpHuB+WrnyQA3WzMp6aruiHUZs9
/MCHbaKqbWmwvcvFmt78nk02+ur1TO4GOczXnt2arWX11kUFp+1wu4g+OpdDS6x8jpc4q0XvX3a+
u8eWqy7imFo55+jlCdS7SWOAYIr7dHGcFzHBIViZkO3RUPALyI2WL0k0mxXOZC/bJQiuoSLCkLH3
bY7m+KH26LxFWJtbxuTIF/K4nfeAuKUdZ4Uchsytez9TM8kmJsyuBjRfpqttKMp/U0yzELHHQ9PB
Sm1vdwP3j6LyvFfujAhxmJ4KxLCFzcNLzyaXKJFsBSDyMAfM4ElRjodaHWqBkh5LwgyYD3rWAQcg
Mo26C+BA4XjkM5/2HeFA5wBd2WPfxM1jXJG52wsYjDkwPhlh+dKbJuUzgKfY0NiiQTm6/IwHZ1BZ
5J8S0wZ7aEJA9hjgpDGLh6FLgOwKFtizjIgUwAECeB3EgXSYUclBnRTyP2TZEUDT7mI1UbwgG6HA
wrVCzYljtEzE4VAkVbTsymqKcoQ+L5XtDS8CqFqRUYc94qR6QhGaoWgufZFD7Ga+qVxL75awHw+d
pRpwlkvbgFBbzt7B8jqAYZwKrkY4Ylrd5Xxu3dQ0MWUpmF+AtRmLXppotnPYATf3VssplGBUY0BH
gcQCRSGhTaHnAUMWd4wmkfEqqQ7NMsZfRs701iTBAqnVKjBVDl9nLdCuG5wpV3UyBlkX0AdAeTLg
Tx5FxICk7axIp64yF9K1zgI23prYoV/qKJDbzl/GDQstJ8LsaV3IWutDH/bzNYGsQlrbyQPEp8dL
Bt0faPjAINqQoN8CwAoyQj9XV46htM6AnU0tD2BER8HDKXXpwjb20N+LoEG3YwRfClJXSXMJFXea
NlVVPVYuRYBS1jHO0H7cMTkQ2MEEy2d/hqSgEXGzCytvt0L+LK+qOzTwFb2WOpYXgH00L/3sDbk9
JDpGyQhWo365hbnLuRPI8Ugh0pPPSNahwOa3u34i5GKA/o0ktueg1FgVy9J/5s10piGeRkA5venL
+G5gg7hKyugBNJgqrQZvswB2g8qggbYTR3HS8lvVP1YLZuW8E6rdMtwPGc608iBaiDn5i7pKenIb
twHN+3lCfKhaYM7YEPZHz1EK5i7YSylFCGxBCdc/NqPbpRY0offQ1uHnsUvEYzebY9U5N15pHqzZ
2+qok9Wu63DkdLIIvIECFzlU4ROUgzxVlByIKciCO821V+OykeUZh2XRdS2pgGBXAFljYHAG/qzJ
MD7IMuZH4IXsq1EMMoOuAbubFnY+W6rnOdXsWNeJyl0pt14ro5xS1r4txN5OJTePjEV9l0Y1irUQ
LvtEAqiNAvb/FE31a99DiZy4pmJFUgflnkfTCiTUW8fgJejg2hvoX3/yPEpzDkRcrqELkZbAr6WT
7s7hDh1cVbA92QbgoKfgMGE7zfWhsu0Lyd0iWRxcbJHQtyNsnvOmNsD+WAzYMVo/hZxkoWLRG49C
FAskq676Kd6HNRRC43CD5DQL0cv2IS6+hTBGVHQjJPu04w07RRO1CWMidqBqAlAIEkiegOxWQUrD
9qDIv6z7MaMkvJ4BpFKtO15GHTzewYADfDUwvdwmLfJbzVb9ERetX3XuBYqSzPByG5rQzTpHvpmG
ouBrg+wvUmrsftt6Epi0CEnJC+hZZaoD7WZgvekvvEQkFNTVc+hCY3MqqwqBszgmCf0CpB8poMO3
9BfAmOoUZ8gssQFIe8YnZ7ocGYIsIqW5SjiA5JDZNXTTJKFJw8lWbV63doUG2arHnJREFcwJN6OP
NpBf4zyNDOeQ61jK4c31iHXGDUsKkG0bH9dmRGTReDhV+4SjMAW2X+G2vY2WsGwKANOfhxkNT1nW
D21SKpjGIaKa6xGHeEsU23R88nduVLU5Ghk1pENb82nwgRT0qXUA6PGNuhO/aUI5dBsooHVXdY1r
cidxjMIredKIQx2JMkweQkC4yrFxhqcFUhXjHllzWZ0DKMmGCzO4sItFYO8N/a4N6uSYlCtEAylm
ZfLJiRWkU0vZt7tET9xkXjRC5S1NcGfKy7aXEdpUpQEBKWEtnm12kjY8clRvvA06LsrJ69lOzozx
OnfPmD/bQJXCihMwv0HonfLhOpryBpZNBOyyYupmb34A8NL1IWSl8QCNBXgh+jcVkM1xBKunIemB
jLS98sGlQLdubXiJj1uHOA1fkabsaQxLOCs28DlDeASJ8PtZAI9ZaDPP96jvt952ZHPyWrmtkrny
I3ahGo9cR6KTt0lYTZ8nNwBQtlpmYi5YozREm5RjfdFVXPXbVUDnE+kXNWczhdnbc12z5BppB6Qe
etZ43hUCkkh/ggXLAIBgnbhpWVtz/ElZ1VACyqdEnFbMRPVFM4mwOlBvtoMcxxPDkdQzEEETecEo
cXaG66MeKJik0BvFu/BXLluTQeRHipT1SLTA8wu4t+9h6ZY80EFN0znK0d0AlLOXbFv4lG1rxGNy
ZxZ4daLAM6QuC6q2wOVdhliNyWGVwr1ED/5JO805ZFTA3RtGV6SOBfZAipOtfdG84ve1o8kF46uv
KTozOAYnn6COLX1zXysPnLstK++s5BZy6/s6pEjE4RiGo4CFJfSI9AYXH1PkQAHLbfzXuhpvwaz0
yj04Q+4FUvNqj9tU5ZWPLNbeOvZN0CItNpXdmaLncDjfkSUPgDavNRI2SziwqnU5ruDJzgW02i5K
8IvHzSAdIMW9Zcgx0QdA8s+9OiiYPZ97/MGPvsxLki3cqTelN9NDVcMF8AbQ87DcNX2mpwyM5Co4
SBLQGzYEebRcY0D6qF2HbbRqvrQNwv1qcZBqXS6rKHoOi5rMN+ezAB8Tmmuo0DV83JDGf0bBw8o0
uDh1OvDhgon6goy2vJTI6kLAty3MUqjllDolh+W2kRCsre2tMov9KtA1mNI6AGE786AWf9chFwig
kZbMaEgpfr5KDB1Bfh4/aXe8Z+cAjvML8NU73JYMf503cFGEx5r0L1xPsg5OfIPIIQRatK5zCOHD
OOA4DxNrw0pNnE1nt+VVHQJb6tYTyZGxN+mEYI9Yzy6ICeFgIEgvIU+IQxZCmdC1hIVBCyUzxym0
GkKc7h2sRSA0Y2tEh5ihyANngqFFeQbzhnHVVg97C221OsEBVwHxnw0huYHFqmdtfE6JvOwDa09c
90uyzNCCgJ5WTl2LtWmlvZhkWJBIbqIhfBpaC0WXgaIow1GPHy5gLCL5xjIdKVzsuVwlLsDVdjcD
59yOJQo6XgnAD7HxwAjcgCUeI/9Ozua8nSrgj6OBfTYtLOZ4qRHC+ZPRBa2w4g+Q9QT4eiJ3I0Bm
rNCR/yqAPO4jAeERZGE7SOyQCCUrEuYR2pUHBwztFJIxtGixT+4Qk8IXMGGboIMJYlGSMjgD/rfP
Fm17V/EsBN900OheHVF7Ze78kPopSl9jVjtxqaHEJQq7kncmhBfAMwgL5UXTxhEqIHWQebiZIS8G
Opqf9gLn3bAh0VBaZ1NgXbatcDaU8L2m6qD4vFbe4DVrMXaYbL8YqA3FnikWbQ4ZTAX5lAmi0dBi
p/BxnLBwgvYCmvGLzGVlYUktQ3DJRj6h3aDYk1Pq5r+YO5PlunFsaz8RKkiwn56OkizLki13OWHY
TpsdAIIEQRJ8+rvourdKgnV0IvFP/sgcKRwgD4iNZmPtby17g532TSI4RT6hheIOyYSFgMTMlneT
aDErpvWKc1jS/WKsYs2DSFfvQ1bgXmjvK7CaYcJFPndtU90uBOStd2DmGuzyxqW41mk/wAZgoBqw
0KQY9HozAdV4CwQjMqJF0SmB3UKFUcbK9dCiDLY5tchedLtsbcVj1Wbz9VrF1eeuChpxqyrakT3s
YHp6LGMYj74zQHU3+UpNYm58WT5i+2TIMSPzOu7CZQl/ea3h81G1OB9OhDYHjYTpdSbo+KMI4/lR
YdH/m3lDS3LUFPGHlSUjNqZT4R9a2fY4PSh4M2Cq4RDNrtCSVCXLs8iUP9p59N5kflNeFStKQsAJ
GrsgRvUEDa5TlPwdDQjUUXpqVLL04oTcteTRezkmVbFg07RmWO/gfipxGv0618DGiB8kXFBnjbwy
3AnRq7rcKohPVbGiia0imxCdr3GBW+1KwtzoKhJ1dY89VPgROfH7QK3iqoXJ4xvjqejdwnEw8oGc
OWANnZubcmTssZkwspCX8Du1596UhjifcRAmaW+Qhb9amCdn1FG0A1178m2eoZ4hXlgwoEcWeB23
O8wA5uqf3Spg+P1WNKF4F2wEMKie31ygmgwQs24e9gq4GIDekV3n+zh7LJYLtz72rdP2IFzqwS4C
EEmILq0LRrr0YwbmzrDHrQIcLhsq9xyQ2raKP+PQOh9wGTVCQBReqq63b5t+PzeCXhzX1CAP2vC6
CoLwkjCo3SbOUXY9lO0dN528oJWxLy63pwDVCouCDR79RzeWIxkrcG9xkRjG+0DAkYnT/rQm6UkA
o3Y9okbkwmWifS/8+4nb3WUCGiYkdtYN11hNJuhm3CUK/o6YN5kK93EVXXiIfee0PQQXo2Dv4N4d
4sLtoz6RMGBnKaCo26SC9TXSzjh1HbMp2CVY0/75METJ728cQBT8UVUoGQ2BLoQQI0QOuSRF3oh2
uGu16N/XRXPhSv2FX7UxoDZyIsrx/3CYaRYA9lM24mETTofYemCfrbphj+i90H9/aBfQgcAFQgaC
QoAQ4gGrA8EhNiUk5hh9X7J3ojjFw8eCH8Ghxm4G+fL6lEbXsX9pzL/wAzHJ4SdC6oSqAFuQVw9w
J/AKnIuYqlBjpHrvM8hv8160rDsUXUMudOgLMQZBJIodgB7Z4sz6lRWStAMzGCZZC9dZLFBqp0P/
+PoQefkhKIDdsEwUYKHnYzGCjbyaa4RY4iMVMfZtdAiq0Fz4Yi90HWy5IfWAiC/elFPPn6Jxw6rg
WYOwQj3k9F7Mf4fV+4F9ev23/FFFi3GxuX+HqNkFYBZUkueP8eKCg3ix9HvKcFXWtJ9UPX/D6gfd
DrsJmuYeop5T4LFux3SxS4b0qm3iW5roPVJPHylYxDuiQoMi/Ow+mS/Zzb7YCSkEo7g+TyA1tOaW
auSq19g1IP/k8yspkLKfjBTXA1Q6+wA6o6vXu2P7dE+vmrcLZopa/ASDFRpm2w7dn5OgoxJRkqom
z0qzZ2l612yETW2uQMc9mWr4Prbsy+uP/fNnhlBLg2CHMYuIt7GTNVb/vk0GBL7kOVaOwzLCGlnF
74sxvTB4X3xUCCMD0DzBG7CrphcBROu0ZSo40sJASHpbbfSAY/aFdWiLtOc9iQUBylAsdFm0VXs/
H1cC112ZkphHg7454Jr2MGowkvz1OA/VwYz+tkO+EDF/yH8TbByA+to0OxGkO7a7dTrHKMROsLKj
uDDYmcXPx8pvtyMQrsq9j8pvv6pOASFF972H82qLrF0wvm8a3GW+/kH/+PUhzEwgAocAfgM12r08
EV+ZdlN9RDV+bfDQzR5Q7YAIDzimsStxqWjmj3G7PS/CLIEyEvC4bFvmCPdc3gCriD30sPfjm3XX
H6D2+zzmr/+sPzYXeMw2u27Cczh/2PANESOBAE8eiFkSslE0+wTGiOa9jMgjNqGgktLp8P/2RPp8
GAGsDt87XOLtY/b3wFBVwDZ4DC4hyHhq+MVVcttkPhm1kA/+Js9CkosNIub37bs+2WZAqtSPZYoV
GPYaN35c3AWKHyTOqEiPdOUVXbNTKcmpkv/r2/KPiisfO47/babEMxZF/rPbwA3K/kfbc/5DrPj/
Azzhb+F5vqryWvxdf3taVfn73/+7rDJL/oUSLHAxN2QQQM/btuHfZZVx+i9MWnAJxKwC4RquK/5b
Vhn9CzVBUM+hggYBh/KI/5RVxv/COoo/AuqbIB8Js4x/Ulb5fPmHoB24Lqi2bUaUKpYCjNgsvqr8
Qxa9U9OFGfPldrHzfD7mMorKe8WW5DhGFarF19WYzxWNlwvq3HPNW0O6SUgLC1UItCpIlIb3c7x6
5WO5rN2vJ5/v/t9B8rT28/nC8n/dAmGq9fp83QyxkH9EOKn1Qfo8g7dKgJL2HZj2nO5CxFRxev1h
537M9hJP4lNBG9vMpYiPi0JlGIywgnLA/Xmc/iPV3n9/jLUbSrLek00GJIb2ZfjWBzSEf5i9xotv
TToK3GwnazzsuOnle7cftP3QJz9Ipp6cku2BE0MRzw1sLgu9D6F7qi+s+89XiP/+Ikush5zN7KG2
JzrOrUrmGwAqCwoTC0UrsI5haPbW16gRAD6+FwaeDSz0e9xcVtNw9foPtKTL/30BawbHjZlqI2Wi
Iwi3kFpC65djBfsl26DHLW9fzsCSaJOQW0in/fao4TwDvRApU8ovME7PDRprE8lKw3FPCQ/4GTu+
PRRHvxJwNy78vnONW2mLDpEKg60xOhqjki9eZzokdHVzgY98pnW7PpSlTR2DBxgd26Cuf3rAF90K
UoP98vrHOde8NTd0ZMZteBVFRzYm0yd/hvxjKdbEbeax8Y8DmxspaY8SD3gar0dUBU7DAfIwoETc
Xt+aDXDX6qdwfMRs0IWwGjVxvIS7vkcoHV5/wJm5zRYI82yaAZ8pk5yDtli8Tzjv9ScQJTLvZiRV
ljyYEsm+69cfdu5jWHMPbQxBElySXHQmie9VrarxE5Dv5Jdb+9tzn0w1KvW0Ny9Rmq+dz4+gy5Nh
t9Qttuivt7+953/3UP8JdNtxK+vakGlqirwD74Sf5sGX05HNxq8PfV2FmeNjrPkkQCF6OkuS5OOo
6XgFraPwjqvwcbMk63G+xKk/9zWsSaPvpr5AejrNJW3Xx3Yw1TsBMMCjW19ZswacTFN/xh4npwQ2
UEwBsn9bQgLRf4bKD7eCrz/lzG+w3VkBbJG4XZBpDhdjc0346r3LSsBXdm7N27NHgctgdE6c66Sn
y85rlvBrvHaXSorPvb21sdhuGiCTjuN8YvgCI9y2IGAgiXR8e2vy0HUgDDNNmocQqeAbmHQhO+WZ
+p/Vqv8nHhIrntuMRD343Wme+bwX19KPxHwcmmSd7936f+u4JwGdUBMonyxxnqmq/pSkSt0vuIq9
lIg61/9WoCVwW8o8mCrlUPyO9RXM56D/QMpg9tyWTvs0udTAmo/gQOWtKiVU6pxOKdBZIWRfr3fQ
NhBfmJHsKwVUwILLNOMTw/9YDofNqTi55wR+cLgGQd7ruJTUiC+Mp8FfWpSzuDCTn9vz2GlPtoCU
1MH2L+9YyuRNReAPg519m2Fbl45zE447XH9CVFsj6ctP7QI38UMczkH3YfJQt3Dh95/5gvHWL08G
iCli2Iq0yGHzhOhDgLv2HBDJi4fmbSp8oXs3LM7T5qNpXGoAlbI88IDPPa5+MUGfVQD1diWzIDHv
SsW7X5KEMzT1wIVHdwvSJeItMp6b9rFFUbFbLNt+TqloNu5cHeYyKYDRiNfsp1wWwP9eH0fn+tGK
ZDYglWaWJskHAvVhOfohxNNBWv7t1vz22CefSftDnDZNGeYQkqRfI6xud8ojlzjL514+eN56H5Si
ISTJcoAGoQ6FBggCRV0PRl0YZWeiLLbmCVX3JqLLkOajAbDqGtWJg/d9kQAQHipaeR0IVhqVEHSN
ZflD8lVRx89iLdEBxIsYREOcx2nBQeqG0AX+lDq8SKA/13XWKr2GqJ/S8ZBAYBD5x9hM5WGNoVh2
+ux20jcuMk/AR2bNlS7HHFSKZoeiu0tXTGfe3c5kwXikIgu2qnkD3fOejn5zAFSDHt3e3Qp9nHq6
1IeNZk5xbkRBi/9ZlKhKdWvcWpn9WIpwgRAgLxMzvtVGwF6S9ZCEObZvhXPV6FEGg1lzUvDsGrpg
mK8GaZi7vf32QZ5EcyDBUBxbtD4WkL3NQQKaKPcvlcWd+6xWNINfuaYT/IZzMsIRtg00DFfb5JKL
9LnWrVBuPDJ4c6HWvPdrGOJlAiS8KFxPr/fM1r8vrBe22bYoompdfTLnM4l+4tiJurBwbKXIxxmI
v9efce4XWCEbTMkk4KM55wEC9z2o29BmhuAKOrVuYwxGga3QvMZwmwdb/TrNIn1oDOgNbq1by7U/
claka6PzUrHwTc148hZFo46vbkUsFuqibf1gzEHqhI/FEFG4WFTgHRzcXt4K2qgoVUtWpHmkqJeb
dizHW10UzC2o7FtK5EfJ5OtmPA26nNWHYPZS9i4aUmjZ3F5/G09Porb16wkEUrpgS6jBaZTRVwNt
3oWBf2ZQhlbQRg1pAR8upmPPoHEKlAYcN8u046vT568eyCakRZNCzCzI1wHXuDsBlK3jZ7XWWKg2
B0JU/L+vHtKe7sDWcX11O1ojUEDSCpT6bEbSmG6tw+rasfXASqy33iQLptD60gDgrFPI6uOYNm7d
/ofUAFeQHbgjaD2kP/s6ZKeyBpjGaTja6LF24fCaKtF4tmqesyRDFVsbX3JJPzMeAytWlzFICmba
6RiNxQzt64RSPlmMju9uLa9gz1LRBZ4+imkVu7mqf+oGAlK3jrHiVK3DCDU1yrF4W4U7cBS+kklR
x8atOPUKyK8N7Muh7vfEQS31N3UZhXOu060whZpxabAT1scmzqDAbVDSoweaOL66FadJAHp2TTK8
eqb9t/AQD+4LaG7drqjs6+VFh1RAVATZoQ+E/m4VaQym9khgWOD0WW1eFe2XjANGPeUGQq+tlEpG
uZyhznRr3l5ZwbAYuoVjZQX/8CZroDdXbWPcNsPUWlpRzimD0kQ6H7PgL7+hD9AUP7i9uB2pCiJI
Y8iY1xW5w/T41dDEMX1HrTjN6ponoB+MOUpV0gOc4B87oEUdP6gVp2C0w4gl1Ton9YiK3ya5TWjv
uQ12asUproVnlHACjygAk6uN/5lG/IJHxZkopVaUpvVcEqzXJkezatytVFXxzqigvJAaOte+FadT
GWnQtAfUTEGB+CUcMQ/sVL36bjsN21RI94x6rEB1Ku+G9dAtyfcKqAq3breNbIq07lEuPug8MoPZ
cy7x6u2lm9czHWMLPDMRozyboJgMPhPZ21SV/ltGCvnZKY5sQBQFSn8YhxrDsSoqGAfPX5K0dvuk
tj8d3EizBgVoOh8iKFL9dPnK+tQtxfvbMvzJtjScwwWicLRNGvUYavM2CtUFc9BzHb79/UnT3VwU
5RiU49HbPHRg1HNbr55jfuC3UutJ476PSsmVUHKE5/E7bpKv6VZr5PYtrRAlFfbpQ4c+YZV46Mru
VPDKbSb/LaJ98tqhnE0AK3NyRK3b1TDTN2HktoL+zhQ/aVmaaIw7ibMdAFa3abfkYrhElDvzIW05
as3GpdLA4Rwl/7hOet8kn5w62rNWTZY1g1xbfMSwar8PS/aQrrHbPGVb3eseJR5mjsfcqMZ/XM1I
80ZD1uX24taqGYhiEQ0K73JFICWgAtWORfbFrW1r1WxZrWBK5ZFjVGN3S7z4G5RyjgubbYqNgd33
zMOSXNUoWY1USA6AfE5ugbPB6p9GfIrCyTGMJnLs4w9Dd0iRxXbrEysi4ZfZo3DXjLlOIeaYAwV0
WB8/ujVurZgz7t+NEYAt+JW8mhnu9vugGR1HinUAHbT2YEaJxmHYfR9o+aOG1ahTr/h/6LrCyHh9
mqnjwIP7CG0venJt2wpNf66h6158pI0hwL3VaQmv+nCJnXrFtyVdlYKrCvazGCjRGu9Wr/nIYDHu
8jmh13s+CJdMA3qZIfKXwIzNHlVFcXeg2AHVTlML1ILPHyBnHha4qxnzMpTfyDx9xuXDR7d3D583
PaHIYYgD9IvWZXToNUgWgB4nTvsIWLE9b32o4G4Oyzm8+LLc684Dua13i1A4uj9vu+EJTEirQOVp
G7xlEBwe0yShjj1uRaguB2gu9TTCNpo9hITtm6Fy2qT4NqdwiAg4xgFXOQjEdD9z6NbhG/PL6XPa
4iqDGwWV8lFBYBB/LdVyAyLIB7emrfhcBvDHUkqG3Phs3rEuQS0zb9yUEb4trOrgJJxNkO/kuEJa
D2Lt7pIAaCy3V7cCFJWIqq38ecg7yF9gJ6QH8oZMnnnv1rwVnjNBgXwfanzRyfyNoqAHoE6+uzVt
heeIhQfeOp3K27h8D+P0a4Dy3MahrW2airSNGxB98nXqAaCYS3ogTPxwe28rOOs1LNSwtCrPKrlv
Q3MHisKFbefWq39eufxRPzMT5IPBBRnyik+R3gEP0rztYwnOEgwH/hl78v+ELjB0fz65RK1YRNvB
fJzVwV+sCj+jyvvRqWtsBdMCxSOLUTCM+J/U1aQGH4Sd0O2qDsj45y8OF4QIyACKFw/9z3xCSUNI
5Ce3N7eSQtXSy3bwKpVHFJjn44oConAnwHdr3RZpG0YcVmWZatiR5+tCHmpOH2vgkdze3YpRVkc9
DsxoujDZw+jV74ogdrqGQuXj8y5nqQElbTJDDuNzmpOUjg9+OddOSl9UEDxvnSaTF001RmLhrQYI
yz4PQARxmxgTK0z5UhCQI6shFxNIkd6UnPq5vMQB3n7/C4Fqa6GA4tSwAkeXY3p8Mxn6hkWLYwxZ
4ZnNJdNNXw55UpQo2llRojuAFeg0VGylU4ZR4sFLZsj9broP/P4WMEy397bVS0ON24l4Jn2u4vRz
7Q8PrO2dDnGo93s+TmCIydsSRtR5jJ6Bu2E5g0bJ071bn1gr6BjAKrDpsh73NhUMJ2j7oEnmtgWN
rdD0PJyzRAT8aFkHHN6nSFQctUdix46xwrOBEc06wSYvDzJQLVI4wr9ntbc6flErPCcgeAto7fp8
zQa691V4h5XU7fYchbnPv6kmIu2ipcNw6TJwbTHXmlbBfBElaxcW060TXohR+/a/Rx4rJZrLPBia
9C8wPBe4h/Dpym3UWLtoiH+9rER5Zl6W1ZzsgXMd86IIe7dbCj+2pgHTap0OvJB5SlQLW9xZ8l86
S2bHI6ktZ/I59UJAjGU+VEYdeBk38DisopNT79hypiSBfag3eTLXDEAxL94KS3G2dpvF7GLVkUHf
pwIhcxUmJZimMDH41poFKF63t7dmhAWwnAG4N5l3FTjT9cg/Lsx3W1E3o8GnWR1Gu5mTRKPfRSqv
jPLUaWZd5TYqI2tCmIIpMJLNMm+KaP3sdUV5BdNDUHzcOsaaEQLMwhE1+KyZKHp1SnQK+E1UdPGl
gtwzMRtZswKu+tpOSLiBdoGar4ch/Vj1zC3z79uCpqQFWiMeB1i5huOHulQPczt+cOsYK1rLwswB
Y2WfJyL7C9xJf1eFqGl2aty2nB89spg1iLocsZTtYkhfdsSQ5OjWurW4Dobgjh4QzjyajN5FPmxA
xCUV02/p9ktzsBVJfb1AXpfSLp/itix2uC1uMB0k9QJrGZBsAbuUZv6guWLXwW+7G9BQ+ugRJW5J
fx9mkRo+ZAmPr1rcS3ZXTStASE1YjWR8uYDbPO9WGP0OH+eeEr0HxVu03wA5I/0+xsaSHvwIufZj
IvWigStGlmwf45Z6uQbXKG1ymixVeA2sxWz2vodswheQwRpz8gPQfw5BsqDNmdXjeiphKa5QbUdX
feKULusB7tyB+GtJwrC4H8OYNN+VH/V9nq40m/Jhwe89yHGNjo03RSnM9SjcnWLAevVV6Xdldhun
AnVhXr/SDzQF7n2i8XAtazWsuddlqTnNnE3hYRrCMjpOyRwihc2qCWQ+Bvoc9rNZZmBPVYP9zrt6
8N/Momiyaxb4YwjcUFvO+yhop+t1JfxuEJMXHkJvAka2KYZi/cD8pkvcdiG2tGYA83ia5NTlbVrq
T0Par8ihCiCpnAaoLa7pBQwDuzXr8gy5vB2ccW7BxHerufFtbY2HnovCVHY50D4FP3Te3ORL79WO
m8vAmu59UfsrCWAfDeR0tBypEnoFJDxq+4Nb71gz/sj7uSDV2OW4H/g1y/AmIuCXubVtTfdSz8PU
m6TLYbEF+c4IoBXbBzA//OXWvjXbT1EPIqymMmd9tgIE1/UBrjbBJHS7Agck5PliOyd1JwQfRF4P
C/nOmzn4MZC5cZw5rW/Ll1DHrQ66HBbtwOJzAgfBIHMb9aH16kFYGBygmMyrmP8swvZDkdRu8Wrr
GyfcQC6M4r0jXeQqYzdF5LslxUPri0YTFFk+Mqc56uaXXQHHSHCD4bvuNF5sdNXglUHc4rI6L2nT
7Ja2/xU3w6Nb29YK3qCsexKJ1+XaaHmHwsT6qgtG7rYvs7WNVVx7WtBY5eXQhrchzm2oeNHjV6d3
31AKT/eUsxTM90AyRmWPH8LeASO8rmvHk46tJpPJXDQrmIrIdQB9Bb1avJcEmFCnd7elZLOHQuyo
Fh3KaBm7iYMpAuoSziNu1QM+TZ/3jWpECZlUh8EudHJTCViy48Rs3BLNtpYsWXi/coX9KhJlyzWo
3jpPPHCo3frG2j3RgOms3uYAuBKVgAKDOK9HfonDs80kL+zNbEGZP/gLDPZSuFMbEfysoGX/uXLN
3XSl4AE+73hwMUVTNa3MYXA8kes2A9zOK+Y5unAzeaZqz7dlZShmLYqYpSJfmR8MjxKY5m5fJILK
w6w68ohytjtCMtYcsEdss32Z4TB6qkgUdW5f35bNqCaE/YDweY4t0F0yrW9YX7rldH/brj0RoJQL
bl3ioRO5Wmh147MB3OK6mx2DzpqmUb4ce7rBtnw2fZXuCW9KYDIqIdnJbeRaMxK4TysOW9vOoRj9
4g2vS5Tjmd6MntvWxFbOwfR2QCEwFTkolTXcB+ZmDoGdDifH9ddWz8Vqxb6B4gFGg3Rcrfozihp+
OPWOLZ5jIzdjpleRy0EoeAMGv9Yxcn1x6zxX9quvVJvwHFt++Dq1N5Qqt9yFLZ3jhHglHA1QARTC
a6IlIW5g5vW9W6dYu6mxYgOgv5PICz2kR13Rcsej2nEra0vF5jau06kNOGwCUhjHNWna31SJFpXb
eLQFY2G2dEEswMlPIti29xm4eyHgxU5dY0vGBvDJyyKr4eYC3PqtGmCMkozN9PB661sHv7AO2Lqx
bG7NBEMOpBfWsMfWx1NldmSe33XHGLtb4bbZtzVkqYkLkAPLLvc0kNi7KhqbbQx5Wee2WnrWagkX
DNVPWY3ZOIJT0+i9L/3Cbadvu78CLjGmIMB2KPmNokM9IJW/av8SmfXMQmzLyAQGIxzgluroA4H9
fjJEfhDgzLtNxbaMjNWwWvGoYttkkz5IHkT5WINZ+PrgOffu1koikV3wCi5AV66QlYCX1gMJy9px
3FuriDawKNKmZlAIAOEEb0/Zf11Z1k2O7Vt7fgBpikKOA8vXIfmO3NFbnlSfXfrFs9VkAMTithoV
gihahZv5rld6+jkHvdvlJkigzzdXMCGEj2qxdbtMC9xtqPSag8bvNNxhev289Y42elkHvHxRVkg7
+VTuQDlxm4phoPq89SxeExPBMCf359E3B1FDj7BvhGgmp0OoZ0vKUnhPSew9GXwpYnNIYckCN730
kiX4yyPes1mRJq5x0p97ciiBn+5uGs/37iiMHfSFt/+dGvpzPvZsYVkMTuUSxxpDB46Y/F3v+0Jf
1bAIG044KsGYDZTQWB3gSrF0t8Rg334rk6bnX6kfhCcd0/U6CYmJAGMvNOgKhrTtOy6ihe5535sa
FliAk3/vClPrE8D2sPTTcMb5EfAwfDPJZrwxdTXBHkLPaAIMjGrn8TpcHytQMpuHduNUPIo6leqA
I1UIM0M+zPvKg/LzrpEVWQ/416p+G9Cimy7smF5eo7x0+/uT7bBXZElJZd8e1RK08aEa+6Gvd9OA
VOZ1PaNe6MKh4tzHtaYz6Cdh1ILC52NZ+M3dlLXZLa1p6baQe5k1oXUETkvIwrY5LGZ/xrR/yPzy
3m3CseYynDoNJ/Hc5sEKPS+w2Ne0U5eAHVtovjAkbemd1oSXq1pamLeACXI9qJXNBzhFVvCSxZa7
vI7h4Vc5ZTO81Jrb/D4DGHuK2pxIEh9DOJKdVsnKj079ZIvxKlNonBaDNp+6sDqQYv08NvRSP50b
ptbU5ntlrdtBt3nMdP0B6u3wXVqVy7el8cmFTNK5T7GN3CeRAHlCqaeYlceyHtv2pKPFhzqMwOGD
ryndQ9HtlvcB8Pj5k8oK2Y1iYPgxghII3cDbF9pxAUutQCMAjuCoLtrcx4XZGMwnWAC+f/0Ln/sI
VpDBXqlNYQiRHdqyT8brjKno1KUZbuZjeGF6TuoC7w8VHdqO6zohwHQAJIha9/JL1idupa0Afj/v
e2WyvgY+v8mTJBpP0Fynu6Ly3Q4rni2km2okCwPtV3kdpuFJToYf0qx2ylz8AUL3YglrzIQVB3+q
b7wigGPWJVj1mdnZ1tAZcM1VN6LpdQ2PRdafeE2dMiKA0j7vcAMQWq2ytji0NX2TRORNH7vl2Txb
QwdZIToprouDbOb+plFqzEkUfHh9sJ/rEitIiyjZ/BwIBrtfqqOEVd7OwKnv5Na6FaVe1sJw0yN1
ntRKvoHq9XNfGjc4rGdr6Mo4KclEdZ0zQ9lJw6T3yuuZmxTVs2FiBDjxKORDnddN0x9kld6SZFBH
p36xZXRL4/VaBV12GHlYLydK549yaFu37JlnS+mqLhvhVyiyg5j6O1gv5M3QuS2utpQOrmpLyUts
cNgIw2yhhbdfWXRh5j0zGG2u1wR1/ooKPwSRgq0hVGMwIANR2K3PrQhdAelR0yhrVC1xs4djWwdv
2UFkboI0L7YW1owb1FzAtA2FVt0K72BWDG+6pa3d6iC92IpUDd89kfRBduDzirurB6gALvTM7+vM
F7ZntpYujFeUYoiyymGbHkxvvJpHKDAqwfJ8BCmpy2t4gMF8pZ94dIyRT57hP9tGEwiZMjanXmce
/LelX9JvPInolBcpjNmdcuSeLbpZIxgmjXqCvbSACyVYuGBMhIUbR8GzDSBYNgZrkEbqWMMM8hQV
I4jFpHW7PvZsBSHcSYKVtaM6BjOvoOEYH1GwuVz4ameCxVb16LkHhCcx6mgSf4X7YAuDktZx9gut
EzwsSWMS9Oj1lQMAMY/mlzdUbtVJsH96vlaSVfK+YIE+ltDjH7K5qvYeRXGYU5zb7KAVwuqinjBV
J5J+Vzz4wCvqVrDpxdbWcCG9DwgM/C6BVR3L6zqAkfuxUq0SB6eXt1WbMFUYYfZUJQfYo8VYLU2j
BTwjYbjzw+kBtmwTHpR6nQpYEeuukkeehvNBZqFTfv8PyyucH6JABlwf/Q1CN0c9sAFh4iT2B4j0
+aiRyRQqWJnq46QBEmcq7Hcdg9elW79YYzKsNNAMWsD3u/HlPmhhxY702He3xq2lp2vTFFYTxXic
aMV3KSGoJlxCz22TZWs2SwifvZAE47GDzAtGs0N5x5Jg/OT27tayE85SBn7cj0eS4a4pbNfyWJvI
sWPo829aD7Pf4d5+PAKYSu8FX9rvsbcmbntyWwJTcaSUOxnqY+0NMO6VtID3IGR0r3fM9vFeWDRt
FQzz2562XZCe4oJF032lec1PJqZsgCGmxCr4+mPOTfNWFxVTUIR+gx8R0ZQcJhqVe7FoN0WMZyti
ZFUk4xij9bIU9SGFHAbOTuZvt1e3Ukptg8UbesbhKBdp9jWHM5DihdtcYytiMhl6I4+i4Ti1ejrx
KqU7AIxXt8nGliQaHsTxOszDcaxWdvJV+3H1m8jtk9qCxLXi4Qrbqf4o0yrZcwZTO0hS3YT5nq1I
FIlJxiQt5JFwMuybVYpdII0bucmz9YhFGLLBb2J5rMe+2q8RZ/sU5Hq35S/YguBJckr7BinnoYR9
ZiPWx9WTy6cGpvcXIvZMKAXWVFYE8+xriJWP0eCjHmWb4yX1L+XuzrVuBSocbpCuNll2CglS5xP5
0THx6BRItj6r9alfwD8jOYHzVbDdtEImO1aL+uLWvBWnPuuCbvWG7BRJLiBEbJa4uo19Bic6pwfY
Gi2pUo2Nk8xOmfJ3TUZvmOe4+NnyLIC4+tFQNM1DbFa3i3/hpoyFMd/zwQh/hrqokj47rRv6qJ39
cB9W6bxz6xNrw9F4rBpX04UHULiuxCDvvdiNJujZwiyccnCo4Tw8xBD8NILchqJ+cHtrK0AjYISq
IRDhgcaa+3koGequq5nrj27tWyEqpN83THfJKez8BQj1UIU3W6neJZ7g9u1eWLRt3ldNWhmmcxGf
uCTqaiymid+pxCth7sz7pLgu+TpXb8cVluaO39kKrtiEgsO8mx297EsTPsaT267P1hdFLJgWpdBu
UL+HwyDcxh0TDba6qIO2NyvqJDnBNtybTjKbvLdqyNpLAPEzwjt4/z4PLAjy6Yi4TU4oTCl3fdXV
4xs+kw6KWTXIPp/p1KB4Gu5M9H5RdBR7QE8JPNDJ0l2Chf5Gar0wEmy1B/xRg3iCK8qJp1mVgEMq
zLybffz30/hj/CnsRIa/iNAXcV7L5rFZ60dfsyC6KhRM1r9nQ1kdgbn6e5kCMDB3Y7KOl04jcPLb
xscL70eto2ZiaCGmBs7rlVpmsex9VjMqj22LqZrBHXpp2a7vODyOdiLosSFcGjOI5Boe8nHFT8jG
NLB7ZGs7meuqMKT4FgQz1JRw6U66dhc0Zp3nHXbGsr9tYz+VbydVwFP+Gia1Sd/uhpWVmx11kNVB
uRvGRGL33MWI912U9V35TQ4V1/4ubJOaXwdrC0b4wSALlJQH00+wS21N0CwfwB2cp3oXtfCFAhve
1IsSOz/T/0PalzVJiqNb/pW2eqevEKBl7HY/AO7hHntmREYuL1gukWITCCQQ4tfP8bp9pyuzb1XN
9JiVVVlWZDjuOJK+73xniViay4A8ge4Um44hL0ED6HY6hxilX/AGLR+Hd4ZqNBwtb8V3ZGXif8/L
lK4lg1ghyRfcoa5YV0+bqz0sG6K6OoQFDp9HIP18ybc5JrHPM8FU/XFo0k5+1WpBOhTUv/s46xwW
cW34cKEwnsyuw5YPcBqzhfcNsiNLDrVtddgxf6OHiFabLSqB7UkWK/Mh0yVd94zcxGJl8thky64h
95vGcEK0xFBwZlZ215KlESVpEp8UNWcTSnehRYkw+qHJt0mxaQAttx1rVTqJvpwXgNU2NeKdTcPM
c0EZh9hoba6qlKPXwAHENJIKITipm3wWaAdyGUe9Lhc90E+T06z0Yd/416XZQ3I085h19/tMBXup
J2RJ3ieuSpLbvarFosp+h7ApPUq/IBkcoh++9HeQ9Qh8X6ZpDN6cIrtUy5HAChslvCbj3p0CSzb/
ZRK6GVUxrpggnDkUsvI53vhmkaE6pIifUyK6eIf2Sz94ZDj2O7itsF3iy7ocAr7LcTzTDOgrPbNu
EHXesU4eWVcPxcg2rxFonYXIrpd2ZLU3ZLHdwc842O7ZqJb2eduoGgQeh5EuxzbJ7FaMqk4prIXr
0JeArmrxUbhkGG/ktgPbqzOybHPujcMEKJci4xRlt3MIoi4kkqHbN3EnZnaEK0+33QzUxxiFEAdD
vh3cBLcqSPJIsMyB58rgzEf65QvtIwit5pWn5olnOhZlXdms/QJ4S/RYNDod19K22WiRKE0Uewan
b9LHNnBoy+RIxux6zyLa3ca17/ZvzdCPC2RWczSm9xMWbX0YTB3o2SCwfHpfR1oQijOxUyzLuU6l
uSfOdfGXtK0qEfJKSa2uvF/X7JrMTTp+aD0LWYGgBAILA+WTWMIPPGP918p51am8mzrxBZHVk3kP
S4K9LjCSRMEDkcQY7qB+sQK/PEbp17Gd1/2sqQnhuduR/VwgSjror22Kx/ykOrrfO0nUkdBJtA9i
Xjg7ENGY+u3U1dv+6KGOoBFoBTCbEOXFvpqdrXfD8L3DuK++admUhKtxbPvqaqIynm+WCXmzRZsm
Kf0oGE3lt9h31T18B6JrzB73r9CF6Lz1mSoVXKWicmt24a8RPLLuJzhOJR962aSyND0ErG94qPvh
PlZVE5/92CzhEE11u51kmAm74mzryHtkI3fV23qSyhQmuAhGmi2RFgoUzZD+uO42m+8s2R05J4aZ
/h3SXqrxYUEwbn0kdTfy0m3tir3TZ2Kuj6DFx/PdJFf2tYeRxFBUgPb8Q42cWGwl9bj5A8tGN6uS
YMS53nQtXLGPlVoMtCkRX9VzLaxMz9oYw3JXRTP7UteyNYUabOeQdz3EFUFgVZpsZ9tr60rnKYlK
Zwca50O/e/MxcRLvoMyIiuGBueFdNJGyc44scjschouPUw4XxL27nzzUjIfMzP4TJcEzZPKpAWau
yA9hd6ix1WuFJcyLtq+pLpj22fg+TAj1hCsWEu4bmyfdvjdn7yB+fg4INZyrvJ4c37Df78aPY946
1HY+x5hktV/9sibZC3JbZhwIHSyO5Nser3L5Io1b5kMmGcbjh8FTneWQ9A7ZVS9j2R3WVSV9yFXs
xH7jN6sATG+II5MnUgU0FpA/1vXZIpovyve5aaInlnUzLeuULVFpyRrLkod9b19msiftaXW7l1eL
HqOqnDytwm2CxLdHEtu2ecJwgIYub/reySOiBpS7lh3a3vsA6Eoc067BeeeqKpvAgk/r7VYr0nbF
uM+xK1Iz8whylNlWjYfkcrfxW0c6DY3NkDr32GyE09MInkF7P8IesZnyNaRIXYIZfT75WcbnOJHW
PWR2iobPtNlEf8v6xOIZG2rd19+SXux4EjR8/uxhVKJZj/hkW3vIdJfad6xb6+raqqZNztBGs/5u
mSmC2g7YjnpWIl8rqV53+GvDCN/WbXayY6MUmN+QL+EZETDfuq5bF8zJIH0XjGoKhjU5WIOozHx1
YaBPuKZ4WePabZ96JA3AakDSekyLCZ6dqoiwP1XFVpntqaXMJSchDZR62TCA4azXWURFMItDDuE8
+g26oJXHBaZQon7E282yh80H1ZyigaYYNzZVFy3PWu/jcA2FQ72jKhr27StODTt0MNYlJH5zGe8l
pEjqie93O/h32mIn3kN1Fi2+ergTM6TU3XpsyNMDIlPsfCaulu60OSazy8m91TCSULiN1uZOYpUT
mByqfVHF1PgQ3iRy62WO9DvBjjzV2N/yLvHt/EBcLKbP+2xN2ua9W7fsHNKEbPcpnv76Q2s35Bbh
QyZj9dBh4uHfig438Xqn7byVQ7Jk7oTzPzIKN5fq9eB3zr1C8eTGHV/mrNbj6rtIv+NxcPpxxT1b
r6cWXOKHdm3qpkjberQfNsNp9lFTHoTOtxXu5gZ3KunVtwFGu+QRUQep/DymTHafph4J4WjK4aKZ
FLqlLT9p7mxA/VYTwcZ8ipaAo7DfcHyg2oPPMIuylZcWzh5jALGTR18QRRDSguBQb8/7MnXPfMHz
feiI71nRbDvGapoP6fuMgkxTJEFUbQEAI+WI0Rz5ckV7nrE1Tzaip3tTTzV06jE8X9F8tP14l2jj
oz5n0I9+bsfJbccsbtL1IR7IDNNmDOflcyoGJNevPeKVHidaJx+ERTRQadMK+JFoIsfuw2AqNB1z
6+kDhpbJ8LbvuN1v4naYRmyYKdYGRANgN4qrDs67812le2m2QqSpegygS0XFxhq9vrW7n6Cih1ia
+gLel1VXcBk35qGzACbzWqt+OiQBYuz+CIFtfBBVMgzlTCqKb6Kp+/guXcwl/pfZS/EjwMetVSHF
mtFSLxOJl7zbt/C+FT2stvJdQ/L3jNxtm7woy8bbeVhQcRW1aqMibmElGArs7mvOPUvce7rAzeKk
mDc47/lGUKYnUH0bl4ckjdy5wVsgb5ZxcLygGUN4eKiX4arbsNQ/ZmT265Hyro8RZzPDJy9Om0SU
SQ9OeW6TeD9KHEbe5XNWtfZ+AQ9ODoVmmve3na3CgwiX1Nx93pMbK0RHDgKxRxuOUZQc5byn2PZ9
v0bq3LEhc89LX8Xr22Fe4gKzjIl+Cn3l16LydXpCuYao1Q4aoxHD1Hze2vpUOwO/lBRifBy2SbHv
Tpp8RIIWK91M6EmhHnjvNU9uFPy3dM5kO9mijilTMPpFpzaOacuuhVfhWwpRV3tHsXT01d7aXd5N
EZ0fiYcvMFqgxN0qJuiO2ilO58c1MuB6u40XDN4Dd5i7QOGPxNsEFvbQ8N6FWdB3o4/UoaMt63Kt
N3ezdr18UB6xC2WHx7jItsUXtK6aU5qm8nZhKlyreOs/BbW2TzLp56Ih7E2fzfpd1spB5ooYC67S
0nfdlG+kkd7mCtVuOAZEDoYTW6l6YfFmrl0bhCzxOLNC78u+HYe5za4DuKjpOx8J/qR6n8DLHz01
j06V5qvv8wpProC3QqjJt8ZVwb3LMsZCvjZ6E+D/xqsPZXMxkTj3YdvhtSPmOBjEMU+TpehjmmRs
S8XWOLpe4xRSZojiPbme67iS9zbarDuuMIcgLzvrKStkSFd3s6QmU59QuerpkDka0ZNpTJPettva
IyFYDWuPdtzM4iVZekMepmRJzAHuG2GAj4Vl9XmMVtl/jGoEULdFFpqsKYlta5cvWYNSVLqFN8Xc
o0bxeZVESdLnIQtL83UTWTLdrtu47l+QZOZRDtVOZHi6e6ytzOQt5FTtAdZLFb2aRd+0b7YYgNFh
HNJEHx3HvlOio1H8PF1YxYeJa5o8QHLUZjcgXSdxGcstk+cYorLtewMGv35YrBOGFEGqtb62k00I
y+ETIzDG3FvahzdojTlFFwz+7X4DYMdiX6gH7uM7o7Eknzo0q/5jl3XynI5gQSCq3vOPsU266JPG
IBRt8jZmSM7E5KIu8HSgWMqrZcXubudlK1etZvGewQjCvQiPvf2DtZOkbZnxKcJ5VQ1ZtD4xv7cA
ZSJKeZI7V826kFXS03u7iy18T+ER0X+bG2j9DqJF/OTb0NebhEtFNs6PCAbPuu0wrLAEvpJNRMdH
hlWGHZEk8ySwPdUbB8JcD8CATm1Can9Kurojukz3GSVA3jPGFLIDRvQfqPjaqQirudQiyP5x/k3r
5ln5K9mpbn7pbTSux7GNnDxbK5cM39gu/VxOtN/WT53MoNlndSftJ+e7CUiWIjoqZLfEN82kKlZM
GFi729C2qcJXwhtoPC1GM8Vs1glF6cTgEvSy7KkUsHeYqttRUaBT1SbeTgkNQHtctu/mIfR9n8/I
eM0hmVNLglA60Y7H4EUWCoVY3OW8JxYNWi0XIE3Oj5HJ3eK8fcNjz+vvK/JwxGHvCKlL5i/naq4s
gklOO9PZl4B0xabNkzGS1TUyvFOWFrbf2wj1aCDR1bbjCb7CiR/za4fNvv0s96Yuccan1cNI7Xxo
omlfQJuJquiM+jZxBQH4bPNIuKkq4MmVvEtWB9Li6mtlzrK+nBi4Wy6GJfA4NgVOJKNfMsx9yLGt
68GVJsoaf1g3qF/Q9EUAIHdex829aD1Bw9yE7h7igeXcVw0bsCKr5XokADruJFWOnpfK9Z8EihV/
P3TeXruJD31dihC2IsuwcQCKUdUneKW0Tak09s6mnbs75wgKuB3mNf7cc1EXZg8Is4FkiJwaPif9
3eQS29/N1WJvFmPG9jOdN9EdRtHNz2g6k4OOEgiN8H6YOIedI8Wu31L/ksHB5nWmjCDMHp4tDR5i
1Bl577k+JogqX4oJ5f1YCHBXVuQpig0jAeybtpimeSv6BR0jChsjtwIyqaDyuMbDO4WO9oUBuwrK
A5jS0LtRDg7wiot2qa+5X7P6w+bXab/d0y207+ANM9JbzZqlsYVLVtPcjALcK/jubVtJWAsAtFrT
B4rcy3Id+dbC9aJC5PKAc56/iesEzWtl0RrlDHmJ13tbRRs4qVO/lx3m1JnKKwfl2ddqQJ7LmXYo
nfMKziLidXQAIXBmoeZHnuNGQCraHba3u0jI0T1hokXnWw81f/8we+SM3qcLTJYKIWbjHzQGjl/S
fYjgXqQyV7+vRwVBWueM6cG10+mzptI1OVJ369x3yCFBx4y8Rex9q3lfN+gRgcjZY2eXEOfYI7aq
yXcgd1nZcVbX/U3wHG1mDg1X/AkF9pAUIxrR9SEYtfs3xEwR/+CraVgelrWRzbWopdLNQS9V15xX
VW9xjf2WZt87j2ryUxeUR4G9SwMn6m6c9nfAWTU4PSsacr3lG87y+bS11mNl0+mFJnVyxBwlvoHF
AA4SkcFGPB88W/g7rAffH2TtarjriHjYbr1Yhu6j12hg83kGxnYXR5QNr6aVsiu7sZrpc0R3vd4H
gq7kvhqRovZGAICiv7bdy72xSTJ8zwYr+WmLVU+KNIUZ9S0OMoXDWm0Z9WXF+CZMgRwqUGuLPQYd
7GmFcxC5ZnBBIjd4sHh3vbAkNYjFI9twJw3gqJyZxMNL3NTzK8mSpr6nezWAYVeRbjjB1D2ij9AU
cjYWSEjaPWYjQzBHn8A97gjijdEFwONs+TJ4bSOEB+5OnKMeXeMH0usJpTtDfVfGszQthJqoM/X9
ApikK6A9cHbJYZgT0xvCaIYaOnPRcGrAQVi/eBqkxadilbvyqhG+nDNjukOfJGIqKdJaXJdPsw71
EUVvL2+qFOZhICb2l+gsJImNZVs3cruuHEjrBVQ+SmYlfASIhed4pTHrxZhwVNds3ZIdW7Mz6Qn7
5IhJ9oQjLAfcFHc5xJR7W056WPpjui3x9MqbrOsjlEhx6hJkwcJp5rvpdA+tU4fpkbPFqnEcpkXU
z/KKUUPDdu5ikYgX+Clrd3t55jaDD96kbVq08ZaMDxlv+u19hE8jo7yOXTIux4vTM+ruVexrer9c
GoWbKhq7DWcMuKQwXwqVUg9BxxY12bwkjKzoydCa8wKQcoainFgth69NwJYNqlHgmrzObo2m4xLz
DHUhljlgcyS5jPO1leMiHrK6XRVORNHu37oaoOuntvVjd0xVOkQed9ckA3KK2dy8SVHV4GigkqfZ
0WBrn15rk2Ze5C6WcDL2PF3EcwwYokE0CmBOhzFJunQvJlrG6HFUwLXfrJd6HLL1IHpa8HWC5y8k
ZWbuz7UGvI+HJDXJceao79gBGYPLdAN1nMp8sQMqH1HQNzNveEky5sSNNwDMb1FECHbbLWlqn4a+
7eZrrhI/nqMFOeKfMHWpSIFxFoPgZdTRkvec+uh2JHCweRMtdmk+RDsy+wqJAmA4hEWL+b6xDiIQ
nRG+Pu89GFaFIBZYdpP0AwxSZhW5r4JZUz0n3tYFHeD93677dbQj2npGvzTW/dkblYQcZUYLsIJv
bjkFDJaS0www0V/1HdvJC8CTLLtuOgw8CkM0huMHaG3JLC5n+I4W/gIcRMdppnQpEqbbKMeau2PG
hhQjlQweCUcSg3Y8HZsoBqzNBiDZIe8RPybyMG0mK+eaZ+nJbYvcTybdIjLA7oz6RQK6UMgRGxcZ
t7dZPFv7klk4jr9ylS76lgAC5Mc+qxf55D0Q6LJXolVQ7oFa+dgMQ89uKtUP3ZMXuDE3gYrOXpMF
cTN3K94rRdp32LPHduFaXW8t5ojvUM821VqQhYVmKttRaKBzKfzLGlIsWMwmKmAAwYIpMe7gQh47
EFsv9r78I/z3iI0LKWHfqA8aiLddzlz7GTfW8dbMj9uMm4bREJ4EBH5TLsNTgtsO4ZHM6m5/B5C4
2o4rVvJR7ju/Ra/AohsaVRKTLUbg7EYv0wpBr0jLmLnqWj5lt3s/QpUc0zC6j75ZJJwLugX+EUeH
EOdQ57FnGccoh4KQRCYr1oKhf7Of9JoK+jjChMPS48UGNUbrtmUIPhfzLte2kNr7rgx6vqStOcvu
s7lKh3MKlas/TYNZklKtwQy31MJlBUgQwVhpDDNfjg2wyjiPbBxHR4xiXFP2QklU12ayhucs0U3y
eeNIWL+pdtVub2FXkDpAjHU179+SIUvUF9ONpD+TBPK8MwG4Nd1BUT+75x52zfW7ccjS7TZOIxu+
hylrzW0IKrLAMTYqClQwAMcBoy2AkBtrQYSbXHq3EG194QJCNc8z3kJbLjulXQHeOMNoME0vbL9V
HCWIlvf9itTcd8R3yt7Nbo+Ha45IONQF+IQVdADSBaSmW562X4BmREnZZiIyFlajKMQKO+Bp1wdg
7x3AAWykl27GX+oRGc1rUoQoimcsFjHNkBKY7HIHpUFXrnIyZ/LB8rWPIMVvePNtuZyP3/gCawHo
rDN1nkaJUoRgv+ufknmmDmtPZXpyuREWimN00ghR4jVpSJnQLAL1JFFTdU9r7vwR2yh8Atd+aNZX
125mux13rrP3KAZYuuXt1C7XIfB9ey+4NusDTm2VnCzKlVzD8WTKEZSjLpig2VacuZjTPKI4lvza
1mDh3wMP1hCDIxpgRwc/dWjOM4Q6ppn7DLHlJHKIbqg/bMx0ACfmqX6LaXCsynVFYPHbFqw/nIvI
n4CvoVxFJV+4gdrUFAMBbL9eDdU8jS5voIVL81FgXJoUGPHNyyv6ZQWMCn0pcZ/RlO1NlDOHgXGb
Z9hlHaCSfoQSIoeBu/HquEHSiOCcYUtZ/RHq47DM+eIR8DJdabQcTVv4Cd7a/hr98JbF5ZzUmFiX
f8wmuXBp/ocZ+s9+IwrA49ZEMz+OCHbsywaU6jvwqKYCxzNAdSDM4k9E17/DK/k5uGuebLBpkrAj
tNETf3JhrJbSKJQ1ELii8i8IlPA9ipAtDH8i5PwdvtmvYo7fcOVaUGWwedDsyATiCRwcOA4TEJQ/
+UC/9+o/EXEMws0sr2WGeaj+0s3xixem+vd4eD97E6Eqm7RRVXYMSEDI6zmcG/Aq/s0X/4k34eLY
DePCsiOQlQPGA01exein//iB+r278hOZp9rWxmWyYUdFIostfK3Q52Gz/7de/WebFtqZBDNv3Bd0
BrApdRKBe/v49Mcv/jtP6M8uLWyOtTdbi8el5pJ+s0OjfUFYoIhYEVSb3Cwgpp5Asc/M/R9f8nfu
FvmJ51ML5TnsK7IjkiGz9+k02/s2Bhrw66v/x9ftf6nX8fG/1rH9+3/iz19HE+ZG1e6nP/79edT4
5z8vv/N//s6Pv/H3q9fx/rN+tT//pR9+B6/7j+uWn93nH/5wQKHjwpvldQ5vX+3Su19fH+/w8jf/
b3/4l9dfX+U5mNe//fIVKJ27vBqMt4Zf/vGj87e//UIvtof/8dvX/8cPLx/gb7+8g2Hp67e/3DSD
+jbqf/nF18/W/e2X+K+cgcQgZYyZV4yJOWjr/vXyk0j8laWSwlKEM+QxwRwWS2RAzGL9t18Y+atg
MeUAQBOJ0e1F92PH5fKjVOJHCScCpQc8JSBw/e83+MNX9M+v7C/Doh/HZnAWnyj5YUfOUoDmKeeC
U4oWRdBfWU+/2bx2XY3ohbQuju2TvjP5fXG6eXNTfpfl6c8IlpRclvw/t//LxQCJxRn0Vwy3Ah8O
P//txTqQuGPIlTGZ5CD75GycuTj60Ns1H0wko6sAjP5mxmB8LDvA1i+xnpojCo303BP4Zt7vXonv
VTfG38FeGq+jhqlz6AMIuZo3z3jODeanYz8/7ZgawsN5Ap0zEuwGyyv9MPgJ6TqYC3V55kxVFSOS
wj41m2s+sbgFRo3Chr1PXD9U0A4OFMnY2zatJbSsM8bA8J1KrhCMkD75rl3kA4zwALejQ3XATOCT
XpUKONF6BtzB4qPuWvGBLiIaytHRdT4sfYDpMIz45asZEbBwcipTI4QQUZocZCDxdjV3pOVFsILS
YkZnCV7AOpkJrsUaE8yIp6t4S2FgjK20ibftnGJwwItmtbq7JjzqcfsWNZVeJ8g5BCNNvkNf3tiS
gS9wcpIFXEJu+mM97v2Dn0QGjbEX0XpCPootdgrvw9KICKMEuDmvdxox4SgLdtV3RQ92PL/ScDM9
INMXQrHBK36LGSAfi5jFvMdseWWwNIE4qCsgXA7f3E6yKgcLLiBTGBDZ/Fj7Knbn0BLnS1CT5Jw3
UeifRi/ZA6WAlw/bMHZ3FHsvUvjqfouPdJLRikYzHT6CpdCYa2AZPgPsgehWa0PyJQbVSrzppQ/z
0dUt3nAGYfYhRaYmPbY98QOgqto88D0dlud9BHOx0NIM0wF+1NKenXHkC8Z84YpUNQ6pLLQqKTCu
4f5mbmfxsU4V74q2AtxNdhvUCWlkCVQIMyzNWj26N6s3yVwuI2uepeNIyuE0Gr56k/lva82mD2Pw
5C6F2fUJ1Sy/WaIOBrOLWjkvPWo+DToT2+FuYKJnQOT6rcSgeAF7DJ11ouvpJl1Uq0B84PTJ9Ho+
VhMN+wGVTdbmFuyhlzGep8d5THqGEZK3JwBZmJRb1fo2H0Bm+5zpZvs6ThFYRFLY/WoZR1LlCZ/1
WrabZNNhQXNVA1mNK8guw/BZ7213Ym2UvEzxAujmQrB5hYTcpoVpOSbE9ah3UgB//KzqjO5FAtL9
mwYoEeY0GcWBX3P+MMmBhpx0ZG8xxJKwj0WTwtVh0L1XxZJU7WeBPnm5qttoOMKp39+xOEseO7YM
/uizGqjqHDcDYmkzOGv3waLD2Qm8u84YD/V30dYFchywbL+wEF9oVHpF7fybPf0fW+Zvt8gfD034
fgvssnC5ZUj0Y5xllx30N5uWjjtHUsfivJ/hKk1ObFb/T4XjP66QMFjs0wxm8j8bEcHkb4LVCK4w
oUPY+Ymo9v/zCj9tvBIG0Bjd4wp6wkyTnMAr+HeukIKbj2UlKP9ZFBjvmIa3URbnCy8jABxTO//J
FX51gvzn6SEgAEnhISMzoHVZhti5n2o+ZUiNBMoKz4Eb0+2uXgx5AsKDjBqVRvENmScz4JMpV9BO
DHdD2lQHanh/F2cqm0qR2JYdp23R77cpTgESKBL2D3O8En2atmGOrypgENstiUiry7jvDP2TR+nH
9gefAE8PUh15JgECCfmzUcIE/HBiE4/hxhTfEvdNyO46Hclh9OmfXOnyhf5wr3AlKoEZQ+qOQuFn
n7sojW1N+ggIYTDPlZjbm5Xvb0BV2ss/Xh3/84USyVgKI1h88T+ujr0fmG6Gmuaw0IZdFNJB/PiC
wfiHP77Mv945jM1gh8WBjWb0XxbhxvpRhBgjJsL6MlnJCHKr+LgN7BT57k+u9WNhfvmWeCJiTi7/
uhBOf1rwDe9cShogFIvYzkN7nBAdspm9oPam5n8iGoh/LIl+vRg+FMjbccLx3587YxAvbIpRDHhX
OgEh6oUAZuI3MgLdR3zm69tZXQt9Cy71nzROQH1/3Nh+vbTAB+QMiB6ekJ+fRg9SnDLDnOQTzZZn
Hq8tEtdn2fNiBCf5YfByw2wn9Pwb6LX9tXLD/jbx63hwdpsu7Ni6GU846JuHFgwmWnTMwIWzHqsa
lV22RB8Mkg+uEBtBdEFxJN608WLeBbDSaJ7BZ+cZvmXxx2q38hMMJS957OICpWAWUTVlDOMlpGNo
8A8OTcIAsqdApqOilSS5bc3uzqNAdYfRsF+/9MYPYIAp6t8xI8AKmaeYHXp4073NFu3tW+V4Cg71
lO7bNWwOCRgpxpMvGIo1j31X2T0H/25CSASL9mtiuE3zBLOrt8miXnE+wDZsIwMgWrXBpi9XwZkd
Gk0aP3nLYDOzCEPZtdzU9DTtfh7PAHrh8QZly7cmKPeYDfUIzm49gNGl+kPqdDzldRvqsbRmRQ7e
itHQXZJ60KwnFCcEHHUxklysoPyWjnFOjtsYmy9tE/UYxy27QeEZOr09mH2ypanopO/0HNbPlVjG
G/T1SVlPE3kjMe5+jGcoAkaeslsBvnkBNL/BfEwvbVsmGRkfKIwY9XFdHVme1NbzBqgYCCU56+y4
3dnIKn+jwLyN1P8m7DyW5Ma1MP1CwwgA9FuS6SqzvJO0YZQcPejt08+XdxbTkjpam464HX2LTJIA
zvnPb0IZ94sT5j3q9UOv0pE5TuG6a2Tm9fzcaDdJwz7zis/Yzd3k7HdHmwHiPvU685HCEORas4cf
oP/uywrJpSAHgs/OdN8MR8YXo/PbIaziMbk0WaHnG16m2kMIWKLFi6ebsU7WCsQwATe0mly/zKwa
CMSFA8FGsX1cRr/AsEQB/dmXIZkhCXmO8daobQJ2Hsd+Nzn5aPFVO136QPHghm2ft0iHmajnwZDV
3e04TNuuN4y8CAazy06qgSL8NA6k5ewXgvnGc8WjvPdTrz3NBIFWR41iBTY23455mPlzTsIUqSqo
VcrWhhE3WFm5G1WynbtBO9ECHrce7b7mWw4yBXk1WWsgBirEed8zMCtv2nlK84PdwgqCJZUpoe6v
yGz+bQKOl7t4iQfjuNp+OT87ws4/eigJ9dlcYvcED1MXETRcCH9r5dsvsPq77AIBv68DP1srJO9O
l39poas2A8zT3o+jiVP9YNGTLeEAN9isAglh9qThZI9RTX35rgvmR3vsKufIjM1hr63Vf06Jc9vb
sIh6AHs1fKjSSlFdjvPRWGcmAFhGUj5bzU/YqtYxF5XaZ7nhHfOuGz+8Vsw7O8kIUCXFwGNMaZV+
F8F7x64wG+Pp2K+e8drHuUJZM1fCDfJkTL8zIPGe4njKSJiY9fbemSbIq9uU24efYoUd2rHQ++tE
/6ZXzZawdCVqAvCUT46Zeh/r2mL46i6jiS8j3N9pzLkPWBRboLq2uslAaIwPt09NedB9RuhwQvpB
pEk3LqMGq1Fj51gQZsKUTW46FFvZX6xtfSfuKP2oyEu5SJ1v3/IMm9zDXFV+vaMVxoEBgqqYD4uh
8hRiS5y9royuQMt7AmXtClZ5BEfWynaiFNXPeWg9aGrm7D9NYAbOQfhk+5wJH1jUfYogQO6k2WRr
VNjA9RfbylAktEayihASgd8ejazbRODEenmkw5zbW9TC5fhWjfYc66gVpdVm0ZA1ViR01qXByBa9
j/NULPBE1fLCfWtmQd78IWCCNZ8HuqVwxCXJCrUzp85+wH3fOJs5dNJjalCMQe7NQaxbOR8UAiYi
lNy8/u7UEAQDN1fdTdWS2RGOq7Ht3KsmAJZObzylgoHUXvg6e90gQLzqcYFpmOvmBkoAepx6TJKo
9Yb1zWtMZ7tI2MW3Btqa8aXtRKHCjOHXw2Dk6WE0TfcrGhovC0a/SRX6ia0xd6JOPfO19ODQa8IV
zvhTd+6xHixPntqYyN1dUa+bDw1sW5v5md4v31DGZlm9d4dNWQ/uYPXVpyFu53ZvZThdPTrCYdxR
jeJmpAeUX8oxlTryMru1Hmbqx0sry+mRDmyzjvLKZT+qOUmZIKnkTlraeWKgpKxwc5oVqz8ZT1jL
ZoPBYdeui5N8OB3v9Y4h7gpnB7IfQuwRWsFxmdtVvQ1F3dBoOfNydrspOdZ94ye36yTN5NqGd6dV
GfUz0wz4mHoesvKc2KM9RR6M/IcymZXPQA7tz81K0nASWszm8kAOyViFY9zBibsGfuRZmKxOuc/7
UnSsb28rzoaNjU6Qg188TT6r5TgVjnKOnA3d0QZ4IaDIR8AE689+r4h5ZWIK6DDv4ZXCoZpl9Z4Y
8/ZpYwNw94mV6X2PcCeP2G2nU3tNgwstx4b0XahUHhLRjQ/Dlk3upWrgjYQWOkEJNWXp2qBeffPJ
GjbNk13mQ9Oz+hi9dSKI1xi5QNELWoLY3Dk5dhPblYwerFQVB7fKVyaIOVaOBPPaDi1/CsZOQKfE
5R7hBGSjzTVPHfoEeUHAMsMvk3Wsn6zacq+M/UlgZUNC9oHIlTENetH57p1trsmTQZOi93OzWa9b
mj6xTcs8SsU0tsc2Xsb8U1Ek/nxXGWUeur1u79rGsLwLEWYCmKgru/Fcw+EC9nByQIJBm9z1JrqV
wxQOOLAMNON4zZebSRQl4gZKq6UYyuqLsZQl627yZjCdfi7KnTazpgxksVg7ZIl6+GpgmrPDs0o4
AFWNOFo28r5LFc/IDTLPNAqIIrmcqTwT4gQDA6NFIBtpw7yJ4w86eTgi0przt3mQGcdYV/renSO3
vDpD7YJ57HmeaoIl1skpjwV/AqmS/QkJBziEl5BsNEmhCvbarpDHBODbPkHmL/RNXxR55LXzkO7I
HC+SJxlvI4ItwCBsoPDvjypDQyS1nY0KqllfvF7307OwbTjcWX7jJW0XabCZaGZ21wo7vbtymg7x
7Kf7ZCjbMJZOsk9Y/VXQjgzFym1ZjosAeSs9GyZ9Dbv4UshS9D9bpA/XoRk4WpvZB8ICoMWsdpEP
gRv31fQ4VTP+tfGkELqMtjvcwboWnyum+wUbyYjfwzat56pvFivwBt8iackVCzlgTm+Vn2bwk/Qq
GMUxp69XeVFD31H1QqO/iHWo1a1fWGoOIAiUX3MOVwoDA2NWjS4vx1Rmds7LNDsPebxVDwsSUu9j
LqYkecM4rIkUzOmcI81xP8dJjNjObLZdWc8zxYQhPhvLlVsBEt0/LqZCqVFVvXNWCOYAHaBKwt3B
Ezlsc1w89l4M0yJd0205NRPl4h4Pl0Uj7DLirxXupSHRk9r4TBs1bqGVNavx7OrUc8GcMph9PPv1
Y8jjYv2uXMaMX2VXQ/GCfmCMkHazrnq2i5QtZGjRYowd/sQnBYyLDt+TVQTW5+/INiLKrp+WlKl1
b76gdKNPqBqxMrM14pMhM2goHqoz78KJMYUlZDOYeFbb/tRWQQUNsokgtzitRXEexwrdqzYt5FZO
2iOS7YgzWdti7yL8PJLlE98vmShfmn4/UMr3IENB5k8sALEQIXS/2QNItSz8dQuoI7ctMrcErWhX
bO7jrPLWDOat9+68Ntc7ugz7bhQrPZRVjT/R25WvLDnv4DaFd0aeoPaG1xs/cWtb+cpFvZ5m4cfz
jR2nrThvS2NSNa46+eZYzXhoIbgar6NZmAytay9WYZ1LLa81qtjLLVuXaMUZZXrDRUrShfm5FxTL
UO46xAqQire+izqUE5e+VMLbMRMgxmVoa3WIu+Vqvrxta3IqjdTKQtlX4lDNup2IzZvm/IQfsatO
Xd4m+uKVTg3/gY/2U9ZBFg3Hcmnm3bBBL4P4s83nOlXmemJbTE80VXEZlpCssx0k7PUbp0Guw2Kr
TPjqqVA3SXvtu7K+4qp6SPdOObnHPBnmsBaN06N3Ipb1yUOiAjjmqPxhzcv2a+v2063JhOEQu4Uf
xbWPnRsS5ri+jEY2fxLTMHWBq5d5ZEY+OgPbZoJeACFPmbeXGhQdjm6MmOpl0B7w5MD7dHet2RSf
TJriIqQWmZ6gwJuPxhL3X7xeimWXLs52TlChnie7tD6WSiVdmFiV0LeIuCHkq2zo0icnFsrhmLSy
OjBHYz0bU7LOuxZmw13hYo/ZWxOkI3qTYgmSFhFp1kzdN4hj471hECVyAnUsvsL7guQwxdFga7/Z
byvmI7c23OrPtqQ+RzzQmdCRM9Th29rn7/kg1RSaHLtlOIHRw0eYtpQ2hvNnCOJe+ZHhdB1uFChN
EnTdzcXM59k55T51/NDb1AxE60TklfE/fX/aY1Y+7NclL58auSQ7IVoXcoVnYv2nhXfwpzT5koOu
vTRrM7G4Ym/BkbDMHqGQireOhK+vGp3CvQ0WtSsXp4fUm9XxZ9U1LgCdbM+eyrq7dKu57NIkbbMj
GGN6950m+1nWJQaLavGXa1zGeodLAH05osblYEnOxEg72XCPcwfUJozZ+tfastcbJGNZtDFJ3fYs
OUyaSstChDE735xeGbe4r4/I9BKhHylJ688jQome0guH7WrrKYAsE+En20TSILwYbDpNhkLqZNqW
fYCt2F+KrCgvfNEympGv7Ln19tFUtXyZrfI51pQJNuhGkJuZgMZulbKPFtIhf7LRyJscgrmFDXA6
n1bqd8hLm9bvyAKa9MBfs+6K1CyaqOpcqDVTbX7zhHvVW7f1CQmanEPd9DPWLR29SOxa/mevrYxj
vTRgVOg7xjQ0e4MjozTjbdm5VgqXSg41JvPsB2+GgbRb0Ul+ctLBQvfdGyRRFa2jbzLVeJGPVaYf
TIlTPBoQqz8bMHCfnFYmoW0ky7lkWHOZO3I2A1O68q72nOqIaW3x1MWDC93Ks0PtlvX90Gf+0Sl8
+NUezXvQ0+9VkTM48xfop1U0uKp3jtA0bWAd2drjPk1F4e4aYfjkAHnSCNA98i1lrY5fW2fxDptU
RuR0sWT6t1J/tyo/p1m/HSEU56du8eHr1L45RHqe+ptqtZYXn1HOYyolE5bZXmKHKLWqIR3Jxth+
Aod/HsvZOWzTlUO0OFOlURWuxbEmjWqPcBLSOOR1J6hHOe/lbHDwuLBJsoB/PRVRlZZjaHWYOITz
SpJiUPco/xD7yuXRUF5Km9x2F8i0Q+Q1jA/jdM0O8EJJ8/yfZgf4lv9T71fVW7nmqjgU7B9rIO0y
2ZvN6kczD8JDBKmmi5Y+SmUI0faPBL7ojpNefxltiOmZlz/BMjen22Yb7ehaPL9iQ+c+V9ArR8pW
dyy+bWg939fOsKa9sXmifOBxsHyWZlrdQC41gRyjV/LPrTLu5eYQ2TZfsUHqgMUTB0vV7nrM8kGs
F51I+6POLHnlMuV11Jk0FnukvR2Gd12pdgItlh/5snXzMO3iYt+mE8fR0E7fptgZdyQePGCjlrRh
39BJIRmYp8s4sXRcQ6hwYk099Nr2fjgryNRaKQwbBpVunwgqtj7F/To/AYLRS/q5rc8eq0sCV/bQ
KzXkqy5KR8UwbmNgs5uzLXuO/S3fd7ig7nyp4ww7DuWi6i75CHYd8yTEU4TF26GRSSiIE0PU0DO7
5NHBUMSCYOaYVL98eQGN2DI9x1sXNG/GhUFeXh2EbAT6Zob8+6KgUesvomyynV8Z34d1jLegox//
gcLBkDsD1nOoJdJIG9bfeYZWy2RSeiI9zrrrP9CvWgfh4kOEh0i2HtdBcum5N1dWtpi6R2U08n4p
eXF+IcZdAecoIs5hph6SQ3xn1ZnfBm1rKREK3W/2LRm0L3UzfrjQY27hUa5POPxnl221NnZZPLe6
G/uQPhZ8fscVGcgQElG7kXvX2eOnLdOue4MNyMJuW7f1LZj8SnlY0zTh+JCeJJpkTf/UOm/0hvPN
jOxzpwp0sMcE0sZ3rBIIjrV9r4qmhk8DZqYYIw90Ktpi2NvAJ8X0NlAHfy1rpFoc7rSOCBXMtIxS
D+fkwBX0ZLcE22n/2HW4QgYpWYtTQNnZ3qazx+5LyWaZeKut+tWvZCqjjDHJ/ZJOfo0lhcnG0VrD
NSbKbyc8N6AC771pcPuw7uktIB3Y81c1zhne1b07nlRa9v4hptb/KMbcOaTNVHwYJjR5TEiUvInR
ZIk9zcM6H/BnuGdZPhYpyEFqoha3s8WOT343wsn2+6yEbUed7O9d6qHbphiQbSdxgyywSbpPTUYE
MCRfhuClX8XvBGCMfqhGb14CnD+6NwcQ1mVSlPfmk1kzLI6n3Do5Ffe/FxCA4wgiIGWTOcFIhVIX
z8igSgtg0JwdFLPJ6n0H0PxRq+oxTovMDvrFU/erndVyj9Q8LneJG0OpHKyRWFWV/TTLYm2oE5CZ
7TwDcbx2aybOAXTHCnFWgWCBhNpkC9re1swpnHr9SBqvEiFtz/KGGbDGydkr8rM09QSkNJLnd1Jb
I8bDuBnjFHoIpKqdVTkYyIzWOKAoSKou3+dGuhY7mFHMJ0nJnuKXpey7IXKzZJv2DJjjNWAgGN/C
q3Wv+vKm6A+kW5sX4qRhnKJoXf3j1c5vuUulg2g/6ewF7qa3Zt8k4PhEQFWVXcj5a+0otpLVPZrr
mhsHeCrOBxQHZPQNlZMT+Uk5Hppab8VjIlvvpXEqMYUjX/ZldEfuw0WPVZwI2zKMsLMBWVAqp42T
P0DGN9wIzH4E+ueRBTSp7fxRpbCRwxa248cETLd9H2i0yoeJuvek2QOXI5nSmBP0jVKPMqnJm44L
LV+Ma7V7TBBC9Ee/NuNwwKVjZxlGdd/FTv88ysIGN2+F/LFlZrpftFwMuNUah+N+MRuojk6aX0qe
+34xOwcEWoo9tUl2i+wz3g6lkXSPfaLG4wyVgDaq87f7IRbZA2UdcjCzn9LQlaglCLd3+a+cJf5O
jpPoQiO3C1j4vp0gztW5vRB1Xc3W2bS1EaVOH79p0xNRFevOu0CbucrTB1D4p1GxsHGg9Ka3atOU
jMmGm0rkyKR668a1WHdFO5bpbpuMmQ8oAT8NRiPJ3/An7uk1QPMRh16DAxyrvyRDzMbsFtAKdXn1
AKiXDy5WxDtIP+2zsRnda1k1NpM1TqwfVpXnD2WVe5FmrxgOk+N5O4SOaFkqr0+rcw1cCGV0s+aw
rAtTXXAT8n+WA51rIGK8Tq62Mv1MOuu2ZnuSbFBrpluDnjIZ/PK46ALuS73gw6NxfUBxpK9Z2knR
fq7s1b6NR6M5CX+Yn4WJUhaDNQRM8Q/47sZjZfTdPve/Zy62/9giIjErQQ4WCtASGYHAQgMzGPGj
l7PfhtOSI0rVBIWb5wJ71fc8ThvkhSMOgsxH+J6ZKfuvoIL3U1q+xNIu6sh0UujMc9I3vMUaBgki
BBqNJj9X6TrgOOG40FT6dTyvGiDkImLLT/YW3lDdTTPMQ3MaCXdiZMCrvoO/rqedHqd8C/y4mFTQ
qc1IzgKSUr2r9DZcrDgG4OON40jCNL0o74WGl0KiU1tHcFrSmJtMEwB6oo/Y2+uuOQpmhk/t9dBN
Bo8vz/Eb7LQ9VvcXBn0yh2muOgyXfHIjEDej/eNEUS99lev7ydVUggW4I4+K7m2/gI0Wh9wtORc0
IfP4wWTdmt9IObmfZKGys4Fuar3vapR4gb2YrQp1Km8SP58z3N3rVgUF84ivhUQmu+8wEZjfYa8j
QGhxN8oOXYO/BQY/br2bjHhmVAdq89jMBIhiD4M1vGY8xy/zhqR8kIPtPWY4rumbMl9rI6qQfr9u
PZJqbO+2NhAVsBF54pXYabEJmjrlKAodH7J01WzuuymuUDhqF0ftTPQeF76leE8dJfb+Ooz6Zhmk
9ZWKkydk27Lpjsy6Xq+Ua+Y5pTkgea16dzuoyvOGKE+SXL20lGIyVKaURK5CUON6o7GEDI4ShymB
g1jW8Qy269KZjLc6Xtpj7nKkBlVWrl95cfI2c/u8+IKkfgoUOR7GM0PRkuHKVKQkSBmu+TwPnnEF
HeOedIseQMDOu5k0V4Qbp6FCwX9EdtR0h6S3t5fczqYyKudleR1WM4uaNTEvK3D1I1P0/IsmMeoI
j7PqkJsMTXFMOw0LbLHVDu4gGGUVr263s8o+f9ZyhYE/o63Y0D7M/nNFGOtwWw7GXD4NdewmYeWV
G73x5Ml1D4WB3NSy632ARI3Uj2rEdX4akF7K04ADAsOaiv2R5PSyPyGn6+uvDUOc9dVwtEyf+rgq
Zj5ZXHHCdUWhjeNZN79OU15lUbxk+rWfF58aucdMImC6bhgBcsO+3m+Tb6SPQzw0jL6yov9sJkl1
asSWHtG6mnVg5eX2lvWmBe9xKZ5TuwFXsmIS43l3DqZz4ByiDfI2W7oQOKYRF4ylkAEXtpGKpzRd
+cJzvi33bHNkn6pqldlNzpSZnjTl6SOkVOMHDM7hThZzC6Gr953HTLEPIwzA4sRD2/hs0vZbgWMg
h0Xa5zSPCYYJ42UmXnWPP0by2aEQ6oNpicEac+zWaHD69QPRBE4RY9JnU5h0HC6h4txezsaWZGMo
rWTpo3oZswczKc3tVNpxW7+3Wz7flRlKoIDk5/JdI+/TgZD98DLYTveyOi5+eJbTGID9WX3jbW2X
RptvqCrwTQTwwbrRQxCVVuANQiFcXQD0ykfu3ZCRZcnB+laggjhP2u4epENhoqx2e2vaNb2tbYXR
BiP3SG7ldOMAmwheJ5MDJ7A7Y00Oq2O3Oljx/ekQqJe5uzzl+cDk0xWdesz1qL5bovHTKM3MaV/g
IqA+Z9SAYJ8rvAi0GoOLzCQDVrPz8cLMzf0im9E7m55lA6t3oo183cbFYe7IgaARzMy9QhL8ONVq
OqjMaUsW4Wq9xv3V82ka2ZDcoR3T40hPzNSy6uVRjRZNVqb9gWCImThQm+HET44sCXG1QdgW23n5
gdSku4VamD6gbYRVyGel68AB/6sjbcCERNs2NONTq1r1gOditsd7ZbkTvlCfZDfIi0NGy65t+FMt
0/s41FlvV7usZYRYqrkh7q7G6EfhwBlMs3CmnTkZuXfD6Gd5BynSeypnsSEcaoYzwpPk1rUb9w1d
Ws6YQSHCRR93zJKCeWfJDJp+BU3OcmQwpqlJGfx/Zy3Fu6np/Ye8G0GqypgbShxzj2Zd3JvZCIWy
KQcvqthO3kckZQcsxdYdnEZvwdMLK62fKDpL3sQM1/Em8RRmygi1i/ZIkQ4DNp1zcSrnuHrOZT9/
MXWWaNxG5p6qPvE78yHN4qY/wuPTN/lgOccFu7IxuIb78UXjivK0wm9gnInk6AeR19tnhbwvDwST
tu4IXLm+tpsYxG3KBJBnYVVNfJpNQhR2M9aPP0yW4SHGYQ1F45B3Q6CNonxKkqtJIEQW+TSDYVJJ
gbohKlWT3qcGY0+/GlB3JpnpvVa4qZIbMiHt22GpBcltqqoxqnJz06fYT4wUyxu3MfZUFM1Vjq/W
oy6TrXxZM2xjJqOaL4q6zg/Wgl1uX3OkneH9jZLE2Uo/2B5FDh4npgfyKvuE9kbE1C3XF7ePe4rq
e3BOL/kyba1ioXT2dbjFFAFjgSm5RWkPWdpc0eW/OTVllp+s/RLErWEvp1FhV8N+CpDGEm9pIo1N
Ri7bpBH2vaNQr7jHDaunHXLFA/tF8RAvbpHdYBRWPKWjZizPqzjbtru9Mm1P+rtMyDgHPzQT3Ofy
5KUxMtbVPOZ3iXQAqSHqJTBKqNPzvasNWliaetbFxgMbQ4PqOVo2o12CdUm7b91UzLix1cP0xc5t
Nq24TauHvh58ZP/Mt8oQ4LveeUwl9NPIVZ+sVVfnmG3sjhbGuR+HpXuU2YrDhBKaicVU9Xs/JqIg
9oZiCrex8a81PZlQed3j2JQquzqOHvtw6LlCPDE4A/ht+Vu4VthWfFo5bKYbbEjG+7md4DeWbWcm
+872KoK2QRYqjLycQsG8GOsHM7fU7aKN1DzDrauXk+lkQFxeJ+oHY0BX6uqJpcKkP6PXaLv7pLPw
KYOlfsipb84yTrePuCvm526ASBmMmz1fUFNupFlVpB6HtkuBtW98SJ4o5MrpBHKt3hwq73co5ysI
vW0ydrBa+THW8VZydpRx/YBkr9hZdoFU015W62Yuss5/LzHvu2h7WwosY9YRmbJVtVXY4RbYBu6Y
M/USZYEZFw9oT5kgPbAl3SO7BnXXj0wh0vUZJkHZfaLs6bDgqNr0aHdp8bMXwjMOlW9O6QOtvDcd
RuqZCDsLpwrFZPlu0FloZXGwKGmJW8dbQOmh4TyxDRQwl0TN+bE25Bdvg8IhDFO3GGBrxxMXn6H2
NeyCNuefiuhkKPg5ua+eSpsNHMHMlIj4qJrymPlQz0wXe0pvh3LWwCZloAAoAPoueaasC2qBNg8r
iHGvZpNYbxZmq7g0qPS7p7iVY2ctDWaAY+3ldIsSZIo7XtLzimzy3d8K5FOZ73Rix46L8n3iMEze
fa/zvifrpoqTxnfVvoWd2GkEXMVShLimydvV7yhtpDevnwaNHhTPCPMDU5negAymvS8pzCYsONoG
71DLSbzv2FXhxo7OYnGBUGcXhz441WxdBooz3O6qe+yukEJIeBkklbprg3EkrlqPQJjQQBTOds8T
prTNXRELvHKHNccbaCURY7rHC2S7SeW0fBOcqz/MGrOgEKsd9p3aV9fvPPeWT6qR1vPaGrJkyp5l
8fFanrlMC4GW9uDZaLRnpdFdw0XTCh8OT4oowyjjE+Z58Tlf0qI71T2+sNHIRr0GCPX1gtBCXXfq
ZAI9wLLCF1FjtUkRKpy1it22xWDfBTpdnJMW62uqKfBD3LswKUs5WoebLB5qfH49f3kcMNSrD/9n
WDaivLqJLTwrzDoyJmv66RFRNgQpCPQTqUveQTpjflmXZP5Q+dCCwQrxl1CxP1m9LrYS8D6kQxUl
fk+jqGeJbeu4moHqn9ZM3VYsXN/d/iJp/BeiLbNI4TEI9WzPsn4jdIsGT5R1wGG6VAQPGU+ZnwZ+
fccst7Ee/ps//C9cV99CYw7H3raF8n4TI8LPasq+AtHdUjo2Eb9g/fH435f4l2fmu1hl+K7J7/kj
2dY2G2MZCy5hNo+N+6K3HSD+f1/iTxa0JywCauCX2ei//ifm+ocUocCgewKtthhKz1FrmEFWHBDK
86PMv9CDvT/4456wLclp7ruetH+X0WJiY2I9XsMluZqvAuvNmaBFODrLt8q7yfy/0pGv7/pXwjqP
TCkfjggscucqhfunyqJuNuIVk9UKMFTCSZqkYnmju0Pm3+bZLa7wE+Ne5y/k6z/f2JX2DIdN2Z50
xO/cdZUw1PThxgX19KTq8TjpYU8Y1n+/s//RxX/9Zb4AAXd4XRKp3+/ZY4tr1BBJqKGbaA77nXOY
oiUyAiOQQbbDJCCKIz8EdwzbaAqH3RLOkQx56AFQSWhEjB92bmRH418UAn+uCG5LAgPA/nYd63ct
XuMRbNs53Jb075fxbfD+EthiIpX87Y1yAZ6sUhJlI5KHX9+oUSag1B6ynXZ3/d1TNEUqVCFYULAF
//93o18LmZCG8GOi//er4VqGSRSHYKlh85cV9D83/l/expVsj6bHxbgCJ7mrrvKf35mcmzL2KrkE
HmJnhhL4IPrYeoTOc7+Xd/HRqM5OMPIGXtPg+fvfHrr6YwX/dvnruvvHCp5EPpEiz+WNNEDjph49
HBRPX+7rcMDNJvR0kJ3ifXP8BpUl0AF6zDX4OQd5+LdQNnlVMfz6IDzJRoUgBQK7w07/6530wO4k
7TlOYPVYakkRTvV7bjtht2Jorixo4o0RmNOH6t968BQg6VOW/y1L8I9tBnEKSh7OGIXlMlZ2v96E
rCvUAP4G5mna9+SgRaMYntbcwfrdkA+KnCImUH8RQf9PUvHbL2fNC1SJwvZY+P6vF3VKH8puKpmt
5P5d1743M0Vkb82P2NhdcNLdjbNzxxwXaNvuoMdaw8PVfhF/v4tut2OfJLdNsjz99zbxb++DuzLx
qBY8DGQnv95V168MO1F/YQv2layss6B0t3MLl5D61nPGMMHVztDjq6/KewOHRF2ZX5Ul/6J9+dcX
4gtwHp9jWXm/vRBXMeTF0NcN2gqmrm1Evo/7Y4tfhSeP+JZhrlN8++9f/kcVcP0G/nHJ35aE6jAO
azWX7PjwsY6MBcZkzGjHbj7W6V+2/D92vd8u9tu7X2x8WcqZi02QqqjzmH+7dKH//Yv+OFe4CCvL
tZXFYcbL/PVVwqO9pgWabiBWe8es6dBg/djSQvz3Zf7cS1B/uwjA2b99D0n1r5dJXGMYjMHEg8z2
HlYtfjoerpdb1b9ip1O//ffF/nhwnoXuzgdKcV34geK62/9j41J2N2GoX/iBrj+bFjbxf/kx//b3
qZz4/Hls7Ai/ff4NJvJWUsNZIxDi69WYb5vdv/yEP54XP+Gfl7jewj9+gpEbE3wWLiGgVNGKBvns
hu5I9O/fskz+/AB8S1DYUj05FqZuv30ATWW2xmC7cWBk4iBpSBJzemPJ/6Wo/XOxchkfubHC0ARl
3PUH/+MH1ZgCYpnux4Er34Z8X8FH0bBwUACMn9zGDv/7C/hznVKs/1/Szms5bmRZ10+ECHhzC7Sl
EUWRIindIEakBO89nn5/0Dp7qRuN0wjNnsWRGWkxu6qystL+v8Sg2jQWx4TcbFGd0PpA2HukrJFq
q0FzbN12G/XJY2SN2zYdV+RdHJeBPBAYZOw0P89NUQAUbhJJMni42Y9Wlz7Fff0lHWJbTb3b6yu7
kMQsHBeIRVlsojVnaRamSnAa6obtV8YjfzM7eG1JlTsEbNmvxRVNn0zM2fODRyQrxuTEg+3AGOj5
qYllXzZ0u2LvGqdSnyTtV8esVSpSYTe2SfuWtt32+vou1HGSqBqoiIXHo83tUVMkSeSJSMyAvNMC
oAi0ny5Y+n8thRAOkAcFu8c86GxdpHIH2Up1Gjn6T33+TStBjYpWuIcXTgoZJmcF1Cux0MxKUCzO
TcbxCXyEO5NEmQq8XPw6NC/Xl/Ib+GZ2RiyEKizuOpQs2iwybWuQ0aVYJparBOmOef96UxhFf4x7
JbwdGu0XFHY1ffLkc/M2PUQAXtklFVJIS91+RTsv7p1JuKpTj5isLs76zGx1VRFbvSGBiSirHc05
9LSYiao8K2obH0kwkexTm3TFe+d+XaopE4zTKDfd6ejpbKsLuiFbpWAkdLPZ3G4295vbe361m752
O3t3PNo2P93vdjt+ZR/tfW0f93v7y54f/vcfnfGTH/YXe88fH/n5C3+Pv7ud/pwfnOnL4Z/N9IPj
2Bvn8XFz4Ov2gKzN9AP/OnxNf2X6q9NvNh+3L48vtx+3+Sbnd7e3fH3cTv8XPuftym291DhFhXPe
1MDiIScyn/5XG1LHlFXp8KlB6CvfZXHcudGdqz9fV7nLU1ZURefuMH1M2/J8YNsDQHwsa7qGM7Su
zVtmETW4uCb+Hye3fl0XtrQoLqkKN7qhInd2tonSdgEEDIYdxflnBsWPzFfTZNzdQQ1zuC7qUo0U
2At0Gb5wXceDmNZ98kaBpRbCkpgadhJHm8x9qYpiQ4LQYfxhm9bvdCBcl3dp6xQNPwecBp2aNRfn
XJ4vRUquhPCIgdtZ3orwBmxoUchuegGQ2euiLg05oixLEy38FQ0X9lxUUOmeqlURY4mtGR0lig12
0A7Jph/0zIexJtBvPGOAxV33Xwy6cFbs7e+tOzdS9PJNbgZGXZlesHP5IBanYh8npMXtzP7+n6ha
eaBpyh62fJR9u2MOdZM4P7sd8wXK1n1iqm3f3XZ2Y7/kG9H+9WE63s7YDDfCyq2ZbNL8oykE2qQ8
pjsjT6d0cupg0RFdVplpN0pFnQJUAGXNx7oUoWhclOk1MGT14sL0LYjO9OQYxKgWFWnGgoub6+c7
o8XDKSAcOxUx06VcMhtDglSKMquUHuA7GjbakDXHkgZbpxjoc1Gk9CMS2sIB4vlBacTib32g6RNY
IGpM0EzEx7NPkMSu66stn0CiJOcAbnKXgQWspsNbbKyxay4YBYaRNWCgyMcSis/CCSYyBsomhEZx
7W9gEBCt+yTB26pWdGNNziySKIWWmXAJOXQYbDrp3qWDKJj4reIVZ2FJQywJpnOL6HLKM58rIcz2
oBxLdL3AKfJY5N57aKzp+YK1YbAZd0cihTKp+rmIzo/oKY5JJZQ0/tqV0jqaDF+FrxUrl12adv/8
RnEwJ5JmmtADIWD6GbvWqEw4Bp9HFM//WQsqHeOJI5TkhJt/Kvr8dWFN9IIJR7TG+0chgF/MFhk2
4B3QwohZkZ4D74FWC1U8FNXnDmRWGhnU4C5rb8R+nzMTXH7xyzsaqxo4bMEUz/5ZuZLLG/7ns8y2
QQ3rAOgrtoHPMmR7r/6Uid9dMGEU7Y6Bb13bB/1T7N66IWCd0RaY4WFYcY0W1ArPUJfp6CW9qcw9
AqnVlUwv2Y68FKFzaXLea/rVri904ZLoksqDCQgcKbp5YqyhIR/sCeplzBr+kkHuY1biJ0PK20L3
/17UBCWnYGZkYp8J8u7UVhdeV6iAk0IzZpSvbTA85pV2S2/tuxvla0b78viIEICco9jDq2DM60pC
JxcFGEposQJceWG+K5EMqoP17W93DzEExLJIzUeS5riWQ0tT5gBcNNCN7Z3fQ2qhMv2RDVtyDyvZ
xKVXeIr0deolpMv+g7Jy8tRZYPIWeeuTnCOdYD7mVFiPnqwI3Wtc50W4U0Lq1VsqkearqkBLR3PF
yGslBFE3AEY6BEeG4vWXGBAM494t8+4nSHfQpzPmxewR0O9VsskS8FnteqR4Cy1dFf8aXMZIN2C+
ai8yQ+mfxTK2blCZHj6ItmufAZRnZLBX9JT8bp7GexUGUJoA/aD8auij91wFdfiNwnF9DCGx/+ka
YX1kPqwP/9rYT2WPP47A7L7WY9t1DBKCsuyBuppEveeEmdgdRuAjtlUm9s/XT/53YercTlLlliUc
M/JUBlWyc23OUhq3GxOuHtomQV7Ob3IQq0n5gXpCRxMwUfRVPQOy8UUNoZPymU3K0lsofDYGUy+A
GD9e/zyXbr1OwREgAYNBLcvQZo+qVY5hDPcA6KSp+kVVgeuGBUTMqkM4+m/mKK14v5e2iXUz5ENR
i7gNlTxfvRfluiA3IkjLeuDehZXxqxvrcUXlLy4xdZ0pUDEtBddLn6+p6Gs4rxQw8QiJNlJzM9bo
qTn8rebMpMzM0gBE1tiGSGkHZo2oRzRgkwxUzQxxxQDO14M1wkOwiPJNRaQmMpPk5m7owahYQdxV
GI7HiNS2DJjC8FttxSO5eMV/iwIFDPeKKE+cZzkTxsgCQ2GWK6n1+8D7AD/gRmY6AuDsbRj9MrTQ
ERgkMeTmmIntXyrHb+FcDph7DEUirD9XDlMKFXrIEJ4PITgs2peIPuXr6r64lSciZrdPBlQBZlo4
BRpeXsOVDmJMx4Wfb6+LufDM50uZQrMTo6uknFLcICeM7xT/awfiVK8/VvImKmDcgE5WfBO8ekVP
5m/yf4SSDSEHQ9z3G930RGgKyrMFtCS1wiZw9MSF9YdhqQyiENN/uL7ANVEzlWw0HXx3FVG+qW/7
nn6ToaMziIEjw/jLJPJ/VmXQlEeQzss8HenJqqK4t1pPYyuZfEvClzrdpS34H8bXMvmhmWvk68sL
+yNt9h6UXgQGQsjCXOleN5mlC4/M/duRthK7ze3ufFUzXcfXAUZpYFWDl+x7n67q/JclVje9/9oK
0l9GaXNhM63PfAYF4oxFCfU2iK37yPhRu91Dtab2k1afvm1zOTOtl4EjZmihYRJ0CKwNxFkRFaz6
sTa6N0/uPjVDFwDZoo63sQ6R1or2Lwqf3CqVGpCuazPhLTltWjURrgXNRsg3ff8uVEcrCRh8fYrz
X164u34HLp7y38v9I3FuLEdNYia36Son+kfd6jfyVjW32pd8O+zSLwVw5VjovXirrbw7F+Xhudjp
jT25EB6wuZqZT2Jfsi1UWNDzbdX77kX9mewBAqG1v3HKX2Flays3cdF4YlowL5Kk4TadC8ZFZzSe
KT7HlO8tiaGEYsMkw9ryJtNxoUQnUmamRZDrgIkypISgTlUPmgebOCPMY7URS4Dysy31yiKE+hZK
jPb5+pEu3v4T2bO8YwrNYZALyPZq9XaAutUXizvabvdloB+ui1o0ACeiZqeYxKnImCWiYM7ZCwlD
L0AcFQn0lTpgYar29bq4tbObWdE+d/OJX71yJOtbLj1mVFegi70uY233ZrZTY7ql9Idp95jvCfLH
pD54BmMPK2IWl2KQqaX8oZtko8/VsKqV2ocrFNOZMvG/KfN3X13xIJffb3CAqe5RkFLnaLFF3eaJ
KeOKaPUrWbabrsvLTTd+G4XqnuB/2475GyOQUboGuj+Z4gvtPxE8M9UB7MRpNr12DFNUDNJBQ0pm
32XiwQPRJd+GuraSLlhUxBOJM7sJhnYw0OPM4yDS3cuUxy4EuNRtH6VCoHdXXNnaSa+vLFCfJaVJ
Cft+Oz2wIZAneeP90zLUtaIhazJmhiotiTaTkCWBILrBnXVpdBDXmigWtf3PvukzOzXEtaY2FUJg
DNoEtFc7rgw1owEfYpitveAX3Te/jb6JtlMqRfXnXlBRFYDLkuZiKPOQjfsgA1/pmwuwn/dMzzWQ
Yq+yxvjj5xw+c//b9Xu9HBWcCJ9d7K6rYZ1rEK7G20i7pQ3f0181hlxAIouf/ILJBaBAV16bxffc
kiX6/8grUp85v+ZjkZOgB/cEAwkgMmhrJgSPDHJtc40mTHAvchAcoOnc/ZvFnsidLbavfLNnSgK4
+QmKIIhseEYZGh+2ffZiTChAw0vqN2A6vECxtPk/Cp/ZtqaKFWOcXHgGKmxBvc/ST4b2Du/oJjBu
GmNfgOFfHlxjJQuwqMsna55ZHcEbPctvESvIDN6Yj0XDFJlb7KS1FpdF230iaGZs6BqGgMtHkM8M
MsizNvQDO5Wunev7uLKe3+b9xEUKIeUF4XYS09N9UnT9q68Aoct0sdSstUwu344/a/r95yfC/Ig0
VVQgLJR/SdA7KCA5HV2P11ywnKHbic2OlHvLHbm+yGVHkI4JTaQrhMaGmZnLkgTYYA+Pty4ZR25d
h+zVRgUzwAQfVSmzA2TB/PfyqIohc/kp4CrGU0wvYWy9DMrPPFmrbf5/tuLPJ5rZxLxMYOGjEctp
80cfLCvYqiD1LPwbpk1sg5HbiuHMemutAdQr06tx8aqcbMXMcaviXNVSxhCcsfgGZumeCWRAW/UH
HbL5LAG4R/BAVHysk+GGGSFHZFJO85OjIj4x7nBjae5zof/ozG9pJYP5C1Fs49+0Bnh2nezv60z6
WcXl1vPglMwk0W6rdBqdxSstjC/XD3XxNT5ZyMwtlHUrYhKfhcTt57Y+euF7IUu2Km48SLWvi1o2
sH8Oa2ZgSzdvLXcKmAr5tpafKheQhPxRqh9UYgqBqR/j+brA5cv/R+DMsnrUoHQV9CMnV2maApyw
EiVH7/vtdTGrWjg3otB0Km073YvkwQQzjSIyIHye6HTlMYpoPms27QhleLdfETxp2bkWaqJIzy7T
FaRSKb6cP1m5VcW1LOIA58Fd5QZ7V73R0XjClyb8ASA1JLxOm96R7y+ptrvdy4r8yw1GPm3Dui5C
FMx4zLl8QYdOW5kiQ6+obasiKbOLxFsAYTcuYL1APDhG9rmEFSNOnbH6osGSF/sP4pDurn+QSyU+
/xyz5wSwkLLxCz4H3NH5jowADeJg6UGpUj4wzAQIlWwMKzIX186EHgkmWjmkeTtQxzyYF2kK7pj1
KVYPXsEEzeH6sqaPfXG88CJQ1CfCFucNf+1YSSa9E+SG9By2cW8Plfm2MenTlXx5Y7l3lc/E4nWZ
S8uiPkQ73u82r3mnJqP9KJTKsnrw5RjkToad1/+8LuPSXeYFOZExu5c9o7Ky56kEVD7kKqhNGP8f
VzFTzGAoYrefDocmgZbE8vCpiN+uL2L6kPPDOV3ETOcaMgOWICDCSB8EA95Wdws/fF39deLzfK9m
DgxVZugZuGZOX9wr/UfWvbrJo6ms5OGXT8SibYQq7tTyeX6Rk0HvPOC9UGaZaUJvF9UrR768W/8V
YMyiMDcYzEGMEJAPT2W5T4wX332SIam7fiiXTwy7RX8sYHumRNPY7Fn2DGgNrWm33NYDJALkAAzv
mLvaB2iW6aunCdHHqOb18wiwN/hPUB2sRBHy4lZaElNplI6pt81UbwzpIRxGOFfKXfap2LtH7zvU
5pXmJMdt/AIeoKN/uoXk9Amyoze6uxllKe/AKbq+EdLyx6Ddnswk78N8vk8plFH38qAmhNrIN/0G
Rq9vDXM0kHjeRaADba1n8IivC12TKZ9rEbxZql9ANj49R3r7DGfX9e+/aJtoEP7fNc1Ol1HmUALX
B6Q05Q5oHN36aq2VZ9dETEs88a0T5gjBn0aEbn4SQGM2I8aBVmpCi3fBopGUpv4p4TO7bK0ZgDgd
IgP4d8dL/yG87EGQrMzd9e1akkOTFL2agK9Pl+J8LWLU9Gh5VDtNC8o3aOUtjSAmOP2N2cg/eoYn
18gnl97hqSWeRBklbiKEc4lE9JFSl0LlWHGGS/vL00WgedF6o7Xh6329vr4ldWNYitkcphapus72
0bKUYkKDIEvQZ/sEtCsY8FY0enFBpEIoA9HJQJv1+YKMUQyVROcFlmQYb/UtqNd2CWmU8q7WT9dX
8/vY5w8KLZokHqZx2cvjqkALiasa7T5ah/pNvlc2PTw7b92nyHF9W343j91u/KTbX9N7/WH4PDx8
K53hYB1oHLNrJ9te/zxLu3v6cWaXuQAWneZyPs50iD1c9uLwcl2CPCngtRXP7jNI1Yrs1ohQdton
9z7bi59p1jwYn5Kb5puwaW/ye92GMIdVJnfptnZX/KulC3K6xJm61nIFNoSIfDUjRo1poP/kAkOV
EWhdX+mSIIn5BlnjWtC2NlOjNFQ7MVPRVHAinaY4JpDRgdqXqMfrchat19SwCOQCeeR5x2JvFMlQ
jQZZZP+72ba26cb2oK/kbpbuBMXy/wqZKQYkrUJRT0JUjAp9d91T3L4QiYBuWK1cvyUdPBU1U5DM
c6V4BIHNMd073QLBHzji6zs27fxcBU8lzFTAleGhBt6e8Ur1LQkOffCAryjlX0HjVcO3rFsx/Use
PQaZcThGrwzZmi2o7qsyCzWLaDt7TpXIFkC5KP0PP39Xje9BuqIOi9t3Im2+OBc6HHJC1OeHQxH/
EPKVTP7i5pn4jCZDd0yLT5py8lhGSuR1Xou519rX2mMq5FNE759ufTPUt3Bwiu79+mEtqveJazX9
+Ym8tBWHxJxcq7BVt4DRgBAZbhNlLZpcEzPd5hMxJbwuEBIjJtZgu/dszDU4cf9CtU8f59ktGgvF
E5i9q6ENfW1zeou/Xt+rJZNz+v1nmjZGUp60oGE4gGXm7a8OdHlr2Lerk31L1kAm/EcW/Zmg/55v
1iBJIcP+6IDYb8DytTX50IpHYE0JiFbM9dK5nIqaqbPgp7HqFpxLrpDeHKON4r8WZrC5vnFrUqY/
Pzl9uMBqD/ie2jHFm0RqHSt61SGf+zdCGInVJfplaX46FzI2NJ7W1rQU+cMtHLrXHKhaV4QsqgB9
af8rZBahlh6dVZ6PkKCO7RHgQB0e2yiSbL95vr6cRUkGuCh0ytMKZ82WI+dku0NoQVkIg5DuQ9gf
XJEJSOe6mIUqKSEdcZ1CfEd7+e+i1cnZQG4ayAH1Cqc1VKfQjJdQNWxVAYLa0isb6kUIvrQ9pcud
Xglv14VP2jV/KU5lz7TPHGol61yqwDKDnQ0AeaMlrUThS/aUSQPAISZMFmPubXr+6Kfoy9Sj42Fy
mrTdqMDRbuBWpg0u04xjDYD4RjZhH1O7ZqVQuqT4RFYoDBx3jNXNbnJryK4xBrwWRojn4GVAnpt3
IG2tBMhLuqKQYWBCh/FLxZg24eQMm1gAl6bHpdYhI41j6gXZpvYY6Sp21w9scT1/BJmzlEMxgKWa
T767IoIRC3+bWz+lSd6JJDmAgFu5bMu6eSJuFm2Ros+GJMOT0OFLigCHiUPxYPY88kym2GGQOjXY
h0b/0OTjmp+05FaQiIQPlEQkBJazo1NSyQX51STtQR5Wtb7kuQ9uS3HnA2WmSh81wBrX93bJ6p8G
ejOBBuQiap1OVl/rSlusfc/xtADmKeAQw5bqabFy+y4GUOnDozuUnmGG7dFQZWaWw5j+w6prawcL
9CZw06Mh3ei9Cjudu48T3LWmBicuELdF/JOekI2YQTd4fdWLZww1PZ+BLBl5lZmdi11pLFQ6xZ0w
am6AdDvCtA31RAOmL5x9sQdi2OfQhyrX/7gueUmXTwXPTDnF+IIUD4J7IBab4JAKhV33K+7i0s0E
bIC5RNK/lBVmWww2ZxlBdVA7grEf3b0Y7k39hzauneSkG3NDSlcBXA1w/oKzMhMTNZ2qAjeJZ+J9
ho7OyWDog0Hk0ErVsY3qQ6ANT3r+LZJKhzlJR4IkRE79lXbIxbWCEKHQ4inSvzqzQoIAuR8ds7XT
1ROG9jYEEj8pt1BeXj+4pZtp/JEzz3v2qViZdNigMWn4RQnCbSHl30dX3MB7Z+fFxxCstestPSIg
lYjgYk2wUdZsZeqYxC0Q5bXjBgqIwsqYHMqMODDs3c+Kkt33MGk6cia4jizJ2cq2LtkFurgZpKUu
REP1zC7AnleF5ZAR0Ws/wu5zm/wcO6evdv3aONDSvpqgBdA2TuuqMo+oA5DdvUgmdNfN17w6huG3
KniP8m+N+O5+uX6EC+U9GuFVxjaYoFFwxWaLCru0GTBz7CgpZbDjB2paEKD4D5K2M6WdCVZbLr/K
a6HpYgr3VO7M4+ijSIHnosLkqbuP3nkUDiCim9+/CC8myObVtnxZsTKLp8d4JQoLUi0FvfOnWR9j
qjFyg+sL5Jip3TFYp0j/iOFXv1/Rk6Xrx0zyfyXN7FmsdZkJ2QkOI4PklmznIpxtwDevOFQLXUwc
3Ymc2WVgXkyB4gE5aU2nrHRobUCkbpRHBjSYDPxcuI72fF1bVlb2+wk5cW/gDvx/exiQEaldoNRf
M2jXrGRNKxcPi5ALxDJTBpNh5m+MlZG1ataTvNrrjnSQnnfMwULe8iB9955GJ9wXn3OCS3v8dn2B
S08R2cn/ypXPlaSOXaHOzA6trH547RGYWs/aXRchT99j/kScypjduFaM4SwQkMHMomzLL8WNu+mP
5rHauE/Zs9SBh6Y4oq1tvH9i55ameWeto29td2d3D/RqQWFwrXZGWf4cjeIuT0ZHp6FjNCGqKI/X
Fzy3ZjyEE7KgTMoa+DkcnfM91fJ4UIoAZPak+BHg64fmRxFMvSWfwvBoyCu3Yr6239II1UXmwYgz
5yoKqIMCaHnNgJ45HhTFfQQ8l2x9e68y3qyMrnN9cfMbMYljRGTSUzjX+d354kQdPl6pskzAZKbQ
c6sp3c4YIc5eCw/nmimZE5YcfiIwKBOa2cx8AVboZh648bba/hNkIjw0xk5QspULfrl7SKHbH+pO
8l4XMWiUQyPaBzi8eSW913m6d6Hf7AUDmrCyw12pzP31/VtalsLsJhgvPKpci/P9G5t0YEIDdkmD
nGEOuWZgOJK+tnkXzV0TJqGBzzAhwamA8czcsljuyyQTYt+5fUvsyPZsUEreX52t87iSA71415AE
wB01FQM6EQVZ5wvyCe9dAHDxQvblBryU/f6u2sQ2UCbXN+73zpyakbmgmeZ1ijxlDCB4J9X+G2yS
lmpwA/Wtwu8UFjn9m/C/27e3zb21vX/Y2cd+Wvj+87tq36l2sdG2+VbbvtufIdqzAWa1X/fbJ+fw
+PFxu4YXdHlRzvdldgJQpEVeSV8k/ncbOkGTBvtUyiHL9qIvhtZJK9nbS0WexJkE+ro+ITvM3mAA
6mWpA6PaCZv+Bsz+nVjQPA8vdt/XO2ZUV479Uo3BSgOVQwGfAigSeSYub+SUnl4/cKAEuakKEaa/
obvNZWElvzA96ZeH/mdZMyvA82TUZsGyfNO1FfcNro9tVDFg2/QHhcZPXYslW/fX3O6L5VGDnMDN
puZIPMWLjB7tLIrZFxGtXzwUdFtpkW6byko3yJIUi2PTSRmCQ6vM/BnZ9a2yq8Gd7qo7bSLJHSOI
2lbuzXQtznaQQVNJJc6WADdQgQA7v59FVOSikuKPGU1z0KDkwBQerl/NhXWwBB1dwFozUzEzAc3o
NUpcso7RbV+gOtxV4JmJsfH3OsfzRpRAToTutPkAkepqRM7TqGxIHV+DBq8R76K1RqDLx3t6Q/8I
mTlEMCgOQwwKgdMH7JnkwQpUxY7a8X4z0x+7v/y+fLq+fRchCZYNNGpGmjGj6pRCPj8ihoY6mDr6
AHSN4NHv5J1Kb3pfiu+S5D32UQuVjvgKgw2IXMUmUKMVDbkwHcx60iRPnpIBbvIxMzVsYGKO24kX
txNbEhGd8W6lhvZPoTSSI4HFuYmLdPh6fc0LKsPFmqJaGo8n3T9fct9NCR49C5wylIutrmXRgbHx
YOt1q93c8pQanN2AyQ1DGgMQl8kmPzQZtaukgETsDpJ5myGSbTq+uHF7qKKXJu7hCrqDGvHWj6et
dhIIIfq9noS7PBKPQvOpdH8axlHrVvzEi+YiuiwpsjBtCBabxq9nmzCWQxcVqh44YwqhK0BOIV6U
lVYEpp6kJ/fRkAW6AzkLHFGBoDf1Ictk7bMfy8JWDMrGPSSB6fk3JS/DQGHLVTbweciPHeQh7aZs
hxzqZKEXbk0xSFVHimAGciDL7j1GxQrlrTECaC4AYQ2bzfXjvVRpDOgEGyOJIkgEXKjz8y01F7bP
lHbZEJYmuGQl3xn1o5g67bgz5HRTNLltlVs/XRG8oFfIVQG8EA1wkOc187HwU1fIoTOBwNJRIm2T
VcLGM6Tt9fVdNDtwdNPbQAkBX1jCHT5fn171lpaUKeP79MZ4uQ/gxaNlflXLbQTxJn0ldbAt3BvF
27fZC6PHvflE56zf/pPnt+pEk7Htmwc6ea9/rAVbj18OAPR0qcDMnO06jJOFFsAHBWEh3cOWLWG2
rku4SJr+XviJiOkjnETETV+ASVQhIn8PVaCaHDig25vhrfvRf1tDOFowTBpwTegPTGBkGGe22BqL
vogzZJkwmw/wMFUPtawykLup1pAXl/QGwIep8ZmYAzjv82V5BmM6EIzyhHn5AfbADd3ARzMTV7bv
wink2+MzgUeDevImX7gzctsLYhk6OXhUd0Vhjpu8c3NHHFvxIAXe2pjoojwwxHjQQHG7ePyjciQP
q8OiYfnxjVx/8wJ55+EbqitB6ML2AbQNBCfD0zwkc38piGHI84KKdQ3FJ16s99ot9p5gPl/XvqXl
TGiRRE/TZOW82oQdHH1cZwAQwu+S9tG2O135yP23fyNl6gLHBZzoqM51IQhEyW8COXQ88ViPHyPK
5/Wfg/bjupilPcNUGUDcEuPi1JyLCeMa59a1ApLJQbMXAi25SQo1oLIfhNlKNXDJXv0GH8ZbJ3S/
LLiAv5gZQRQ6st+JL31iWK2d+qH02A8inD8DlEOyLQqy+KNKO2OXwjnzNYad9C6BFsr4DB93nmC7
iZT3QNmKcNCIlftRuWX/PPpe/G4YlXYwzBRWpKE1jW8qQ4z//P1+AeMk4qqQjWZk6Xy/ioZ3qhPd
wGnUYeP6cKNZ2cFyrc11MUs6dipm5i+nshuROkYM7Clwwx+8WnS0KILV9+VfCFJp0qYEhb2WZrbA
Ugs5H1X8/SYxwARPe1VlWDgqvpC0Ud5H3ccxuC5xQeMo55NLwf6A+jp39HIxkQYzD2LI1qKjAHGT
Cnm0Wwf762IuXOgJ2obnB8vN8rB45wellLKr1rUfO65awpAH7S+AMTeD1UAhDKROXtSbpvn1b2Qy
0w21BuHo/N2v3dIdPAOZVgA6ZIvaHnPpkVKJrSSfydhel7bwMOnmhPsErLI2waSdrxDsR03PlCh2
QB25FXESk9bY6M2voAbP3mh316UtHRuZFbxzk2YM6yKCc02IeDS4r7zRvBE1wJZMbStXKyZiQe9p
cZfI4IDmRHQ1W1OjwfhrCXDQipm+n5IIYZLbHey+dtqtvBYL24e+E/bS6IuNnStIZYUKBoVpJsCs
IFkVW+EeI/KjT6saEkcx3XaAtq3kRxaW9x9od7CzqPj+dlhP/BbBNYUClGD4pDrlLiw6JxEFGF+S
g9slKzmLNVEzt8UclZDUAYnfKHvJ4bGFQgzitDdfXbFUC3pxtqTZPQtEsdaUFDmwcW28qtoadXBo
RvXvrQZBytQ1Ta6C+HBmp8RALNUSKjl2ztw0UklXLaWIoFzRcpU7M4vSwKkCWBuqJAzHHJdBaeml
DJuJYDh87fSSAP/pr6/RhGVLd+MEaHcxAw+EReTrWRM5ut9xU5NdpoQ2NGR/r9wTtjZt+ryygKLN
3g9Rq0xf0D3yLXF2B4Id4J/iTZN+AKUL9+nw94dzdmsnXTxR60CFhtTSubVKaT3HZa7Edq6Nw6bU
h/L79f1bOCBEYR7o8iHwmU/UB20WYD8QpRXC0RyMh0Fao2VaEzFbzaD5rZe7iCjz3voyemVIWtHz
vlxfyML9PFvITKF98Cqk0UKK2Qn2iO1RqWB8Ueh/uS5nwcwhZwLfB65ZYq7h/Gy60hDHFGIuJyjU
pwnlloHZwyj722KI7hXBXMvjLL27J/Lm3QmDqfix52a8gTm8klXpZ07WeobtycU31zV3XuDt/Sxa
ubeLUnUJT5m5UTrVldkqY0+rvKCInTGLb6gL5fFPGQIgKM4SRWI4ZUXcUgCK8/JH3qRDJxovd6lR
CQXyvFZ2hnKwhUqzGeACGuqp0x4S8sTasLXC7fXDvGhZIjI8kzt7H1Up90TRR64Etzx89GrxOCjP
nbqvWS1YrVk1gPkAIXh11NfSDYuadLLm2b3QXSGB7xbZVJXQHF2zxV74PMTevaRRE9aSv09Mn611
dkPU3uLhz6a1yneelNhF5e90uFyvb+niPTxZ1aRZJyc55qHXlJPmDJa17bX6e1c1cJUBfZAH4+a6
rMuC2HR8ZFhpbCdFAub9ubC4jr22Uknl1hqTcn5Dmbkw3tMp1xe4z6CiNLY63KVADyniUdT2fviP
q+tO67212Yr9WVAlnEeQv5hDogOFPr/zzyKakOTGbqfZXWkpX9JREqfqiXbba2NJ66RV2002xk7k
yrwiaeJvm8Zt7LAJOzg2A/PfHLZpqVOtGkj5OTZMK0u10eQ0TvVB9TMxoc1u4PyNTW/lYVw87hM5
MyVWQJ8k1cwJCLIEGJIMnBx89OP34F+VPLgJJCPIsdA0NTNJXoGnl/cN10UYLFvJLFjTrWzFui94
X8RScN5pMAAs4CQrYp+IfhcD3ElNxcvvtNi9a2rz5briLu0aIY1FRYJqO41257pi5K3gU81HG0I9
fdbFIT6Wrtfc+YyjvGhJ9Hpd3FLiVrdItkmowgQkMdNNvw0ogQTAwMVCtAFCgjRI1n7TCeaGm0aI
7cK4j7tN5e6uy52+7cz7Y41cUdJjBkOUs+uZdSm8zZ7IWykEd2adq/uoGkRbBMzqs1nf+PFL32Sl
bawibk/f+Fwwo/gSSWqZlAIR3UxwYY0DiHGNZnuVRUp6rI07we/fhEqRtxGZdjtpzFcBkofXusuH
TR0CCVJFwRdPUb53kveimGX0SdCHcR/BfgdVNnWE61tz6RTx+dgZgH953WkDPNeAWBArYSIYswvl
uc5fu/Tt+ve/fMDPv//MDKdJ5auJL5FXlfaR8GLIz338GCd7zQQvbw3u5vLWnAubqZcapuqYkw6z
3Xgjer4dQ9gMZOBKQ9qShQVjkC8i9AnPcbZnclW3FLzIFcuqaqsGWEvfFeWrkPZ2od1F8teiu63a
nejey9Fq68XCeU05XhluHfLIJPbOzys12iwulFqzZembFG1iujWLdmuowN86NMyUVedoWre1uq9u
VO1c6361rvybc3Om1HwE2kwmLiGaAmbLF/QM0uYWpYZreCvlmwjooiK4qVXIKuBbER4aP7LbkGus
g0QgOWm26+Xt2GyFcdOpn+XcqfxDgQc+uHYkd04d7lsoX/unDnJ2cSKzjRjY8HedqTqD60K89KSW
hyEN7B7Q07T6BxKrTSTc1/n3RP1ZlU+W+aBa+3AQ9x6dLyQY4+SpMW7SdC3IW3APJxPyZ+kzbQ4C
wx3TmKVDVLzxAUPsCcG8wfZVaEA3CmBrQ/hFa9baohYu0ZnY2aGHfS8IcYfYdtg1NMnSm6I+kYND
2bw7UmwrrtOluTxb5W9Ao1PXqesis/IQlw0pfNGDLcY3Ud/bdUsfsG/rw4dornGLLlzd0yXOy+9B
Xre6kLYaNOW64+WjLYPzHoxrMJAX7YIwvSDHIGAihJ44dc7vjzsMkLY3yBnG3gGJD+LEpzT+aWk3
UvNoGIIdWRvGxfLhtSujjS7tZOWDtIXdabotJx24Z5adK/ddv69EZjKFNZja30/u5e368wFnEYib
wIuTSWy+Rvt+bd6ETCylaoI47rxBa8rPeJDsMpa3hvd5DL5nOXwDiV2L6SbtwfQKUlu0HqGOgdPl
wWw9uzQ+yZW+ki6/wJf9vY8nXubMCJCHFIehYh+9Ud4IBqNvXwP/WNCoRT9SaIH1ZXyh9dgnk24V
r9Rjm/4D3vft9ddlUWtOPsXsPsqF2xuRy6cQYSpR3Y+CtsH1wd8F9x6lYcr+f0i7suW2kWT7RYjA
DtQrNpIiKYnapReEbFnY9x1fP6fYc22yiGGF+6rdnu5wTCeyKisrK/PkSWJiUgGmPrHKimQuc2nU
rLQ6ZLIX1htFTa0wyiyDOB15M4p3EQuOlzH+/tTGwhXJ+1ADP/J0Xd+jb72wjpMvYRTGABtFURp8
SQOykrhad4Bj5km1NeUb4iPorR1JoTHwndg8iKIXzLfj9KwKYOaL1x0KkHE8WXJ3U6N+3ZhupqHZ
IFIsNOhgxNSboUd4a5ar69+8EPTR1VMxylHHrCXUs8+PnJCkg0GGSQOo882XV4bxLiihVTfqagRu
wO9nuwWeAGMtJF4TzqJ5YMvoZHEM4mZvqsDs9aKPZs3q0gFw/LYpnEzov9QWNfPrSl4G0lTHP5KY
fQlM31eVGpJQ8cPDAENlQq/Vxo0OssL/nyTmLpAzbJqfQFKgiI6Pq3LOUYZI79WOEzQfUXaXtvZb
J/YaUPPKNKYQbicCs6OJ6e8y/jG9KbvZyaJDJ8SuDN8USPYs3EriSlZugmirEoQhLyl5U8oXw5zx
Lx/DtEfaHRMb73KS2XHlFvILQs2JHK6vzLJPohlESoKFgWl0k07uLV1JfVQK8cG64N+OIfghauMQ
SAae5aPiJbLqjeKMTI7hZIR8JP7PuhaAzQUZ2kx6p2h5M86WLf/kgxi/MYdqNQJCq1m5PnvFVNqS
2FohAReXbBOhREZn24j3Q6tbRuRcX4wF0weEhA6KwXqgBZYxk0zOhCHK4CjyNkS+Stj7feq2Ka+t
f0lF2n+Kkh+FAF5AnIUmwUANAx541AQ0ngZgi48nzKLOphaYWb8RPPx//ZWPWXKgXsaVliUTisO9
mf4bhSngCTkYuGm2wuRXmIiVx/AyGM6ySY3Bi+bcLVoeCOYSkYyYH8mM33KYACJV/Alte5AT183n
GChOQaQXpdUdeSxsUmiPfjBsTDHZEbEHRXF40AfpLlJVT+sTTlFtefFPvoWJFbqEpJjthk3uaLJD
W4FOU9T3BeZgk+BOGexazG4MbddlnJNG/7uMZ9AwaBiS4fJoY+75QUtR6pAiKjeJb3QpsEnLqQYs
a3YigfGnUq9OkZhjlTNyGxivo7JpsnUyvCrjIStugF5T5d1QcExoKbw/04s5NKjNB6FqQi/NeJbm
V19Au6h4I+T3dfSdtkBRANvy92Vz2BNaC2XcUQYtwZ6vpdbi1YqBFZql6jgXvrrOhNYqcsJ5tNIF
u9iyEzHMgtYi2M8NKmYMMrscVpiZ4ueuMj4Uig70EyercNFMhVDpTCtmJRFly61Q4pZKinsp84R4
D9B4FPxKQ4JMg5vluBntIv9C7xCmdHEijkXf91tXtKeeL2kaZ6nUpnC7ShO6AxHvevQy9qnJOQU8
MdK5mDlNkONKoWOpPTTtXay/zbx+wsWDdqIJEzoVkRiK3YhdS2bBEofK7oWHf3FPnEhg3FlStCKG
DUNCF4YrZcTjcgxuSNG418VQK2bND6g0YO0w6Ytikc/XKqgwQhTNtYhba8WNqhik1XupagFs3Ao6
Dwe3FCUjBqBIAyRJ0CtFd+4kEAhUs9SaGDuDfuB++tZCeZ2366oY0ZYV4wK+E+fOrkbEJEaKyW0r
0WhW5vhIunWnfRH1VlS+CuMLDKSqfE/a3GmKwlGHrWB8mnptJ63MiemW3N3ZBzORSxGj8llSU4oT
ubmT4wkZkKL9qRAMkcMfgISvyqKXIIjzbTjNkS0M4p0ZdlxiArrbzDbBB1GaNLyOgUFltsnoCslX
Q0mz2rHM3NAklSMrtbiTfAxl7bWAWJjTMNgqiR/DNMtsfZjRMRNpMq56ANkkg3cAllwymszQYQp0
NcApx5U72UoBm1YbLVh15vSdpOjjy9+CBEMoqmfd3FQjGCiMR0EV/t5cz/aDWQek2PC+LbAfYYUU
iKy34Karun6TZCgaA1JSWkEb82Z7Up94sfgnVsu46CCTzagVIDSb3RwptCGfrDrKXeDDwNGrWqLy
bBo81rpl00OsfMzmyZhOf35W0Baq5PqIk0nZGZqbODXhZIDodMzb1LjLp/pb1bOHWhc21z3CUhYV
tvZbMMu5EfRKmmKV6aP6qRveJfk7IKJTmk9FvWlj9KrMh9LYVt1odbwBRwue+8zMmZUO5a5BAhOi
dYz/zPr3Aa0xfc7xrAuoSPNMCruyul71/gQpMa7YPmlW0fSCKZS4bR3F/KxNMPPmFnKkRtHCpuw5
CZ0Z3N3F9FjGrZNEXtG+yQSZUjDycJkV6OV0YWxHAAEdv0jYfFuT52VWTjjpRfc8TttU2Sip16Pt
ZZzXwQTs5TZT7YTHMraUfsOaUBzBP2KZCy2Z0edCcjwkB4JkYuIm8CtRGrktWofqxgENhF34n328
ksIakwdRDTJsoEetKVilwkMmO7Jh+6kdIw3ZmtuG930LURKdUw7wGFIGuK7Yc4/JfFUoYFXABe7E
EyiQ2t4i3b1vbJrkfZo5JiLx5DGGKBRBWkQNliOOxjVyOFI0WKHkleUmFW6i8rk3HzVt3w7rcOzo
yIUJTIBx8CsGR6t00EvuoFy6/BdWcaI/Y7L6rIPGKqbbo73l3byp09mT4PK66FkW7KR7mVQZyZSn
asIXcXzu/3D1vxefRZjQcTcjSDg0ZFVbxFS71C893d/7KHxleD6VXyTEFGJOloPdATQZ0omC6GkA
sJzyaZ67v14c0MYomMCxgHUfRHQDMAnaTpFe6v6h4FFeXDwegdbB1HEKRENvEp7MTGBC0br9LBSh
/eb98Da/7n+6t4+BwyuDXZgVFQMCVRR2KRztYnBmIJRKF85ZZL9oFppmLWuHNlXLdtecMJ/QuOTU
XqggwLXwxEcDKCU0Ol892cfoNhnUwbazR3fu2/6fH8/be3sLYvELP+5//8Y/rKyNhV9onf3vn1mu
a7m5tdvZzvpwWH8f1s728HJ4+XpZc64barrMp6IBA10r9BdA5IxpZxVG4vgFhg8OdmN7nhfZx581
byLwRUMY1gSktuiGAGIJnVfH8tlJxCIORZZkExbf2TqO53hQ2rVsjjaXZkvr2YB5oOdSR5jLOKpa
IVkGFoAI7crb7cvW2X94q9efqvXqcrb4Ij44qnMiiXFRYh5IPgkhabvfY9vQ5M1RZWljUNFEwx7A
kyoYOM5tKCpIETcRgtrt3nHe9t4vawVzsNecx/2xsYI1gFM5jCKYh1eESQE5+4+PH09PT4E1W0/o
4J6twgbxN/03iHZ3rr1+/C7tx+/HwaJ/fU8g3g7p/3Dej5csvrAUVBMBgwD7N5j9GG9QA/2Rg+gA
lkKPy+Zug+Wlre32em3bHPWP/7FL9f8IY54Yg5GLo1ZRYQ6s3/IeVjiZkOSsHY6oi156ajIYcoCI
/Z+ufeZhLI4Nhp6Thora0xPgbeixp44A6kE/h/66bkXLa3kikwksApKMXVO1kAleCgu/Jejbz6wX
aJvYkf1r9bq6393vdi5nEy+SzqyyzAXSVb0cigkEwwMWluc9rd7tW55TWfLoZ0uqnh8SI5BkAGeo
es4e2T14z/sVLPWZZyYXUTmrDmOTepTWkngU9OZ4m5V1y5Og0AW5METQPiEABAoIfVbnqihxkQsJ
YDF0p7aG9dZ7net4YFEo3Z9HV2mv6Rng5L+Wj/+JWOb4J4qfZbMEsdQ+Euuts99eGnfAdTDZrdO4
veMYOBUWbkpK39CCvsFavaLCb7cuKsWWbuX4C+u/vm65hG0gPq74yYcxF5OZh4Crqf9sLb1Gnf3x
NxwcenjojYprlB5W+ht+x88O/3s8TDhO+HHoMb7+VccJcVd2SWNyaELlVx2IX/45w/98EP3dc/65
velX0G/BL9wI9If3BQo1afYLZBEJHDT8SYhjmHUpCiS31RqIErokiCiOP3CRD9YrtL+1b6ibdA4e
L6i5iGmQi8WYRJDNmYjVLprZlLoJld6E3L7D8OxOR8GUdBZGH7lKygOLHzuHzpRkhDFeuY1zIQ5N
BZdfYd0FFojlbHTCWb/wT7M14veARm4u9LWg9mp3bz9sHlYb14X639+HLyzLxqMH6eWwXR+cw8vL
9rDurO/AGawvHukIPZnMxwLdij1Bagh1cLZXQ0uGLEepKQGtqejXIONLisqdJSXHmKbRxwS4GaSg
m6DOU46TXdgSSn5LyfUx7vKie8j0hWqaVTAmjKAMsvCC6BxgWN+0SYtvkryWLI7xX+pJY2ecSWB5
MeKPub/qrjDqfgbjRC98qBW6r4krY1SbxEMvHAuSzIKiPQ/IO5pqI6hQn7vCYIhExaeCpBoocx1k
o6Md5aE1A9WjeKHwFvjPTe6N+atsrICLmeTHVHBNfXVd38tnCYoPp9/BWmEyErHz8R167Fum7Hsp
8YzsHm9gtdyDasrPdwYcp+RWOeheox0ROJUs6nyvLQRzJzQzuuonMPDYqgS2pMEMLLTHW7mG9u9c
TNws8N1a1tzrai+Y85nWzI3gK2WnxQOEtmPoxuVNPWZWGnpCvxbG938hCnkPAALRHiuzdJmNTzoZ
re0Jqr4FiqSrUnbTOnLk3vF9zkVHbeZiKdHHinYJ+E2dNV4zKQw1qIHtHsnd3KJ38HXmVeeWRaAZ
Eq9YgEfZWe6xqPZ5Relkwqmyp9GZpO80eLu+YpeBCLVJ9Hn+nxAmoAvr0J/RZ5SAOw7dwAD3iI0r
KEH3lvVg99fNGHO0QLb2mI9p7KVlOexaYO57MB8I0SZJI433ELq4j5gPYgK9KpTnMlJFaC07BuaU
hYCZmo7mb43+0Q8PJNpUxIs64ujGPtLsWuJ9wEXgdPwA8EqCchXRE9v7JbeJOhsZPsCIMT5OsjPB
VdSNLu7BAl1oGCUuOKQG/hGgy5+qtuHsx0WYwkhn9kOY1EmbKphwIa7C9nY2fEuOfpiTMwyvouml
tdfUHI2X7eyPwsyKE/CX9HkNhRX/I00epnKfqd/X1Vr0AeSPCCauLipxlkoqAkg6sf6J/oTMvOtn
AFJ5Xb08Zeifn6QF1KwQzbTA+inxdFt0HwIRPZnLULLoSE/0YTw5SRQlqXsqpUUOv7RbdTWYtoE0
t1G7BuG4bRqCXfqaP6vHuO2C5Imm0dUb5/thsFRyq+u7MV9FAAW3N0AGXd+sY9P6NXmMx67QmxR3
AuTlxJrf/O/GUtbzj/RHsCk28UNp1avkCQb5428Ju5AYRDmMcrGAt4uggfR873SlSmu/IKAlKQ/R
8BnEQNTwaoBL9nEi45gdPbGPTk6kbOgho0owEhrgGblbD4CwXF/CpUjqVAoT2sjApA16BSlZqjzJ
g+J2rSP2Q2JJCufwLlki6sqAh4O9HV3szOEFelatSQh8GgCqQe1lAMFMb13UoZqzHfzVdbUWF+9E
GHOMpVTTx16CsMEfMFrvEIPEoe5/XBeyuHYnQpgT7MMDIiqEEAPXntzvM91L0QAg+jxXu6gNgJLg
6tIoyxBjbmabB/PU4AovAToufo79YE1a5miSW1eya4aPKaB/Elio59zuamdS7sLxs+YNzF1U989X
HPOcJwYJBH4fCSW+Io9BePA5ajdK+ugLzt8vKhKyeE+ARgrJeMZMCMEdridoK23nWzVxCEapjY7J
QwQsrSjCa1rSAQZVY4mu9bIPmyFDd1gTjGiUfW/QazTEnFa3yxQb3ASYPsEcg9cKTeydu4kJ3DEi
oVIkEVi4Lq1SFcjMwlwncgX8Kfx/AmjPTKf1Jma3N825dMV4mEC0rRtNDb6H1Kx+DQJypeifKAIi
23Mcdo4ZpPIvsUm1GGj1AL0UhZaLlddMAOu6qpm17a7vlVEEt702IjKp1VIFm3ce8EaAL5kEJmqo
eBUjtQcCw3MF01yWhA4TQuxKkp3cdzMJ0GHT6iYOncJSqIUqFGIccNwi0mfulbKUlEowsJBVHWAQ
YWx8p6Wmcl55i0LQngVQAYULsn18fqeGApri8Ogpmm2EbqEgDzk+cHG9CBC0tPWLYp/P10vvw66a
Z1CiRK2cOOP4UUu1pY8gVBiriXOQltQhR+oBkIagjsWsmY+6QzVN8E4J5ryaxaFP76+f1EUByNhh
agRApSB6OVfGJL0mpCmU0Wj3UbeJ25//RgBwhaAThy9gWVZIEI8BUcGyMg/GF7AetgnMGmfTL8sZ
OKMEzLj4C69utFaea1HUMiYpYogsmOb9lRS5RMaLNnME3VG0lyAenErY5SZIuHlTNpeX749g+ucn
7rQvg36qU7C6GFX+iX59Ww1kzrFZMrdT3ZjjKTWpiaZR6BbI7+DrcpTRFUzNmzTObbsU9qHtDfAq
DNbBQ5OxBCCEDDPG7AC7NiTfDqufY41H+/Ba9/E9GQMdxG3pTgQ93nX7WFQPwG5QKoNwkWiM2Azl
x9bvIXbqwaApVYqTxMaPtFBecuHruqhlM8E9gQQ1xtyIbFFKRLI412mPel8qmD6zM4q7SQed8kZW
fhXVWtMOgvxk9OvrYukZZeNbUB3g1tdQ2cP7/dxG1KgA6wXl4tHr8F4GnDj/qtBoZCYrdfCui1q8
ERUQq4JGBGk11sVWoSoXUwNXLlTkdohkWwJzTRsk7nUxS3uGRP9vMUzEnjZqV7Q6PPnkK72lDKOd
GYUFYsi7uEs5q8eTxYRNagIkoNBDVp+/m+k2T/ZpedvxGlovYAr0MYCbCbTeQLFguhQjJsiiqcGY
IGySFv/qwEpXiZ1lpCFSxRinHtb3SZ46BcjZa17z56IL0YGDwxBxSr3NHIBC7UOjkmEeVYvnXSPV
az/gjsPmCWHe+eBjy2EZEAKG2hcMsXoyMh7McNHMcVdhPAaNL9lxBMJkkHEWcJNMQverCqJNOUw2
GuvW5vBR1TyCq6WHCOjQf0tjFFJEPPKHAl6xk2YE0mLnIuVqBcMnmHRe/Z7cStrrdaNfzKeCIQBN
fIB0oyWZOccYuiRkkQCRRVgehjmzpTJ6NsziJRcna0BzspZLTpuXpeUrbwqZHLlTnc4sXaPmTY9b
Xus/n8IcQL+PpzStcO0QbbArAUfvtq3cTmvdlDfoaWGhDXSAIGmOmwEvZcY8m1qeq+zY5zGiubtZ
xYYTamvdyJzA/BAG+/oi86Qx2xp1ZtvPGXh2dLyX9fm5Ct7GQEadBk8mcqPn6+viFpwL2D0AtQCE
xEDgwJz6pqy1WR7A+gBs8wp5v0740toHc644l9zC3YohzCiNwmkCFMCyl6ljLUR1RhkZgMCqn/QB
rNo3ubqW0saqZbyeS06+eGkdJeSKZdrIjhnkjGJm1qG70cdNl873Y2WH+biV3U0Xu33bcDg6FmzR
oPaBWT+U1p9lJBYFvQ5EygXSdOZ2RFxhjR3aqLUssPzEuNfVv+2tgKuGQLCfY5Au5v6wQ/LmoBj9
RICrjgd51Qmm1aKkMeCc/b1tnIg5VnhPQru6kUutpWJ8PIviZl9iuFopo+mdc2cvRSUGuv4BUwMX
ElojmBNWEa1ryxmsIHNZo4MsEFJQAedytZ1S9SCMTXQwo0n56Vd66005yJjCWO9CSw31vOIcv6Vr
EGVZjCbHC0qmuKrzWEUITUzGMyV8S7wrzQbwYQxA8WnsDq5oTxDh0FBPIdXn9bVeNNcTsfT6Ollr
YN6zsQ9lxO+jcKgKHMRQfylCcyWQ+b4yYqCmuW1BVBUmLDtTlYmrNX/0lSZXUoxu+jWW7tivZHUT
kJ1BNoZ6R9rnLvMqLbW0eDP4nCfkkj84XWZmy0Uhk4xpgL7R+BGJH6BvT2faS3mjgZOKNFbES7Ly
Fpjxq3PjV1GhQ2AxCYB6vlbzc+YHllzE9pB9SCHHry76BBOMnpQank74ON/PbmjnIihgRq0YgGxr
3RqK15u2iMb1gUdCedGVdPQHyCno4JmDq2NvqCQY/V6IoJuilyJy4xiMNQwT0MeZmqH92P+pBnEJ
YpZBvgFL7KPgS4ozGK1uIwFMcImH2ea6NS9pD5CBSkGJGp7WjPMlQ1nFWq7CsnzTNTSwd8eruPFM
IVlV2by6LuwCfE3VP5HGZvSKWAnaMtKQn8rvOim3hKqu0Dp4gPOyw0J1hix28lreV6FXSo5sGxs9
eirjHZy0kD2IhhXfj47gSDHnwxZCTnwXrYMjfUb7xs5tQFAajMTRsQoj6qJJVd7hauAs9NL1jb4j
kLIgv2CCMe9cBEn8sBZa6q2SyEicqU+AL5+MYSPXcxV50Ujax+urvSQR4FuAGkGSgpQMc3D7ChUz
MwdWfY7q+K4LGuTJxDnZV70UOX7Q8uZ6Ug1YJ4XXCKArwEig155ZRDw+NAFIZjzKwUnvd5sZFhv+
uq7T4gV0KoTxvuo4N+IQQkgvEGKNJQZJBIKbagqoiwawq42rGZmUPCaH0SCRNUdfnA9YqEKCwOnP
PtJVP3H/atcmMuJ5BPOUmbT67LtnfXYHCWCJ11HeZyEeEu/XZS5aJxwTLBCHFCNTz0WCyTVI4hqm
kw7E8rNmN/i8fpQlWwE9LB79gCaDFpxxgpjImswA1qR0VIuYbo3xQZBXZDhcV2TR2SD5pQEUIGGA
E6OIWSh1pRfU2QT5faIIN1VYPU4mxmJ03W0Y1M51cYvrZiCqBO2vgucqI05sg6HN0CBpK13VbBu9
IDt95hGY0f8Ia/Uwh99CGHsoYzzRwx5CNG10SFJZQpw4lcwJOhaDHRkUtcA6wIXCEM5tIEUwm8cJ
eMp6NTvUgwSGk3ITDeFaAL3+nKjrriTbQftlkH8VZyHdClZhiiVXWMIaHRBh4kcED48Opyx6lwTd
CmvZ60PfHrtslWkfQzGugNLmeOVLzCkY+44ykU9Goo+FAEpjB/ocbaahB1kXeWqR0XCC6EWZ5LUg
6DdN+VQH4RalFYeovu3L4H6YGtWKEaC0xrMahxi0iykO0s/rhnWcNnW26ccPo7wGNIeLCsH5btRB
3BeAM4OBrxAaR+iC5CbUClEGn08Uv8i+OL+bJCWbSOmGNUqBiVN3LerTJSAUdtDOvlWh2eo1r0vx
Pvfl2HfEodXStd8kHYjKhrG9yUdlBKJi0hXHkMPyq4v7YHDASTR+pXms/gr9OvIadZxGa4h0+YfR
19omH6ZkOwVmN9p+UM8PHamlp7IVk3e/qSgwLmw89HE22U7IOwJSjL7g5OgvgjesjITsITh04bAu
AWWAbPZZAzs1JiFaCfosu6j2bsqyBmWNUmTOZILBdEImifOKvDjslGiS0k3SWVAoqlC/feKXRzM0
4nlGa3lbPvk50gwKD3x4cdIZCcx9Ohi6OsVZCGaVqkTUu9MxVZnHs3XhIakMFfVqJNnAHc6SEGcT
8OxkiKGFtBNHp+vfe8NTks00vFw34aOJMiYMSSiiyei2xaQzxqF0SmwE4DbDPWaPP1uHQtUND+7L
kh+jzWyXh9FuOC+Jy6zUUbs/MqnxnOyRmcvg2MKb0R499TvZDq7pzKtil95Wm9YOPG3D2zIavV5T
koluU62tdaOHQBCzPWTP0S7ZjC7GkTxcX8wFoz9dSzas1coo1IeaBiWe4XWx1Xga1Ok5YQBPCmN/
cR4iN0/jq/En5rcc/J1cWIKjbK7rwlmyYwh/ukeB7LfpACnxzl8VdvjaOL0beQanUnR5oZ3bAovO
6CS1RbkNctSD5PXrdlu78Atv6YoXdCwe2z+GfpxSdaLQLBsZ4gMI0sX1DBqqeuPLz9fX7DIqRcCL
qiGdLgavhyN8btioMPRiO0dIs6bvpXAD3+sUvTvpD77hmWSVyN+G6BUGJ5t1EbQdpdLHJD2/YPg8
l6qFnQ/GoTSzfdrKGrVW5K8rXAIF79xSy2KOEdQDjQVIJRHZs2l/Ke3SRkZPmd3onVsoFWCHr4X4
hlvfMnzJNXsfUwCEbgWEgxPMyQ/O6i7sIIIeOkQOo+w1YDTO9SxVPyZqgRAr7uzBLb18XewUzOLZ
+muab11ppZWvpMfg9brcheU9E8vkIdK4ldSwpI/V5mbubUH5Ak4CLaHWdTGXmDJ6ZaLdF22MUA5T
Ws/VQ9K3b1ENQ4K8r9GFHYZhv0d4ABL/DukIUe0ARtaTcvxh5mp3m49DqVhinyBNMCbNzWCM9QP4
GZrAQut+9lxjgN59lQrdj5IIM+d2v8xf4FuRxwTlO0F/8kXhBOS5GkWfpLZ86F6IlbmKbIWOuJlv
Cq/oLfGpWV9fnYVr/UwgswlaodG0MQSS5qCAtcPQ3esClnb5VCPm1dqqQWsKCNZsSXFjERBWlEQi
0Y7/dpoF3v14heg62guRd75oJhGqvuoiCfGJqaP60SW3uYJcel9zIEAL64XnMcJ0NMMCG822ZeZZ
jylCaJOwO3NwInAc16N9fcGWQhR09tL5D7T3k33EDaDSHfoaisgTIMaunLt9J1sNcPm1pHBkLWwO
ciUUNSWhmoW8/fnR6EW1THsfvjvEFLb8ox7v2sKNE55VL6p0IoYu6skV0Q9DNcYTYqFpRR6D1JLt
4sHYpnf+PQbAfueBlUSW7MW4bSuOa73MiOEaNFFPBTQHb3tMrzoXrSoJuPQSaCg9ao/qjeoKbvxD
PfzQbpF/7O1kY+ZWtwagxo42ij2t49XAYyRdMJmzT2COWKKRSDYnusj5u27u45nn4BaujzMBzC7G
YtRrEYEA7acSYcy8FVm9pToRJnKB+/2HzsEELz0bz+Qx2xlGadjHISw03HT7Am1zjr+bV2pnzTe5
JR2E1fTaWbH9Ar5pToi2GOGebidzJYMkV0lVGarWb/Em30Sm07+C2bqwJGpIdvuQeH/vIM+UpUfo
xHZDIEJ7TDKDXwGbkCi4wfjXRX/GRJmXQizGeptRnXI52eg9ZgmUHB2Wj/mfQ0Aj3xMdqjJMq3mC
DlUeeEQBPfP4qqMDUvKuu65FOSDMph19ErKwjCFqPRLofQY5mXSYNZTgzc9WuSVxyHFbCwGLBmqF
33IYA9QJyN2JhJdigCkW/b4ZXoWOZ2mLh+pEBmNpie7LoJCBjDl4iH1U4TI3R/EpGNbtvJfrQ5Rv
RPI5/Yvr8kw1xtyQPidCZFJnodod2j66SrTLYqvwtoq3hKzRhQUauDuo54OApLyrgZpVEue6OfBk
MGY3FbOfyS1k1MHDbK6LAaP3uH3Ti94VzZwgfMDT/SIJ2aGPE9O2sWAVCbBiDonWPliV0tw2xGcw
W6vRS50+Nj6IeDABGcwmAi/yWHxqoWsAeCHQT+gi+9Qqmipr+gJm31WeYhz6zMulwEOp3c8IqJoH
TFvZpQXnrC0nGNBcik6h4ww5ZgdbLdTriaYNwejj+Jvyx4yW+Moi6GQO7jS73IsPmCzBY/FeilBp
ffq3WGZTY0GJsQomnnsrA+/K0Qssq96OdvdWPVZb3jN2yaOcSmMefhg0OE815XeNsnWp7tGTajbA
/bvXDZV+M/P+OtWJHQ1Zk8wMWypFq9/yEmMN9yYIwJIGftLzs7frwhZDkhOdjuQKJ95YEqpxrmRI
a6xgNTqgz7bjO+MWIRBocFZ4/8hvAfJF4cOjclNjVKkz1HbPG56zeImffgUTlRQjZrZggDyqV3cf
YEHaz+vGDh+J+0veYKoAGm1KVA63W16f5JJPwGml7OzIsyPpfX4VzaWUFKaIUDCtnbqukUa2DR7j
4f+w0T9CGBsdZoC+6wm6tV7vaOvuFjnFz2w3OL7Vr4Z1x4vwlvITMKA/Ahkz7Wqw6DQSBMorKfX8
1fgUHIq3cbYl3RItXhJzcQ2B0ZcQuoMYhk0XoJ1AJRWN96IcwfOujdcD75mzLOJ3tpeFQBZDHQ8R
JRJVM9ApIiWWBFbTc67xBdd9lvZgTLBPElEwI6Q9imi0cvNW4kX/C94D6VdafMcYH1gcE/yDfK5p
BxMJnAZOOBG+R5Tdwv1fD1LE0/NMDKNHGyptVBOIUYJdEO/6cK3x5tssLtWJJkxkNcuCiYEU4GMc
ZYzYaESrDJ6uu6WFHT9Tgn7BiVcS6qBGPgJKoO4CfN132LeWVn5cF7J0MsG8hhc63uigoTxeaidS
ZiCd0XEEKXGgYkwXcgFhauWKlee3SM1A3qg5c+OWxfPYPfu8Dk16DBk/fyadCa4SQeljNBdSRsB4
1RDjUeyBrALjYqDoGKySOjEATbnZrK5rTX3aNbGMz4vSOMDrG0rPykPj71JtP0rvSv2hzJwDdbmH
SBwYIB5TVaDvLiYGZs1Q6Y0I5v+owETgpKtuM12wUjHkJEYv1xE4DmDCMFIItn9RsdTarmrzSUeP
YY6+7W5fYrJLBWY1ZSO2aKy9zwdO8WlJMXS806YAzMbEzNdz4wRVqY4GcCOxU8DZpeckfBCa9+ub
xBHBQvy0Ts+JX0BEqXWrWn1TOt1peC08C+9XEECDXkNGwZcOqqJfcWL/vkRaPJHQkjSDFfnbLO3s
G9NGto1itZhO9SHs9cfEKdbXVbt0HudCGbOfhNIYhhFCKwO9k2A1HXiefCGmgQiTQhYVgJyQLj/X
q2rbIMQQAYhw86feS+3Mi1f5huzSTQO4rp2vlfzFWJX2YbDILl6RHa99/dLXn38B44QzVdBzMcIX
GL1VChtNdnulx531cn0tF8SAqYYmGE0UEeHKzhXF8QI7QRdBwe5ZI1tl9AzxqeNB9I6wsHOXAao0
WAjRZIwjQU/WuRixkUmVpRkiUit7SF6k3grcWLKR1rGim2jlO6mlBHa8793Ayx4JNzpcOA1n8pkD
V6Wz3BDUPuzuBvyQTuqp79Lt5MlW+mzuv4zV59f1ZV24GM4UZkt8AE7VWWxCoP+hSdYg2slLv5Us
4mr7bvSkb8A+LY7IS7eMggcGtyGQgtMEa8f5GsfiJNQa4MN4QAmP8X112z8C0K7v9BLps3lFPiQb
SBPfVjRuQXPJikxK8YBSPs30Mm5AEyZdSvwAVkTHe82V/5CK3e0wC81GEn2Bc/6XFD2VRr/mxOkk
hhbPgoLGwTyqEkstP8c8fZKDd3OW11P7fX1ZFywHI2vRi4ELQkNHJLuqcRn6GK+KgkIR2KP4OU6d
pZeP14UseDSTHkEJBIyyBG7Kc41GaWwLg3SISykaykJx0DggBDQ5VrkkRlcQrYCRCPjyi22KzCw2
hAFPbCT6IwQs5t+H8iYSF4AdgRwRrYosSiAikZDJCYAuc944svGC5mIr5LXVLW0JKEKBQqWy0Ap2
vlqqkUblYKLQJpiHvvHSzgGc7/qGLEQEJubsIRQAkOiyQDuFJJOqvgUsxfeS+S2sMSQEXT8o00oe
esdQXMh4x/fYKMH4SNw4qJKgWQtasXW9cBYyEgboD1GATp8tUfUnO/NF/34Ex29iGSEyaVjMUrUN
s+8cMmBySSWZwK4g9SUASIaka2Org4CMfzQ3w2YYBPUl8xu8RiIwgK/jUklmp1cQUImZ3oarbkgV
yekRXO2aeuh2KDfWt5U0Bd22NCL1Huy6uHnmafbkdgq3upyJH/JUoBUiMptNh4MY2ZKEDk5LnVWp
QmNLItSYNEf070z8D2lXthw3riy/iBEECXB55dKL1NoXW3ph2LJFcN/Xr79JxblnutGMRmiOY8aP
rgZYKBSqsjKLcTNTa/odKRN7KJoge+LQXvlRYpAcmjvJCH5cM3oordC4LvNc41422v0VTQ3jZw+c
31ZLJr7MWwzt5JFQyW+ht917s5o2IXSO1f4X8m4gj7WQFPvOgL859QAKqCGv2/ka2LQhuLcVVb+L
R9vq3QGKoq0z5rzYm4xPr2VX840Z9XYInccWQxBDYmx5pM8RmtUFlC3DbgJAFPLUyl0K9rCfSTUH
D0XbRMCNmawCTZESe2Y5DfVVT8EnhnI0z6/zMimu8Bn10NftZPqrVVqROfOQZM9Rp5UonzGIXOVN
E302bZVqG8WscxSBTBNC7F0FsiCNDu1bMYc96Ou5Ff8mIfQHMFROR2hspPqB8gZV9RYayBIHXK5g
0f1gnKDyiEE9TJCenqoIuSoHeT3e/Nns0hFlG6XdzrG6jdoSmlfZ31iR1Rm+sBRnNpEVmEuCj4Ah
2OyzquJhi7inPKFAlR9+Fq45O9BKAdnpbX8ducYTu038yuvus9/ct5CGaaHzXZl1HDZoL2A8Fzwp
XwO0pytnQWjSPMNh15ONEeoQfpPmHysX5IkJ4crSh2AsrBYm7GDDOke7mdzfqCObDuQack9/qPbR
oXbsvQxptBbxj5cmpHdlnoKrfYDdUAf4J8Usn4yAXGZByOzaiXRgGVkiJc5XE92O2sPlULyWSiGl
QF4BAPAXMP3087R4fxR5OyF3LDTl3exN8y3nIYqIlZWj62PPTbrJAht8CDQzIDLX8iDSPMCusz91
qMfw36i5LqOhl02+rS39+DoVUgOIy49DSHGdDt2LgpTW4JLm/JrXHBtYfsBRomPVbVJo1YhewKC9
Jlq+rezGZVN5lWv/wtLxlSq8NuwsR0SJAcNsxveEGV4MYdA6HwBikVEVyi5vYdPUoivKQcHl3Uw7
Ul81eGpr7mWPWckPMTAB1cNlbIKdjd1H/aT1iGbIRpN8k7Fik22NJ7CL+zQg2//NlLBvY6FCHUxB
7Tsoo90Q7vMUsMTWa9Ub/u25I0Sp41UJGzcSM+yTAI0KjAh6rRF5E/XS4pWqlZcrhmQL1y4D6Ino
KLpgxgWSNKeeV4VF3zU2tnAo3aiJnJK7Ot3Zte5AInCIZU6x5ujH5gRHb0hCp1yBuSlDt7/3JvUz
6J0+fb38tVaaBBY0w9HYMhYUEBPHFnqb1XwoezwD/c43d/bTX/SQP3Dl1Og1Qep+q+6Ga3tX/hxs
T4YtXXN8JPko22pfY+TCE9Toxo6lDLY5xAKA7baAEyFz4V9eosSK+O6cQKFjRBNu1BhSHRbHiOqj
0W0u21j7WkcrEYsj2YwJJGjiISCXzNgO4G9Dg5DcgFeVoK0cxE//mznhjEUTrdImhTld/0jNjxwZ
chmMDo9/XLbzVawVs5HjdQlOH1eZRZTlFRb9sp9V1Bqd+YCiGS7Pg+mjoQXelVtrE/2WmF2Q5mdm
wduBNAjoqDMJI0jeJXXQYZamxw2aMcy9P3baE4GMTxh5vNi0kxzZsHa+F4AkWyoFmKQWlmpzwodw
mazRi7x0y1m/LrruqRugoUTq2x5NZsWWoKbWojK0FwwsUbVNQLROQwoy4UE3l7lQZaBQ1tbvWdKB
uzXK1X1pVT+hgCDrpa9aXLD9aKVTyDEJizS6ljZVgqummFITeAASzVDki8i7lgQKdytaBek2w0iK
pCuwkhdg/gQTkqApwbNCRPfiE+eJAdIEN+dsX3Q3ZlBtL/vMyim3IX+EYAJuo4Wv7nQvIa2tWLQD
flhNksxns8o9o25GIBHNv5ctne0h2JOAoEX9Y6ESwH+nljAgN5HB7nKXtq2jjTvS/anpA4s+DBm5
7VlUWSyh0srw/sX0kPi1urhrTVL0uduDQjVWW0+PdgYqZoHkEjhzfcGOsKK4sTtURLEi3Uw3eHZ9
WJisBRHaJkntNxbQqzKRAQZlJpfPeZTHmfmAitUMk3hkgBDN4/yxmUK3L8CZ8MF7GYPG+k4CJwgi
IKgIiydtwuRmqplDjqYUuiX9bTnETh89sOTbidaylRApBkUdAKog8Txd1xwg01IzGGrSHyy7UdLN
ItOc2341yBTeV7fwyJRwCeTlaJujDlOTAqImDcrmnZ+mVyE4h5LkwL6NYRNWJhwwPdK5atfLFoK2
LuHBdTgMu8sn6zwZEWwIjphFdhbRbtm96T03HicC8pXRsaarNr6q500ygMbJScsd+uEKm1wjehns
R6O9R6MK6Plnya9ZNvDkFhJ+jeCjsdYVhUrxa+oeFI3XlPUOKpJOD5x4aVzbQe1o6gZjkTz3O76R
GF8c5cw4apKYfcSUO5qpp46kGFUSWs2UA72lvSVII0A/eKuACMIiyXayC/BGAhVUv+d2ilw0yGSf
YtU+CB1R39WgciReh3gtTEOkLOSUxMDYGaDJoFvMuxcVCqc003cKcF59FvyiRv2TqpKL8byJhq2H
FjEqL7iqNIy6nq6+0LveSC2svh9+DLnhBRooMq3MZWH1Gtja3ixMvxwTuMbohyz5OQy5Hxjtoc4K
mbjeWug4/inCMWMB08e0xUaAr7YMua/af3V+o1bhv9nxY0PCAWvB+4YnOQxVZummyatubTW1dJri
2UBtU8FTt2+cuLzXuUxi/Rze9rXdy9UJvm4VJYXT7bZBVdtXNrZ7qYnopc+MP7r6AK74eGR+Et/x
6TbT/Msevr6v/9hcwtvRDTBTnKwOyowuqCrmytdAepJ6Rgwh2TqNxrfeLofHyxbXLm4s9D+rPKO8
6+e6SymSSNCdQ7c2qHBzmzd59JTZuYuSrnfZ2jn5+demYgARAhTIekQNqRSEK0Wnqvi3ueXw2VXV
B0ZTpzSfLeN3PLhpMTkR/VkEd923iY5OTYtTv82osMSaYLqtxg3oRrKu8zIdNfBEFiPPMvXFEmAC
lqHipJ51N8x6VOZag6WseOXBpp5cLbxBpRlcxFfAtZmzO8sI9s6hWIJNwXPMeU5zUsCmkQACYW5S
lbpKcLDijcKujWo7B76hQFzvl+SDLgdQDMnHaxWeq1FvKV1KYBcjIm5t7+v2lhkIhG47HLIOyPHW
C9INnicY5ggM2QzA6nnBWww9KhC3ggDl9LyQBoKydkZz+E390g0xSKwhfMNfU0V29yz/0tk6jywt
v+ToZLZjn6rjAEsFWM5Kzj29jzal8m0aa3zGJWUHYfAiCnIGQCP9CB4XggUpKLGbcRw6VoiYk1P6
npBOMtKwtn2ocegGoBnAl4htOKuqM6KoSu4qWu6CC8ixWw72/eohoDLpvrX9OzYl+KeOLkyooz2D
skZWe4kOqtXUig2vNGQknufv82UPj1YluKQJYoG+z2CqyK8b7V2z7w3QJVYHXn6gr6XP7yp5JcFO
638UySMZAdSXPLvWYurRDxCLK/kIOBKmv5AmFH+y7Eq1DoTGrqXdZ1DBvHz+lm0T3fLYlJAT9FVA
GzsMC7eZzc+EvyY5hvuN3ivRhLFKvulpKlncmkVs8H+vRWF3+RyVWb9cGIz+iZXrpHSUoHD46Orq
TZzKDvia2/xjDfH09NgFpJpircT9b+bFVVQ0u7IJkHD+vbyLa1bshfyXYhiVAXdyakWJDSVp+gDO
mbO93XQvXck9aNz6l82sHrcjM0LWpFs8jQiFGWSR121BNzNMRCPb1ZkmgaqtfCWM32M2EOBFA+Lk
4oqi9D8uaNpD46cBtb1BzWqMJJj3cauoHqtH7gAoWkvyieU1Ijgkg4gSOK412DdEUpm87AyeZbxA
FyZSHvUuM0GMavUSJ1ycTLRCUSQCesVE+UQXnHCu9KDIdDyMs+oVmklqdID8cBO8W/bkYHLZITJg
8HkLEpwTqHMD4g/e3IVk69RFqqIHyV+lFm5klY6OIbq0651uNt2pQyluYDtbm/1Io07ClL3eEcc0
Q5+10badQW4eDrdRDhy2MfizYT6rBXEsK92mdrKJ7cQrc9tNQKR92d1WfMDAN9Dh1UhCkI+c/uQ5
QT0hVQh0eUykyalTWb4R+FX3FuoV9AQk1tbyZXSDQcIDzhoNM5zCN6ktFBS0xZyZYa7m94B5brSj
DPZgzjsy+EO3VZh7eYUrgRZxyAQJKJp7mHMUXgessCyazrRwwcjgRSGafKZfhLe1dahoJFnfyuGF
A9i4JsFmtKBvTndzGoe0GkssD115rwyQr8ZOGv/J2ofLa1r5agzD8Og6YGwbM8/Lmo8SDbPPlSjp
saax3TINtTq+D4dnLcELs92ZiPT/m7nl5xyZK0g9q+ayhWP4UtjcIfZt3N/x4CUfeif7N48qrA5D
6QtDrk5EurKsrKKxUY3CBelMajk1StlxQrxGe40sp2H7ubgpAskdufblTHw2nAEcBdDWni4x1Do2
8nQo3L72WpAd5unffHoe1FqylSveCDKDf+wI4T3MbCiQEAQlZu16MLUaDlMoejduWkpRQItniwEQ
9xR4tTSAgNB5O13TFI51TSPYMsn9SO+V0dVQjoC2X9f2DrM3JvGKclMDuBXrW6v/e9lp1s46nBOm
Dcx/2WgQnJrPDDM2smn8ctJW/Uiqd5NttH5X2q7KAGTptukoORdLtDpb8ZFJwVF5G4x5Y+ArGhCU
mGf7KdNlAzSrH/DIhBDBuKFPA+thQqn4oWL1RgmrTV9HNyxJf/R8kqC7195sx7soYq81I21Kq8Uu
mtXwp+Z3ZqpCpy28Q0XxCkLXT0pobWyUfVv6s7FkmdXaU/zEunAs7MJup9LGanmzTyq/isH4VD4q
3Z8gfLX4oSifoAtY688llbw6zpEauEuPvMcWDkqkaFo+WbBcV7Gn1OiftfzAjPiuNoqXpkw30/A4
6XyrhD2Y8J8mHUDgVBLOpZsv3B2JbkzFUGLzk+pPGjx01eC1tpvFd33lpv0+n/Fa/9HIgI+rsWjp
KiMUAUQlJi7TFKpjTmGVEy9vn8zmPhg2cS5JwtbuEDAw/b8VKmTNSRx0hcJghVFkSB1ylc1Mdhp7
1xb02/PlYLCSi6FsBOWUhcQF4xfCqYnMKacEjF+ubb0oebI1ytfJVp5qFTychXGIGdDTTCZAIjEq
FnMwmUSUoYXRvgAlzgvE6mKUHDj0O9SDGUaOkUv8ZQmoQvjBiCsaoWDLAw+Z+ETAkJUdajXyP8x4
l63maPV+Avbu8laueMeJEeFgsMzIgha87u483reo44DpEtIn2D7JTSVbjOD7kWKRwiwXO9ZvYFbR
WUCHVcbbuRJNkX5icgVVDAwoi66eV5hETNCqc9FZpemrXfjW7EPYFOVa2cdZ3bejTFdYj61hAKJQ
YaoM7ub+bzU8meETayVvqjWfA5EOPj4gNguC/fTSsxpeaIGFVKnIuFMke5u88OKnNY4Oaz9moC8R
M77vD0jdAejBFQ/IoXC0pspIodwCi0DcOkobQEsgPBCwTWnpt6E1AJUfmRJrFug5JKxKFlMgtAcD
0E7RfoAj0ZkLS9bHWPtaIEoHSg9ASvQEheShARVYOYascKe2Tv/kQVj8tkqi/By0pnxqTC1g/lSk
IWgneXpI59k8GBMoubeE2HyfdGZRONYY0fYe6GrS+dHMq95T9ayXZBwrURSNbKhYL6NeaDcJu1+y
cWy6ySyQU0FUS9sYzT0DGVGKmVC94M5Qv13+2msHBqgHQAE0ZKlo2J/6V2h0ZV82sMfbykkKIIPf
RiSQhnpvRVwSzlbXhrYvmvaoxJ81NxRaF52+rG2uagKCWT75mlne1GGJOcu5vE3SItph8RLIw9oz
GqqKaOEtUp/nLzae6lWEomaJkXMjeLUgG/FohpQ8zdGoEVfv0/ZtMPRkp9GMfVass3/ZI+/9pgex
oDOi57MHiJr9xIMlnBzwh1iPVpywZKsUdBg8o+o59+veSH4wDrm1zNAbL1Zq8hnOOuodhIREmoqv
VPvB8IyZNuhtQT1KBEQHJXhUhgTg57J40+iNZkMFw3gotQdNGz0+XjXUR0vysqusfL4Tm8sRO3q1
UXOue2o1paukaHqms5dNv5a6KktTpwV8t0U7/7LFte7jiUnh1I7TEI4mXUzWvgpWLroFj/fSgyXm
riQgiSv3dniDOlNbbfLyobRfL/+A9SWDzAwqSYgZYpqByxacTWkHlkX1piy8pn20WvTlwJGM3gOc
4bK1tRwVy/2vOTHBSDAyVAYEXzVWgWnUdoV9O/X7rnIVTKctAgCB8VqC+Q9NHuPPWMs03NZeWCf2
hcsGmqpgZwix3HDex5CPjn6AkzpU3Sl64fpuZD/LMJaseSUrODEpxB9odqMpseywpj3w/q8K3cLu
8/K2rlyhJyaEi7rs+3QeVewqh8hwAXyGSjYM7VU722WzVy9f1r9scSWogv0KVCE6GNJAhyfsozIQ
e5j1GWTG9tVkQRLUcuz6dxRsTek3WzOF9z8ETiioVtGDOD2Udp1hFCcEEnZU3ovcYxDjsRIw2WXO
OMsgNSt3KCZ/MNuEvIrYZzUN2oJNB0Q90MHN0MXMD8hN/Tj+6Kvd5e1b80NMleAtgdi2IIuFY096
1Qj6lJQu7Rjwy7lJu9ShKeXe0LTF7EyNqnEHMuv5wVCsdvCyGONCXhWOmQR7vuaeBOS1ECiA1OXZ
CGof8sDKpxi+U2HIJwS/KwboA8uU5MYrXxGaGAS6DRh3JXD506+oUtVqyZyUaKQ6KRiVVe0JjVM7
+a3LGETXDgMIMnQVk2Mo0Yv8OX2OKSMK6kPXAvNl/lpOsaM2VyDWy5RxmxV8j4tP8jUXbxdeMQvl
HVg9bQg3onRzujhLqeuyIgWuX/VTTbZIaR3SRQ5m9Psx2ST2W1G8hvprnMtoWVd39R/DpvAiHcsu
UVsdhqnSu1UHsgPFi+17FvzS0t6phk0UXNnVls27yHYbel+bP6PwbS5uGymTD728B2JEGNsp6zsD
P0VRapfBeQcCIBFUaNVfsdm4er3TskM4e/nkhAqwy26Qj/8i0uKlTDGugsvsbPLA1AM9pHqFf9qy
/ZjdcQ6+lOJN8rHXEhPg+hYaVxM5iMgeoJmtlgUGrPToRgybVPsVZFtrceR6E09Xddy7htlJlnZe
V1kEL8g/cg3LMT5KTQpIJytpBpaWUMk2NN+a81sY3NJp2zah39UPmvps6Z/QCL+82rOvKphdAuaR
2aZudSvTAaZlcbFRUPM0xu+mzIsF4K4glQBWVYChTy3UIQn1psF80QIv1IlP+pdY2VJl1yWxm0ay
abOzCA9zaDVgeheHFfgj4eJiM2jnLQ64NyEH3GFu3FK3id8LJZIEhbWdOzYkXPtNyfKwMTGLS8v8
qZvzZ136jj0L3ctaQGpvohe5iA0IMTWiQapbPTDdvP1pQWC1AlWGJGyfpYeCiWWVR9+fqW1aZV9y
QsMLVDPMCJSMlLldCLjPfSWDvax+nKMFCU5uJ7ZaRQE+zpRcESAhFbN0BgsvFBmUQGZIcOtRAeCy
T7BzcXBFrJc+vambR5PvLx+ete8D3VTMzi2RgopI4DGerdlYZobC1AIjqvJWlhXGlPKHy2bWPG2B
moBDVsP/Yg0t4CqbqYnQYCUxvVYD0jlhS+KXy1bOXypwBQDRoTeKv40zlgG1jc0ceFnMZ3TKe1fp
W03RHQXkuxNLnGHkh6FBDLS8aqo3dhf6IY6UVYZu2ln/JhhiQFxHiwRJyxlFnl4aA6aM8GKo55Y6
edSPToKp0ZoWkGAo3EGxQQIF8roycpp4dovZkPyCJSidXPhfe/HPDxCOhWFXaWYuozAG5EPybpOY
1zl4SiC/HmaqDywvxKgkJ3HNZY/XLJwNFgx434dAL9n1uIna3020LQbdm9vfku+8BKZLaxPOBsvt
KTIJ1jYxSFrk4CktBxBZmPVVCA54B09Iz2x/63OyXZCwsYY8R5cBYVevu+PVCvkxTXrNGpYNbjCS
lmpbOmQOtf7O7KMyfk/8pgWsMqHbppM0j9biHWpEKEyB5RcoCGGXLX3iCZTQEVJJvAtN27ELMPfH
T63lxUBS9t7lzT7L37786B9zwl5XBdRZFKgfuyGff+RT5ffUuCo7tBMWkUNif142t+pDDHnLQjeN
eV7xwmij2EZ5A2KRneVNFXqZt7O6jSdZMri6LIxLgpBkQXWLyT6P5qKjEexU2dNyKPpqO5LQs6ob
S6bRtmrKBpUTUDkq4APCfV7WGTfquEIoUImrhjtd8bJiMwW/Il1SYF1zjUXfmTENnXbkLKdXYTRZ
Y9tBktslrd8yzyAPfXKnGgN6xYemlZz2tavj2NjyY47uXRIlwH+bMJb3Tb7tY6I6mDlq91qntxIf
lJkSErAkmSuaEZjSh1tz+kiVe8iOSWysOR4IXJDhAS+DyWDhK5EGgPMihkOUHWqwHbrNYPEoNQXI
SIml1dUcWVqi29HGxdAemu0ClkJMTCk6MEvBbd+/XT5Ha+H/eDnCOYqrnqqY3ENWTCOnAg1bFTmE
oZL+nE2V04x3VeVftri6gTYFQBAUNHisC86Hyybs8glz/iO/pcWmVPcRSHdiidfJrAhehxec3Y0V
rIASxHZA+/GOIuhVRLS7lMvgI+eNciiB4sTisbagujErfvqlOHCDJLYwv58hWahzUDLZpWNUqdPR
TzNV9iBb13D9sKuw6yECQoD/qCXX+MqRXsZO1AVegmareKTHEm3AcvkJJv3UTB9AlpLt+6J2VPMD
RPYS11wJVcs4GMB1UC1Ei0Y4aKgrFYCTqlgw61FwVDYoQD1TY9zZSnGdhZi2u+wzFBsoXOTLxlLc
Z5CzPhtTnEk9drqOrzmrhj8Ylg9ZzssWVg6bpWkUmiZLHRDkoaefEJCtdKrRXQD6+L0MbwFdceJU
wrkvsyH4JE0j1cyAs4NSbA02xffEVA7EGjeXV7Li+ScrEb7NECVMD0t4Qh2j+t24KShB9CfSmpId
u2wH4xqnOwZiGdTHQAHvqrR3CvWOR5BORjVaRvn2xd0ifnzUBAAbxF+2KZKna5BwrvQaz+q5Bu2r
09VTmTicEtsLyIi+l20VvPCzrrL9AFRPez6Mw35swAkRRnq+o1EH7ORkoDaZDjzxZqsatjPn8QbW
ur+5mqiRU6NkeG+1dpD5SR1DiDAa59B0sikJBr/FqTN3HWRwVeiuNbqfpKUG6NY8/giGWX2LwyY8
2FE5vY9hagYPSafpbxS9Ma/gCsQ2B9UMt1ZKjD9BlMz3ZqplmqdYfb4tyzIfHGMMhxgd/boLtnXQ
mv3BrhMFlNlNQviWhCH/UQN19EOpK11386Lgb+VkkchRwiDLXasFrgqqy/lmiOvYlhz1tcACFO1C
4QAIA0YPhM9c4hrMCAa8gxx0FGxbI30t6W6sDiX10V277LxrR+TYmnZqLYy7CHBuWAPgyQHGGj1t
zO6huHHZzJrvHpsRbr0mAcuUPcEM0f+Q7CEJHvvuo5KqJy97I3ouOlFgfEOOaiPfOl1NHTBu69xA
6l99lLqnZVud3iU8BjHXtRJvzeLOru4N4+Hy4tZeHKCQ/cfssvqjxGFoeZjiPQAeAP1P3zOnyB7T
JnGM3mcYxlTpXaP4beQq3V5ieOXr2UtdHOET1MIAQp8atqq5VWzagu/djD5o8T73IOdiD2H/0kEw
yAgn38KDIEzYfmxv5wTAXwOATl5cTbq5vfxbVm6ok58i7EFbWylEb/FT6EAMdOOZpzAQmOstuPCB
zACZluScrCRSWDhuKAIEuIpRo9O1B0aQRzQbMgwaGU9FCiyLVSYuy4LbTik+oTO6a6bmqaQyKr4v
ZlTByY4Ni/qDLCPJANIgFOiLeR+oKZIdC5j6VqHtDcZOxwEpUBJfxzOAA1cJV4JrFbx3kQskAf8M
Jl1V3DYxCEQ2s/5e1aZ4F4O+onCokqSaM3VB+8YTNr72IcS4nZjy6ooPPbuaVDW9V2NcyHkoE3Nc
c2FkpeiygFIULIYiejUO56bl/QhdM6XvUQTvblSrYYgK9A1Y/8Sv6+QZFZl7lm5BIaI7UOz8vOxA
51PVmLDCsxmsNSo+J2gYTj+oGTKzGe0uc43phZXqhpPs1R5yp4/TJxttkdBSMYPVu6SpHcLH+wiQ
/5ZFT632RLv4JiDPIyZSFV3G57qyN9DrAuuiiXMG1kJxb6CsrNNarSDykYN0rtJbzY3M+Q61JSco
uF/OqhNPv0eoLaTNR1Cxp8sbs3bIwXwDpU3Qg6p48J/uC+UmODMjFSI3SvZDBwjTbsxXg6TfTy9A
8rFUxVCGwVtBvHeGeDRYBbeehtkxIPq6aH7wbYZZ7svrWfnQS8URRJNgpcCQgNjuaQg6wMSaQOCj
vY14edOfgAzWxMvmq159od0m6ByQMOnV6KRQAwETYBrtebhTdRecWpJfc767SyUfZQ2Iu+LSNYQc
UU3BSIqDhXIcA/07B8IGk34yJa2VmIEvh+CKVp+Fkq6x5NtHN4SS2khwOfRtvc3N3fPy53HrOO6V
+zQ5O+7sdpLM9/y+hZYawwwGWAFxrkV25473pj5WuJFCCORCBHwE0FR7HVsJ6OX8mXBqRgj6SB/1
qln0+sDF4gz0drJl3Evn18piAe+ehcpKRbf7dONYOkUkY7CAWXt/Ul/y2UtyjOnMfvBtPryv+INn
JTqAQGCJ3STDmAO4AuJPYsftfZtHkN9us++Dk2DmOJoIewZmD9YbbQ3h18re9BVarZMygeKG387B
Z91EmwmQQmfGe2KU1fDWNhP9K1yXuDQR5IUrsygCooNuExEWT+aov0GLdUmOgvF6Tr4NlFyW+Y8t
Eb0YDUCbcegPu/rcgpzBAvnZtR5dW7LXyuqamI7KGjBzVBPrkgk3UNsG7AwMLa1D1MIBN0w33abt
e65sJYHrPL3Emo5sCad47GkD6lTYwuMVOflflSAn3xlB4VLz94wCd0Q3hb7px+fLhlfWiKeYDY4N
6EdgiUKap9lW1Ji0yN0h+wzBGqvluJmpo8ZXph37/8IWygwLwRTgc1+X4XGkGuosB4dg7tpAphO6
1bStWjJMJHRO+/2GKsFsB3rTyDkAjRfT17KdKi2cKthqtgZoyBIbBTCCWRXJ/q30n04NCWeu1Kfa
SEcY6rLrhN/M5XbU/2iWD4LGHP32Pr9Gz0XVXotibzV+l0geCOepKsxT9PJw62FQTawV5cxOQySj
IElhg6dkjdtGhjss/VDzKQd+T9P/JLKZ65Ub4MSmcK/piGZaRmFzpunGjjckC3amfsVaWUdNtjgh
qJRVy+JyrNGABx4UzPhY1OSAnIkwkB3S3o3UTWS9XXbS8zfyyYaK0xS4yyEurmFxuYma21XbeDN9
nxuKR747xvX++9aQlqogBMMTCwxXp3fQNKp9jTI6Hv5F5OtT5Sb1QUGlLwFrRdUNDqA0kqRk7cAf
WxQ+HmMdZlNNUDgopNw2I4CkiTtYxibiGbhgZdnJqjUNL1i0WwiIVYTMD0CVmCc11ofBJ2/KTYdB
qyOaCk8LX3NF9kg/+3aAx0H/EoNqS5KJpOt0N4NBG/quIwrarS5YrwnYDrmhAdR5Y8UPeLFd/nZn
GcpiDfIukIRAend2PfCI5U0awJpi/2qy0B2oJAX6ushOnoOCBeFSCDhtqyJGP8LYzh/RLt1v5t1f
fatcla+R+7t3EhdIIg+bu/m2+AksGyZCCjCHSI6+pDCOQnVfNGZUpabi5CpeQqg+tLdN8RoDtJZg
AiLDZP7wbd0awaTw8dIM1OW9BvcIp/cUXU5MFBWxk6ebkvzqLYxdB5Kzd5aeCwaF3dW6ue1z1G2d
cby1tI0OJXQSbS/7yFmoFGwI12swh3NmctjgCMkBdCmHzgFUvaKStaz5Ih5XqNSg0AlvFOIIYP8N
1yLYqcvnVAeJtEzUaH2z/jEghA0jaac5KxYD4xMqEoQ88FGSHsjWYJ+e3pZNepy0MGFx8OWCBnKm
Mh+TmBBnMAsCcqVs2aYGGDwavqq25DusbxMYA8CHAOE3KmQDwagZPYZosYa4WWB4df2oGY+Xfeor
jIlhwcBwM6ojFkgsxdxmMLihGD1WYbxo25+YmnxNQeu/Jdtkn2+bnRQVvOrER/aERVU561SthL1+
Q57Iz/6n5j4mbgAth/vDcNAOpqduTU+ySA1f+9IiBY+m7ZxwAMywk2HihRVz69qb7eu+g6q26Rjm
HV9UBQBnTRpPlVFprvoJcNYA4zHUAUVKYBImRmLWWLEZ3FTZndV89w29hIWjf184TWHf9zHIMnB1
TIZL9d6fLEedb1KZKIZsHcKRqgw9ZNMS4oo6dTKyC1QZIoCsO8d/t0rE+ta0U+IhhAnUOczQe48e
5kO/+wBBLv/Mr1PH2GSb8kUmeic1KyQWUWBH8zjArK250+ND9qm6kZMhI7we3n5MXrZ/sb2MSXKn
r1fsmVPi0xEIISLNEF8wndopKnpJijPbTnXFPrTttLVuqs/We76PU2e64zgLoVc78Yt6LVPNPUfn
L15zZH05MkeXMnjegYkIcCQm5szcL16hblw7Y+ArW+0Hl9xcX3RQ52sFvQtKPUCwiJijIotIMS8p
QHyoPqtXzUU5/NrYk+34CNXHq9oBjuY6UR2Zz64uc0EUQ0sdf6DCcLpMK57HeRixzDEpHIN5JdoM
8W2tu/q0L5kXB7eVrP+5uljwzCLIgWIE9VjBZpMEfVcqWGyWgQRc9fPOqbb5NXvELOBh2mAy/2HY
jdvY/za2Ad/02LAQW42maqteheHEvm1VZyLPFLjFiu0uh9O1QHBsRoim+JboE2gwo2pvmF9D/+jv
ZQOrueqxBSGkKWYQaAHwnhhQcytHuyo39L51nPDQhJ7hWM5Ls8u3D/qe3cvOxUoE0tHOVCm4YVDI
EIdWtLHkbK4nxamaF4JeTQUS/P0om0hbudlhBZfBApXATJoQcPQ4s1laz4hz1M/RPOF1gva1TPR7
5TuhaIGxcBVVSaBQhICtBrWpdzkkjWP7xTYfVC4Z7PsaWz451ahAggMYs/vQSlqUhU4PV08qhsnm
jLvXo2e54c6+0x1rG3vBpnLaTXSd+O119kDd0B/d1p1f74ctuzXw0sid7L65Q6y5Dnx6eztvwbi2
15zQe0ndy650ttPCT1z26CjMcStqFQB6OaZHbpPhOjF8PfjucYAJfEM8uEElhKF1YZv7ENPFIPLl
bhkf1PSR/h9p19UbN8xsf5EAFaq9Um2r1y2OnRchthP13vXr75Hv/b7scoUlkgvkKQZ2NORwOJxy
jsL5/eU4sausoaajoTFP09GGcqmC0ItBlA1FaLXKb6l+GtrdELqAhAojjqAr218UORPErFVg+jgX
AYgYZExnDf4u0n+Q1OGC3cjL6WUV+oqFFAVR7dUZS2ekJZWig0K29jJSQM8eMOx296O00VhhBV57
iHa9lW1DGt+pD+mjuc1sRACe8Fw4vKLZ1RlBy7qIChiy9pjORxXicnGVLAe2WT6EliT/biO7w8DL
bQNcWdQLActinBlg1saSNkUQoOqn2XfDbFuiI5XXt7BiI6i6wfZUlAVA6c7YYOJnkq+2i5TqmPoN
zeXNAnFhpKio2LcVWjlR56JY6m9pNAtFGiFqnO9J4XXNrjc4Ee2aNsiGfDFGYtSbvbTTIiRD1yrY
FPJBSvBY7P0G7GMoqSYck1/b/nNJzI2Zy9qM/iJIKsCJF+eoYnPHca/eHrCwcxGMhZm5IYpFSbBe
ri7TqKGy49ul0wTeBGQG+M358/YGXT/pGImMyQUmepzSERJrwV1oFiixKivfB4cKoRb5UA2L1wx9
nbhmRDL21wozrggCkd0uF44lSqbWL9MaLfEVFALqRKXMFuzJu63oiiUiUw17R1cjmkvY4mE7DH1C
GhW4o8jQJd+I5sQ1pyH6q5jG+CrIwOQRcAeICq91eXwVQZv7fNRCq7eru4Dq1Njpp+wRfHcW0Hd+
azbY3ayWJof87rfiDPQObW8g8cjoz4EG77f1vX4xYIL0/GMYazXqrFFB4xhakxWD59QMbYKBfXs+
ECt8bx3fzelYWYXtWzLVCupz7vsVV3YhnrFkzGf5RutjLVLll0FoUKq0ih8L4Lff1vO6Cs3oyRhw
vHBSNTMETY5CM9rc1a7spM9A0HlsN9Jm9r71FnFB6OoQu70zPXPXbVCc4UyerqqrAJcBryRE8jpz
7xrGYALqxgwx7WnHCqgObM04zTysmxUPhGox+p0BDARUNHaUt4sUOdLmLrLUFj0tz1H27fZiXr9G
sJjnApYPOLuA6gD5vKiFgPajgZMzabqN9oFjbMP3+U48qV5gZaHjmFtpy5G8dj7PJV+dnaiSqx6S
G6dIaf9KfnfefAJdJ/qcj8KP6tBEuNd5ETxvQZlD0stdHgLcJbLKxG2y+7b8fVuta7NYhrtRmv5K
Zl+Fe1EIosemDtB1GsvtxvTbO4PMzbYt0EhbjSGvfez6LYSCwFITQM0YHgj9Rpf7l6ZzmXQ9EiKh
Yg0Ouv0xBdfaw8+ZGnabOTWd3Ji+JM9IGQTWp4gqD+c4Lr770gXiAzDEA/+NGVZCmG0kxiiAhxMf
0EdwNou3I6fgfqDcJMH1zl0KYjStSJymcgRB6lN6QFfuTNEpX+6jbWZ9lz9k1zApD1TtqyfqlnKM
T0uyfFYbDTLRvPos7kSLvHVYz1/GKbLQoEuzdx7xx9pyflHLgowJR48Ffel1GRS5y+yZWqmUxE4e
2qN5jxZIMbbBpEh9XqPuqgXhmjQBQIaOtStgXXHqtViYQ0yCHhQ73mbO4JgObg5UR0BIFv8OnvVj
b1gT1e3xowNmEceAVi7RpV3vzwcwGxuZGuardXxARhVX2IABVToYv9vD66fhTrvRDvbjHtMJDnq4
C5rvk2eCfkJL3N21s1X5FH0ZnC9aPcNnH8TsOt5A42zGEZILk6M1QFGs3QihMob2b/uK5XdY60I7
HmqVBqJYma2kNOnc+V0HwuxoPElhg3ZfdyjvO7lxy+HnbVFrZgWMWQAz4SkK5GbmtkoqFR2YBKKM
ojMfklwcH4a02c9TUm+KvokseRrelWYa90k0ftyWvXpwRc3UgYANbhN2zGUIlFGoDSynCt/k67nT
8KamlxufXUhAAS6PeYyyoP3y0gkGMfDMci1Ge5UKWj0BsY/eAkA8+t7qk9Wjc0cHevk/KHXmdxm3
FytdFJYtPENU3cdAbm7/uhMZHXbn+ChMlNOkLRF7RQT9YTg+NPNHEb22YHeYEuDbz7wI/criF2Gm
glF6jEWKGFG7XEDUZYM67gDGgtc3IkNdIJjuy18LU38VUrSj3l67FWkL2y5Qc5b4Cf0kl9LESAdO
WRFX1mhk342y7TdyZNROiKvsofcnXuPDVaABCEXgkS2JLjRJXh2zMOgjozKTyhIxjk67KgF7jSQn
dGzxIvl7zQBOvsyGL41HLAJdlAa9GYp1hQGB0gvr3Mn7fjtG+qbtGk78eXWqoNUydoSLFxYPy79c
xG4YALLeQJQRt5tMH71Qb+zb2qwtHGaa4C5Qml9q9Jci/FAQUdbJK0BEABawD5pPPRQ6W571X7cF
XefhoQyiaKwZDjEuosV9nUWhFaLfsqyHCvwlYHoTuz1IMRyz97elqHtiW98lcrWTktKVfF4j/JVn
xIQYZixw/RAgFOANx4g2lSmYCwAeiZ1yJ6SGIxVv5vioyy/y3GVU7YDpVP39dDcUxvQPQZgowl7Y
ax5gzl2MjujKkv3Jaf3ZKdp0K2W9q1X1EVVXQJ41NBMUO8tUL5/CmLO1V1fPIh/lB7QMo+VQYbOS
dZe3SqWIlVUOGvqTx0nH8Gt/B/Tn0CGxkGH+r5Oc27u8Zk5nMlnks07ocRKQFQZGlw0OvB8igJDy
FHzat8WseRcdGi15LjQZEsZxZnqfokIgV1YUmZ44jB+VpG6Qtd8go+TeFnXdU49lREcVCuNwmngJ
MpFCVJspmdE9bBUgEV4mRklP7AAUWlLU2gl46Y2usrP+JQHAWt8H3v9TPKOqMYJmKKggvulG3cky
IJyTaEAQQUBKAt57CzfICXHLhJd48K6r8cE36nfOR6ygAaEbHF1lODsoJ7CFygiVCnBBqMghhfG9
poK0fgA+g+lXP6VJ3sW+4nVgyOtCDB3AZ3H6ltY2G2yNKjoUJLDGi8zpzY16MmpTryxgIh2HZnws
g/lRCMTXajbfbiu6Zr5nor582JmPWuZkQYJiQFRbdnYx5dkp7pGF0GrCozxY8+2oF2DyCzlwFY+r
S58kT62hgEQRNxZ4B5SqfBuI+nFbm6/MwUXMBNM10Qi4zKKjQsM69wwzJ4j+5BLoytuKoK8BweBn
l2zSVKF58xq22l4Lvk3l1h+fKukzNkurSo9C6WbzRs89MoHFyykDTy3dQdne/rjrXcXULhr2MMiD
uBjjHJf6N6MakKKPSkuqbFmaaYeWt0n+iM3Hf5DzVZsBACHQLpgLbjR7pQdUeGkVqU9VYBXH6JlK
lR3JeXzWqxpBpSUIRgstW/QNhbL2hygtrQmTDO38qJPXyT+NGSfMvzYcUKUilQqUVyC9opf8cuHM
USWD4QNjrh1SzaqEVrN8H1H/3y8bTgJK2JhwAXY1Y55NJ6hNHQJssS/HdA+EPuFY1LJmyyDIwrRX
w4FHvj54C1Qu5tOX6hYgbJldktBJMs4+4MZq3UfQ1nlqp1tawQu419YOjQAIR1F0vW7jRjSvJOnS
xzzqm8z/lNPX26u2OOPLAwc1AFQFXTADj5D6cm/0JOwnLetLDL/bSkl9zGSQcC/JKsoKW9L9ui1t
XZs/0pa/n3krSfIjJU0gLRpUZxaDg5by+qaWU3il0H8jpysKJSU1Kg1VpRJoQ5umc0PVm0RLGDMv
0kAXgXYptN/fVmrFEmQFGddlik1CdoTxC8YYxmY/KkDERcHHnF1hFm1g4NwWcp30wcExASK1IMQs
8NiMvfnjUEzAmgBav5rZWjFauiFgAinGGzn+PsXac1+84ClrJ/4DoBU+JrHcgxyzNhW7knnjbNcY
EczHyJf72AwAp/SXGNw0H4QZHrd1AtByJ7iNaGt8z7ti34NkwZwFJx2O4zhxPMrKkuNBiOY03ENg
RmbLy/KIvEFcoG6QBcYz3m2BBdywxkqalBdMLV6DMScCdh9QCi2tFQgpLjUtSimKMDNUgy2bYMxU
aGFAs3hf6cGHqnWnpALE1O2d/motZkUiBleB6oVhQWRsL0WiMJ8bg97WVn6QfywZ08j5eIttYA47
iRW6tQP4DafbfBuoSh/+foDQwCSmhIkRtKsjfGGDR2IIoSoPXW01E21qGtzl9zPE2qoTHHtLeVFS
ilfdXfa8SajAi1wXu2FUB1oQhvmWCjvyQcxqBwj7BaUA44l8LA/oy9gZ28T6XrwW28Tl0ZOtGTHg
iQDGgPOAJx5bxRgVH2BILdZZeGqseQM2DA9gpNvZQWPHJuZcF1xpjOsLUz2YNROqVY62C3ZoiD6l
dgTqhtMb2ee8l9TK2xUH40w5xoh0M60kqYdy0wPQUzAIR9G0kNq6F/Pz0csdcbVrZ7KWMOPMq2tS
jKPaQdaw65x3JOu87hXU9RTYSO544oVha57wQjXmopdIh1nQRbX2FWOLP/V9T/sdBrgILWnw1Hr1
t4eMdyavnxOXy8m8aXLQjg1SAZnGQ7YJbQCB2ZMVHkzqorhR2a1D3NF7AzOwm3svt/3BdWkcoxVI
QCwJMLxl0PR8ubxDagrNVEO29GF+Jj9d/yijntG5yA7Mu2LLLS+suLwLeYylqlEnJuWyneSIJ/cJ
LLWo3LavFbpc5oDKJzDHWOnRsHLOFbdyc1/IZUy2HSYTZJyQ21mlC3TJ90fVE0W+ua7rB4oD9Owu
LayM/aSSXIaS2cPD7WSv+5UdFTu00fhomVbt9D+j7c9w1+0n7nDqSvAD/f7IZWzIzDHEReIBrISv
yU9kGQLqH+r32pGs0clT+u2BR0K6KhB5dQkolCiDfRnW2blUW0XN5cVwBmE+YFx83+Y8/Ctl1WOf
yWCMpZ8xkJ1HuC4mi6Ca3TgnaTtZp8dXHx11qJJQ/U7eHqNvvzQ6vaH/iwauF+4jm9yZz9+Mv4/E
VIxyEgOAIEiasQm7IVIjI5ZlnJTiuZwe09ybeKdj5cmEtB+iPRP9uQtLyeVhnFUjqfxEra2UjDYw
GCUZqBz+Meh5V+GqoK+BVLyC8cxgToNQxFKR5KRGoduadtFmpvIboeqDBjKWgTZ2dRBR+5rvO5Gz
iKtXB0JMvHQVA70TbO00JFVXNRNa6Ea3NzblfYCww9FOgodpw9uubVXHM0nL388MFLgLGEAfIWkB
WLTQ+kXBDPkPIkDMg5yiga5V9gxEXdoHQ4r9qvpvIfBEfGVTRVuDF7msarLgaqA8imCCjSXqHAnr
foLlBcJByx/lCgVDa+Jxel9XRXEVIKOE0ywB6hVH63LBEgNTp76u4er7GG0gHNLE052AalvjEKZ0
dtpdSO8GWmz8o77lkawuFsde83h3yKhmITsDPItL4eYUlmOlwyJ1o7ufNGPTtaYbDYSzY+tK/pGj
MFhc2SyBxGuEnGmHIfpesYBPJViSBx/5OHimM6s0FNC2VDjhUnI1weVi9zx2iK/i0rW2AKRGLkFG
TKpcatvlUSglBQxHOzY/jccAj64DgHPt6UN36034U5mp8qN2gmdxA1y+jwjUdZyFWLUpvDgW1kF0
LLO9PElAMhDV4AuyeTuMD7pfYRjAMUCw8A9H5EwO48KnrDKmIoQcP1PcEJhGsLBvXZxh/HDilIfW
rvgFpeM/KjFObUFzi40OoiahPmqS7w6qaRdVYclS/1JrH2ldYtqRE7ytBlDnUplTI7S5Mvc1pM4L
FkqCiZlfk0QrzBqjrKiTLXBmUFZoAT1jyFu5cW4v78otjDE4E0gbSwsqxv4vDalGzJ/HuQ9D0mML
hGcg7v37DdRRYUYnMFIDKFkxpoo2WsC/L/D+uRTSCfyC+htgfaLZvq3I2joiEwXckeViWIBdLzUp
5QAtE13UWBlwmdzyRLa+qx7Fz9bpHfBUgAuIJ3El7L6QyOycLk+d2QAsBN1YKbp45Pvh3mwomj2a
Tc0DTFjbp3PtmLCwl5OuLBZZUYXeSN0akNe7vYArDvRCGyYAlPtmbrMAEkpzqwLlQmhAishbssWc
GL91IYTx0lk5al1tom9D9LSH0O4ccE6mzmA/TZ7+eVuftUgBsyAAmAC/1WIXjOHNWZOKdRFj0PwD
u4LJl4ziIhpp7WnH+Y0jbCXSRFRnoI8CU9kyYYuTYwRuh0BNG0v2zJPozHvfNa0Sk2Y/wbHncTv+
V83hTBxjepVSKoOa5YCc7BW7AXmEZPC2aiX3eqERY3GJT/IZfDkNkMDs4YF4YUFjt9ap5Bl2Z9LW
UR6WJ0lJi0P0W33mrCdPQcYaAdNYaXMO6Z1VLKmlu/feFS3/HqxBT8VnbYW/bgtceXZdaMsYpjB2
4liVWNDBvI9SR8iprIAN2ae5wun5XZMEJBC0V6D7EAydi+ZnYaUyjvD2YtFYU7avAQrtIwX6WUR2
y5uiuW5uxrTVuSTGI8qCXM2CDEnaMRbosNM81Tndn8SSlpuRBl5KdyB96qjvdLyC8kqV91I2Y6Bz
Xetya0J28dBTiZqWf0q83vndoaVzc3vr1gz1XE3GUKskkIE2WjYW+ZEfwlO7EY7CQ8MRwts1xh7b
LgujuoA+Jm6xQVoGEZUKxGcg6OPhkq0Fd9i3Zc4MmPJoY2YUasEVE0lJtSg0u4CMCZCrApe9M27r
zVvoFq/mUX4OH6d9jCRB8p5MnNBuLYd18QGMsgBobWpzwAcYPnru69equFvGWosPdbJzwFcNH4R8
zM0diriKWlMQhnPZGq5Hmr6M988iMAeyzuYORFbLIhzj7fSgedLe8EZMuIqf2banaH1yezqiQ1/C
rGvk6hh4C73xZNIXffvXDdCX38IO6FRZ3YnThG+ZQZHeaw+k4NBpfWV12HtRW8inNKRCAJDCbHlS
R9UciXVj9UhLIITxMtrdhYhhghBZUbLBHNVmvhc93tlZS/wCcf+PYGarcwGjxc0IwZgLnbci3roi
uoRBdbv4+KjktiQv5/6Wosy2CkBAT+oM8lpJpgMqF7VPZQkYzaZz2yssP3RDEDv4bggTELsM7Jk4
WbpkNf6eRLulVo06tUpcJfy4Le96YGcxkj8ryZZc0eoVx0ABb6wfwa6p6C/cIDi1s4Wg1xZpB5pU
TsDG03AJSc4ukqIAFGmgQcMu3uSlXRPUfdxMxcwDLbPfOk/cWnx4rh8TThkqSGnVdrEU4IGJ9li/
B+09Zw3XIupzGczdqI5V1qkSZGDu0+p++c/pXvgRU+1O+Yey6MVuMXdj0yoNaSUsXttZQFzNpLu0
51jgNQgCYxHMHZhqpA3+d8Vc8MdZ8i63Mw8tPS0sItk2LrrhN/J38nh7Eb+yOdeWD3g1TBYACoFt
FVWrNGk1HaqZT9pO3yvfTWSPG3rfIxcD6Di3tL7Dc1opUrviRrSlt39IN2Ft/3wAs4tDFSdRHmEX
JXC5VQcA9YeKN/Lg6tYiRFSb0cKsoN1S+Vr9M/MH4aEuzMgFAvZLBGl9Rk3uoOFi0lcrSXSkUjEv
AqgFxuRDc0zFzoAimoe6mBV/hqDou4vuBTt1Um/YBvbtrVuPms4EMivXxUbshyYEqggw6DTQ728y
bZ6mTbEZON5j3UzOZLEnoEIqr/Yhq3BE39GAq5BQ0Rop2bao2FONglj73r//KB8Dp0XxKjkooErh
fMXKJoLxBegAqAOAfPEr23a2iUlS+2klA1hNQ/Gaouxq9+rII0Fa7jBmGzGvZaCLCL0quOqYbSR6
MrexSVAiqmpb0Lw6eUVL7txjQKU7hTz+8zWVjIXVETLFpVJ86ZarlGhzHaIRTUvF+Ulrq28TtpRX
sF15SKN7EKUEFC+BisEiEQB4vJrxoMH9Gdj+aKdNZgcabcQXuX1tU8cYD+D9nXkwoit3wLlU9lLN
ZjAsNZ2CQmPxWabqd7mWHaPJX28fgxUpaJX6s4JMTNIB96soUjQoDhHwnom8azWCt5i2uS1mxSyA
kouM9YI6jRImE4pUsS/FeR9iCZHJdKteBxlmAjaRPC9OVW0ajz6pquco5aJ9rFzcaJxDkIeuDbRu
sFj1bR/6nQGGaMDhbAPD6cz7GuFtfKySH6AESpKH23quPF0uxDHXEAmgvk4grp5wykUnEUonrmrk
F20JZnpb2Ir1Y7gToAcaLBMdR4xXCYhZdtlSvpyrbQ/swhQk2LclrESQFxIYdfQ0VcuwHaFOCb7r
PAER4yPJjkUz2rcFra3buSrMQQ4H3AlJDEGa+NAMGKMKSmeu9lKRAXLvH9LcF1oxNl9q9TQWIsqv
3SxUpyxMRqcTquChnM0HMW9ljm4rRwwHbOn0BpTPcoNeOqkp60g5qRDXmw95tq2jT26BYG35kFmG
CyTwuui6vRTRV8mYTfKMQnZxH6l06DZDAmr0pz7nBDxrcRZgy/9IYtZu9MHMOZeQNHm+l/2e3Xb/
PqMoozvqI3kK7kuPBMj63baONe9xLpRZQaDpgGUzgVAj3mRwT+K93tuks6fwMew5z8O1Q/VHFhKM
l0tpdABSCAvIasenaNgZvDr52oMffn0JcdAEK4Jt+VJAkOuzLyXw6/OpMCzRyY6DNy4Y+3gt4eIf
8IAxbTxgeDhha2Z4Lle+lDsF4YiEMORGwUKf9D32U1sUOBWWdSH/vSrZh9lQpGaZDbgq8dz0khJB
eFrsFINH1LRmEECJXdrD0Rx+xUzlmyBdCwh00cXfRboZsse5SGhfA9Ab9/L7betbtflzaYwXlEHK
0yYRpGGoQ/thxGOy1UxQraBT1p+BjKIozgjrvG+lQLWAhFocdJAtbzEr1DjgBI6sMe2bbRhnmj3U
reG0Sfl5+xPXKqVolgdTOSY9APnB0gpEhZJPmTbBqBLZ6dvvHR7fXSjbcWy6Q/Uh6wBpA14g+LQs
SeyPrTIROlTIeHVvs3GfhvVWkMgOVaOTKgLfw+TxeK2u4fkHMtY31gVA+018oHYc3RhQSsEmxQuN
tJa/IU/ZNt+FONgeJppur8zacT6Xy8SjQ6jLlR+jJlAk31tyzHhJnTVLPP/9Rf5ZUF2QmCSEwF3I
OFUKegbb3tbDXRzf+z01M07VdO14nUtb/n4mLS978OJiVgiTvz+mesmbv6g8dK+1O/9cBmPtWmfM
Q1VixYTUjZNnBfmbxJanx9v7slYxwrABkL0wXgYcJfblDCqvbMxSqDLLLwBNtOpqW0stLZBRVD2t
2RG0E1S8pMeabudCmd1qTKUyfBVWOPTf0uRZTfFaPmq8V8mqi4drB2MdOMiXqb3LbSLoZYkmsLtZ
tY2DN9unxot0B7vllEffMZDzGyh55JUt14wD09o6CmIYm7sako30rs9kAys6lIkTVajANf3LnGuc
msqaxZ+LYU6ykRm+mFSwj7D15sLGmab9jEl34JGLYkKJwrmQ1y3lTC/mCAu11gzil0FOrTUCvZ5g
UAyPiUOmxPZQiDoQXcITuImoWfWcyIO3pozByCEI6xURa+qLD1H3lnRePXIIbddit/P1ZIxFkPVi
FhMYSzSmj70BbiID0LV6/VyHvYNOIs72reVOzXN5zPlGg0Br+CnkKU822aWu/qqAcu6pcWdr2qK+
6DaTffusL4vE5ARMXQE6GeYQMUvKNrChMKZGjQ+JWir8muLhPU8JR8TaPqFNfpnwwzP9CqVWiVLS
DibaoUh2PyR3qf4sijyPtbZR5zKWg3HmfBUE2U2fQ4YuW+Me876PghU52naI6fzQbfsdmIm88U36
5CEXrSpnoG8EiPtotmILFr2RBkaSIf5Q58b1+ySiRVPSzPc5iY4rOcvgF4AWMdyGARO0/F8q2Gcx
XuIVSFN9dPqDAaZ66Hio09d10kUGxsEBu4j+V4CpXsrQ20ooexGQuNqP8QQmx8rrXeAt9pvA000L
DAMOOhQmNHNlNg82Y102gCvR+4fKDzqPLmUbWj1KkQEI92QTd3R8ytE2EAKVpoErswSUYcxfs2bN
x8AdZ9rseU2419fCovsf+WxGR4yjUiEj5HeW/4B7rga0mWGD/dwbnO1sDaEtWU+3j951sYuRyexp
NAJdOSQLBDFaCraAiN4BMqGg74lVfYxQ3g4dFPa+l0cemut1tQuQPwpmjg0FSTMgayzH6ey4lHLR
lcYUJCB6/677lhhtq34zYiDTAOiYcN93iY32mlwTAVvN8dpX1zwjmjmpZTtKbaRAtKyP21FywJXn
jP3jzG2xWa6eC8/GCGIsqo1kyc9nCMKMymftzq/ZjmyVYw18M8wBAOe+29zez+tA/1Iia0Nx2wBn
SIRElNrIj2Iz2vFpOgaP/Qao1sfRAjiVlT+ADOSbBEScXclZ2RV7uthV9oGXxxh3jDTID7fCyXwK
gLdevcR2cjCep8DB6C1m5q3qWb4DPOxt1a+906VkJu6Q0nYYWylMrNkAlHbyPcxLt+WRDy0bdmND
2U7L2o+GuBmg3oySad41qLeXj4050qIVXwLEp1mNF+bA602+fh4x28rEGSP0ShBqYFu9/iDGGzzX
rOjXZFIQnyxzFuNO3gN52Vae/2FRF+RNZGZBQfxVuDg/pEOTiDPBovopBjpiry5e/L/myFl0wyiX
iX+gZGDdrlwFvdAvMipT6zfo8/yVzNKpFaZyg1ZG9x8U+iOMPR+9qSR4H0NYqPxS0RsGYJ2AO4F5
VTq91Ig9BHqo4gmuQAgRDj6xe+0Q672To2m2lneN5Mzlhyy83lZs1aedKcaYfxjP5iT5kGlGcm7X
aXxUezziE7MQnEKR+78NqBgVmaA7E/181IsYBqk8hP591YNflBP4rh7oM40Ymw/NOJz1IMJWGe8A
ZARnGtUDjr9cP1jAbEHaHSDSYBG/vIXUmWDkXIUeqnkUJGTKjwWhLW5/ZeOnWzV61oXACkSqBG6l
nkhqxxqVW17MvdyyV27l7CuYmBsDP+WkD/iKsd6KCpXRGSnXjp78DMcTqvCAK7a1EIAyvHBr1WjO
5DJ3cFhjALtsIHeKn2TNkpPNXEa2FnG8yPUTDdYCMchrgrhTAmLB5So3cxeruQ85AsFcNYEeklZv
fB/kRj4ox8OFhVKUbKFRdmHNaWRYzIRdWyTVkfcGnAqITZkIp1LiCG0OBcwomO4UoQKNNW/UZ1mm
KxHAocRsv4FBGHbUp4qQM5BkqJdUxg7A7nYK8ohhVH5gyn8b8O7468r012r+Rxzm/S5Xc9SNqpjk
BAUdNO/qv8pRsgMgpzSPJWbh6ry2w8LN8mGLgPHvfQzGjP9PT2zopWAtEptJDiA4jzFWpGjbIKoB
+wsa6YA7Xbz4q6s1lRCFo5sAj3s2PEy7ZsRkBWQZIIyivYLx5m6muZrak9ZTtRyd5f/rRrlLpHSD
bwXDOee9s77QZ9/AxIlgFWvzdMA3CHrsP4PkZNhnWg681LnorVwsJXsQgtkLRmPalZFcn7Kx9lpA
q3LSequxMipcGO8A1jKyN8z5kcI0Q2s1PkTUQBTZ2n23ifUPoXUT1Q0ILTTM+GCRMLEw8jzkmosg
qBmpKKEDl4NtppYn08wGrcIaRD+MxEuUTxOj+qp127LWfD1G1/CGNTDJprKTq7EwKkJR1kucoe46
rdiEXUyH6f22lOvcBk4OIH7ghNDZB+ByxoD1tIwkI0YYJfdwsaNvvOQ6JlfVtkQ/c5fK33xFceM2
88G9PLyPZfHaNPoDmERMS8qUb35LFI53WnWNgOsQQbCKj8LU7uWZWsCeJLlGdTZpMsdX/EeQGm9a
IGsJAyCY/OiBdJmjjpkT8AA9VmP1JbdKkBeRIJ+xKjnJhl4RUoguUfUevagm7+mU0Kx9nKXWloLw
lwFeEfAr9CgX9OVbG+MWGmp526gJAjXAMPNAipYTxZ567AvwX9B9iVCQ2aBJb6qqneCsozHeJf1D
pkxeqoLh2R/virx3fcDg3baJNfs+l8jETWVvptOE6hD4DeaKKgjXGjF9i4BXrHJJ99as/FwWEzRJ
QjuP8gBZCaJpc4ioXr6UAyekWbuMzoUwYVOtCmEjmRAywT/GcUWjwBPMnY+HPK+rbu01dC6KMaAi
bbuwCMH33mAiqskdM6V69MNPAlvGOw8gJGjq4fjkdZEEWAxoNFvIIC+PSzyUUdJr0E70K0iKrTqR
t5OJpk7NvPO1hqrZKRFmTo75a5Lwyi4xFwqEkCV2Z9NSqd9pgpzCPxEv+k4AJotn7KE4KmD22QvO
ZPlb8zDaBNDF2bG0Z+o/Ywoe1Cq76Nl/rT4JZ4/XYhqdqAinNJmgfsAYEvpV1CmU4JSRL0Kt1riL
Am7MtmqsKMEAeh5DO2iOuVzpIs9mMD43cMkP5FFyi13g9KY9WrILUG03scuBYt7/9mFcs91lU9FL
uID5sjO4RYncQdG0CDA0fSrvs6kfQI4Mr6naAJ8agFLeqo9NU+i8+uOasoAzUSEVrW9XQHh1meGu
F/sEYPunRHHbHIMFvChxzdMYCu5QdIkR8NYwpgsUqCGP1CEBttBPYb4Lwm+R+U0z3NtLuKoJejCx
ZZKBuJfxoLM+TimuUxwQI3rquv4lrgHjN8zObTGrIQkAtPRleF5GOYmR05q+H4jjhCDUPKqhoyX7
IXen2qu7e1F1CslR8FDSDlL/fFvwqn5nchl/HY5SFw7hvPhQ5GeTeKtUj0XGa5tdu4fOtWMOWBxE
c5ANWMVQJwDuUvRfi9CNGZHckstcd6Oyk+wqzzl4gOtywSOGMV5AOLHuTR3ySmnA52fNYJaIMmPf
65o9zcLJxxRULgmupv2+vZ5rrgQe5D8SWRJfv82iXslFuJIiQP/Mndnx6o6rIc65CMZU8MIjlRZA
hGH4VgmKet8Jg/tg+F5qFqhcZEx6Ydj1tlpr9wQ6CoHAB1x3gMAwh81XS7WZYxVm0oPnSn0b8gK1
wcFWQM8aoUbXkuwgDtP2/yWVXUwwMY5J30OqMZ7m8hR393L4Ugv3DdkA6bYiHGtZOwtnSrIFGaDN
dYmgQNwQPxXpPlQAMR5y/MmaRZ7LYM5bgc4MLZAhgyQNFYArQUIqAwi7nuypdeZ/yc+di2MO3pQZ
yVSJEKeHP9McpLajU3ecXboeTyYALUf5HU8phL9IxV1ebUoStFWDQMLqpjSNXEnugzdM9msfEcjP
XbOQ8qexMJI7tOnUqHrWgXACkxKwMockGA5hlab7VjUG3qzXynbiOgcQK5p01GtcaSM3o7LF+3rp
1/QxuIKxEaPnjRavnUbgZQIUTQN0LiJs5mTU6KkolB6JwmGo1INgVPJ9kKn7dERXIAp83tTLg40Y
7ojS0EQBnjZzLvk1NQGpA3Z74M2AeYRJX9S63pRZisesbzwZ5L4wNhKPMEpasVrtXAbjcpS+nHMT
OXNwvMfo4p0d0hZ0ANye7tdOGwkHGXwWYa/RCHi+iWJaSdZTMZcomkw3Uw60fEXGZM0PHTnB2y5i
JQq4+DLmPBk6UGGaJXFaB46pvAwdztAu4FW4Vrw6jNsAuTcm8BcgjksL1/q0QRoBr0q5/p3Uz2H9
7bYWa78PVjEMzsrARgJjOfP7Bd7wmo7fx1gyZiOAg8ZDW161UwUY4YiUEOhehWTBXPmtGuBxUWh7
s92MjWMUVqq/kVC00AI0Dki5cLoT1/IDyDf9kbmY1Vm5ow5VTepN9DErT6ZEJ0/FuCx5KzzzbkbN
+aU5mIAjur2S/0Pal/XIjSvN/iIBWinpVVstXb3vfhHa9pgiRe27fv0XMu4ZV7OFEsb34eA8GNNZ
pJLJZGZkxNppgDAOpg1BFLuIm302KYiRtWaxPNeUkyA7BY+2zVH/5UhLrxdybmPxyfNlaSo4SNtl
WVWgQUOFBnN2HbNnFbQwutdtpaCrpw8dHfDOaEgMUdr4bA9zM7bWjHiedBCWUp9H5vUe2iBg7UHj
8eTcqujgK1ct4BBbkzSru7nM/aNatrwQpUdL00x0wbCifqAdzeRYjt8ctvEWXL09fnML/D8bkpNg
aNLscoqHEaScPbanof4en7rI3SUeeaCBtlEhWl8SWernuBxsmeo8q0yWJDOW5Gi4FX4M2fXUbpgw
1kpBZHlPYwgCLwec6c9frAW0fkqZwn2hsOoZpO/Wd8wY9i+mk5X7roz1b6LJ3UPMuHJj57w98kzL
Qg5Q+z4u1ORAed2+m2OsflS8iPeqRueIKxZF9YEUxq7oKTi+qN4dVSiOYRLTzuf3dGpNn9BRwD1G
Uy09pXJqoNJ5d90yAR9pCOhfm06/biZbua2reGw91ZnmXaVV9EPnmrgmWVfex2UznkzO2juh1B2q
UknpAsmQuWPEOmiqUlX/7sxpBzUakCLpno5r9gkErwy3Qs9uLLu2mgCMYHz2S4gJYAAWWgSONxdT
89ISELRi44YHXCn0oFmVFrox3gJe1znmHkRHRYnWVFWfmGEsvyzmhx6E34FedXnuTWAfDXK3GKKK
WHWk5oOb7TpadXu0CoYDiTNGfXVOjGcqZuc4EMz/euqYGyyMTTGVnpmp5kkv1XhPB3fkXtmoDRg0
sInRkAkjsKCz+j5qJFP2fQcocWdbvRtx0rNdNrvkLWsTYA5UVXniuOK+zWBjvW3KwQwVLTE6TL2Y
oOlk0BkxA0NQE/LawJq9GjMYWkY6kiuRddpHJ2r9H7Ng6t1gCx4Wtcbwpoz1TARKXojXLCUDJrrc
QvzMY2s8ckPJXrgG7Ygi12a/HqbsGv95d504Tu63wjauY2XS0IA1koMz6vxaZ1YV1MWMKecKbaFX
t9LJ/ZBTl3tuVxtgSTAdMURxRqnYdWWiHwq9ae9TblSRitZ163PDmI4QQx2+2X2iQkWlRlPJUQq6
GzRTBZSGWeIOSKnmRsSgzPYKd0lz3JE+UsgkPRT5TIqAl0l56IqqeqcmSdBk1+rhw+w59NOFNs3W
UU9E+8YhEx7xWZTHuFONp7wrjfhgDinbd6k+32uDkUdZOlm+Eiv2vWVX8aHVGgutexM9/BCkabHm
kRzNE9/k6dTvRNOM96LsJ8yCCjc+DZaS7UmsdPuYlYrm2WNVfM8B1HkysC+JVyW18kg1q8mDHHIB
TwU3x0edtto3t3S5T4Wrth4vef6UG331YQlUHj09J63jJWlSvRZgiryPIdFAvLw0QHCvmNmVM4wA
aHT9GImiGZ70CiRlHlXq4tfYD2OoAfHwpBMGGhDhoKnsZTpUJ8KMucmjkcb8lDErAUMB3q9P+qQr
URF3RuKphSpyLwEp8YtR0+EQi6x2vXwg5Goo9fiGGi0OcKFaI04RxIiTrOyvhiFV3ycIcXp6Wpn4
6ZYTZ8HUF/ZNVqPw5UEOdDxUMVMQOkidTjuGkZOjWSvp3cRnyCy5ZlIdKoekUW5BRiy2ZsyWNa01
nkCXl/6EzOjwXIKK9JA5wgWgDc2C2xxljJxOVRKUdVF/UCdObhANu0Cps+m7nelVNJuGgidkPiZe
Y5eAp83TRK9Yz/C6cycS76DylT2OCNeRyhu9xzi9SQ+FW1YRJJTSa7Ms+IMST8meJIaF45CWOEgk
ASmykY9XYpr7qJhJ+p65jeKZU9KFGUTp94Nq96NHqNUHdT1hGk/RdKgt2R3a0uZkO7e9WQ0h47kZ
Fn1qDbuSkNr1QQJnAUxsaI3rDQXYigI9aUSCukUN+IpVAiTs9aYBjmCbtQY06e00JFoqnhxuoJSa
N6MyI4RZ9eTPjTmDa19t0l8JyTE4PRZV+1IVbhxORl2+22bc7vtEpNFkiubdoEq7rywbuG2la8Pa
rssABILDc5Ir86updeqvwUwdz7bT4h4wMftEW7e5Ain8fNDgiM9dpgCRdjnVWk29l8IY2PcWhJ+c
HFhqE08NbtLMDStoONeQoa8CJ9/SxVq7sS2QyuCZ5YDySJXSn0HneFumyFyN+Kgr/wB07IiNMviW
iSU/P8voVGuq+DDCROc8ulCu6+pA3aJg27Kx/PuZjSKtezCiIDN1il9VGqbF7Vg+/M0X+bNTXxJT
p8NlhGWUCBWV9eoU3+LMH+qt8u7ac+X8i0hfnml6QokFO3l3tIxn3v/3Qgw5//tSSojhwMGNTWxV
lYUVlOAa60VzXi7v1dbnkN7tPNWNXpRYQ9scefdau48gcL9sYmObfj/Jzr64G+cgMq1hQjffElHB
q/47pAeJLHSlUN+AkpvcU5jULp3UDA+DTDuyMVQy5qnx1iNuOV7ya+fciPQxekMMttrCCLnPPiBr
ezPvFZ8EXTT0HgiDP9T95V1bfTWeG5S+TCoAWdWXVQ2+hrvtbt7f9VeAXt0Zu2c3UE9bj5yVLgkg
NIaK6RFA5l25Wa46IJNyW8SxKQPeY7hzlPvOuqaQb92S/fhNEyrv5fm7QKpWGKYY6yHFu8DyAGGN
6rf2cDuE1AELA8RyAtsHmejw1h6J5+7KX7mPK+LZ1DwwJLDNgsDyBrn0W6SwuggCpYYTc783HmYW
qYCDaPa77r6qQA1i6Qp4EabI3OLXXTsUgChD9YKgO/TlMQupqaTQFsSg0uyqMfNEXfuXHWj1eX5m
QQrmtANforvABd1u+lZqPwWQbq4ae8RAx4v9cIW4M9stCpnV+gpGgXQgLjE48IXcuuGN0Wj896fV
QV3nWSg87B3wyfj0ln2/vMJNY9KZrBqbdyCeRC1uEW1nB6uPOhx+x4pYsh/Za2z+5NWvDaOLc8oO
c75C6VwWNUfxP4PRhHnGvv6ZHVFW9s0fasDDcZc/b5hb1vDVHB4blgWuQ0xz49/PoqepVhWNlQVc
cl9DilQcvjOfXreenUFOW7+Lo+aAJoRzQ2+3ulVrDgRc1r+Wpd116zmhUK5GTVFE5UH8oif1R/3C
d/YGDukrGxoK5+eGpB3N3ZTFdQJDJjQqH4uXaN4xSFgvXDbkZ3ZtPUB12a9vaA6aoHqTtHu1SgEE
j4OCI1QvUOb5vMMNHnW6WeKDXhcP7a1zZ5aes6uQZoGQnfr8W3E3XeFR7QbZ69982zPLUhy03KRw
k8WV2jfH8m6RFms7Ehi2V/xwQCoVgfYsaK7Yd76DAOCm1PSqI59ZlyIfUwwlR+LM/eplwJtsf6vZ
nngZgvIIqu1oaw5l7XoBwAIj88hhF5zF511mTSJ0siCJi/gGshMDidpyB1WkeKu1tJbRnBuS4l4/
1ZPbLwBfpX7q6jeDHjYpyteC97kJKYflFdyVLaF1tg8jpAjBS/sXKQ3a7OgnQesMzDbSkShcVO30
BafoDlcDmFPd0LU2SsSr75Y/DRMZIK81WaNqPVoGyuycBkccW5YGWsF8g29xUax9+/PUQvokFZ6h
SZ4sqYW6M5M9rR3PJPdzuiv+O2MvYgmwNCY4KfBEAujis5txkVmkz2Aqvue3thbi/umPrc/00PgZ
P1w+v2uedmZLTmx1rYQGJoetXgsc82Y2o374m9wZFIlAy6C1CPXlz8upR6ILLQaYri2vLbfw2mxj
Date8MeALD8p8rYgTrK0dPrnfIhIclXEO2JsJLOrOwUIM/ifoEiMT/N5GbbK8qrpllaBvRtopFQp
ROU28p21lWCoGyJJQDm4X9BLRTk7CR0AHUmS3MuAJSKTJ4pQ22IlW8OokHNDkjerCq/NrF0MNW15
QkE4PeYoSIZ22zR3NuTY/LrvMFxIMGyoak1AZisShBk+5H628q21k4Vm3G+fByJLpvUQrTEXs45H
gp1Gqo5BrOSBQmcDk3ejttGhWAt656akyyov9QrJAkwtQzvMuIcG18YXXLcAIRCgjjEuKac6hhCZ
zZc2S9vsyuLG6DcO06qHoEH9v78vJzQ5mOHrEX+/yn/yjkOSFJXORUuSbSlHrw3MoU+FtB4oEYBU
5IkuOCIgGzVMOT0JMLiDbFSJLAo+MtSb2xkkaKDJ1SkLaVqcMJR0M6FuPzcdqtq9x6HpY8yqxwZ3
32k3XeyiaL2xF0vgkNPK8x8oOXELqd25W/aiU14dcpeQY5aESQHyg2NV7o0tgOXq1p/thxQA0C9A
ssPQ3UqB92hY65Fy8vViT1Hc/e9B+Xxhyy85y5dzl0OFbsLCOCYWjOdWuVHV8LKJVT+FICL0dIEr
x/X82cSg5CCIUYEn5PopSTX03DfBTev79ceE5KoTKUw0MLBfHaY//CTzu5s8oqEdVgG57Q5KkP9i
T92js5ETrBYdyNnSpPumn6FlXS7fCRNs7Ka90xUPjRfvp3rSAwWDwqWfbnyv1Qj2x6Ir4TZYLtwC
6Ewg/pjqi+apsaNcvInmpGRb02WrHeSz1ckoxniI2xRMfbB1mE/GFaQJffcGJO4hOzQ/1B+6Z5+m
vYX0/2He6IVuuIwrBc8YJAFDpcNlElbuC85OxBR/cceeL05KsBtDn0YeYyNd0u0KY0DnIfeELTac
f+t7SYGj6tPa1GLs4TQqwLZ4dg5xtzQw+8eBi+DyQVuiwtcg9e8pcKWoMZWqPvUEu6a3JjQnnzOo
VkH35bKRlQH5RcvmjxUpYmDy1mxU9Hv89MU9mfdj4EYxxqmH9xYU/+LYP0zeljusR98/JqUIEqsa
s90G34ryvYr5mrq5nobriqDwRoJc27lGdHmR6waBqkdiBPYbOWRpHWGjJTq8WN6GG2CTTundfDR8
9nrZzHpuBJ42zDdCoPjLSF7Jp3QwTdix2Yllx3i8FZge07VXMuw7wDRMDwRWQMp5wBdtBJJVZ1ng
+2i8GtCPl5wlH+cUzUmYTppj3iW+ii5vwncbC1x1/zMrkrP03E6tZLHSgE51frS8OWLH8jUvQ0r8
+mo6VI/8WVmIdrbe61vrk3ymN/NJIcut4zo7bu/qrMHI6N+EqbPVSddOlbPZmi3YGKEtnYMRfuw2
jvRqIDyzIF0wdChLpiiwgM/oxUrh91tDX19pb/EExAAS4CggZQHmX3KELHb1OW9HIGn8YcceRGBF
FfQ1yUtUoKLTX5M3FoEry3Oi5vQMkdH9Rhq7Nv376QdIPjJCBQ7oVvyAMbiOA/cHu6oP/6QncuA3
hqcEJPeORXjZL1fP99maJecoQAdFigxTALnDnzhyILALD81pTgri28aEtqSAHh1tPjCNcLhsenO5
ktMYOhtbUsE2uU56DFMH7i2PyI7d56/WtZ34ys50PS0Eg/+GL61GG8iho0aCihKxvkzIpkPDneVL
M4veZ46BWf+noanQsi5PfWP7+aje1+P3uX3BDGtoKv+ZqBSeZuuY8NDAUQvIqXTlDko26LWGlWdc
S3mk2pO6N3vF+umKEtwUTqE9X97rtRgAxwbzKuadEcwl1x7ZoLVJjwW7oKlOS8A9bmc6bQTStRB3
bkRyX9geWWnCSGL8YDZwG3vwsaJr99R0L5eXs/wl+X4/tyR57ThWE+07vKTLsfW7AYgOgKUWQRqj
fb9saWvjJB9FOkQE8BZ4WroflIIv5NG2w8sm1uZ68T5GzwPjplD1kIcDTAApGmU59hV0EU9mSILs
pPxjHYen7irZXTa2dt6BwUV/EKgDJC/Lv5+9cnS9qho2YKIjjz9sFqU2MG0lUE6qN7gfhhJV9Ptl
g+sb+K9BeQbBER0mGRsY1AsjJCPgnqSNMgCrLptZP9J/FiZDgNMR5DZTtdg51r3/1PBA/1k7fg9M
J209jQd1dNniug/+WZj+eSfLAmoEer74YBqRPDTNIBePxhZT2Nq1d/a95OYqdFCLrKtgxajfMpTz
y42H29bfX/79zB9sRuaRZiqKM6PPIScz8K30atXjlrQOyFsQSsmFwp43wgEwBYmP/Vi3k8/Hl1o1
F0p+qhzYhHYp2/CF1TiEwTYMcDsYqZBrWxT0/0A/wKKrnViM0Xge5XQAzbCGCsKGF6zu35ktyQt0
RyiWVWP/EjDtKGjxGy+X3Wz1Zb2Muv9vNdJdkTsTxFRHWKgwesWPZf1Y0Ifa9PNq1wHmhioCP2o0
GgDM0zDAtKWGsX6w0EPUQemmO18y83jIiNbF8EAl0cAdl9n99GwyBbC5mjtFULRxjhb4WD0Im2S3
4FpKC39BUl5rYDNZSNrp1slbDSkYTsdcNmQBwE0s+axOIUAUG/hF/SPXw2Y4tlsSMVsmlsN/diyM
zJ0qkPQhFeT2TdrlXpzzm7zeontdPRtnK5HuMVwuvcNmmGl60V5ZNqjEY0U7cmjGBY3Fj44rEs/k
9MqsoJ274VirAezMuHS1DXWpTZCaSv0H4XrWrR7G743X5nv1yrjPgjrUHxA8IS102ezq4TyzKl1A
Q9sxqy+XJRuFp+pRnT4Wya5IMGW0kU6vHs0/ln6XWs++IedN79AalhKQVdem6rX6xuHf8BI50NhG
Ydt1AQvCxJuqjHSgpcE3f3nDtpYhRRh31Epgf/GZeu3FdmDj8fLfX/0gDvTEkZEiPMupYc55PlrQ
ZfEZyvOq5WfgaBPXSnyH0aPLllZHFfA8wzsb8QxjzdJSUqFxYSzT8mDag6DxVd//ErFX8BulFn5b
hIOxt7P3Kb4urTsMQm1YX1soGh3L3AIKKFA8/nymczNNZlagDzHcu5G5Kx7mPVi4oWkSnqbABqLI
O4Fjv/GVDZjCul1ABBwISSyCEp/txkTJuRIDxoar8KNOMDQ7fsNIwO1oPRnplmjrWkQBIQ4YKzB0
baKL8NlYUaC+AVJdpEEmFFvmq4x/Hw3Hswo/ya/6FLJ0/1ze1lWDUKLDpDrAGJY8MKSUSFFKlEcB
pSmupua9cVAGHW8SZ/DnmD7N2RRQ8CJcNrp28JA0OCq8CaNKcpfbRr3GzjXMx6cmhnjSg95fTf1W
4rJqBMSfgFlhOBOaRZ+30nXGDk0l1Npqs4maeD5Uibpr6JaC3Gr6DwwJRGGW+WDIkn62Uw96SlJ7
eQwycT3VtzM0b5K6uYEqeIhhrCipkjvoaj9M0Ct1xcflnVyLLmBQcvAGBt0t2oGfjYMYPieVu7w9
oAmvjKe++HnZwOouOkuFAecdY6SSgVQ3q1E1kD7Y8bxbMK+lokYUkL3LZtYuMxDK/2tGurBVQzig
YUCWpNsg39AxRpZFHX80/4JzamEb/9eOdJi1Qht6UI4jX0YOy4C/SwHq1MDOsoV1XD1XZ4ak25k5
MenKGftW6Co4bz4ALjLFY2vednaQF2zfOH+BHEGKh2vAcQBIl2Ed5dC5al0hPNL0OM1vKtlr9V/g
kiFLDrA7aEssXb4vFYOjUq2gBupy7tsjKAhxN2+1wNY8+tyIdMmQdOZmksNIRpw7lXT37paqyJYF
KTAYRp4VU4boU1kQMB1vLbHxKVZzbqA2rIWaAzxbMnojVSdGhxqnsnFe1QIkCFeT/qh0zzy51yBm
ea1cowo+b72h187QmVX5pZYg1xbWUr8Z0hnT0C8tJH1LJ8i3WEsX15WrN+d2pIBHa3UYcxV2tIrk
O6ZP9/34Ws/uHZl/ZCAq8ez0++XosBaEzi3KPpGnRpEWOEyphWndJvON7iHdkkrZ2j7JLTK9gahC
jGX17m5OE28mXmV7RrLxYt8ys3jnWVpb2M1gjDbMlHhxinHyMvK9HfalugVcXxqolz6TFLnNSRO2
DjiCb6GmT6ePOcYHu47Lh3rsPJqWvm7pyOT+AsyBdpOhaegGgQdMrni4nGJUabkORa8e29y+6bun
y96wdryWjpbr4n9LuJOCeGwVw4ipSZiwq5tqKQuUs8eSzsu4gfHxCuWwo23kwWC9jfRNL/+CxA5Y
EgjCYMQa3Dsyfx7pOygu6LhEVHTLh2LHMd+gfrPY7vI6V7z+kxnpTkSHg5qpDTNti9G9drxtzepX
m6vBZTMrx/mTGWk3226ueraQxIiGX5sgyrMx7Xo/2u51XcQepjg2rvqVm9HGux/4CVAKfUVRcE1R
K97gquekejH1Iky6X0kMVrHhES6FSbDvLhs2tnJ1jWc2pdtYMZXBqlp9CVlBPT/W6b3nGSXzeLsB
llr9ZngnIK8F7zv4QD6f7rKpM8oWQ8NU7DoHSsZzdqxmuvEm2TIjrccYa2oPKsyM7a4id7yJRLK/
7BbLL5XCh606ECIE4BSHWUYytTE001OMPPr9gCkUFro1qlYYrYZE2lZzdXU1IH8AUSOSM7Q4Pm8a
JO5wpBZTYzIEHdkbY+eLrXrJuhHLwV+DdCMIej8baTIDw62Wg6oT+CXAzTiBasKiGzf/mp9pkJkB
GhEvDpDRfzZC6agrtFOAaOfaLk7Q2YBgT1CZU+D2LkaVRxROWbHxpdZWpoEbwVk0mcgXzgc+EDyM
SwrS/dZRfbfOKujA9EPEjHljeSt3Fzhp/1iSItI82wTjpFhe4pqgXjKhi+IeaJ4EuGkOl91vbVE6
kFYYeURf5ctDGESWsXBTFIHLkYSDCq5wTsKpdjdu4zUv1wneofB1glec9MEqu3NFwVACctPcY9PO
xC46V8T2Jh5dXtDa3p1bku79RMlmUFdhQbkSgbfRI/b33g174/GymeXPyMf23Myyr2fphaboKsVy
Ycaab+3B3RVFuRHA11cCbdflKC06g59NiEzYaImiopXlvyZwX7mvdhcO1t84AJh6/2dFCnEs1YwK
ejhAwpV3RXeYQDg57i7v1do8GpRisAQTvE34+NJmlSN0LNWF1gua7L74WZ7Yw3R8UnxxNe6tqL5i
B/uIfu4tyPlvgF6+ul+oRramQdY8/fxHSIeKZZnbDcuPaKeb0XpROuarWzq5WzakT1aPQ40bFzYc
MzLp26CBJXsL0LcW+9CQh9qPZYAFVi5djUJPwSWNOwnMF9/LLDn1RnaVGjyCUKhvVY7naEnjXf6C
a7nEMiixVOfAQCRnYhaGsgYoccNmX4KL5obj2qiywmtq6pMyBHvHsFW7WosY5yalz9WXuqCliohR
ZfYNEHG+PmQ/+lILM9eJejvbCO5bK5S+nFkDGR0T7OpUlIXfmuNHXCrNARJ/b0WvvqsuLcKYuTcZ
8Mgbm7vWusKEgAp2yYXDBf/3+aDzPuEVtERxL1siMhg7gFvb1/o87O12j8sG1UgegFjpoe+NCPjR
0KEfqkIh8LcRC75GHFC/WJBzgJIPMiu5XjgI8DiwEUVm0bmgGDiw8ht33ogdXfamdQ/+401SyFEw
TzyKEuudbW3cqSXqhaD47IPMVj7GIn5XC+06sbY6Kl8Xhy4NpooW6BqoXGSyHDpn+lQqyxU0XOG1
ZoypNzO/jn9dXtxanRJ2CCQslxEm4AE/f00TrB8jKbC6TCfXakr8SZAAAlC7SuFXWfreOtnBAmmH
Rac9tbofl82vHpulfojCNSjyDOmiJX3f16B4wpup+NGmGU4Ki3TaI5P4wCDchueubumZMemuNSyV
xaDaRi0MbPIleUnn9OA2NLKUv3nM4M/9uyxpUy3QVnBSY1lTAvYh1bmycxvpuL3vxuKWt2pQJ63n
zJuzKFsrXP797JrP8ZNADA+7CS/3oBL2udV5FmgoQEB9PU6TD3z6HcX0oM7Vfdy1j1lJbm02tJ7S
il2Vdp4G2YS/+MR/woXMEgfqGVEP3XJ80DAQSeTSgJgBaNe86ftlS6sH9cyStPrBrsGqmGD15vjN
NLxM7AWaXwCJxMusaL/huquX55k1KQQXE+jBjGVdDIyY6vQWozyt0S2f3bIiBZ9kSC3FEosnWRgA
CUGT4iEJ3vhEq7fJ2VKWfz9zG6O1ukRbIvrctW+G256SjgR9/IK5xtAkLGTJR47hmMtfa2Nlslos
NNhIjGnJpeauB2aiQ4OB7Uql3UhL1zJf6PHhFQTue4j/SK9IWzSl5aZ44FHbigZO9uBU2v3NSv6Y
0D9vHwZ72EgVxJWmp0duJ0DzJy/xPG+YWT3cZyuRYmVhtIXTTliJOdFD3ZTXWv+g5Q4wPmTDH9Za
ukDLmiAJxaQhQGXSpplu2yhG4iL5BL36OHqz9SDAem682ObbOEddfGsNXm6C6qILm62J3U3r0n4m
SMsbs8ZCdRTSCvOeJMfEgaDoFeRqRPcdpEE4BVAI7HVABIfw8sdcDSJnS5d2ubGHqquXgkDBwDPN
/ZnsKOsCmj3nEP3cYvFZ4yz4tNPSnURpUiYZnrR+Mt9YfVgC82/1u5nVSN8eDOVB6MHIN7AHq460
YKGXA2F84e1UXDGobgGbZZwc8rqHkFkT5o6y67DEy7u5er8vtMzgoDJRmpUcqZ+sbIp1lAaspAck
UQuVztwJPGRm8w255X9OCMGcj2zGVaGvC451ydpUUNNSzALvCsNuvDoVP9sKMvc6Jcybdev58tpW
C85IPzFBCC4GXZVrYbRwnUa1YA7AR3PXpOWpbaoisFo6HkBrS3YdMX60rGq80emKwBghOljG82NG
yi15s6/7jFR4oelHEoVesxxMh6I2OiAKhW86Q6iPAvwEaZA0pieMdzqaGzH1a+j+bE06oHOv95zX
sNbO4CfX9VDYd9X4n4uZixGw7gMSsFSFlx9xdinpSTpS22UYXc2GH8NIxjvH7p8L3hYbxZ6V1cBZ
0KknBgZVLLl/aZlKMiINFr6rfGtAOtZBT1Xd2LGvN6yxwChAhKwC2uDIZUatGweBWTMcc/JdxIdZ
QErnUNugKUmviuJ1fLnsmmtLAu4HmiuouKDiKF3oaquiDEcniIxOoeLsLedx/u8oKWOBFv3PhIzD
KvXBUu0SJurqWtD3ioRKHv3XVeg2shIgi0wcsS96PXrWGiMSduFz4R7NDloXlX0tNisUKzEYvetl
qxb8EGbSpd1qOe2hytGjDcAenPyj7O8LSB1NvQ/kZZKHjaIsLb/La/sag2ETxW3MKxigj5cBFIqj
J6yAjK7PM19rHplTQ2DpUAxbTNxbdpZ/PztFtt5xCkJQ5I+233aPUx7Z821tvv7/rWYJT2dWSj5A
7tDBaixw/CQOBu61R1MFtuXpsp0Vv8auIeYujL9QC5Eu54olkMBsl9WIx6G/z9XbaktXcSWSfjIh
XciJVc6uu5gY7e/UPmh1QAsAkn7NW328r4kpDo+q20A6gaEAh+XznrUgilSmZXhjLO9p7T6oTrfR
dVq14OBpjUo5bicZGmdoPIkZdNL9rvZb/moa/zmPwArQW4CiJooUaJ58XkGXlFMz/m6f2c+NERlx
4aXxbY5x7stffc2Hz+1IbyB9zIEaHlC8JllAhfCoDSJbtHPNjfWs7Reax2jfovILMnApfehavEZK
gtpy7d7qxT9i0Ddugd+V489leFQFUJgEmwGYhYDL+bxjRLFLdezxmitPmIk6fNOpZwdVGH9rdlOY
ear3cq0fjcgKMXE6e68Zph36Iw1QK/BQDQFO+yMOKZAi0KvaXd7jFdoj/DR8xEW1bOmwSNdtjfnI
fMrxHOus0mvGJ7WLvQSsUhhj8eri2nV/mYTft0YXpfxe7Zs9uqdPnW4E6qKpTguEr2rr8btyFlHb
g7wMrhrQhMjHve5E3IBhE09EIq7iubuqmbYzKiuacCyneQsasWYOMrQ4lWgwwKOlLSgK6AUMNvys
bubyfbJjcIdmswOl9UKIRnh80kyQpXWVtc+VDFOrptnb3jzaw5FCXzZ0u1k4HohGihzqns5Cssz7
5jlGbfjOKnrTCi5/s5VoiCsYUumAaaK8LrcVwV07t4YyCJ/N+8l8Vfmp3gJFrZpA+CAqyDAAmJSO
eNLrWj3buOX78RHNvCk9IZ++vIq16xeDUn9sSMd7skC0DU515F/12/zNxNcFWtf6R2ffuv5e0Nqz
umzD5vqyDIReFzNThuzsVdl2ZoHClG/VB0p/MQhlGx+Xl/X1HQmnhRTo/0xIF2+sqU6Gjw6azjgc
lH36q7ECnt/Mbqg3f5HAnpuSPpI7UZGYHUy5EKWm2n5g39Dlu7yclbPxaTnSR0q7aWg0FTYqNnlM
eKb9MjmZ52pXxlaUXAn3n0xJ6ZhmV3WslTA1FD805SiaX+XoD3R3eUG/m0CfYjHQzQjESL2W98WX
/vhk2e1ExqH17UeyAzHQD+gfATju0xsw+U1DoAUiYDv1ALZC6DKYb3Q3Hx3QQiQvTsQ2TrK+vJi+
/hggdtFuVIHalS6GltmUYDq39dFbiIpdvDtkPgEnd6RhPL/hHg0hGXgy/tEOVHj5ju/IM/mvXvR7
P/78hOV2PMvhRvSha2blmLzkR1cPdXJw6o09//JlFxPIeDGRgLQe5+OziawxtUotllWWP7v6l4sC
EpsfSf/r8qf94quSGdlXxwo9mgpmMAHT9N9VEIIX14U+ehMYyy+b+npt/rYFUKeLJwQ6NtKdgRbC
OCcxbNGR70T3czbJVat/oPvok6HE7NbgQ46zwHjuPy1hgT311y6EAObavFa4EynibqTp08aP+oLx
k36UFHvMJovjXq1a3zHssENxR8nAHH6YWGCQt7naO+qNsQW/W9zjiwc7OiB+IE9EBiVthFq7uI9A
l+9njnqfZuRR8K0305eQuizrzIS0LDDsKeNU1S3qgkaI0tyg7dQ0UEp6mJQjwMEb3/bLJSGZk7y1
6dwWKpcwZzDM0fYlaGgbbzarDTOr3nq2KslbB1JqYxdj40iq7WkTFVwNgH3xlTEo+8Nlz1hdEm5x
RBldg6KhFGbogN5tX8IxtKZCX4h4ZhuOm5PPa+6HshjIBBflHqB0Ph9zkteiHTOsqNZ+JUbQIGU3
zIjFuNV7gDFRA/F0fX95ZWvuh+rKohoNcNAXrSB7HknlWPhYZVb6bW3ciKHeCJBr0evcxBLDzwKk
UmFAp2JYlgK5JyW5FRAOowSAwefLS1lziHM70kdiVYpdLWEnh76p09zmTThjjCMpwlbZ8IctU1LM
r3TM0zYmTKV6HiSOV9a6TxW/bk+C/bi8Kn3rC0kBov4/0q5jx3Ge2T6RAOWwpSTL2Z3TRujpnlYO
VJae/h7N4hubFkzMf4HeNeASyapiscI5OQLjTGywfet2xNQeMQ/NRnUtWz6Vu8HOnJQgA+NO3tY8
hQ/Psf0cOLyIecmDnG8t40Gyqu1bES9vG4DLbpa7/VSsMCFBNGknBI4gfN9e85K5nYtjDIF2QzQW
JsQhfH8S5AnUh2pkUwxlcHzIomqCUge8UmjKvGp9lno6KULbNsiQrSZlX6oH9FxMPG1Z3L0zKYyn
spCMzeS2A3xm5vVmtxYE1CT93QBO6dK8C9rV7d37k6VkrxTrTB4TCOaUlobfYVXFSMwfIyDZG56b
98qrBjTgjpSBLbyMjriWj3TVrPxD8Hj7AxaPD48D5JqQRcXU+aXBd4omDOGI9QpxR5IgsiMU82vO
q3PRLM6EMCoZjHoo/NlUv4gcUX6NgBV5exnXdQpcZHi+6ehmw3tRYpkIpyStpgHVfvQYnmhxlwfv
VeAZw1ekflfdSY+3enkIBC8Rn24LXty/M7nz0s8cpi9LGJiYLb6ewFhVh0QzEBHxIEtnLbjSkjMp
zCkJVZd1kw8pND+qxW913Mst0hYAIihzktSpW+icgadFazuTyBwZyJiolZezXtRbK36PukNQv2u8
u3pBijSPX6K/CRipqOpc7l4nluLUyJBS+oIdG8oqxRx5AhYWKeLcAn+SzcwWXohiDipIUrk3cjyF
BgmI21JHpnV0mDzhoN6BJSPbBPa4s955nGML7mSmZrQs4CDoqDEzCyxrAcwyfdzMYLamD+aZypla
DMZLBV57bltwupQXtPFCHLPIRulTzJ9AXCnvM+FBiteS8HBb4a8RBdFueL4kRhcHvexNKkJGpT30
yGKAaaw7tKnTAcDBj1yp+8HkZ2XuRPO+6nZafldHJ3CHtXBs4d3tb1l6UuJbkJ4FdwOys2w2S0Jp
Upj6BOt1gqNyamcs9U/Vfoj23R59eg/tKhOIv072+VEn2/C5/ueWyD+b8fcDGDPJfaFMtQQfMPgr
f1iVoRNa7511LEPD/n+ulbloKypGaaRBlBI4FBh62owW/x2uALP1Fa/i10Jyok1wh56FfUuip9L7
5M0RLERSF7vN3I0AdxoMauHk28zpVUcNUH/O3Cj4UOKX24vlSWJuxdQoxibXsVZ1tDt/R9PtmD7U
46Mf8S6O2SJYt3CmQWyjJxKkigo8a2izvK/UjybhBNTXvYfQEPQEo4UUNd4ZqvnSxdUqyLlUNW0A
HnnS/JOFQnm6ospqynfjgAaknRIAQQI0ALd3UF3wPKiJzji8KmrlSHlfyg2RbiwxdNHYVqM4Ffzb
MAASxIsbi8i9m5o+idEvZOnrrNwF3UEIdxTJA22nK0cMj+n9fYTGFHkM5qxU4jtx0blTTXpxl0yr
vnAM0BNIGDlTN7Hp74CyQiJzcLtasxvQQNXDSxeWbtN8yq2XZgBky0ZSJjvMiBuNuBpCjIMjjSeT
iOcBFzQH07lgbLWAu4/5NMbhIiFTFALw/MCHvc+Cyi6swwwpL7pUq5zbW7y0w+eiGGdb9OrUpPIs
CsCPQD0JbQXVi0hwTHT/lRzPvihshnxDqzfuS7ZTIJj6Ns0UCEs7iwzZtBIFnTTSm9Dvi/YYl83q
9uIWbuZZ0H/yGMfW1mMe4Q2KV5PwIhrUUeQnsNytpta9LYe3LsarSaavlLU+r0vzSVZnK1P+KjRP
mUKvNMyNOfEA7BYEzsNpaE9Anxy4YhgFEeQQfIu62dpS5YpBuYmmj7E5CDk9gWiHNxG6sIvA6Zvh
EWbQfJO9/rPcoJMVWC0GTn17LJ9Hf0JmYNXnHO1YuPcv5DCqWEpKCEBXo7VzgHMkh1R6irqX2we1
4CgvRDDXvjIpVqRQ7Fvjq7YMQh2d19m0uAhFQ14cmVP00zOqIE+KjoEqbJYatq9NPjldGT7kMSdm
WFzHmZRZP84C9k4yBT0SISWBf1OajBT/PJSGuidi2f/WwXj8WAgtGQX2FmMSv0vqKiNyXUiT3j4O
zmYpc37qbBmqVigBDKTFgEJCGm3Tmyo8L6c9ibNXbK+ZmdHOUAusRGy1E+pkYB7kjeAuJZfPd0uR
LxcCwHjaAE2gtcd8OkT6XhsxQToXF0fFKaN8nzUoBoQ9HuOAQZqABg4YgSGUnLDLidaLnt8/Ngmv
TjAfERMVXHwU4yTyLs4bS8DuZu2zWTzS8RgEu7TedcFBStyuvb99mItu4q/GKIz5xr7Y5bE86yTG
f7vIIkL0msqen3AKXLzzZGy47dDMV1qzDSfxXVvRXZY/3V4JTwJzbRQ0APgMujzsXn3zc09ueNA2
15XUS+u6SrxGIPVKKuxVqomg14wBajv1Jmmt8W7oBBdt0KshAmtI/WAFvDkvrnDGeYTBJGlm78Mg
xKfMr0gII29P2XRX69shtuxe2OWCzDH1RWVE1gtX/9y1waZo6srUA/TvdRg6jIDm5kYq2iQoUEha
kn7qDyIPF2lJG9G4gXZPAxCEoMa7tEhzUOtysCCvtbqfrCqeBuTCWil3RIW7obN1s4Z2LovZ0L4x
Z76/CG1o+xrIbQFJ9uWncfAfn+WH6qvg5KGucXvnlpSzpTGu2QQVdCzlENd9icfoxXhMjuNvapFy
Z4y24jra5kW7D5zbNrGoNWdSWXSS0sDcXJ1CKl6nbv/TZUQ7gKA3JSEpY44wzuFpTNhvSmUh5gNk
odDp5DFQoHM7iR9MXgvZ0v1zvibGbYdanCZNDDmZYm30VN2FfYTJf16CiCeGccStFFZK1sxiAH9i
9pg8KAkva3/di3+pFdrs1M7u0tEcjbGdhaCFATxo1Vv8lO8lJ98Vb+pjrBMu8f3CI+VcDdm0hYlW
lA6wr51d5y/Bp0H0j8apieBGXmdjZkj4jTGAp64i1n36clsXefvJ+Gf4zbSKKkhWlK/efJGVGogh
z7dlLF7p57rBOJBuTAB0MeuGflAa2/+QSLOLtlrutD2WVLxN2+EucdCCJXtcNg+OQ9EYh4JbWw8H
Ctmoi9OMSCcVhXiig6Y8cN9FtBXwqPyuR0VNUG+htxrAdWhzxbDmpfb4I5i7S9CS2ypQNYb0lKXb
JHbBKA9UZyeKH0d6yP1123p0dAR6jBOPs92zSV/60PkDLGQY0AUNDgLGRqZhCqw0VwGx1lck6VIn
KzXQjhGc7ejbcYwBct2dfDcrXY5kY97NW6IZyynMwIzQMFDbib4L0HxbZbZhrpN+EyUHwTplxb6i
b4XiVcaLpZFOjohQuIr4W5I+dbxRNAIspXuwkxArEF2lcaP+YFJ/PaHL1iifkCWRhbesqByrjEld
dmCa/hhCEagwpwDUnipYe+QQBcpNB5y7CumLeg+8ZhRqPsxJcIVGtYdxJckYh3JLTHjSbSHkLu03
wIXy442eTyAX20ymp49e1T0mw8FXThrm6II4cLL8O4h2Abg1dUQVWeFY010an3LZ0eXVWNlluR7y
U5xt4nElNohX85fMtEV/HRtr03opynulQUYgBxf5fToStNw5ZrU26KMJEOlEIWW31/RtHNzrxV7o
nkPj1ULBf9on1a5Q0IKUbIziIUu8vP70+yfUTXLr0ejWhU6M0UsUUJ2UROwCokdftQr8i1M/YbJU
diMfQJ5vYv1eGJGNkghBUJQApt60Vek5jx+F4lMZawcgQsBmsxs9wHaNqKmp21pwrOhLLjRbDd7F
8ZjFJxDjoLE28DALsc6A4Cmpdlw8+3Sd+aup+WmoHVt70T8hjYUmQDP51QPZKaT7js4bstMmN7cG
O+lWgerWYr0RWrpvgtHT5FOq9EQsTM9M3tAtBFxtTJHz6k4L1TX0HWtArtQwemsABezSNjMt8Cst
bOdmHJBJGptq1TitG5F0D7xYkYh3ysF4rlxo2KMYEB6q/JJ4HbkoDAUBCg1wDoxl0lQr2kqG+Hif
OjJYjYFNcapE4pPXR30fOPn2C4Wj19qlnEBHnn+ZMcwLyYxh6sWoGxUutT/tQb4rbymZXgNKMoSu
9oPhGofSrcH8E24Mp3RiTxiI6AQO7yZY8A8Xn8Hsf9jVRRP0+AwZrE4FRPuO7sEZ96vi7TknuOEc
Y5+QN+v7tme6joJQoTjbeOaa68rEHEUD9bIhcMLsowTUcgk8f4W3vvn7b20zc9OJSdZTQ0P9KiPZ
UbWVXbjCUJ1Nnc5rXH9Xr1ubl1JaKGRdro254bIQQBSNiT3NXijBbNuKqqQC8n7tfDaHY+ppds/R
Jt4qmag5Vao0r2c1Nqytonn+cFSE9e0DW7pFz04MzfaXlhqOJVCQKsiI9eCXqK0nMd+UMYjT+k9U
nBwrHT6bHmxVCUZjfLOyRwmw6FF3nyS8F+Y1NAoGzP4qz9VgqGWlcmnNJXkEg/dgnVBW+SZ2kqPv
/Eq8wZkecKsRlFlIvTJJZ4Pczu6drRaTx9t7cqXEFma1ZPRvAlpkpihnjKcXwjEVZaDA62O1kk1q
UzjX2jjI48NtQVfnC0Fo2UdrBfqs4a0YQVY6paWuRj0SbzKQ4HNSCq7Cm6W6PmFGCmOTcqdM6QAG
B7sCXXVFJsRnAFD28rX/WGwUEJeQAsWr7F91l5HKWGhe9pkRUDBvCsV9Ez+VmI+W7NvbN//EhRNg
RDAGiYylUIstFibEorhJE5q9yoKigxq7GIuD0cbpj9DGAyePuaQdGBwwdJwa5vrYh14So02mm9Ie
5UBPrGdAclAa72Tl7fbirp/Mf1b3Vw7z0JtUuYvKERtoIa5zpAE0N8FWfhdAFL03H/OHcqcdko0G
jgTCkXx1h82SZTDGo4qDGho7ehMYk9VbUdKDug5WtzFE8gpgAFfx6k3sIkrj0TVfvwMZgcxBtgFt
o6qFQP3QgMqLFJ5la/fGR78avHBrHrnpiNmpXWnO2QoZxypoY94bIQRi3GNwQAwF2jAC6g91ldt1
wNvP+fNvSPuTpjh75rZ5WnSjCGmDI51Mr/sqUlKPLnBt8D6bPP1UIzAK7eYT2jSueffWopPBW8CY
G3UQkDFOZpSKIpenrEdjFVpau3U/Z7E07lT/olmAjQbzlGjzBtzd5T2iN6ZRWthWBFvtT+sBM9UV
9nRb/vLvDLdCOuSY3QWrhsfEu6w7GENF6WIO9Vg0AQArt4FuQi4KS1/qPRrrV76T/pKfJluz6an9
xTGO2eyuDvNM3vz/s8PUBDltwrDobUNGJ0vTEPSf2pFXO6LTA0Yarz+O+lz3WszWcSZxNtcziUbr
p3omYIXmB/iXKPLUq3wlgLp1pTsSOMVOgKL3hE3s0fXPYBsf4FTf86b657D1atVAHwUUvoWdZvHX
qrSszUKZnVG6V6Ufs/19e1uXF3kmgHEB6Czrs6CBL28GHV3eBQbwYjsWzYe8RXtqW1rod0Epv5oH
pVSkoEPiDyhy92D4LmMbJDIEjO/EmuipL/tNYipE6qtHU+uQ6hMwVcL53EUXefa5jAPpgPlBRXm+
3fSN/tF/TphQW4WP5foB821r8ytbTb0Tb5UtaJJ1Z7BH5/GfO2Bmtfj7CRYTuCmCCnQqDTuWAWZe
/BDaezPCkM5rnvLy4IuHjwQLmBBg18AiuFTAuNNoBH5YoPOj1pVP5XEYRO/2hi7fdpiTBtSjBMIY
dtxsyA08T2ePPAFTSEJQ3x5X2g7kxON7Q4Inbdt4FXokVzximEW3dSaXea/FYBdVogZyrUjeqOW0
R5XaDorRDcOv20tc3sW/K2T8MDAbtKkJIMm0XqPoRY3c27+/dMugywUtL2geQNDKJKCNugQTdECh
koEGvAjH9O+s4aHPPSlPjxmv3WNpNefSGDcIlIkprFNIG63XNlgVDa/niSeA8Xq6EWmDNAvQzUdV
+m669e3tWgoeke/VUd3B8D+I/S6VWpJHANp3VW93xi9MzxWNB6InTLNYgX1b0GL8fSbJZAy1GBRc
zgkkRYoIZqkQiIRCEh+y4Dvwk1Ugg0owTxsHuKavfZQrQHhuXsQO0wyaWRz9tF5xvmc+GtaXY7wd
SNm4rRHFMjs7BipVuhzfk/yA/8lyGjQV1aTYH9GkhIRIw0MFXzKxmaMOGEkYhUNH5uVOqxEGvUNa
93bgt85o7Eslw3SNW9TO7YVdnSg4WgAbrOtIOoEpgH1N+VOHLmcVA70j8AKJn4iOMA1bMyr2g9B8
5xE3bL2KIv8InMuiKtaF4aTLhY1GaAyBOUMJCXhaoQ/E6ZV2D/plNGmNTkUtJIazlUB7D5RCnOfV
dXvbLBzTy6qJ/m5gPTDCwUCLFtcJ4DdDZzlVL64F0VoZIoi0NG2F5tfnCVdDVIJNCxWNMri7vddX
1jlLt1Rp/gIQW7AgmDkaMyeQnwKTIfjVY7ZDrnkB5ZXWQAJeUhjdNZDnR4f55eamXTBATX3Ah/qu
Gm6otBtyt83fbq/jukTIiGH8GPirBVGosI3iC5JVwbPyS3wfHaAVqkhLci652cNfGB4jizG8IQ+l
Rgsgq0NCdAhIRE+WybkFruPhP0JQEbEwZo5iF3PN1NUUTVUNZOZcG1YJqBRJEFiSbTTS6DVWkpBc
6xMnLZIA2E/NcMS8KBD8pF7b1ll73zXTyPuiK38D0wcyOR4FBgKWK76YKe4VU28xgj3SxAUeIwHU
JfHbbmdQ3fZl5Oat8miYijdq/iE0gvuQcnrqlzwD9BWvWXVGimWDCyXy8egpY8DJyD8AEiaZefRF
4a61ekAVDxw3tGiZMElVnIG+MAnHHLPS1UC1n0G+SslXCIpRe8vHqGRIC/reRXqMy1I8NcFkHGVF
PMSmYDjxlHAM9M85XykbgHHhluCfMJ9xaT++ZoZD54dAOCp1NN+bXYaxv0DP1CfBimWnSVBeIGDx
ycNdRSmMLIoToJRLuYQXvxFXT4OStKjTCIb6aXaB4iSCgtiMqlmyFemYh24y4ZdI3ej1U2FFklP6
ZVihstqMbjDp2bOsNxh9bwrpSWxU4YfmNfWsWJBfNB+FjLQZMycOVURckZoBgtj3QxJkZnrXBtXw
z11bmAiW8IrCTiC3J6rMmYiRIXajFMH05MkRAIQzDB/+xGORvDbwSymz1zx7qflWnmllCikREtLx
Y9uD1WC0b3usa78IGbjnQAuGuU6DbRIpq6zwJ2RnkLog+YQmHOB+gY4iBMbhbUHXRnMpiHmRJVbe
+JIBQQNKfarwFdADCmVTRWjHiUjmUOtSVVUEYbjN8MpDLGYwhyP4bWpNBlwWMCi1/NRFTmM8dsUR
ppIgNsk4zXVXgTI8pAq8CeA+ASBHZxuZkgGwhHKXp7Ypg8lZNu5y7avpSieRKtKaymrg8VktegSg
fylz1nCmaGBsMe50tW8NYLm1o2uZ95gjyNvX3HgKu8/Wuo+AUIn7hpt3utZGrBOagpZbjK1eJX76
VAYMQQoowz5s1oOE8mSdnPRK5Wzn8urMedIGFNUiMgSXWh+DKqTqZ2C8AqXNJPtVj2Dw2CHNHAzA
/nZlY9uBP76U/llrsDy8gTE/ZyG8ZMmnTLUxfD0DsprePE/t41Bug3jfCCQRnsVqLfEQla4H3aA2
qGyJMpDwQGrKpkDaoi0zsPUABa95zjpnQKCeOJi7aRJixG+oHAeQqh/N0rtth0uh1rlcxg5jOcwF
DP5AXevGi4xh3Y+8ysu1qWNpQHLCZgKo+QrGtGr6Rk5znGAQr8t6Q/v1SDMb/GSFPpHbq1lSynNR
TLyVFAHYdQCGY5sBqjeBvja1lIhZylEO3ooYlxLE4HWuQojxJZWUw92QvKGVwPbH77AtOEta8ifI
WABN0IJDUfV5yWdef4a3rTHfhpsWXJTWgxVbxNLuK/+xFQFexEO2vR51hh7q8CQW5ux1OE7GmUhU
6GilzAEe+KLQ5mmVjxj+DWJXoPe1/2KZnqAe2uBzLJBHWyvAhimPIbq3pNgzu52IsUwB5ejyMZ3W
ue5EOW9kcmnrz7+P0Ved1kqiBQg8IrDSiqQbV5Vxr9S/mogT4vzBTry8N7ATgG/CEJqJe519IiiV
WUuhhp2o5maUyEtHwMATGlakSe6pPjqhpJCkyd20gGdPP0plV/h2Sr80ZZsML7mJsUDM5uj3A/fN
P+vXrU9j1LyVSwW45tgEmu1GEe1QsYvWmip2FOspzlZ67HTJuhCcNMicnFfxW7Ix3cLOAHdGxywJ
o5CUApoNeHmpPaFlB7ClBIMDyE3fNuTrSxubfyZkjlPOtD5BP3MO4mbcLtI7suBa4xnZSgmfeg09
KieZl+2cf+5qQ8/EMVpP6agF0QhxuhbbJrAllOMANmCL9+xc0l6gfomoJSC6AqT55bLaUYDKFfC2
StJhbGtTTQ8hni2q9JmmnIfCgt/AdfmHrwwsOkAevBQFwvE4i1SIQq+aHmAU1qhIUJwCiSSKDcbb
fz6vC2nMefWxHKTCDESaxJuJFqRHgT0KVaLLJFM/FLCBg8r9tsgFPbwQyZxZDIL3XOsgUq4UV2xa
py8OIk8xFg7sQgjjbqY+Rg53hosN+oxgXhFxMLYVhW6no5xIR148MdgTavaoimKY6fLEsjxWU3Wc
9zB9jIZNHx0b5OuQP9MAoZQ/RTH6wbrvOv/GOIU/rQ2lwrgmQDzEFRrzwWXRBKvKTx2pdcHgag9p
S8JuhYgiUUkRnnrr3y9BYM/+/Vxma+Af21yO8PsVQPkt0JNIlWfQX71gusb37aO+Hk7GI/9cFpNO
rUwgXUxzlOLTX4Xm1MJrBNBGqyFJuBFHt4pWpbK3JFcu7hp9m425TeUHS3tLM8yb8a6gpSTI2deg
iePyoGox9XtRxNdY2GZgmgcHrbO1RARiE7oPA+L3b201eJp2l2OiFr16t3djwVlB/H+gv3/a0858
o4CcQD3MoalP7wbrSUYruFxsB94U9qJ9/RXDouQKky9YdQQxef0WVb0TlOsc/X+317Lg5y+yN4zf
KMFOAlJ0ZG8Uc9ONv/XuCQnr0djS4FcBrDJuIWh2sIyjB9EiHoMA5QS8D9u611lTOPSShrcS6j2Y
2E+jZ6NwU387qBMZrFcFKZUGIQ5nmdctgwh8RbBDI+EItu+rYQ8jE8bKL3TgbZP6pf3MXOWX4oTf
gAtA4/sGnbLBd0iK1+Zg7njVxIVzhGgQWIEOG1TjLEZ0UjXUN4DXPEMtmqaTNV43uP98iuC4k1DE
Ew3dApH6pUGUmVGiOVvA9UkjuzFXuuiFCgFWJdEiB74o5uFeL5jAuUC250GX80oqBx9qg3aDNC7B
L7OZ2n2scPLgS3t3trA/j9MzU+tE8EKrmYX3hBDYpoFk0kBqng3whMiXu2eUrZbn8Nx2CF5Cy7cV
VGoqziTpwj1mIK+DhiKkJKAJzN2S6MKUKQn0D7Oz+7pobYXGu6aP3GKmUu1izr4tXGUX4pi7IRLw
hBBE6Fwqfyc0IhEaYFLBpebWxF7yelB40hj1q7QWsH05pMm6U8WfYHkiarUeMIsg3yftz21dX7im
kblC2gMVp9mo2dSnoaUWbVBqtXdAwvW6VfpUeOO22tSuuUEfwXNkq6dgD57Eo/ABZGy39OK9A4dD
apc3gnStOZefwmyzKPp63hoCqKuBiaaDuA6ohHmxur3ga1uDECDYIiEINNurFhhtylAJAtKfLQNH
Vm0dKkQIJh8MHkTT9VUAOQoIF8AyiaZuNvyJp6AQywhyJOknMVyksSb6Kucx6fT7zOjtUOO88P7M
oF5eBpcSme3DuzqWfB8SldNHZCtvtfsYbyKvdZ++LDK9RQ9fWe1Gdm13ESkbojrRviTptngMVpOr
uEjtebwCy7WdXn4So8qp2BfSmM2b7btVvu6sbd28W5qTN5znwUJp6lySwgYxAMYu+3xWY8A+Kkjy
+n60Mhofk7BKHK8iK9MQOVXFtxrqwUMomaGntxYX7nFRuf47dNDcXPo+cZSCvtfxFegfxavBBYKE
2/xKRXI3OiWhTgSz2Qlrg7P6xW1WQSiFEjUeY2zXml9ZmD8TkX1u6KEGPVAq35vG+6A5tOJ4wkWt
PpM0b8DZDZJpsVjlc5476dHuDFwdIBeKoKUp1HXYv3bqvdpwoEkWt/RMIuPqTdUHUbYCiYrhFb07
yQbKESe//B8qUdCgv1UPFqNdHcJ8GOd6hGjYkW5rUk06TK4gF1C1P776IEZPg3UEh9Vtf7R8dn+L
LUz07QdiHOj5vD7JAbsCqYQ73cJAiiv2nBfZonv9u0C2CC4FFZjZC0gSVFdLD/10J41vtxezbIZn
MpjLXxKE0mjDEARMaMmQCjdDMruZ0CjiR2DTee5iIoybjtc0sbAytKaAl0JDggv5LUZH4lAJOjOJ
ENvHe0O6S7W37N8jDmQPz0QwzjXS0Srdj8hRJfldI99V3TMt7Gk8yS3HjS+kLC8lMT5zoID/RokQ
D9G3BChRVY6mye4FCDerYK8cCZp8VBJ+bhHznOqtEpOfH/Ej5eQ/rsc3AAUEdGBA0IuoFgAn4tLO
RxPvtQE94bi9iNIS1TO34icFLuRL4aW7HFhA2+FnqFe87rkFa7iQy/gX2iJJaXSQi4asVHzEZLCJ
RmM49Hhc/7uqXohilAaA8WjC1bHPZvrTCG/677C3ixItou1Boi9SfEAHDufdtODLLkQySpQKqpoD
DAAv7ZD00tskepW1z3m1nvlXmDjgQgqjQBhsrafRxMIs6XvsPhXB8a0HGj6k0dqXOT5lcUWAep2B
7+ccKlM6ENu+DvsemUYViYIOVbmotoN0r7Sc01q08DM56qU+Jn0nK0kDOcF0kjXHL586Xqwy/wS7
bVB4eJA5T66xAVvemGEh++C48WVQKIg/3NmSZQGmCIgt9JYr7LNSMZEdMCZw7QaS4uqJ/Dhp/9xo
CLOd6QfmyhQau9gmqySUtB6Lnr3Ud1E+6OCMu201S+d9LoDx72EjycOUZ4Drz+5FFNPl5GSkDyEv
nFs67nMxjFpVMe1wU2EdYb2Z8heDktjnaNSSpzkXwWgUkMeCcEiwErN4EaJ3q3BNAQm4MSEp5XjT
xYPXgfYFkG+0BbM9hGai9sAARH1Ni/ZqU9p19s/4cPO5n0lgFpMgWCmKuarc4EpAHqjUOFHY4oGc
CWDug6opkcOz0AYghM+R+qSMgx33nBNZlAH4uZnqEEk/tjQY+FNOkwEl+GI4CcAnK/ZK9nNbfRfC
Vx11nv9EzOp9Fr6mVVAnagkR5XhsZjgWByDiXXmgQEIuqZMbFsdelnyxDJS3meAPxELsPYruBkyy
Kcg6huOK6rUjF3hyYcJe38M/UwCx3V7folKfiWPW12hWaPRzKtes9r20jowXQ3HGag1Qu9uCls/q
77qYy7PvTNpFEwS1w4eOYQrwXKgclVtcC4pYM2HhXClmrjGTWhnYp5CQV8qnvnyOwo0aoBXvMeZh
bXEEGUwEToFEnWUUjl8c1132hKg1Le0OfVk6h9VocdP+rshgXocBOCcaCQ1vth6+CmlBwFbqWrwJ
mEUPDeQ94LghXjVZjRNBcQNQi1nFFaKCQ68yHbEFf+z/4tPOxDCaJjVxLIUBxMjivSC8UcG5rWBL
L4mZhRpHbKJzBYH9pakWsR7n/twoQKfMpQB+NOPEUSJ5LYX9TuyPQ56jl0TOKcmtmoNAtVASQZYA
YL/IM89NcCzZTpwrkWE2E1zRUdplHlK+jigQFG49ZSC+i06ygSPyT/2BDT/ORc6e5Mw1wVO0NK4h
UvbyTfTwlG8AXCq9WhjTLn+QPfDCo3QvfSi24FQC4eGjL2mNgrDHAgDg/MfsdqNkljKBLcAezFOR
pESL172Anq/N7VNdsgD0YcwBCjKzpsrYdNhgvLY2YQGF5Mn+7248jQYv/7zQYoXD+yuEBTKqsrGl
mQEhbWmjhcaRzYNvvKuGZ2m2hHpu/hBbXp1yjHvpkj+Xyhr3qKBoO0ut813UFKT8d2Y/LMuAIcC2
RfDSMHtXyd1UTiUMohkEHfCDRlx7CihdMXFtJHpja61oZRwrnH/zSinROSmhcx7z5mzkMiiThBIJ
ZPqNmoN6x+yBv16XAnC9osb0tF6WnbIuo4PQ+MjtjRia/B8U5u+iVcY3o4BcJ+a8aFp8ZsaGmu8t
F9x+/o2rRZ7JYE6O9p1PS4CkYvhsE9YS6SsNzSd3aXM3IUVc+04huKLs3l7Y0qWjwLOhzRsRO0rk
l+aepoKptCmEqgilUsWlMDrfSomQvsg5J7BaNO65QogMP7L8LL6ImCnA1AOmkg1MJWeKczcQGoAy
YPSt1DTeQPSiiZ8JYy6GqchTf6DgjBLLu1F1mv4ZWHf/w96BjgAuBA2UmEe73DshCI00T3scGM09
mgjEMD/xsLY1HbDsIQ+jeNEG/kpjRwepThv0wGBBY6Q+hub7VL0F1nSf5eJOzE3ECpgSUHlNhtc3
EK5vEePBIJVD75qmMWssYhlIuhlyTPm4GtRTD1wiCw3lE0DhEiK2oC6yW/PHrCoCHmZH0ngviqtj
nOWDDNOcy7uA9GPk+0IOPrumQ1ucvO2jL5Xeh8H37WO8bhK9kHGVsx8Nzdf0CjJqS72X5Ra4L8BC
Er9iDeR2sbxWovwDg47vcSsQuZU2JQCwb3/CVXjOfAFj+uAIbvTUxBfMTZYWWhvqGqDozU5vBkdD
dD5GMcfuFw9WAsg+OIiXBh5oOk8KSGphgy0JjOaC1ldv7RT4NRHHvnkIta68p6KgZStZK9ua+JoR
BHspUJO1URadsmpTVdzGltnzHt1XNxg2Y464kMyZG1vZwQ996IqhUNTc1mLNEyZzVUb/HDXOInQM
YWFYY6H7s9OzBCh2Rm73U7ChsmnLHW+w7crZzSLAbKYjWzTHv0wkI7YjtSaUoEE/lK1lGhBh2FeR
TKzQ5xzlkiQVHC/obQIthHW1XwXABUFonqMlDVyUfeAU1lYr7gPeVbEoB7UksFUrEroRmKvCTE21
Ri8GziUTd5L4JVK6rgcRw92awFnSokki2kakgf7muc/i0rUCEaRUQyOZu2GPfv88aBMRw7WUJnZW
nITiWW93rbbNgATGA7NdMsVzyUz82+VyFYVVCvil8WDQg5RvZEmwNeVohM/SxLkRr2NEaImGHnw8
LwBEhITf5TpjNQyyEQR4dokGArWQH8buyepKNwiKVRk3BBwVB1FM9qZgbmvJf/93twPqL8CWzgV3
688pnMX6UdtoLR3yArAI1suI8Xz5/0j7rh7JeSTIXySA8uKrTLmu9nbmRegxLe8oUaL06y80wO1U
sXQlfHOL3afBdhapZDKZmRFR6RuaOl7MyAec9aaLjJVMbnnF4PZGnQiTKlDRPl8x9Nr0OIywYpGZ
L0IjB2VUfaF2aOVZ0dECUdGY0QOpdc8MfxWGteZZS9HFwl5jWgNtSlu+UPQwVu2+w2mp2qNTg/l2
70CXo3FGF4UkhwYO3dJwA0JCyJIJE1iWtU9+kebhk2MEfJ4Cx6sYrLHnG8BoEracIDAM6V4tOOio
AUNVvmLEBkvZ5ePeCG/FGuPGkldD0VIHAAkj18j2zo1OCYsayHFXHgB/6TED9aArTKisoLbxPPHk
zk7Dzz6j3cp8zFLIoEAOQAkR85fA1Z2bVXVW5onWVWDMQxWAl65tjfeJAJedGq10AOYVnGXPyA4Q
m4BrxTMZNFTmuamwNhixK0Bpe/MnbfkW8EWApFuXdmxvowl+/eRclgVmc2hIUZiybfS7z81Bh5jz
bEYnIPV5FobhgprXq0gWqE6zHdqHnhKv5+EmUtdqawt7emZZ+pRKZaXNoMByGz4MYQoec4ZsPdoA
IrJ2Vucq+sWezpfXzMkHd5X2VBknU6UF4kM36QcjSV3c/McYumh6zYKsMIBIiDeV8zRZ8c00WNuW
rFEeLy52Hu2egRozXPt8m8spaQClwWIn5Xtn3rYKMEndU5uW/z0Bw+Q4tF/nYRxVs6WVcqcIoY6D
lZYqPzCnDxCqMXYHCdiy2ymF2OMxsV1xoUWPxegi3rSABV6oHRm1bZeOAptZsjerXWIe1GjL8p1B
gtLZxZNf2O+mcizpRktfFTx7u2Fn2vd8rcS1EBvAmwaNOATkGe4rpdhcpyJWRvyONPZBoWnoL7Z5
67DQy+Ibmpub68te/KJ/rclVkR56nUnaIP6XFeh7yXvTxr4QwPushbyl7dUcJHgAjyKLMKXYEwJJ
N3A+VZAzgeKRkoB8kz+Van0T69mToOzx+rqWUhY8BaH6gHod0O9yXG+JIIkxS1WpdITmcu3W7Sbj
BLyrt2XhpXUQJk9h+ZaA8AUjHNeNL1xqZ7bng3xykWf9oBJWaLBdRt4Upkc17lbcdT4BcizAk51S
Cz0EsOdK29mDEhIsK07loWIQOCn3TDIiC1xVHltaionLGerfkKqicnfS5IbZGx1wUC2j1TaJYgMK
qwUwn05E/d4U+RZgsNvUtmAcw2ztiFHVOBqRGEbmq4LLZt9XxbgSCRd8CR+W4H8YS0e0l8IQpqmN
YoS4AxAeLbc8PILCoxNnU+lTLUdubzM9uzGVMK1XDM9nT9p1dByQokFpHfqpck/ASjKLVygveCwK
NHY3WI2vTRAIamsvdz5BmdytcYgv+fGZSelDJ7ykQy9g0naE39SvlBGPiCIwlOwB4AiAHrrYRWYj
3Fwj25yCxz/UVto6lygxXK/m/F/IKBMDo+XnDl2MSNJSjsPE9MTtcxTDsshtzF+93t0YpPDCDBee
8UkTC7UjtjU4w4RIuUuKB/D/7zKzc0PIGqRWchM61jbWFFdA++/6obvkiJl/pKnbho4nHkokklf0
LU+jkeLUlb2DbO7As480dNHpCtvoNTXqvZF8qC1G363hRQNaMk2Zy8ga5HvpYOI4zmBaVGog63a+
VTgAgMhPSHwSXYEQp6GKHTOL0tPbNbnbZUt4ZzqYd8YbUPIMFeOwOZ9LBqmh7Rw13rV9Hli5vRJp
lm4IG9DnefCd4mUi3UeC6EpqMoj2OjEqg+0uyX4lVbUxirXvt5TeYIAIxU/AykGJIu1cOSZm2qVN
7VVNGGpBnJBiYxIwlvUcHNPAT9jvKlfVXQEk5rG1W/XoWEy9MaD06DUqjVZukIV146mrAk+Afib+
MwehkyCOt1jP0omVXp6MH1CvC6jCbjsFevPtGmBuMX0FiA33PWp6M8XHua1KqTFrFaIx0YIkMjmG
1S+ufGldYBsfprZFORPN4eun5bKxhNNyanJe/snykpRXvZ3B5OipPntHQeTpR9ZAwgL97xtAQd2H
Q/wb/B6e7a/Rmi7s7JlpaWfHuGYthcy1l5bfGoLp+dxl4/2gr2m/L1wTZ3bmTOtkiWERkqrlsAO+
QVAIKV4GPm9FtHuOdruuxCtbupS4ne6odFAGHbiJZMCO5t3HBEL3qX4ekiei+FWIyaE1YBpwDfj5
0mWEGgUSDYDpQfkr34JTWqR2qSN1Q2UN6lkFE4Jt2waNtACRwTqwTmv0IKI23YxFx95IzbQHxaSj
fujsAtPeA4TNN1amA5jDUX+LNsY0jo/aWGHUFZJZev6AINtsMUFt2LskzMRnpooKM7BjpAfxFCHa
R06U3bQN7QZfY7EBYgurr+JAmAo75AQdkmQ+nXqpQSK14ET9RTvS7rR2yKALXFAl8SF4XtpeK0Ln
zlSa1HRV1akf9MggL42m5h8mgV69p6jOhMdjSyLiGYkaalDb7tI9LwYdz6GRZr5qxwy/weF3vR2C
yjAnSvSpsqT2UUxnz3qjYzQZLcAh4GlHvqPXiZBmkMSq/K6IoGtmxo12iIZKFG5Xzx3moh3MeNsW
SrGvEV4m11Bzw8cUHdnRRsMAcJdzbQJ2XKBBk4qyQQQmY38YslkHrIlS51elAowycpt+ZVGt7iE3
kmxRfBpBCR3G1oFQFdwc3Qi1jKbCJrtRm46p39gcTOdZZ4UeJ0bxu6lHfmtNtGo9NUtDDqV2HnPM
CaTmV0HD7lNNutHxsqhlPzEpWT5XSTWFrtmMjt85Cv3KTWzvk13Z0R1TBeCj0ZhXugsNQAweTU3Q
MwBacafh6hyAfe/LUBNeXHf7ouPpYRqGco/6qbYnnXA+G1GDk0Ur46LasBYepjChlwfTHPXitjQr
J9CUPol8lvPyRq/68JZotcJ2Y6nakZ9pRLktOHzXHSut+tDYGIJojGJ+12Pj1DT+YJu0eqxFGt9Y
bNQNyHFPzeSWomnQ2e+r1gxEFkebNB7aO8Wc1GeDiWRym6afClfTK019qM2+rAM+qDxCD5LpRzFo
baDjbfWjpyModCyrNNGL1axi5eW6lK8B1QEhCzzi4EQytQBjHbynqHErk5mZaRs3t9rwLUvuoD9U
pju9+mKTP+pHy1mjhVgyjccySocOxTWqyjdW1Xe0aTMkQF1iHtu+vzOjX5kGwZ6s3mowNw79ptKG
mwbY3haDJp2xhqJZCIEg1gHaAKOfYAiS21OlQqYiRorscUV1NW9rHjm0VjWkrHFSbq7fYAvRXce0
pIUUSyOXhFSqkput2imoXHLXsu5qCHUm7W4MX0I9WfmoS8tCzYygMzM3Z+ViVj0OCJtNVHtha6BK
2hjVQSWC5y5mnSB1jijC/SlSs9KduDWssTguXJdniYh0jeUKhlwVC4lII5qd05i+gg3uAMmN9Ifr
W7qwTmOePEOFH8Bs6FqfX5i6GClzRjBYpX0ZhOBh8jWlelbEEKR2ETjAtgmxBnI0Lm+xM5tSHmJH
qRX3KWzmENgpmY6E/fn6qhbyZFCWISPHswBtdXliLKxpYrRji9YPVDqNEtPqgoGGf4UfbXHv/lqR
n4ZlnPIeOqelN3GKS1V5SzJ6l5SWp9j5xo6MbQ8F9/+8MADGMbeIwwYJaflzdZBCSaYBbmmAzwEs
7kg0wn2eqCuvvwX/A58UVEBmgmhg1ySv6NCBcOq4RrqmdgEzdyAcQ0b1ArDa9eUsvTIBksKzCUcM
iZscPUZL1HodJbVX4hB9NCIDPbQ1TiVkeftcgfCGFeFXxGk2Tq41GKHljkhCvoc97xs3jyIoZUeq
fRO3Pd3FkRUHYVhHN3EyKIFq5D1qla0FNeCsG6oHkVtO42qsByjl+jKWagQn7iYXnqquVq0pA1sA
xvms/MEJvzSxT9pgyh/i4tnqf183t/B1Tr3bnrPEkyQ37RINEC+Yi8NbR+wwsDyxN2MNfLp4Sk+8
Wz+3kpgoceuzdzMb5bQhRZUni9dwyEvPIPgZaiszLSYC0PwrTtZC+6Q0CWe1V1sor8YThlFAPDN9
j/XSVePvQ+FpEIgy1JXEfSFAnJmVHDxry0JjKcxyc4DWEsaYx23OV4ws7SDRDQygEQKCL/mJ1+V6
O/YEr9sejb1Ij++zaA0jtGZCCqVqxXBXRjBRFBnORhg/al2yMn67sFcINCq66CBrmlt255+INQQz
Ly2m1R1SP5Wt8hmF+aYI65XH99IhOjUjeTVPcgY2fJiZJ1bz+6orkEHcghUqp4HevxfWSihdSCaw
LCwJJKkzI4/kAkWDdkthoozXjbFfVd19CrXWThgHrQvBnjdurh/aRXNggnfALzqPI0jm0slqLK7i
ZRqiPaVOeWA2lq/VIF3S49t6DXO8dDVhaOd/1iS/aHohlHSENabcT0PratqvNrvtzE2MljY48a+v
benTqeBUB5oF/FoXjFJGlmhTPEywZv027IDaWzF85ekLHUK/4b8ERuuvG1zaTBMtKRTDgalGTf/c
JQ1doNEYZQ3YYURgViF4EnJDuDxLvTGGNCa31gQMlg4BZnUgwY0mKjJ96fMVsahoZddoWleRqwrr
PgJduIZ33z+sDA+fmaMPqYslsxs542gnOGslyEmCfrppIdpKRRAzPHvWJsuWNvGksi0nSXqI0u+U
I8m02UdFiFslr6MFxEi4G9caXJc31vw2wjgRnkdwE1n9OWuFMmV2AX0r1GAVvwwfstYf6H/OWs6t
SF7hmMKIRV52XpTtzPGrow9p6WNCb+UTrS1GClRObZejquZoaWl9tydt8lPpy+a9zNLfaq/HwXVX
X7MmXcNF3jk0C7F1YfZlgQczebHaA5rN161c3iPYOooeLyKwBtis5N6m3To0HlPor0WxHhi1FfnG
mKyNfiyu5cTK/O8nl30yq/TW0GH1EpQpCu5stdIrUCYyi2xlPZfxb14Pckpcvpg1kcf2q7xIdLWH
JctGrqx5CoTNik8IrEX0XomTlYt+zdr87yfrmgwe244BjxCsu9FDpJ1NDXGaule7DdrPI1JXC9wS
lK4NQSxv6N9lSvVHns2E1hGWycbnulDdhFOw225zcA1d94/LCK9rKsGwOQjpMXFhz7HkZIWG3fOu
THC0Sid0rc4OqipxRw1SjZBSIVPrFw66UHq+u252aWOROOGlAwKemZjk3GyTGBHoZeH8YNymyAfY
c6Tuo+JHDHQuS+2VRS4ko/Mq/5qbT8nJKquy03rSw5wdkyAz72yQdFRkF+oP5vCaJBuoEZbZP/jO
qU3p5PU12r15DpsRhnRsYw/oBQaD7qBzSexHh22vb+ifDtF5BXleIgDN8xQS2Egkc+jzW3juVR2E
O14hUaxDv0HZZ4DspvpRxQANNVzh+Bg0XQmal0RRzrlh+ewPTWgpNQz3YXkk7HvqfFb1a6OAOSKf
fAdcOoWu7EfQwnKrRrWO+ZXJt6Df3rYxCAsp34QQnyalvrEUY+XDz4u+timSd3dNG2HIGd49QbFO
C59K6yMVKzYub1usHxV7AjgRJrHk2U3GmBWyETaUuGPuSEvFBWC6BwlMzoORl3eYlF3jebikl5s3
/cSoFJj6wp6IiGooANnVayqGrR1zvy4HN0kqTBWbXo9nY9p8q0lyg8qynk23hvqKOrqr271fmqNv
6NORheU/ueHJD5MCFwEeWfRQ7PB0FGbAeqfxXd+j5fXTwCxeOQRRfWsXh57vr7v/4odGlRRNDCRx
Fw0+6IuLOFXn/RAlJnm6neZEu7Zc4x5eDiTQ5EHMAi8apC7OAwnGjgvMHOFQ92z0QiAGJrMPOtv2
zI66GIF6MeLKRy/ucZzila1dusnRL/mfaSmGGQMYM+kcw7jVH5Km2evm2mWwvIt/TUgxpBw0NBEz
fDzaiY1gBkJIhsr6Wn66HDJOliKFjMEqoRWFPpbX4JXkZ7t2y7+SHbpKR7Yrd4B5PGjPjksHFwCv
3X8WmfxzdP4uUooJNSiEhjzEIpNM+OhdBrnVBsO41hhdvFhP1iidUBuTqHY7X6wORtCmjVM9UVw9
2THlPiM7nq08stc+nXzuOqqzat7SXPXb4dayjpb4df2MrTigJQG1wCs60HpOj5XqRej3q0nk4t9H
WRIjSiYqoTLFkd4aSFaneQnlfceeG/ovOQegjxDEoTpgn9KHt4q+svMWMaLD1PeAqoqups9m/WJB
vptZ+U0v2h/Xd2z+ixfXz4lFyQeawiIN1WDRGvdW5Y3KA1DoZvUr7FYeSItf/8SQ9PUHijdzNcJQ
7NzzFrrZ3E1Eu3LTL65mVg0Bth4FZPmiy4ZJSQ29QQAacL0VuQCRKTpPMfkgY4M5VrLyvZZyYMxx
z8PcmM/C1Mp5rDU4SuBVgZmR2Nm1xruj+hbdrA5lzd/g4hthPhOpLybW1QukWRUWkWNh6yIr9xlk
u9IcfAEW2rPRrgR1trLWV1vcxr8GZbBZ3FV1Ugww2FRbR7tjLOiq38R5ATTxH7zvxJD0ao4Up4Fm
0LwyEJxbHUgC3Cz7oakenVaQzX8QN/Imgiwf3cKZ5xVPk/NPVWDgAGp1HVK+0o09crAOlodxhNFN
dpgxcyHLejts7tLDt4fQpx7/eG5vuJ/fmNtmU0LBOPVQ51w5EpcKiojzJ79JxpXWZGBMt9rWm+4/
lCA66LvupnrM3/Xb+ma6S9/Bvxk8ggLXfGhuIn+MkJyvZIYLU2z4CWCUskDHjtLPBVcLq0ugrnmL
2pVnHHRoNsc+6FMxnBug5v6A8bVtvIJRXpgFOrcpFTHGPOyZ5cDmj2jy1KN4Jw/jA/lo/G+oB/kY
EHKZHx+MG+z6zlzxuD+j+Rd+cLJgKT0aqJ5SWvZY8KHaGdsqCEcv2yogthoezC2escf8ztk4a/s8
u9c1s1JqFOF5G9YZzCq7yW8C060OEHaiXvvz2LwY946r+NatDUVSzF+tBKlLLq/ZzU6WLEWpbmwG
MurYb/1e3Uzum30vNj+eLJfPaqQH8kDuqadvDX90s/dnvkGGvsb4vfgYOP0JUjrVlx0brBA/QbsF
w1zsd8ETqIE3ivfn6JWb4qPe2gc9oP71ALOYx0GkBm94KFqh1Sd9btEDux312HfbTeFabRC73O0/
9E3n25vEq2/SEcNnYPgqNuG6jvBSvnBqXf7qLWhNbQfWQ81wjT7Q0M26vsAlC8Af4/sSm2I+QVpf
reQJ3Fm0Xp6n3oT2RbomTbC4haCfwIMd24fhb8l9oEU5pAmBCUwLqn6zQ5DufsBzbn6Wb7X7O9pH
L6Mb77mXvzlrT/elC/bUtuQ3RqsC/B/CNgW3fwQ9wtKPUTpQ1oYe/h+LhIdg7AJsyzJg0+oZy5oJ
hsAzN4GptPXM++IzciGX9wgiCuYlXu9V31AgAURtuxqVlrIj0Nz9z7zkKEOTJIUl5j0eXfOn+Mhu
MS2s12ARdomLWatPHQ+N4v7XdedZfCsCmY0VA5PvAAh4fimmXZ+GzaBje9U3O3ed7LdlH/vsJdPe
UtOPs0O/Rtq9eOedmpQSTjvRBwxgwCT0F7PHfqe69n3plzf1PtsBX25BBfjOzHABpW7yLN7+qJfH
r8basOZCPEYfbBa/Ro12Hmc+X3nIWrRVGszkCesVM420uK+NLWqKjoMA0dw7a5npwgdGZdvCpDFw
9FCOkOxp2uiUltowjzRFv8UIH+Z4wrTHQyhPN9e/6kJIQKNvxryg0DZPqJ8vLU/qpDdIyzwgqjZO
PX5OBlnJphZXc2JC+ohl0iPVNmFCbRu3qyYQLNz3a9qLC2cfZBEAZqGkQEBfJW2Z1fBUT2oYmcAv
WUVZwLGcDN3fb9f3a+kUwBAKY6DXRj1bftVFaqFDmLNj0EU5CKSH4EXsja0eupHilureyW/r+Pm6
zaVv5OgOjh3gZtSS3S/SoW2Y9cAttE6xKcN6n9trMslL5VYs668NKc2azNgqc2gGelnNvIKA5Il5
VQnQq75hnT8BpjT5cbeJoxXY55JzYPppFqWa4eIXVxIt6wTEAMzTx7sw/J2I52qNL3zRNcBdoOKb
maDZkW49IqqxHPueeV390lAVAw4/7TzFDft2/TMtL+WvHSksx2ViFkUHOxVIfPQ7g9+pa+QPC2OU
0E0wgYeGmMA8YTj/hpPCv2InuQjJ7H1F9TilYb0Ls+qNTfoMsjKi3RhN05aRujxWarxnVP9GhzH3
yyla0+D4MxQiJan4KdD9nCV/cdNL26oaJRqzGFfz+lxEIJ2hdvs2VHH0YOei/jkapQAH1VDbBUR8
zMzv29K5i7PYwqWpoCGOgFbu8MerbZnZIncb5CVH4bSD7TJqRRXmF6eHiIJRKlFqsU2qrjlCAbt7
ncWzmJsPNaacSWQmD6UwzF+Rk9H3bgSmi4jRfkvooNZ+bCT8EcPhKhyYuUITqRd3Wnpf8blkFdYj
hG1BCrepsrH6GoBsjCC3qJEgAgHeg1o2eDk3KtcOGufOmpbkwkTZPLfmzCxFwJQAXHL+KQelA+Up
GxkmykBbVb1iiwMMeG8mOu1aBxy2mIVHLvUjMr9I0z07I+bKtfQdF4ZfQFMtLgCEYN9B5wDdv2FX
g54q1/oVpPSCS9O5nQY4+Oxvcrc1n1UqGxPfGMM6N8MAGZtKHIT9fv3gLFyvZ1bmA3zi1MnklNwk
sELbergzMKofu7GT6eAXsZJpT8o2e8oI3UZ2WHi1GFYmSxcWCUem2DgMl15mcxoxqog4OLeQXT/m
0NAhSnkMo+gfrkF8anBSzWyHVL5pIRcGUXWAdryY2/c16f2RQs3MNOKVQsHSDQWoBzpm0FlxgDiT
DubUqEMPDAXiHR2tACRK6E6NQAM2dt88g05ydEH0r2FcDQQKltOWgcbL6OX6J12IuSg+IVXCTYx5
6z/Of/JJm35Mm66e4xTypZ5/sSpzDQzHh1//f3aka4tVZVHrNkNuARgNtZojMcO3NHcOA3RmvOu2
FgpdWAzufIywW3P+fe6mcQiiz3R2U1ahXKg/p6BRSummB+dItDaEtbR/p7akdRlhjLfoCFsKPVC2
NePulkTHfFXyYdEO+ktI6GdyD3lNaY8IP0XwlSTWnMdRQ+psKq36Bd1sqA9aZvl6fQ8XUhlImqO5
iDiKQC3PspUiS6ZivjQoVE8GfXgqhrVC2cJxPjMxL/nE9frOaOhIEVcHUFGlurqh6gjsa/sPoXFm
x8B/KTIzOeGMEketxvk4G+wHA4ZShM+p8vv6bi0wL+EPnxiR3ADYHxOoG2xXY//pu4A0AUqXJdmr
6queb00oHALCNHR3HFQk/300bzaONw8BVQaojyR/n2IlL7McK5ys1rWN3dAWUPS8y1AMjf0WEi/X
F7t0C6jIq8FzMk/E2NJ9WPSN0o1sdvl62IepsVWh4YyZipsq6o9gIffIZOxNfXi7bnbJIzXg/q15
BF9FuDx3lzqEYLvVYpWpaLedVt3p5j88gHC//TUhJYZ5nxag4ocJkySPPSmeAA8CDmbyr69kyfHx
tcDai+KVgXH485XMvIOTzUvEQkb9qZo2Wj3t6TrAfaHDgFsST0XAQTEkIO9YY6MiqxkVg3qXCqHB
nOKDuSw0B6DmMmZu+ti0Nk7fiGeH1/1dnefQo9caiAczBT/STQggYa5N4lYDNK1rbLcTrPKJyZTR
YxihfzCVXL9VUADFgLVWb+sWQAI3JEQcw96eDkYaFu9i0lLgvGnYvIPIEQiQWC1AgmR1yXFo2fRI
jaF+aVM6HXrMuvl9V0+Oi7qJDZWvqcP/Va/rNPXwXChMN0Jx46du5lEfAPhV7ZRSpX4k4vDBGbQG
d6VmDxsMboLQqjb6rd4IKKNrrYP2bhw/sF5PNkRtwr1ShvusUrS9rZiBWk/6pqztcTMNNWibEZTu
qUamrWEqxtFs8NrCEDmvIEVWZuRRFxaINQph6Ltxaqe3kVlq4Q52CsQhuE2AIhBxF7pjWuaBY8b9
i8iFugVvaPZNiRIVUL7EwsyREmLw6bpjLWYUM/hhLvpDRUF+gGpUacvcxsNw1is/JuCevOMD6/YY
/jfeMNoWpi4rufBrRTh3qsPT0hUY6l1JoJbuKpBfoQ6D1AJ021IwBA9+SkoFv6KD7Gw19p4xPOtO
MLYr+eDSPX9qR4oI2EBwhReovjhgUrCnTQUE54Q6/PDc987K1q6tSQoNJaYM+y5D/kKAe+NUuDEg
uiAPbleSwkU7QC8AYYTh54s5ZB7RTtdarEnvMENe+sy8rQ3HtdWV9sFSND31FOkb5eip1YOJb4T8
6wiQzFNW8u11b1y6Jxywgc18b+BQkefTBzzjWgMVWEz4qQA0xSj31BHeC/UGBNU/ZlqnMHX2tbXW
vl1yC5CMoFIG1yOQ4zoPr5QOSq/PW1iqRy3xKgVSAhG6AfkOrbl/cItTW1LJDBhUUdg9trG2G+5y
8GpuFIu8dHnDnlqq6P9ysk6ydcnjo6IZ29xG8cyk4Q8Lr183wuhXy3LHHSr76fr3W3bFv08DyeVH
cKQ2LXqZSG0zvwDbt5UFtfYSxmubeNk6hMQAqKD+L+mqnKKx0mmMfALp6nRPYi96KsHFAITdHQ2m
u8RL0IqgWwf5uz/4wGPdVfs16YmL0yD9APk0RI2iRSp+QAEt75lHv1+TYrpsRUgmpE9nK6RQRIrB
LbFRN+Zz/BLjrvONA6DxN03q4hFkH7zoGzj6XOqvVQ0vjsQf4wDuYIZipvqRMo6iqFMdCEkwAqdf
+qS40+AC3U7LV7NeORBrlqSdhJahiNuZopeTQwuBJgtNSORSPcQuv113z2VLgE/M5HAO5h/Pj3kH
wXG9swS4VdFLt7s71ni980LYrgfC4bqpi4QN22egg6TZiGR4gM3/fvJSsTJnTPRi9k8M3WX1EDQc
MUV7u27lsmYomZkP5ImZJFbSSmMwo+zC2+oTvGjiyQAp23HwzQe8IMBeeN3ixQn/YxBlOFQoTZBA
SJGyAjsa3s8jxEPsz1T/EmBoasL71lopHS99KbzGKZgR0WoEOOp8XbzlQ8SAo8A8yJFHe6Ld5cON
Vj1yawU+e1kcnxd0YknyPlKYFY+72SfUejsxepN2UD7WSx2cTjX3VTS+8qrZaghoom1/1ebHP2wo
VkjwMprRKdKGcuZME4o52FCM/VLF8KMm6EAeHX1dt7PokCd2pGvHUZB3GynBjjqYsr0x0o2yxnX7
h2PgrGz8Zy//rkU6X4U6AuYFWJlHHq1HdR/3rvbY/oa8TLeznjvbV17DyJ28xIecSnB9eReZw7np
C3CPsGrwoGAbRf8ONLnbiF0q0NnQv0ZIL2rjHdFX0qHFk4DmGnjeqAWIquSiNoq2gxpiQwvIOBqj
Z6lf8ehHSB+ur2zxKEBHDm2BWVxZJrArxoRrKQjPvGzaQX+1Tl6UIWjre3NNqGtxQeij/CE3AIuC
tKCcR20VpRpOQq7sLfbl0P4nzUFTx5qV071mSTpzLA+TMWSwNGiP1AGl07ve2l6Jzt71rVu8QfFa
/t+SpBsU0jMoSoQqltQ4t1NfubqFnkaZvoLJ7Yll/JgQNH7jF61+K5P4AU1BV0mmYHC+GZgWHEFv
OVmJZzfp3ujj/fUft7YJUq7Ec2AvjQa/TW0w2hvUxi2JoaXxdN3KfKwvjqQFDjxw4IMZTH7eRQ0d
NLWHJLcjvuf8q++9CZQrzWGsveHXdVN/CnzXbEmfNS5wD0LMA5oTQfkB3ZD7uN+0nuNHnY90zAf/
C3hKqx985YAsZWLGzFsMAXC0Am3pIxtjqg5ONh8QcV+p9223Rrm/+KVODEhfKtOVeswaGGgwdgmI
ytj5eaNv+jXG88UQfWJn/veTy9zWqr6wOOyYyfekmFxTfVSzH9c/0mI0ObExr/XEhmIo4OCZbYy8
cNPsQ9SRl6mxl/InZ02ddXHf7Lk45oCT5uJVNUQ9hE9G2GK1G8MUej7EE2tqm4sefmJFuthi1g5Q
t0Pkj3FkrTRAHQWi85yAAWFjOC/Xt2/xmjkxJt1wJMoHXeUwlpDb0AnsNmADitAvcYShqF2TfLtu
bmUHZZbUEk8AzRz/JAcfvNoKyO7oLxHxr1tZvreRFv8RbcNFKq3KqEd9ivX53i5u7E3/gS6pS/D2
BlfSQ+m2GIe0nrn/OWIA6brlRY//a1gmL1HrKuNlBcOt4mwnNfMbq7sNO3t/3cxihDgxI91sZgKp
wzCFmZg3bhKXrvZ+3cBlFW1OP04sSKGv0fUiMzgsTNqXwYnbsN1A3wzjSWveY8izK+rBqdZut8Wz
fGJUCnwi7ollZDCKwuUTg/QUsnE/S9B4tB1ft3/xBFD78gkYnCCj30QSA4H6XpHypRdQf05BjGkM
r9c3YtFhT36SFCoVjq49hCRyD9Q60EF5rusNy5/YGgPN0gc1wQw7A5tQJ5K5iou6A0ACWhlep/kJ
qoXFNK145uLL6sTExdEzk8ipoOzioSsSCBear+EmeZ22fJP9AusJQP7Xd27VoOSkFhrVESlhMD3y
r3IfHnrw7rtApk1fBNUoV9lcN7j0qU4XKLksELsWKxIHe9i/C+IL+1G1P8y1Qs2aFclHwxTuoDdY
1Zj/FhjJiDJ0BL539Ov6YpYCCQRGAceBiCbIiaUIZg1Vm0KqGMk4tKDw4DCNzZSuadnNf0TOb06M
yNHK0WoSg+kPeQAKukX0TBufpoDHum1601apX2O+9/qylu62U4uSTxAtokOuwaLVbIzI4xrOuOaO
5XH4lZVruqAreygz+jiU9+DKhjFgpjLui/5V/3Z9OZcz9wiTJjjkQXkyN6Rl6siuUww2cnAcmqx9
sa2m3YlR29jN9EErNXOzwRm2omWjn0S9dnCs/GOoGiiKpaAc+GlCG8Msho0upjVM0lIktUD+Q/DT
EMblVjnVuBGTCiUop8ekn5EAYBOCTf8ztVzAzK9vwtI2n9qSzh2LKqIULWzVzeBi1AN435/GGuh2
6didGpGOHVKiyBk5jJQjtJ0j1a/y/q4AQnL6Jx1hTN6h0IV6EGia5/WeZJRI+5y4jQSuPtU3RebG
5ef1DVv8OCcG5rWeGCApKL/tAgYitXIHsAroPHHD/q0yArVcYwNeulmAzLUdTNeoKD1Jq+GOMZJE
GLPq6/d6+NkMm+uLWfr6p39fWkwTc8OOQh0vUpRvI731Y/ulE2tskEtbdmpl/veTLSvRXgmL/0Pa
l+1GriPBfpEAidpftZRqdXm32y+C292tfd/19TfYuHe6xBKK8Lln5mAeBnAWqWQymRkZEdNVxLte
9XzRVaQeVOF44T79h/XQth2V4wNFNxN4U2AVDaPATQwCdrtqNjLELojOiRurH+Wfkb/Z1+VyVL8n
jQgjfpVbhu4BN84JtGvnBQBSVSZwZQqXYTasFkHAGuOakqvtDBR8Dt7PR+4Exfo6/mfFYKZSc7Bk
SQPBOkiwyaQ/o8/DWVxPcSHAgqfUBA8SCBauqOy6TkV8mWBBg1ZgruxQW9A6SK14iegY/q6s33BC
k9YD3Z014LzilXnbH9Y38n8/4GrwVhDiGvyktJwa2rVh+UDVN+8jj55+9Rj9WycrmBSIkVRIDdYp
SWChx92QPmEE+/ZSVg8RuuIASIIbF0O+S5/wJ7khfYwCTU5e1fpJjYBW3BWNG/Nql2u3PEjn/meI
jQmkmII4RDkMVUQynIbhZRK2SvteZ1uFJ754PXZBPeTCGBMalMLsatAII+3DfMtGfzItcKjEFjiX
7o/W29tsW+7RdTVrK/P6PKvef2GZeagPBdANkw7LMXiLZ4i5lBGnE3494MYsjjnGcTbEZjDChHzu
Mqd5FGzhTrArLzjpLkCSu9J2rdENngYnf1GOgcN7z66+pC92l3X/3Ki1cBbgM8aH9BTcFa+SU7ZW
/PRb+GjupYc9Buqt+sSjNOI4EHsaCjKCaNSAVQLgcJNAhPJodMeqdZTkI9U4EIo1YwZa9AaKOmCM
Z7V45sBU0o4G4zEpNhEhdqeru26ut41k2pE0Wm1dcnrYq2GNUiGA3BegdAwzLI+i3PpR5KdITYvI
9mXRAjpThiJEK5z9aqcC++P/Rq6M6b27hBz1xGm5Kj00NLO5/+UvoM59cQUJRt1LUY9fEBR3ZATr
LgQZN2V6CoNTDf+KH308eG/Hn9WiAq2b0QYYhkPYwibU09sWZEp41PgoMynoNN9H5b1QH0INg4Ra
BvLuxKoDzlV4DUzEIQJGhs7AACEK6YXlUlPDyLNcg1kTfDS/ymRu0Eoxh0M3gpE8bzAiaehz6lV6
Odp6HMt4kJABj1RjFvHLoMPbd8N/EXinzUBor2CiCSTTy9/UxXOR1CSA4gdAEvJbCr7eCOz2tzd8
7e66NEKWRkg+T23mh5mtYPwr3GvGGekSxBRvW1kLg5dWGF9Op1nvBRFLwTvD0isQD/vb2xZ462B8
1RelTMwlWFCThyFD1RA2gPsIeQCFtQvSVDCXpRJ6MNkph8QQi6qs48wWgvo11s37WhLuZG08GFrn
NaTlLGvtzgdoFRV+4N7lK0GQCmXX3JwF5DZiYeXte2X8KQGDuL13q1/nnxE21RzRQlQG00cAbzq7
VsD6z0s1r0eg6fmik2ygTkbTl31sFsHgB7mPdYSRVWVW9kc4R4fxUG7yAx430VF3B1wVs6vdhXvu
fCk9KGwcw4gCYO5gdwSNKnNDSiiUGGCagkhdaPemhQvqmJwAf0t2iRN7wCjc3s5VF/l3btlCnZqA
9SBoowzlH2Azg68O9A6J+Ssv7ytet2HVPf6ZYgt2kjIZQxRhZZhYcqJ4PkZj6JBx4PQuVx3kn9Oz
N3ySRbE6+1hRD2awURofZlx/tzdtdSVQZAFpFmVDZwcsNMlX+yCDiab8kgUFjMfuEPy4bWMNQAUq
XdBdo3cNIiqWYSbT0roXqwqwb3vemEfFDvbB73obvgUP5U8UHuVHyGKSXwRNO/TsQTma75K3279h
ZZ2Ln0AzjYs7tdOaQK2EMrPFZvIVEAeL4j1AqLHuKDkEI93b1tYKrJgTBJgJrxMMtrH9bVFOfblX
sGIFIhCxgMtLPfoAb3U6ADp2OSeW0VFx2Xu5bjdxK3KOwkretDDP3C5iT+JES2p8VWUjoDU1otgE
PY7KlsWzKHAy4bXcYWGNuWWaJiuSJII1WX5sUW6YQaHeQKEsfO1kXOwowB399j9cbQujzMWjTqai
QPwFHInluQwGJPm85+Xa82VhgvrUhc8EslFkQop1CcKDr24aw5VD0ISKJ9V/T6jsi2DVv+RMgEwH
lJzewI5v95OLqo6NsXYVg27alxj8mKpno+cJMK/vuaYSRFXqYyzfpxwlWRWN+G1d+Zolf5r+E2Ra
Q2l4Wf2szA6czzGK0eG49copMjBGgk4Iba5fERbIkVqkoYFNn/bib+UHwOT9tnJUO3mGJvtB2lXu
IFrcta4EdjzjRbwlQbWMcMh8hzAW2lwgOLvjZnLJp/9BXMqWAG2W4Hd+p22yswnP3sUPvOtzdbmq
DLCuDqyuyt6e4qT4laRhXMUfQRf5qkEEsN3c3tLVteFpg2kLlDTBprH0sVQQ5VHWO5xUInv6+IXx
sylo7DH3xti7bWolVaNam/8zxZyYKkR1XytgKpScVHDEbmvm3qRzFrRyZy2sMB+rHCuq0AIrRuKN
5NwYPA281Y9ysQy6zItTOcRqQcoIBmJia8FL1G9CHgH8GlCPKoGjHUJxvypL6RWGtVBHfZraeiS6
/YRoLblZ8hPCCpF0lAdoMm4gMmwBDMAJ3GvnemGZuacEOS0xMgPLYfXQoS2eAcryE8XBGX2K0qnR
pOOVt1ZNgg0e+FGgdlBcpS56saGSGfup3KNRgipN2jwXwUnqBBTurHbqrBhy0RinyRVOKFn5ipSC
/n9G2XWKRjwlJYzm832h3YvSH238uu3vK5fgwgSTftZ+MGPABiYCwwYlca1b2i6A9BumtW8b+oub
ZBLdS0tss67pW3WQRFiSy+FZ7ap97FNt79hqQNubtLLTyn/q9F2TnvCaqLRjNoYQbQbuxrDEJLYw
hbOLeg0KZrUTaC/EF+2MfEVEtwCitHo1vx8H9RwLvNHxlYCw+NnMQ1eM+lBSG/zsHvUMUmwG6dUE
XjJ3b2/P6ncAwQUwhaDCBqpw6V+BEvoltGlQttdmBRP1ZvYBZiqttjJFDvEMURHZ21yDYLYIVbHv
P7IwCggKWiSfkKVA8FtaH9IqA7NlBMRW+lSIBww93V7dtSPj7+u4nGACpDbs6rK+jGo/xt9v0KiF
gBI0sZKNKb7ftrKCLoQZOkEJMjmdhqTlMijgQy3UJIVS4yOo/4ZkI4I3LXA0EBc3/lnFXFFv6eYR
9HnPqmK1tk0stdzMvNC4tlyMOGpIOxRk9CwStQ1LKZ4IllsVv4tEO7aT4E0d4SGlr69FaM/iH6g0
gacE7BDL5bZpLlVpW6EIB2qiZ9HrHfE12/tH/aRibsvST9kvMKkf0r3OiUt/FVSXZxmWoYkpQlEQ
UhksRnoWxU4oRQTgQdPm0BLwvP4jAW54gJRbn1hi2gLL31Zzb0eF3DwU4N/HmyWTatmRQDJ8DxE/
5NhB2mC0pzQbzZGhVetilLAHQl7rstyCUiNoKdoqCZ99vWueh7nAt5PFxNgSP+bdx9QxrtYDrDfk
oVHPhMTCcierLks1Ja7RaVcC1GZKvXNTM5VsXTAMqyLZcapTpOhp7G+RZ/HgjNfsFEjcwEuBtxBa
UddjEJKPsU6lxuGPd+TD/5St8iigRm3ays53ivceJeot1MRya5+dlTuocXLSkesYt7D/9/K7uNwE
CbLbogn7Rfon0A5+5PX+m5pxUqvVU/FvlX/ziQsralL2sdrDitE8JtBpBGMXaKVvh4C1IwHNJQ3g
L0WBgCzzIbtGj5tS7ukQUHlPOvUUmrKn+TOu6MIyBJ9zEK7zOGCZKeEsmApAv8DCJ5pKFgKpw5Iw
/mSbNbFI+Hl7QasWUG9GlgV6zCte28wvCCEhTQF0bWMqUE6pOaSPq1t2YYFJFUFBaKRlAgtj8dD7
h3l4EuODmUBkk6e/dn3HYbdMMMCCKBW1FJYttaPkkgkZ4ObzHcYBxGrrhy5ox1XDDrlIc/omYI/0
hTGWKbVCZlPndBysrpyMnIbJyyrXSFwws2rKZpSdojlnEZTStgYEGW9/NMJZKTsM5wsZ1aeB8equ
eRBHS3gx7ckdvF/pSXVO0OkOHd17k7ZWsCvB/G2lUN+1chtq1W4GZC7n56wdvMutIMvoBgkqIL7o
vovVEczjxNwGISeCrAXQSxPMC60MTd+X6PRflzrduCOAPM7O0KKzuBEMuym2tzd4pf9EXQl3POpV
cCa2dDTmSaLkQJHaQblp2ntxfifx1mjO4ErV29+GvEuVjxJchFOe2IX42ajfLjri0KPADrpaMCdf
YWz8SgviTsZ6MxMElmjt94QTLdcOPtD5BOULyu/IvufFuSwTolGIrNxYUnYSIx7h30r9DYvALopo
49GBBCZdqitBrPwEAzNg9/O1QzY9SuZWSE5B6xYaJHISq2oAdMN/Oe3DteNxYZg9m4neB23fwzCG
1UzBk+SfcXsnTS9NuZe+j+FfLJI9ivGEUFTSRZZBsWmmz3Im+/+g9YIb/HJF7BGr8lSb6DBXKMuW
Np/T/ICXiK/9FNstgM6ca2ftQF9aY05bB9hek4h0TcBe6R9Nu4+HH7dP2NqtAII4UMfIOoTJ2BdB
Wap1XbUdLmtfAWSljn5HPREwoTxPbjgGs1trDbFv21xzC1qmQ4MVorWgiVrGqVEI5cikQLwseYIo
T2bYgvhSSNZkQkr5+batlS0ENysIZQwJEEPJZHxf6XqpEDTYak0UfomiPZetNm9SPeLxwK6ERipk
iQ4jHnbgCmEsBaKPh6+BUBXlkSVN0V1Q3GOY6U6Qyn0p34WivDFUpMffXR8lgzLwdEV6jto6Y3Uu
TS0RBfSM4wKaWuSh072SVO5tI391YZaXLIIvhIaBNMNjFFWg5RfDbEwQZnROAZXzyVVO6O/sZFCG
TpvUMZwZo0ahM9pWkYOaysk953NvGy4nFK+8+pY/gkbSi7wy0uGrCp03mTwUlzGa/dM8+E5zinbF
zjwhf/+V/D4SKzmXjvF4ewOug/TSNOOx0myEdVJTwD/oykcUuuSBc9OtPLWWJpj0TK5qozfofC8y
tAQZ88dHvNF+fKl74wzqOkt7aI/RR/ZQPLd380/oSQWKLbk+Jwu9jgbLH0H//4st1ucgxOrwI1BL
r+L7WNxI8jbLjiBl4vjtys2+NEWDxIWpIIWYj0ZgSrfSHxD61sC69DN7Ofavwh9jqzy2iatzADSr
XxEjx8CYoroMfbulySQf88mYaPCW0JDpTLsMv277yUrxC6u6MMF+xSgCm8oME0XqSGfMvGRe6wgg
2H2OdetLtMI/2vMb9AJMu3YzD9rnpUXpbjfRT+2uO8QCZ5epOfbcakieFDweQP7Epk/JEOulXMoA
uEl7MuxzxZ2MPwUUrL+9bBMIbjwuRHDk4T9MFFLTrJsi0YTzxpAWMrug3+a9Wc+WnqsQk9PN0DhF
YhbeBWbYFU5dZNXdMKTpUzTL0T7NSFZ4PkAMsVVVneKC/CZ9IpAmOJJ4xDAxUSCEjR4MxvOaYWh8
Ky5QAHS1KJoIyoyR+oSHdVzbaUO0Xdw0FXY4lYTcub3M6wiP9SERxJw1dAwNNgr6UxL4dY1Vyokq
upDN9m2lgYDW0FKDVYt+DBkUT526wav7iodxu77KYB7FC8gEAMAAzfml+2b6MERJiT47sF/VptWT
4N2YwFCd+zVPan3VFL3GUKRE5s3SkIKISYrzGICctOvBKiXl0S4sNcNC3YYHtlozhS9H0eoQ1jTZ
CzouZaEYUrSVwqlsDoWhlQ8kbo2fRilHI89PydV5AFwayDk674/Lmq1njVHbDU1Z4Zqy82fzXGxH
R5UcquuOURIrObauv0mOgWc4qpu6CERvucfraqwsePEbmMAnJV07BAN+Qx8fVfU11H8keBvf9lSe
DeY8TokYdIUBG3N+9rtzHW7i6Om2ietguthKdu6/HuemFWaYUOZpA0HM7RQ2nPO2ZgLplGKiwmPi
HUhXeXFF6IOSV2g65raAQmCk6fdDnnBWsYK5Qz5zYYMJ2H2Lgl8rwEblpqEb32cvxlHckcCV9qYX
WhK0ZXkfh7cs5hw3kR7iwQmToAG0TBTK++8XjJeLYlwsQLW6EKiF+qg/hTapLcVWHxVHs7LN4DRO
bxtnfQ/yP45W9ArCammY8TsBabU5hhCVNR7S+96hcNwf6oHcR7ax090U5s1X6bU/+bbK8RW6pOVN
B8ugvNYwDYobiH1TaGoPyGYFyxqkKZX8OX4v9MRSR0ebLXH8edv3Vy4CwDNR8KdIMiTejGMivJhp
V7fA5khnkGBDEThwxABE9oD6e5OveWJt37a4dqCxQENViAH5RpZ+tovDwiwLjD/mSP3EcZ/Fn5Dy
uG3jOlmAhQsb1G8vjlst1wI6ALABAvboT9+8iYET82jXVxqsKETg0Qf9SYxKgMFxaaVRW5CYUtI/
/0Xcl08adQuyqQwLeT0Hi7PymRammAWFA/HHWhjQG1EPghZbWfikoS4WQoRPO9SqXc0c+tKVHcTR
QvEWfOV4cLJkkanam1rToxtfludKHqxEiS2Q8iul8P1PJSo62giyDi5FMHsuNzEgWqXnSQ9EFcSv
p0iyTPS2Qh30JEr1eNsrVqLVpSm2Z+CXSiHOLUxNGmYgm/w8deWP2yZWnBseQefY0GYC7yuzmkrJ
kNOVMDH0gZP58n2Cod8w4akZrMV6DBliWApSLaAfuWoaRKYwBOmU2fOw6ebHKD0I8WtAdirgQVGM
DO4wj/YQg1zzvkqfb69xpfeDURYZ3wocoqp8xcSqtaqehL6S2eRhmKzCGo/Gzk28xGuscLKmjfkg
4B0L6FZnvQiez3GYta8IAB605yF1AGAjE7FEQdD7KFEzWwJFcNbhSESb2wtc+4gGLeiAO0ozrhTu
1Q5C7BqeFnZUvqrFfiYP3FRx5c2IPQSGFyhatCSvwOhKBMrtTNLwNlUPyeBA7XjTW+NDdJofWpDd
C5tPsq22t9dF1g41enUAWxkAXoFUbHnW5hJ6uWqFhWVWY3X798ZtYysFsST9VJl17iEYZd6VW/nO
39ZAvO0yOwHC0QrsYMP7MWsXLAai/v0YmuBexOhkzuoybfBj1M6STCvuLd8OHIx238cbPCfFd/0R
M7R4IEX23S/ORtC/zVyxC9tM5O6MPJKSHLb79+TPtHekwK0s5b778WX8mr1x29jtdjhqkHl60L2i
sCS7dG7/hBWiGzoP9m/51M0vlt9VSlzW9FsUrvkkv/cWoG4n1YPT2aMrnB7IQ8npmq3dV2BoNVFh
g2vLaEYwJnHZgxGtwMBb66HrMLnNCXWvc9O4yf3IMbZyhugrHTTeBh2GZqdtJugz1nMNBMiQbEFB
aM3zNsJM1e1NXAkFGBsAGTSiIFJr9gKG/HMVlYYEF5oku0tcND44FtY+EyZ4gRPEQYXEDwsD8QHu
bfJCB47vrvHCN2Ww/CPpLPHpPnkP3SDeoiDBk/dZOxoLo/QcX/gGEcIsNzIYHezGC6BqZCD/3TY/
yjf9RLbkrIJPdxOesoNEwRK393SlNglcP2I7ygJAgiD/WxrXzXks/cwAdsfxveoU74x9AC3tn+Qe
aeFD/ho56i76kbxFT7HHI1dcCVCopQOFqqNFBtPMcGtWAW4R+iFyw/zkh3dRddLNPwPhxMEVt6GN
aVD2ATkB1A0TBo0EMrVJnuDpXL1KyruWft/3UWeAGA+Kc1CEYksOedO1E3p9uV2CKmZIHJKf5Y6T
n9GvwEQwvA9Ark3BszLuwuVXIqmvaENPH3uSJ2XPg+EV+pui7UT10Yf6hwAYFscvrqfXkO3iwoLm
FBD/Ciu4HmX9hO7DlNtt60HX2hI+TShrWzGawLwX0NqpW9hiDoAwJzEJITJuo/+Q3WUn41cIecFu
QzbkbKMVfRJ/iryX5opXLGwyb1mpqCgZH2wWbghkUoErMnQShGP5FN611p4rR8ddJfO2FURp7OMO
cxE6lYkTX5MAEKhpN1mNY7r+k2Sn+27HA0LRZTCOs1gm4zhDQwqlmOgyzadZOCjgcIPkTptZ+cSD
Wa9lqZe22MJKkfWq1o6whWdY4wKricazrTzlh9i51x+ap8C57aMrlw7AiJi+hzyAhncLe7CVPkdU
ExEsuwksSugkKc/V+O0+FQUGotKCUU7k+IhVy6Mnir4445GC7liboDvmlFJu6ZH3zaUwRhjfqErJ
bP0RRlQfgF2MKcq51/AC1ZXLU+whpajAM1zBfDqzX6I0jNAJBPgwJnB22QGNPuf+vArofy3ABmB3
FOPEWGi7EvpxBKi7sTKdvHIM81FKTVv8+e3dQgYATJNKJB3c28ybwC/qEu/IEmDNqrXSarSG6S34
9rMAiDOQyCNfp7oXIrtbQlOEaq2j/5qH8oPc9Y6aSx4JOHHoyocZK0xaPKWD38U+tSInO00UPSnq
zrLefN+/cH1gv9BTAd07W6vuRxTltRkt3j5Vj+0on3QdTKsZj4x9bTVQIMeNQbBlqH0uz8o0C0Sr
VUrniGlbJDR0VlVIOMeenoVFSMOWAeSOWxBTnQBpMbcFKaocFX0NQ52quhnMyEXH3xsCzWnS+HEU
wN4d8irfV9cvY5KJAbFRVvrY6uj7RwrQOm5UfgZ+6yQjKnbpRoEiD4+XgP5FZpGIbXi5mcDNYl6G
cXF9LrRSbdFRNYwGSTWeJkPpAqDoabPx2PsZJ0e6HpVAlRoPFBmFLWh4oLq1/HKhDxaWjpJPD37l
dalbavvM9AqQb+ovSfIqSQ9h+G7y5P7WVinhcQrqWBQ+JRYfjKxqiLIaxVa53gchCHRaq4kOzYgp
055T4V0JTejuIc8mFPaMR9FygYRq11QFTCEJ3mWyf+ygb4jKyZ/ObB9uh6c1U5BHA7mohFsDl9PS
lJIXzaD28BZV60WrkcruZIRTeyybSrDaYPoPkQo4MxPNPSC+aOtraW8gRiP5lCOmJpoLKBX4btCO
5BVi1r4VgKTIclGMAR0g84g2zWSC96CHCNot3Un0QLfmNH+IpBQ6cHmxmfL8/fY+rluU6dro7c4m
1pVe92lNGdqMXv2dTqNHlApiZXVjxdDybDTeSBLPHr0/L95hzdi0hR7CXplFf8SwtZsc8nYY7G6E
6kGrefnSSrAEMvff8pgjPuGdWaUJNtTIwQshPEuauil4I6yrRvD6MVUTkq2IJss15cVkYoAQaxgT
sqvkh7ZXXU1Kvn/v6+TCCrNzQdbVSUyxPGNINmLtv3dtdZLnryCqOUiItfWg2YqgiPsFoGbG1+V5
iuM5nhCJ+8d0MEH2LlghL/iu3DCoTgNngX/QMWevfiVWptoHvh9DIBAcF9/E6M1HlzX3m4cq+sx0
TrxYNafDyWUwImAqk1nTNIaiqJT01pzLvZ4cU/lXPVSu9rscgl3PwzivZIE6EHNIApDYYBeZSA/a
qk5semQciWl+CSmmYfOI8yJeC4BIz2S0fJCmYdZl6XQ4RKJCGsRalHF2Ypc73TB9oKdhQcGUU79Y
8wdkaTpaS7Tlzza0IqnCG04HbCXWtyaQjam4bUjKewyv7dmlFeby0JQoy01KvN2mSvZLmFVt749y
fY9ZkulFEmZ9i+5K6QG1kqI4rzeHuESvHIKcsXkm5tA/aZlLBt7I3+qvovKDgGqD24J9ondpOedp
qKDAZ/r3kDu+H6uX2xF49UPKmBBGAMEbS2WiBwnUHNJ51EJUJdEeYmVS7I2yVIVWXKr+Zxv2vErp
mklKNIGcB2U+uNDSd/wWPHSNiiAcpdn7IL7NifxQop9uo82yub266wopkp7Lz8ocPDOaVD/U4DwC
gP7p4Gmdq812oIYghXaKSraV0Gt49+jaaQeqCVc15pIUwg6ZSGA+0WfMhtolJLMiTd7NUXf003E7
IZT5dbdPlNq5vVCeSWZP+0Kb/DyASSBmrVbRrNH4an0nDXwXqMs8+g/xDO9LFdhVCqsizCugn6Ze
CQTEszaPvE4XoVBY7osSPVmdnNoJs4kZjyFzzWswuyfTGRdM/LJBLazmUY1NpFw6GnDKLGIIMz+A
uMzKDZVTiltNlXHeaPyEQfy79FCixwkEQOChPlo3cjJAjB12g02cfI26Jch3lf+kk42ic6LQaqiD
x8BnFKCNWKhaCLjsnCgUEtfoFmgs7+s22fggtrztLGtZEKrr/8/MXxaQyyzImAKMJcGMCL2zoH0V
0LSoik04zdAr4kTvtc8G8gN8L7TVAT9mPCVQBQnqETSnHP0eA5DGL7MadFtoxxCY6sS7vbLV834Z
W5irLzB7A4AtfC2tk++i+rEw9MJKisFL1WBD5vTHOKug0DvHWsi5Ede+HRAQ6EggcUaRjPEZvepz
P4jhM0mlJlapKn/MNtujs8xj5F27E4BJQ6jWgRKT2DnBqJVBjj6CKQi4xh9FBTl6mcsNsPrVINeK
RxSuXGzo8gDE3ZgNgB7Ria/JAtkwWN9jXPUEg5E85PRVFRoRGm99lHgQRuioydKUUQjQh5kB59Pa
1pD2rSkH6QnJZjlamF4yNcrr2RiWNpDkTmnV8JGEpDsYXR1y6jTXa8ZzDpEFvwQlFPCJLH8IhEbV
oUQWYKOT4Q4amGcKiFSoVp4/3nbS6+MHQwa6TwoQ67rKGpL7Qe1kE5V+vznm2scISbQ03+KpCkQZ
56RfO+XSFF3zxUnHSEUpjwpMSZBDh56IWSCN4qUQPCPMHduralNJFAoHRrqg+WkKvZV8m/2ICuog
l8V9Cp9EXF4uJIJatzgGgMskZe1oab/N9HQjC7wiycpSAL3GjQbJSxxltgkzSUgXSgn15rzRPzFY
7ek+4kdQBpyoyLHD8hDIAipFg4xGgZZNUIAUNo0wur4qccLhqhnou9DLBNcmOwMumOjwNJWGXZv8
3haNwrBMrcittvO/f4wxw4JEFXU7VHquJMCCqsYZTs3cjrTSygzX0MGGfzKKyDHqD60MN4ZU2VCM
u32UrtMe2u7DSw5FXIx+GIzraVETxn4Eq0aaPpd1/UpK3NIiMCrQkIewdWJngenetrkSJ6DrhNQO
q4S0O+sjvRzEaTdHUJ3UxU0v/0ynwZuRa03gfrxt6bomCUf8Z4n1Ej8qgmYcYak1XsCdjivUFXzV
nccPlSA1cSte++DaX2izBWOxKEzq13hnNSo7w0Sv2k7q9gUlBWjwktjJQZbBSVdX72lQw9AmAkX+
sPDZWJXC1KAKAKgE7GUD6rwJJM78Jvzw++HXbJJXzPTYpMjvJVSE/v+2lckR0rbwgZXHtkJg0ILM
r6LfxcNGI2+RbriN8K5r9m2Dqx4DKghK8Ef1dJkcqNOVTh2bpLAlDWiq8GEkkyP6Vq9z8ta10wDY
5/+1g1bCMkjWRSmWvoaFxZKMyvWbYs5UXElQ3zPzzRB4zJjXiQj4HlB1wsGndxkLPtLncAiDGsGy
0g5kKqGG8f3GHOgIdDqrjS4ATauWCxqrFIWGDvGrNIhoTeIQu0mbmRZYRnncJ2uLQe1YE8GoimjC
vrTRUUuFlOgAPkN5WlXvuSnVNbcebnoTTS0KLsWIBpvodLWYJLWPWDWqTW6VvnrQM7XdCFN8DkXh
nDWKuvfJcJQEYW8Y9U4gxUtVzaeSBAG4XhBrmvAePSQFuWy/L8Ck6QvIyAJR7jlx53ool/5UDHfS
tiuyIRbCOdQ9QHRJWNi1oG1KKduKIRCwmggxC7D5jiHmr3xbHL+CWXViKbDN/tuYYtoqkAmqS1Ad
RzbNnNGm9NGBnASKYt4HvW4F9SMYC79/PcKICXIjGcV8nT2XWZpVWTkFCAQIQn4jehrodbjk2n+b
4stGD9YCeAWgU7gzrhL2JlXmmJg4luNG3Qh3P0cn+2ysGjzTVWN501f99khB7/nhmJxrK319Ep7D
ffmhO1yQ6XWuTX+Jhn4qRsyu0/ournJJTrDgYkzcvHvRJzoG1Y7buaqduu4cCPA9SiUY2tWGF/Kv
7xZq2/xrHTkcO0uOtLsCKx1sK7H5OY2tPZbSIQ15MOeVc7wwQ2PxZcab15ju7WAmKtBpSrW7NuTp
b61cy7Q5iWIEBtegbsFEJaMCK2Qm4Htq9aPi3/X5O8gb2vHRaN4VZdv5nFxxpRoBOs4LezTsXyyp
nVrDn6K4sOfKKeq7ZLIilOElZ5j3ivBhylY7vAj99vaddY1nxQlEPwFalhRQZbITXUlfmlVZpxiO
3wqtZzyIbmGTH3gPaY7iZLveS75+3Ta55iGXFpl1QvO+yErADNGcEc+TXOzHQD1Hwvv3raBxB4Au
sM4o0jGRRatMQK1TEM2r6eTW7bSr6sbBEBnnLl6LoXAQiSoPodGA8irz1cwhGY2xwFc7h8dx0+8a
QG+lj+KofMUWd7iF4K+xMebSGuP2YEnyUSWHtXaDmc6t5kWedKgP811q4SH9bZlr+IYMOQmgXYG3
u2owDLERVsjnccim3JKb33i73v5I10gqxgJd74XP63qpdmIGC7Jkpbv2HYI4lojWqqVJTnLs97P9
ifrx9/t1QLTgxiEA0+K1dFX3izFM3WsNYpT4LKl7GXRQKc8vqBezXwqgBoz40QctUt/lyny1Jn49
DoWd7+KzcXrWfpGdeTfvxafEsQ0gxTAXZwuRc3tD184WwIXgJILuKQ1djNVkCgsAABCzQF2X1xo0
cFHh4FFYXUs54bNdmqHR+eKzTXmgh3XZI2icwQfWO8gIC9t4Br428fRTcaxftW11MHczJ3T8LThf
7+q/9TGnTQXPSl5mWB/xPkYYns+Qw0LU2shPqP/9Lo8VsH99AM1hckbn/E3Yu11np5+TA9qyHRcK
v3ZFXO4Dcxw1IdYCUcPPaRtX3epPjd0fNKd0yVNZOM1mdE1H2VbH6Jy82eBvvP2tV40DBEbZxBHk
2Fd/oBmFiZInTqd26FIvazDuPTwkoZP7v+vByQrO23/Fo4E2w8AUHo4yOnDM3qd9XStm0pYQaBeB
fBwtMjy0xX1kRFYag82cR2O84ss6RnIA8RAxHYmiw9LJhKlXK1SDCjvJ+9lqja8+QKoqk2/PQuLm
QzEXGDT6LEA5fmknl6XSDyORPr9rYT8PBHQgvTpyHofX8GyYodLpkOHF6QH0fWkmDvVAy4YJR/PF
+NCPraMDVenfm5EFhOxod868p1qRJ2MT8OAQa2F2YZs5r1VcT1VXwTaxmz/Za30Ez/UBSnkGnNQs
7dmWK6t8Ed9uOyj9q8xhXVhlHMZIKjhMCqtNdhgh2cXjcFk5ALqGugm8XwfwncUokk5PCsBxCluo
3VJEgygBnORZao5g+CKBN/GGE9dypYVB5rYqk8Rsy5IaPGhee5SO+mE+mK7wu3HABitZ4qHZ3t7C
1SVSYAlqCuAtZ0ESwBSqQyvCN/Vi3Hfm6KH7Z2nmH1n/iXem5Uu6B9I4DmXS6neDpgM4Ck0RbzLm
uw19Xg0JnqVI4dutHgzQjuOxza56JJYlgV8D309hH35KJ4cF+DMLO0BZXFBe02gHVd0WVQwoL/Qv
BHKz8z0IV4PoM+28HskVL/NdW+XlL2A+ZqKO/VjlCs6EPwt7We/IWanUr9vf7zpmQuMBOCuolOIN
gfC5PPSZoPrB2DQlhlyexBzN6H07HlrlLIh7Rfl92xbNKJbHbWmL+WyALAhFRuPz1H3qipdjAms8
StHJ5El/0D+0NASUxsW3YyJZLScSvAPfLk5EV8D//h/SrmvHbh3ZfpEA5fCqsGPn6O4Xwe0gicoS
qfT1d8l3xlZza0T4HGAAD9DAWbuoYrFYrFoLfLtHKxGdb/PhycPMvSAYk0T3JNKoz2s3OvKYDM4c
l3GLpJXtKQOYHJPbuix32yu3ZtAC6VcVc5HOGM2UJHGulF6mTYdcB/+CQ4KpNx+2YdYMAkESWgbw
no4HN27dslSpCcNzkxfhZdJyoo+hSa5llF4w8ie6TK5goWMHHOYzpRaSXW7x0GSfZ1oELJVUZ8ai
u2k091aTgwDR3qUpPcjanYLp9KxWXWe4UZVH02yuotZwa+2jSVOB6WuX2+Xv4ZeY1qhytwy/ZzLC
17JTAr1RTkZVnEga37V4SMjQkG+hXIFehNgdir/eh8giMDiEW/wsqcTH0b5Tx7Sn6JIvWvDUK8dB
gei5l6mJN+tiiqahVvzJxkk/d2KjUxWDop89dzKjZsyrBGgTFLGM/Zh9nTpBkBZhcOHLCMs0c8K4
8pqkcKdwX4yRXwspklbdaGEJ57JRXQ2y0sISPd3b9E3ChHfmxyT4643xab24KBlXDqM6gy0miM0j
dM0dUX9URfLt6yuGO7oGmh68R3BbwlYmYsENKy+DbKCiHxwM0I6OIJSsL9hvEF6IJh5YL0/N/Oml
60K/za0DGb2BCZoQLo8VuDMK2BghBw/PBelzXVghGSwsmNRqyFjpsdLqK6ZX4IbMVK9Xwr3ai14d
1pZvfgHAdBzSZEySfXbqjFhp44DqFn3sBA+NzpWcF3uHKs/bvrByLNtIlDHDCIk5lDA5mDqtiTJW
NXzBVK8hl7Uvw49thMtzci5zzVzSqNpADYm7mcd9y9RGw73CspPc7ztIwqdxnwdKW7z3I2GIi1Eu
iH+XH+zz2Ty7zeKEmR9NmV7ibKZgF7BvSPjshBjzfyiLq0EV3NNWHt3Qk4aeETzQOiir6/OPWYA5
Mkb8U4xWQGPKPpbxq6wZHslHz7TAmVcgHA2QQckeQ0eU1V2urCpjSWUFDQ/o+ONf7yekO9TRkR/T
xO+cN10LQnbq9Xcme3/7CQGEMvs8RImwzp9uSahorC2RoVbsy2C+hc0xYi+NeppEJFSX3vgJiD+2
2jK1jKxHZqA0X8Cd4A4ibcHLBB+ydpBTnAts4MPn36NavZtKSk3kUsN5ondmsZfi1yY61P25Us9R
K5idWPtCSzjOD8uoIKxhgMuq0Rvl4zQ2+zB5l4YDJaJe21UsUD2g6R+dw2iA+eyG3QSBQcQTHPny
C7XJQTem+1JrAqlhLtpVBBnPZXiauSHnvnioi+NfblcbEiVROZ+HfZ+7lrXr7eewCrbd7jK4zxiY
vnLwrgfOb+4EKUlnj2UPvShW/jDGh5pcxSNaIQWlwzWfw0AUeFXQCo1OC27dFAUCCZo1oyj3Zgih
y/5+24zVYISjAze7X/GPWyom11UB8bwKsl6+WUHe4luk32rkmENXJRXVWte8AHv0NxgXjFDbjRnL
cCDak+4m6dGw7g2jci352Iru52sugOEFXE7QDo+SK/d5KATkCyPGwtVQBsya/UwsbsQi1shVFA0M
Ljh50aWqcKsXN6WBV1qwaDvS/ehAJs15kCyRXtiapyFR+Q3CrZpd9xIiLUAmbM7y2CbfJuUkKyK2
7tWPgyd9ZMUoGV9wqhZV1VppAhg7Nc45GFoOqCq0rh4N7xYzr9UozAVbaBURwk3ovULjAkadPgeF
2IgLQw5xNoX59zmRaC2vlo5SX/m03G+7+eoa/oZC+8lnqE4vaEvKEu4wHtr0WIPn0jGQvApgVv1h
AcNtVzM0asZ6wIRZYHZvLH6okpdtS1YXDS8xFh60IDjCt2E7JNYbNNFXnqred2RHjZPshOjV9ExR
w/eqMQg+MiaMEB34edwYXE69lsOYvk121ah5BL37AwTUtg1a/TQLmPnviwwly3vbhEpC5aUsR/HY
G5JgVEyXlv8glM7Dpf81Z17YBQ74+jJVSYHTQNFHY/ZLMUX/5PMvILidiuJxVODBpfK66MFIbhPn
dhoECd365/9jBbdnWt1htTE7cqukuzg6M4g8RyCr1Eu3ExYOZnf9XHVBpvrHHv4CA2rRvq11gLEC
4gBGP4/oTXvJeDeZ7VMrD7pJ92uTEbA9d4d0cv7devJZg2lhhrqOgI/wytSnTt+HrajiL/Byg7s7
qxl4qOwKGFnj+FZ8K1PHtUQ9uQIf5yduarOEBJUKECXyHRp09s5QT5aodLXqG5j3RY8daj3QlPns
4Zo8xrEyAKWvvoWFW49Bl91nYeRZIHDe3rQrNVu4xgKLc/VY6ZPB6oCl7pUdOyU35U35jFeugzW5
IJpB8nDHDtbTNurqtwJ5MKjsMIuOZPKzgbFutbjkVAiv8pMGgsz8hyWK4PPvvnD5BcSckC2iBIky
qtkh7DKLF7v4GJSvqeN19qPdqy56g7ftWamEzav4x6DZ4AVaCIEVJathUAV6qsRV34pzA/0kaZ/4
zl77vo227h5/wLhAC7HprOx13KYbCYThCfPjYQDJhtsbH6Xxso11SS+Hq9/SMs4XUzq0RhsDTB4P
eSB7yQuEZQPrpjs1h/ToPEuuE3QBPUl7bd88JH4lSs1EH5Jz0DaKoGpbYmnjxjigqaAbXg107Sra
m1pdd+o/uHEszeXCMtr/0ibSgaYW+kdmjYmL5qfd2CjH7XUVecyvxrOFx2AQqkJDIdaVRkETPhmF
b6ETaSKHgfmleSgTnKHxIZRFY0qzARv7gm/8nJQhNiqwc0B3PX3pHHJ0hicjnDExbu8QsJERr27+
yeXkz/bQuNhchlMbRylAWd/scpCp1T2ET/Zq+9ZDVinvv20vriC88K0gmMOqU3kOLwXDoBKILhpa
PWSSJbBKtJRciFEh5DV1OWDk8ptBvIqeLBai+niIe2903FZ0fxCZxQWZKKtiadCAF47XFr0pyye1
ftxeufknb3kHF1q6OqtqZ4aY+sdh/NBGQdazWsZa7K+LrmA7jEzSAcAe6Ms0Sg8QxnQrJb4Hf2Yw
msY5KW6rDLOIuSnacZcNlJ8imcYFksZWa5kkgDb18kXL2RXJorNljadMT06NI3tTVbilYgbGIAvO
h/UYhizfwvVopjn7fDwU4O5gGsVhRCTdy+RvMon3cT7tlCn084Zcg05EUBNa9RUkEBhVwqUZlCGf
ETWMIg4ZmXec0Qdm3QcFVKL6VNSOv3oULWC4ja0zu3HIiDWlUIjNbdtr+uS2S1Q/137EjogmZ6VF
CZ9w8fLKWWXi5pfoOSqu4bsUu7NshXmsr5tDBLacI06gExlc5Y0cRS/2q99vgcuZaTZU68A4gbSP
Ki7NU89hewq5AXmCoudr2gmSsvVV/fPAzKVHukGmVpXwwByWLxL6ee3XtvSndqeJzta1dHauyIMF
wLRAQcEd7obZGmxC85UHeYnjIDlnbP570pjXXRyLXGUtWi6xuO0H1YSilAvsgUFN91D47st7Nh1Q
1QkcyY1i5JqYFNyOZmvruIScf9LijNXzqKqzBOa12c/cPkvs50CfQZbrxZLmb0Otech8uYYICDpT
8UL4GaphHR0y8Gt5U7qzQnBevKv2VTiWO1X17UhIybcWy5ZwnEPmpaVVrAVcjYzI0o9ZrLqSfW+j
y2hyruwyqPIfzDQFRq66y8JI3i/jjFqVNn9CdDQN+67E7QANK6aIEnIteC2t4w5WrcQMN0Udyyv7
91T25PguFVF4rx10c31etcGpPVNDfv5eeCRikVkjPpZ2edNV4QPyBcGBI4LgztKilCq7pA3Sgyq8
wstOULeii+LqQs2TqCB/njlkOAdHUalOChuBQsPYshK/tZAKJCLW1dWN+xvkYjIJhbDEbgcEP2sc
3yf6lDgQUkbBd/hopUeSKPc2yDu3d9Pq0qEhFI+6kJcDQ+7nr1OgpcIOW3yddHxvnDv971ks8Ji2
+O9zn2aQi7GT5gQxMc2D7SS3cYqOgaiUgnD8J7UPsO7a6FFALyKkzj/bYsZd0oMHBd8IVBZuZEm5
mzB6qmPR+9m6M/wG0rnSKLOGTE0NAMkVrhTV6//PCwtC6moI+GMNn1fIyJusBDdddOCDESBzbfDu
sOckFlzDVhor8YVAio3PhMYa0Dl8XjW8eKt2h3Zkb7wH30d47w/fyhOo9sNdfixeo/1wKvajnx5D
NzuJOoBXY/kCmwuuhdTS0dZg4zhP00RZ7MV5gsGyIfEmB2pSaXbocVvadvmVswpshrMSJATlMGvD
xdasMEiM+TZ0XGdB0vl6B+outyl9yXnZBlq7eaKDHQRAaL+dOTK4zZWCCczMTQedgAYL9DHfS9m0
C1MMsjfTgeo/0BRwY6CARkbzihiiLoc1O9EuhV7jmVYC/37+sOYk90VP0DOks5r5WqYWgdKnjsvS
knrYRIUvx6CM3LZ5JZ5gIA3TAehAwDQi3/yoFqwYQwWPY1kITR5n+uhHUC9sY6w0kkJ0Qpur0r/E
jfgyezcZrZkzvFSZo36Xd2jLAho924pdnKRxxPV6kO5Ql7LOCvIPT53IV7BroIHLhOJ1EkE8i/w9
gd/8k9DMDnYgkCPwD9HVqMr5oMHuzvhm1I9plPoQesKqj5CWdARBeyX+fALjgirDM7BcmQAbogGt
S5IBpVizMVwpHj+2l3rlRAISXlJxs8Hlg98rRY1ihdMir2vGLvWyGOl/liSSr4zSsR4TY9dkjuKC
MO4HHcqnbew1KzFhCsEFvK4hd+ACUxGHNkXLOgKgFR+LCNxABQpwTDSfK4JRuW2iFONUWjAR3bqN
mrs6i9xeNKh5sReh3DDP6KLGDKoJhx9nKbVQ7YaqgEYrC3cle6tRxWjl5Fiw6KSS9Li9chdhlUPj
LgBo3iImq4HW1UdJeSbNyejj+wlTDWVJXM0WkfaKrOMiTZFPHUka4GXtsMst7a4y8Qo6h1dKboZS
SEN2cTR+ts/mzl+bqplloSHS6xTqhcNT0/6sre+D9LC9jJfxm8PhPBADhQmpQGLpUUd9b1MSuw0p
pLMS9Vdqns+iQYMZFBhfQyKQ5wFVu58SrUQ0ryJrOQdtE3tUlNnaRtqptl9ZKqSboT5iOf62vauf
8ZcUKfhW8VjKHYzoC8lVZ8RnjKvrvN4N6T3keF2zeY3DwzbSqoMukOZTZHFd7CXLQW8nkMBgQGWs
464AFXjR4GxCGgBxlW241RXEkDbaV6FqckHDp0t9hqrJ/B1rICWKn2MMgE7qtZn1gnRKBDX/fWEZ
ASOPjItb61WW8mir/RtBcC5689gYjsCqi8A1e+fCqvlzLqBagnu+SrGIeuTc686s7cM+dLsVWLS+
CxY4XDQhelSEfVy16C0NtMkvQC+jxpVfwDegsUNtL6d3k+0ZVOCOoqXkokpqoRu0bLCUtaa7VHVK
pE2YkIM8LfpU/v517tdqgnUA8pDIX/jmpBrP6bKjAM0gw4+sUjxZjW7tITrSPPkSFhizUFv2E4wc
buoUV7ENIVDS+qRGWdHMoEAgOjEuTt7Pv8fkYhwuTUXVs1+rXrgK1MhsHWdvjJppuZNMP3OCSjh8
vrbiyBUNnE8yHlv4krFUZoY2FA2+tFz2rlxYASjz/QlcQjhSBD24l/VpGLgE49wq66TSxghJ6+X1
WevOsunpyVWf++BZTkw3c17jRHQZvbzrcJicS+X1RC0oqWPLKKciuc0pFhKtM+QxhRQ48/XyOpIP
KQnaxg3p9WgflP4U0wcrCRrznIDyYjsure3gxRLw90hJGrVYy/BzWiN679P2u4mCXTWIWIfmaPrp
qeGX1ZhCRlIOZmReywUtFqWWlIAhFtsPZvGm2NP9tiVrRwfaqX9DcGHPwZxsyNR5YUnrtvq5xeE/
SXdK+hLKX/8dFBf2TIfaFlWwMZpWceP8HpzEu8o6o6vMa0Uzm+sf6I9ZnI/SNg5zEPC06FhswOTh
R5Lqjrqgy2YdZBbFAlkd5tQ4g9LBsZNWwq5LWx0NhDHImMJzpRWCT7R25qKx8zcMZws6oMqwntA1
OBXXQ/NkSu2XtrgpM7ozUcuKwUkh8O7Vg2OJyO22SdMLmVAgsmLw4vLg/IBx2g04cE6J5E2jxzpR
w/GqH6qYVIHWObq9+K4RijyUsgFrKUf0iiCTl6Col9EbR3mimuDh5/IaOu+rBRiXxeDxrIiMBPYl
lRYMfQJvlDywQXhhtesixVW6QFdeSue+bg4ye2GY0Vd225thfY0Xv2F2rkUSEBVTNjgNDDZN1wnf
B/0hBpsXDXQJJ1gVhH3j2vpta739S1xuw1eWBa3CFrjNhCkocGR292Xj1uqughA4iCPcCgRnne6D
KuBvL7/cqnPbpcg7iRQjkCsWZDI4DkzUx0U3mtWQOfOEg0tvljzhMn+pn+RSiqDPqU6y31IIT2mU
fRGs4ZxPX8TlBYj6+dv1TkMtZ6AtaItvIQJJ1VfH2TfSVa7fdAn4ol4ddd/SG7v8RkUVhNVgsIDm
Un2pTnWpcwCtZRQPl7I7JU9SrFVuI3umc6gkqN9tW7uWz6CZHVScqDHOLcafjcWsGpGjCYhS9TR2
13PLWLJDu6SbYXia0QNeUrYB1xOMP4j86drZataOaGL1OmtP1cAs78Z0csOu9IuYQlcGVI+VK4P3
ext3NZyj6Ib+ZlTdEG4/G0oaFOmNwWi8Urpqh/s0vC6i4zbEqnf+geAZ7yKGugxjgKgL8CJald9n
ojdEgRX8K1uuhL2UzVYYRHabFByf4zmOf2zbsf6J0F6FURRMdqJi+Hmt5EjJEskGSpbGb/j/e6Wx
D41VBSScrgtD2/fmfQGuKCS+pSB6r+6ABTQXvKcmz6ekQ9qeKS8VWHYdVNn7hB1Z+Kb17209HbZt
XfX/Bd684ItAXceKQfpuXlBn2msTNBx6OahKcMU63W1UQ3AYomlJpvjbsCIzuTidY0pbk2dY1ZFe
pPCjy0BZTrVxV2rvSpcHvVqJ7ourroMaKLIZEw0YfM2QxXru0Akrm6gjHmWHZ2WqrhOl2tv2dEOU
50QZD0OEn4GeL1AnUhq5jvQqozJtt+G+NEX8kKu7BfJtmKtCw/zF050+JCMjht14Uz3sM5U9DLEm
2JCracdviIuHu67ChXSKAaHNvYE3uLwQDHzqO03Uyzx/rosjYwHEn0vMsHJnsJBimKGXhOAsojGe
SaYDuo2Dbc9Z/4z/XTaMEn52WNXOykSeP2NHD515b/evVBEdCv8jAPwB4QJAYdJJHinssSBq2yma
27fguMxOSUg9UgTUAhMFrr+tqOgrBOa2fxFKrIoVAHcyDcIwcictqPRDR2qvGdzRPGj1TS1qYxMt
6fz3RQyw8YxvEwmghepbku6G0d5qRS0tqyC/ZDRRwcMAFAeiFVk+2PN3K1L7MCTVXh/NwFI0b9s9
Vl1+AcMFllo1R5tg6N1zZNNl1UeDFoWotD2Z7MJQxP6y6vYLMC7ngyacVTYjwGowaY3ZTdXp3hh9
bctJEC5FQHM4XXwhM1Ia3JEAlBR3BK2vMMqyvTH52+nzOYdd2MPlCEaFAyAlcATZQv0jyh9jedzl
dfu4/Y3WXQFSKho4f2dRgM/W1FUZ5+2EsKRoidtrI+rYjwNYcv4dChcoCnBNR3j6aLyBGgfFiZ/G
OtmTwhFck1dPMuOPMVyoYImVReDdRYzFvX+K93pYBEZyoLhO1pGP6bh/ZxUXIOwm7HVWAi4qb2LV
q9QOisyiATKRTdxeRbEmdswBS5djcNxvVAfjdsmUf00yewqonKKYUue9FmjZxJ627Vvdv1A4AzWj
ZuAtlbOvqduMmk4IaOOM7HhQGl+jvhZ7svJPSplQg/0NxVnZZhBjLCpAYez4SotGyFM+DHmRuDKL
PromO2rRFPRVqP6TT7jA5UKULqfQGU0l5D7wDsgkD2b0HA29oJC5+g0XKFxs0lKnD7XZOlv3afZQ
6Qlo5DHDbeyqxgmieLf93VYj1AKOi1AT65ij5DAqi4IOheCu2mvtuy7skhDhcCFKyfrOrmWYpdbU
HeassU5QfE4fWSkSv1gvYvy2CZR/n+NUYUt5mNjAcuLnpD/GUP1Eo1PM0BuNrpP0cXJ+DvJTqdPD
9lr+Gja9SKcWwFyAHCQzM6ccwElr+zL52YZOtLMH2aUIZXUq7fPqsetGF3oZfo9kterCndph6kSL
XbWzHiAacDfmsuhlZ9ulMLnDrQe19LbL8I0peabd2bBBFBefSPZimu8pWAm3V2H1ZgLGCFBT4IUD
rRuf0TTwRYDBFEGoyWQXk8ZdObiJ1roFeF6KryNoPpxYkDysOpclQ/Bawd0PScpnyCENVTVpEFxx
QXetOGjpW6v9qIWqGfNPv/i+C5z5dyyOc4lBJA1iKkgv62NVHPMECnbfsuaQd/cj9KPV41B9b9hz
nd2PeihIJf6HV6NjEA+nKHr8eoxYgOtMimnfw7kaGhggGWUBjQ1XK2+q8uRQDL67rG7cCINf299z
jtwXRuMO8h9cXremiKYazRowelJUN+vRySUiC1jPnhcQ3L5BSx/NMgUQdgERI1hRWQcTmawKapMh
BYPWzhx3WSRqohZZxu0LqygqOevgNoZk4dOxl6nJ9tuLt5oyLSzjNoNhJqyV2zkUldcNVE6S8snC
8b8Nsr7j/nwh7uwFDa6NNiXYgTc+V5eO4MlwG1VzW3wwc3ig6WmSBKFOtHTcjst60M0wFZBFGOKJ
LTuFZfG+bdXqpl4sHbfZTC1EU4aNpLZuMii+XRdhuccUfCIUZloH+pNPcN8IokR9qGsIj7rV3yk5
iTBCZgfdgJkSW3/dNmo1FC8iCHe663atUnN2Oa0+ZGbihulLixdoZu9Y5MusF3jGqmkLuPnnLGKG
WbUKUSjgovxHndzoaDsH5bmoqX3VGRYo3NneOsTMKg0oXTodDYN9V5gqyNa3DcGz42dDMpk4VZEA
IgFnejxPvGluI91l9W77+6zuV7BfqSCqhsoa33dnO51KSR6hUD+U15KuXZu5/GI21sM2zHowX+DM
9i4+DI2rlIUa4oLWv+IpS9ECkuzAukyNKJAbX2IHE7MITDSIdiklP98UF7ic/6lQpmnZNB8iaKlq
uvoUTpqLy6MfFoNbpE0QO1/bIv5WEepCmxktwu0VJq1ELZern3PxMzi/1MKp0Ho6ZyQZO1V6dZ61
JfMBJLbSJDi+Zosujq8FFOecuWNUPW5fjcfy7wYcpyG43FW7tn8FC60gKgrM4kdD0zYNCxDiYLs1
uyhOPGA5IxS8BJFxNYjMHxL8E/Z8F//sPLo+mMTq4aT1uNfbH+jUqcrcT2TfoM+N3Prbvrp6uizQ
uG/lgNeVWgO+ldy/q82z2Z1V56UPY6iUnYtqN1Im2IMiQO6LpS0UNkqI8OA5griROXO3KY2Kluqb
XAsMM9BE5aDV+PXHQocLLkYcz+RkMTa9rbsjKg0ToU/bi7jeKrLA4FKcsEW7TzHAKDmT752kx5Rp
VnZumaudr2TDTd0TEB+03xqtnzAXND234XSU7BD1Q9BYNErsNU1GgjLTQq/odMcFdzH6jp1QEhwZ
lxT6+JWgFYC+JCYQoR/IH+2hROXcStB9qeFZv432Mt70jKysDiqR0V2TnuKO7vUq9SrEYon0x4Gi
aXd7vdQ59+K3LRQQ0Oo+S+HpfPNgVOWOxOZvMnq1Z1mu7llf8A8axdDj3ro0eJM/qCc/SFfFnj7r
xMvupatxv/0r1k6D5Y+YHWcZpcF/oFYSlqJW0CDZK7tS90AUJbB1DQXt7f/dzs68FAuUEIpnRlzD
NYg8nSS8G2WVfhOBeu9f4nB5DpqySUUsbGRUcQ9aWAa11YJ5UVSEX49O1vyqgNfZCza4DEO6aGuD
OZb53JmT2+Y+ox1eZwJluJeF4uLrRykUitHBr+I1hn8finprCFMdnpKhoxzCiSW7yvEGPMRPQ3zd
FwcHPcoSLd1CNF61GjYWwJx3RLOiRYmGDW+06r009Pte8rf9b/U8WSDwWzHODaRSWMrBRgo87Soz
hED8oRRKoK4ekiBBB637rFnH97lYhDhD2cM1ivjBqAOwG7kyslIdAy2io3/V2xdQ3KqFg9rJRTFD
1fe60rsmpu3ziAjOEBEKt3I5xlIVZ67VScmVg8aABN2eRS7YUKsHlYN9A1+fZc05EFBXSrXW4vMo
oAKLkquReKUcQZrj1skCAsaXWhOc/Jdz1L+Cs4KOUnTQYmaVOxurrEvz1AIkBU3mtfEw3plP7Y16
F+5kX/7SuCOSumP0E0ndtieubWq8eP4Xl89s1CYtIG+G9dSno20FBhpnyZ0K8iPFH8n9NtYlc8ln
I/l3hqQw0w6JMM7KveOCsiRyIRDlTa55l5/yfXV2JvdVdrPnehf50HHQQ08SXDfW9sPSXD4kU6ol
pg5zp2HHyHkcUVt+sqGBqXzdtnW19LFE4oKykTuF2kdAUskZIZmNGK2Sz4aBzhLt0Ji7Oje9WlT0
VUSfk9uEtt1FaidhhVu3vJ6Q5j/KxB0iF48f8St9Dh/OFJLvXuJ/hbio6HX7F1/Dxdm+cCZu36hT
msgdQcR23HgXPpl35LX1rSAJ8Aq3j/BB74lv+7rXHI2H2pfeoT9z3LdfKng3JsIPSJscyHiR40F7
a3byvXRORPek2f7LXwhWcLDwQciTJ6jOzHFKSU5whg03YTJAhU0kArEWoJZZFvfdmyKnGRjV0Rsd
ugaYHqV8HwoHFVave0sU7js3mZHo03xE5Qjo9uBa2XWVQ339u8bQS5FJO0cJavl5kve9szNGOdj2
bpGR8/m2yGx0vOqicRHwSnnfS7Vnon0wL0SPrKsZwNJK/j5Ec0nLU/gTyg+NvWvbq6l/MSUTUvdf
WvIslwejPtbTw7Zxa4fzEpW7F0nVgH7vHMbptXRKJ+vcZz8lJXttR+n7NpJoGbmg33RyWRQ27LPG
O0N5HrtHGv78VxD8FYiwjBVWBGPUdPLUBEKn2rSbssLfhhF9Kp62erKd2GD9vGj6TkL1AYkGs4+N
etsZQa98J8q5VHzZzI/buIIV5FPsKB46RY4BG0GHHCXsTrk31NdtjPWY+vvexOehhk3aKq/wlZIe
zaRdjdKO9MW2+3NjqB/Efmzt5LCNuB6l/iByuxtC7k2mh0Bs6utQRoqbm5hd/QcYmLvVbWjuyhfd
V0Vrt0o/RxCVxTel06MU5Ogl+7aNsrp2CqbTdUyN2xdzoTK6naB3PqPUpj9KEB29DrPRV8H2UZu3
EQrn/w6PW7k8msaU9Ijvaf3Q6LdhukvHK2K/5eH9YDaCJVx1voVx898XUdCSEyhzmAAbIZwU68cG
nK5xKug/XI1GCxAu1KZR1+N5HyBhXwfQl/fkxEGtwb5FU4vA7UQfiwu3Jlir1VQGVIn2ewftOQGd
PsbhUVPPEhW8hq+u3Z8yAP+YaNF2rMCfiNAX+SCPOym2n9SlwKD1hHOBwrlDoeOWj5bR1rOv49vm
MB3w3n7Mr8EqpRIXbyilm/jaEQJx1/lOxnT4tR2ogu/3iznxIuVY/AbOSyjTJb1JsQW6b7caMt4X
9C9+//KkGp7t137nGXsLylDjqx0wDyoDBjQHdcFv+HVh2foNnBOhDjzkbYR1YKNb+HnvGQ/Dud13
B/JRf4vvtSCtAjzcK8H2blxPRxe2cx6VFepotjVwSenakotayxmScd/D70xz8Rou71S3/kBfxy04
CjUryEUtpqubZ4E/e/xih4a6Di2pBPjG47WTIwUOryB6jG8v76B89MDO4YN6E05u9LFtuAiXO9iJ
2VaGWeCbk95NUB/RrycpaEXP1gKUX1eQhXVWinmEQYN1SfNBwrORQSO+c6dacDedf+yG8/w6+hcw
qtGGGnHmRQQbbhZbPzTcIRwldmXt5xTLuNbIqFGL2oNXg9GfT/ermrlA1YupibsRqKz6LoW6n6WH
MM7c0X4yUSNN2t1ffjGUtJYEBlykoMXIyoGColuaTA8i3JbqV1TDXKNgS8we/2kxORwuGowEDKFz
OuFFY3tj4T23LvYaRoEkO/d6Ufy7+HIAMwwLAtkyCMUUnlckplOjZgOMYm3bYTxWTVxUK4eXsqAG
KFeL70mWjvuy6ZBLNywXRJ0L95zRIS0I3Vu0FDq8KD0d0qRggwQdJkyGumRq6J1B29pPDMwiT9PA
BHhrSwutcTSpIc8AfRq36SYadpGewto6h1gme3HaEwsPSnSdUEGWcXm5h2kLKH6wYipzHRcwEIvo
gxG6itF5Yxl/MajppWr4mrLmCL2pb2OlHkfcv7c99bIZCeBLvgvuhjmlzhRFM+eXcZvfZLd057hJ
cFfsBupOkQuxqfSu/eium9o1/rpaxEFzu6TozNpMZtZqY7xTVE/t7mn7oKZXOZhoRYfHRQDgsLid
knW1Mg0tsNCKd1UwEw98uF10bYAKwx3pnD1aLQXfdQ1y+Vm5t5wC47UdJFtA8ZGTuw5PA5Gh3Epl
46UdhH8nPFN0hnS3/TnXdgl2CDTsDZTkbX6Axia1XfWzzgHD/0zZk8JnJUn9UXQkrdq2wFG5o9Co
245owLHD3r8u/LKA0Hx9J6U7WxXEuFUo0LFAfs1G2s+X+SyJpUwzwJRSVpkXJfk+stya+rRRDoZ+
tkUawKtwMyEV1hAUNLxKTWhUqKbP3NxMjpJDPZmKJ9WQWRnzcrxxckfxsyS8rrI+EuzE2QP5WP6r
z9hEyAFzNpfdaDWkh5MRrFRVfosQ6CrZQa732+6xatzcmP0fjPnvi2OQpIUWyj0wBmJ90C49h0ni
gYrtEcxVR6gDu5pk+X8PaTk29IXwCmZAs/wzZJf3tT3NMmG98iRJnhO9WdOx7Z9y8HQLWRrXjqgl
GBdRSqaGsQUOWBCpEy/uvuuEQDhuzi2+ZiAUDftzYvxtUz0CC3SbwFSEf7Cu3C6v4qSTyQwpKdNu
UOhposmO9aYgo7h8b51xMHILdU8spM0Ts01Qgm3rmX1J7Zlrao9RArbzXTzudMNXo2/glgYlpGT7
Ri56915bVPQPzIpN2A4GzyJEZAK1xwp7XQYNuWQnQZ48y9YLM0+R9VCgx78kT9s+sxbF8LzkYAgW
RVWHF30zWRSRVsKaKrGKzl/lxHI1iKHu2xSSYNetHr4LLIN71beHGJojKdZVT7/HY+HlYVh4UMZ5
bqIkSIryqNKhduXKubXl6GXbzrUcw9bwygVhNnvWXPq8N8Be3bVMxsGPMUBE0gcHKRVUajCYFnlF
9bePFbMDLcC4vTFNkEcmCsA67ZsT7VX6f6RdWW/cuNL9RQK0UKL0qqU3t/fYjvMi2E6ifV+pX/8d
BXfGarZu84svMIN5GMDVRVUVi7Wck7pp/FJV3og26GW95j/Fh7KlKO6yracmSeqZDKlXntX0LagE
V8Lq30cFCNPDYGhF6//03AK5DczSwt9vrOxRCft3NRP1VNdFWODvQJdJQRfwVEQp15pVAC3bGRI3
RVlfLkXTyH8mYs9OCT3B/4g4m5gt5UxOEyTv9LaInPI47pMtu6u+k43xaNhv5W/F873CazxzKw22
qL2ydt1gbAIIqSCsmgFoThWc/LYfYoCwOlTG3Ab2mxrLzUV0vWv3zVIIlybUfaqZ9Yw/rFlPFd1n
qatiMx+O4GTjbfbxBatbaMR5UzH6rNIxrIuhPMlWihRwKwK7Wz0zivU2bJmCiZAvSwP5KKJqDVhR
FiiGXcV+5ATpkxI3X5JDsZuMe3pGsT39NtnQwFlnehrTDIetjBeOl4Dx0FWURgRLufqF0JwmCLRI
GvlnjiSjAd3oCH+WXHutcYgjjIf90oGyJOffNP/h7z8RQh0BzyCYFiiPZ2tNYajlFCZfspcW6KKS
CH1y7Qt9CjgbAGXVZAI6BQKM4Y3OUFH0EIquDJEM7uuEmFxp8hgymLGx4ntNv0Giffmc1i7ApRqc
35RyJwP+GSKG/hjGDmn2JXCCGkGYFinCOYye47HdaZBSaw32ABMM6YFnt60F1rx2yy1emPzLnUqq
hY2E2S+rTWvaofWUDKWdGB+59fvysa0q9IndSOdjXaa3VseQWkNS6aMZXPlOZmzTRpDwnQOwnD4l
+XyoAisxKwccWx9N9zoKkUOFaztUXIMkT73SuqHV4sMxgK4bLpkw1JQX0SZN45u6GkU/RnS4XEaf
ymmTk/n53h2kW+uR3WNO0E6IrVDb2sp7f8fc3IufzBdTYKKridPys3I3JCN6o7IYhz2aGPQEOXY0
FZu0QrELW0MjITaC13YaVDfMvsD9c1Kz4HK2EG/cjswsTUF0PY7vVYommjeG6Jy4k/J42ab+i57Y
ZDVVvAgRtE6Nqq7aglUz0RCoU/19yrRsA7DO71gd38fViGQt7XQn0ePHwrIOcsXKzeUfsBKh8XjC
6wl3NMhh+Qdpb/qhVtSA5w6KEN75MWDdeUChf9iS/hCLgtuauhBHDPAFABkDUDSn6qaYMLWMGOUD
M5RuiIK8WG9R84qcVsIsUT/8ZECDY3JjyyzdXdZ0xX1PRHPum5K6beoUmmbKdVx6afWciyAgV9wF
IoCGqs3QrtgNPdUuN0rMaczMC3F1H3euRLwYrakecyyHL+iCiiVILVGtNHmKmp4lih5RHGNv7FR2
CIvnePh2WcSqLgsRcwq7iHapZASJH0FEHnlxd12RCgjE3jTurH5/WdJ88FymCkbdT2W4UwOEqzUm
JT5Mm2yy6MDKH2MATsP3y1JmRzqTAm5TPISASabwL+k0k/oGcwW49FKAWNmWk79pXndUbV8Uuubr
k5eEuWUMDFMsH6r8eFwCVPi0CGfbvmaH4IHdRFv2Ie2DfQZpnahttPKUUBfS+KE4WlilHEoywKmP
4TY+lsdwE12bR3kTbKetvq237evlg1wVqKHLK+P9DNoPLmLRJK/DiUI9CwhSPYC/2+ELnooP9B8J
2L46Nb1EjaxR6SBBlu768Wg2+0y4yLj6kRYyuDTLlCY6+D1ksPvJZTdpbhs/a49t/Jfwh7T5wntP
VQFJDxZiFE5BmX6qkYJkvJ9mTPggA+JenFmpgzRcNCax5kgLKXyln5adJpcDHhAd+d4SJ1Ov8vil
nbaXv//ajbGUwp0c8TMsgUbQJbYwzkrsYrxK440Uv1jaTS7CYFwL2sB7x7KpBUJsnfcls6M1eMsB
5B+yWkXNDQtDw1SGHgWT9N/nq/PUh4X9XYIXq8YFvFJTJkUzEYaKBFtxWxb/6ERYKWsfaAbKhr/i
jQKm61MzKMehJ03egzgi/Flrrplvogbk3q1Ak/MBJx2Pu085vCEEIO5WB/DJOHM/dxN4DRAYnuQ7
3fdSTzqWokGWtY+0FMdZRJlEmV4nUEtuwEFXFs4487O5l81OJGR26MV9ZLXYiovq+T4aHqthlzYP
sQiCTCSCe7EAKjYwoxh6KDoUKDZMDR1DtGixFj6R6oFzBQYNQi/usKQOD3tkfTPO/eA2U3vFZBFn
yJqHYiAc5SssQGD7nTMz3Qz7TPVRXQorDY+V0SlYsVVRuY2B20jCd1MTjbatJQsmQHZBOGqhg8pD
C7Z46A3BXFKosLDa9hVW6B70NMBQqWRHumAcRySMs4RKA6dMqswvvtwDZJzDxkMzxRumeB3dXDa6
+aT4q3ypF2cRMwePiXU65FnjjYy55EYtbD/2ssxtAOYU1ncSnpyXRa4a4eIouTBUD0nP+hbvPxBe
HZLc+t4a6rVGQtEKxJqRwEbQhNLnrR++BNlPeIoHEi6LsVVsNXmu6DPQUge6VyIMLwgekuvn+K8w
vhhZtBkrqAphZRDuhhRY06zbWa2/j0gOONPpl2qMHaZu5EFwmqsR91PLP0NXi6gRyvFgxDN1ZKGb
gCZ4GgMVsJBY4xb1187Hh+aYu5DEWWXnI+j2s4pAn3sLFVLbcqPjLmFHWo5eJmtuLIe3o/kqY3+m
MJ+Qsm3jRrVbY7hVy2/BSNBSneFj+q8ETgWvEg1NW2A3zga3OIJck1KtpPBNQMXsmgZ5QdT+rqZa
kBaseiX6DEAXNVSYExfXlAYMd9jNQG1M/tb4j612W+fb6WfAXr7gHypSXoWgh6Pz1cvBqnoJkNcg
d4oxqY/yh0VBO8HeL0tZ1WaRDHDaVGmThRWBFNlI7vFbnCSNH3ysKGdpcfh/YMbNf+8s0CzkcdYz
FdOEUIbbDUUcbJnKP6fwRzFmjtyRDbqe15PCvvnyE21qx0grwYtl1UkWwrkol4xSn2J2EwFVTq9M
/TGT/ccknDYUJ3v5WNeC27xJiBFbGexBJnczBdm8cF5AUlEdM+rV1TGk3mURqyUGtPZgiQBLBgbn
rO3C3iPAaSR0lHH7mR8d+xaE1B7BTBKSmw4GM2KWMn40sy80pfCu/JQ6G9RCKh64zKIhpGKMoGhn
wFlR7WTlK0EhlIiwcCWjy875cYXxBXwkOBgZ1adEw+Mr0oL3btQxroSx68unuGL/YDoiCpoRQNAB
jM6pOgMzJqNtYP+S8hML4K7Bkr2UM9fE2qsWf1wWtmIVJ8I446djgMXnAcKy9ACga1xC9jAI+pOr
p7dQiLPxtJwmTelRmpkw5DWpT2r6kDSDHYrWJFZuuhNduOsb23hyU+IfAIWOT12lb2iLeSOrcmvT
umad9hQMuWfEIvMTHSFnHMakWv0wU5tKaPIaGCjJilsmauqtpK4nunGeZZpdoJQ1dAukYp+ZlT20
ork4kR6cG3UY2BrTAHrEo3YFUkzQelpQJBXEoZXk50ST+f8vvDXMLeQjMynhRLdGezTbzVirsz/Z
eps5xc/L9r1+btRQsMmO/Jh/9rWZkulWg+BessLVmqsqEtWczge3Z2h45V8R/IsvLaUmHwH/6egb
bQf+aGyxAUrjSnq6kW+H1+CoOeo3zN9cl1vfS2o7ec9+J6IfsfbsPPkRXNDQm9qcuRdRGQrtbsDY
7XHE4DgYRnO7BCJUpzhozQLj9fLproeqT9W56BFaAG5SCkhNK91utPssey3HYx+OgKESBBHBh6Rc
ENHGKGmquexqAAh+YFtTEj3d18PHpzLzL1gYZiH1RdlYswS8NMwB65DeEG+zBON9pRsrW6yS/2+n
xwWOCG3MccogcKpc0ElP0100JE4XuYNobXjdtT9V46LHkFtZncmQ1Mhb1qGqpwCNTVQNnUuDXB51
YoJc/KhI3rRdhARDZpiOdo3opc5/tAqxe/lHHrtMtftxe/kERUbBxRLwI2NhmUAvTXnu/B/CUqXo
3LicSal6w9BH/P3WCt8kNuyAevXSlvrmshpredPy6HgCstYow36ajbsMCNiAN2a8awLgb8joPl4b
uZurB11EbbHW7TwRyoWMqDbGrDMQiGHo5j7y5NJWdvlVtEf8IKpT3UrfEEPyv6ZhmsOlCi4NLJVh
2Pu8ho3Mx1ch1hwCN8rkvYZCBZU+KNg6Lx/rqnX8K+msll0rkZx1HSSxeqYdK+yyEaw8rNrHQgJ3
hAWlXSfPdxlA+m3af+jBBqtKl7VYvS8XMvgYC7qYuNZgG3r6aliPU3CD0YQxbV2qYYJcIGw1oKuY
xwWAM554fI9QkQZagXMePqzeawq6NaY7Nscuui0lgeuuH92nJC4kyVbcdQmZo0XzIOuuLnuWaDVk
3cIX2nARSQvUqJgGaIPdY3voPUlrvVz1lLLFDpNT1IOdgR5Ow7jlc5K9Fr0ziKCM1k3wU0suQLGy
Qm7dQsum+GloHyCcvGwcq3fWQkMuQE2pNfnZOGuYPwfDA7a5G+nO7+C4btbEWNcSrTQIDITfE9an
3Cd5CIWCeIeWtuNPzhB8BCR0elErSiSKcy7siqtTp8y2iMIR6GeK+nvEvvfJQRe11USSOBfTQGA7
0GaWNEgYlL6KpNBRGkAnfoyi4YrZrM8uSQCpY14a+KgoAJ4mGdXE2sqf2wOy+SK1KuCt3lv9rhGN
g69610IM711qlDbBXKmZ6BvoYvvhaPiCuuKqaS9EcM7Vmr3S0fnlOJiPYfubkf1l0xapwLmOHleG
Fvg4KRUoYHIyoyNutb9ee58vo4USnP8wUplDP5+T2hturmVOG2214Pv/pAl/u2d1HbeoE+Bdinso
VkFkpoOsRgTTKjgvvmxQ91pMmrmMpdCnkPyIgm0qYos4B+U6PS6TcxSFmlWazJpQxbZ2Q2brtz/U
u/jWvFNuKjd+kfeNmwK/w22OT8DxyCu7upIEydKqs35+MpN7CFQmJpDNOecbJcvR++cIm/Z1cUyi
owKK78tfbjW8LmTNPrB4EkiRGia0gqygfPNVUBdW6bMca24HrpXWstyqyja6kb1elio8Zi5IhMBS
VXA9Iu3cKEcFDN/2tFG94XeGPVHX2E/b4uhf1V7+LG/ug/fm8HxZ/mrGsdCaCx5tqxjpNL+Zg+EH
KZ8kbdr1QKJJFQUNJsMETGQSCQ56/pMXwiKPaFiEvT+Yc5LTAn0f+xyW7/XwEEm0uSVyEi6oUCOv
lXFWTWV7c8SG84tEBFeySAQXUtp6IjLufNintaHjQ56+C1cbVIEP8Lcw02hZWBPUiI/Ywt8qD6Bj
8MY7JKH15AbX+jZXnPJF3fgP8YsBqKRhp950juU+advMzURVAIHGfPuhAt4664I/H+9b2t1ZzQP5
a4KLP4EHGyNzmxNvB/6ySbWhkmePYFMHotRd4j+BWvuy2a8f6qcMzjY6Q/VHxYSMKGVPUdba0Ug2
yejbZVm85kQ0l7LqZRhIkQFYjmF9nUtvqloHO7iGpINijakCxIDVbfo6cqvyEMZ7WdTDX68QofFN
MJ6NpS9+zSgz8iYbM4ZK70PzjAltmEh0xGKfbmd35AY0OZdPc9WjF+LU09BZ+9g/ZRTqRfIrYQez
Agy/k5n7y1LO8dBmw1iI4W4DEKTn5lBAK2ln3jNPvo4OWuGmL+WP2lb28TY+JHe643uXxa5a/EIq
dy/oSYopkxxSW+2IeUZ5fAklgWZzmDiLiNgaVNAAsAwM8J+e31CnoM8O0NRIsZ4s75TEa7rMVkcX
gJyEjvaUvHxBp4VALurXnSolmgSdUpOpRwMpseN3OoZxZPbXlELzR1uI4rx5MsskHifMA3ZWcj/l
oRMF9AoYqJcVWrXAhRTOn1W4bhN0kGKkW1M7DOQuk2900SLMOWYGpwwf7w2/AOXqPNw4BS421lO5
to3wpiq9sXjuC8eMrrBWF/lXffMAgEBN31hfekuDjdzCNju2FWXuPAcSh2Qw5gbYTCw5HnX2wxBF
x1V7XMjgTlPDqALR0YOY3+uh5mbZO23f2slT/J8V8YSQLKsfbyGOO9VGClq59qESId919qGogHO4
EhbeVt8wFFxkBiVoufFUuSZL9SKfv13DRqev3kNfYIOrgWIhgDu1gYQkKikE1O02AXih9gv0Y5fN
fO0eQXlIM4356kJn/jRQAOhACs0AgVZjRf5Qhu3B0jGPM4Gj7tBije4mkEmyVUmT7S4LXvtEAMMw
MSOoo1jEo1+qYz7qVj4iYBgPlN5jCnFUrxJRBWXtBDUVRNDUIJjn5WdlBrWVygpMonAv1fUjeR/o
kyvl2vayMiuWgDlHLGejkYOyF99eaHSqSpEJaBQAE2qOHPrAlyyrv84NZ2BLLGv+A2rMBfVCBfBi
OCOxVHVu+0bl6NpLm4hA1s4sgpPCRfK0zmeqIkiR448GFaHOrcIPPfEYEIXjWJDunucVnDQu+OjS
WGd0xi3CkLfNqKO3d2haR33ndo0bAkRWL9GIfQbbuXf5k51ZBieY8y21q2RJz6Bm220Bnjmmv0DE
+LfOxcngwhCILQslm4GJLBXDr9+HbJ9NWxNMYTVVN5Mh6HGdxdhTafyols7qqOvnD5eZntR5UefK
OUBt4v0ECAtmXY2ii+PPDNZJlsFJ5JLQ0gS6dVTj46V7kD+qhwz4Fcf2yvJSO7puNjGaes4D2zyl
2/4w2ChbCKznzO04+VyWCO5SH0wI0FhKWi+gFLC2m8tWMpvfuYaYXlYRQDD3y4XHvpN0jaiABDGL
5y7cU+uqrZ7D1KOaQBWRoFnVRa1AH6WqyHwIKtmmCn9O8gEs5engduAcuKzSWeD9c2ifKnFRxMC0
QTgSSJKLjwIAyhTtV2oXIrL69W9jUvALIMiDY/lUIRZrspIaCcCp0C7MzASEZPvLiqwHqk8JnAcz
OcTSsAHrm5TYZhFq9FHh+JQc+0Ky00B3m4GKOjbz9z63h0+ZnEebM9h/JUNmlFcviUoBmpjmlSdb
abajTUkAWRVkqm4Ds4+9Rh3JnKTJqisjpVjVziNJe1e7qfnoRtAx18Qcj/Iwlj9IG6YPIBIn11GE
VMMGj0i0y6YGtEylUbtV15q/wZnjP2OPkb0DCyUEeP5IXIaU28IoHdhMEiMIdkFL/U3W6ho60NiD
v6Z90F9TxoJ9NAMyxW173bSRrtqsIKNbWVr00Zus3JuJpe8m2pBfoVzFQJJIMqCtSroXa+OjXNJs
m1T6o4aS2Y4Uqu7VUnRXWJHo0bLqAxqG4tAWtYCHzd08Uq5SvCOQBAfKK5aWmBTZVLNJchz/ftRs
doKFKM46DWwumZKUITLH6t6QYjs0d6X1KoEJQKFXSQgqbuKlhnPZYtci9DxHArAMQmRZ5Sy26oZY
ygl8go2ZXTfphuUJ8Li6fa3n2xA9EZY14HeXXy6LXTtX9LKR21PUWM8o1fK+px0zU4A7NnB2et/r
cQIDaQDnZl3LAB+/LG7tZl2K40IZkFZ0SR4hLpHvh7TxGvMpbkVVozXnXwrhohjFUNZU9BASFL9y
ACwmbp/eV7Vip8WV6huC6HyOsoJjw6ontqYMFPxNnsY2SqehHK2ycYwktFP/bTDtsrZczbeT4VsH
/2ta2wL9ucVa21fev3CgWBWcpWPxkoeGTSVSxmYB6niq/gS2kxNNL60Ifm/1PBcyuI9WZbpWJ2ON
jxZinGraDgFIgWNkEK9q95M0gmmPVRMxDYrFII0YoNw7vRxM9MwCfYCn5wA0kjFJSt5HvRDkQ2s3
EGBn/xHCN06SAcMdUlIgXS6a5zDXNzkYML/yZT5FcAmQUU5S3knQoykjL8TKd8Vax+h/XpbyX5Lk
f28dXhPmTxSES7h18sCTQKE8TnYWd0j/v1cyQGGOU/EEfgyrFznZ2meaL/D/3OF8UyhnoaKCYHNG
GZ9sBegZPkJiItqrEUnhsjiJpvlUJIiKFfN0vXP8fhP6v75yhBr8B/xV8BG+IBZUFklyBiFd/BhM
W3l4mvRtgtopWK+zaCM17/XM9ikIhWtehXnff6VyNxqR1KKpR0j1m7eoeo6U2CX9ldTvteQx0UVF
ltWDXEjjLrWURjrRNEiTpNdI+yDgsJ+EN+ds0mcZ0EIId4exsYgD34KQuLz3u1vVuhnlwu6KAwtR
XETXrkBL301KEbHQ2iW2vLFn5RcJchlaaTq1uLFp7W8nIE5lUXjTDcFNTdkbbbIvJP4zpBYKIAi5
2Ao/FWdprRVFMeIhoIraxFGNGGEXvAIlXjF9Krhe1sxkKYwzE63VJrVIIMzqH33jTjFLd9DfQXnv
6nQftoLW+5qZIMlCWRipAFbZuKDld3lJfaVrgLdTAjQPoJmj7uWJ4NKafzNvJ0spnFcDHUwv9AaX
VmHd+KDZMOg2QbM3FYhZS6mWYrgHWjeMEwOWBvKAKd+lLdk2PUjaNHNTJljZxvxqPt7KwN64HE5E
RzhfPQtjtBI/sIZulqq+Wt1vtT2o1rfLIkTnxxlgRC2tURWI6FqASTALyOmlqb6OOblqlIfLslbV
QfkPMO0qGHD5CnBO06ztAXrpDLAEwCSg2q2/1tFft2mRRAG7jf658gErxMWnsi1ipnQQo+PpNsOD
3HUl+a0FxRbcfdvLKq2EC2Xe2oaNI+ZZ/M5FHUekAiEhyFnN3S2wmQCNcaNFqX1ZyvydOSM/kcI5
bs4I4AIwPe2AxbecWrsWpWUr5g0BBhjVZKyaA0nk1NCYwSKW+BCgJ42bxdSeFLIpum9TDWhdX/oI
sYremL5gT3MlHmEBR7UAb2bMu/zch7L8EMMzdQvuVIqsSfbt0SD3tAztOD+2R7QJ7i8f44qtn8jj
7xQAoJrgjQM+cb/ROjtuil2a7YEWJ9DrfKQP+IhLxbi8Mw8B8NCEEKSAgZnsddVpjW0CFC3rmQ4b
tcrB770b462OPnHbmXgEivgkV1xt+Qv4cX88jPShVPELGLtOQQykmrtENBl+PhB8qiaP9poFHV5H
8/dLJOb5WEYj2PiPMIqJgj7ytxg8QaEdKsNjgSePwCX+i3ALW4tgPdRBnXlqsqAymdigduAmRdKo
A3saE8lp9JKTx0bCDi7dA+LUFuLTrDoKyMf+kcqZrFRib16mPUiMu42CTprq4HG4AVBqgMHdDAQN
f70Q9+eMPwVyNjv4Wp5JE9Ssm2uw4lojNqgFD5jVowR/kAJ6MB2MXTyPECPUL4NygLnKUXszWuHo
AkjI93xFy9zRAl2zBqQuEKIDa14nk2H3pNAENYs1g8X2FVb/MNA7wxaffs7MaJmUDBNISfG89QPA
MU83YfF2OQCsReulEM5mpBTjjlPPZla3wBmT76m6lX3Xos4gWnY9x7XGd1uK4gylla269lPoY4we
2EHH8j7SX8LycWy3ALOxB+ALJddh+q7J26nDxrMDMrQoclX6elnltZi3/B2c/bQR9izTGr9DygKn
1J5zmbnIrcHJKRpDW/2CwM1BFguMIyz5n37BBG0jEESq0FjTgSAOcATJKYvNZXXORynmc11I4VKi
0CrDlKSQEuuZqzTuyN5N+dDLV2G19fWrnmYbXz1GybVCnbF71ZPf/vTeiKjJ1m6u5a/grJWVsozV
NgXBJ/IoeLGGwsEqn91ildSoUbcUDTSvnq2hYAKHECCP8GuxGJbxU4lC3jRZpQvERPR3qPqmt7ro
lfwHxYTPNQCOiGYpxGAHgru70rgKkzLEAev25AKd1cXOlM0cALHfYC50P9mVN3jRoYvt9He9Y5vo
GL/8Kr3sVr2JXGWLy+wldcKjvCvdy59+/Qz+/WE8jhFqqVU3DvhhlfmY+KGtTftEE7xZ1gIEIJko
4iCdX2Pcd520gaVprtVOVj9XMmJEvGvZQccAgSpayFzL6ZaiuFgUMUsZJw3qtI0no2+RqKK2oEgC
F4Kyqk2HZIKEAhQCjVLZiaibtHpzLJXgoks8jllEeoiI4r1eX4XEG7K3UN7FxOukg98cFdF075oV
AFwIDWqk+PM0wWmU6UBJx2JltgKykU2vAnGmSMSfDibvAqqq4UUOxGkKvtZTGT4J8XKIYQWFXR2a
TbPFEG3zEW1fmNttSjtzfce30YnMqA2ePwDmXDb0tZC9FM9ZhlRkespmFSNQaciI08iMKTlE01fk
INc3ZWB9arD3UzVNYwA9UgQ12Xg7Q0XG70Zxq6uPl7VZ/WALKVzAllVpsDCchIAdy7Yh7YwAgyyi
+Ys1CkGkZPrMlGGo50TMg5p2tC9Qp7fM7EaStzVY2s1nP3juJlvTi6vEussgn5gbkJ5aIk9bE4/p
D5SACcUTCnNjp0eZMiMIlYKBGWy8bcjgjvSehi/6+KHm37DVE04u+HJMOIV2i7XNywe84uZz+Qhg
PgAfxoAL5xENxftTsQj41WTpp1lWbtDoolm4NRlYUgT9ioq3Lh5sp/p1Sd+0zDJQOy17LOAxfaPT
RPA6W7lTVYBBzxheGCS0LE4PeVCMpO5DoEGHJiBYvGkidm3+7iKvwcp/ZAoyiRUvOxHHhS4jZJkc
TRAnDfHGl8xrTRrtukdOr4+7y1/oz9XEBRRVQ08FV7eCwjB/p4Ym6WvfAkH5cChAJoqZRbew9dBO
3O5QbPsYrLGF9w4GLVt/6J3Qpg4o5d2PzE2OGPOxKQhEL/+itbNe/CD+LpWslAwTwQ+aOvAo/mI0
dBGywzq1++C6rNkXHsQ4AKLOEDiYJuZzwz7QwQadQ56ClQxbcjLiQuuP5nu4sxL7FTsaBbUTJnhT
/EG5PD/3T7Fc7FGxbgKjhdjnzBtlO6jsbluAz9Xfk7voOO2sTX+V2qNtedYPlOgz+83avzU7YP9o
drBp3m+KyW03TDiZu5bF4jyA6QpKBVg83/EI2khGrxI/zH+SNuUxcNuPrrJN1z8GnlLbM4cscpC9
iG1nzY2XYtVTN/aDFCwRGsQGDQg+tN42Xy7b1TnMwEyRslCMu1M0edD7ikLC+NG72g7U3DfFTfy9
eYoc/1FHDdgOHsl3YPPYGEdwD6GX2L//x5/AffSsTPQgDbLWYU5jd177rhyJWzzdZdcfryW2DoYX
ADPbb5Jr2rrLrkS7c2vTSidHwGUPlhoE6K3iCKTdNVDmf5sOmF2Nnbn/+F5sQaDkA9DqB3k0H60t
vWf2z8vqrz08T8TPcW9RMx5rzBERLAaAUOnWdIxt/664ow14gPsPrFs4rac59WgLGq3n88Xzd6eA
CcZ/ZkIn7tUAMoSozKakdTrfa8qNDpCRGqAco+GiMSq311JwQOtQjh2zdeQfUeiNokbA6h2sUYIu
mCrjX76CwEpaGnTAuWP1y0u11k5kYiMog/l2q2n7AgwajR10mBLKbybzphS9f9cuFADbgU0DSLVU
5u9IaVSngnSQP+hXZuwG8T63AtSDny9/YJEYzocHQParjYzv64M0fqqKI8i9PqQ6fFBaXwAifL7B
M39VQDEZ8xYoUOC4az/MQyBZzbZk3foOgMW3/r3ppfvxm/lN2Wq7/mp8kK7z34/6T2QdG1wlm8Zl
9ug0YrjvdbU/fwqnNuiyKAjIcboJg9v2eAPjaRpvMqcCJbgzgpnc7rfyZjrQ/eXzXnvjzDmPgkEy
QCWieME5FAMnr0JiHELLsKk6bgEo7wAaD12MDEypEbtFgfWtBb+e2gyCG2wtYKM0TmBXeImftTJS
qdaqisGt1ADcub96ESHCSnI+c0kgK4HL4DHF51xMt4ZgviDVkDHgoZQFDcAiFKRATMuEvCnzX+Ou
Y8ukyO9QmsYEM49+rVM5zKmMnm6GzZ5Wsh6r2nQiPbXN6Edfiqrwc8i5JG22qEUgrH2lNsDXhScB
yMHy9DqrHd+nbmE8JENjJ801EcEfrUtE4YXKOFQAeJ5KxMwOqHwaBDwapV5T451IXmJwmneZ9jh0
v8EQ6/SJqKm21mwA9C28HI8sFG/53k1M4r41ZhZCpXUa/UbFkpSq5japPXnYq8BznUBFIqFp/gZO
D7tO9pUmyG9XvuuJFXGpdBxUDQMUfeukbbvPsYTZNprHzN5JImKz8PWyQ676BEwW055AU8TI5+kp
N1QJhm4oWlwlEUYTm+Moi0jY1s5UBTwcBTMJao2ojJ/KCOKCybIGXIKiYHbUF/bkY+SyNr3EL676
PD/44F+TSLSjNbGxheoUSooiMkCUdF0UhNciH2ZbKfqZYKE7682pfRZofVe3Ti6ZXjm2DrH8q4yl
29Efd0qqbvI83dDhUSkMByiS27Rj+1xVbFDx2bUeH3XNdELgcXXdgNv5R5y/JWhW6lghzJP0mkUA
EZLaFI1zKgheq5ETALN492g6QWbA+UNC1FAKZPxypfpOB2w+22r7WprbLrzTS3vMrwxZBI+0NkEH
qr5PmZzXG75ey3IDmQGghiNMHQDeEivCXqZJG7m4Ha1rJQVpQofpxE33hbLwiXDObMLUV8eYQXg3
SE9tEx8M81ujtF4MAvnRr2wiQqFczfaW6vKulwNvb2xndcE2Y6LGF+avCQrSBnGNwAA1iKvVOznA
whVB2aW1U3kbSYiGvwZ2Ra1flz1zNQVb/po5QC5CLvpiaSCP+DU0blxrPP6ZGAY/HGgB/MSj/l2V
f5elDLvZL1UKtrhHgfwzcCfkKxTFWwMXNUEznnt96IlSV6Ha4fwBZoYsl4TPqL6o6l4H4SbdWAlm
DUW9+bWn9FIm99wgkaKUI+kRe9PHsN+Y4CeQDNvSNv1Y2kUgqNmtBL+TYM9JC9mgSYGFS02jxfe8
Kcu91aq1IOSsxPMTIZzfkmiQgmIem4z6YB+A6c/Q72sjAhpIumnJF4bXIA1tPwukvrP7cEYTtzQb
J9yaViR7VJ2wi/iiRNG3tjA3LEaCoJT7y3Yy//6zzOBTIs+5h7RNiftuntjEPG+ppjusYAK/9QsV
fiiGqSGCrEfBztapYpJBsPQbY5hXwpPMLqXphyy/XdZkxfhORHDu76taOajz7Kkc5zsURoEGs5nH
DvLAHcPIUaXvl+WtWgY470ADAzpGuNipSsC3wwBZUUGl3O4lbdP4t3W0NUGAA+jPy6LW7mBr5tf7
RxZn6j0gGOtmgCw6FfIda8trKzLuuwlcuT2mozVVelRJ1NgKKspAgUzZnY96j1fp4aFLs/i2NbPs
SfCbZv3OLGfxmzjPsPpy6K0Iv8nP4metaH5kcnmTpsmHPzxnaAAmvu8Okr/Vk9ieCCBh/OBDNQJR
zFlJCSwL5Vi8di1Q5Rgc/0UZYCN/rDBaVwDwr3rrWtdKXjJZNGH/Z22RV3cph3v/oY5R+XIzYHnN
lUB+6wH4G5tCAI4ktr59k66Z29xOXuYGj9LR8C6f9ZqTLmVzD77e6mNGi1m2mmx1EEigI7TPtK8c
5dLKuHyhKPQuNueJ+ya/6S39oDQErZ1n2u0uq7P2yVChx5SThSaByW94TQ1IuNj/kXalPXLqwPYX
IbEvXw30MjM9a2bLF5SZTMCA2cHAr3/HI713u92oUfKk3Hy4kbqwXbbLVafOEXZo7Lvq1omzfYkW
tlVA6VJEgG3znyFp25jWMFKjh4sO7qea9Ft76pBdjpznOCl2hmBnc3eaOxJj6sC+9drqw31vea8V
nFUrstt0UgPqrdH/L55TRx8l7ZsSWIhRTfBRqkV058ZEaNa6W+YAqoymn3Eilyd7yXeO50BaVEVR
eqXRMdn9hDJCF4xDUAKadNnI8opiNYFkRIuIXInk6lg0YwrkJMjjE6fagA+HWMCxZdrKdbw8ef8Z
Ev9+FFWVqR0NU9qiZ6L4bVrzvUMfendjFUE/fRoRX7kc14YlXccNT1oK1C42hGEgCUBUDwokWnPr
qSsHvPgh+XBxvf8blnwLl8xBvYkBjZzQ9xYFiFwNGLh1O+u1TgLHza5Hvr28YktZSkQZCBFdPJhN
W76Rswgg0O8+ipmNu7EeiQZkSEErkpvlbWZAXtiuNq71u+//WMWXjk5kPL6gROkFds9WPmbJR4+/
RVrV2dLrrGC4ulueFqQBFCPgtZEEJk2y3eVxLy3psSlpSSurzN0UqpF+xuN9Pmgkpv0+nZk/j7p/
2dTKqOTm4KmvRn1EN4JvacqhrFE8MfSd7ayUChdjg6MRfefgj7YEvCYvnQhmIiXfghP6VSkBnre6
UIkNkne6n2kABXJ7Ozoobw9p6FCUYCEKSLkbXh7x0u7EqQ61ATTMI+ss3ZGuynultuDGbcz9vASt
Ruf4rWfd8O6DauMTL+a1O2spCvMQgQGggKSkIVebOQK+JgHjJsgUjGev6SlpyzSH0aIOagMMYHGs
rWzWM5OWUFj6j3lAulUGr3bG3gbzgGJN91XFoByDpINLn1rQN9vAv1+e1DM3gjmwNuA1B4Fgkfo4
PfKSLs/RterkgFkmYdm0n0Y3olNUXXlNLZr5hm4DdugCZHlqxtFUTWUjwtchrd6KAVKaWnPvJWvF
ETE5JyedGA2Sq2hRtlAhkVFFDrWZZSaIoCK3sEK3ztJH1U7e5ixOQ9zVNyyqbrPUfi2NuiLDbB+i
mKFfrZtrkTXw9llrWSv7dGk9DR18FZhcy4ae+OnImVVpdK4T5g9GQniSkmy+tZCoya7YX3cYYPQw
pAE5gAk9Q9MUEKdP2ixlfsV7CCv2MdAzBXh7NCDOUQlvlW4tCbQ031DoAiAfeAUNhCOng9Mihry5
1jIfPAUDUVO73XZV2a5cy+eRFgaGTiexKYB3xMKemlHnNmrKCVdWlWx1YBCbMPEOBYrbQAPnAUgI
t416ZVcNac3PyA0T8z1p9lF/T9WV3XIep0tfIvz86DjM0pjG6dgDdP3SCnK15gMHgT/7Xz2aYYiy
T26s+yR0w35n304r3r3kSUDcoJVaR9x5Xtof9LodhCcJtT/ulTMpOlsjDjjs/MjiAPNj+i+fDosm
8X7H6YfGC1A0nw43GZ24LjTG/HHceP0VUn747+cEmH21JvV6nsMUe/fIln5qy6T2kNombE3I3rNk
Vwygm0AqZL7t5sAwHiYgzxtl5U7Rz25syap0/tkRMtDtmDOfsywfSDs66UHX8N6MInc6IPFt3GmR
bX1FfHSrTdz1LVoKbDXax6o2PADEWICoXRfpQGVU9542NIPfNi0UGSqj1wo/VzwNTR2xHXIag7am
g+rqSHKkE3ZRRuPnpDCnPKiVDlqR0WD9vLx+S6ODx6BLHChLaMpK62fVUNqwXLirkgoptV1VBjR+
8eYVM0unuw1mMhA06einlgFFHs/rSSsp822mARCmbdw2CafIWFmsRRfBGxzYdcgaCZK8UxeJLXto
eYM7kU9ePoSMJ9YfZWj6jEyRnkYbj6IoHrV195jjCHT8oUDvN4kzlqz1i33XIuWbBvVfB4GIgVNX
FpKYp3SwjD5mvrFRTD/aa0Hpm2QMP7UAwJJN/xCHBgrxRMnREULSqxQQkzpku4Ggqns9hcW2B2Ti
Sb+pnwp/jRHkLFKCUx99nNyTYmglV5QaHzdblNTGU+/t8ZGJueXOoRhWIEdLi39sTPIxHuPAUsRM
AOKpgxZHadQvjdfuY6/Q/P2yP5/dN8DQA+yPM1CFHA46z04dQCurirK4hAOoxqsztQ8tIpe/N6ED
OKWivofllalH1ZH3o5dNiLsqJGCMWge8JF4TZD8Pq6UVkg47IDgcm4kVsh+aJNSu9dANBmg9EKD5
N8VtFKrBn8vjWlsm6aCbKDrn60w4bPzYmftK20bZytSdw3mlUUn3tGmVdtVy2HCe3gAr3A9B9hNS
oXc3mn8/7+4jwhJi3tCNEcaby6NbnVDpaLBmr2lrHab7P86P+W24+8CbExh56+qebUc/q1YigeXp
xFmHtDPK+fLNqFcGJNN7XMa59Wcs7vX+mq4FV4smwIsocIwOQmbJ2XuvTClvEMyq1rTNuErQrgEK
9zXJsfNCnlg1DWlOiOZBm05mUAagN9P7b8+gJZkm8yMuPlmf3+gtjqgp/92gwQOwDN9i2W6ucpyn
9H5l9YTznZ2mR0GytHpZrnZaYwjn7PBsdLLmVfUUvgFmYvDrPFXQcGI+qY2bE1Wl16NFlXfUlx6Z
1tuhNilrrelL1yZqwJgS3GrA2ElHmuoWPDNEIJ0aX50WcogR1fPOXlNXWDMjHQJRn9Zcq2AmK2+j
NKiiQ59iBayVVovlBcYTFqBlEF6Z8vXc8xx8bHXG/BitgpuhKtGTlN6k0/TD618TADaavPdBgvTa
28qmyGe0Ub6tLPDijXT0CeLfj+JmTUuTmJn4BCcOkh+ol6dgXfkzhXV4pyvklSOxraF1Yu/tB07S
lRtqKYo1oKsJjh4QRUDu99T4ELdsMC1Elp3523Vf4GxkLLcN/c3WpM0Wh3lkSToADZ23tBIxbNNZ
qBS8JUlPMuBhExBi0p7vq4ivLO7ZjSg2r5BJBmjcAxhOGpsST0NjiPgVbInok0CGN2h68695Q2AF
2Ve0KaF/2PLONsREzU5VC8wgaN2zZ9SAiDoHKz5yVlMWRkxgChFJ2kBvS4cAlCQds1YQ3aEdiJdX
4/SC5Gsz37gqUJWCxilw1lBZS1KhJzbFFj3yy5hGpaV4sKmj0FVmgYajpvo1GLdGtKn1YLbvktqf
cBIpb7UO+raelGrQsb1d7j1koS/PwOL9iaZQEFmBuMcBJub0a7yiFYyuIr4tr2MPHaBf0fhQpUSJ
CNef7IjMiC2LwG7urOwavMaRC8+66vuw4u85Dct05VZdOqBMgUr0LKw68OTS94wl8ig5ng+W+jW3
b0B9+lMFmKe21gtnLloCVM2ERDJ6Y8/yQ14UJw1Sv34b5kG5M7cIHzZakN8MQBvurM0bJ9rGuaPE
u1VIu+0HUpDSf0+AsWW+S8ZrLcz2xa0b8JLsurcJQcbwMm8j8lAF0SEJXy6v1NLVbMFTARhEc+JZ
kNhnbTtaJkf4hjcfPGem9666Ek0t20DFTEPPL+AW0iXUUrfsoe3O/GKydo5VH5xS2ylau3I4nhUH
sOvwRyRWAPHCYXK6xjzLyzj3kFvhbeFRMnNNvRsKnl41as2AaenUh6HX+ys2dartTywpXi/P5fKr
znEwRgiRwskkL8NFqzRIk+GRuot+Kj0ZPwBmtpqNskHt21gJNZZm1TEBGUTPoWOBrPZ0uFra9U6U
DXga8Y1n/CxQdkET++URLd0CxzakKc2grFYns9g2cTCj20Lf6YAlpeWmLtCyu79s7PuL5djp2Jp0
56BNq0jSGCOiDV6YMFcThwzvgMAzEhP7d7kF3qzOfWSUb2b/yvo97bSVb1i6hIA2BeIUfPzIAEgr
2KdRiRwhPqGZsRl6YDDSPl1xk8WFO7IhTpDjk5opIy5x2IhcCCaDik/b623y4bB2Lel1ZgltemhY
cr7B7dh30oQmqmLaAx0Kf46cLdViX3fQH9TOm8sLd2ZGbDxDnKqAfBtniGNWGHS2e2w8pd7Hw7sa
oUr7D454bEKKuurKmJAkh4kaDy8lupntENWZeFCh6emSpgz/YURHaVrpxDLqzGjdRpgbdN9k3iEB
+8xE58fLZpa213E2WNrCfV3bdVdje83pr7YMnAbQQ+XVbn94yr5apccSvyZvr2Nr0mbWY6rPJoc1
ZBq6/G2OHZKwZ8TOSfXauWFZqsT9Uut9nq6t3lLYeryrpGgAPPKOEhe4ZPIfbXlrd3fjfFDTO/r0
99N5bEZyEuYC+VOpGGCUPcXAZOSl35qBouxmc4uoecUll64bB3rTtoEKHnBN0jY2h7HQ4wEMJs0b
Axl+QvT39Cp6nGLyD6IMtoPHOeohiCsAojo9MBqrs7tcgyVVdIlsc/3BbvzLUyc+VvaNIxPfN9vR
maRPRlPzWqwQf535b70NQBzA1hguFk/X/wZylmqgemaAFgvBt1r6eg+OgH/QpUeHN5iigHDC2uiS
p1lZhdqCpSHUMG6ssSAMcp1rjOpLC/9d1gTvEV4q3/1sR3PljThoW2hYgFsfBYTtzKA8gteRXsVk
rLZdkQUpXzmPFiOLY5vSSW4DIWIjaYwjNp6JCaqjuCHdcK2yDUfLWnwLIhaI/l32iYVdK+4P6IKj
YgyeJ+kQVLo4bSBqjBcF+o8HFQho9pWi42NuPoxod9nWN65bckAYw5v+u2sIMfqpj1Noxfe0iVAz
8U1/eOImQRPEBOLkF3rd7Y0Nu5r94tFD52VO6ntv7237ggBjQdIQbcxr7+ylJNzx58hoObuMsqJR
MPbixt3afvEjDrNDtCPKIbk2ruiT+nh5/KsGpcmO+VRXZYrxU5tAsxR9nfFDt3NganyJQGJebX+v
WBTH/YUZt8V1ceTGM2eRMWSwyKENRxSS+eNVurmfke0vfH2bBZftLT0JT6ZUun6SnnOX1bDXBd2N
cTMPaKrN0GRY3Jm++qu8jckrCKVvscRgRGlxnK5EKatTLO2hImlKuy2/P6A9tPoGPmZvPuOrV5Q1
Ige1c9ITZaXSueDXlonAFfkMEJaBIkXETkezjLbSvnAGwL2gFoC1jQLbHciUhYODlhfrt5uiAGq9
VUgZeXGC9+gGCXuSeX+MdD4wZDH7dmeON57z1Kl7232M+yJUmjxw2g0A3ZdX6Hy/i0/1QIuFcw1d
19LZqVJvqmaGT0WfHOWPGntH+mJQ8Uofvy5bEjN94nqu4Fww0baPlPB5VrL1lNluEzv3+7LEW2I2
0XiZz38vowAr4IlAZQs359n5hZ6yyi4okBpOw+Yr9Fg9j54+b5XCfv774Tgo+ariLSYyHqdrPBhd
lHkzioZqEv9iyOjOeryyNmeRImbMReYPhWuIeJwRNhToisiR90NpqnqfjKcOiHdIJWlxDOb2F+vv
cbSiKAXKRXBDIGMvd+YaRTVls9WgckSbF0uLb9ykefHiagVKc+Zw4pGMLYH8g4UGcDkcaKhTVsD4
M1/LEXryH0aBnhTrUTENMFut6NWcBTiwZWEK0WhrYq1k5CWN2OBNuYnTzkX66Y+iBWy+78eXy56w
ZAWUS0jQQrMI7NHSbp8sjrRpaYnE3/iQGh9mOR6qAiQN9hpZ30LfjECQikymcG3gVk6drjZjmxUO
TKFaFIz91WCgDL/zyp1iXmuWP86hjTRbyt9T5xqSb38/TiRygN2wUDP2ZI/3ejBuVQMrfBWcuomz
ddw9sjIElbkVQwsnBXCXqBs50AJGW4R0Lbrgxay8CYYgj+dPaX87xubD5bEsm8CDH0AU3TrDjeml
2iSmVRR+DTECFP1SNO9Vn5dtLPmF6C8DdAHZGk/umY2TnrpmVOEhDu5cJELBzoEeZJWvmBHuJZ2r
YklUeB48HViJU5+I+zTjnt1gtszrsvYOzHTAd7YGHVqzIj2zUMnihkZhpamK7Uybm9Qyf7OCreS3
FucMmRjMG0odqOqdDgZiEKlXDjAT22+0+BjziNSQIFhthxMudDZp/2cHh/ipncruSivlsJMXbaDU
IHD+aZRXc6KTxM6I5d0Cn1nUfj7sL/vEwpGOvfu/40Ot4NSuXnt5PETCrtmFroJezcEjae6Gw2gS
03hUAQu7bHFhRgGAhXgFnpE6wGfSkVGMEe1GqDL5OLv8eIQ0QcdJZLxEa+yQa4akSMuGzLRmTDDU
Gjl7cqgBIQvdK6+npvqZOcna43VhJtEergKNiXZwPB2kcfUKy3rQTsJclb2AhTLo4r4nKitIqhYH
A8moyFwDLS8NUcPVhRsSd+QZHilzNMWlaV/4xmiDsGEgQxIIlYWoXoEMLuw2nPDgh/oG0p5ltenA
m9p1cHSgunPlsiIhtoYqkuEkK0ft0oiOk4XSLHqTWg08w4gmZD6p/mPwHow8pM0aa+fSzXWSlZQu
yREUvprLYCiaiyDLZt/gm9YJ7cmv7CtIfoxV4tdoPs8Q/c7X1FiJOhYn1ADCwLYQGVoy0rPwSoEl
Q1IU+iqhpmShPpng6isfL2+2heDGA6nX/5qRhREis9dyJYeZOEFcH/3kRv1kqmXQ6dqurNa8ZNGa
uCEFNA51YemwpGhMULg7Y1BYL7Uqr1Xzg9KveIBSGcL5y0NbuDHRz4bCHgqOFsglJU/RlFYFfhND
M2hxrzDjxql/XbawuEZHFqQDpFanJmYeLDjpAGWJAdzS3aOZ5ZvLZhYHYoF61AUNN9BY0qx1tJjY
oHIcHG78oDrjk0FX3n/Lzg7yX0gl4sHhyWFaSfG/WWnB2cfoMRJI1/KHg6yUWRH3qShCfXhwzIPz
pSborWfd9vIAl/a0AYI7wT6MzKjML1OYbR1Z01T4qXuXImlY8E/ah5E6+5ftLJ3AoKTCbQZyHCED
eHqXNRbjmk4BEk0N5wAVVNDF2iRCT7nnQWDN1Qhla3fMAh8Wkm94UYMbXtCcyFlRyN4UBTfNwoeI
46sZj3ubsv6nkxvXVWcdir61/dlMftiN80j5CI23LNH2jcnVq4jVe8tsjE3V1agsacbz5dkQbiNF
FHikAe4kqH3AXC/tj6ayNE4nJBoarhEDwjzgEKo3FfuKAGKcvB+rHAJLy4z2QPAx4kQDXZoc9+W9
Re0mLnxkpEnUfzjOpqhmn67B4hYHdmRHivzc2kkUt1SQYB+eu/F+KPaqBa1xoHFBkVBtKv4Pdx9U
IDwPR5rIFUhuReG8SsQThOZu6ositQKpsrbRVrx36bQ5NiOm9yhHY3YdhOBcTJ/t3XPopnXQu3W9
H5edYmmLAGGHZRL+CuKrUyMubRnzelr42ngbJWCWMYnr7Dx10xVhMv3LxB0ZkxYqUZuyZXmKU8dU
SV1f63Tb5tXKtJ03MyCfh24Q0a0uelTkCBb1dlRcDJxtdd2CmtAgHJTt9oAqFh/TvV5GG4ubDVHq
nkDWCx3mn8wqDhnk4weoMQ81J7X1x6rrlUNvyUsRTiJtIUg9dTnlhmM+4mmCB13ROQGaOLDD/2RV
uy2152L2lfJQseDy2i45ELhQwVcCRgIT+/50bStH6YD5ybG2NUt3tZqbfmYk46E0cvtfTGHeEb2D
+wA3/qkpE34UFR4GVzbzwZsApxnVH+Awe7o8ovNkKWw4sAKKUgDUz1iNAbCwmSpeRXNhbZ0seR46
6GYOX1P02+B87yZdQqxe9YEdedLoGFoQsggUXSWDBbq0yx8jtsbZeXrkzdKYszZu0fGDrTMBSuH0
fqEVJClvOvqsDysRweJJ+p8pU3oMDrOp8jyGqVgD68xuzB4a/Ue9RiaxZkV6+tkez8bWghXP3XvV
61TdoY9sWGtdXdoHYCNGA5mFxxFqK5KrxPmQUoZXWGzEgdd/qTpF+vDVaSE7oNCNZqi+O60Foktb
wUP6Ab2GyFWeofhoWuqscXDyIIoPPfBjpE0cumvNnJ5YB9kljs2IyO7oyO60Ou0VD2YU5H+f+8wa
0IXS0i4NB8uZnsxo1KKNaxqFRVBw6llQad7wC2cVD0CiDTphxx1yBYpymlY+urrSvYy9RgU+rfUc
NLE0cLUpAXjNa0rng02z9zjYTV4hE6C5T2mUeg+jrRv+wKL2vcavACgCYNJbXrvjtkvKONvEijl0
qAqqrCdJh8LkQ8OR6QqwadsRzMZ16fqQVck2PBmNIuScm+3GaXMw8MyzEbSNU91XUT0zKHbmYFnt
KzSJOiNEh2sAE1jcKQm6xMoCJbGkrzwUy3h96zUdulhte4S8bu/Qt0nNUNyhDjCxpIoFpddoovJS
tHXcQ3qj0u2rbIBirO7E6hOvhzE99OYEnaeEeWPYDRWPQ2fU87tMh2gvsOIgCEpM6M6bOcBkpFag
/JlU3ugcEgZwiZ9yw7nTGtbskxjsOWM6IDqYIBKobs3C62zfm1Lnmac15Lj6fsi3WtOVG2a6VbFJ
va5FWZia/BpA1/FXBELtHox5ShUmll6tKVstbcJjF5KCi2aGcsSQYnswlDfb6LaPHh0kfdxs5eI/
r93iKEVVBYl7ZDFRlZYMtalqQokHRzY4s4tyB0nBVN1M9bPrgtE0vYbsiKHsLp+Yi7vwyKQY+9H2
GN0BFM8KMiINcP2VXidIT1QPcTW/X7azOIcoEAObIBR55Bjca+t5KHLY6cZmx9GWU9bpc2rYj1XP
Vy6+5Wn8z5YMURinglNNpIJnG2QUH+r00JnUn9xfZgXChrDNHtJmrf1o4ZEh2k9RCAHACZGEjOYE
AC6GiDTQbrl3iOv7kh+a8TNOfk0lxCQ2EzYs/YF9TjSkEaqOlHpAs7fu75XETr9CP11OdBi7UZfg
K4YMvanRUzNlQaGOfpQEvHoFaQ/9exVMWDQswE3wwkf6XbqhCpDRjDTpCj9DG3FVKxuTunserZn5
LvGcnuOwg0gN5VGQsJ9VmiI+2FU+l7gJuf1kesMDHZJm1yXelW2g+sn0jPuJgUdeR5s9Les6dMHw
t+Ja5/GFBqgIkDzA2gm6aSk0n6ExXFGRiaUtBHPqFpylzO0DqMtAORUabsS0Ev3vTwUxchuTqyFy
xgecrmmkAequZTDKIL7ofWXJRIwGK6m8K+zXMN1O+s0E2a7L+/X8XDg1ap4aVVmUxw3Ux/zRmnep
Zr91Sb8pG3MlAl/Yq7AjShCouqGHXc56qGg2i0qzRT4A5XzGbhvvB0O0wUCn64NkkrUHBkrjy2M7
P4uETZQRxZTi7pVcltVZ74HyEMkc9tW0mZ+iFSWaAKj7umxncQ6P7EibMfK8csodjK1pr8r8o2Oh
xh8umxDLcLYrjkxIvtGkXg8ME4bSNQ8zJCzHaa3pa22yJEdw9daxkgKDyADKx02xz6j74OTXLvqn
VtblPAw9XRcxn0d3EavcFCUWDKZw7xTnt9LaZB73Bp4ukXbDtQj6xPqKyaXRYUeJJg8DSGy5pdUz
aqi+uMgw650ZJOxuorfFgGa9NdWPJVc4siN3p4L2xoDUO+wkGogptSLs7DyY8zi47A5rZmTPHvPB
7FWY6RWAZtBWlrAmqNgqOYHwXNntcBKBDBEVNxPhw+lKAf9XUdVF1rWiHCT2MY/Mjd71FPTMWWew
A5rrkDNza+WWqnQIjWYqfrqcDdd6Cwgw4Q3AYX8/cmBRNKwkzmXcRadfVA1eBYY/4DhjG7ivhglR
7ZpHYV9pX39v6XjsYm6OvNQxGhPPBIzdjYanMtJ+t44ZOOXKs3ppLxxbkTa2VrRzNUHl1Hf4q9dB
FaME4UH9ALRDos4IPd9Qtv+HcUE9Ar0XAsknXzNxRYUyE1LclLrRJq1V66oE7Au1zdxaWaylUwtN
hgICg4sUwe7pFHbghI5LYarvjZsmKu9psaZSv3ixoBqGpxTCaR2djac2kihLu1lFnaMeexJDS2va
6equgzZjF2revW4npOtXGtOWThNMH+DtSHchBJRsKoqnTtWI5LY1xsQBY3I+T3tmmqFddCurdZ4k
1NBZjk4cIC5hTY5EnMyrm5nqBSqKjMxKMA8xuArfG/1Q8Kuieb7sG4sDO7ImZQkdxruZMVhLkDZ2
i62hdsirtKSkKzN43rfpYlxgDNcBkwYeS0Z3KnOTt4UY12SpgWt1G8NjAQUAuGsVP3VAYzW9gnvB
ByX0IcqdTZSu6XosjVVQlkM2SHQIfdOhHO1vxsoqHtEYBO6AdhOxz95NAgawu+rRlTVc2uMCbwYW
Ig+Za8c6dVGlgKSLpwAS7qXG8KZOM29IxDWnJWprur9Ke2rvLBpzdOOjPInnIGLEf/gEF3Vp0D3C
jeC7p5+Abgy3AA5NQFruBpdvBHa3u7fcGyPd85ESBxzHl11pyXFR/nFdlAMRSMsFINeOR63NaQnp
3F+zhij2ngGA30LE3BkhLpT4l80tROxYS7xLhE+hfCfW4Gg19bqs0MVVCxC5W1/Xk+leofUq4WQ0
UxoayIJsu85to5VRLj5XHHBkqCqUiNHeKN2QFh0w0MxB9rWIiGFwNNU81R5oqX9a0x3N7irzzra3
MzjMLo9X+Ix8M6NfUswszp+zhlLNdXoz5jYCQuUXmGGvC2RHinitVrl0gCNgR47CEkrIMo7CBvxa
twA69R09Ic20Lcv7MX2wGXJq28Teqe2Nrm9mavocsZT2ztbY/RYKCt+VPMHzjxc3oKGny1rOmpp5
igoFs2376Po8HK61a3sPYvpddANSiUAN1Gtnrz/+7ewKs4COICEIUJv8cuBxNDBumBBPq91XIAV3
oEU/uIm1EsYt1IJP7einw9Os0q2bHHYSRp/b+pmCzcQGZ06rT7jIXsdZ2epD/9RSHsa8JVVHkaDN
ny8P9vx4Ov0I6WwwHaZRrkJbzZqMuz5KfGq2IBs3bxQ7voJkWIiaTQAO1ZWtc+7Bp2aF7x3t2CHT
rdGsYTZrDET8Bqk0J2T2/v83OPEVR1aQMujiwYOVJvddDGN8NuCqxtsU/cqz6wgiqpftnd8qp6OS
HFYt7axOEDv6DZSwgO1O/MJ7VacV/1y0AjZ8uCZKbai/no6qyBMVpx30StDUoo5b9GLy/mBob5fH
ssB0icEcmZGWaJrBSM2EGfMwvzk9MT5SlSDWv+pe7X33UD3aCEa+lLVdIc7M07MNZsWrHRAFAcyV
wkYaOy3UMTCHtHyBEBGhV80fxw4c/Q4aCk4OIlZk23aXx3p+f5zalCKfuGsNZ6pgUxshv/xntHoi
IpD0tkvWUi7nNyMwugjl8BwVYGcZeFwmoCpvWmx6yz00xaFPDo1511UvxvwwmCtzueQox7akYfW6
Mk99CVtmDhFtO6yiwCwroqzxva6NSbp+qWbS0k7EQdbnYYkGzLr8TW19kxYdsQvDt/s1xsyVkVlS
XW7mcV83sZjF6q6Mv5zhmc4pWeWXXfILhGegGEPyCl2tki82Ra5yxbFgxoE0Qn5r86vZGkjUXevV
9rILLh2Ix6aktRrNfCx7G6aydB+Vv1Rnb8Vf/z8T0jIVZWXWQM80PtdG1FXuleqzxhPmspHFlflv
yuQciNeCCyXShM/R3kRlo2gAObaA+Ilc+07zojUygUXfM2zINdjAbAPpfHoY2l3lNuj+g71Rf5nT
NEY9YAwaaFOoeUGm1ni1vb8He2IPI0uLpwuiorMAwUP9Jm54hI7IsgFiERcJlOLAPmw+/cNcoi0G
Eea3JJo0trjUGhONEg3kh/g+RwoTZQZPgQb3tOJ84ofkMxenOZ4HQEhA+EK6Jyk3wQ09YxLr4Vdb
XQPhQYxyO6ItqQlQi9TGFXti31yyJ5zo6F5mVRFzfYQ9fd6VHDz8Qdy9O9qhqFb4+85pLZHrAAYe
XUXo3sdzXXzJkaVGpxwnO6aQH7xb5CK012xX7eihucqfNb9VCNQp7kGt9+X1u+xD2VxewIUHwql5
aVcbbdKqnjA/bMrbHq2KyK5+5NfKlgbtLilXnkHnew+ZFk3wiCIXAvCXtIw6U7S8o+k3pz8QtLw7
RHMw6fvLg1q0IrSTEJND0UeuBYHsyNKnGam3Ot2N1o0dPzdjoHgvl60syEAaEMADEQlytoDvyC/0
iWvzyAbA5aYrhdBQx9/tVrs2bvUrb9PFpNxCgFJFCoskEGyjAdo+r2lQrzyCzj0VXwFmJbzvgJs8
Y55FAiMFFxd+O28CSPAqkP6rNkl5XzUrnnp+/p8aErN+5KjcjRMUHDHc0fiMFcIG9PR9rEzpmg1p
M9iD6nZKhsGoD91N7dt7d2NsQQ26pX636zfxNvGrMNsWBDFCkIbWXt26oXlYe18tRJYGEi+A5ovO
FPFwPh2rOc0RqO9R+4lfmk/wnPVkvrO3UMP6csJil75aB+1qWoF5L7y2To1KW5FaHpRHhNHuE8jy
wCHzrrmhxNy3G+VnczvtLk/20lwfj1E6uzU3UxNlgLl0umm1P/bwWa4hFtbmUY6C+koHce4MGy/V
3j04hD0oRFNJdPPqoVG4O2iHh//XoCwp3zF6fdbpwqA+7VNrb6hb6IldNnF+FZ0sk6Wf+sbEQMoe
5TDhPBmvCB+DitAfxdZZcYfz9mM8no7WR9Z5GtW5S/tJrM++KYl2MwCQuMk35g/shbDcT5t+9+yG
BYm3OYnoZlXi9TxuObUvva5iO47MVrgjDyM/uTFvu036zkK8rqCIOew67EEHe1Hd0/3tn/FevwNn
V0g/IjjqGlvf6lwIXz46e0q1SI0I+THsxz40guQmhaIBKTZemN2kH6DHelG26e1TcuB+ul17ey1k
eU5nQjr5PGuyrEysxHRlhxGUgIgHGlltp5GvG+BvPrN35cHdeStvIzG/pyGIOM+Bz4Rx0fYhnUGV
Uk+gZnQbCC2q27xj101crhBQLR0BxyakEyc2UnWcJ5jgyrCrqnhHsVvqvlgB9y5dUbicVMEBKBpM
pHSAA51g1FMRjZbc+pUloH1vmQOwaWI9ct65m8LSVy6SpT3qmID6At/vmricT/3FnCJXryPx3kNC
N49vZw8awUOYzPsEqN+uAVvfysGzFHMcWZTFxqPaUqd+EK+j8iUu63CsIfdZCN6fYS2XvLQxhVCt
aM+Hgrx8OSGDnNFIPCjQynOdxd2jzTLwIdT2j5FHj70KHRh7er586C3ugWOjkquggaZumIo40Ynn
e6DsApu5n246g3r45wSWqyymm0mwhJaT8mCX7S3aJLeq86zmUeCZw1VhOZsqix8vf9aCZyF7j6ZE
0AajvVd+/pZW3LhzSiGrpgCIc0gh+O1UIFDxbXetSrIQKSN3jzoXUj4aGALlJwi4GFSvrBC7Jmnk
p/OnVymBNlSkotOG4mHvGKWGDtkJaaH5sbD+h7QvW45VB5b9IiLEDK8MPbk9z34hltfALJAAMXz9
TVacs90tc5rY+z74xY5wIakklaoqM7OVa2dxr56suuTSjKKPOiqxAGo7baKO3wx97VcJW1noRefC
SEBKo+PxKD9H0K7ddc6AI6EcPqwWnURjDN01kO3dTcOusRXvXy8gQS5tLrEBzgx+8fON2hI+kczB
qIryvdXpxlHZfTn9oQKgGHPtSlsc24kx6eZmrhXbTMBY1JShQ/Nd3qCc5lvJVdPuVdTXLo9tccVO
zEnHHkcjnsk5pnKK0PUu+jAziT+ka4wda6OS7ulOsYgiIhwHQ+t6iv4jSQOF/FCzV+Fc2cqvy2Na
POZOxjSP+eQiFoPL3bTBFFaF5iFcDVj7Kx7ovgAu6f/PknTpNgrlKZlf/Bb9U+Vhp2iQM36iEPW6
bGd5lQBCBKUD6p9ygR6UAYadqS4yC7rhoe3vpkXjBrQ8dpfNLN7mOKv/14y0Sgy7zbRr3IF1m5Mg
qlJ1N/bxGk3/si98WZGWh6YGaZwOg7EacLfaG91+E6C+bbeWAkjS++UhLfsCEGMO2mlnkZ5zXwBb
1eRGCvy7dRRf6fAeBG5MZyBpo9pKoLI4LhSIUa1FdxQe9eemmDWoemRh9jS0vHPrQWev9qB4U/WQ
U9VX15rNFq4VdGHh4YfWSlCAyg3QVEc92kxw1FMOuUN+wzsw1Nb3o3jjxr+m+UDDFwRF5t5n4ODk
hmRqIMTPKHIVVQyRCMFjxNFalm5pbd4VcdY+XV6zJTcErQiK/HNvzTd6bUGryijbGKpKPAtLLb4Z
42Fz2QQSf1gNKXKF+DmobAzkJMBwKjlGVjnlaOaQQHeQ3DqYWZa82zEohNS2R9NQoeX5E42UPiRQ
KtsrqV7+hAyqBZWeqHoUtZM8RehkvY9H2oQ5VdqNk6UmEjmOcux1Lm66Vu2ph+IkpqnWc/ZzcMrm
LS8G3TcbtX7TiOkk/qDWCggrq+GTKIr50ACTfsMLN0L7KhROVBEPv9POKvWbITKSfWzPcVoxEeuP
NbRVE+hFou3raVDCPp6K/UQSMFG2bm5GV0aeQHC6Rj3BK4fSJJ4pWuhRjcNo2QEYLGnv5Vblalu0
lgA1G02lkYSZWuvUa4gN0bmxT/qwIJaAWnAk/gioHjTgkMrQF+1mnav7UT/R/ajqw1WmKuWxKcr+
ycmn+qVR2DO43O9gSuyGigJTP5JpEl5ruxVI3bQSTWcQTN0AhV98dHbr+JNaFw8d6qO7uHFV9J9r
IvHoMAtpO1XK69CwclC9jyWxwDlY6KGVkWyvFlQLC3VGueuDfYAnKSEVvNkrXLCDKYSzH4GZF6g5
DAlgF0rX/syjTo0PRgEpdnx17Rx4a6VVyAxu6wdgRjS/nDDlHkK2COcFJcwvCw55gFYf60eDpxmC
1xy3F/D2L2XNR69VXHczCNAxesy2Os8xGvIxAJABdvyiGq3AcOMBmvCAt2zQHwChFVaL+LGbmtZ5
LIqhG31hUu2V9m25q42hVn1rKgFgUdXxF4E8ZVByta7DUsnF8+hizQKVRlaFhggDNjVuJq+GkjPn
YMTMfULkXe5G6NBokFNgkX49AYjmetBwt5wdVbv2OGi1TQ8NygtGMOL3IWUkqbzKdSLTA1vQKLyK
uvbkdWmNDI/eV2LTUWq8QFojj6CuDNV1pSRkV0c5h3gfeHEcPqHjFUgeA8+mXLOpl8fRkykgpScG
0l53UA3bJDjJDk1C2S5SWveo90WqwXacZ4FN2njXFn32gJ78aa/3KKiinzVVwypq060xTLHHa1eM
XmyafRzUhS32gudoxhnSQQ1m7oE/OkSSIQkkUoQXQhsiD10l0VFXlOKRQL/0tzt1aTi6U34/QrR+
56Ap7TdUeWr0t2TOdJXTLArK2NTvWaMqfloiD+7pGPPGZCInaByL+Qfw86nm2WUdv2tZhlpWndZO
fxdRWh54VICpxyFtcW/0jfvYaiy+K6HH+96PzWhvSK6726nXIrqbbKU5Jmph4wJE11JYtrl1L+qC
dEHvKIV6bElRP5hKS680xcr+VCaCJyCYXJQBDaPpQ+BqO9ezckf0j21Pixn51B6syR4DEFplYQ4Q
whhePjMXYBt4GAPQr9tA+KBRSIoVe9cuTacBQ9qIfREoE/qSwDo52m4AJZYQt96zyX4bBQeOEKcn
mO0Pn2NcBbS6NsnwufIxS+f36cdIsUpDSN3E+XwnFbFniCdQ5QSZ/TEMejB18Z+K/WSxeUwihGNt
C5HTtQfu4lPr9AOkMKZQlcKhw5zABxl2RrugYzSgjebz0gDiTd0ZYKCxCjTEoZwLOPbrygTMF5R8
gWExkK2YlTn0b91/CssgC4ILzOKfeYKObCho6rT56IrXCio1HhcVOqerOCjqxHPrYeWSXgisAGGd
C/6AxwN8LQ0fnHeQFbAhfWi17NYEPB5b5SDogaJivTLS77DEGS37ZWr+lJN4vlK6yW47CDsqNYMk
bkgyFiK/6XECRckXK90OEJrWVmLhhWhuprfD6xK9jdA2kJ6yOeDGEcp5CK9wD5pT/wJI5G6aiOO5
1PZrnj8o44/LA12I6AD4BvcHBL3xsjWkkCSJFWUqZsHXFLpmvcG8WEsAzt9HYBZek1NbiLGg6ugg
d6siqtfltmJBk8ao9RGJAv0netI9e00Ba8k/Tg3M83uyaDgG0U/owEDXstQHbLO8oX30VmT5iNdS
wYLLcze7m7wbgKxyIS/2t2YnLZdhZrjCzQnLJR55/5Jkr7G1kiFcnLIvEzJ7aTIqY630MDHoA9gb
wZq1xuS7MghZRoNGYJK2NFjo+Kcjdp39/B9q1LoK6DLSUfPZBSzx+bLoE2RD81xFbJ0mped0uOtB
M6Co6hvV6qNI2vspSbya9WsdDUv7CX3eqHeCMhDYP2mBcr0AFRLRoIbdqF5UfpIyRMymJMAYFk8D
WSk4LvRGY5yAT0KlB4k3S96+SjmMCnAqOJ4+aAAoTHHLX9UbRFH76hdrvTXtxSVvB0IKfDc2YBXY
UefTSjvWNfp8NebqE6vCYvpU7Kth7SRcsgKwAbrmXZwPePOfW+kSPPiIDv/I6G0DOd1ogHobQoh/
34AH2b8TO9LeNWu37dOcYDTghSeVvWum4lghUC0oWSnYLm0qcLo4iLbmnSs3ngwK780sgVsg3DgW
znQcIYfw748GsFLhnpqfy3hQns/aKIiBUAGuAOx27AmLAoo+pBFoXVB6v2zq76tRPobQCYN9hZ40
YHelmcNzgylm6SIqCYc3PHzQ5nvVbllo+NNVvUl96zHa2KH9jPq7N1YeP9CVJMTSEXL6AdI2612e
F4U9f0DReOlwoPR3vqrEM8/Y/z1KIEfOZ9QFP8mQTzCi7BD2s/C6DNtPSEBvi421r35GT81d/8o/
spXGjKXiM7r8QZsB3BJyVHLe17SNjlMFNa6Gex/TzgaI/yNR/Xj/yIin7crcX209WR7ql0lpQfV4
mvo8wlCJL/bqLu4C604AwBqqvvJu7YyH7KDdKHdkt1bBXYy2Z8oH5PZcoFbkgpRm1mMCDlxAO7fD
UXtGCikL0m20Q1/BVvPQsJE+8m1/9XLZgxf344nV+e8n1/aoFh1zMwVLO9zlxPQibQW1Mjvgd9/5
GpYUN06OwNs4hgF+BOueuMr+0Jd04wK19evySBavgNMJnE/Tk6FQajV5amACS+7lN+0bPaahgsbK
jbl1D+02f71sb3nnfQ1MOmbiJE5FCxYKP0azHjiHPQNUPEX/dNnKAoWMjj3wZUZySLyPa1sVMNMG
5Y3pEZ+Fb4A1kX30SDY/ml26MqwFcNi5QelEMawhFcKGQf0nGnrL64n4Wu91b81TDN3dteEtxfpI
MCLYN9BuBnjT+aJBIlLNbAb3QAd/+9ZstXe0s1w7tyaEaVZmcuk2Ba0fZnMO8PGIOTfVZA1zJzB+
+MisPeiPIkCnY3vM3px98gAcWnflbNof2dZduSMWN/apXckvgd/T8xglUV/9mYfJCw3SAcyQ3vCA
/mzT126Mj0zxyBZsVmtBkbGw92xdBwgF+TdIXkguaqUpS6rcQnyZEbZraI5ktdmOY6AkGbSpqx7D
nxgKQbVuljhXHSN7nBhpnqseaLKoVIddpU/0uuY1WROHWfs2ya/byeEUvAk4F6jwNRDPVRB4XFnx
RedCq+f87AErghyDMpKleu/YiGsmAzlA/VFl772W7PJS+DVFd0H5u66hZ2UmK9mK5cH9Y/gv8c7J
UQR3d5p0xMRHmbrp7WRD1WK7MrhFd/4anCu/Hi1k/mYIvd8f6iOQtki/4Jokz9BQiX8flevpR/GH
ePpacXTpPEcC/X/n1J3zNCdDa6cqUWvLbEBpRV7aWtvFUbOdbPTA2UYMsanYd5h119TG++XxLh23
p3alg6LQOTp/CKa0VO5Y8cmUg10/XzaxOKMQHEQ4B1VhEAGeD42ycXDsCDNaoqMA+Uvz1kI/OXm7
bGXRN06sSI7fpYqRV+O8bukvp953ay3xi1HTDKvD4wRYwm+4fQoVUZLGiJr0WwwCtHKefUPuWGD9
ZBt33+2GtcrU4ojwxERcP2PO/mbOTlxisijC8Ao3htBelP6Yk5V9vLj0oMQEuGzG2crVUA4sAdiT
MKCOQ4tIGUDSdC+mf0/IjcccOnOBg8SbDqm089Xv+wQnIchZ/LF5qPqQjXc8XzmQFweCJg28S5C5
ILKDxarTirbHZccgT4G3OFReCcjlm//ixydmJA9zphL/d77BWQaGztwro51hvZBy5emxuF1OzEgT
5hYEqfn5Ph3HXVkfc3vfKUG+9giYP1aOH+fGlv+ZM0N6e/RuSsEFASuaDYGvI+EfhR246t4ZQsh9
XN6ai8EWerORIwNXgq7LAFylMIXRs6T1ux9OFzIRDgcHmoPb4pAGoBTPPEcEYDfQV8625S17Ynee
6pMdpFIOGhk+2z30W/tWecB77rrq/Pa6DVu/fe92lwe6uHQAUs1QY+C4ZaJjg3TWoIPozc/UYzqZ
Pogl9xn/lSv1SiV5MSifaTD+x5K8fCbKOw7uYSzf6Hf1xrGuzPpVHSEzvM9phWTDvs3uy9pr4rVO
l+W468S0dEHqXO1t0mGQ7k+wD7mvyaP6APoNiH3sBlAD+LniJ9fkqgrImlLbos+eWJbuSEg6YFvQ
vAUzHtoLH0oo9XSgxrsps+PAVvG+i6cKIPKI7yCU+00ch2RJA3ZzjLOxg+YaxLwokh2mcLyzt/UO
JcdrvfbK29V29Hn6vm1M0BOi1oNOUBBpnvusXlGWmxN8tg3EK85+L3qM9+/Jtbub7i5763dVXoCF
7C9TshNlvePG0YQR1m9daG3ZjfmZ/66ux9uBe+PG2Jh3+YZ8xO8QNVy5epZ35olp2YnGXq+6eZQi
UD3XK7fFlX1Dd+/PkQ968DXHWfbZE3OS56gCBKj876RuXE/d3Qk/vRae7esP0Fn37WNxXX6uNTLP
Yc2FhZSv12Im2KJAWAJ1e8uVq5zc8d5TLPQDhZfXcdlRkckEEBUEJ7KuC97HWZlBPcFPXcC1DdXr
3U+R7C8bWQxG5nTp/xiRjtLc4m3nZjhwFDPy1OEBVcrLBpama+76UTX04AA6J3kEKCjL0omxuSdU
a9ox8ae4uK4G14/BjkttvlKFWDqqT81JHhG3OqB6NcxBVdUrjHjT8Wul3pRr8OilZlqEvV/jkgJs
jQ8ZtC0xccNG30N3nu1MbwiGK7Bv8ys015kf3ZWy6z16P6zt77Upndf05PqrB7dARh2mja35Ez0C
lTcFeeiGxi2vfffe2BTbeD+FUUjXXjNrlmeXPbFMIE+qdyVm13V+lMmhsJ/GAs0Pu25NOnvJ909n
V3JLt+vNvm1hyER7IoNYdbLVIJJz2TWXoC2qC7l0/KC/4zsKvCk7p51jWEbDGDrGTnEVF6/c2EP2
pcuuSAJZKChDgK3gmGlPYO2MkpV039KEnn6BFHsSEI3b/ZzFbMvbYnxEB4GHXhYUXT03S1eGuzSn
6OfBTp8LP46cMbVJXk7OgNAwHW815RcrN/pa2XTNhOSZCm+Epswmxkq9pxkSYFa0AaHrWqZ76TI9
HYrkh7mgZd1R2GndrVv86JSQa2Fc/dHNa3QgB8nol+7tIFbCwIU4BW4C0kZwRv69YM+9fxr6AnE3
rKqcear6KcAlBMFIQ30cIrSMdyuX6cJRdmZOOspElRYFesfwMI35HaM0MNpsIwCWxeNuZUIXboEz
U9JhNuG16PTW/NISZcjb/BA3a/Jua6ORXIMLxdbHFiZEeTupr6P66EyP9D88GTEQSB86KIRgqaQo
i/XggqrmgGDoH9GEY6Z7ukaLs5TxPbUhw0RUpY1oW+NeHp0iAFI6cOPSA7b0vQWNvxazsIVK9JQO
O5aO9ysn1vJC/TM+mTVm1LTBNXvYJsZbVod9fijqXZW+TCxskufY3LX648j2fR0Y5F63Vk6QhdPq
bOSSR4Je3jDYgNktY8NPyC/uJl6eQP2hIi9VLcLLg12zJjulWyRFPr+6OvdO1X8bIvMdCira8god
nZdNLb27kPNE6GYA5G8grXG+tXWQUgsnwsjMEeEyU44Epd2+je9YlqDMG71XFA2nrfqAatetY0Aq
NX+7/AkLR+fZF0g3QVU6iqvmGG02oDPJcXoVDW5c9W2VrXECLU7syWClTWLpYAcnFIPtUvMqUeJN
bZgH3RVerhWgCfr1XwaG5hPcsJCFkeNlEk9JQVUMzGR7YwimCk2L28smlgf0ZUI6W4pUsEgZYEJF
X+hgezX0nSZ6zMU2y18um1rKeWCdvmxJV4+qJSAVUBF8jQcUzqJrddNcO79QibkDKbp5MHbF/dqt
qi3u+rkX24JKKhoMpRjaVYdcFSlstk9dmAUQC9mhDVaJvdRHmTfUt2UwhOWm9pKDdYM/HOG7V/pd
s9akskB0gNvv5EOkA4DlcMu+wIeYt4X/kl+B8aW0fK0NnCNAVP64+5EHNfOUJ/qs75OV0H7x+j0x
Lp0HBB2/KTexymOx471P9Ks28g0tTOlDbbGVo24pNjwbquRT1cBzt6/mOd/UAQgOtm8g0Be7LHAf
1Ic2BMfcuI1WruFl54KEOLBw4DWHFMb5MYTZZb1GClxfluU1gBtV1twPPXnZKK4LE4InQOVpVhxa
aewXqgbu7zzozJ9A1q28Cxe31MmXSCudJOrQTGJ+RwFD1l8bLkhKDSCledAnK3HOsled2JIWNnXq
HFrEGLVxoMdrVGXEXXbX7qwnPKRyz/J0P910v5TgPgN29/J2XhumtMpE66EPkMC0YqNrwQIOpc0D
Dkr3TPxOemPNqRYqbCAO/Fpf6fCoM0gDmzXMjcrrkJhex/bc3pUROK6MJ9e6A62Gl7KVMS5GXg5k
ocCwh3KDDHpUJs3qKg6jEWiWR6TrHau+B7uEWq2xYc+fL6VGZlmzfyzNX3LyPDRNBs4pA5ZiFJ5S
UFhAYYTYK8fAshEwrUBiC1rBcoiXOk2bm6Rs/b5FKOzUm6xxNglpgsuesRTmoQQ689HPgjTg4Dgf
TEqSRumqGvjjqUAFuoD2TD8qRwcKd3lSXI92UgdoA6choWi5Z3bP/1z+goWBuvgHgB/g0jR1ff77
yWxWI5AIRYsPUBkYWdEiXYXR2H9GSrMWaS2crLBkAxgL7tC5O+vckjEwHHQGAwWQEb3SQoDwmSG6
bHW8fs3cMwjeOxwSJytTvLD5zsxKIU9W1VWkqzDLuI0e9TC1A8jtAXoWefGaxs68kSXXPLMlrSbl
vDEzBZMJ5KNXUCxovfsvy/XPJP7lPzhZLhT9lSaDHT91biwwuvX9Fc8/L9tY2Mqno5BRWU5H3Clq
MWMx/ZNyMNYkuAJIfNsysVKJmOfj23ypYNFHcgTPXbl/vdLGvOgMjCYfqGd3A7TjUS13XyZ99Js0
vyt5Dd6rNSGfNavSAUKsNDFRt4ZHZIe+IEFtHVmGQ0tFU3Hp6ThR2nJzeUoXnfBkoJLvkwRVj0LA
pCG0oAb8O1W7x5yygJiK31ZrfQiLK3hiTvL5tOMC+SiYK0xoL0R7SwBPAyZO+nB5WIt20AVoo5YE
/IHcC9uPFVXHsQOKFBK4SWT7Jl72So3rFLLCl00tzuCJKWlIpZW7AvA5nFNoL3d+WMMuzQcwpUGs
wFqLFZZtARwL0YWZNEDaxp3m9HVJsQFMvXPQIvrDTooD0zTASLChuTGsbOq/xfhv+0D7x6D82Ddt
gNwEwbmhqWRPauNgQfakicmedtCxYLeWaXlqAjctCbZJsb88tYtXgG4ScO0CYErkg5kNRRUVDKtY
KHWQMR1AxM/IjFbO4UVfObEiLWAFLaIOPDVgwJ1x553YQwNp00EJtzCrlct78VYFUhYwDhDpoYlN
utScpu6hsgpbSgsZ0iKAxBP0pwMNoDUOccI4GGLdM/5DKcVFYyxAI4BrQkZWchuts1hZ9D3OlTHa
DFaPdko9CyylXSH8WTy/vuzIXEljovRRqQhA63PXL/SPBhJbtPOEs80i4Zv8J0Sww8suMi/ONwc9
MSk9GQZHo6aiw2SBBXOTAPe1KP2GfWQQrCNrII81a9KzACqrMwQaE2n0noYKpvJgudeJ8ZgggW6s
NEysTab0LADztGVQAluWYCF46Ue6aScEIy/ogGNANearBYE1i3MQcXKF57WCkg8COV8ds01riiBz
47Cf1CDGzo6G8rlIh1urq39dXsLF2ORkCaU9oSI7IpwKZmMwCJesCBJjTSZhqSbsouMIWDjU4JCH
kSZTo+AVt9MR0QmyA+KFs7e2uYJEn6rtULzidFcam2kCC1V27xA05oPlwryyu71e+zxOV26MxWPt
5GOkeeZp2YixwICF9VB2Y1jnqA3bK0YWZ/XEiDSrhd5nZs8w4jw/6HxAh9J/wHCBuwcS6VDERF+I
3CFrY6mKVkw4yzCFqvjVGJFHqIeGvpV34+J8nRiaD/BTvzT0qM4YDPU15L6QB431F9VaObu+GzEA
WiUgx9HQiwGKx3MjHOkEICPmg8TofUWk26ozNpW7pnv7fVnOzUgniGKnsZ7rWHtH00RIHRKFY9qu
sdZ9v9LOrUjurpi2ht4xDMaZtKDMXniReiz67M2Py1t32Q64GAzU1QBpkew4Q21mhYXYx2itLeiN
dty1a0/v2y2QamLFo78fTxiUhrfg3IQEz5ZWSJvpAwZj4OgMgmbG+KgjIW4HCWqUYCrC2wO7dsXx
FhfrxKK0WGWiW3lcENxn1nRjIzPTuvH95RlcdLu/mDALXI1QDD13O2EPlQ0NH2wivficxbVfc8OO
tlHurrXGfY8dwaZroAMBtKI4COUcf1Er06COIBTL8uqAtmbR6jdGo3nsHUoklwe10JgCWyC6dUw0
xkIeW1qqrkFizikthI2jr75tyOPgafeVX19BihNECEH/Fvvd5yrpyd8uovNo4NyutGAqnmbOaJlo
yPWenENxnO6acLoVm3vVL/C7zqPbDr8G0Mv1nswQGc3XZquETmCGPGx32QvYFTwSuH51rII27F/1
X5dnRpu/4NIXyjumqniH/nl84W2yTZ4gDRsmvhO4Ib7gChWtoPWmg+NpD9Q7JFvdE+bKLvoewpxP
0ezzJ4fpRFjTdQM+IFUPHKhH60nN9kZ5N+q4KVaceyHcPTcmXUIp0eJKmWBMKwLVuNZN9BmkHnE2
gm+i+pFH4bTGRrzo5ieuJ22osRfIMqZwPbMQnt6l3gQCEMSGItqtopiX5nKWtkG3GcCJlkzVGRMI
V1WKjS0FvThF9wY38kbB0OMjgo5fla+XnWfhNWZAjuTLnuTeNLWh6gohGZ/mzyA2K8hNWX/g9ee7
1bUCxbBh43R+s8biuHTu6rOQKoC5aJVy5xk/8ZihHpQkLwAGQfQXZWC7ccFHGKqJ6+X1TgOEwNhf
HufSmYiWd8D60a5hf9MNAjvXlI8MBlvUs/iHXb0M0co+XOjUM8iJDTldxSBuq7Vcwc3F+eNEp6Dr
fog8/TBKcImM6p1aG1e1WQTE6bcMFYd8eoVUzMpeXKi7nn+FdE5mRZrgMzDSHkx4tfnJInpfDtVG
RVdmCqr1PsZT5qgo6ZYLEPgOxb/uvzm3LzlUXqmAo1LMgiXckNW1Nxmvk3o0szt7rW1ryYtOJ1w6
+CoqamY3GCpBtpPX3IvtQO9+6c0GwXbe7GzxXw6fU4vSSVeZemY3Eyzm41PGtiAjiavSU8Cu2Irn
xo7DhPic/PtM6/mUSkfewBGQTLPVwX6uDBc6pisx19pESgecU6pm08w0bA2dAN4xgM/vwS9N06PQ
q1DXoxeqUA8S8g+Xd+XSYXc6ndIxoDRRXTs2iNlSXXjm8GjkLXghQHaR/M6yffrvszLzPCJHYquz
QoocWk4ty5qCwDXj8k/fCiRjPOoGpfp8eVTLZ82XGclJQLEqVMg246yZMqiZj9dGa4REYyuvi6VA
+XQ0klegbBuTRocZ0jxAUxmXkr6hUETPrN3l8fwfR8rXgCT30Fk0A2hhiSe1PxRtaKav1gSx8a3e
+5O5mZ/wpj8lAVpuvRXb83ElBzegJ1HnBmzQEMh0es7QqNVkxAArFWb/u8yNYWvlU7ante2A76qM
xINSG83rJAwWCN5VB8Os+5Bn5Von9lIUYKDnFv2N6BZEVe78ztILq0ttngCcBcGXJHuaWyLwSgBw
005XSgV/awHfRn1ia96wJ/djNJgizRuM2uZdABVP2ISxKXtmueVz973UQbtU91etmW+ZZr3bYNwh
oE8QQ38k4o/ilBu4/74gP1018XXV3eoDuKDT6IHx7GrWZy/cNX2BtfmRTmMlqfPcyfHNCvkN7sue
b2rlqkISl6y9BdYsSRtspqvMkhKW0JXvV+Cer58q8hazJKzqfOU+XTwaT1ZC2mUxElhGV2PVabFp
+aPS+cwYfWoB0WCmIHh4VdOXFZf/XtLGMXViUtpuiF4Ue7Kw3Ux7C7Z2pQsJ+J0yy494ILp7d0R+
aVUhfV6dSx4nHcUui9KutTGnen1vg9iRmFdF81pMatio8YbyFpV1pAzvR8fj7iEfNyuDXjw0QXVr
ojgMsJ4MfGIQErabNm18Uz3iwvN7ENsZyW7KbrDNodrgxI0nhgco4Fj9Uw9dcfJqd9XKaaMte9bX
V0hTb+RjV/cavsK+vbXeRz/Z8iDbNyB+8gy/RfTm9QHZV/5PNAZ5f1AuJJs8UDZF6AbT++UZWbwb
TyZEWhCVTYLjxAH5j2KBdK//QBIjBVveGHTQuzSNJhg6cw3+sfiWBA7+n2WQDjng3NykUWGVQ2mB
bsDM8/vDvUm96FeCZyR41jAB6FnxeOyDpm6vrGM51xxBOvpSrcyrIsEX5NzTGRwhCap6jd52gYxz
3mP/jFPGR1dIgGeFCSuQKCzDbqdtU8/af/Kg/AQH36/Rj8P6NVI8J0C/60GErQfE1rv+8BOimJtq
X/h9gDahFfcD/cziLvz6LCl476Co54j5s+JBdcFvWFvmJsrBOFLFfHiGLoX6oCY97X27T9pD06VJ
42Vl2v021MwwvDwa3U9Is2RX4Dxyr0lbOq0XU9cY76chat8rkbOjKpqIecI2mwf0THWbEZSuyUbr
czeoXLxs23RQOq+ta7fzEkBSQRboFOwQZ2a7K21QUFc2Q1aWKer9ABjfI7IPKZK1gFDuoqR2Xsum
jw45j0dovfRRF2BLIeOt99MNtd1imymDu21oAwpMBezFs773scyAHENymQdjydtnkFj2h8hyQVcK
Si9k0F2HXheO4d5CFM3+gTZ257rsprrzGtvRsoBUwrY2kWnQg54M+caMbBJQw4aiJ7DOSPE2+nva
5t1dBdcuA3eIa9ShJxpMbZk8KZmwvCIpnbu2EKPt6QZHF7o1TeoOIlXmrD4+Wj8JJvAqYTFtkSHs
SOz3bg25JeYmww5QzmhvKoUN1NLMiti5Ln9xJjE+gZ6K3TnDkNw2JM4PjsjVPSO2Gha9IH9Spol7
ZG/IO6hS3T0o0vAfI4ej73C02ehPo9ruOYpRhzhH8zGgDbEeoDrlPAsi2uuEjVYNLAehvyLwO25A
ENpFfox+ip3qlDUoOuKCG4cuG1XL05LWpRuksowOXKiRif7qKO8GD+UgbfScTFMfxqGJ741IS5Cc
rIvopgFT6x0e6tAGsJhTftgcSHuvyiBGjYnnigOwve3uiEGNOxLl7QEaBsq1a7VoV6qJk4XcisY/
VmMZfjVBU257+YD8m/H7fmV9bRbtPEgyJmQKc4LNol2nD4gFP7LgLj9EwU/qpVvttoK40GsPndFx
A1jeGuR8QXzj/ASRwp0yaSpXzCels/3skFTbJY/QqZruqae9T6ETZvfA6dpH+za6ATspurpXDovF
wATk8IYFPLrxTU1yLLCtjRhsjFpbGV47smvLmJww6vofZQb1Dd4dbYpFM6txf3niF3NGSNvM4gIu
aArkuzplOvhIhxLiSipEmPUm9yvHhYQFMzZcF7gZLAVBp4K0LCkYNBhUJJKqiq4kGua7+Nvyn3yF
dFfbLa8cgrqXj5rUDZqVt4ayn8oty/rg8ngXD+UTQ9JNLAA/VVBcA/qfdUj3drnw6iw6mkR571LH
E9Oaby3mOE2oKsxtalAKlh89SpG7kFnNgGFC0zFunNEJuP0IpdW2jfG0CcRwndnhvx/lTIs2CznM
+p3S1WO0o9YVI2wS/jkzKPfmqwWeb6d7Ndc6aZbHh0wc5PEcNFDKD/E4Af1uAy1xCCg8xYMPRmez
uMatEzhoVrONTQrWTVVdGeBSYAGwMEgoQUWjflOOEW4a16KlALZP1DMBRkvaNKzxPL88j4tmgC5V
DWiFQodYOhfibiyZiBBIVxCqykGZq1xr7Z/LNuYHjuz65okN6QGEt6/u6hpsxHbNNipvxZ6B/3hl
wpY22KmVeaSnj9Bx1DumworoOQAADGoNud9rAR/ilUfWskPoSMqgZI7SnwzMTS1aZ4oCU2bPw6n/
f6Sd2ZLcRrKmX6VN9+jBvoyd7ovcUJXFTVxF3cAoksIa2Penny9KmnMqkbDEZI/JjLRSscozIjw8
fPn9d9xs3hC3mvdVUzxaVWvvcvJsUe0e4BDdum5rJ/bcDQzbD7WsJYCG6DiEDa1lXApAiLg+xioA
6XCr1W3NXnOj/3uJC3M1a17aVQOBZKq84rIdjCn9DYaOT4mS/a4FXPLMZFT0VoVufWfpcqBgBgcm
+n95iFZKtFDaXOuyfgiMXar5vXcydXqHIf2GzVGDW3prSMXahgK+YEQTg+Ko1S0MJuT9Sq4TR+w9
4z3dprWYdrax8QitygCwJim7+G9JDT2Kav5r7kxmh0+VzsTtkllNP2/fs9WXznohZXHRktYF5T2w
e3EBffvEvIMifV8F49vGdPdaUPcw9dQHsx8OQ2199OAK/A/enpcfQG7DyztYQidWCLyMNp1+s2mc
Hef4u2KUD2oHgLjdCoBXr/yL9S6UFA6ufuhhIYaD2G/7z/H4pY0/91vkHyvQGRKXdBSqGrkaWGgW
ShmISGhFh+8yd+kPGI5/CH06ylm9RhO+6s3vfVXv4g4wUmfEZ1OHqkbOcsqrZqCjIEp25fijdLXX
ccwcwHbLr1gLvF98OFemZ15see7YbRwGbPkw76r4aXb9jvGt8E0xAeBQ5xumb12PHYpS0Fgwl2vx
XOhe2wSh3IrcnXZlrh1qpXg083wjWbxqfez/EbNQ5NHUBsaIICbpv7Tl225ODpN5cjOXvuIH5lU5
SXO8fXe2FrbQ3KnVgirqkaiKed+6YbZzAR0X7bjVV7QlaKGzYWSXptbIHXQ+pdabEW7pkpFXt1ez
un+AKyWcX3IuLDTWdNIy1iTdbgDspUm/DMmbcEoOTfBtjn0eqF1DKHZb5OpdhHSI3g/bIN+8cMiy
suvsQC+wPdbJrVx/aHzTez112um2nNX9Aw1L7wcYYB6oS31PcfzmIkWOBWp6Nh8jcn6dkh5vS1lz
oq0XUhanJFwi92RmAyurfJU3kByErfKVURzzTte7X4sw2WpEWmn9giBZsnz8/a4vRDL4KR3soidC
U7633a5yXkUUz9yg2isa5SZjh09N95WaHPXo97AaaQXb6qxZO8OXH2HxEo5GRMN5xEdwKnFQI+uU
mu8nc3xXd78+b+//+j7+7/Bn8e4v56/593/x9feinOo4jNrFl/9+W/7M//Eu+/b9Z/Nf8gf/+x9e
/ti//Z/Fm2/i+h9d/Ay//G/hh2/tt4svjnkbt9Ov3c96ev+z6bL2+ffzMeW//H/95j9+Pv+Wj1P5
81+/fC+6vJW/LYyL/Je/v/X441+/QBn+Qs3k7//7m3IB//rlMf9R5D+b+NvVz/z81rT8uKn9kzfG
MKChQwt06f0MP+V3PItvSMwXuGmK7HD7/vKPvKjb6F+/WP98HnFEVwjehQoyAlvZANfmW7CS/5OO
5ueJWBKhASnqL/938Rdn9D9n9o+8E++KOG8bhHKz/seNx9rTb4WHRCkJFBUtbIsbbtWuGVidZ52E
aFv3YGshiXd99obsaSi1UpwaJVLHNzSIxuKhilSh7N02C+eNJ2jhI/71OeSMDciqGa55NW6OaCwZ
ywBsYm9kju5HaTHkb1S7T8edF1fqn1Mu4gqwX5t9nw2PD2RNMaRVWRV9eHF6f2/Qyw25vC58EHJT
zBuDGxVGc+Y3LzI6ox56TTU25om033cFt+97ZqXDVyVvMUleMm4s/Gr/ESebtj3VhjMQMMql5Qt0
V4ERZTTpgXH0N2nimE+RXs3xblAj442ijr0HgEmZ/3ByplDZZuD+dWsvLu3L9cpX90IB5AeQhU0C
D7D7zsJCNXqU2ZU5mCezybyTl3XZe0qdwr+9q6tSaA+wXENWUqU+v3RoHCOHp3PQ2NWsLr4UdhYc
w6xN7op7n88OFi6VwSA6u0mV/VJKgfKGITzdJ4YqNedB5THp1MxmYgu2994F2RohDWthDAjjwRZq
0njJNBfgsk9Dm6VPVt3YT3Gixh9vS5Gnf3k47BURk27a5GDIxVwuKB805v/USg99asJclYK2y1Yx
YRnr0uzrbVFXJwRTppz4AVUuiTxWdimqCsMU5r9GOaWTcPZqkYq9OpZbxZ2rBZETgMgDKl4ygzY6
fynFmL3J4okLTs0UK8Wxjiqc6rlxi2g/xe4WG/b1miRiDsQVc+ks2SFyKS1MYtfrbS04JV1uRvu+
CothD4y3/XTv3lkaA0DBcusM2+M+XcrpR0aQdl0dnEovEiDtmcDomKn65f9PymLvaseqQkj9g1On
VN1jkVrTiQrSfYEz5HmkP+Su2RgjlbTuQkoVJYbep/lwIr86vQ77tN93s5l/DqO6fLy9oKUyIIrG
C9NCt02HF0h+/0WUk+ShSJO6HU5NIKCCDpWMeFLt1N9oYKS/5rawBYj2eWHwPJJepCeCqQj2QhmE
cNooUhnJlc9GbJyaqIBLLHIYG5cafZd/Nu2a4Er+YZ4TEQX6k9mUVv+mG7Ja7I2o0yh8NPOg7uJA
pWqRNHP5xTT7rt/bSZl3n+OmKKoPjZvCn+K0KaPQhJZWE1CpoZyPhpOVvxZCicmjml7ZPraVE3/V
9LwZfMA5qguxa1ePp0HMWv7EEDIveBRqY/tzRIXML51BE4+w+bQdQ+x6encfJj3NP+tqX7+ytTpv
d1lrKOMGWevyNXSpUPLGyRkmaIa3HO3AuCcWRf/TaXIIOsZ5fJNM5Y+AQbBOtDUV41odZLbSku8u
1fer5sauC/QkFOpwgrmVqtZoGAezit3TmGTthjLIC/nSrtIIQcgPky6jNoHcLyPeSXGjPNTN4ZRW
mvLUt2xz0FfzKc9rxhqUbvGkMGPl/W0NXFkf3h4vkyGHKz37dC/V3aApeiyiZjrZqaIe47AroL0x
mZnldCW8NPcLoytI9n4wMZj2j8u7BW4nj9ji8TSJsduPwTA+yn0AOpy4h7tF6QwapW0Tqy4f94Wo
VNfssAqn06R4kZ+UIv1qD6N4GLLG2AAJXuZF5B3WDVOSaPA+SXK3xSOlBmFv9CWAYMWixOJNmXcu
B2d+iHOhvypUZfzidS6QDH2C2v3uVTLZySZDAWgYv3zhKCcMqnNckY+nWiRqejCKpMz2blNN8773
xLDVvH+tLFwF+fizXp0s5kJc5Xo1/Zu9eoKUSj8akf0rjJjGQaS5ON5e2PKRhLiCzs3nNg1CEYzx
5fExjztO7cCbT3pn/WhaC2o3ZbqPwUsenCQShi4LKiYZcSzUEYffbr2pUE9FDEysqu32weuibh+q
nXOnQ7sUtchmFWRBwngS6qnsNZgO3Kj0R2qYd6sDC8KToe/E8siZLdxmfADBtC93Ps3UWnaG1XZ+
FoE0pgBebNjglQOiQwg7LIcTSR28PKCmVJJZq2L1BJ22ccw7mySduUkfdW3pqUgx4VDn1ccBWLZE
e7XSqg328sSIR7gne3sw9F1eqvEftTY1R2Oalfhuw4FIjxZe7rIO3kou/MX7z8tlq6Ky1ZPb6J/o
oGifnCz6Xacj6f7DIsTF46Q7mWq1tRBkiYmpiXmnnuw8nj72U9id4ZiNfNg+tuZFrtxbnBn62Ake
ieesxW0y6U9M51mHkDdMAu+BMmOp+6PVgg4vADFvdbKv6IZsYGCeB3EIYzMXBhGmS6UQhTXjE3oj
jBvV13ZgfuxtC7GiGhdCFrYowSrHhjtjIQD+pDuvqBg+Go0gD6f5o1Gn+YZeLLJmz9YCgcwDJIgz
OLTFJuZNOUMeos+U8inR7oKcLu9jYPXPxSIQJntD5Mygn7JO5+6Vlu1A5gn2c+84VfYh0NT0yYyZ
rHtUOajgd7rDyq+3t+R63/HIKB2D5SYCvEpYTkYIvxGO3alJhsiPm/I3JkNu9VGsCaG9l3wIcByG
lyy2oVbCskisdDzR2Fn9LgIn+Mj/2mrbNa6PF9uCL0COl6I7xbLLa0jzXJWqUTic6twN+2MR650C
O15SzG9GvTPnXR+JYvDLshHFQzGVdvFqFH31ulZrRX8XFmmZvRFO7dnQSimMgX4K04LiiZLLCVJj
F0LzTxXfBOLGgAR77wm3HB8TTnB6MPJ5tA6trca6XxtW+SFVzfYtmKFWEwy+jLyPKexkurqLBthd
zgkcjCCmGEXc/9BruwT+I9Kq/k6AURq7GOvW73BEkvdWF6b6xjt5fbOZHEjfDpQNADFMfbFNYTN1
ReaYuDmumR2NMEhg2jO9vU53wYao64PHFyPox9w/80MsXks6ShQMfjWcvCIf/WmCw6SyYmvDRbzK
uTEWQ3aeOlgquGN5XC4PXi9McFSd0Z8aJ/lDDPP4Qx8acbJDj0nA01y+AkhQvGqAqe0VfdTf5mq+
+SGudxXyO1KP7CgMRd4S0T44RpeGZdWfsjGG3Tvxui9R7xi71g62EO3Xu0qakxQn6F5mjRrP2/Hi
uUltrxKiyfuTbYKhUQsc4Tn0tuiPVhbEW8ZTLPuGaRZdnJ1p1ArDR1gQ0Uy+S6xZfz/PxDN6Uukb
tBvroiREh8lKkgnj8vxUJW1a+LYRlfTZ+xDCxJ2MZL+qypAcbtu7VVEU8LEQ4HI4r0tRrqMNClOf
+1PVxI1f2JP4rWRW3Rs71MQWquw6OOOcYFiR/OWgu4yFLJXB1IFndcjyvGOswRKXuh+8NnhrRXqx
cxhRu3ER1hYnDR9ATekBLZEfs+N0k2dLgbAuHYh4s2OuQjqTE2DdvY/k18gWkmDGrEM4fLmPVWxW
U67p/amNAgZpZFUChj9yjmDZ5tPtI/P4VZcxLjgq5t9g1cl5cLcuRXk1EPqyYhyn2oDMBEtVV9Vx
xFOtdhTuK2XHm1MYu0Sf4jeTNrv6HgaB+T4oknzK+RSWyiVnpB9u/uJTzK1pKrrLpzCqWYNTVpln
irBt+whDdr+xuVIxlismm00r53ONdJnhsccsZCy4apwo6THS3si0nUqP5/H2vl5ri6uzFrgGSCFo
MNZd7mveZFmjxKV+8qb6o9dl9UOUkxvBnwn925LW1iPnILJveJLcu0tJk9VGZT22+mlkQOG7zG6s
fZi58YaerEiBmFJOlgScQ5ly8a5pueEqFrRjIHKMHP5+S/dlpvjuqIzJ8Xj5BmhNIuglTXnsMENN
GZrQp9AjOqyhyPUd7OxDsbFp18fDZDs8YlSOejVJ7ctNs0TppZEVRuC7i/hs12Zy7PjjyZ4ZJn/7
fK4NFaKIKyicmTxiSyo/M62MYFLm0DeqXDf35dThHSgNNP47qpfa527QutifTLG5yOszA7Mi7zRJ
bbRxGawpI9M5TSbb+Qk+WwK3XsU4vbycint1g+QfaT8UkCMjc7XQdSasG1o6C/1UMHHqOM2qtXMC
d4sB42o1PMhkZHUNq0j8uWRc6fU+iJ2GDEQ+2u6+NQf6HIi5N8LoK3tIIRef3aHaJUtty+IQLqUX
Jbk6npombXvq763mwq3Rqvl+EEmfPpJw9JSfrW7m9r7M9E6DJtGbgfrcqTV8Dvpk8A7kdA6KwpcK
2pdtHfRpxucwxSvKvNZhsOzXmae9G/KMSates4WoWtlfE5MFU7PnQlxgLuKInoif9gESCMboVn4/
ucOpHY1wA95zJcXmlQFPRXpOXglnIcXOey231dz2O8F4n9ypuBHDkG9o5NX1RgpKwq1jIZa7pIqL
C/ZPeLPllx1QuDp2HeCg9Y88K7Zgb2uS6HOTSR4yPPjjl+c0iEoT+UQt2hH6Dxuf5Evh0LSYzKG7
oZlyZy7eLdaEfQd2yh9ElAsLXClRrXtNZvhRYaq7bCziw2g51N9EMn0QimU/GepUvRrL4u5sxbNk
1kbJG+O/9BHKrkn6sSgMX2/sjMAmdB/6SeSHLmnva3zGEZCiGC2HPyeXaC0WCaPZbHQqoqJBS19P
3qDSUBTVnyKlys42pMTfb1+zFXWkeEFdjndAupOL42vnITcTqzJ811Dag93TYmWMVrGRGnlObi/O
DgNMhoHaKVX8Jf1ME459oBvkeNpAqZO9XaaOepxc2P12jLOYjN005BHeV1Z62UkNK+vNDBn9lzk2
C/EI7FV3d1jYOQbJqbvfi6ES4X4y1QLmDT21urdW1vRbmIMVzZYuDOaQeB/bvghRLCPoTcqwus/A
+NYvgyw6RoEaPlkgSjeM3dopGOrzbZVF5WXQPHkJWjEPuh8oXQa6YIIAWknVx9tnvbYg0ofksDEK
JjCWy6vq6Gmja25lkoiBHq8LhbfLLRJHMfTqD/+BKGneiNAlO+bCyjVExCLWStP3ej0/ZEZa7vLY
UPzBGzYasNe2jmsi82A40OR/LhcV9XU9Brow/QyapnNlxuY+zTSx4ZetbR0AJLIAOID4zQspCcPu
sbKK4ZtQzOzSwXF3lhoFBy/KlA0ztyAneTYBkmcF+CJxMeDbRbJyarpm8JrE9JPCbk/DYHvHlv6y
oxlqzVHXxvxJSY3ild3MycekqKe3ZTQUB0fB7CmGNe8IzMzD7eOUVmd5fXFuIFS1iaPJ6lxuMtMZ
pjDAzfKLvInfmtZof82Uiom/fRnu83mTSnJdns1GA0kn3bHYglzPNLokYsvXUg+ajjl/0znKoYu1
4pDE8Y/bi1vTIIehBrj3wB8oVVwuzuu8TumV0PIjamIU2SPjfZt4wca7v6ZBnvTdiIlUzMniRsTp
kM8hSUQ/tmrxpp+t5lCStX1Q+lDbELWyIBor8TKg0IGRcvn4hx5sK1OPKCeDmE0oGbqTG/ZGBHHl
1jP3kjIjqSLGxgLdlJ/iRZ4ILqLMUkasSZ469aFwhvFoRrH4OBuieCwis3xKgHQeb5/Vig8g6yCy
yI4DTJR0KdRKGIxZ1KntjzBLwArbdeUfHR+l2anDWNePSebS8zVOevBNBcT69bb0lTMkJPN4MCW+
GGqSS+mFNbrJKEx8N70l015G5QdhK6YfOdEWb/2VG87uAncEK0N3GTdv6QcU9Qz6gYVymq51bKqZ
WRNpSzn+qQCqw4isNDDHXZ3o3TvXHJrRr8o+DU+3F7y63S7aSsRBfOMulDYq8qIt6En17QnKCLhq
gw7W2myOXqtaMECd6VTde5z08uCMubEhfG23OU4A1bKSTYbrcrcBMVYJfD2OT8tt4zd1OTyoim2f
FGNONtRq7ca8FLXQ5abvW3J1jeN3eW3vaSDWd1poFofbu7kmBU5xxyB7gBu5DIQhB+mNHL5k3wmS
6cHUMu9RT3Rv/x9IkV1E8JZLzVmsJfaGvHEzzswT5vTYGMlvMm21cflXl/JCiDy7F5d/MGZ4C8vR
9q3IME8qhEDq7IYbp7JmYWjI5hWQ0FvbWbwCxgTG1JTYnpTh89hv6NVoiicrBvHREH8zu3Rr6tja
sjzCX1f2DoAoWNw6PXHjus4JzsABx1/I7aevBipY942KeH7hqeeCXADtTCZumWLPlSg2kjhDTOyM
Z5soelfNgcIgh0K/+xLxeoKOlmme51EKlwcV5oZwJhWdy2OcCYnoPQjyVrt5vm/UkVyUhHvQCks6
n/aVJRSDyVjjKFLF8mN9qI52rkBarFXOoa0gwrit4vIYLt0RRJkAhGS4BFhCKs4L7csMbU5GXnJ/
Guzm08hdY06FFhy6TtNPAU1BdzvOyEMShhDKkyv0d1bU7sxTijFO1fa9rBAeyFoMb3oQwRs6f62B
kumcPjn43R3yZQtPyyGsFJkoUI0kix5oCFT2XlZszQFeleLppKtAd6lXN8uZS7VuZhaUhOn00Kmi
f10NQ7ZReLl+w8hx6AZGiLAZD2Fxf5NENRqZsfW12TB2buSodEmHvZ8n8XCCVsHYDyPDAJp60B8G
jWTT/VpCKeYv5AQZOLkJL7TEaRUytc6AjcoGbZ8DJ9ypTVe9DuKg8t0pDTYc9+vHkmkRJALhKuEt
oRfoUl5Ri6IgGLJ8y62B8IyFCiEGrczpj7onb3UA7uD+CkpP0jXUEA3cXu21sZTSAbEBM7Dw1RfS
NTomXK8duH6eNfWPqWfXw+M4VKbwgzqCy7DtPPuHMzWEYrclryiTLLvTyEyARLF/8U6nWQP1PJGH
r8N3cfDsMjioY7pVf5cvyuLOa9x3B7ssnZFllt9MUhovssjyYRmDMXEEx6HnprbX2/a+Rr9nSwaw
B/sMChHwo7W4g30Ez0dm6SwoGSA0doosf/Rmb/4QTeXWSIy1ZTF9wCL2B++FtEuliVNBIFgL248C
Y2bSQZq9igeevDIet5pHVkUBCAR2A5oYDb0UlTMABmx0yUzsWh0PhaUTyFa4Vw75jQ2VWLsKBoME
yafihphL0lD6x7xGN2o8ndaZXushreh6EBq0p7vmJ9PMy4dKGDNjaDZtzpoyki3GGyAfSQy02M9J
DQK9n/CbZzOGVLeohJ/Y6lYj45oUvGHeO9LFdOMttjIrHRFPVDp8hnAPx2po3MPAcMSNXVyV4lG2
8MhDAVpaBDtEFV1UZZblZ3USv61NU7ymHc74cP/1tbi85E4obYFgvlSLwWWuJaba9EMlpEVDHeKD
nar1hnFcUT769aU64Cbg1C2MRN6VjHBSrcTXUyfaE8HEewfkLSow371tPGm4H/A64P8CMFuoAGXU
mOpyk/hewShjb2Ceh5GPW4naq8NBCtT3UMXj7GB6F1Jw8XUeNCfyMUrVw+DQYurNbrqR3braNqRI
R1SWUsF4LduswkZX89qZIh/Hq892Yxa034cqdA9ZrDZ3F4alMDrlCDp5tHF5LjWhH9KGNiuAWjDM
Fd9FJ7PsfTRuVXauE1wgI9g16oE6Xhy+/aWcIoBvNm3T2B9lVvhT5SYOZOBTXE3JZ8XwQqi9lDap
/ixLGJJ22lQwTQfWB6M6VoU9jg/WHKjKiVGhdvx2sryy+u32jVhwCfAAyAFr7IH0wBxqQQtlVQfR
Zgojs/xqFPlRGMmQ/zQmpzYOnjP2GlPRKqtXP81cKagTS2VKPky5Ghvv23zsh32v2Xkb7Tc+1LXC
SZwC7hLQM5RryX1RJYknPDeJfaCz8Xjo2gqKa7MIguk9CUPXfs9wuP57HQhL+5LBlFX9VlpOae5D
PXbiV0A6k/CoRFpgn+cYv/BJc4pyC3h+5fE5OAB09kgQA2maZWCjVG4XFZYa+yFzlItjHIRav3et
vhz3OdCN/J2WC8vakaiImXgWslsHJxrULc7qa8gWwTXpWswMMAdw4QubptPyUdWiT326pRmUl8do
NUPkgiD7Sgv/6HzURr0YjJ2ix0mU7fTcsLJvRaFWf1Q5SM0tPpureIWPQzYXc2CDhcF9uVT4NFYV
I3WL1NetSVCH9jTop+ZAe6vF4fS6bYOtGeHXukLxVr68eBSUvpeJKnDcnVu6vH2eYoVvRatl39H0
u/MZskRMhxpALm4J1bHFstSI+nOUCRKnessQaJHvy0TdHDktD+vC86MWDcrJlI23JP3chZgimU2n
zdXExwckq5jZsTPtqq4XEwNx4loPH6zJGVwo3wPNeiIVVmaPJhfle5eXc/52FLoxPxRu75WQ8DgK
LUl61ImD3hqM1kkgDeXoh0QV5q43Wqfe8hWu7wTVXvYIQAfpXyLsy12anC6wrbIWfmyHhbf3tHCK
d6EILHUfuCW9JiRRnf6o6BnTs2kk0u29ZoymsmE/rl8S4laQRVR+SOVR4L/8GB6pZ3PCr/U7a6of
hrr5XnlhcqZRaysSWdF2wEzPtVpy3RQzLyW1aj8nYPxTP+tt8Yluz+hQqiL9lOqTfZi7fIvtd0XZ
XZ2aMFGPicovE9FzKqqynsPUT9QoetdOgTUf7USbs+NtC7yyLnJDsmpP66ccln25LurPSQjzofAt
cCTHiUns0S5J0unVmLTz732WbmUlr4+Mo7K4XZLpiPBZLvxFAKu0Rq4H5lz4Vadlb0ZjUo5WRskg
95r2bu2gJkhfuSTMAC+z9GYG3UNJ56TwO6YQHu3Jteg3LSwa/RiocK8rCDIBdAXZB8OlUWPZSVOF
dR+6Ii782c2b3QRz6rG16GxsCSQPt49sbQdfipJ388UOCkWZJ6tO2cE5d/a5Pow7Z9BLrpy6NVnj
WjtYFX0T3HAcdm85UmAcCRcKuy781MqqfWdlZ8ZW13Q4KtouTZ1p48CulV6KgyqBSBUfajk5xmwE
OZyqLPykTeanpAHhT4TabLifKw/ppZiF1ehmfIoRKgh6g+ro0AxJ8M0dp/4Az3e1yyjKQR5oeMMu
tJPp7PV5+/sgYKq5/xSpgxAck2UghlhcvCnVOoWaIwozx93bbAIFPylqz8RDrdy442sKA4APNgqK
DoBPjUuFmaICoGaQyqAxeUfDa+1rNTDrfnS90+1FrekLoEUdLiF6JIhWLiVVDEcZSJpl/lwxv7t0
g3Sfzc1ZUYH0q8HWlLW1dYG2JoKgfI3ExRZ6LUUkuxTCV3povtR40h5U6DAe2l6PNrZwTTNfilqo
TNqGTmAXkXzvIL09TMBQxaFv+szesCNrOwiM1QJvy3MDudjlDjpa7enCDYVPr2/4kURD/WcLPcdJ
V5rxSUt6e+PErv0QqLCgTZCwZMqryz2clSSk5YM9LDO1OCjA5B+dPKjfNZ4a/sTFm98aXd+fy7i1
NhKpq1tKRQLgBuoHzOpypaMRJyM8P8Kvvc55ZYwxhCPjgKD/4Ogkywpto2CuqbtfyplzxYosmEX8
KWqMPZOowKG2yRaB+FWmUio8iEwZ/dFZsbzOdVmQgBUOUnCaD0Zj2R8nbv57Tas1Ug+N9iRKl9E9
t+/b2h4CPcJLxQeibr24b4Y1WXQS25mvKUAoawqZx5oQ+uNtKWv3jIIEhX5idpzVxT3LUhNegJS1
5UnffLOGbMy+RSFApXdk2+P0cFva2g0Aukumy6TfBmtxeV7cALWKIzfzmbeWfYKVInuAjpThSkHR
fNFFovu35S1WR7lf3jOIOWlDkXn1xdV28kgb8Vk1nrbWOiQKdZewjp1956Vb0+IXx/UsikQlFljG
TgQZl0urhZjVGQjR2Ri76TD1mYD6xdgCqV9LoRhL7oYIiTVdZaUYAzRZUWio5x4mhGMdahFs2lO3
cUyrUkAM/NVaCaj2ci1RrKllGrrq2UkDSLwrMDpGW2/1gyxIltE5uVXgq0m84ogYy6zFNM+mFvSj
eqY2G46nrG7N+M8xE3r+lI9EO74zp4X5jrZlhlTVtVWWp16J+/oI02w0vM3Urooeyrzs3IcQTF15
YBx1pECcLyoJqdd52D9rU56Ko9p7Nj/Q57NzgJG8rPZWA3Dvvhv7vB5gXaTxuEmkFBZ3KRl1oF19
M51jkYyf9c7rnww3h43iXqV2mGDJC4xRlx7wwuiF+HRZO3XT2QmU/KTiXB+0MnX3RljNGy/W9f1B
lISiM0+Lipgpv//CHZWs3JJ+ajprZjHsRDlMv0ai1CDPr5t3t1e1onNUFdA12X9Nc+hi88ySrI9o
cMrUptT201TBtdIzYfi2lJUFUY7hwdDJt7OmhVGNsynkZZ/Gc1tIpo26Dj7yNkX7YmrFh3tF4aEY
DASSNA1Y2MXeWabidVCRVGdMg/4my1Tt98QbjSfQI8qG13u9KhqSZaYG6Cd3ylzcV2+KR/J8Rn1u
nGp6sIak2Le91flaucUqtXgKUXFpdWTdDB1HCxcGFVcp0pOurs66PgbWLg2FYu+UuleqXZ4FhTj1
oxYVJ9KByRZMZGWRYAI0WiPIS5AQWCwSXI9rdVz5cwXA5xGAV3tsFM05idgL9rePbvFMyVXKlsK/
EFv8tXimQtdUaDu26zOkq+KhcTLvodXyfC860e/7bnNO87XuQ4xCjpQAE2D6VUESrJI1dIUpzuSn
xGOTFSaDB+986VkUQjiz55ZjyKMXPtmQCmFW+SzOOfCKr144OIeJxO0jm7GFCbg+KqpMsh7J3j0n
ES/NhpJ1sdq7ijjrLSQlUVZZu6wOwkNeRFvO+5ooWcjlkKjeYaYuRaXMClaHYBDnzrZ+GnOtP4TM
vzuEZWtu+BLXSkEdiPz6390WS9PhTXqRUaOrzgPw4T+EY+bFOdHtbjqpWpNE52cKqQ1ztSYThcf3
lLkwYBaXq5uDGKigZZXncI66j/R7NIdEGPEpTMr495ymxw15K7tJuMrkad4VfnrZxhhaharOSl6e
R8/MlJ3QS4eUZaVW0PBnavnnvdfMk6xuINItgjzQg5erY6AUXm+U1OcyU4RPSjLbVa72ORiVRxiJ
ytNtaStrg09BWi8WJgvyl9LseDBLY2aIV6OqVX4qu1yrj2aZ1eHDEFrtFvXpyp0mcSkb79EayeFw
Kc7tGvCQWTycQzcbP9IhYOyGss43HpkVBaH1gvAElB5/L+lKhslsk7ANunPkFN5JIxeGE1Rafkuz
2mPaifDuV1oCNiS9B2PuwHzLTX7hEJiAstSpC/tznDTuLiRIOVtluJXFWdm75w4q6DAt7Ie3UHtn
yAtDH5v+PCZ9eIqE1zwmthc/3FaI67fM43XGRBE7ou/LFtbEdGM9VtL+rATz+FmdyRKZM4X4NqDw
0DdNw5BSQ7svMpaap1OFtdlGyQKwbGOk6JbYccHShlozPsS6Eb2rK+fr7ZVd7R9CLDojCOnwQzmv
y1MKJzdu6U7pz+E0uA9TkghGsEZbJMJrUmywEiSfaAKmanUphSrF5Cn45meXqUqHVsBfaHrzVifO
1bWVl4j6LjkgEieGutC4NhqcrnC1/uyJyXkbRnHuB06VvB1yEd5/NmQs8HAcSaBwpdxJpHSVSOvh
rAxKo59VT7TjIZqiadjw4Fd2jniHRDnnT7lhmXptTWXg5PPhzDUzPzhKD9uJ0o2f7tYC6tay+QFs
AT7v4hYVnqiitkbVrDGc2n01dt0jmEAS5XfKwbrxLrJzJHiBBS20DX63vuUpGc8xun0geBxfCRqc
7zXfSMHK0foFIwLps8VqyDJ6jACv1bM2ZfF+HhoI83svO5ZtsVXvv1I5KYpLitNO99cVWCYJjW6a
tEw921MNQbxgbDJOLgeEwxvVbXe8vX/ynrwoF/IGWjK3RJqMQQpkVxcaPs5F7tCorZ5rJUjo6u+U
3/uhMz+2Io5OEU7Jr8CGRgCcwc86ML3H29JXFot/QYuijq92XbMpRyUfHa9Sz3GkmU924XhPIXwg
jE2Nq43H48rgslCK7Fwu8DTMiFwYjMS2ks5JG/WsTtG8n/LuLegq6ojpcHQc8WoWm72eVxeNShRx
nnR7ySXjgV2aqNgomGZJP8i5rjvI4W1F++5S07yTW5MTZHInrU8GgTJF3+V7pU5GknAN1DPTE+ID
PCfc7ELtj1rpNBuP1vVxgVdAWXSqs/zlLnymhMlpaddl2lnN8+Dn0I4DIyqdYm+UnXpv8E+FkqiS
oIvdowy8OC6acmZFuHVwDuhcrXaxOlpHtY6bXQC7yp2YTLmFMiKnNCQ7tsjZXZ4UzZSYfy8JCMyV
+E8bFPjZ0KvOv63s1/rAe8+dButK4ZVC1KWUOgtGUwSpc07jIT92pZ7umH28RVVwred0AADIoUsV
PhpvmVN1lcam7zK1z/+HtPNYkhtJwvQTwQxaXIHMRAmSTd3iAmMraCCgxdPvF8XZnUokrGA5O4Jz
oE17hkCEh/svlCatLzmAWmwNp9w9V8BIHnHRmgMKBuvBztgZG89jk2YQ6aak/F2PrYrjPqcd4DwZ
wph8dk8dKqZYDmbwJuHkHqFzIQNQU2XZrqOMppb0E8zYJ6Mx9LONi+KnjILuU2wozjs3Nup772Qy
DBqRkt8A3I/r7DpeQkGjIivong2Ek55zxMGDSouKX9/eFzdfFfcjBwVwMoQZSZg2UaKomlCeTIiC
1dEf/WJWvle207t5WKeDCbxeJr4nSZRmHHT/JT5/W1sFQRSpk6YNF+GC1cJzZAZRMSPDc6T/cT2m
n4HgYsGQhgbJfzcrNVURr4N1Gi8t6J0LfOYymMYmfZfWFEHvmb7/G4pXiIMtj8xsrxfJiLMEcNOC
nHVvIEVjdL/UoOM/oy98UJjZmzzZf0TOhF3ubgWZY/z+MBpxGVNPFX/yst6Hi30ERpI1g/9eyD+H
w9NAOt+RQtPTuR5OIuiIoGaGflZvxs/xbFoXJTWwr+XNHBSdF32yaxR5e3U4eM3JbbYJzHuYi4rt
YfPO2mzDpk7XTJ+T6RJrUI+tfkxIDHuhhqo9YxabNepD1KvaJeYmP9mFGd9VR3wZuEyA2TPIREu+
z/XAG29Is3Ulfi892dUpz4MurZanEgutx7e3zEYL8D+xgB6AlQK4yNV5HUsoZmukhUCBuGrhwES6
FypVO4YGKvUnpMpWf9DW5XnOPBWxz8pBMaqEoOP2jm9pc/0w4FyE5HPufH37h+1sMURzKDBCYaR/
v639JXm7GtOYMQd9pZ0RhUAzc6yOwLgbxObP4b9o81DaAfS2XWotye3crYbpYrZ99VRFufrBVBMp
Q9FFp3wycj8GXYLCJMgZpRPtOfb07Jw5bf/57fFeH+j/+SFSoIXKIwrh21fwnCt9F5dSFxyJU7/w
XOW5KXLtpEBnvIxARQ8+4Z1jiWwJipfkq0HE3ax73CJCO1GwvtgpfFgP91EWuha05Kojub3bUBLd
SfJHCR7W1Tan6LBZVWbNYGjWRK8b58NvZV3k58zTuyMZ8v1Y0ksekiGt9s1pa2n1kiUzCiyZ2fDW
6hRn8o08Fe9ipx+/vb1kL5yA63OCgdFiJC2Tlfhtr2TqB1WLiwTF6W6NABiObTx8WNROm3BVdnrj
1yV37Y/qGnmpb01uHliYTDRBTCNZoHge6zyZ9LwmT7nrKSg3k8NdgxIf7iXc1ttGBNoXtgB3PGGY
W+Sf3KIYz4nnTQfunLefKFGg1khkPvt2G6UwS6XtPaKsVTk8GTaKU0L1+tPbs7wbhSKAvAUAz3mb
wzh34lEizGaUgL1/K3MoAs+cs4NsQLv9/LgzaYWiOgEQCweF62Ow5U7BBr5ZLt6UDcLHKyVpAlPU
K67QRodgoyM6e/ZrANPibGKFW4aFMOIW4Q296Z61ZdFLXLuT3PxILoqxb94rafvYAWVR/QU/5qPa
0s5GN9BdwUcFrhEVrE2aOSKCi2OAMV/K2YVwauuQ6Kffs9SYDg6KnfknaUE1HmQmKeC2X2FMqihM
N5pJXWrFFyVWsGU0H0XZmX/SdEresBdxydiC1Cetme0ubxdkK/hO2rV+ctTyGRXQ1QfAf+Bj4tzc
7+wjKvmSywQdfyupEJczCbmwlwsSB2XgDK5e+Z1rrGfLWrLnXLfiS96N6e9vb+SNQ4L8KiWeFyML
2cflVbK51scM8sJAF//S9HX0b5RYPXZfZjZmfu01mvc7l8/0PVXiwnmu02mI/czBTPri4WiNUKMd
m38rnr6YAR6u1RJ0eWFEH7LWwYVZVcyuP2swM2Nf05JB+ccd9PUdDabie782+DabeDq3D6VVTdG5
UUv3WS8V9DNFqxh1mEa6/X3NIqXz52lK9F9KIdaO9v6apBdwTZZ40IfFrr6UkZjsp2EWS6ydjTkv
/1HNcYrCqDQEBu61lS7twZd5u/1cSaejsi4bqjfSCZm+jna0asZFddbqIVnLJuAxvN59yPAQALwE
VpxHL3ow159/YubZ7OiLc9FKNf9Qj732VKvCPHga3ia0JM0QgXE/AscEC+g6St+0WgGxzbnUiig/
muWsXCYlXj4k+ZKc2nZMfo/SHFeGcTzip+9ElsAsAEzSbRj9jevIdVY4ANlt92Jq44M9m6m/CONP
q4sezbz6MEc2yurRnRVJxPwhkNMOcXjjS1/CLXRKq1x9ruzWumDxoZ/WaV6w/dXUg8tuexISBRQG
73uk0cA8b0v5MUdXTJ/TumgoC/gKytF/9kPp0ZC2krtewS8DMjmjEA5++WOLhV9EW2cj9ZeLmgtU
sot5/G3J3PWPtw+K7VnIgCj2UGInhcHkd5svxQNUEgM7l0vWtZaNPczafo3qKZ/8ppu9H64l1CPK
884cSoAbxERqJRS1NkfTVDieu9iFTcKwTv6Qttll4pg5A3A5gk7thQLlBvKewi5osM2nNtpVqzkL
oZAhHvxs1UdcN93YT7L1Ppjby3JRtqCSi/ECOIJtTm3FK+idtbcvyTxjJoFm9R/o+TZ+b8/Rx2mt
nYOrcmfh6IFzgtj8QVVG/v2rrtxaFZbQJBYiNycs0huTepOWL3iftN3J4LX4P8Qj8aIpTVpNEXIT
D1S6VkRoD1yaLHXeEaXCjmQVoe0My7nUlOrr2xtzZ+l4jkNcRHKWbHfLkTXBNnO2EY93a/Vr3RTD
I4Jgy++tK450wG7epXwEDsUz3gwvUN2tVIM2tekIUy26QJxrfxODiOrKL5yh7H+DolS4n3vTbfEu
B7KoPyRaN2s++n3e9GjBk3muuTLGQKhFop70KjMh56RqWx+c59u7iToYL1T2EI0xqViwOc9NCkei
MRXnklprccITuT+VU/fP25O+F4T2FCwwEiSeUZvMFI0EWmRxx9GdeeMJsTIF6kN/VGuR/5TXTxk5
FFlroeEiC6bbKEssiqwcDe9SLFP3iLUMEvXJoJ5nhKI/LnUUP5orynvOoMdfnBE9sXsHyZ1IbYp2
BNcwQgjXX06eCTEWQxaH2cQbNI8N7YLU359vB9nZU+xOefPS/OD82d6/Yi3cuvbmOEyVReY6OLHF
fkG3Mz21w+r9wO0ZOvM49Z72Gf6MKiXo4Y8uJywaYJzEtYtTE17RXv9ubvThH2cwpiM379vlpq/G
uchzBM7CjaCzkiJcPZhSX3dGgcLISisc2lLc+XRjz2BtKRNS/oecZHPeN5FZG+laJGHSp02gdkVC
KTyp715VotAlJOOQXmTbtg8N/MVZ8LcKDRclbHvOkIKVBsVvL+vejFEkk45q9CZ4+l7vnXIqFgEJ
PglLCuL80bjBbPRH5KObKNRKNHJEmwyDc2nbshhnL0LYqSWK5qXnDvxvgLJEee9Y+CdLGXhKMlDr
b+RXYZomIsuUJFQKO3pyB0/5o+mX+sfbM/ZyMF197S9haJVJ4rZGJ/B6ylbFsOehi7JQHUv739Wb
rfWb7iTC8kk44o9N5BXtE9p2q/ouE6b7j7rknT2RiTjIjxR9CtW/n0FS/jnWjatfYk/Lv4jMtMtg
LJ3xfRzPa/9kJBX23qu1Wkk4gsFOg0VkMYJrRpVqvqrGw6fOHeL7VPu59BkbMirAzKXdMQDg67HJ
yqQd8WRibI3mV6ZZP+dVtj4pda7fm3kSipY7eg0ajFZgdteh1DzThI24N0IxdsrTuBd+ShvFz7w0
P9gY2ycro6ISLAEElNa5g+X2fJVaVJljT1PnpeHYQL5JeOdZo/Unx/HnpbI/DoZ1cFbeXPV0zmTt
FX4AXzB3zHU8pUkArZpoIVgZLKN16tf3XRG5vmzbXt7ejTtfFgmnBP6Qe5KFbkJlHjK1Wd5kocj1
IvTUdjpZuVF9+h+iwHvTSSfkI2jTTGhNkxex3mehouVmYFSo8DpaF937QGDagAdSEaNkguS2nNZX
y2TM/TIqGeWplNffeZq0Kchg7x7su+1rjs0gWxNkYpJNyia/jmLNVtOkqZaFo8Mx1JiV+dwWpdb5
nql0EKqtbvxn0SzYzFXZHlQx9laLuFLsWn5i25pnXU4xso3E5vXTnLxJX05K3dgHHZDdKDRAZIGG
XtaW6lk3U92oipPBw0+sU52MQE3Wrjn4qHaj0GWgtkXWQR3teh6LwojXsYQgnpeQqp0VGwd1Vb17
b0GyWNpIEEEoFpNkbRK4vB36UUsKSPyrkjx45cALvCu+vb295Ym9OdE5yMGagVrG1mkbZEpNYxnX
pgj7ZohOzUo1pjcw5vJBBaUXR7RH3q+3BwRVGVuiUxkThKzNMeuUYwQhhOKRlfTjL+uwGCeM1Jq/
7bw4OIpuhkYSRMEEEB2tRph0chVffVNTbJuT2up5qM1Kpz6b06BlfhUns/1g6vSL383VCM/kzvkk
KA0E8iNaMtgQbIYXD6pAooBDyW3i+bSo0xS62Fh+avreYmpZhb/eDngznzIgRSigJLDtebJej9LA
+yiKkiELi1kX3jlKHJBHdeK4YY8G6xG0am9OpRcFWBz60vSLr6ORyMapoy5EE8ni69rYf8P51v2T
I9p4Hyk2VvZvD283oOwUvzzIb6gRvQ17JTY5Nsp2bt4rkaZ9UoCh/xAtj3ItLsuDBHcvHrQIXuE0
DRzK19cD7Kkg5yt4oLBalqwJ7FkZjVPfx9lDOTnRp7mZise3R3i7gJSGeFuQifJBMM7riHFUFIgs
RaimVStd4Yh2Yo734y/KcmgbcTs4QqFvaUNRp1S+bYx3MTSuYjaq0GGhHimMie+Wk9K2yMc4qh60
RYh7y7DQIpD9gxEkcduwPrajo/KUmmUP6HNYYmon3jfgct3Bou1MoSQrYMHI9cm45N+/+tJzt9Xn
lD5SOGs8qH1FROnHkcvuK6zx9d+3l+vm7GdAYHTgH3FoIgKxOVUgBTUQwss6pLFjBigD6/apbTzl
yGxPv8ncZCAJ0wanzW7czpypJKPO7hMI8hbZl8lOuy6IVjedH0iHnXfTMnm5X7tp0z1VbtrFHzjq
4m/CSd0F8EvT/DLYuTH8OdoZ9dmoiC3DN1WoTH6Nwlf0i8gqeFpF0s7fQeUgwJ9Oc7w+QclbjacF
ZLftp/HYWueh0bQ/ancYksqnADB7CNSZU31vJV1uFB59KCCR09HJ2ayhV63rUnQuhPGZrtmYR9p7
kaXrt7dX7yYD2kSRX8irnQLUCc3A3ChZPS87kQW5QV0O+mUsy/zsZn3BvCbia9Uc6u7Jg+PqopWR
WUmuBtCplBGuIwugFB1WYHwIlZI+GH0znyN9aAJtFvZnt9OWh0aL069urPMOGhET8d8e+W58CHMk
gJB3b5RmhRlPSqMVVVh1CR5+WKv8kSj5HJRCKT6ITk8CKzfRBlJG73vKtX8ARrz9bGSliFcVFzJU
0W3hYABBYq9Vzica5e6jbYzrL0NOmvH2IDeUVB5x9A6k6yZyfIZEtm/Wt/MKGnAF2YXrSC9vFRVV
y0/TpTMeabSKxbdzXRn/SgZDiX21dtbykVdpoz0JnDZUv9YmF4apYidI91i5kgW5qc9lINBrcvzO
cWYh6VBqGkyFmaV+51WL/WgpQ5U9D0be2gfbVW76600jb1nudU433vXbHioz5FYlKBsqwWPtL0Xh
oNg4fMU6Yz2/PXO3V4MsdsvzjANHR2r8enu2+dQi5QCUcjRXS0NFdFHe1ZVZhY2IhG+gB7MerNXe
2CBcU0Wgxg56enOQavnkrnPEQbrUcXFes/Sr1yrIFenJEd5iZ+9R4oE9J6EkVGE2D8UZytTA460O
46ypz+NkqhdVjEe+NLdHC0UkciMAYLA56axfz6C+CncdEkOEvRf9zk0/BuaonTlH1aADIhXotfJx
acyD7GFn3eRWx6cGEh2V5E3UvIsFmpazQH5ySRGs0pegbcY6MNcyPo+rIb6/vU925vIq3uYYK9cl
ATw8iTB3OvVxNUbNH3nXHmTRO3sD81ZyIugIJNHb3Ti4JEDZtIiwahovPWFbgAJXX6vGyckyJ3x7
SDtTSAeXQwkJN8hYW+OnOkFzHgsBEWK4A2ptnv7FhOl7WlX/rH3059uxdqaPw5/mFUchdL9t/oyF
ohLlFVkWDs5tENdKfSpN7yh3uI0CUY7aiITBuezuzfu0gojvZuDzw8JzOr+by17x0UCs74ULMV9k
jAjfSdgU2Yr8JF7dpmNW5q4jiDPqneY39qo92HFhnN6es9vNQEXkBdiLPAPfsPz7V1G6BIFtt1p7
dL4XPQ6imWvzPFo6hiX2WrpHZIDb7UDjV1av2Hu0q7aIkn5os6Ez5yFEKLAqfbd1u+qBnKFIP0Si
yeuPotPa+xi38t6SzX1aYIwTra9tH0NRHWwENXWhSmxXJ7dNFcR5DI3a93B0R95Op8R2aSSUtKMp
QMpE4dV00j8TaqMpahj1SEcmUZqeROl2jz2ErLt8QRgVyRwVb/pMdGcg42z2Yc5mr2aq4qgzNvOp
j5vmIjGTBxfJRjNKhoFUhHEclAqSZWTQrkfUatGQr26zhsZUtb9qNgd8qFVx2gVJPsXmeajM9rcl
MvU+DaKsnZZ3tVZ3uBzn4Ffjg19z8+1RbKATBfoUuhNp8mZ6zbKZFGOIMSIa1iqIekcNJ9c46lC/
kL+uMgPwEfKtwx6VGnRb7Q0UWmtbBb4VjqWVr+eud+L2Q2auaXWiR4UBc2onRe8PUzYrz+BBPZRv
Y6Hl7zqKbisvvlkbtG9q2uINF66L04xwQ/pF+bUfVOjyLkVb80uFvdp6btZ08p4TUUOQKRrw9aKp
u5nHQB336yl39Eb/w0tX53sLWhTHzXZArljq45fLMwX06oNVVlX/vXQzCMKjPQnhi8runLMQotEe
GhUk4/OgZlp+HkdhDx9KT4Csb+oxi4PGMnPUv5pEF3/XZdd/N4rO7PwxtpI2bLJOG323UWCMC6GB
CQg8GoFPS7r03SmmfFfBTDKF++A6S1R8WuOkt0nzo8U+R1ob9d8GNGCdEy+pdHrfgTzwMCG28d1a
Ladvz1VVZN5pdiZlpZQzL9PDaOqIWOHMpX8zvHVV+Wr6xPqj0RzlX1ED6f6tVEVc/oiMqFDfFW6b
ofoTDVX099tn4u0uk9w2snkSDXBhW/T1LLS5Q8TWDjuvEye712JU+yfx8HaU65RGytLiOoMlklT0
RNNjK3iloZegtHFGcX0o1PJLUy61+FXJvAxJ0aJdodbR6jEfu3Gtkh+9yMRRNe16mP/5ASTAknMm
qfubAwQ9Qs6yZSjCGpTJk5p14gO0/SOVob0oUnmDVAx0AkDq6/MjzpXcBDhfhoMpfpjrggqGcUjn
2A8CrAmvVcBi22PXyNldVq3zvhU5jAcjcvUnHovRUe/0+nj/OWX0/IEX0KLDy2pzJ9cGCscJ3qZh
Tnc2mLkyn/NU9/wubfKD3HN3SBJCxQOFjvC22I7GrOIk3VSGsWPg6pbVNWoRTRzX8cE+3A3EjUzr
nbfCTY1zXip6ShkiVxxe0VmJq/h9DT3609u7fS+KRE9Rq4Qff8NoAK5cLPg9InqGm1XQJ5m4VIZz
ZCWyG4XeAVbI8k2yhSVDk+oqgzpMmI5l8sGKsarFGY8e3cE9dJ3G/NwHCP9ovA3IzGhwX2/qBidp
LVNUHnCl0Z1K1WzGU2qaIgliKg6Jj/KAcpS2742NyjA4phcY01bw3+wad8oF4o2doqvBPKTTOU9z
83L/OlGflXqJYLPAaV2PbLZS0nhUZGnUIrWs6JS0pko7sn/YMDx+TiAtEVm2we6c1/F1mNXIa7C0
VC5bZ3i3OOUSKKaHH930RY/7r7AunofRfKoN62FdFqDHRuYdLOHudNIjYeeDF4IbeP0Lsm7ujJIL
NDSMsucxh8xnnyhHh/zegYFUGKkavENwg5v0ulzdQfUKCkMFA74AmOo+iAZDndrOjsBZewPi0+LZ
g7Qmqrabg9bS5wz93rYCrSNsf2htx5+T+G43DYnGJT2SPVuXT3nz3G+BHGcojrHzu9y1gsSI0v5D
HS9D9KwsVvXP/bsRbBAcZTCk3FSbfG/JIYpWaYUuKvKIvhjT9h3VoiPa5u4i/TfKFvxIOY9XB7SC
sDHr8bJq+nwurDkNbEjtB29veaf+N7P8ue+pO1ODhTRsAUq83nVGWaG9bRZ1qI+O9qFMmx6ANj0m
vxP08Wtk7L/wWRx5hexFJZ2VjTMU5WhQXEctFiNf01ypQmFolGL7uc+6r/VYrN9543l/LGhKtf48
qFrzP5z6ZNHUbuRDgiTjOjBhcoVFY/2yYghSXIpGfyD7u++t/HNaeQTBvZANfiAZ13G8JF97Msk6
bJt0ORV53J3xsh4OFm/31OK4oITOl4yA5+ZrxuAzVxxjhDucldrHAZT2GZB9EzReZ39VyngJ5nRS
HwuhTL+bCVLB9TouYQ/45eCX7C7oqx+y3UaJ2mBhipZ0uYy/xfFU+oqnfM6V9tc+nyDKpPP3+z9E
dKuRkIL1x782I+cwGDM2UB2aoklOU6eOvtU1R8ake0eYpG6RJ4LFJ/e5XsYoTRobrC6Xj+nM2JHn
v/NcSsO3h7L3tb8OstmTNt6GdlbF9Mj1NDpP5tIFGiqmD62jNXcBT35uS1nzlbL6CGxuEV3Y5qap
rXGwGLZCb87tct/Qo+yftwf0Mi3bQ+V1GLlbXhUdYrOJhFbI8vIw/dBWOwDi/8VT0z8ctTs3Svyu
74Zfkrn3I73/UBjTqVL+re0jWdvdeZXJkMRHcqtutoitLDoSEjX5yTJFz8Bi60dtzMXTMPb2wbzK
7b0dMI9/SdpAZgme+PWA1aG2AHSrsL2M/l/VGBU/U8dHrZq/Z01yhP3cDQYCAAca+h8gVK+DaTYE
26RNqnB1mi7zPQhXzeOkQHwJxizVx4csJy87SMr3JpP8kj4ovAYwKpuHhtOObt+KRcour2vguLMe
dOUSn+NJvY9z/3OTytsc8JAqccubszPpC12YI44G5Sw6TLvXemgDy6mm5PL2Pt0dkwNviJIKffLt
mBabEnBhZbJLlfafOnMyYDLUdbAYS3twPu4dJNJNkBIqZT9uhes1ixpHT7AdrsKe0o1vVLFyoXdt
HbTd9gbE3aYBuuLI4lK/jtImXj/OeleF+UjCPM5zEqTj0J67Urmvn/NzkZDzByqHwgl12s0iZUhw
FvUqKkCNTWX6MVjhOYjHBiMUfTYxonh7qXbmj0mjfPmCEmYir0em5k2SGO5QhWYeceYvND7cyVwP
nrg788eLUCLl2RA8DuWX9+rc0qZ1clzcsLB6QMDMtwZg5o/dgLxZoLZzfvQhyx+9OTXQXIQUQFlP
Mso2p8Y8JlaZrmMWrnlcKO/RwpcElzhvRWA3kVF8qIVnFw9N7tjtA5hft7v/5kHCkk+MLgXn5Lbx
ElvDkmQ68Be1XIaPfbvMj6niuND4VO373QvIQ+ClUkEDAdD69dRWoLJ0BU/nsLG0MnlsKqv+lbMj
OTJ13VlCLKboe1PCgiiwrZROVlcaTq6BcFvwpXYQvg/d1jaCLI6PFJF39iSheP1KjgsF4M2QCg0q
VFqYRTjrFiMa5/IB2sDdVriy3E1PDT1QXto3gKFSt2tzbomSFQLgdG5YAe6O99GnXz5nopCxWtJj
9QZdaw5zK61PiILr4V9YrpcABCLn37c3wd7iIP7JBUJ7lrf2ZsNngz2ovYJIelR62ReMaVwDYkU7
PBbKEh9k+nL2Nx8XSRu5IXGomW8RqAv53DBNaRGOVifeJVXLG7dmJS+NN0bnXuNpaBhedZ+ywMtE
2tKyXNIMJUducy5OjnTZSnN8F4psCrpMZEFFoyKAgz2d3p7NTSfkP7GIJIuZ0jdgc1w1RlV1YxYV
PDK0PxUtwfVJ2D/Gqv3NnUrHX7HQ+KAF5sEls7PtKc8CHmBWOfy3qqMgotJsWGbKc9XoXFZbkcJC
rXN/RgWbF/iKBLTLftL1eeElA7XqsS3CFFlx8LbQuiZvfUwnCmgGolD3F1/wPYP/QXmdXbMtCjuD
M9IgBD2qJm790SltMw0QjfXm89trtjd57MkXXyvYf9tK/oQxGXj5GnMCJR58PP7qR3yZ+vD/L8qm
SqGo5kw7BFCTKmrjAfJb/mzY+XRXv+/n9pO1MpIAKVOsbpaoTDpo/lbFUSt4S+cdtNrUGrqDXb5z
ZsiT/P9F2dz8oz3z07WCMwOMcoAapx1k81Se9Xi90xSABghHBTUQWi2gC6ncX++5calS2Zk1wqye
qdzHjfO9Mmb3r3sXh6cR2a0UMoUltAUgiLFPEPrs9DAu2QLZanTnNEuPzqGdwwESEt7VwMppDVCK
uB5M1Q5QgZWUbqxq+pWyfLQLeJ9920NxBM+hZ+8dM3/o7DJE4+ogW5MHz/XZiwwE/UqaleCxgWhe
x1bipMa5VDHCAg+H4ZLjrPDdKJXUDLBBq56iMo+tg21y+2EBM4fSAz4BfxHKO9chdXPg+RUTEjZU
/wC+bz6Xa9IfJIgvLJPrkUlwApsEhiUdsu2ed70sHjw9bUKvyTBn9GRWFhTx0OVhgi5PcgKyVrTh
DNYlC/tsGNqTkQ9Ri7CLUWRoCsfK4qvJXPRPdYFs1EMy1rnqm72etw8maMT4jD9v5/mpk4/tc5aq
zY+0Xup/R+C65SlWZv7/JUYMnU/+2y5B0lZJguilZkjBDb3oLl6Vtfm5q438L2HhuHmAvtVuL1Yo
2UiHwsSU3kLbiuFA6gb4TZZ66NZlAZ3pOn5UGqvHDxrodHzK8WWcgmad0l96Q9R9ME3r+jXKQfKd
SAtiTBm1qchOmVHl/alrhgGsqlnE2nM01k4a6KXRH0mR3Z4i8kdj0EI2oALnldvnVWZvKhAZ48ij
ogrY9blLptSvxjG5qNpwxMG63YmEYnuQAZBWq9vSn9XjH1r1gBIdoxGnYliHoB3L9uB+3I8i+YwW
8BVt2/gr6kkRc6vUoV30IgT70X9IInEkmrAbBSYUzzzYFdxb19PmjYCSzdStwyIuvXcL4okXjIKi
A6GV3cWRQt/QbslktmMxMvSA2pWxoLi4BHVdJQE95tUvqfGd3j58dzcvZu0c8Dx3aD9cD6hwm6oZ
VtBfaV+073Ez0b50IIDOsTUtIdASI0jT7ohUdvvOY0dQx6B7xb2C1ch1UFE2oFEdcJ3jNOtfbC7n
h66r4w/wij0/VpXuMtT0ID1HsR7eHu5OgZgnszyCgQwiKbMttDcgwpQIv/hQh3ggHvKuzuOA9je1
lKlvut9MK7J+LxO+mIdpVEHMLEWU2ed5VRsn6GhB2AcJ0O3VIJEs6FJoL5p12/y4N51kBgRbh1o7
F7pfehE2s1rVf6NQVlwmUcx/vD0FRwE3bw74ypGeVWwu1ck/DWNl/RJH0/hZtfLlQxwdKcXtRgO/
60rYNQRMudVfnTNCj6y2HRheklf9Z/CpwydTreyvozqco2IaDtZ37/vE9of9LDvZtNmuw2mrmVRV
wrHmjnX0a4dTWTDl6XiQsex9nyRFpmRxIU2zVb1Ss8VwI5VjRqNLeE4RofuSz0b3fpmV+Lf7Vwui
kUrCBymAB+n1gKJUmFgauoRqxfS317rVg5Kons+Eu6E7x+UBg3BvaFIjVeqgydtMTvCr9fKQKV2a
uKlDUdrFexE5elAVtXHW1Mw6yB32tobE1lA8JSkDzHMdSkmjUbFcau8JXY0Bi0MI1eFQOt7sC290
4ie1Vrzs4Lbe2yDUo0lXpGGqu01pE3THoJ/T3isNNPL9tnRa8Typ6nIk+rE3OpIMjlQDxD8a5pvR
lcu0AGAXISjAMsjtOP5qJWpxUiCynxXw5AcD241HA9bmQCWNdjYLh/BlE406H1pLLRWtJ52uFxYb
AGxxAnxalnG5jwwnnzvc5uxL3LsRUoGEdz3CZFnnxavk1sRjyY8ab/ExGPlrsJdvA/bcd6fQLJaU
DEQ8T4oWbOoI0N/gwk9dE44ryiSB087WafQW529Lyd1vM6SFj29/ebdfAgFlwxKUCoSA7ZeHcIpg
JrM2NDrFPJud2n3uxNSekik+Qujfrh3lRlJ1MJO0nVELvp5J2+hMjmRLhAJ01JeomPscXSnVrH2d
G/HRybP2COZ7+x1AxAHbBs+P7gxI3+uQTYssSdqweLaSp2drNvPTOq/GQRVhbw6pa1Grw3aWouAm
Cpm86iQZ8PwYr6kxVJCy+lE2irueIsPIDhZsb0g4VgF9kLaDtNGvh1RZZTGOdD/DpIqcIErq+dR6
+X1aVj93/esom+/MsZOxzaBuh0bfJ6fKTI1TNudHdKXbtAxAGURTSVmXxMjNtzWDZAUzPLPbjSZ7
zBdd+3XQUqjxcFQ+LQoIbEA/0XxwhuzOIPyGF+IdeJjNmZVMgPaVomrCuK6bxtdGyx4CK8Zl/nT/
t4VK7/8LtDn6ayM2crMvm7Dso+Kp7izlPKT1+N0DuX+wBW9zTWaSFwEZFppgkBavd4Uz5KDcR1uE
1qIl5bnOof3NWmeeKk2hN2O6g3sZCjMPnbE80jTfXUW4yTz++Q9FjuvY9oiZJ+rSTVil1mNpqP/E
cL3Rz+nDBqWwNJ5+vD2tu+v3Kt7mCxgGx1vThnh2JIYTBjGLn+tRcnAS70ahrgCbCIw3NZXrUY1V
zb8dFm9EOSugjjyA4EN56O2x7B0doBhYMLBSdHblr3iViDjpqhuFMOHAVEP8QLeQoyrWxi8t1bcv
b4faG9DrUJtTakDLcSlttgiGQ5kVGCA3hqBszOjr/xAH4SCyYTIs0KnXQ9Ks1gHHNDRhwcP8dwCW
uQ0TMUqOhIP3rhNSD8kkla3prXcTTh9QU0yOKLVulr+UYSmo3RXwYlW7cUKlXYyj42pvsaSEAhpn
5PoQia5HFkM6KEadLeFiQfxgVK31ADx+ftY73fr89iTuDE5quTCF8FQ4QTZ5gJNGBnbNcxvWpoDc
qKlj906gtZ2d6DP3fzV11N/fa6VxJvUaXFPatG1xnYOaFvSIwO2V5Wz/qJYZjVE89qrk4KjaKVGS
ToHYkzkjT6HtY9xRscYwzbkKlXzwPmvCTs8tDOdnU22id2AN3O9512QXc7bdENid991alNQ5+BU7
a0kpgLcxFQ7eUdvHTWwYC/hWYJc26H8fUdT6sowYF/lK5Mx3vzYY8H9jbamJVWRnTp1qzOxkKMHi
5TZ5ZF8Ha2sdMTx3h/XSOZGo4xs/S5RrOidPOviWBfXQ1uq7Rz1Oo29SOepgVDvnCbZpso3N+UhK
vjkgjXodijVb6nBI9YYULqo/z8JL7u424DXyKsrmckkHa3HScqCCN2T2w+zU82+VMroHn9vuWNiL
tIJA7aN6fv1lz6uTG2bOWCxnREjTjYzz4IgjGeO9nQ8FGjANm96hGrk5Gs2SpRE6m84ch6+LpbSf
dJq79B4Sf7Cnp6adLhNq6L5mK8FqtP3dZQPqeQZYJdJ8kOnby6btyhbKDPtQKUYcYlIxeSezGMSR
cs7O4UVGB9lCvikQndmck1OPfLLbgWwD/5WEnrs256JTXR/kuPEYtcX9BuOImfOEkbRzk0f2Nt5I
kRnibAVuW8t/SDOCz7CmjvwzdvbIVZTN4qmwvNrWjqowGSNxHiYx/h/OzmNJbqPZwk+ECHizRfue
4ZAiRYnUBkE5eO/x9Per0V0QJhrRf4gKLRianCpUZaU55+ShSat/H/v9LSPo5UDco7JDn3Vxqdpk
kIzct7KLWnrqayZ35onDkDxdRQZoBapGcEch3Swb8mXK7IQkw9UrIFFeuqQJXo12MHcCjo2YFKg5
n4Tki2LycjSRN01mSEERbD1EiT/jKOq+KWri/NHBEaw+W7kmVUxSiO0XItveuTzeyK0zyEwpIF50
LMg6F2fC0zuLEbsQzxNHe8kmz4feP7ypavsNUmCyY2zrq8HDQnAFS0gZL5yUZWQR0DxQqWEaFy8p
mkT3rFaiPWWvDedO9VpIMyJ2D+h9EeTDnOqKoIsoombB+EdfSfqhlJP4GMih83yORNmITwc+jg7b
EnjlOF3LDDAOez756R/Qf5RbapjF6fFH2loQfHaiKfomVFcWkbyUGkkaJUjVKI0qvXp9ZRx7dEbf
0tb2nw/nCUnF+DQhxwcYZe7hy0KhjKhhSi/zFCHWdDpO0H13ogpRwpj3Cam2Uf+FtyeAO/qixBEg
xJwFnpNBMrP74+CEh06zXMSTPppW9Q9ZdeTS/dVcZ0yehzII07DoCa1E7Wixlw5Tn5Wg4IsVdV0d
KqVT/5Baf29e9tZJ/9nKYht9RMqmpGKBycAoJrcM9fBFj1J/p3q/uY+Eh2hPCfdkLN7jrBwBBhQx
RdOs6IEXyGPl9knhn8OgHT6hmhO8mXRs7onTETfqZmvvnMwN3yXK+VTXhf7pSqimMVtlDAIIXEMc
Oh9yX4lOnSzJv4xVb37IQsijtpVbF/5nZ49bvHEpwKRQ2EYSXcypX4T+QWglQY38PhITVvWmQhr7
liqD8Ucemk9OWhO1TbyjUKUWk7vY7fmlqCSjLJlEAWYUWadT2Kr5m8y05K+Pb/nGmZlZWbit2o8D
TYkBwU7oeTG3sPSNq+kUlX/+H+zgfPFXULpAcc1Xw1ykro5LVpP2RuNqkD4qF+38ca/WsvWBaFmC
v+ITAfZa3LSikHN7oNFzaZv8hLysfrL76Hf40s+jhmjzEtgIxBCwkeUUHkWdFA4DhsIgg5tdlx89
lKR2Auyt1SCXwhwtmEACDj3fNZswIGwnKKuazFVqivajOZnBMW2j8e/H30ecpoVzNInP+JciMMnf
4vvk3dipea1gqewOXgvb6KCh9nGK26ZpD4liZ2KGVDHcHpvdOn7UZgWOUai+LmvADHZt8SVheomY
4ubaShEfdTW1n39fEHFEU442DzHvMsdLJidOJQv0uhGl0aHU1P4cWrsRwNZaKEeBp0VGgprp4ugl
LdgUrWzSi+1bnmuVbf6p1/x4p8C24X0ppzDWFr1VIcyy8ECNmTCvoxFWnKR7lcZGNk4G5OBvftzm
Bz8o7a+S4TOwKPAltDPKaE+6fuNMUthW0ZCkB0I1Qvz9T1UxqZrEmBIA7ciF+ae0hQMXa93wMpa7
uhIbOzoztYgTc8OJtCiAAAr3z0KTw/qh8YLvhAXbRsAoqTxnwt/O19OmTDBv6BYhbpKUYNnrH53s
m9enzzlOgrIUSCU0ipYBQKHUqpBfJeuSA4BKPa+FQpR/emxl69MwhIzhkjSNxDM1X4qWaqntR+xX
nfhZjoRUg46bkTSvYSX1Xx/b2tq2/3jnXCpIe4tkKNRKve4V0uWmKekrOoJeJvvFl//BCk10ZoMI
TZZlM72UxqoAjMFh6yPbchUdndR4lKc/H5vZuFQA/8i+gQBC3lnSYuVGH5C664h1o2b8hMKS2ZYu
ilwQVvXcrGo3lYN2PDptXZanOAjal671+nB43k8JHBtdD5TAQJYvPEhRF1OQ9whRToP/5xiFyput
hOlOfrm1VjqmuEEYm6DlFm9KWsvgGzUeLqfVApdpmvbBt7rfDKP5JVC1Vy3qPnSN2rixMu2glLeO
Jy8ZF431gbpZxBo9JOpOSVOuc2FYR9Ix+eQ3ORjwMk52bsLmIt8B3/RcwEUvFgnBfyoUEz6WZzR/
l8lwzGurOluO922yJmZRDh+1Vvue6ntivhuh6XtPgoaByOKXQjhN6/llHEM687K6TNFO8afvWqnW
X+xKqqwvQSNH5pn5oYwjpJgwTjuPw+YO84yKIVmi+LdYNmIgTCFg8uYFdonpAr2UOqYDMEPOAIGy
p6G+kcWzsSA8RW+L4GThbUI9j0tLIxZWQtk4mjKzb+AcdZrr66T2VmwYe9XpLZ8jrocoHJBqL+Ea
QkBoSnohYZgLuYZRMrpj6sla4z52B5t2SNYs4m8e9OU2QkFrkfBBCbNTHEZnmd10YNLE3qzQbSsw
ud/HBlBznHtrvS00lgPYl6Gl00EyCkYdRoOycxO2rIg7RzDMe020urAy1UGuNhyJXJLjYxIW/sXW
Y+vz4x3bOng/WxG/xU9BQWzWtNk7VD2d2on+zgvEJxzH9/9IvF5+vp6DGqMYSW4RazFbZW7KSKW2
oI7Lx2lr59iXhX+cAOw+n6+APOcav8+CXrG4Zc9O8sxg2+joxn+bReq5Zm5r/zzetq0rRCcDpj9/
qMYtPg5Vj4DBDLgLgDN/QLD8zLhB55BUUudGwx4SYiPEZ0mUwgwRVK1UO2AEyHaCnsVl7Oq3wC68
D1Jqjr/wIJpfYAoA8tCeG071jlQg7mYmBj1UgRxbHPG0LyzJZPLEhY5WeUBGyHCLQJkOAnG8c2e3
VkdFAjScI1a57HgEStyVvqTyuIRt+yVUqixB7NvwT7U3eb83aJaeUBN5+nZxBCEWOaQWWIbvMz+M
U9QxbNhCns6y6+KjFqfWATnw6tk7jBWyZrid1C8FRnZuhZJSJY+tnl5bWxuSN7VgqMMnZmUk+U4A
srrGGKLwwLUig4EPtgjqpA4MeB0myRUSXQVPVQ/cJnRyN4rrvddj5ZdsFM8QuYClIoh6y2ypDiW1
j0w7uUZe69iuTFhyrgZNffaGUSR9Z5ujGiYEH8Wx+ckx0U0C714G8ZWjE9yz3vC+D1FToy2bGdUh
Vszi+PhKr7eQyhTxDcBPOGfI+80NBm09GENbRlcjCKrPjiT3f3ll395gPzg7GO01kpjmM7AmxoiR
24ppwHNbmTEy4DqqoqsywPTVBqN/6dAf/diNcvu9yjWb8ZKt8+J0ff2SFU18zess/OQDU9pZ9Ppj
4iphHAmlHL7lMhlAAa/2jDRl0X3a3OUmzs9hFCk7VlZXnAo+WYCglIjJ0stiQRcMRtcUdnitZFVC
ImSwP/dONx78cGr/rAZ5/JT3k/x07VZYpY8KVpyCIddwvsk2UiTUDsbwKrdj9aXV5OFzRZX5WeQY
VrDDWBDEjtb1F6mPeHEMPbyWiKEd4rJp3ZKixc4Ort4bYUUEbUzrEtYW7so200LxeyO8xr2Vfqq0
wPbczAn0BMh72f9j6EBEH1+HxcAivAkmUYQmp+GUCp3c+faFadcyIJgpc5MaK+FvjlTFHbP1Kk37
KFE5nq72VGjpQYuMdDq0Vmf/GHSz8o70U2TvJBdx1byo9P2li8YnRu89bdrYnbxuSNwWr6i2FOyj
PP0ot3Ykly5jTTLpi6c7jfem9E7fvyQMmjPvShNL4Snywq66PV7i+sYTwdEiEftJKXDpyUjHq0nW
AumCaHWfI/4bxj+cMvOB3FpR/f2xsVWCIeIeLpjIhRG2X6b4Qa8VPqlNhBJJUZytqSlepsyuPtp5
3b3qiSf/PQIEo2bsdJfHltd3nFkMvKvoOYElA/ky/5BmrxRRbcrhVZES+2TWGQCQqMqefcZplPCk
imEaOE8S1LkVI7ZLU6lN7jgD7JsXkkQ1PsNuYvYj4H7FO4KraONriURkenpygeRMtDW4g9w/cefn
plPN52d7kn91JNOTmcggqcek57F99pFlUgIYWxGBQe+GuTa3Ew5SaBrVhAR9F9ufKBcVGa8sw7ia
rgFD9HhRqxuPMSoJgtoBcRdOwtxYKdT8Cq0Nr8xx/2uSGmhdo/LWO9LHSdobMLS6CNiyeQAQ5aEv
g7W5rcqZWuSUzeCaq151ahLPvOKayxcP9OP58bJWTwGlT4BBSArQyCP2WhwTL0f1Nm0SHNkYKdGH
ug8N43Mfq/aPzOqC4FC1kj+5WWPtTSfZWCP1C7hXpIYAhpeGQSyrzKAOwmtXd8rBrPDTXcPc68Ee
9qQoVheONfLsEDs74Pcheiy2c+gDWg9cBTtC+q6Oi8r1FIZAP97JrQVx7sngafOKCtjcCmpzuj35
cXSFmxqcEl9iLZocnaaYEfePTa0XxKbBUyd3I/CjETs3hYbrlDuj7l+LdOhO02grnxOn2oM4rhdE
9M9oN9JR/gNveG4lNUt/quxAvSRNHP+Z2OTtjlZEX/2Kju/jBa1PIaaQThByHbSU32mZPwWXGXFe
IRupytNk/JpW/r1ow89ZpvxRjtlbXRU7vn9jZQLQJbw/7nHF/JNDqruwGpRLETT21WuH6RAZanFP
vPxphjdS4qjWkE7pEP2RFp9vYgXwLwD+r1zkzPp1suPpBtY8dhWpCXaelY1FwTegLSOyANzi4lC0
MLPgJSvKJRlT7TDqTGc2C1NmfAQ4q8efa+0LSTg4gWjp8smggs0XlVVj0ps24rW53zWHFhKMksR/
2ZF0rOgC7BjbOOxCX1EIJgGAYl7T3Jip+apcAyi71PQFPsphF702cj6eHi9p0woJOpRfMbhlCYRW
wNEWcHqUS1Ob41uIRs5JDqK9LHfzG4GAJnQUqjRLwEkBf7ujlKxcnAz+kAtnl1Jf6XjhX2Vp1nud
1W1rQhANiBXvyWLnAtuH/FWgWV7qvXVQeqU6T4ZTnJPieS05UlBiNgIbhG2pFC+Oea3pjIIBlnKx
g8p4CcssumZj9bS6sbAiEiMEUyEsLQUm6tCxYycy2L5O6W91prdnbyqrnQxi7Yw4ZuCDIbUCFiD7
nB+4wCsH2w9iFXaSEDmUUzmtz5NlpK+qN2QMiUhhnbmebEXjzlFffzCDzhZwaBAR0L6WxwMNJCmM
Kh0Rw8h3XlJEGtxmcOx7MBVPi//xRgE5ETgu0B88kPNFSsPgWa0+wAuu6O8rdmMcFHvsnr5VAt7C
gYDDQzFpifIA8ilTx3aYBeAnvWuFTeEm6TjuxDDru8tAS9IxPpUqA0ZZfLAiYJSH0QaI5jdBfyDB
V49FY+/VjlYJAwRw4BYIvlJvEanfYscKyXbqZBigSujai+1l5r96qxSnzM7D79U02cc6cLJvSd7s
cQDWxwKPAU8dqCnxEvnR3LIs95CY4b1can+ormnnT4RlVnlKi+hpRJBwTrxVeCh0QsiQ5qYSr7L6
ACr8pbahxMLNNZh3iqTubawZPTmFrXUWv0x6aIZI+fasCwYhR5ROMMo//Jnb1tV8QvstNHnAFO/v
EN7UwVeb8u+nrVCYI3rClABuLjyVJUdW52WtgeSUGCEb2Gn3tYkKfa/1sfHRADcBrBKlJdBqixg+
cdIoKFNfE0Oq5BPs1+5YjWN6DMH2PHfLeB0FGg+ktfAe4mWZb5zU5qMv6wE6iVbgTe6odb5/yORx
rwi9uGf/2TEtvgwrgje3+EBxhevNAVPdtNGWDkoQ6KcAFsWOE1y43/+sMOsFSAZ8JELc+WqKfJqG
IMJKlUXtX/C6rPgSeX5XHeVUHf/tUjvWbuFoG88NnkbFQGzjT4YXF9zneQETZBa3AjW3LwmlEKZP
9k+iJN6t6Jxj0XoRCvqL5eUN7OvByMpbZpHMZU3qXINKGn88dcpXVhZrkayyyOs0LW+G3k4fgtx2
PkVIaJQ7iYj4MT+Bnf4zAyePeEkcwKWwuNp7+dSMcXmLgu7VbPovGSs7GG07uUOB3t/zi+JlpA1N
hAtkZrEo20+8KWrS5oY4mT4cwaMViauOk7xHqN06gkS3eEJsUcVY3F3wW41m5XGDyGkNkCqT0I2g
7ZcP4y9BW3bZB9kL/OKkZao+Xh+vcWNHDSBcgApovwB/WjjgXO8YXRfl7a1ugCcdOhloyNkaUuSV
q8ZjxnWcJj0Ir8dWNxbMYYQzgboQbeilkn9uKuVk8KTcksiP3NgwvYtFhMBA71KXD55SRi+2pNfF
jtkNhwIEi/li9G7FSIRFYj4NlR/3yYRZVepVpmI54UsaTOrnx6vbNAPGULSX+KTywozTZkXshEF1
M7zaa12GKHfa1yAc/T0tlE1DgEgp4CNZTblh7roQfsr0LjS5250VuoOPNJ7UDU+OXRCXjlbZe0FY
cLo08Vv8lCxXY6FSlImrm6bmr4NktVdDmbzL4z1bRDsYgZ4v/BS3gHL98mbHraV65ViXt8Fo4her
qP9sy5J6s2+nL3aiTsUnz/eM4Jhkar6nrb++A4DySNCpbMAR4Z2eLzB31Lqh6lTcoqKvPxdFktWu
pPQjkn+WxXwCw6/zJ7ue7+sVeE0B+SC6W+bphpnKVq+xXj0nEDmUFPM/M80+rU5F0o833eqaI73P
5s/H27y1VPp3hMiA2SAvL0K7SmpCKCVqdVNoXFcXBvOAHE11wjAEH5JQddss18ed+7C+7QBaSHF4
fkTJZblWiKOK7aP9fRujoXornLZVfskQJkg+SEwP8lxYYsz15CF2qt8fL3d9QUTJFqyjOL5UrhYX
BDyKOdRdmt/8xktfPClN6WAUTzKlxLekVgtmiDY22Ycj1v/TBYEeWJlj3+e3thzii6SW5ae+eXKc
swgXhBWCchIPqCPLOWfgjO0sSpL8JqMX9mKmmfNvCu/9SFqZpYCF0mInMNrcPOANjCEDBcD9mC/L
1hNw+aqa3yq/j9FGa8NLEPrV8fEnWsSt/y2L4ATHgkYND+3cCsQUQ29i5MRzc8wPuW+2rsrA46OW
e3tlpM0FQVcRCHO8zNIvV7KnaBBj2MHeaM9222c3LRn2oobNBdGqgWcMonh12nlQA0ZamfnNi4iH
/LCajp3e9Z/7KqzPj/du4zaTISKkAtyFUtyyVFVGhlVDiclvatBPvZt6FeN4iwHhBWU0rFfFK9Qd
BtPm4qhqU8hEeBGs/vxrqX5OnMowptugxdYfBiLcbi5b4efUsfbmtG19Lfwj5wJKHQ/cIihiygOD
q+SRg6Eq3QmlK/MYAOhyH2/h1oJgA0DhJ/oSExDmC6oFWWTQ/eKGbmr7NUoq83PnO/XdL+U99vmW
KXDxXCiuKhDORXmskxqzrBJMBaTcB7+O29PYZMZxbLPg+nhVW3v3synx9z95JHKzqaTll98cjbmt
RyrdZnQsCAR3npMtOyBAuFK8oBRDFt9IyZRJGRQ/v5mpNpzjwDAvlY7a6+PVbG0caAmgRvRURDFz
vhqm7qlWWUZMHMiKwnuFU5zpBwWCg/fSZ7a/F41vmkMImEY7h9x6l638afMiuWdmpjVx8Ma2OOq+
E1wjtUzdUY2TnQu8tX/EiP+xD0Vvcb4ymBuIedT4dHZtOuZaOrlV0ZTHp/dPdEV5BkVZB63muZUm
bxzslFzaRuoNppi0zW+I9zItm4qO4u9Y23jtgSARYFM7RUvHFk7r5+2LDD9TMwff6lnyNUqR3/TV
0R19240TqWYstB/vHPeVH6QhC/tagMgE63FZyQklGBMIw2U3K5XkT2b0VhSHQp6aY49Q+unxZm7a
oj3FO0KjilLmfHmdrhZSZXPk7SkgapKStirOOXNjy2PtR9qnSrL6Hae7OiUkESSGhKe0CwReYW6y
SIxA92jg3GSmM35IqAwfEoZ+/PJ4YatjT6Ag2jm0EymEYGduRfIGPbGbBCu54R9UBuG+5fmYXSOn
HHfcxpYpQWWHVwXGBHbF3FTY53LGdO7gNgx+7lL8rs6FcO1NFPrPQdffpSIFKIAhRdxn3si5KTnr
1CyZav9Wpolx9STZeVNbK3mtGlN+NtgUBXxefdHToe273ECtkIPcGg3/5kdWcByl8rcsHsPz46+0
On5ikgehLFB8yJrU7ubrSbLEs8K6s66qMb2linIPvd52GV3yayd5T/YH8Ok0h2hQkSsjtE4nZG7M
A++RaUzxuEWE9yez8YLEtb3IO5b8b/3OS7w65RijJCBi6P9wR3NjutL4YrZMdouMSD1mweS4k5bt
ASXfi/OzEhIZJhB72lO8wASci8cEHnOfO+Bbb7baeJ2bZG3NYPo2TPVrYth1fm/QLxleAPgmx6rg
dXOzPgzeykBpjB2tj9W3FMkuDksFSAxoZknUNiYxj8a22d4xc8pD6znyFdyf8d2OquFDjXDM3gDj
tUWcMlVbETEKJdPFS1DIltdkZZPcwsasvtWW4r3C/03ju93GVnoEPhMqT39WcfVo+nKOkItbsmGd
prGNqtCTWwWD2k3DVDnYg75HFFx5FOST4aCD5gJvC9JpcVKDmkM8eEZ360e6MUQqrYsoR3XIJ2NP
kvj9NZmfIHJ2dKXIwkRatFyRnXAb/LpsbkHrDx90ZWSOTxnUPhbl6JVZsuXJVozW1ZgmeinULHsl
b7N+9L5huaGnh0+SK7il1NJQ0EboCnzliqELmQMAaZlWN0YFV9/BEapu5TTxzmFdX09yaMAZ72GE
CgBqfj3lWvGmwfHrW9vpbXAaTE26tx1yBs8GeyKNJjdjUgG4el6JuZ3JCxmMGtTNzZaU5mOaG8l5
1Or4O0Nz1eNjX7peEi088FVUA1kY3eS5KWgBfdJLXXbLI8SSXXOSjM+1Kg+/PjazPptEruAJaCFb
DFFZAovHpNQI9CbMNKZ+IIJBo74lww0nxIEfm1rdb0oDrEQIMoMvJnGfr2hklDc8yHy6lX5fukHR
+W4cMUGbZmV1Z2bX98fmVisDLQaal3ePzglItUUsVOslIC5Ha2/xxFzjpGgUFC6R3eFx34MQb5gi
wEPXSnhtBMEXx69sfdkejbG75a0/Hi1W+tamSvmSF97TRSOBhqZ/TCUe3XGS3fkmBnVmIoYXqbc2
RZEAebcCFpaZ7gQm4heeeRH6WhCh6KGZIBdX0IzJLBxGeCcq2WDjn4PesxiGGoc/Op3RY0ZWqK9p
iUfduV3ii6ysUoijqSxkmZa5jTZojjQ6g3qTO807VUFVnabGDs9OmfRvytR0L1amp2+VmXh/o+ux
V7BY3TgKPCDjhDo5HT152e7V8yKCdOGMN6ky5SOC/gMig/XTCRxWyD/QlQUHxZlZ5PQgMm3GtnML
6mzIjmNn/mvUpXrsTeVJ+DxlTUIVoZsLHQEA+FJs3YPYn8RDLd9h5kgfe+75vdD0vRbe8qi8W6Gy
iKyQUBZaPjgDYW3qhPZ092Sb8fOd9Gul97+owBtcMUEdFPP58b1euhFhkOicYi1BM+/p4rIxkiEa
LaT370lqDq5vBeZxHALL1bXktzoLvjy2tjwUWBOkC5X8jQleK8nBqjQK04rL4d5C7T/qleQdmrAp
d1yj+Og/n3zCHeR9aMRToMUZL/vjkoiogd/1dz/O8r+NXNGP+TB1l6H0kqtX1tq3JIqyc5Pvhuxb
lhmgRSVJtDg4/XN/0mhemRpW1N91JSqPQz3VR7Ws6yO/zni2Uyv/VA/o2Xhl5Xx9vLNLpynWTFwk
kPyIXVCLnFuukqGYtL7v7nGTySeg+NKBwQ2ym3nTs/6ZmVq01Rh5xftFurqMLIcQGIraZs29LSbz
V6QOYH6XSvBrYQ17DL/3nzX/lJScKIALCX6RQC4ctNMkchB2SnsfNDOSmYc6pcE9kmqz+8rjmITH
QO/T6Fe7r3z/OnZaMLn1kEb2m9I5gXJwZFBCd4IqXzqNiTz4R0NnRtGOp13vvUaVWSDUeLTWFJ9e
1/teHYb2Do8K3AejA4uPXWTnZ6dN9qBCW7bIC4FJcIjp4y42xOjyMKqZiHsPUzM/tJTSXvu0D7hL
xfD18ZFaX1YOMpB0xsnz9lN8nh+p2A+UDMY5Ryou6i+O3ahfxyR6ck4bfhX4KjI6qLMIAsoStCB7
aV7bvlnfu9bxDmFiJgff1JudT7TKBd/NgHAi6cMKddn5YtRM9QAYMz5m0rX8h8w8038HHwnNpoma
U1yY40vARJAz/Wj5VDZ2cDOC3t6pXW18O2hu70pBtMZg989/h9QzpiGy5foeR3L2ZnhF9KFSm4FS
VjrsCAhsmBKDVIhpWDFCZ4tvF5ppVNj56NyTborvagSUpjSk9mI2T2Nb4Ehw9GmAiLHCbPAiEFWn
tKk7L7XvclIorl/V0dn3C2/nnVpGM8IKzzseTjSocXLzveOQAgwijL8HVuufmdNsA0mK8iui2t65
rrv4q07Ac3fSNDwXoxlfHt+FtWOnpAqxTeSC5OnLvuaUZh2j7zzrXoIH/DC25mtJxH0jt5nORAvl
eeoU5aMGz+H42PD6febjCXqvkJmCnLs4M6rX1IYxRfZdt5JvQYlGOhq2MeKWyejWvrwXf6zvPJcd
eXm8mGj/L59OBH6qmOzTukthjISn3/b3mgfn9HhR77Pu5m6d6gCnRijjUTJYVgWp7ZcAeST1rmpM
pwNtGBjdnThVbo8WKGYctzME/9SmlitIH5d2/jGzG626pWmVh6AkeXlomTeq8jFOKyu8gVD3fu9D
ugfuaA+tdK2r3PswJTla0C4sCcN3E3ABvgvhpd4Tul6fDVDDxDLIsPNUkdPOjyYVyZEsyFDudHxg
mYxeI2sM7BqS/qNCxaU/Z1JtADAoJUpOtjkWyg7HdH1GyNFpXnA+6R2T485/gd6bGuSuffWeKIyp
dhnB2thf/cwef7cHy5oOAfvS7jiY1UHBlpgLBRPMFGjOhT+VCAxgtTbRvZqS4RI7QXiuAUFcHx+U
LStktwJTSYq7EmwcdS836ADFd72QAu+me2VbHJBKGJOd92HDEIxguDUcfpazROBCAGuUeOrje2IX
sOfkrDmVfhX8+vRyhPAPIChOi2D5zz9UFVaNNARhcgeXASXWGMtDFKJz+NjKyvdT84OMRMmYHwPu
RKz1p65MUYWGPvReeM97FJnMqFA/5CryGJqaPDnKkBhEmKIwJvBdEJMWFZw6iZlCbkbRHTTRdJTK
wTswhMZ6sq74bkXgOsBbUFhcyrjVWRXkdGnCO8ZKUhMlyctDPAT5nvdbZV8shxdaIHipcvCd5juX
2V2SOWkW3ru+sn9p4kk/JVFpXAZd9j/0llReaI0qT1YHxOpoSwPtEmK/JCxzo1TAyyFi6Ns9YMbr
D2gc44/E7oLXwOqiL6Vm9p8iE7HNx2dEnIGZAyb9EtUjPpqAfCyLqLLRjboS69E9VaX07JWhDKoX
7/m8Feh/EABBAIJB0uZLcyaboqwexncrCrWT7qN16Sn6Hrh247xzzgkjwXfTx10+kUEQxO2YWvG9
VPs+ujAiTJ/OWlwH/iF10l342pY5qnvU1hlow9u1uF4WciC2JvXFvax8794PPPl2rQRnwEbZjpNd
vSyUeXGyfCUgsCTnCyebj11RN2VR3j1H64ujAxAj+QghwkwPYJdVRtWGTqESbk1td/G1AgHAxx9w
vVYGiwBco2Ylorxlg7crVKO14cHctc6Yjuz03zJP9yHopr07vr56WGJD38Un6VwsXKPvVxn6hU15
R1zF+1BIks4wdsv6hVhcO8aD4VwNawqfk24UKRRaGrzbUCtRg1iWyIIOJLMRNjmJ2zRcIDzWh3IA
C9iVcbZz4TZ2EuQwCscwOOmY6Ytb7sWy5yiemd9LheHh1FjUKTr0al/XJ6WRPWknXt3YTjquhMoQ
o7h3y0MKQoDpdQ7xhqkF/VnxmvEVgM34yYL1+MmcEuUTM5/25p2tYnQyUryZmExAoE4DaH7dGZ3b
xZlXR3eLlOANtTbtZHVDfoNip/huVgRt9GVKS8d/KxLJqC9Nmlo727z2aySRzByBsy0amctfYYTy
rvWdLd3QTAsZXm7ZLo/HXmdxwwpPHq7aEfPuKdbNF1qOKk2XsPJuU+kHn2DX/QaPNfry+O5tGRGd
J1EL55GVF0ZidWqM0ki8WxamyTkbk+agxYizPrayPpcaTAggogJxQGKz+GYxLiVQ9cy/jwqaFhOq
lfc8hdUZGNKettHaFE6TspFI90kYl9B3B1ZMZmh9fk+hhA0Hk7lFCDkbkhGix9Mjw/14ZevTSArD
0WecFErt4GHmH0lKym40Kzu5F3GiHtNE0+5JPAGt94fhQ8jguLNiBdaxqP3+1Pv9k9LcXASyVZ4I
2N84ZCopc/NpIt5dqZ3uzMtKpGOua8BGdKodncvgiXFPTG99WjBHsQZ+pBhZucyPE/jtYWPl0z1N
Rv0aFI59ZPRIeHq8p+tPCAWINhBQUWpCBLHzRTXEDH0yBtPd90z6JZVm1a7TpPSBPDS+9qp/m9Ys
SljsIDWvVXG/GZj4LVnjXZHL+mKYHVN+Sk5pzYym3x4vbL19vHHMN2MAMrgYOvXzhTlh1iOkP3SU
wbXSpw4eRfCDdBDhj+2slyTeUt0hbOa5QSdqYScDo0em1t01r5Ndhijm1wR9gnPTyntTpbaWRIpG
Zvpe318q8Tg1M54m8CN3S2rTq+xk7dmXEL19vCCxMfNAUvx8EkBdTDFZvWvFIA0a7BXlbsmA6VEO
0zKGdAVM5kbbvB+6M8G6vMc+nr9uaDoTTrJ3MHXogkOmXcSVVVt6gcKExMvYB8U/VEKz16hCXL8N
iuR1Qiz7FGdl9NTZ/3+j1EKpVELuh9s6/3SRE4xSkevmRSMkuvZmrlzSOE8OjD/fC7vmn+7/TdGL
gY8kppEtnXKg612j+5N58RXIT5maSgRgsvw/LIgaISUD4gRWtDiLY5EEyOB4JpRnPz13g5mcUjTA
z1k9dp8fn5KtBaGJRrlAzElclUiGmKkpRWabF8R2kreSYPbuQRffCedWVkiukaURVxi4P9zI+Rcq
5SphDFEvXbokUREQlbyjZRTPEe35OFxdNFrE0GWam3C55lYCG5Ekp1esS2Pn1u/ka94xLA3nPOjl
HlNm7i3+MyXa0wKYRd679EpyB2ZZcXL74le996fqpWPEE62ENHkAT+zc5LUxKIosDb8EHAPnPl+X
XUwphCLJuWRoXV46U7L/IjnMD0EDWHXH1vpLYYsQDRyB/U5Im9uqTF8y69B0hHJj0bhDnURf8tKJ
doKbbTNMAfhvNNyymlkUduQn3LJLyrwKNzWRE699b4/YvLlxuHURP5FLLLFdoeRkWaJ4zqXXGzk7
9AOAj6hr2mMRl9UemWhjSXDeqYQJVTlnFa85URPKtWezpKAsXKUcWuph8V7stGmFRAVMGuknvdr5
9wm0GJ+f+96ly3UvPvp55v9lmeW015ZZbx2fBtYc/H1qp0BL5naSwSxJ3SPz4kWh7kZq7TEqs2mu
gxzrO0XSDVOAmmBCCeqlQqFgbormRE/0pTsX5pb3qBIY40EJPZMWYVs9fbrBhdIrIMJD8UNZmuqs
vu5Gv3YuZO+OK3e6c/CV3NoJJebxrXAOlKk4cvAOaXZTHpgvqLTstiqtzLvY9M+8b1Gd2/LHQtd8
maGwfau44dQV6ZHxFPHfgVS23nGyVOZKPvbs6201RTdSOETuKinu/LcwxlzSlGhw4Jfhbouw1eF0
as6hjYrq/NjU+lDSe0GDhhCXyJ4bMDcF/zeKJSqEFwV97OYU9Gg4Q07Jtb3nd2NNJHUYAjQD4XJZ
dvEqw68sOfcuRpvWh8TWmYhRpNqRLuFwfLymDVP4dtQvmX4rWKrqfE01jl1vdVm6gBorr2Opfu/l
unTTPnKetwQXivcKyBPQtGXXPk7iCqhR6V/rlj6n4hTWiSoHmguR1J+eXhSFMQpkomCLRJFY9E8F
6M7ryqxVVP8a6/X32I57HPwonXBm+tMOHhK/EFui+EdosfQfgZSNhQbb9urrVX1gGmB70P+Ps+9q
slNXt/1FqkJkXoGZOrmT2+GFckQSIECgAL/+DHxu1V092+VZfV5W7bW9tzUlFL4wQmbrC/N5HeP+
OWkbVxuJ6ybsig7P6/kIB6O32lJoYvX9nqCNnWcs/tnP5mbq5SVt0r/scvRwsm35gCnAxng9WBTI
zf1NsyOrdJqHto4fU+2yC0XnP3v4/8ft25xQbgaNGPoR6N0CZvd6GOIzuOn2ihxCEoSdzU3mePNh
8VAVul99cBByLZTZjEdXMebwr/cehQLdOW8g3xHlq51le+hZDPqFNwMc9U23MqEnFELT6vGd2wkP
BCKSLeRHuQWdhNc/ldqayKGuu2OQ2k+DFFNZy+6LBF7pwo36Zumx8LhTN2Yw4OLAJLweqOoNUXMz
yKODH3SZ9FO8y+agv3AQ3+ymbRTIkICJhp2LiuDrUdQCQ4Y+WuUxsL5yBQmGfs5Xg+o/rDNX016t
+JHhe6/pDCEQXtoN1oto8pw+qOOhBceFp8iYRMyLOLNeUKIe6dY9D+f60lX9J7J6tb0wHrr0W30V
RXmUJF5PMnM0YzJek0MYdust71x9pSra/YZySJLuwo5wSILOJgPnpJcsOWYZ720REMKmfTCGF3nf
bx5LPE5I2XDz/ZHGjM5Sg67i6O1AGPGw8OrbvKwHX5KrqK6/1K6B80b8KRiTmy5QF+6nM9gJjhnG
xZ2BIB7Kl3hJzsZNp0BmfV1nWIeB0pzWMshTXqWFnjx67DTLrmk28eu2990D1cT/XIVd9PzvA7Ql
cq8/Bn4EikJQY0SRHdyL1x+D9SYMAXbJECkM3Nv7ow8FIyAlgujYtSjc5Cnrp/uGdTa+0MB4e6LQ
JgZ0AYVhPAXgvr8eGR3+MfGXJTs0dBy6PBqShefVimb/v2f413FwWW4CHtu7va3Af14c1se9L/Sc
HaJZJd/rZtUPXjB1F0LIv42CmAA1TMR1myDO61EgQ8bpBN3EA5TPkhuAOMEMa/n7NBj+d8ugyICj
gygVt97ZKAhU29SvkRutiNmCnZUNtWVPnb3ktbf9RefbYoMpAlmHROKNb4uL6q4fHIJ8ZM288Kk3
XGeJHkvRjpeKoX9bua21DuQsCjaIql6vXJg1RPO2qQ5NovjnuJuaQ9T0/v79uwB4sg0ICfIjlCVe
jyInVQGwxqoDRFuXHQ+Ed9REXBIRent/I0H+zyhnp2lQboQ1K+Jum3D5Qa5RfzWwEMqwUEu/BWkl
2f17Vn87vWBFI79EFRTd/LPxgDjJHKpBiLBprE/xmn5rRuOKXk5ouC9XEHR5n3bKnx2I9wmdTTy4
Wxnl7NIK8ET0hHbVoWbLdEg9JUrmsvVdJMT/NwqibOxykEAQlb7+Wu1YofUohupAqqk+4P7LjtD/
8nbYHZfYV3/Z6egCoC0EojSEmM6Z33a2CBsCDeWZJvq4SOcd1kQoxDyyPf77Y/1lo2Mk9PEho4Ds
OTnbgiFp0IygrjoAKa5y7ZNg54U6ev9Gx3S28BBAXNyvZxERmOvxUgtJDlmrx7io4rq6gRc3vaTK
9Zd1g8wYNgCwJNkGE3/9ifDEW7B7WX2MmrD7QERnrwUZMphETPLrvxfuL6cKMB/AfBHMg/16jpyG
ROaKBZ3ZUUvfu56rJT1JQqbHtI3nr1Gi1KVa4XZszm6/LQb+Mz8kXuebXOGd9FbSsCOIGW7I7Rik
rPQVC4fcxUT9QDRbpfveRkx+DJo5UfkCrVD1UydayR3g1t4o8qGaOsh6B4G913CbG4G9ok2USwUb
00ImyVznazqY8LuJdfWtAvhn3uGxdaiv1cs8lJPwIYoElY84/Q7tFLA6p4Z67K6yPi4YOkx6PtRz
S35kHZjIeNjgkbun08yyHewevLEIa6HD79FkQohhWwth4GB2+AU2sJMualuLz1KpjRqRwZ7+kBIY
x1+4n/6y5dE/BEwYvYZNn2L78/+8vWodYGyANvMxs6x/hF2x2AP+9H94FbfQHAhTZIkIms+2ojZJ
D6mQhSEHY9EO1RUYN60odfx7F/51Lv8Z5eyu7ZI6DpC6smNFxbdQa1cOqGOU/x7kL6cKhQywHzat
VjSBtqPwnwXrlkQxFPex1Rtjdym09fPYdXTHYAh/YT5/HWpTkEFnBopL58bewFQsYddCghumjXDx
iJBjGOgAHGD4/L7u7nadQ8FjY2zhH6ienSeUEmDklsc+PwpW813SkHlXucztg9VdMup7OyvoHcOa
bGtbYCHPfbFbUCxhSpLxI6DwQeHGJNpldRI9zJf1KN5uCAy1KWEj7gO04Vx2S1Qw44FBmICQnm5z
vNBjTnWWXThCf50QiFLAFW96IeeB5TgLIwMO/4VK8hpbLtOFv/BPnm30hZfj7UiosoCBg8ASsLM3
yAU0zJsAOUB/HBNLRQFVh2UumKTWQAIx8y5l1OfD4fts7zvQC8APIQA8O0+2hn5H3GbVoUuXdc5T
v/WbI6/bGjhdb5NV/ffJOg+VtuE20YQNow1x+fNsKxr80UsUqmkjlHWLqePDNTVBW0491weVQidz
8lrvQhxz/nL9GRSH+c+6Qi3n7DgT1OpCIH7IYVooeyKJmXZLpMLTECzmFlHufOH6OE9lMd7WEoSm
AuqgmOrZTVixZlnrNSVoDvIex3n6JX360k7q3qbtU1fRYd8JewpB9f736v7lY24IdBw4ICSRTJ9F
HdBsq8IaduZHWBC2Wd4B2/y4xGM37Swojpeu4r8sK0ZDsgrYG6qV5xDxUUOpjM5BfYQZijjYVCKi
5xPQKXXj9tZki7twV54f9W1dNx4DpDGQqiJQf30txwljREkMWI+py7NUAWkMd/ULX+/vowCXgj26
IafPYus0HWXnMujrhwvwiYBSqRLg0uhCJesvi4dFQ/yJatkmEHs2Fxogr4skHBBikE7SXIRSXQMH
Vd+wOOpgOgjfv/ev3iZXAbTNH8L8eUjqLcBpj+GEEeF7+wFgan3VcJo8v3sLbi0PVP+jCHyh8+u4
5ZlLFwGENmmbHirqdXS3EN8/+Lq5VPT9y12CBiVSSdyV6G788cz5zytNFLUpXCLxngGA+cjYkB4H
XJC7gKmqzRewMg4a+KwL+i9vDzfqzH98lgFYQl/+7HDDbTLze28VxyX1enPgs/HNdVhHlO8BFZym
Kxvr9sdccQCZGqp0Urq5jasL2+ftJsWW2ZROEfRj+5yzUC0nMZ1Z1xzniPdPlqXLk9bz8Pjej/ln
XdF0hu0zumVnF+dIxiriFHZKQPfoa2nFWlS99O94JZN3pmWgJiECgib5RobGq7dN+D8fc2Lam3uw
aI9Oup99740QYJq6w7/n85dVA/5lMz1EAITDfTaIF82CKGCcj6la5T1JiJ8PsbxkH/r2aKOhiGt4
u4lRFD/HqKPAMoJwYsSxGyJ+77V18gJbSuArQdejp8yv1wtb8m8DoniKBjew4iiuneXpoYobF9gF
fj5JJG78tqZXIxPhVauqeS+TZTy9exlxPQJ+j+x2IyKdbYt6Ac67JnN7jAap9r7V7ORzar/9H0ZB
8wP6VeAtANr8ekcIz9GgA77rOKRmKDg8x1nuWdV8vjDMm0o4th46lptyGpAvMPc8O9Had0E4Biim
NE5KdbdGran2GeGDeR7AM/lFUDYj1/PYi5ODqF92BEdariexkpEh257rYEcglrTe2ClMxodOL36r
coSsPX52HKt4x8DUzA7bMMMOhsS2ReBtsh8G+9wUvhwgD5HpMR0P/qRUWHhm5azsm3qUn71q9sOy
jqs1fqoii3cP2LQxKee1TZZTHfhG3dCVuTGv9MrYYxiKuPleS1AX81qHFO7lpiP+dO0Ha8JegLgB
JEZ0Jl0OYkrJ/BRF6AaX0egNOhfVOHtfK79elp3y7TJB4ptDnwkN1s4VjZDDg8kot4XwiQ6Gwi0W
ibmo+jBhaDg57ed+NNR0yVmrLD/KPhnTX6IeAlM6RhW9yVy9RsUEgSlZ2i5g08bUW7xD0/ad98Cg
7q1KmTnPXjPpZXCpxh2blEb2aiozEnXBcxNnfZbH2N9hgU5QzXI7m8XpfBK6q+9QSw28m8hbW1MM
4PA0hW2s/J5BzVV/aMyQ+rl1ENUqZqmGXy5Bo+eKrmTpHlSa6mWHJiLprsjgWZhkQavbAZQC/nLp
GrcmuzkVHHduWE3ydiRdoveExMQ/Io+y3dNSo290qlQVQ2BnbSJb2qVbhycHeWL/ZmR+6/bt1DT0
C4SzEwuBZYC7ljuMopa9p0imfhD0HONvQd9VCD1MLeWubnwuc3BQ+na3TJowlmcOl3Wdm4Rqe5dG
aPHtBpBmgHNus3pEbQOPLQPyJIrFPZ2XwLN5EM+9zKdlmea8bdcAamwTnZJbsag22emxHvwS5ZbG
3rdRX2e//JXU2cM4DnR4yAJj2nwzpm3ifO3I1B2bmITJj4nFUAZwaTCrn4pEfbDkVcfgDVAMASX9
05zMGT5AOszWXfWzDqarVswLvVEStP9DSzJe76pBi4qdGkSu/ssfG+Gf1gUiuYtBngyOg6S+/uh8
1Kf3ioi22rPWUft5SZWYTy161xxnzdNO7ID1SCEbXAeOFWs/Qhkon2uGw5TD3rFHM81XvfuNMpr1
yxFx0vTUkyoN9ugVSPZAtsr4vptqFIAY0AWiqDMbIM2DiJHY9242L1CgUv1uzjSLC+wZo3JQBnAr
VeuAr2Kmfmr2zagD+bVyKF7lQ+gScvJJOz+ssdRJk4ftmlY299PJZB9W+Eimj1LDXvXeG61PRZ5J
63HIDq5pjOInrNMRtMNQPbrzDNq/R7iCWf+liyBKXPq9ybI81O32N82Q2CopF2y+ctLjINiGc+Tl
c7JM6cEEPMmgmhJW8mlAuOnn0xTwr0Ov52DTa5/mYJ+GPvuOygHwyCudmuq40lUPOzPUzn4m0czE
LvXaMAK6TWlwvztmbLej2p+SQ4YseIBoSjiLD6E/Eviho91Yj6VhYyzyAEJ29ruFBqc7+R3oaEWY
SAVdSqjBKVpyznu6sxCUlnsegSz6Apo5bb+liwdneLOyDK4GQCskv2gHgyGTuy61/CD5TAsTTKfI
t8AlpeOS7gIoi9wHAlFGISHvWZd9HJusFA2rp2Jp7DQ+CHDHrlEHtM3Ob5g2AGPHgt9UC5zk8pVA
BxnAsEzPD+lqCYp0YBWT25lU9detkMt4Hiur1gIPYzX9FkRUz5oq7q5WqatWA6qUGtmWCe9YWKC4
aVKYeaNjPsOMcnGI8XNt+Nw1Oe4y4d1S3obLiYZtPd3Fi8+9j6oaoKCAYwRWeBnLhhCJ/62A7HxO
w8aL77Gy/nqCAVjQP0H4MLLf3ajjuZQG3oUunyc26jw1sYT4Z9bFQSH1bCXPp3gNkrZQYwAYf9Dz
SdyItXIDyb1Bbde3L2MiCsBzm3u41kIXKxll+723jambXNZqViVP5kGc1mjAb4OQ82AEpBzGmF6P
FWH6tIZtjFUcJiU9gW1bzWmeELAzrrzV7+lV1nT9cwZwl7lidJlkDssFdtWNziNHgVWN9gOswOLc
CgxTNjKgn6csbHThhlahGR1CGK5cNUa8bfDokjteY0e4fPRcRm7TUEX+1TjOpj7IRKTJd9FUYr0D
j8dMeLFGX01HJ5Z0CHJnEOw+VHFWqQ9zVvmPWd+geCTXcP6UmpD+qGQFDSqJl6kq0tbZm6nW3WfE
EOx+MLAQhjAoenBHwr34c+T55mWU0rkCVfo1vGHQ343At6SG59w581tAX/9XBai1OIZCjw3ckQzW
EFDsyUOBAGJpwXzXJDDkeVHUiOQAcF2dQo1khYdTCcWMOMEyxZV+bKMl4NfpTDk4UCPe4+6DldAY
vgXi0DQ/WzOhJ5H3U6C6Fwodky7nsVqSPm9qGfsmx4lbu8MAcGf3yDyWznkzV2t40LKN/PV+3P7l
pe1FE485aQdoi2HfIljfZ1JpU3iprn/IuIpk0ZmIqVxMYia3ZAzmezqhSn9FEj7WWzgUNbkYa18j
spDSK4NVR9+JmznU3AUX0Q/whrumMFnLhkdSRfByiGLgJW91xfjklxEX8W9qBX3GeSLVizSq4zvI
yXHxu0EC5goJuPd7+62IBEGYhgXNVrWByclWX/lvEiK0hwcRMps+XsVyiEhcoJME0FwbxOWFsBN/
1X+bG+dDncXQNOB0QQFQHjss3q1jrfzqpfZS5f9tiowMHDTDrUUIAbdzhgFg/2Jwi+mOHPJkpy7S
aIjQNXpcUjm+8Hj2SqgzhA/vnRp6r0jMoQKAfjK6U69XcdCeMomQ8qioE6ycfF1tIZ/3PsIeuqpI
GYFUR6MfWkIbMff1OKPhnt/1ITu6Lmy/mhbCFvngudQr4QpC/g+pMPg04AFvemcgvLwezAc3KFiX
ih1hGQToFYcz3XOPmHopBsCvLqGv3xTyNlgq4MqQ70FR+w1yVK4Dwl469EeX4CqsSdp+x6kMcihj
rk///lpvkkfsDtTuMsBOtjT/fIs0Q4h+TV/PR13hlQyJ1xQ8sy8q4NMhDN7N0YA+BrxSwcyFxwN0
g86h2PHAlbOZj+FA/yqYW6dj6Ns4byPgYf89szeLiJIQtgXKa6gVghJ1ltd5yyRq/CkgBs2S7JCd
xM+ZbUG6B1Hv17uHQngIlF6Asj2Y4mdbMRvxufSKoeYMO6LRKc+hRcYPvXin7y12PRw/UTMExBx8
HrTlz2ZFXG80G2d6pCHEoxy8F0s+dDI3Ec/2/57VlmG/uqMwFJg8mxMePJkx2Os9T6lLoB7d+kcN
Kro6AUfsf5PelAy5X9fiJWB+9cBqTHTXrj1/n5Hw/04UzCWAs1CEBfrgbE07Ws88YBi9Rva7Rwqe
4EmKL9mNvCkJYY6AK6NkiTHeMmKRgwwwBAz8o9eiGeCpXpdek6oLV+L5IUM9FJWSaJPi3uol5yBi
XInDGK80PRpwqE99MK6nNtS/dNsm+1DLS0t3vvPBf9naLNiMGAzCNGelkzkSceJkVx0Bg+n3/Zou
pRcodWAZu0SXO1+/jWoDpauttQyBIYgYvt4j3GnghRaUXhEbREULRCqkXtQlAZe36wfEAT4R6ry4
N4ATeT1KpnqRERenR8fiLzOjNxO0tXKkjg82Xut31lbTkKLUiVXbmFCAmvqvB+PSeK7y1+AIZMFg
y3lRiEF73opv/z5eb74SeIYxWMObUBiwQ+fRBsNcsiqm4qQWVSMsgudYsWEenplh0YVb/u1YKEXi
bsKBBszvjSRClOoOrvUQ/l1YFlxNeLjuuB3JtQVw+sLybefyv7cGSsUbFBj3LWotKEaedTYaf7GN
zEh7GueO051puB9/52OFisbqV8m9GkAL+OCbqhE3hvXtozcPxhzfu7Yb3RHtge26hKXw2bZcN3xZ
TdfuFEwD2/GY6Rc6Ax2Ti4hdEqF/cwQAEkDdGgSBrbeITPv1fkGKBqA5q+VpWE29d1MclYnj8YXL
+I8W9tm6IoADBhgSOBvI7GyYCj8h9ju/O/UWiWope9zM5dJ5RhQotKTPcyZpdULJgo95b5VbblJT
R+uHql1EiMpDvXoQNU3jj9SyucZ3CRaUEUHu4mXlV8JdzWpKx5eKCAtPta5usqbMWNK6Z5kMMJyM
ILzQHwfnze55DfVon+mQRuYmW6EHsQtVn3z59zf838rr6ymjJbB19dGKg7Ln+RPgzy0SkSytYREm
EfrskftZT5xgFs23UtQypuZTFA56fZ7G1YWfHQSeKc/x3/DgDmiHJirjqAqqO94CHnNbwdvDFVHl
8K1Cj630vmOibY4aZSLUsTKYIe16EZIwt0B+yh+mBbCnAAHAmz5whf/vqWdo3O5oIkZeGH9kVYkC
EyPPsz+kXSGHpW92SxUQs+uRaIg4z1rP/tbonEDgsvU7pNnNmEZHY42z8NcJqD1gLSdxu7pW8pt+
GAOYzUUZYiPYRQesGBYg4kCWbYb6LqmHNNxFurIq560XLNdRC+pPW6QcnfoPyZSk3Qc2dUF8j4M2
djdrraoO3r9LDT5Aisz/mnVyJI9LlPHwCndq0l+HQsC0Yw2C5Ruy98HbMZNId0cXpIcn4AAAvsqp
YohFI1I16nezOpQxUBINsx2XSaWKqmmabs+0DEW5Ii2ju1raoEENOE1+44xi1rZSnj55ohv1fu2W
NiuMrKrvrG07iQQ35iKHeFzU5naJF7Pn2rfpYap8+g1Pguyw2blURw82dUOJ806Q/E7t7D3afomf
iTVLew/dsIjseNX038Aq9H7z2a8fF+GpJdeRx1CZJtnoXUWNs1Me6Jl/5KilZiWo7eOjSFZ3r3qi
QeSMHLmZlzmCKtjIZpZzjvAu980yDkXSSVEXbQQV1qLzTZvdNHCA+OF1qHDv0KBo6SdUacLlph6y
6nvjt5Dnp33I5yKDANfK8rhJ1rRoTDQ9y3jQNrcWsr+Fp7psLCmFSmWdg5LJIYU6VNlwiCGPOTwz
L1vkdRJXti7reunMwY5guF6zKgy+WhWu7fe4hpnpEWW5gRyjEIbWjybDww8nRs8n+TQm2b2KVxOs
haGE0Y8gR/vPXbeEYt9Shzp63iNsqL6mw5iKX6jGdh8FZ0IfvL6x0YelRiu19MIBqA25CnySBTb0
yaOEYwpEfEjE+sJwR1dkRl6/5poMBO1XH6oHt5LJRt/1gnhfuxXIqqMPS0phijaoE32fOZUMP2wm
xUvYxE39wTg5Ptl0ofRJWkDj0OhvFpSphFvjU6rGQaLik9j2JcqaBYY9E1RbrirUcH87tKRNvvja
uqImJvDyzCOeu+nDqRtvmsTw54CsHgfwAzs/D8RSxc/Odtn8m8PmCnKwUCBluYJF7IsN+TDf1bOh
8T72tAcr9bGJo6t+BB77BtBbGT6IvlK3QThE4hDECg5qfcUmXtIJ7EwUk0bU7gJ0INb7Abzg5hnN
AZxGKGO1NMf2YgkiJaRkt1GdDh+iekVjJKpmowoWVDTLqTe13a4lzUiPlV36tUQpuz/ZWo/dzq9Q
yd0lHlitBQ9lF+Rz4EHQFvV3VPhZwtMfHonW5hpFPRbtFwSfrIDdqP9gF9ZG5cq6uS3a1Z/hMp2m
M4pRtoZEf2A3HCVKNukHOJCg+xEnS2xgRwdNPOCqgt4U3J/QWwo1mUwezR1qTEMdq6BMAYonRZKk
jThZWPSkGwUpEPkYx/MxSSveFpwRX+a64dFwmBNfsEKhZfLTt4q2uYLWAlrmqNaJIhL1+sQR27Fd
ECjvQ03RCNwFlI93oPZjdU0zq5NryPgjnoC13YUBD++9oe6bnHtr1xaL89Yf48rQqI/WIT35ARQw
d2zOUpSeEBjkZHHDskvEMOz6al0/1bpu/etggQrpIUG9+1dDVKeK2vQmwl0cVHFJmEs+OeD8x2LB
s0TzFjaht0iDui968BO7Z74wKOH64wNFK+2n4mb9PkvDPvszegOFytgYFFMyx1g52rRdaX08DyjS
JCiuci/60ShefxFNarNinkHVL5rZNzYnK3jKJVrXKbu2eM9/4fIMBihAR5bmfegoum/gdeqSG2/4
FOk1zfbNtK7gy0j2KU1IBethZ5FnCJ0KoF9Ny20+ZR3a0ywcH8Kxy77ZQPV+4aKhu57QbVzBgmHj
Fc98TUvXzmNbBLB+nHKaVZbvMqH877TFs1WgSID1ZBmBkmMjoJySRxB1cQDsAmhysOgOVEgYk8Du
fMXTrECIsgLh4sdmKOH/qa+rRYDJbleDMhUXJseqgt21DHP/s+VeF56amOqmmOMeaN0eKcYHSMAn
4S5oQcUsOE/Sn4k/+B+hQOqRvMYWRhPOR61Lr92kgGkzBhfwyAnwtlkVRSVsWsyUzzAMj3JQVIev
lQZQByVnr/mVzdb/UtloEbt2mvUnYxQasGZIso9tvSRPidQt20Nfq72pVg0wYAqhTFVAbgAhFIM3
pcoJUExfJohc4z/aXrFynQJWl2NN3S0I1XNbwqthOZI+w8qA4Yn3N00UfqMMleSlrqF4VaCENVG8
Z71Lc+wQ72EM4+HnVOPtBjpI+F1RSTw+uzElywO+nP00TzIiORVqePLXsRlzlaCGmytVB7eidonb
ZbCmkaUH0JbOe2DHl30HLuanPghrkwsLDvJ2taKli6bLiIvBwGN3ByQpu1N2rh1uDcUevVDM7IC8
ITr5eNwDkLSTMconC8GZfdxp+dQOKumgutGicwDHHxbmqLjgonEC9bJH1XUdlOaiqi1biHI+jQk6
ijmCz6AtnF2iRz4RK8vE2indryTskxy9leAzWXFCMHU98CKdvP6lXeK52aWkoj/7pU9VAVK+QfOj
WkHKoRod3Gs1Ld03gkwnwmGhsHVZqpR7uyWZAqwwccu3oPNolbO476vNRqPxDmhjQi7EOR89vQbG
sU3esgXP8jiEnc7DPl6bgo5yuEKXYWlyZSGaVFQGFdyiRXn7cV5g1FRawNVv4VOjGxS2ozHNoZ7o
NeW0jikvBp1AXGvVWLMdJAyFKrKQ065wZF5+h2EffYTLI/ncoX18L8MMomcS23CGk0i89rnsDcwZ
jWnGXyjr6l8e6mcZ7uwpeBmg6NJewYPS8w/MmOEmmFbA18EfxKu5qhBtpLiKIVXfDrJ7QuA1fOwa
OX2JKh+0t4C25qGq5Cj3qGYlT+1o6ScYmPIkNxZlwhzEGoS5olvIUwK4waORbpMXUg0kPKjzmMh9
FjiyQ/00uFl5mExlF61W5L1Z5Yx+1opFUmpE86KCzbDb+qHjVYP4WH/gVGZ1jkyzeRTeDMnNyHU+
Pa4QnupKY4kbcTzw9hWBif2f/oIrsBzUar/EmaqeIWqV9bjTEVPl8+rzvoCHW2RyOtHRPyBDsYQV
sYuW7iiCdOYHTSROIzCAXB8HEzX2hw6HdLlFAB6SUgTM0OdqcUl6wGxVdRzHRq97rFLbHVxXx/ig
SYSHANxwVX0BvIMtHxA4iP5TGBFFdhK+OqrQmRLuZgBebnoA9zkey9gzyNJGP2zDPg/rCZd3rnsx
p7ve83lXMAVVxE9QZhvRTMd78iOusrV6AdfeomUjKyJ3s+dZ8H1Mo2aQJPGM3ALWF45l7askfakY
0tF9MPiz3EHGa2yudB0j57WQ1Vj3cdX46U2IBt/8LZrTiey8tPGzfT/ZKf4BQp3GElCyAKwkYaew
kxgE3pmgS3yJZFq5u6yuyXpal8X6J5pEyyeF/aM+hskKJd28AdVpuIVPzBrfARUSPqMM5ZMdFklA
gap2ldQFUUZkJ12ZbLqOpxGZjsXX1CdlqWyuLaFtmk+gtaQ3KsqkX0BkM4r3vEGLF891j3AT7I9a
FJ7QgzsiiEgsCpTQuC8pUiv7PfYhjPYS+vMC8AQS2/QmQQD6cezBU9m6nBKPZU+RfYiwh1erJCwZ
P9eI3etnTeDDOxUE6UtfdH0/9S8RWNS0QINlxBtXwyXG5KE3a7sbnCH9t6XToKTSZhmy6xDZanDX
toa0h2HxmUNXLpTkTvgt7HSxFUMfW56lXp3tINHv2pPEdWnuqOsQ+gVktOk1hyd2tpZpBxD4Rxu4
ZilHyjM4nVdRH10DT8PVHjZ+0XoEnSiSB4kalfzZwSWCPeiWwnu9jkxFC1Bdwm4vAVqH+KVFCvvU
hsO0QJdmSeI76MUnuoSWXGA3JMO6/BpGB6Rf7uSSdhADkCHbQRgmTa+kcWLc9bWnHtVE+uCAbuSA
TCZtpta7GhigiHcoPVP80FWqbE+CRTCbe6bLhqv/4ew8mttG1jX8i1CFHLYAg0DJsizns0HZHhs5
N4AGfv194JUJssjSPVMzi5k6bnajwxfeYFe1d0/a70opixsTKD4FFzxCt2UzBHLSCh2cMkyHathX
cRQFHNzPFEL78HYB4tpIDsQCCmZQwqienRd2jNRVB+qRZThpdfJOc5bvi5NS8Ojmr28fCKkiiDNU
uxFI3RTaU9OtNZUrOqR9OgURziL7inoGEn/OPd73tiNIERB1dt0C/bhastib9oGUOVFyhcmlV3nW
O+gmXpAX/RevQeWeG8XYA/L4c3t2l/Ux8Ogs42rIR7/iAnVJQFWTqJYhoifObjDigZtjNN78sciV
6DsS9NIvuPAkyvFqK/vMqVB8LNI0mCdRnDDiVTAvRprgTo3zchXXQj7svrX4g+TEunP+aRTHFlyT
uCIbW2uZ7g7Ze5QgOm3oH2LsDUn7OksrEADy5ntSulcWk2YCugSraw97clOcNjsmlsuhDh3us8xf
1dYLX7Sufk/B7WLzr51OzhiaVutJu6Cka6a9qCBkwjmaZ9+MgHG4kbd62kf5/vYGuajuUzeFMcYb
TaGWs7aZkzUDYEXxeQ5nWet/pCztoBxq+9vg4imVxs341m7MKhLClU3RHT4cO/P8640DNgjqsOTh
krT6J52T9gXMQfPTVZA/VfB9ulO6vfxmoARUF3I9TQUPXuj5eA1mMgaWoUU49YoR2I3jfmyqqnpz
O4FRiGLhLNCqI3o/H8WuonoBSoOdIJhRIs25MF3fEE0ChNFTqnuyQpeTovWOljMoJggnUJXOh5Ot
9IDPFSnOsmgc7xNv6P7nlm75Vl0MWtKrRCf6RavrKqy383HMhiovcJYsFDQVgjjpec90Wo5ll9+z
Nr7Yh2tDZtWkXe97rsnN3dhEkRCamLJQKet2l5ve8EnT2n432qnxJfLceyD+iyO2jkepibnRh4ag
dD41Yc+mWOIhC+2OgKJYpqnyI7tSn0RZKXeK6Refi7MF9ROmDmofK7XlfKzY6JC+QOw0HMx02qM1
qewcs7zns3NtFIyHbJ6yVdd161GKcZqdaioB4ogi4q8myudvKNUMb5Oihh+HGjQaYQAJUMnB+HHz
XlqySvWpttQwmuDKZMJrw6GA4+qXVb74GUX92J/SePl9+566nN0qX8EzQ2cLeIa1uae8nDzOTvsu
nIXXHeAYOEHTFOmd2+nKKDyTrCCodOAz2zXkGxpDAR6O26lojr2k8NUr+T1wxJVRCJ9YQG52sEHb
F6xKyTtzt+pD01QGXM+FEwAo6He3V+zinbTWp4NhwFxStt7etGXR5pT22j5UO+kEWVfsuyl/jOP8
0QVcGxSdee9lvjjDK+1obaki/Qw3Zuu0Yacm1X9JKKhkw/xadq04erHsDrUTGaHI6+lO2HG5jpjN
YEiBqQdIJJS1z88VJDehLao2hlnvxYGjGGDthmJ48zpySfBWAVTgnSTqPR+FxTPQXHBECCku/uOk
Bp1MlFtifGpHJPAfaJV4H7SqNu/5AK9/8FkHbo1v1uuCwAp1ga1TxdhHQz3ikxKaSz3/UY2x2Yuk
Wh7VWSsfZhqicdDmmfVFIw043t47lyu7Do0GJTsemtPffug/MZaoyyxb+nQKVY+wEWvgOdQzqp63
R7m4g9cJohOO7CBvGd2y85VN8qTTRTlOYdpptBTRZ3syWrpgiPPeezGvDYU2DfwmMFD40KwT/mdC
mls2Mz33KdQbw/RVKbv97KZO0EXuvWaxd+WzEQ2wIXlgVjek86EQ7qiJ8zMA11qRfYdLGDe0p2xF
BuhM2dUxapfoveYM1o8xkWMRqLGo7+iXXR5EWv8gogAQsbzARM5/gujUPJuwSA+nBE7AQR/zKf5R
qNTjnNIS8/uJzkx7h/96bcuA3livGljasLzOxzREqouBSn/omtQ91AGyozJUzpuPPEAUHAmgEzsr
Lmkzs5mSRjQUjKKAjt/XdUdPshAfb+/LC/k3gm5QjWQy60tgQvE7n4tDf69Ct2IMEyeBmI1DEbdY
ZM3T8kwVyhz80hDaC/Iss8bFqhaRP9s2WncFTnr9QaPA3R2jooOekNTNhDml7JJ8D1Zay+4JdfBL
tneExyvM1uY95qI4/6WLkuJzu64HG3l6TTS7/13UY3pn1a9saU4plwFoRYKmbeKz9LTfkrqdEHSy
Kvs9Wzq2g1yVZbozosJOH1pzmX9NOroQB9fqsEKuLTe6VxK4ssNAg1F9QDmUG8PaRB54RkpH0Eoh
l63cQ26r7SOypfcsBC+fTcwu7L+S6ugkoW95vqJx5qXI0KcyJN4oez6smmqB7Ard85MWNY93SaQo
2Tu60fk9l/lrE+TYghBC1RgQ9PoZ/rmk8gjk0xzlMnS8TjxSXfzgZWX39nNKdEOgjcMSkgrbm7Ay
9BgfGOZX9HN7cBOt3Lf4Vd3Zl5f3LSqyPM5cgWvmdQGYkXTB43qGqScIBncQb5zMdzotsvaOS+/g
Tk3gYrg1G9KBAa3w8RW8e75yZjlSrsO8KNSqsUKxrSBPTmfdPEWQA+/pnF28ywwG4ZNElmqOTVxw
PhgmHiNSKIYTZq3b/EmpJ1fHQfSu8qCOXPY7KEmK8ypqLf9iIJpnBImaaUVQirhtaERZ+fcETipJ
zhwn5XueA6d5mce8+azoZieCtsyT17TpPOnPdLpbKFRibMSjLvK8ClJqON9HDJHcHbXW8j/6fEUZ
Fl5RfDUSi5bTFNPD2SGKBfLfMuapDjukViy61mqefqJAbqbPEU2e6tDZ2Jh/WyD+/DYXUei/IsUu
i3Co5nj8oFcu730L0XvYKbWSmq9LaXHiBrIMoCI64et+WKJeBKZGrdQfpTPqd77qxVFkoU3icZOE
Y602bo5iOQxTgjWSFSpC/YwOp8l1Oh6VvIH2VeRm4DTdnYvu2j7iJqXcyOddWfTnn9ZKLXcZRWuH
dA5n7dA7OULiMayZNDCWeHxzmAXKnBAREWmQqQbH8ny41Jy6Yga4ERaWi4BDQ5telNGv26/ZRTDA
IESRJiWX1QR6m33yMIhknBs1VOrECYZK6zEfoEXxZOZJ+6KWuX3n7F9cYwxoUuVEZQTaHwJZ57NC
v8Fr3GQkQ/SW6tmMaKijya3f+VRXR4HhDdV7LSiZm1GmJPcgo3lq6I75+CLBfH2ep/geK+XaKGgN
IFcNtMmi7Hg+Fzp4SW3AGg0TQ28fMCbFQZeay52NfrntoMQTAGvIHBNsb/VHdS+e2G+JFcK11fcK
baSg0CoanqZx73m7nBA0m78FVAqZRGqbLefQcuXw61bYybXxIaFCZQj3vnlCVINpD5AIEg9eVFdW
sc9YF4uLJ6FMi0+ql+N4YWlZk/+HsI75enuHX86Jyx+DFw6sy4bbboURfO8ku9YNV7H0r4AV0y9F
Pt+TXLk6Chm1YRj4c5McnW+Famj7pokmNxw0d/jSjsnwqCmp/HJ7Ln/P/FlERy4EmpQrGckoD6b6
+TA6sbkJM9kLaXVAtYKHLNLDjAJBG0DVwqbHMWb3t5Ba/r9IacfsmMSq+Fml6CscQDPgZ21ji6Qd
bv+syx0KEpQcmEIV9TL+Pv9VU4l5Z4uNbWjnWmK/SAAj/UNplfnyeQYZ8vv2aFeWGuQp2lJci5RI
LngxfTw27SQZzU6tgPNiHWx0bna3R7k2J1gwGiULhyR3a1kyJEOt5lHvhVOUDEC+MjWUML4B8g3C
vz3U5UuGUiQ1KegH2OiQhp4v3xov0G7no1pmVh5dAjB/QS/llHZq5Suxpf420ruH8MoqmhSZqC+B
x14JAueD1g3eMnDNonAAShc0alEG6nDXyenyedEJx7lTACMg4LDFCSdgrIRmRFGYQO98rtM0/4U8
OwLZI3qIuJnJO8/ZlaUknFz1vzVaadDczmfVTDIyLaQUQhEPnq+oUPPV2M4+qdQcd57W6Y/1NHbL
nQ94bS3RXcQzFBcLuIGbD6ha/ZhEU4bdWMFL7bqTevT05R7p5+oosIhRkMIITFc3l/OMZoJpzn0U
GkvxC02ZaZ+07ptTaGyc8EXhsaGXRRNy/RH/ZBml2jk5sbkSjtLVd4upK4eisPM7UfKVw0UEhS48
JQEoYO5mwZIWdiCPmhJKU0+DTrfKQ4mzHoDA6uebz9bZSJtFUy0EFOKIkbwGMTMHtv9jrFoc4aF2
S8A0fTn7RaT0+9vDXp0gOx6dUeoRFDzPl1GvqrZJNJaxGNPoJ8UCrQ+moWuXwJ7a7sebB4NyZlPV
pwAJHH8ThhAFm3KgHB+ahCAvhlYDBazmcjf0qnWndnRlD9LbJLKgVsZtv2XuLamxgIxwojCVXYRk
RgvfXNpv1fHnHaXwTZWFxxSm4LaikHqZo/XSVELE68EEqhkIW3uQD29eNo+ZoOhOeLWWM8+/kVBy
LK7nND5FRl8EqDB4+xJbtqeahsXL7aEur0E6f9yxpCxwY9n350MNQzoCElzmcJDJ/0wZ/fYy43VR
a8xNint265dbj7FWQ1c2grqyis7H0lvcveJxmkMYfAYADDTj0YZ3kYTx7rklX+4GhloVsEmrkQO6
qLeldurmlk4lsbCnoAPrtEsX8VZ1zL9dKwy6qUkQZF/ASuKmJrKaJzMsFU3saif5JRbPBt8l6zff
44BTKYk6/I9q2YVu2VQDytfITZDqWF7MBffd3OvlnRrL5QfinacDR2pCBQlJ7/MPlDtRmuCHpoeR
SMxD07dmiNtvhcv6Yr45DQKMQA8YUirxBd/qfCjAHJVTdtIIIWyvsh5YrGsyd94cz8MBXJm8LB3R
hLM+yv+8GYU9jjYcXjsU9EJ24+D+SAr73ZKZ451b9XK/EfuSBsGFhhUE/uF8IORuFqN2MifsE+2P
sOL0wcyleSeYvQwhGGSdBixDQvltnyrCzrLIm94JUR6pRt9oFAgeub18JU1WALEiE4G8Ahi2t8oA
rtLrGruCS2klU25NiSahaHnXAb+RXd8+JM7wqg5NdGd2l0sIzogInSIfNQX4gOdLGLkFyl2NIFRp
yBk6KSNfadXhePu+uzIKCesq0gt2F5fg9Qj8syO4mZKS8hKu87NV7UarroK4ByJ+exTKFPw55+nQ
SurmCgdESiVR3xwlFcJDmzRpFBZCOt5OyUZHe+hHLfmJuoL4ErfS/K8ya1U5GIlYud+o9rfu6mTm
zcCrLNC3gZOPevFOTykcvXZFo4yf1ma9coiyaDDe6XR8q33uFFX0gWTVtfeTGmniECOUo8CsUI3h
HViBxjq49MASGGIlRTVNrwGQx1XeT49wcqb5iPzHALfKK718vzSxY+5U0Vngb9N66E9odRbakzVb
wi78rG76fA89apiPA9Idy4M9akW0j4rEND+bijJ9SaeutKAjIa/1oUFMy3yoDCWZdk4XgXxVZ6Ms
5G6Qo708FItWWKEhKboEVl92tLbmpO1f56WMDVgpbf+nK2XfvavrjJ6h3on486Sgkr0b1WiJ34vJ
wOGghFjX7RZu4gVINujIndN21ifOfRM/2IaiU/ZHyinIiSnNfeWAlH4vHb360OvM+F086UZ+sJGI
bh8Gx1ymvZcWErkVvTC9cDQRgcp26OYXs19XCqI5Wjajv4IX8vB5TMf5f1kj0NBRlqGwgjHTrOIV
60xgrW1tTPCCpG3HvV+AM8PVCmlX+TCaBg8RLxegESddMGeE7jK2EG40XS8/QMRKvHcJdL6SboSm
yGdKl4nz39wqavGjb6RMHjWBEujRxLlK/aY7C9wWgV2dcpp122l9WJEwZ+DPWVlymCb8Oh/o+Lan
lvroV6uvsXKuWgvBNchUSglmxZTubhGTNhyyCu+S3YTAlzxq5gAWv2xpnZwyyyzbk1MD09xZaMe0
QT1IoTyYKaoNuwQEUXXMCoK9k6JrkhfQ5LM8kXrPv4fZGvRnR2qQfhRQLT861epc6gOW3T0sTVeJ
vVP1MRI+etaMaKcYy4c0imw3AOibpM/mSMHhyVp6bTgRkw/Z0c5QENolIGHQCppUOVvQryRyBnNj
Vgi/zYps0AZr8/5RljKPgrk0BboRtb6UQTdESuwPvZHJnbQzC0qHpYjRX9oeyZrGthMYBU0xFKc+
Ukbpp01udA9GB3pqlyOr3O95U4qZvdKobUDQLsDHK2MWj6+OJ/m8Mfg7Gcyp68pHr7Nn44AJbGyi
mjZMYj8lYzwe69iCP+FXXq+PL7hFt5gTTZGq7D0DpNe3CLPT/skbc/dbIjL1IzJsnhekUZNUTzEW
x5WvFuiV+sKABRXkS8d+WjXlysC1RyXylxgiQjDWidYGCllbRBHYllmA43Q8B3YBDYBgxUylD4fc
w6iRosz7alayj7rWKB9xh8+ylxgzMe1zNy2lfNHYL4hL5w5gYLvNpeNXeduX3+Ha9sNuBKqm7Myp
ALbb2rE7DLAnrWLuAhkh1OWnpS6HY2JM7jfLiab6mEoTj2gto+P9UyTYe4KbhpLVUTeczNdCJMX/
BqvRmuPYGXMBUlodvwA7zvLX2QED996BEzA99BQ9uk8IIPH9096rv7TKGGs7eEEesHFtKgT8hiR+
n4llUQ8ekmo/sBguonca7pHJPuMcy5/zqE0Ys1Uc98cRzVh4qxD/+qdBzAMQbjCqdQCuvxiPq0up
vRe9pU0+p4QlhIuTeN+5hqP8CONs6HyxGkY+zE5kiococbz+4BUuwNLWsePiD52Nxg3ENMQ62oUL
gpHK5GlI1FEIXJ4cUdvFh7S1oXjV89TpH2xlipfjEI/qdDByvf+6RI6Y3seQadp9qjZFsxv5lD1M
zVnr9uXYLPI5zeMIamGnGADD8lj0Kn4ig2LuhkmpUO2zutp84qmNoKuUtCUPiTXl8oSVgtk8FrIX
U1giwKW894YmN/0umRz9KR8maCy94ck+dJdIn58Iui3jV6RbmKRLYzRerbb1nM954yrV14iapvpR
K5IhD4tBTXs/WaS1HEu96p+zBSr2wc4gwn7G6K232kC0s6Xs7GicJ958GcFFZpug+Yd6pAvJCKWZ
ZqdCCiphJLidskpaDfGhalAmPpRtlE+B7BWhP2NssiwHd2qaOhBNPLOxFjiKR7cZbPwui7m3v3Fj
ifrngjqt4gS1WlSwi5qoGg90xcQnR5nNORgaN3JOvUK7gOshXpKQA659sBe7VveD7IT+4HWao/yA
K1R0hySjBnmgq1Bohj/lSpy8pDMauwDaG6ug0WQqy0FaZNrIzZH0I0IWL98TCzp07+tzpOQ7q+Pe
hCtQ1e17j/5tfwLObryHV9JUP1XZxdEOthGJLRbn2m/aV6RNIneX+gFAWIvfmEhBE0Otq6z/zDSm
+Yb+Rt3tCu5mWqYw162edV6M4jevTzu+8xRX8fy5KzGUUMpMw63ddITy2GcZND5vpr+yt2qk73wk
SUXk0/+zKIpgSkmIaSmLE3j1rH9qrLJD+62vIXMti+s8x2pvZ+HsLFm2XwpTQZy9VPtmr/J2qkfb
m4lrslo1ez/mK00hNEXDCvg/ucWLgsztfHAlJc2d3SYexnVL0nCSpDYczWxSvnQpxhgvzpxrqj+n
i/FNxLFIP2SK23IsF4RZuM2QFut/tAq6X4nPHqnGj8uoON5HD3EH2EJ0D429W3Q0K5CRR28NyUu7
Pi6wOr9iBmVCn+JHRjz3iWPg2RgrOsrQs7J6fFWF/IwOHgAc7t/lCflQUw3nJkuVnYAl1v+XTmkd
B143Vj/gQEWozwLD+ikhOP2c4Kcs+yVbQUKTM+jcxzHsH+h+epcfUuTC/8NfNJV7HRJN9mol2Jc/
lXHZ6gSHY6PXfjHBxNityR/eEtVcp18ymeXdlwr5TGix+ogsg0SXBvrzZEwv9Boz2DizXJSPs63D
qvAT3rHPFiD09lWS8Le7kh5tBjWum59zJxHFfsjnvn43jWM8vHMUdZQP0BbVJxgNuLcljsgKllnp
Xnt1MOkQZ9B+jnXfR07ggixQA7i5kEGILvlFkMSrDzFii/UHFRtl++ia0vqFhDm7beiTKnkfJbXE
sU1BhuyJUti4PBIdL91DE+mpfC7crKsCdLNn5xipgzb8dFCveymXVacSuyR7OtaLlo4vxijKP27v
9lrYmUL7ooyeOfzyoqjV9xX2LvNHl3/V+lOXxfPXuVSg9hdTkx5bgtNQQ8XBClAlsSZit4y7shma
QR5EuSBS0es1RRK/FU2H90/jopJ5MhD1BFzRQmsJQEtHPLZGVKf7XlWMT7FLffEgK5EAHVhaE5Mb
RBldxy8VEwbnYLoZV7an1CIw3Fgk341kco2PbmKJ5ksv2AwhcnK4GVn8e2UX96umgw/GZSyf7K4o
G4QFs5LaJJvV+hCbg6M912y49pMbN/qwb6NKMY8Vtz0wDHu2DmSFBpICObSXx6qElIqHjZmOj7nZ
5e4TVKGxflj5RM3vwm6jYt8LV7HZzwVMydEp0TEukNUUR8h3QC9xfpCF3w+6Xh3ADzv6e11plWhf
pUmEWiDyiurw1CDxpua+VOMSsQoZp8qfwo1ycSiFXGgOKVAkDxkECBOp3XTh9MTqqm5IiwkFrJYr
rQ5kJqPnoWnNj3Hbw3izulT27/C9rewwVnD9DWJVKb+iuMeGKzqvVg9RBCXSH+F61MepiQb5vkhi
p0Qbk4oeOi6j2RcfLEfCi/OFLVfF9wq6wpNX5t3yYbZswXZTpD5+LdUKVckMXmMSRHG2eD5Eu1z1
69rBmCvhKbRX39D4RzNNURUQtwEfjhYv2U0G15A/a4Kwi8fNvmeZs9ZnzxNLj4I+6Su5Jfnytvce
VWVmlZHnUYE04mPqIaMqhW28mw2kN9A++FC3CWIVSjn3SM2ab7W5oVUCdp+aCsWUleG0KXTEQox1
Y3RRCGSk9GtXSZ9hl2CZh1v68+0k+m/tcTNV9FtomNBhRixqK9anuNnktIoXhR1KtpkvXSl+xtAw
PtYQch1f6E3+o86TZfJL3phXL49VL1hyJf11+4dcWXJqYho1JNtaG26bOaNpqdYAA5UQqdnal07e
Hvjo4oC2TXeALj2EXlLi/ZD2yQ7G5+vt0dc/fbMKoJMpwaAWh0PdlsyA7HHLw1rEJ07Y0h5Etzgw
LQlpvi7oiiLkU0LLule/2I5JOgMmemXxgFC4wOSryiRN7t0ohDtOxudE7WFxhflszog5CFWb71Rl
LqBJjEdlHVASjoUq2At+zz9VGY30n9POrqpSOhOa1Zi/RMGFmknZ77Cti94RoI/fM1vcE2K6KHmu
I7sanf1VYpAK+PnIGRZcPQUT6jRZnQd5oszvIa8j5Iy02/fbH/KifLcORY+CNiqNQBpy50P19Iyn
aqIDCCJz/gYPvzyMnd0eSoRSjokgfQMghv7H7VGvLS1fkEYqZXeaCZvN2xEqCVfSZoq1/Gvh0V/K
EvmoDcMvoyaZhRzr5zYSGLdHvbKs0G6oiOPnhBjltszWD2qhkFkpYesIbS+ihjiwcKQf4QLw/xmK
HhJ10VVLcdsunjJYu401KaHTRO4eFRrhz5CqqSfE99RDL4p6DmhSysmeCmKD63dTPLQVxywUZUCf
ux1Rrx7RfjcWtbpzGK6NQjGZyji0NupAm32i1GpZcUz4YpREdhUksAAs0r2OwpXduBpBgk7DF3n1
xznfjSgaZVJ3cfBNKyX7LNBmeJWspHHqTLxjlWlyKcmg4Ks/3N4ZV/bjSlOhaeKC4+FSOx9XW5oF
EF+cnVTM3+CRtsUpGyQqKpaJAGYlsn0stek1T0R75/xd7klqyyuux4M5CKh+09oFt2B3M3WQE6LW
MujyRH4eyL0DCkb3QF6XaBjOOB0hpPqAd65X2/ksI2VGyE7m1cloPWxRsTDN5Y9Y9nH6nKudoOoq
hGadEnDu1oNGrfjTTMLTH1o3Eqh02AYqEWxEVXy5vfpX1kB3OJjsKk4mgJjz32Uba6cKUelTp2L2
QVdrjP2eViR5LmHj4fZgl1uMiw60Ax2rFfdwcVz6yVDpp+enZTIQfunHzvMHtEweJYRERFcMNSmf
m6yM5jt77PIE6VQ6IYjSoQW1t93bCely12GbeKqaVlk1O8gLiFrefPEwikfJUqchDAd1nf4/j5aR
Z0iouFlxQhpB+ZxXabQ35mXAcSG6d/FcHpoVx8ehN1nNFdx/PlSPeTCEZIqSVt2op6zKzGOD0gw3
xNKi95Mix1fAyqaE8ea7iIEpEWJIRteJnbwZuNB7mOVlcdIzZdijUjX5TTFHb+07OoyCqhtwUsIO
/MXPR3FGC6kOBIZOSETY/xklopausbTfIncQbwV5/h0KguhK+CKC1c+HUslbOLgMFXmdTlBDp8F1
8/9ub/x1Vc5CNgbhz1dd+MK40Gwhdy4KUl3nLnyuvHBfUBHWlx3ABcrCeQ4kt3Fr6x7l9dqWJxkA
HANuhYt1/e//bMa+1+x+noriVMql/D4NxfLoZEjivH1i4DjWHiQtfG8bLdHQ0tq6SotTM6rOASsS
Up955h89kbc55urbx2NPgMakigW4aHuQ585t3DJNylOa4mK4LMWXnl6nL/Ix9LTsz+3JXTlkAM5U
9jqP4uo1fb6E1mAPAtE8toa7Kx1ZH2uz+KgnpDmNoUf70W1mqmrtnVvkyocDtI0yAO0n/LqNzUsx
e7GocjSTTrlSut+akcuQXSnvhYGXF/+as8ENgg0D0mMbYbdan+WrytnJyOHAjtTyD0ll5I+9s9wl
9K6PyGb7EyMTU7grhsXdkiiWhbKOOkfNqUUkZ/FLRGuFr1rIxlPhd3ApmWgzfFK7on8Bg9n9mNpm
lKEaxTg2cHNn/Q4KyPyxyhEN89Mp9oyHefCM4rHLe0N/cK1FwVuGqFPZYUBRDnsnFfm0GxbaCife
0WYVCeeIHXISaMf1VXSUlyOv0WrlPQ5C/ExcT2SIzfJBghysyLynroBoZW60dXyqKxE7Ae3BEovC
VEvmPVIU5NkoGSMBSDU9yh8UkCdaYMHsdcF4LgQUSEV19SNE4PpOHnxlh3jcDioJNyq8qLme78vI
7U32SFadLPo031D+kx+wq7nnVvo3m958Nfr79N1XxBEaFevx+OcG0dh5bjGI6oQKldE8otngel+x
K6E7my+U2n1VR3T0REOQNp1I2kk86akRlzv47nO6q+3R+I0mZTcd3ahrWuqzs0z2S9yUPxWYtFbY
ZkD6v4tRTUQwUICNw9vn98oWh+4Pe2d9RQC4bc5viQZpRO2tOilKrnwr2IMjmDZV28+2Yr1Z6gIS
H2kV6BT+xh1x82RhZmXPGtnqCQPG4UHILN6njtEc6Igpd+Z1+f25jtAKJncjbQRFd/5hnB4tH4NC
HDfEYht7NHwHAzmickoOtxfw8tmiskR1h8FIUC9gHk7mZZqbchUtxMUiaIoCW4TUMPw8wqqJ2icN
jNsjXn4yrnficQKbv0/lJhytkQjs8tkuTjXnLEChqebY0UjDLlwLbg91ebuv0GzgZwA/wO5tVxFx
2LKLzLk8aW3Z7fT5XdVUAWY7FAfXcjJWpOUqAxrdud6vram38uJUQE7EpOsK/HOqCtxaYpxAylOc
5pmfjO4utQsz0Frz68g9f+e9vLJVdOD3SJE7JJDgy89Hq1ZEcZW65YlQIdmVvZE8mknxZtoHxUfb
XocgyoagszloC2JcGvpjzQnxHPyndKqtwFtQTuVz3vlqVya0ymSvEHR4eWTf5xMaxhgJZGVoTmMp
5UvqePFDlGOxcntvXPlI4B/504Gj4XG9BVa5yH5DLyubU98chDayaFU2+aakrWModzbElRnxyqvO
inNaYXabrEEmhGo1MnunmGrQoQVvcUjmYv54e0aXqddKnSLlYtkIoLZsjMngXY0ym3WbyXAJ7XNa
WVoB982qcTqT6tQEOX5Fy52VvHKgIf7zDgIfhNGyxcH1TjtU6MY2p67o1IMEFuxbpeLtMBV4M+ic
pwraEWiWNbsE4X6+NYxMjQe3j+pTkk3LrrFascva8V4wc2VCnFsCXpJJirDb6uuSALdYOr05LQIM
Uhm37scSAP3RGDL7zVkQD68Guo/EHD7Q1mt9RIAX75GmPSFq3e+JaLygbDMzmDWsFW9vjyubEJV7
igCI5CCwta2ZrRjqIRvr9mQgaWiCcPcUbz8b7XCvynRtIB7HVV4LVw40UM4/kpTpmCFY3p5wgMyQ
upigiSnKvUz82igeKGbeLRjwQHHPRymK2Rw9gXYcSrDq+0RZdBddRyBtd5bt8p6AHwjJEnzieidt
+T11XyLcKvXh5EVZ7DwYckbpOVVFPO1nxUNZL52d9l5Yczk5gj5eEFwfkDIi7TqfHPaddFfnejj1
vVecRmIFGj11neZ3wozLnb46s2LoQwYOtH17dDtXdH0p1eGEIHZ7oEg/+HDK+gDy+L3q8LUpER/b
jsdf4CLWn/LPo9jr9kAl3B4AOSTZYTR0idaKco/7cnVC9vreQxbhodosHGw0B/hjPJ4KbSrfKQ5I
AxRnLQMnAgVu9+0TdXnhksNZq/US7hEo8Wxuo9Gwsr4DTHQa7b7Kd1M8ec7B6BWSB8sphvRE+V33
jnNRxi9vH5nMAOY93UAeyXXT/rOYi2ljQ9MuykPeGpUdVOjPVkez9sCxzDNYp6dO4AO30205Vofb
Q1/GVGsZhQ1HcwGll62Kg2aKxHXTvAsRnuh8pzKWz1piIaS7qPHDQoP+pbONLgDvF91Z7ssdxMuJ
LCEHw4QGt2WxdEbbt7LM+3BQWvOYNT0vm57ewz1fnnfWlJtrfdLWHH1zr0ipNQJkZx/mavpxzEp8
a8vmm5vUv22rjx5uL+bldoVRsoJQV596akebwbTUBM6k2qgCdSnS20s8H3LyClQ8tHs4/79ks/Nc
bx1rxcVTT4SxtdkzcapXkWkmSPS0ce/s2gRMyA5V6EHdySY18xXqCWZghfQsO4wY1ScaEOPwcfX/
w/4TCKEmfDORRoR3phQCAW2gdYdUmWiQjrGxemdO7QguK3PiH7fX6e+Ft/3x4AcoKJOiUMvenOsp
1rNJa5sm7ItsScCadqXxYhoIKOyLonKb1KfcXiTBJOvCOUUwP7Og6I2x36WtzIFVZyOB99LM/XjA
hzqO97mgalL4Mi4197FRO8NsPpQoT+tfzQSkw1Hp3OynxddZ/Dzh9sTphAx8lxWJpvkgnTLrGSAE
No4T1ezig47RxLiL4fYiKQbeLcP4Iy6ab7fX4dp+Ici3+JAqPbati1I/VirgEjOHqQbMRZ2Lr0QL
lu80zdtjIGetv2HfTdRPkWrziKOZmxoTAOdwXIs3YjLHIwbDE5aY8bK/PanLc+2gXoBcGmKczG1b
U/8/zs5jN26kXcNXRIA5bMkO6layZcvyeEM4jFnMLGby6s9Dnc00WxChH16MAQNTXcUKX3iDbDyP
ty0sTiUP8T3ooHyX6U724duDkG5p6SNsR760Jl6TrDSV4+K73I1qtkNrNLzRq1zbqJ2/8YGgsNK1
p3xJ+rIWZcsVwFWW6ORJWiL7Xmv6nOzQcE+Pll6W2Ubg/cbC0ZFcuixLQwJ1sctXoJ+1wpg0IZEy
db8vEMpTzyu/8XWu70MYT8sbQ0pBb3ddpwdFXlqgTuoTNkrDDcK284xMd9PGJzVKzT+hrXRyg9Z3
vYgIU/K4EBUTGV8R7mBIIgRd8cSILBFfx9ocEKhUvA4jbyLLYeOTvTHB5VVBswOpQDLC1U43BimJ
HRclOFAlvZ9atqzBDaKgfogmU5hgzyda2e/v+bem6NIiB+RBUHRFstaVyZMt1jSnqqiqTxA3+qes
dOVdgn/HRqxwvUsg1fHGwHuhws21cblLMjOv8PaY25OJUbbm13nqQpGr6yk9vD+n64FwUYRYDbAC
NaormJCiYfKW490K56HV/NFIQZ9GRvXh/cgoKBKicwE6yFz3kt08osBsme0Ju5ifkSWPWj4+DFUL
36ZTP16oX+JignAqHoSu60tDYperWkJp4ZK12fcObPUebPCwkbhfbwZGoUlNQx4ZR2qMl18IfScg
qarsTkMxFrfooTm+G9njAkncytXf+EYUSpkTcTined2lclSMf6gTDKehSpUAeAYm3wsY/8M7gS44
FzrACeoRa/DUqBT0Pkzq++idYZuCV+ijos3zRvB0NZelnbdcTkidLJ9otWwJVCanF4DXSzwBHlp1
8bJvSnfjMrq6HiCmcmiACdGmWAimlx/HzGIv1rthOKWGQ/2k09Q9HmM4mChZfBwwo/ffX7s3x0N3
gZSCDpixjq9VFVEvA7WYE/Zj3hMV9mFfDmP1p9dFelS0ENbM+wNeBfRMEMGMhbC2BIjO6v6rlQyH
As8YTpaczH0ciZtxjr+Pg3YkBX3UQv1uzs2t8OLtQTlZOltxGfxyVdGbl2o123w7Vf3uOXNAg7H2
mwpTGCHiwnfa5nHIh40wUlvmchFGLnOlaED2AHqISOByWEzTkkavy/FUR4D3e03dzT3YzibX09uw
VZQnTFH6r2NRxCA789p8sqVp/hlD6/n9Nb/KHPkdZI3/X+FfpJ4vf0eWTBJstj2eosK0EdjtZP5Z
ob0cBW2oFQvFqVA+Q8sl+3h/4Ld2F+Ier8R8ioTO6sxoY0d5SPfGU9f1E05c9i8J+LbGXdJvy+jH
+4Nd3WvM0iN2pObE/UnidjlLau720MVIOwrK8I8dzhLg+hX7exhafz48ErkoACoYq9w7a/3YIWzx
PJxR/hzxbTjjpQOVrdOy09jr9v79oa5vHUZCIYW3B6Fk6k+Xk5qRi82qFPK8B7D9xemc9GdaS2vj
Bn1j6eiiUpLjil4UhFdLJzQdY48iUU/YpSafiipzbvNcCT/pfZNvxAfXQ+lknmBtocjSR1tXO0k8
M6No1PHkJs6wT8J62I06DCMRlx9mTFO8fRWwIZ/gAV9ncZSnNWeEP3Qqe9l/cbKwfyHUizcCuuvD
xWPKN6I2gy4hBffLL1QNahzLNJpO2iynQJdu8hzFi+xbbygHrYtBcQOB2niM3lpFsJ6vykNog6+t
GeDzudNo5tMpjgA/ejCRvvWsuq+U0fz80R1IRxDhxaWjD95pXfyJ0qluNDhwp5gW+E3WgplFIHzc
vT/KmxNyCRYWLXUkMFarqHWvYj3adEL++euE/N8eVBukV5xCNka6PlEgHlFJBZ5GnM3NfPm9Yj1z
HDEZ0ykd6xnnLS/0jRZW2Pvzub75CBJA52HCSox/BfqdcZAdba+YT7S8v5RtdWrpfPrFJP9WaBn+
L4NxdBfUL9Na89rrTCvdEGLayevcCbELZ3a+mkCA4TvBFT17BHv6RifhzfnxlC6xyqv7/OUqLmxK
u+iH+TS6UPyCyq7HQKpQXaSnN0C5imljjtcbxNRoZgEZ56OxT1afDRF8d5pAe5zcsKhPGjrhh87z
MB2rvWkDwPXmUGDEAFahZkmx/3JuQ4P/qjtP1mmh8R/JXP5iJDjuuaHqjUld70UmhdqLs3AelibG
5UhNOYWhK5Fx1B0lPsRFZ6LdRIX1/b34xnwW+MBSJ6BVh7bR5SjxVPRaZ5YuCS6uR31eKz/NHN4R
RpfWy/tDXW8LFo3sD7yRS9dsrW2UZl1j5QXqdpVpgUXrcojjmWFEew3XKJwpPeX5/QHfWEFEIxZ/
YwTRaDmvIozamD1sGkz7NCuJcx/NYBja2Rw2dvtbo7hcGtzuzuv3ulxBq4ZaiImUczJat+CW9Yri
h5qm2cat/sYwFEuXTbesHX3Vy2Hi2k2JRk33NGVxtFe6DMNjetEf33TLRbuIrlExAh1xOUpSeC0O
lml40mLM69NcevuOEG5j070xF+7XxVuHAjrjrD5MWWhi8cRzSf0m8cfKZ/dRTaN046i+PQqbW+fe
49lYHSCZiFprrdTFAnlq752s9HYROtgbn/+NA7SEEOBHSJwps63KwdGYtA6cTPekIqCGHJ7U7hEk
xdx0TLeEXV8fusucgfIazyBlB5Xgci0rZBdJpUQ5whAamVDU3CF+6bfSAUICXrtztW+ZAyk691W8
cfuk3LEuAXoPWHQkCHBOXwTudsr0bXK/qlMT5OK+VeB/2PlXobyEMrlxPIzrpDH+qJU/7x/F67NP
4LhcmlQQSF/Xr1DnREmHs0LItwBJaWRVfB4qPQqMykQLPOy3PBWuvz3jsbdeq2kc/1XIQJqq9FMC
g6g03BHLo6Lc0ZnaAvUs+/TyewCypzBIXYEKGiXjy9OCzUsLfWdGKrCp+hMRGR2HGF67D9PZ+wT2
LD0bbS3vMMQrXsiyhg21uDdWlZE5rJReF3bWaocDey1trACiM90FcUJfA6NirBd3xGsxT1KypfN7
TYmjam2x/2BsLI2btWC02sS6gyZcdE5dMY1/NRc74ruoABUbWBgtdsd0QSzczLw0ym6CqfnHsvIF
2CLMzN1/eEsBC1/qwGSPvP2rycddAse6zMQZN1R115uDftYSBdYISrP4IHq794dbdszqW3Ml0mmk
/07jeQ0lqFHIo3Mj6hOc+3jfarV5GsdBv/VkIm8AhiY3rj0P394f9PoDo2cO9Y5khQYIZeHLDYbJ
oJO0tteecCCtOfYxYsQQEZ3YOWGrhZJdWs7NVuOam/hqruRgxsKRWRBrV0ZJoVi0keminqKmc5Ug
Riy7D+q6GZr9Kxnhru/L+dnVDOkE+aDK5PvstZ29t+EJPrY9dWvUoFS8QwuB0ULKfSTCNOcGAuZC
8aqCe5zGqFQHUO1y6zmeq7D0u4iA50HTe6P27Q7e0Ek2nZl+rqesVL4XCq0Letmj1S3+2yWubBib
17vBirvydzZ2kUMzQDQRGV3V5eVOhLBqv0w6Pt+4pCrUY52s6fO9Oriiw1YWJe6DBXvqWRlat/5u
xSJN9zgRON7elp3qHu1xUfJATqD+U0PfjQ8ygrB4m4Z9n/AzHZhkau850L3CUceN0dBeoINgl4ji
TfcUp0PXYVRYNrjm9kmmpQH4nrk86nGrqv8opjYoN1o1zw2SpkrVf9NNMsXUD6PMU/dVE6baSzJ4
7vggJHnEHyydU+QD8mga07+DEdbiTm9QirmN5g5Z1EzL6iHQYxuZjrjPom9JmgjtmOZzLgI3k8CT
qOTYqXor1NKlYzomUzIydoqCk7Mf3Sw2Dk7qONWp651RfEnVMooERqluimcBtqg1ZHKCJx/snTY8
el6mcxS8MZXB2McwCGuqufrRSyrHuWHaaRcYrRpXn8K5TfVFZrRoXjqZKR5SFPpc3eAXFP4rlXbO
X6DsR//aaJKIfYyCe3RfVZobVoFRhHC9hyaD2J91JVoWDYUqpKG6spF+H3eWug9pBmNKXbaGiSJK
o6rPDUFu+xU4SaR9magtx0+ghdv+ZFhTg7ASYtf4j3clEjAiyZ1uH4MNlZ/6LO1/zAYa0ve8Yb0X
CFSBol2iZt5MQ3dA6wq73LDedRliHPvGKpL4iNFmN95OaBNY6D4UU3XgU7PHDJ2778aYy9re1elo
i3PqJOlwUFl7B7dvJXd+0Mr2on/lqHXJThssT0JvyWo4oIWal4+yiUW5m91B5jeycpr0ThWq/g/2
9nb6UOt4M5/KdpSwRxqBE3cnEEd+kELC20cuJmuDMlS0p96c3PouTlAeCbJB760Hnc9OG7BFjeHO
0RP7Hn0oXKclJp7NXUTvUzsgIdg7TxM0PPEcY/+ePcYeIJcd2CDZfpfRlD+gwI5YSc5CtcfS0SLl
LPoErjeqKrb2rXBr90eK3AiayjkSZw+KCkziIGiMTMe0tic0VXQ31FW/SIx82Bsmr6d26jAWNZ7r
rhbx18FSJu3RCitESFNYgHiwVgj1xYqPJ9Kk40WKFc1h9HBM9ylLyfA8OohGBXOMVvZ9qQzyJaZG
FRp+aOTJfZVqzd04lD0C4TkevUenbg1L8V2oft9p5YdjCYck8/rMR7KMK2+HvpKInkjAohgP4Dit
vJ0ZKU5zaHBXbcrFsVRh1kqUhgcDlJn6MGXczn4Y5l14mqiNv4CWd2NkqTzrG4E2Kv8AHgd0h0Sv
2wE8Y4U6p5CutxupV8rdqCClhRZKXk8cx7QbsUXxShTZnAmXMA3fWwyhXQuz7VYOzsnFpte7HVRR
/WsItvltivpY+VNSwnNPioEb63drSpM/ujDj5Du8n7C+bbSx/w0jzsU3GeEozx/USnUDxY16czdb
0eQeex595RyP2Bg9qN4YGSch+bZPVo/fwVFJDCf3Cy2S4iUaLSpzeH7W465GE0MilGO05klNcbsH
aucU+b3KgznhBTJYMySWNkYTVZTtEAxVVM07pxtd81HM8fAbDGX/0g9toz70uZu6SLEh0egXcTH1
f99/Ut+IYVC/X0rLbFpAQ2vwoUzY5qKcDVjzibqHjzXulNks7vEGEicDddUjGlIm/kJ9fd+bEukX
F4m293/EKxL6MpqATmGBqedyoRa0juRB0dWyFKZxStsI78hxjtJ8TzwDd2ro8Ree+Jz2rewa6D9D
Tgb11dCkU33TcmX6xGVUyF0Rzx0SH8ZcYwmPo3iKG7fUnSIRe+yiM8PxOZhFd3bdpkNGAiRM80dP
OavDWLjdIWyaXtmDpBkx4oa8ZR7YAd63SRo1j7qTAObyx65py6DqkG471LAa9AJlK/pota+PJk7f
vh31zu980ML50aQ1P3w0xFv0GOE4Avh+9QFchXgKonnx3BfxuUBy3AgUnv/a5/wK9zi1FcpnnT1m
6un9b3OVOjDoQtADkk0iTHvmMuaKgNfNqDDF5ybS+v2s4OFcltxc/8MooObg6EHnpkp8OYqspmKe
HSM+O5kY7tyaUmZqNdbGXK6CVtAYZItLbwCoFanC5ShDj9mg6ZQmgZxuEQHAgcEqWs/urERpzgSt
3om9vuV7dL2Cy6gLIBALAZquq5S496hLoNVlniRCcCXqQXit+BAtxo0ywluzg+GIZAMtSjogy7//
B3qYGpSM8GSxTgBBun7Pe9rFTz3Ox0agV+UEvsbI2v62l4bSbmQDV4E5QgqoRzJF8i6O32qKlkSl
jN2IFMwc/+7y4a6u+19e6vwVItzyPXx7rKUsA8MLCZDl3/8zTVlMVtXRfD7V8NYQUQrD5hjPqocD
hYECAJXq7x/dm0wOAbWFW0Hrdw24QhRusnSFyQ15WwXe4neO9KDcuAPNN7bJwqnANoq7cCGYXc5r
qGMnLAvdO5U2zN49hC9T9wsdYFlgWYjVBRO6jPWthdpmtnPLZuZNzyYoeZhqKbcyjnVx08RWZO5E
JqwY+pyHI/nemuXY70KnLqZb05YxEleJ07sna/FAswM9zBFUU7LGjb+1HE37oCNV+Yz42wDtV42a
OSBaMZpnDVmt9tmLxyg8VrSIO0zl+6g5WWUat8gb2k66y8GWEjGT+KFDgwMO0oh15KoBkKu85fdk
ynSutBnSbTZKpbqxwjiZ92jnhS+VrWS973XeGH+0hgfeawGKABYAAANy6XJdEyFMrOFV5EMRPYoD
G3042PxIbm7AEa6/H+NQe1jKhYBT12ieaNT0Tuqoq2t2k5y81spuUVwrt7YJv/bipVxmAxiAsidx
EKrxl7MxSAEgICA4hETreJMJNw5Mo9s6z8tLcjUKEsNLHZcC29oaWNa1IOdnL4JIKl4kIr17Mw7b
z6XhiY07+XrZlrhj4aZSzV2ApJcTGlmzFvU2ca6MInvW9V6OBydGhXfj8Vw+8+WUoKDqqBehg6KC
7lp+x3+ujckcOr0clOQ806XBL1GDbLEjbIRG3NTmPPk1XDdcshyls/0szdsN3ujyYS7Hf6XsLwBE
NgdtwsvxDQu376Km5Icr4BignIvesRPfuEb37Gb91nt6/QFxP6ZCohJVUSlZl8chhTZFVyDhE0r5
U1Oz4VDAEvJnCzT6R2/HxSWSkIS2+yJGtXq57QiLYDq5RPlZTKktz/+1iuHDsCX+zzBuKfbTnwDI
tnpfHLuM9TpWFIp6MWlNPxJAy/7D9DZGea0m47JiU0hb3RRd4rjSyaboHBVj9gs4QXkerWxL4+h6
w1PspxjkeOhQUwJZjZKAsyBhd6KzmmbUqYsy9E6isbecNN/YAYs+OdcR7SVC6tUw0VR3TTrl4qwU
wvxszYZxwmxrPLt9rO/e3wJvDYUSF5VXqoELMOJyaydt1s1F44oz8qJDoNJiPyBkmzwgOVNt7LbX
jXt5jNyFOW8uBxli1CuO6D/HuDYadBw1WLFDUpr9rvPMqvfrouLKzayO4jZw5Tr7WRdaotm+pqHI
6I9ZC3HQEhNqvrPliuyuBXWQ3co5irWDPRdwzQs8YPSTMaS92KhKv/G9+bmcRtTHuebWuQ1A47Jt
Ky05dyY1xBuNurRx0801aef7n+F6oCVKAeCgA7PhJVp9cdvM57pOo+xcu01JjpCnnywv3jKwur7H
luWn40YaQuNlnQ+kqYnrBloM5y5TowcEIxe/5KZH2FaDWYuGaSg3bu635gWaECkNcLI0S1aH38RE
NcFCFdJuNyPLhQRvvI/DxPz4JeOBvVxwxmxi0O6r9asTvGeN2IHZT33+TPXvBK1AbjwD12eFvgj0
lSWk1BGuWr3ftScdrTS78qyPJNdB7Y4Jkl+d3n1Wwc9u+bQtJ+/ytCyqKtwxhK4O7S398mSmzjx1
cQs32C0n86GCjTBTKe+UHLWQGsFFDTR19ksMeTGC7hspRXGfo23w4Y25JFzkCNhJL5Cmy1/hKGFD
zkDB3mnsyLfmTLlDY1P5+uFReIlAB4CXWqLoZeX/czOMZSzz0LbCk4xS7R7SSevjLJBvfL8lCv/v
ii69RiRpIK7zIAFHWK1o6FZqHg4wyBG26OTRg1c13US52qc+irPzcCNcZFH90grx6n1/gssyrYZe
dg6FGrIDqAyrraPakYNtmgPF1klcZGJHjZq7pg8tavyOqH3BY6X5Q9ypBNn0WzeGXx9DZm5BxoYi
SCkAAt8qPxndoZ/yPC/PbV4qQasPY6CrU7TRpX5jfbnB1OViecXxLb/iP1+R5DjCSmUuz9mkVf+g
kFwUQdE2/X60SGPQd9aCKYntfz66tKCeF+wgsRlXzVqsYpwQmta0oj5DNf83qafqScvzca8uXeBw
dpIj4KAhaBvb/fL+wNeLioYkKEK2FBof9LYupzuoGDqgnlGfY8PD9Qfi4INsS31j067v7GVaNOkw
N1zKEOTMl6NUyjg7hVk1Z5zc2pNwacx1rTYcEj0bgsk0kuNHZ2XQLvOI50GAIOCzmlWXIV8GMrw4
NyrldavtQcxTjt2Y1fV5gIALF2oJP5nZGpyBRrXrCtWV56hpw9bXLYq4gbTtsdw5mRb06k08T3V9
qjt1y0nr9ZW7PIsL/5xmICkl0Km1qE5VWUmHAEh9DrtZj+742y8nyqKDuQjK7zRw2YiANXIp7taF
3vh26k3VTdJGo31O5qpNAxJjTfeBYuBLwQxJgBIPgt9emdw5OXj21GX381KFjnz4m7045B0qNw9a
XE1/53YyfxP99yUFfDdB5zcKx+RUG5nlBKqlUMhFALZu9jW2oxlUci0Oj+EoO6wbolZ9bqmRU1yv
crSVwGq2o49odTkEiuqGkT9iTewEQ5gb9u0UZl54Pw+tXRy4UScraKxhynwuqaS56ZLW0lCBL3SU
neF9119H1Li9By/EfMePO53OXlvHfw1jdMS/pTG38zdDMUVyA26skjTr8KJEMU30X6rcqIvzqCAK
v8ujyjNvh3JUw50hozE8qWaPgYCL13R/RyvCeB5Dj3UrcyoUO6QXDDoZSoYSrFLZ1neQrkVzHpui
/242RvVHl2ps7Wrkq/MgbaZpuhWZC5Y7sUhzzwVQuo/KKvIC4ddEeIpDDxCv9Vtkl40XaaGk2px5
0zlNseS1m1Z7lnOrnvAaKD/JGgiFT8l7y7hnHWBQo1ksLxlzORhgei/PeuqUXN/dVJ8JaxOXNaun
n3plV5KnwZv6eYuIc323ECkhEkfllsY8ceHleK1LZ9cOZXOWaJHZx2pQrPrOmHM7DWIp7S+iSLt2
o9L5xhwRFkBMkEdwsfdczTECK4WT3Qw5XuMpQrax9hWDbC015o9qrLGczA7EocaVBhFo9ejqYTnx
oEOOzyzeh6UfJm8kUkovZeVVuDB4aXd4//J8Y0FRWbaA6yAMuSDnLxc0h946z9Taz0IFiAhSFMpd
YIm6MPZhZDYeT29pbWkAvLGir0o1rCfiOBDSLgedaKTqonH6c+Ji4+7Hmhru1bZFQimFZLeREV3P
0H59jNgui1PxWuDFKoRLGjcOZ+Le7DNpMIbkMB+OcOGGT12abEUub4y3aDVB/ETElbVdxZ9hOiKC
puvzuTd1GflxjpGP36lw1v1Z5D1NoyYPt/Cq1yuKLya8Pv4Qk8LqulxRuogKzj+9eh4su3zIxiI7
FnYkftbc0huJ31tDkZSh3QQYB9bV6nnXG701MWfQz+jJxz9KpRkRVKeBf66totsIWK7Hchb27KJS
QrcQrPvltITU+o4ajXGejaE7EdZot6LHymlwkBr76EEgXCH4oeBDdITiy+VQppxQGImFjSxKFpI2
dNNdUevp06y3Yo+MXfvh8UCScpMtAgaLZuMqzywngY65qdhnbE0SXxEIbeSpfqh0/QkcS7Nxh71q
W16GEEvsQE5EkW4hsa0yic4ahKYAUTknPdp7AboCfRZkYZUpT2GfhSOYoLBRqVenFMZHLUInejTN
MjoqKi5638SoluOB2q/z6/1lX5Z19bt0lHWgL1Cspl212riU4FKtK1AdGFtsCXIcag664kQb1XLa
NdfjUJanKUZ9EibSWuARhYWGt6oV7FoBuqlcxAhvbGwQjC+dTBpam3Vr49xR4ADeHqcQ0NWugWo3
0eWwZfVzcIxs3qdV1Tk7xBMM9XPbuhglisIdvpZz5urPqZtmxo69JXF/UbXROgx25tLmpUOhBPSP
7Oq26ooQSsMYF/JHOzRqdZ8ZIowO3FFpuYv01v2EJ3Di7cPFKOnZphN9R1eYu0NHrVzFtwFx8jv6
KyVWbQj0DbepZ8rslgClPJdAuegnE/grAX5U7nPuDOMvkjOwNFNFO3+X6u5g+jRFYzsAmxEZPmYk
uHjUo2H9abJQujcgZ3OwU8U84AwR1dBPazdT5p3ArjP7k5kYTPxJo37uTr0w0nBHY9wwz3kIGPAw
d4I7XO2SfP63rPAzeoTBCLRYINeYHwywFPJXk4k8PnZqnvPOhFzOaNuHmHO1FORjnjzIOf0pg+sd
4fKuV8kQ+QiSZe0NSb1Z7RItNx+dMunaxyH27BfDKerpgNc4jfwUUQLlYI0ewisCLIeLVEEV0oO0
nTDc1UYuPmODV3i3oHdw5ZE1Gtg4G0Uj+dfsfKMClVVBRqjT7Ek+nfzkhGlj4kQ4lHIfdoOm3rWZ
Glp7+M1AzwQKFDA7HJljk+k0hoNWpBRteCg8tXnAxg/5QaBrinboYWv9RuNUGQJJRKve0XG3Iqij
Hu5dRTPhlKO6yjzvFUGfbLc4g/yyBqnJo6pn8tuE3Y53zqlDfvdEakpy/0QXRyP3Mm1vY0FVP88j
tKONQ/Oa0qzOJvD9pcpqg5Pg2FxeiZE2lro2k/IksYGiTK7H5c9YW9zHLeSP/4wuCsv7COeP37pI
+lsj5vNKXFrs3RTR7QkMKy3dQ9+p3pOZGlFCY5iwODAzU/vmdArl6CpED+XkFgOHBamaNjx6jTZ9
VPKBGhBYAkJGVNEouK2LiM7UzpFlleXZiPMcsFJRP9qYUG0kiG/cMDRTrYUmQM0CrPjlamlN2Kd2
HVXn1gQFbM+12IeVrI9GsUkremsoJrQk8UttZJ1hZ7kjoOpO1dmahgJrKmf8NKea9sdTbHejQvLG
/ey86l0RIC6lvdX9LJOaeMP25Ln2BvMeTRLt0Aylc/PRV4D2BCJ86OJBxuWhvVw77rEeM8BMnk0n
LO5Gt8yPMbHqhyOXZRQ+D/HuUlNblvW/1R7FtJrJSOS5GuPpMYpqBVhlBoYQrdjdxydkUFlaaljc
S8Zq2fKoVSxdiPpcdVq+d3O72RESboVi1x+HDiYpnwHBjFrn2rPXU1AKSrVRnuexdHi16bX0oSk2
YofrgJZRXJdIzED0HNjM5bIpFCDNuompGtG4vEOxeDpOGsTJqdb7W0FN9/jxteOcUvOnq8B/V+OF
FqgKIHT1ObHx3crKyNhXal9vzOqttTMRKjYsdSGhrjd2O2VFB2pg+UJxspddDsqzcrYwQNcndTEc
QCOebaeSDCy/4j9bjqcE6Hqe1LzNnb1Tnc67KTytD7q5DDcmdF2gYigqplwLFE+5gy6HMlqD6Cce
+EzgtYK8Fy9unxznQTN8dVZHQpLCwH5Ne3r/a701QyQYqU8tFH405C6HbTM7LUJbr6mLJUmAyKmK
QyXerIS1WxvxraFobJGuMtxC7L0cSunmHh8B3EwtxcIRDRFn2kM7Jx+H3ftzemvHL/fqklHBgrdW
F4XtCcUch7w+431976BlBRgv7hDRzHNujHArHb5qM5Is8nSg8QtvfVEVXl1/eZsocaMy3hClyZ0W
t9lj5DrdjeLhEWxOhbfLOsJMhaz5ZQCW/zCIEr9NHGq/h1GbHzpwDUFkQIDzZNr5VhgpGxf0q2fx
ZSxAuwpxyiVOBzG0BrONzahnSoI3YZi35XzwrJSY1EtVLw5IEwvA6mqdhAdLgmb3XVkLZVfXlvcs
mmH66c6pPfhCcWrLTwazHPaUv+3RdyKPizHWLcSyCiZi+402D6M/QolvfRvfyM9xSwa7c4bESlD9
aUux8amXPbOel7eU/4EBUjxeezUTHoatCpj2LNFzClwxdPs2x5TxwxtqAVuhYoS8J3tqVROIhas4
pVU25ynU251RiPhJIsWDaUNd/oPMKSn0xwfkwnEZE8cICjuXRwUw72w1o9ucIxwcgBdjPJlUo/lZ
x837Xy0Jw41Y8epoaq8GQ9COuUu5tVd3tiSrBJI09WfLhfjuG3rF1T3X2FEGdu8YX96f3auo58VX
Y5Sl/oc23ysDa3VAy7IJbYlTLgrcWq0+SNrPA1wCmXvgu8yi0nwxTLobxPDJnX1rSyv/hfVjiUZ7
ONnaiUd1dG6n1k20vRRJan/vS0Tc/KmUOVrGjV3jiiQ1J5x3ZRv23nkWIcZ0pAJ2rIOiAMkvb/sm
G+Hqtuhm32u1MpDPRIOGaWInOu9Y5bnWnYiLW7Frpsijsj4BE1Y/jWMVNr+FQsr4p8BU0nsujJJk
yFTRIb7ThZ12n4e6df5YWlT8oCS/9L+AyaM2F2dp90/Cu4mfvTRSz8+w2g33iZ05DyMIleyLEZvJ
LygA7ldzIQV98qbZsu66uc3Gu2qk7PjR2x+uDdgVGq7AqTlHy/H6z/s2wl8B99NrZwlWYO95be9n
MVg+9Pi3OGDXW4yh0PxFMOVVZ3O1pSFNuRgM29o5T7LkqyyUZkcJD5ZBZyTZRtR79QAspXQiRNSe
4C+S/VxOKxonzKmLVjsro2n99YZWQPFsXfMLGofiWGiVubWj19cQ988CSEf6btHmXYtvKGargK6b
jXPM9SH34zQ38X6em+RTI3LtowL23HaEItAISero1K9rT0XM1pBlY53TOFJ3qIW6fq32wjfU8df7
JxVs3fXMWEj8a1xeOFSAV1efK0bPQxB6PhNBKuKn3o5e/9lWp2HeUxSDkxFOvSGCRmtl86WGbvMy
I/DZn/MYflAwsMHhP1DVwqi0i727pjB7qgWF21T1gw5Sy3P9Rin6+ZMGn2X2IyRBis+YW8ZlUIzS
vpPU71PQ+GgP7mZtSGxfcbQJwuacQpVIhxaDoChGNsGvzKgaoaVkUXIA+DKlu4ZFKQ5cMZP+NE+l
cHauNrnu586UFeoNaWsZ8BVyF5h+n2EM23LCmjv+VmSHUbHH8TN3fjgHfWfBDVJl3YT/CMMVP1Am
pH0VidlKDqHXD+pRR0Dd/pGrsWcABvFK5QnfQ9faK5i9RgfLmoGuYkWZeoGkY4938Iyf/F2ZufbP
vO/yMBiG0Uv9ZB6hJVgk2n/VlrYe90TR2kdcgoph58VWrJ00I+pboARTQgyRQwHQdomTZwnOae0C
Vo0rXQn/heSgmX5cWqO9awo0rg65kcQx9teT+IoxOmbK8Nu8v3KYlfk+K6vsoUJV9IkoBj/gfJ4y
sc86xfnRU/2D/hciV+IPVk920rVLhyoWsfs7ndWJ2kmXzLE/T2qlHxq2Pta9oSJ+o4sV5r4Ee4Sb
dRnH2j+RMvTlXhdZZx+TupvdwGtjVQSlm2WQsbEdgW092uoL4UfrPWY6op/3w9Sl5cHNki45uegD
ZQdVoPOOZTyJ4uDrvdbYj5bQRbs3lcLDszkmpYLpOSXQQt4/DmuEzHLwaPDxB0AZ/bJ1jQCCeQUF
0SbpqLyZh8RtMRg2hKuCAcgKm0YPuc+Ea0Wrx8fRwIUh6OVUb2EPX/PPyweUZjmFQJTTKI7wal9e
cDDf6CpBqTxrVme4nzFVF95NOhNLBGZnqNVRAf+h3bpVH5cEnzUWnFRQrB6B7ShK9m1SjP0jzutu
fsysIsyPUlExVV4kaeodTThL+L1eVUhqeYXyTx5Wk0HRs0+9Q4Xpax9kbpu/xF3fv/A443rmdE1u
7vri/zg7rx25ca5dX5EA5XCqiq12dzunE2HGHitHikpXvx/1Bn64VIUS+gOM8RyZRYpcXFzrDV42
7tReUfUPTVU3+oeuyIx/7Ah146MyxaW1q/J66M6cWiN5MmuuH4zsJzGpfleWEtR1pTXpRm5z/dFo
qqo6DQgIKfy9unjcokelqM3xKq4yJ/Mnq8ycTx5Nx/BhhFwxY6tDx3ufFKqSYZreIijjS1lY3ff7
m+cqVeV6hfUN0AG8HcSOVY5Vw9OLErPzghHHgl1HnYuOrrkl57L8K5c7g+z+lWuNnh5UnNXVN3q4
0lVC8YI+6/XpCHwUp8hZxeLWFVb2zjBLozhEfSicjZT1epl5QpKwktYtPO81Nayk+T+2pZo9tk3f
05VPjp3mCMi13QODzpiri3JfqcnJqrtv91f2tYV7OellbGpmZOjuAh67PA5ePLoScGH2qMqwp+Kr
980vxVWzj3YaIfEQJar4klZK8g08Qd2fRzeO652ioDWBdVFlvZvomv6AXuCVwIXLQd+7wHnFAaHN
cXiKpdolx/u/+Hov0MRYNHAWaBSg29WeBPycY1Ac54+o5EoM1pvxlFGf3whX13uB94pHqx15WUBu
a/grNQtzjpSmeJyFEo6BB4/xi0bNKTnaiYrZdHXwxnF6f39q17kXNWee+ABeoN7TZrz8FnbdqfWg
l9kjXgHOoRpt/btjlApxsEm/mnZdvVULEysf+u4GhMCFlmhcId0yy0gG6MmPGlI1tW8SoXFoVbb4
dDc+2at+yCKavtDCVqkyD+G4nNwhe6wtRNYmCZ6visYtsML1J6PKTQWBOgLqDCSvl6vn5ZMbzWAU
lmr8dNbqaHrphVO/n4QUH7I86f+11G788tZPxgLSDKbuBFgQUfbLQWkEmFIPo+LRzbP2lNSR9s1F
9+qXpzTavuprbSM9v15KROoQpNYWTDB8g+Wp8NeroyN7EpJm+iOIr9pPZoqfpJnF7v6sln/lMihc
jrJs1L9GyTST3hAgxEc1MeMXG4w70uj4ogswXy/3h7qipAI/xPSV/yAcR411XQGKh7TLZnvKH4dC
tH/sVHpcqXFXW/TXZpmdW+ziw6Nd06E6zKkZNwfbFonyicJS5u7CUmcjlYk34teUF0DRi8jpv1h2
Xf9MOi//j5BuIB8x0Q40hCnaQ6nKZgLEhmTAM/WzAShNryntbsobGfmdMIt8V5Rh5ABuo7e0rzRF
GAc8tqt/lFrO4oPshzT6FeGgHvqhkssvGKGN6TNF+02XvKvvQGHRWiT8qKOjO32lNaINJhCyOA5a
UpK9FaN7IWSrH+raTt/6yV+HenU4hM1Cz+vyk9P7LfBbi+JA2ImDyqpJ/hnG/xTkz6f7X/zqWbSM
xGUOaopWGNXhy5GyxEpNr4IwIXA48sHyxt9sJ7LOZqpr+7GZJGSQYXh0J6/diK9Xh+d1ZMr4iIyQ
RdirORZo1rtDzXKOVueeOWHqqQPnu3Gb3xqFhgEiVjhTLO3Dy/lhmQfldC6UBzdquufaHfunsEqd
t16DzIXiOgLAy23In8tRZvCPCuhj5QG96eS5qcb6Me+sLVTWjblYdAiIM8stCODtchQoVKTHmUTp
B9sA55RUTf1eB89jn+/viavYDTAXTjwtKo2WGhyny3HQzhhQ5EijQLHV/ifS++4PnA06PA3kODmf
hqoQ/Wm2snDrnr9xwkDZMCaMS/5a40t5kS6knlCBgNcuMLMkrrGZL1pKAq3nJRvB7tZy6hQlyS05
zDxWV9PMeMeOoEwD0Tlef6RVpld7q7IJOffX89ZAFDeQa0OhSCWCXA5Uh1lc5GHIQB5m2gifiDOt
5vTL20ehePzKUVnKKavpQPdEMbgYokA6yn9eo6eHTA+3mEg3wgU9y/8bxF0dJ+I7DDzQuYQLe/pR
eIJCmxXK/gztOf6nSTpj12h2Rog0ecm/fYILyIqEAvLkVbdZpTPRS7cCMlwL7+hwI/oN7uAbr6xb
m5+AAZ0CFSNYMauAGCHt0TdxGweaM4lj1Vdy39QfreYZ3XrzmJMIb0zrxqa3USBcKKcYvcBYudwd
tJcwvLTUJNBD0/zHM1p8V8fRnvUDDY5pyxDixgckn6VsveDUqccve/WvZKIdI4hZnpsEU0Lla5iR
/sAHs973uUf/Rk21c0jZ9muaxmm0MdEbx4CghU4sXi+g/6+4eaXSCC1DqwuSw3BGxYGni1VFG6f6
xnJi50TCSc8b9sK6hd8gw9ilCcQziJXaSbXGXwbAsUPdJu7b5wNUD4lYCDGUUtZAiybW5CAnJw1G
TzbPWV2qP8EjpRvB+PUHX6R/+DgvtL+l+Q1oa31Pjh2xcqrSFDaTo+AHAd9siA/CWjobo+uglEQM
p/E1R4ZiRbu+U6aRzAnYO73PURnxOG8GsZe6TeltjgdkN43UpbCkoyum7luz9rTHqo67bh/Kjg6Q
Cu7na+V65R9ZND2UGy8xv8yAo8yntFUS05+xIZ7bXdSnlv0JLjtZYJH1ln60PavtznZh5M37MpuN
b3GkAuu/Hwau3mVcsHAQgEDTYMAyYJUOA+vnJo4GLFbxI0UrR0x7gc+gPynqcyKLLX7h9X4i9cB8
ieSBegTc8MsDU8d0TFJkVQJRwhVQU3RpMDXMfTj7W7iQ6wPCUKit0VXEgYk35+VQEBnDpq1hWfVo
tR5bK49OdVX+vr981/GN5oWHogM4R/buWoC1NSs7zBVUUKfCTQ6mN4gfg+7m76qi0vbowA7PWdxv
KT++mjldbmL2L+W9BRnARbgmGXdmNjXUNeA6iCy3bT8blEg86ws85UFJSpHGfmYOnvesjXpcvEch
qzaBGloCBYVSVcP4M06lvfpVSfVs/lFWvfLUZnOp+yO7N9lR7m4/m2Y/vatGuIWQpVwUuyJRlsIf
6lBH2cgsYfuplci+ZxUyt75Akbg/xZFSbD19r0MstP5FRoDqGEiideGgbgeSRLttA6t3asuP3ap7
nPRY/SCjbvqq9rU8dV06D49FPAljI1xcA2zJRDkaGM5Rs9CIHZebSNOzKTfSnhaviRjbfnBMQbvI
mBX7Y516Mvsik7wW75qscauPLP0UPWgyK/8D0B0b3+xGTPpOTSjBfry/76439+L0BcWc/Ifq5To9
8chYvc4VRSAN6jX6JOYXDV2HP/dHuT6tsMo8kNM0nOmcra1LEqdPwG/B5XQmIPx+DWQ02Y0Rj9oz
9NN5y6viOhYt2Ay0puHoLsy91WKj96Ibc8hhwjq4Lg+mq9DusYDP1rs5tsdvVmZYv+7P8OaQfFab
zUVUWmPu3DpvRw8N6KDF1WvXDap9aITbH6uydg9Nmm2ZH90cb5EoAjvEpbomCdpYJRTIgRGUxiGs
j+kQh1/1rCw+0Pjlikla2igbF+uNIand4N0Os54DtE4yq1bVeOckdQBCWpyVuG13utHGZ+zU232G
6M5Gfn5j08BQR1OHvAH061orBSGzWjRuXAfmlLVHTcunpyFrnUeBkN3W8VxegpeBcCGzEtw5CiSX
a99iOnPmqNoShKEegTBJpTU5sApc+8uEeKoMUlG77ztzqN4Dy6fnkRVs253VdWZxTAwDjUXLEd2E
8Z0YysP9rXV9NbAGdIZAHFEOgOZ3GToKIbKMUmsZuE0hkeU1DqJIm/8ocBW7saUYs5eDqDfy7VuL
//egS9z4KyFFGVbMXQgLTsXb6ijywttrZYTypqpV/8N3Jvl0X5VUKREuP+WvoSaE9Q24MlDdzVI7
ltwXga4Wco99+pbuyWtJev2dyekp5lJXge6wnhbNLtAtWhmEqKsnvqMqyEZGRjg8c35Z3BbLncrX
pRf+mfrKHd/p8xT9oH5ptn6Y5+lbtZC9RRGDTh8JzNKyWSerSjx4jRZC86/RivSVjira3CVv9UNm
FFBCi6AdTHGwmqsMplOMIUYuvAxmkWE0apkCsKbTnO7v0xtbhhRCXZaXBIYoePkd7cGclUFpwFFH
Qjmjcz0T+Mo5kCFx9/5QN26tpSJBSknOopJ2Xg5FV3juY9OG/k1bH5hCjSV3nVtvlApYlg02L3Ud
dO4WBOPlKJCjhEDFAsGCoUGEX6mNZzlnYn9/LrDo+HdWm5LiOC0tkCu0u9f18cLrnRBI8BBgTpXP
PxIg7vNPA7qDeGcUUZlXu1nh+v6ei0wp6PgmdSMObj/r/a6csAT9pM4aBmqY2oz9wU7iVqHTitHk
Qzsok/6nyGrjKyCAKj1RbcNhXk8zVdsZ0mqi3ZzGxmfVzHm1CJAk7hOP+RQ1V3tsNPfQWg1gog5P
Bfscl6PWPrYWb3ufgkkpUOQiXXmxlXauEt9KtcSJfNEA90x9UaZKfJocPdL2+YS26r5ye7OCyFLm
s+/0VpuDAxRd1/9Uq35yztLqijJIlFxNdjqK2fXJtIaeEBv2nYSMFzfFbuojMBBhDmS17nUt/tiX
hVMdOhJJzzc0YUXPGneT3JVpOuUfowiIVun3Y6InfqrqY39EW9bu8Q4JzfJcNrlj/yprfZKwxtyp
fkBBszQ/FoiNgZam0ev8Si01sgMnrdTiAA8jCX8z29baGcINbfAioaFSgS97hLYT6SEZNiOVe6z5
Wk/mFInou9vY9Y9wmAVF6axBhLSlbN6csE0dfk6Uduu95Unb9MehxZ/cSUylOcemIpMPzoSSK5KO
+EG2voElX35CDlL/FvUjLGvfTup0knuEczv9NzRioha6bEiyij53Pks5exaauy0YlrJFHyVLSvzo
3EI6eGHEtsCBHfu3vHiaO97sp1ANC93XqnlsjkaoNso+k2HifB0H7nZ/sA0xfwD72TisFAJOO9Cc
k/ajMaji+r1pJT9nIyl1yEG9WR+Q4HGdb5Neyo+5mqMv02WtmJ88NRb5qUP7YzzgvspN6TuyhTvt
j02Xdg9pVCndedTqHmlnxyNSQfdk0/k1cILCN8jlhiNWd/rvwbDn6Ov9U3gjoixiBJRVlxbVVRff
ZNsWZabUXAwpCv1i7lF6jqrG20iibgRJxgFLuqC9qeuvYoqHkm6JPWUT5GMGIxr5biSSJwlZyKdG
Um8hS29Mi64lL2RYfYBK1o8eCCeDjg9iE0BVa/Zq3IRfdBg5GxzaK99dIiVVOco6JIg47K3R8mYd
2mNsI1sJXMMLP4CP6X4AL9c+5gDbun8iOnLzC5lsMZ+nusTxsUq9hi3bl9K1HmojtbKnaXLTZufV
NJSDltuw2ymdo39Dxk8Xz900TOkuavHK3duJWTQ8hsLwvyTqc9TJG8VIP1vdrMYv7Hije0rn2ZYP
bQJg0x+tHiKqqnRooiIU4Cb7Co5C8XB//yxl3FUMX6yglx2E/MOV6KTWaV5rmxPgc7PWF6VwJKDS
yKUlaAFEVzIVMdjCBn+kxgY0Nkuxf9//Aa+fcv0LqB/AiuDVA/Z1tbMsiBHT4joQIOtgW/tx9uqX
UChp4edtiOuyjDNP3U16bb1zbSWdH2U51+3e6Cdd86usoDnouEpr8PiOynRnK10oD4WZCnuHSl0T
n2TYJj9lM84vBXDzLXWgG5egbaC7y62OMCKAmsvLNldxxhp6sv0RzJHfVP2+QlJsF4n2HdmutZGr
3MipadawbSGsaIy7ylUy1Hk1xJZRpnLm1rfY1fsaDfuZ1o05z48cpI222vLkXH8dMjywz0C8KFot
0/8ryeV1EFeJzIgv2aQ+6YYs4SqKDpn7vDnjNqYGUza7IOM6e2Nn3ggB2PoguYJBAu3jddtI6e0I
sbq8ZqrUG3PUFPdN2G3xZW7GNcgytNpoxV4jxkpjREk8rAOjKvudIvCInMtW2btqOm6E0FsTwuuC
wjxmRRTmV0sppBlR/2eoyA2HxjfSUDuVmdlvfLEbG5K3IMIlKA0ZFORWjZsRKi6KbVYdyDh8gqBR
fpem+5+BptmDOWbR/v7xvZ4U5BiKBzrfiCf2umThpnWKAp8jeM+3+UMOVvVp1MW0kTdfz2npMlAe
B8VEg23NXGkiE2AeqitBOWbhv4tMORAaO6+ftdAM1Z0RevLn/Xldx8XldHHM4D5S+lrXNXsNlfAh
G2Wg9kUzHqTZyOFctn1hHvosjyIfvIDTnCvHIURawjXkLlNkGH6+/zOuzztleubMswRYlLV26G1V
fVIjte2CvkxxE81V8xl0sb6jFveqTpf8iEN72jh5t1Z7EVjjmqdwjN7D5ZmPPL0PI6l1kEeGdAqa
VJXg1LxUiXz8WofoDIK03jI+fs0gLiPNwpZfKPN4XoEYX5ULGmBMMoNEE3CTxspHL5Gt8gVBCinf
QyTqo8+VN8cTELSSGhWMZNztZ00qage9BUzmLtdMOVNlKOqfAJ+99HuitwCWW9xdo/eD7Gz3xHPS
/KmGXZTA2qEo/CUxe8XbW0Odj89KOCXtRn3mxukAfYccNueMdGYtQxI2ijf3+FYEroW1hT3k8/uS
6sXGGbyO0UupCXQ94Ch2ymu1/K8Y3UHRxjFIyqDh6bUvyRiaXUji0/uqMJJvVjHmxwihp0cZO9nb
26gMziMQtzeqa0gxXG6W3h46OSpCBjNA+FNJ0ce3HTSk7p+DGwtJ9xRIBPAV3pzra2hOFFpFMaPY
uWIGxqgV39Ramhv54PVlsJTSF2VbVL4WdvXlXNzRi6oytljIMp2+GnY/PvE61M9GhT/E/zAhm+P1
CpfhwX45VEysGHRhyqCHb4qsAYSzxsj14/8wCiXIpfQJj3ZdihQo2sWFEfcBaWi/j2pjQL222qoE
3Pw4YCnB8YL9pl5zORedzaencd0HyG97x1SbxAmvgfnH/bnc+jhLk87lZgNgdAV7aLU2jTu3D+ai
FR+6Xk+4s50K9JilbBRQroei3ASjjX4g+D9YmZcTCmXliDkdCP5SKx8K081+hUKHMkH7buO2vjkU
6GC8ppZO41r5F3Zp1HsCXBTPgt8OLWA/thpqA72y5RB6/ZXgfFJKe91xQGxXXwng1NRVZrIIBqHM
MSlV7ntolBzuf6Xru+P/I78AlJMQX4kSRPoYpnioDIGUupz3BY2VEzyLSv2QRHxa3kmNme7vj3l9
SZJRw6heOrgL1Hl1X4G3h3SQM6YrhP1+svvJl2WzGKfoWWAbdnJU3GrraN2YKKgpFINQESejW/fR
cfFAzQOGf6AaHXDGGNHeHFePD7FrN+/CSt/yN7yxUXgOo0u7iGYiRbyapO1MEDp6dwgUCYNF2ngr
eWEVHdO29958a/Hy5mXMg5/yPRHxcvtnqI5AtCrGQLh6dYbDMD7AIN3C/txaQKgaNl13tILUdZXS
Mnv4D1k8Bk3V2RV+IRnuOZXUkylIdEd+KeZcfzvGYuG+UcmEbkcyue6+lz3tXjttEHDOQNiGsCkR
rclyM9u4rm59LMA3HGt0npjc6mONZpWiX9+NQWhUbZBFtn4qDbTsUQxqNjb/jWUka6JMYi6iVTSc
Lj+WPdHwCGtPDUStWed46rN9LNx6lxAcj71Ryo3xbkyNOhChEXw5iO91A09alWq3CH0GKj4LfyZc
sJAQDK3ykQeAtXEf35obElmWufCKKM0vv+WvxEZUImrYFVowNpVycEu8uwszL16qGQX9JtwUSb4O
JDQAqHCBCIPVp6/BPnmcd41S0DbTM9d6Vql57jXyje9lVlQPIaDTj/mEftD96HUdl5dmKO4KvHXN
RZ79cpLVCPYNO6ghIOlWD1qqKn6Eh8XxzaPwgF9gr+TR5IorECb0l3TOCoxqzWZupzPdIaQnEAxp
+je/ckGDoADGGABCKMZeTqezcdYoWo51a0g4YJodvp8VpX2rKg0oKVaNxj+NRZVm6+Uo+HKZaYFR
WlC75DS84M19iFCzX1XmW4XZuVOAsFMmBFcMgXGdQ1GT0mJ4xmPQAV/3YUWW+M5o+c6x4/p/WDsw
Hi7hd1HqXndz84oK9NipYzDDLvdlqGRoQThb1+X1CV5quAxC4k5CvUYIlkLVZjGhYs92V/C3HDRf
SfrxZOMgcbi/624NBVsfOju5BwXq1a4bXCs3nbqZg9px6fqSecTSh7wxZKce/OPvN49mAtVAC3iR
s4QqcrkpPB37MJZLpVblITU22cVeDIN7xK7xrXLqbApgVSjEEy7Ah6wJ4qLOGjFkgxq0beTtdWwj
d6hbVW9fPoDLnCHuSV5Wa/BNh1j0WGPLA8SxrHf02dHGLcL5ZGTKlrzjVRSil8v7YKnk8FrQ10xt
3YAUgneZE7iUqf8dx6Tb10OSfbz/ha5HgQVCaAVVzIXPtX/5haLBzOK6RSGzHUV7ou4/P7ldDfvw
/jBX287AkY5QCp15AX+vk+pB5m4+KBmlhAXPUiQe3qBGg0mONW1thKsriqPk8PKmEc7/gZK6nJE0
irHtLa8PZCrCz3afyX2Xz9ppUvPuKES1Baa/nhpHF3lRmu/gntCMuRwPbj/yE7k2BDSYlbMx6ak/
yDo+jprYOE23ZsZ7hGfJoqvNubocaWqgAWaWOgQpZtQHWlq0CZOxOtZaVX8z42rrRfxaKbgoAC1R
iWRpkZ6nHb+emiPVOXIo9gZhF0e7GDb4o1MgVCersHrngvX6kcnJekTTzoNVrXsnOqHDaQYyF6Q6
HoKTUZrvDHXaOoVXWQGrjFMGipYa39pyVoWpOHFkJQ1lDHKnmvzZNOb9WHXVc1wXw65Fce2Tk3Vb
7Nxr6hSVMG5QA/wQriD0Zi6Xf6ytpoEMpgeS2rz3MUzlVHzODai5n6oKCtSPyJ3N/Aiy2tSfqFtM
KLx0jSsehxj954MIOyvEgqclqfZaU3vxEKMzd+CtzJludoGn7KDXUfiro9zq+lQ5c+U/W4msPMNS
dFSh0hdp0e7iQSTeuUsytzlIPILLdxJjFu/bFFZ1uicHroTPcy9X/q2Rro79pOG07VH4iSMfx4nJ
6PcN1alwV1Ekbd9aEmB1wGuAz1tOwhWFihp70ZPOGIGLBKgKeEDnPZRgHTwaZSo2gsr1NmAwkOAQ
tnit82y5/CBh7ggjm51F69qz/zE6t4k+Nu1glns9sozy1JpWmAd0Lactos5VfY9p8k4CyUEGQvlr
leI3VulF6YSdRtq6pm94mTjjlAuUTcr2SUg0MHdWU4tDldnhx/uR9DpgM1Fwtjyt4XQx9ctJIwRc
jK5ZG0GFZMgO1mz/UNjVtEF8vA41jIJaFG4o4OwZ7XIUvZ7HXA8TM4gjfUp9r7Kz9jMVz9pjNHjq
SNcUw7iRQt74nnggAfrF3INixbqkaCnokU4Dg/IUnORuttH8otmolOau1kel2+WI2USg9og/D/dX
9Xq+RG/MziktvXp5rD5oDZhltgbTDMBr2ca+rdJqosOJr8AhLuMi9M02atr9/UGvbw4gQQvjkCLx
4v6z+pSeKwFmQAMH1+S5DyIyGQZO/0NauFvKlNcbdumq857hpW2C0l9dUoY1Jm1DNwOFTVyPDT18
afL6yzCj4W/28Reh4ORc9ebGLrreq5TZF/UHEkCecWs39UXCY0gNcC+TDdQjxeNo38tEvBVgSEEE
vMCiibmIBK35/HiaqbDWkJgYHFfsxtqITp0ZWX6NVOnGF7vm7/OKIo3BFuo1qV3D3IWpg36rWzco
1Kho/nQT74NdBuQKyAq9bucE+DkMj0VUJM4+bCNDQ+OcdgSaLFZhncY0kvWTbYQ6XuSSKsu5NEIy
VaK4qHKkVWoswDqrLbMt6sGyly6v8qWyQ7ykggSMed09G1Mvzoum9AJwXmIMMnWw4FbADs32+WBr
yWPp1lq7wzEXLxtXwXjqIGQZfbm/4683BBETYVQUiBa+5vpTDQgcOVC6wiBVK/k1ymo0/GCkfL4/
yjVEfkEmAoKkh8yW57K+jF6aO4QLRDsMkJXlUAEdw3LbsnKciYqecugZ/wgEcTNrgX8MJb6V711p
oN4zgfDqHxTZ9g96mylblaEb03cp92LHZAHOgytx+buqAt+PGXmHoJgiEAm8mb3aH5pieDNYZ+Fg
LNIGIJGXcvnquHdTlUQ1trqPSMJmO20U8qQ0CL3cX+eroMkZgLe0IC0ozVBhuJxONOQVViU1hQVa
wS9eE4tzDYH5WXOK7hG3+27LlOEqijEg2iQgq+gE8Z5YTYs8V5lLhXKkOUjvKe7w9DmhWlVX/pR0
qF1XTpn9Mdt5QgeIzbURZ66+Hi11IOvc+Hy/hdF3OV0UhbNQqcBXYPZO+l3SlUWjxcvKjbTmxrJy
E5HXLlIwCNWu7t6qLDK6qzn1vC6elWOum6Hw9bSvntCbi42jZcTj1v1wDWdGohShLlrsr928dR0W
vVAsuyd0/cchHftdW6ZNdij72PvgaqOj+a4roz85nnvA9MDc7YFF1q6PBXX6LaYfH+7vb60ba70w
v3D8delfYTN3udaZqGOnINMMDFvAQbD6+CGMrfp8f5Rlv1wERSaNJuuCNCYGYy93Ocqo9PAwRakF
IhTZuasR/2iT0As0tt/G5rmxdSmqL6wVULncIaujH5azKOjUa8Ewqv0+sVMHMRULSWplLHZm6Rj7
UFOnl9aOtgjytyYJShA2KOwOhl5lGak9GJHXtkjMIav0BOx3ellYaL9Ke+jfet9DiOKxSDoD2GVR
jLlcz6KbBAhfTQtaMKxn8APOWc/LfIMAemNv0FmnS0T5eSGyr4pKCpIpDc8Yzkda16ek1f+1RGhs
bMAb34tdR5xZ6i806FbfKxGRUyUKj73I7vVDJPT6EWQr2Dejs4U/ZbrzKccx6FBGYtwIqzeHJgVe
NAAWo4LV3sd2plBCI9IXgFf+vi6QdLezQvsyS7v/puKOhLmRF4IctreUD29EHvyfFs0YkFdUwFfn
IWytLhnCWQvK0OyfokTEx77rkh8IUOPtOjdvdQ3kduYZD9KCKjhUxbWfECAwTVt061Hmd7QPhdLI
vTo3Kc6LPVjB+2f91q5ZquDsGDqSyEVc7s2mi1RKr7iJRJiW7NMii49VTPZzf5RXRZhVSKFeZ1Bf
hR/ILb+6osQU2kCZTT2ww+pxREQlr5UHI1beqWr0pVCsg9o7/zWG+V7G3j9a6/oYZBykZUBvLXVn
F9tb+MRb8wYHRh2RTiWvqvUP0kbc0cpUp2PTlTu7C7PHAirv+f68bwQZrsWlMMJLnDLfKhVQ6jSW
c90gK5kWxSeZRVkQpYl1mNt5C95ya5MuVDxQ8yz0lQubqjaySR2GUmHx/0uFqg+MeLa/hHGYPmSh
1731aUgnDxgPySTxk5CzOo55qKjm7GZmIApZvFCgz/YeCoS7SlHDo2o3ztuD6FLcoqyFzij081W8
1tJWi7C20wOcm2fcXw19n6jmmwVomBUAEVBKNAx5+64+WGvLOYHzQKHGUQTKplq6n3V0kdF02hK5
vrEDEacHp67yZznvlyev1o0QmhneOrEom4+DE0Xn2h2qjaipLZfL6uTR1ADRRczkfXbV2eibwcwj
1QiiufNO9CNCyJNl+DIVU1/6wAW7FvkbI/aVCv5G1svwMOj4cNw/CDd2JweAfIIbl+i1VrWbW2qm
VYW2Zj7yFKJSKsJAgcUBzGfwcCY10y059lvLiyKuScxBs/yqGzZORqtVSIyCCgynvZW6+q6su/l4
f15LcrteXbAqS5Gbt9uV+nrvtHVq6JEZWNbw266Vz81kPdGT+MB1/8lNpg/3h3t9j67Ge0Vx8JAB
7Mxj7nLTOEWhG1NUW2ARkKs8ITjVJw+8n+Zh31HMiPf5nKI174xZ/cDLLVJPQ4Rv3y6b27r8ZcVp
YT8ormw/1FFvmZ8A3CXuPhz7RNlptWK4J0cZnJcOztOSxSYjbhOlnetBp6i5/rPPU4SKSJZl8iSm
JPPwXDS8z5Y9T/WujnMyJ4Hza/cQzrqanaZYWNADlN4tzvD++86Hup70341mMvG/Eb2iEOfDudrH
ozC/10Oeu4dRVzt3b7SKCWwSRhNsWMTH3b3e8jTwUwWVWN90Yh2NrdEJv/Llu19akY/RPmuKND4Y
YYo6I4ktalpDTd3qmIO4yf0pzIpPrhPqvydq0MOu182p2I8Y1PB0UEPlu11DT32x1DrSn6q4EIEe
OXW5k43Zfo2nMKx3RqxK10ez18jPDe+UH7WiUpGwu8KM/Yk4Cf9JU7Lfudr32WlIRv1XH8IZ28EY
aj0C14D6alF42c8o92B5NnpRqHss2KSzcdxubH4bjD/JyqJrfFXXomeLtU2BnHHXgywtawfgz2DP
+/u78dYoCyeFNaYmepUMViXVfW9g80eKbvnqBC1aMactnZhbo3BTk3nxZudhsgrJPfAJZwZKFLRC
xnujH53DGPZb3ga3RgF3yKOK7HIRUbk8WAM3i+cqIXOx1P7zrGbD96LPosP9FXvVKl2f34U9gs0g
n+UqXoyUF1s8hqhtlibyytPSHHuqeKVQuEbIRN/jeQYwRtgxqewsUbHcp3gd/sZAUxh7LXVy8cWp
dflbpUaTbv26G3cF/Eii5tLHVQHpXC5CPFVAqkJwqzbatN9Kq9U+TqniOKiNWAZ+pqlQ/UWo6N+p
HbIjPbkpoNWw9dC/9SmQgANHv+iKXVGIO7sgl0HsNtDbQnuGfB//RGvA2ign3EjN6E2iaIdWBIWL
NYp7dk2FkgkJIGHn15SG0ann7O9y2cuNZb0xHwRUqDjBDVlQcavMBdIBAJMm1IN4HCCkWaW7KxRH
bNxEt0ZxOYmcE8g9HJbLb9dbVlYScPUgkRo4wgLu21ARru5v4Bv3HbDW/xvlGtw3oPzbDnpQVEP/
VGeF/QmGme4XQzI/ao2oP+d9tfXovDk1E+oV+ZJHBrF6o8gom4tYFEytcqWvCG88N6VjbSzgjQ0B
EBSo2JIxUPRYxZlIiTtTr0YjSENL3w+R911VJ2OfVFm8sYjLMVoFAdQmKQg4Ni91dt/lp8KlLbVb
gGuwxQFjKk1uT4ducjNx7EWZvdiN8qmM5/YxbUPz2/3vd2MpGZrZsePZI+tdYrg8ZnO6gEHLA/qQ
E8IP2CVsFSSvqXJLcYDJIdRBBkZN8nKGjTKlY+XlZpBH7fvQ0v70hatAk5NHV7H+9ZJknyrfnEZ5
Jhh+mmmHomSjf3BBi/gkWXsasJUfyeFjIqYPXWvPO23eOv+3VoILEjQESgULq+/yJxq0Qhx9YiVo
Z+FNPM3uMUrxU7u/3rcKiNTz+aesRTCLWVwOQ85I+8mTZhBCpwcsYFYN+sX9bL4kA8bQR2Q9I/mu
sIcyf9LnjNqppiNkczTpNWokQ5mz9XC7NXGeTxAhiPRA1JdU/S+sIth6ZJJhcQaFxPgZF4/ioKbu
lhjQzVEW+UmqiPgDruEmI5WojvmZQWON3bHSe/OY9E37P2xnCvmAIRG55N27hKu/5pLMwxSjGmFS
ns37Q6Pa5cnG3H3jvF5HBsgcC8IeqA7zWT91h76hh1TVZmBKNTr2LrxaL9G6Y111b1+2ZSigJZRC
aVWsGU0TMvm5ISpuYDWyINW3yfDdiTe5MLdmBDoHrBbV7YWkeblufZ/LRDGIdYZlpqh0pFRkoszy
yF/DauPNcmssiIS0CMDMaNR+LseCZAr+3Ga/oeQdvRsbQ+zMwVWCqa28jdN2fTuRJ5K/uXQiTcrk
q8MmJar9o2JZwf/j7DyW5DbSdn1FiIA3W5Tp7gKbZNNIpDYIkdIACe/d1f9P8iwOC4UoREmj0Cyo
UFYm0nzmNeWI/7oVmeWHwuyKJwBK7g8Bitqvh07d2YO/Kg/X1zmjQsNADYmaAZ3k6wmKvCs0p1Ut
Qkcysw8LJfp/E+EVlX0s4woX8prEISY/06s3HZGG5RRmTfttBCY8HOZWHxpfxTnnLUQdIgHlPY4o
AmDuAEtxkIxmkqi+OltV2X8Mvbj8O2mQjjj0ppkthxSW0OIbuRe9NWUp3qzY0r5SRG0aX2+T8EvV
4+3p68qQKE87N5tczPW08VHgu8IHka3s1bSRphBW69kXeN+hTx/XeG649w9pyI1idhoJWWJ/aofE
eM5C7HzwrMAaYxIif4dxXnm8/3Nu7xt+BRGCfNyADa/DOQXvS7svJht3miY64k/qwCyb3Z28amuD
ETNCOaBxrnnrMqbe4xiSNrp9MYUyfZ9GvT3gjJE/h60QlwVqsT8MlbfD8NyYGt01GsNQAoB/rDsV
g6b3htUL5JLa6LuGDchbMxT2t/vrt/Fkc1lDLAbvKIPUNRTRagfTXdohvBRRZDXfVUfRodl7yM8n
fuZgC7BMAwJ2USRc/Ykn24wuTYbhrY8obta2hzrXU+F7ET3mL9iolx/dstbTFycJsxFSvm0lFyGW
IrokfZE5PvKLubGzJTduGp4AqiLwUHly1iiEaRoL/oocJAvH8oj0HJ4kHRylEh2Nx58Elktabcl2
3E1LYFmKJeUUOkTbmX2uQ689KnmpPKVV3+0MtfH5wakzKYD33FNr+4t6yAasEGZmBeoL9ZmG5m7p
7IVsW6NQUZL1OeZDWHB9mjt18PRoKtyLslggYQw8XwZ9CXcu6I1RqFzxWpIQ0av6Vaz87b3W8zar
uljip2hUnTtbTE/gtvZYcVuj0DXRIbDTKaKReT2XufJMkQhQS4Xb42uLTOlzVU57FhC3UbyEW/JS
81l4Rtd+j7OZUtzl4FJmzymkqulXM56fHWOBTBaLowjtE33q/90/pvJSXV26IKPo04AjROhgDYmv
HBs5eS+1Lg43O8dTid9SzvI3tyk0dCViPtv9ATfWkvgAbA+8HWgSa8rkMOTgk5JBuaCWLg6VaSRH
0dr5zsm9HQXJWokegDoPZmKtbAWhBER3vzgXA4mSsxf1OdRZCmePzgV6hEV1gyiE5sX6izVW63QE
194lonj6FpaTfhaQJh4fBTomgZNk3EFPW72LQzNM+hxS73NkfbIH//i3ndIcfXgu8GT5MgAuAPuu
QYEiQdOsBYFyAQ4QvU29M52zJU2//odRsIWXoEo5o9WtMDbWjN5TEl66tq+eFxdboZhE9eHWDl0X
bjYKxyRkhPLX55WIIKqQ0Q4vC9Rqf1rALY9RsWczcnt0wBhAmwZEAgsN3sr1KPbcdV7dOx5ES2GK
izo2xscqiozXGXSNdjZnz/v88OqBapAJPlUm8uBVFoxkBlZqVGIv4Nbcl1BNh6NdG3u7+vbVA6BC
awwmAShRdY2ewiKqH0SWh5d4KRVCxjk5D3OVXkY92XOZ3DimRFmkQDCoJWtw3X3wjLp0zTS8hNi7
/UO7UbyvytrdwbtujkKTGJoaO5vk7vpDeaFXLqNTh4gU1h3OF3H9rCJX9OX+x9lcNmplsm5Ni3vd
6UvcGFfQilFwsgtPqh7FZ0ss2eso66+PDwWAAPSdPEpcC9cTinUvL42uC/kkdXvQ9ME9FKGDtXKX
7UEVttaOa4HE8VcRcF1asrp27CqV5lqBZ/17dxnFedHFnpbK1trR86JUzknin6t9kNZaF48KsWIc
OtVzVHq8PbGNUdlY9C/3125rQtwNABQItdC1XW2GwdIVSLJzeEkR5wPALqyzkw3943c2Zj0815Ju
jgPD6gZSIywZXWHQk4yX9I+0mL6CbtZ3QuytCwj5Kvn6sGxkK9fbYFDMXGS1CC91ZShP9OnS91oZ
C18Mav7ZUZfi+fGlo/DCC8b+pl8ol/a3YCtGdLBqAeddOjspPw9ObLxyTey59Gx9IPg9IEvhmEtg
6fUoNljeIcEF9UI5YzotOPZcTHPxPt2fy9aOc+jN0CxHLRLA1vUoeHjTl2zH8GIMmjhGOFy/RiYi
mDXGs+f7Q21OCBkU2TT+1bC+HspsSpRwPYYCGK7/XZbNHAhwTXvrtjmj34ZZXQoNNlVJ3i1cCmWn
v6rC+qCUXvxUKVhJ35/Q1r7jAMlGIHEJe/x6QpEWInvU6uGlb7uvg+EkT5EyjX5TDt0JMdbMvz/c
1sSQDOUQ0RREBWO1IeYZDxUrN3nNU9P50vZp/WcJxyc7hjhi7UxNLtJ1OCxtVFF4JZtAVXDNxOoQ
XINmNkTB4ljNaaai+bO1+vBHnkyFKWdIYjoNDjKc9+e4sUcQxoJQyZUOHGWN6BvGBfrRMKBcidrg
qeDy+thNjvHz4VGoovNmgKyFcr1GvFpKl2caiOhLHC/4olGQOImu1B+fiyyWQbWV+sDUHq+3x1g3
IZUZ5qKhUyUvo/E1qlWxA/TcWDHAJw6oQax8KG0a16M4U1S5LZY9l3BJBmxPJ/VkN073+NnFPgeE
IncE+glr8Udrruq0pDZwQQlxCtwYO4wQZdMd1ZWtudAlAmYJtYL/rVZMLEkkOq12LvliDn45uuGp
s3ZR3bfnCLE38ggOLAumrnMiD7lHW8MaG7T+gh9jUXqv9GfdUxZ36sOPLP99ONagg4hU+U7XHweH
lyxT1ApbVGcyjmqLZAevf7mzbFsTginLzYqiBa/gKhxuK93KPINRcNl1/Rg1lIM34BxaYla9s6dv
7wWmIoM6Ds4vwcPrCSmTMup6zJ6ee/fPPlUuQ1z/Ezn9az5zkvK53SnRbU5Nip/RoaROs97dSocR
yTIxtbhQ9cPkjsNnt9atd5nROcf7l8LeUHJz/vaqVxq6YmkqD5Kizl8mfcR4PXeLpzaLxc6sbh8O
Njf2K1AmANzdIPu1ul7yPHVsVP6tN8tp/kF3+lvUuq0PmOif+9O6PVNyLBAekgXNI7+6H3I7c7xG
1u6E4tU+iKLm1LfL3r29sXj0iWQUARqH4HW1Bft+8hTPnJxLCQl+OaAXbB2GcSr1I1VMd+dUbQ3G
nUyUQESJ39YqZkFQ2E3ayHYuUTRlvgK4yc+y5SdO1cbD1x59ZDY834n9Tm3jek+gp+w1Y6y7l5mS
9EHNnOHc0LveOVQbnwiUsFw5ClBk6atboqmxLqrjxb2A2vcOM1puR6Up/314H9CQ4jGSgg8ktat9
wGM/ikynFqA1neJ3ZZc/Z6W+53zwixN+HTiQ9UlFcLo2VHHXAf+Ic7kyYk52wSV6aS7FOCSfGiDs
X0ZM8my/1meUcDynT94rKSfrmC7ZFB8qBPShCRu1rXPocv4VLcPY+5s5LpV+aJxwaX177HTnwg6s
3jSvX5a/I+7d8GeG2J3S+aowlDL08W6Mxbe4bLT2ALIcuan7qyi31r3prWIwJJGkkJdLCk0snl+m
oS1PwpiGl3G2l7c0D79CsJsoy4v0Q9uK7Mf94Td2PpQkCsmyMgomeXVHmYUb9qbV4tjsQd9r6io5
xwhyB1Fm/3x8JNl4A+cGeY+c93rnD25ozLFM3FQTl0x3UJUTVWuHyii07vtDbWx/AjEai0gNAENZ
x0mhm3SmKgrlokR5dAoxD3tiDR6WeaUcAUIeHQO5fmDrricUNvqiVIVQLkbVzGe3r+Cp1dF3s1P3
xBi35sNbRbXVprNNJHs90mDkeZbPtnKh2uoeBzQ0LBBDkO931m1rM/BhpBoqxEMKvNfj0JGJq66M
o8BxyvK45G3xh+NG5fOyOOPT/U+0gbZgy9GTJNklYKb0fz2WUSsLNdkGsRgUEbl7PzVG+XWudMxU
M/jathOrvl0Un5Sie0JR82s8zXu1ke3fwDxpRHEASCOvfwMRR91oYFsuRma3/7PCrv7ez+pydFGG
PWeh7fla2IZPad44x9HVmze377RDwg2+k///6nmubgGalZKzQrFBPqvXv8TprERFyr4OFoQ/soOJ
JoD3FfpmEp/nSU3Mv9VsCn9U5qwsL10boQ1SEeFgPaklhRIeCQoRrsJSWEelcx4y5UsrZgVZ2RgG
znGBOqJdAGcqX6HFeN0HnGtr8Xm0e6U/2p0JRTyt1bI+ZF3utJbvzE7dAwBu1EsF3EB/D8Weu1QN
RXOyPOFl30azmr4mjdEkh87FSMHXuimsj0Yo8Ia2SWONszKpvxpTtrO8qH0zKV9gu1IH8GulbpZ3
GKrG+ReRV8XwsRqX6K0Yusi6aHlox4c5L7wvcZJN2iHUo9QLDHy3qj+yeVaLA1AmZfQzI/aq3G9J
OtOvFmym4mkgZiiPJC4xfilhWnWHsIw9cKjaNPbn0u0K5dUYnSx7cqvWTi+zY3WTP1m5pvmWopMV
mG6PYy5iC8bsj/ROnGfIFF3k+tQAm38SVcu9M63DziOs0qaQXzdpU1IcSjenW5qpRTt/dOYsrd/0
piyKP5SpmQwEHTpn/pmaSZSdMk1vtA8TxCfHT0DSV9pxTpywOAHxiEvfjYQzPbVWjjfl0a4iywzQ
38qzV1d4ojpG+mKRyC52pu1p8W9cMdikU9gnMKG4v46AoiLHdCLUwou0NQ4wnomAKkT9TvTzax+v
9jlYU+hZVPAQ3FwLBkBsVbK4rRTwgboW6JnZfU1ibTyIUEK8QUsML8hUam9iXrwPS6X2XzCDTD/e
v3u25orjNxBC+eihzXp92KrJqDEN9MKLgyTbQaMsfkr0ety5TLdGIVsHi4wYvlSZvh7F1GpbWzxe
VjuJ3c9RHsa0aetypyGzcWVLCBL1AOAdlMj161EMvUBEWU+jIA9DiAVeqX+W3e3XWIvUPd7SxoxA
bdAjoefsABdbXZdF1+TLEirKJVS5og96OHzBp6HZszP8FQOvNgmAa2Q7yKeBiKwlqhKnS2fXYBwx
LK/o0hwUO0r8pIjfcTu+tJP3nKjukYzn3TSK97MRvbQuhpJtH33I7OzYAGPptPkJQd9zked/dVl9
xnTslOaQICKlPMzqdLTaufSFYe48axvZLHBNyXoC1MAKrV5qZGrTCUHtKACu+a3nyvepIitHo21e
c4P/L+3HWYEcWNmop4pH7XiN38xhduEn3kSBYcWdb+ba/EKkNewUBLaeSgaQD7UlE+d148+rhT2F
UxEFqotbTZgnT3GWQR4DK2jZ7+1wGLGVcX80bYGzof1x7J2dJ3Jr87GmPJCUJUBnr1Y2qyIjF/Ec
BXBMtH+ElvaaXzdAuR6+G8DAyiYG5VAwd6tTS30cq7WFDxijUXNM0kbDDyLa0/LcnAzHiMQGXaqb
Vsk8KKO2lGEUZKMZUZcqoZ34On63x/uzud2OVHD4C1FZSf1bQ61KBOXtQTVFoNaDnZ2ovxQYoS4p
SoCR3jvJx2z04k9GgbjJzjre3kuomUD+R2Ofyhj1net7CUBpBjG+TAPdMl4IEdInJD4dYtc9+bfb
yodkUUsIEfDc23oOTgGd6gLsCgSv/3CoVK3JfbN2xEdHm2asOQdoRjunfGtMdgkHHUwu4fJqkyyh
2lpLHRVBxWd8mzOtEYfe7JCtqrPe+iAzzbf7H/J2w/AFf4l3IURI8W919TqJawAvLpDDMLX+e2jX
6kuqFdmenvPtV6NcQD5PK5xThj7U9VcjttO6QdgFgmijh/XyYJM2e9NTqVaPF0JgOsIxlhY5HLV1
7F0kqaHNFUNhkhOWL7Mmwulp7NJ85whsTAnIBcq8FDJV2fm6nlJSNCmgBZ1HK5oV37AqcSq1rAdz
pu/BFm4/Em0oMExg9iktomN7PRTsCkVbkBQPBjhyP6i6eE8uiIw9OYSbigFlI1Bd3BxAWGlSr45W
hT4uWNV5DDRlwRrQQTbMeK1jfUz9worK7xD34uR1qfN8eOrHJsQIqCqaPW+Fm8lK/CaxE6Uf6Ruz
tp1LLOzfFpgJQYaVtQZXrtOQfIOZ/zB+T4KrGYITbst2+arh6+CmUEU8rIGaVuOxn5L5c9svdRAv
uvLn/VN2c65BJEsrPdpEiBOC0rj+gKa31HqfGUNg5nb0Z5N5Q+SDQ8KCurd6akco4j9s4CJB0KAa
4HGhdnMTU2GpUHZFrQ9BoyfVe0xtCz9Vq+lRwQmMTmwuY9Qx6ZvzEa4nFrqYmdmNOQQDXcTqWc2W
/JNALWxPd3hjAR0wvdxP9M0l3fB6nBpDGE1djDEwjZYeiDJ05lPcZH3kJ53bzcif7VEO5Se5ihWZ
GR+LGg9mBAg+rK7iscorpenliLXX/5tpbfE8DNr0lFkRUl2GFn8vyOMOQp8Hcbq/W25uFjk0qa9D
B5U3fI23q50Sd2De7MDCk+PZ1BvxR4Nx0pPV1HtkxO2huPm5k7nH1mmTujidPcfDGPShjSd9pZZG
flqyTH2niWWvULdxstG7B3pFaAI8bo2BiUTE0a7bMUhL2/hbLzoz6An4j4+vHmQQfEclygvQw/VW
ocRiU8ZQsJjO9QQfvlgvyKfN0anelQriQd8eHw7VQYo9MMY8FAOuh8v0qYonM6SwGUkusdPV5yoc
v41Lt6esuHUGkPumZC1JqtZapwzGMdJpSToF6jItP0CDVX8P0ayNz2j5ZuKsV0mh7ezEzSEBMUqZ
cbAxa712WuvDWFjZFESU6Z8zQ21sv/AS66+umvMMA7GI8Pw/rOcvp3SpcuSsW56ZJtTEdpIpsIsh
/2Fr83ymFoMW2Bi1ey/A7YNHKRLAKck0tVZaGtffjlGcmpBqCjq9Tw6Jwh3tK00RP/fku29T4Qzv
s65oDm5ilE9lVe21qrfuGNpdhM8SD3RTL9CsJR86yq1BNNYDVl5h/tTlZfrSzD/Mnual37o0ewEX
6svOKt/WSySzlk+KMIKskq6nXo05imAz23aq66m7YBwf14fSQIHiUAxR+L9IjQbhm1FTfIzadnjT
FNOvKDgUh4c/N7klv4HIBoilt3oZ51r6duLLwyOcVOd6WLDbVMTPwQr75/sjbSy2DD9xotMJrYFi
Xn9sEevQYBwxBbjMzC+KMI3vcd2W57yZtPdFOPRwdxT9RKy3hxLfuPcQZJfG70QBZPGrbVZ6iWpQ
hZ3IJKrhNBldcu7TsNnxH9i4yolCUUfhFpJ9kNX88GPPKx79KairrjoVWll86Jx+PBHTiZ1Xf2P3
SJ1VFxSHLBCZ606tkmByphQR8IrGnqZPetaWjg/eLXmd8lQZD20YN4VvxDP8RWPCB+2gGFCkzllE
Z3dnB91+V25fSaanqAMQf/1bKqwCNDeO2Mlq86Pw+j96135px+nPBgaAT3HZD83+6/29dPtFr8eU
f/5bAx5f3tyjAjcEysABrcAlIgZRi50de/tFya2pdNDXBd99w65y20jgKCwfZyd3/qjq1vjLTJNa
+KEbTv/en9HmWCBGpQ28zv5Z7VEtaohr0IkJsDUbD6o5Ticq18phjL3Hb3jJmqGzZdAS4pVexYyG
cLIi0plWFnbK8yyS7NlW8+I8ue7e3tj4TnRWZYECYVIKL6szQVw/T3k8ktGIOD231BkvWVZGO7gm
uTbXoSITQouF/goXyw033Z3n1sjUaQw6B+ZCVkANjT9Uqpr6UxmXSNjtamltz4u3i0OIn9na+8NW
6k5XO5awG3mZBAIS78qhTnZA2Jt7AhgGNUdqcxyy613ORsArAFmZoOnRqxqUaILjXwFcNoqHKSYo
8EkJXnqrFJupR1wPFYWqG5vUBoKub3qkI4GG1XSKT/c3+W04Q/UB2XY4dCwbmcT1KDnpWVWU2hjU
5gB2xup8TMfTQ4vntZ/3ZEj/YTjqzS6wFgmXkD/nt1tCK0ajt6F1B2JM3Fc6fOPHdtKd/w2qpjxT
Xpp3xtvaFeir8cYRhvJP/Xo8p7SRGEuHKQhr2vt+hfhL6gu3bx9fRv77UGhoG3P5r2MHY26AcFXK
HBgIqTrv3BbC4jFz67FltHERqFlpaflyfzE3JifTIqCQaPxDXZeb9bfFpEFNcSUd1IBCOBjjsP4m
EHE43x9kY8cTF7nomVEI4UVZlQTqsJ2pXjZqYFYa3sJ2bL/ppF8vZu1We74Pt8EndCrJUpbVPtK9
1d20iIUOZNQMIIvt7DzZCSOkrlhOuMLY0kJWjOgdj/0hEYr4PjfWnvnN1mR//wGr05AVvRYWcT8E
bQ0z30mUxDcGZfqoaOX0Hz7e70OtPl455GCg0m4IiDrpeHux4RspXqT3v95GJCBhwETT6KTTBVyv
6Ow6o9bMQ5C67nSo2DH+GOF+mrdzdihi7e+kTzy/7eydXbO1NX8fd7WQtPeXsBnHIdCshDajUaev
WD/vQfk3XhkJCAHcwP5EM3y1hobCq2/GFHRMjLiPBLnxMbS1EP5SGf2rqEPo903tHh9fUt7PXzuU
Ytm6mBoj7TUPLoUrL++yb3PWF4GZDN3HhG76mUe+PQi7jT7SvHsYKSrxL5CQsR5GooOY5Pq8qy7u
w03GdBWqxS9RNHxzh6p5FvRDdwLIX2oXq/cbdXsJPUQwiw+52jejnSeFKai3JGY+Pemim4A/NBkK
u7nnHvNo0Q5DYWBWkZntkygL72y6sfeURJQXjKntTlrkuSfAXSphd+ecw6XZo+b+imJvfiPUbDC3
xBj0qq6Xo5oTyDVmPCIe3VW+q+X5a2VSanDT+uh1RoTVrLCO6EdV56wkYccsTr9guqGjvdYpp8VO
qy/3t8bW9QH1kKoANTlg0KvoQGtzS2t6dQiSyoqeFDeJv+oLalBL4+3xJDa3vuyecfVTBV9L9M+5
6uboO4+Bs1DCPIspz0tQDlHW+K7VGa+qrYTjIZniPRXWrZPNE0fuRk9fMpCuVx3OeGI6c0p2Otpt
fbIabId8a7IWc6ertTkQhRZZIAaytC5a2UqrLrqbj4HrIgiR4NTnN1TKdq7hjfiHfF8qj5FrEySs
NlEHx1bMnjkGpbCR7JrMhYiu7Urhc29iO2U3artHq9raJtIPhM/GKt5obFkNEBtXFv3mUfO+Duow
c8zE/E4jMNq5hzen57ITJU8CzNPqhkyKXCv6LByCwivU90YyItKS63buq0OMHfwU77WANr8awF7J
ipUWjfKJ/y0mqQZb0bIykcWLRYRPw7xkqT/0abmnIbs1M3CqNKkhk+IXtfpwcMaQwB47clyQK7pv
pRqxeG/M0zekJ83qXCpttVNO2BySuITAn1zthtOVLbh5KYLUyYu1+KkZ++KLqFU3QPfc+NTSD9o5
AZvjSSIFWFEKxL/Ug39by2Zo0jKeyADyxjyqdTKfK4wkXhS7sA+mO36+f3ltjwaBFcCBRCetXhe9
srzIjoGjGjk67ngZL1/rVmmh8dj4DbaLujPe1k6hUSKTKIBQlLuud0q0FJotXI8PiPS/5ldjQY1i
Tsz/NAzPJpU9ePprK8+iL5LFE3TwmrZLP6VaO31AYXP6L58KnA5XCBAkIPTXk5lje1iqkdaIpnTR
X0psJyfbdcT3bBzLb2Oa7jWPNxdPwlPJdMFirwG+WtiY48A9ErTjnCZnJexwq2hHtf3j/qbYuqrk
5SHzeDSG132XVC+9Mc7iKeDtdE92kVZnhGm7C8ZW1uH+UJv77/8Ptc5340y3Fqug/IouoDjQ7an8
SOvfqaH5Une7isZb7yfrR9ZEIs/mWF0fi4epSlWz+5CWs5/HoupPXosr6YBKxmmG5RT5LSXy0+Nz
JIeiX82YnGnjepvoRQ9zJOGMuRh1nca2i47t2OjvlhhchY+Q5J5t6FZGxQmTglY0/hExuR6wsspQ
GRa+HxAeHQuXgsPvl4OW/dmFdfZ5hPdzytJZeZPcxMavlML99z9MWSpA0d/iCVqTqGLXUqYqo3nh
qjGmG0PuqcrBGSkBjOBSHb9spG3q/TG3di3oAG4XaTCK/NH1rJXCUnpIJlPQj5E+H8I0td8IkJL3
ZcYzubNvt44iNF/QYB5OObxH14OlYe5NoUrHQsWF40vDGVEOquKMexHf5jjSbJmLg+hy/RrQlqQg
bzcUszMNQGuBW2UfD83ORbaVMELepL9LSA32YfUKJE1s1NXAKE40Dx/dZS7PfY3RDcYzyXLUOqN8
GZeC+DK3w50S+sZXg56IhgvenLRD1/r+Vao6C0E83QiAEBwOzzpguRP5i9Lmj28QCNMsIuBYHtc1
UEVposxw6PIELEP0p2Pkc+5nSu6ckkLvnh7ejPTTpKICcB/g/qubxpo7fHc0QYwXLhGictGYlmcl
U5f4omtDs1cU2rjYQEPCBsdnTtoHrQKwaHRngFGws0Oz0dxDSAT1g2BB0/1eNft/pL/U8mS7mWPu
lEY39ifHG8QqzxFGkOumg6oOlatFHHQ0g9PnGp2916gos514fXMUikM8tTjOoe5xfdpoKjXK0rFJ
wFbkL2mnR4e5EHv65RtbUXJygfzAn9Ex0LwepXDypSiafgrKxrL/nPWifW3BIPyptAUD3t8fG+8e
KSO1UJqOXNVrOkJqtlGj2B7bvndQJBedaR280ELnexRJox/d2tIeP+SMJyXBqPzS71ztEdebBDaY
pB306dsQz8fMXt7pRlbnhx7YyPeB3Ef4RV7F+YF6WLen3bW1vJLBjaqNFOD/5ST6W2CrQa+plWZG
QSCr8k9jiT7oMa6xQT3YbTfVO/fKxomghv4LJkxJHUGL649J+SFxZzD/Qdp4A4KOcav0B6xAl/Kk
pfpcv1RlUn1wRKVF5/ufdmOzykyIG5s6PpLNq6OfS+9C251VOD5GfuxUJ/ngtLb1KCwdnVbOOk/Q
r0LA+oVN8ASlOW+p4BWbKshVsztbsVQcVAd3Z6hbaDJj4a7OVcaXozy0WsvBbBtMNDstEBYFPn+J
qZCCI4nwUQWL9A6Vhnk65WOSmwcKQEjBF2GhSJpgF/vJoLV7qgpbK8zFKuN6bGGgX15/22Se7ZiK
lBo0SAH6faIOJ13p9vyubkdBe0symEFzYVu5Rpo3jTXlWdKrwYiW3vte6dxnzUGl//5uub0IwO4S
osniHjnE+jt6cQ3unAptMHsgCyZPy3/W5Tz9VdlKh5m9Kf65P97GrOCsyvoDkuaYOss//+0UljVu
nfSgzWCey/l/aO/O83H2jHgvsL8NKXj2qK5QfoZFfwPpEK2OqYZeFIEohfE62H30zi6U+CVLovot
yULrlMSW/mQ0VvXw+QM4qUvpLL6aBHdcz3DoHa0uzKIJ8iRMTo610IFHhMX78uhCSnwmOuYEmzjN
rPE5qWHNMGBxquztOjkDGR1fF8PZS8XkVr4ud0LoxJNIElyAHa3ZJ5rdNJ469nVgKXZ3zDMn85vZ
+gwQy6T6UZwcFNb8ti7e+Aw/709wA9zA2FKgn5CChri6ytWtJjH7albrwFVGcN6xJIrkrtMcYZn2
flF2/dnISudIHd47WplWfjHQ3nr8a4JLJT6kn8GjvEaMGiOFoKVSWh7lRUx+I9Q+PdhLm+wZvd0e
RBk9yZCN3Jrq9+pgCAf0WJsrHX013fkTilk3H+1odj3sQs25PyaRXi8f7y/x7ZNIhk38RM2dGsKN
m22VmpNi1hV0MJolH8Falc7fzZyk1XHKaf3u3OO3oxH+wkEmRSJYg511fTDoChU5t8KvzkX5ZHSL
/rHnqkZNpdit02+MJesiiM9isy5Fr6/HsurIMyORloE7JvGzbSewTos8e1YWXdt56W9vNCJt6Dno
o5FxIj18PZTgOhtZ4TIo1bo9WtXUfVn6rP10/1Pdbg9GQdoXboCk1nmr7aHqdRFGcDiD1NGaY1Ha
yrvIcofAXYTyKW9abQdLsTEeaTMXCy8PFodrc7k0XsK510UVGE1nIvQvjGz2lSHC3RuQQJocIgtm
5/nhSTIY+QPwIRkork485PE6N1K74nFwELztlv7SAa84hVXfvksrO9zZ/7ef7pd0DHOUbrmQFa4/
XZbGPaViumoYr31LjE45R3M9ne5P6vYlohUmRcZATdsIzq32h12gC9IZoFLUpNUOMQoDnyq0Vp6K
aP7uaHEW+ZVTuCc6zn/cH/j2DBA5kNGS6VHHhct+PbsiMvUQ8RVgCHkxLO89EqOvSa3NwwewssbD
p4ALmlcPTpDEcK4P3OSMooRyTs2ujtLAmEV8qCmV76S1tx/s/4lnydwWnOZaGDmrU1BabrwExThF
0xFKjpscEDSfvId3ImRZEA4g6gHekFher50IxxQvpF4PkmnK3+VuPBxaJ64/pliQHgfeyp187PZb
gXYAT09TGXkSqoPX4ylWlNhYEBlBbiu6h5WqUVSHKWxq79ksTfvt0Z2B1wLHDEgMxQgkUa5HsxpA
2AnnOnCaVj8sSAKcI2uK33eZquws5MYrTihEqAzWk0N9o5jdjJ2eeXPcBcUQZs9uokOiSuPuZ6fD
V0elUAzHsnOUowSjfUj7ShRQTYzZON2f8sbOAWGMCrEkUlKFWR0GxUtihT/pQT6k5bHrslR5tdHB
anaulNsPidQV6FICMik1s84yhR4mRW2lQ4DakEkTSqeNCApeeYm7Udt5E27nBH6KYgG1JOgz5GPX
nxFIhZb3KEUHxhJ5R12txlNKeOLfX7nbTBblOMkJpZchiWmrzYLxUqIP2NAG9VQqf42xO80fOsqB
T2k7Rl+BvCUKIsvWvGfXIX/9degJR416CNRCMgW4cdezM+xac5qymoJlrLWnturHJ9jB6akt0/SD
gpbiw0cQYTcuLtjr4Dx5+67H65y0aQnxuMHiOUeOIenORduaRwGPZie0vflwCPeAqodAwKkgsV29
c0MxWSMsHoMlRUZ80Ebn3A4ifXTLy1HIP+CREXbxiF9PKLZyuwGzZATkSf/T3Nr19aF6+HVjEIkZ
lChSrq516ZZ6So1ap7AhupZx/bXKnSaPDokT5+JJm0v737wvvel9lHZp8ZxWRubuBCoba4mkHzBg
SgMyhV3dnHWZNOmQpWrg0TM8d6riHgw91nbqjDebUUqkS5c/Kh4GOdfqi0UcDWiGnhoMtIdehTnB
hdOUtn01m1qcZnuMxke3I1MBzUr0SuGd/ujqcItwqHDQMLUA94b4Ox4+7luupu77vNTTv+6f8I0l
JEeWn5ANY99IznUWiUAVulrQN9gzhnMH8hOizs7bvbGEeHvRxIILh5HYWuNGmHlIjOBYQdra05dY
qNphKkvliCNgfnJGIzvfn9XNTUwjhryfMMEmKCcZv97+YRfP3ji3VoAot+2dUqPSqLq5Fah/bXGG
5OX+cLeLyPMNoIOiEKkixY3r4Ty1Nrou0azAI2LARbHRMR+HrVR//w/jcB/S8wWFicLF9TiqmFDV
hHEV9FoyfMhFQxRZle3OM3b7sSi0ATmgUUmuwfVxPUpYw3StqswOOHgvjZp3R8WqglpzlWOS1N/u
T2njS/HC2ATHvMuSBnM9mBq6tXDLwZL21eJoeEqGr6VeINtf7zGNNobChYWyLPcvT8sazRaFnesN
9uwEmQKg6GduOAX+F5WK4rToKUvtBFoby0gjEKgPlRPagmvYXj/ETmohDx/Y1LMvNL+cxte8Lnuy
IxV4etcoe62KjQmyiER13Bj8vU5pKo8IyrYrN7DLfjx3StKfwww3s3FoHkYUyW6WpCggwwVFbA3z
7OzMqtR5ZCjR4fGBQpsxnNC0wYazLDN1557fmhiwOwlLoXzNuNebBGmIYph72wv0EAWdXqk/C0dk
z+3/kXZmTW7bTLj+RazivtyS0mhmJI+XOLaTG5adhTvBDdx+/Xkw5+JElGpY851ULlLlJBBAoNHo
fhfT3DnIdwZiYkqSjisT7v8mD8iMLnHzcYzPFRSF85z5o3Mcur77Zg+Jtmend3cwkI78BcAS1OP1
rOCWlVWKXyFqFG5jh1nsyz+1vgTNAX7717uPGRg6VaXgEuNRuJnYlCZ6Sjoen3PTmQ+zaMRj5wGR
1Tr38PZINykjTxhKZpai0im3tU30AMzfNl5rxGe3E/kPyvrOBd1141i383Lo82E9NUmQPr49qFqq
q3xRDaq0ChHep0yybdKtdelit8uglWaZD4VH/zbL/T39+NsTTfxQXiK6wkaBi918sIzoNI4Ot9ha
/Smm9TtwagRUReeFS9b+9faUbncHg/mqPk8lGyLBZs/nid9qMiMKJ0YbH43WqZ8oCDeP1pqnOzCz
29VTQyl0CMhH6spq3v+pyztjMMhl0hxo1tmqH2P+5RzKmEq4357TvYFA26PzyOKplsP1QE1ip10s
Sw8Gub08lqnjPBJg9kxMbncgfVQKZaoyx6tlG+c7mlPz7FeeqkSUITaYiPA3v2ZTf3KG4BOkse9v
z+rVO/B698HzgAwMLBCYKmyq62lVWutmWTt558wYX2TeHfJmQcEe4tt4CXT5kNk9+kSUp8UavHj1
lEStZ+0RXdR+uPkR5KmvhioE/80JhyJGyIKmenbRvMO9o2zLyKQ6+Vh1KXKYAiHmQ5E2Sxh7o/zy
9grc2atgxFW+oEy/eEFdL0BeaLYzxMJTe7ULwcBoj9DqUXPrij27s3tD8VGVaoTC9tycQdGlOOGu
3jkHDf/sm4VLCY0WYD3Fxk4ku7NbOVGvrEYQbzcxM29qD9MYVlR0Rfd3Bd/n385r3y3/SDpHNOHG
AS7F4m3WjsfR4ArMvM7FnBafhDelL10utZ1k5HYujIGlIYkBJw/dzOsvVMbNWjrFkl+Q9rVgWzEj
PbJTMe3JLt4ZiIRbxUk2IpDjzREH/duOU2fnFyA1OpIQWnlAANAM37vhqExDOGUQ8HTYoFxPJ9MW
svDEyS/D3M9HNBXWSI62caKj0f0PQ6lnBCB7gKM3HAgrFQtKdqK4pKVnFM+z68VjRFNhtR7rNq72
SOG3dwwhBDNaMgLFV9uqdMoK8Vpu5eKCsoVww7W3mkjrHOsl6UsQexVp0LuDshpRiSyRaxDE9Ou1
xKkgLYp2Ki4sc4fNfLAccx5QOzf07bm9HmVTVI0LE3qMMRQXEBABur5udoAtOYRNm5U7E9obahOO
hdaKLsM/5KI7zXDx1878aLWy/7R4i3xv5ZuGBQbZ+Mk6Ctq19e+svYZHmMVQc4JiWZJPXtiDx90J
RHf3BNeKSrbZ8FsQp0aRNReDXlzGXNdCLC1P8+AhDuJ+kN3QvLv2wJR4ttC3UK3lbaTA4s7J+8Yq
LhM5dhRU43KMY5k9+/m096HuzstVQAoSj1tQnJjFXBGyiktmrS9lmR+gqT/L1HCiboz3aMi39yNF
b1V8MGGdKgjC9TaX41J5NeXDi1id9LvX96sVmjiZGGFu9JMVjrVS0wjmUc6HtfR2hQ/v7UqEbNRc
ifZAm6/Hb3QIA1ZVFpeu1Sz2vTt0UQFObohGqjw7R+BOFFZtNLIS3OkgRKs//09GN+C4UXY5Z3pA
QfWFhFucKK7Hp7ej8N1RgDLTtca9Gdzr9Shu6ruzxO3skk1zgEG3nT3Ow7hXZbyzcKgjk9lDuvCo
CG+uLmvRTWorBgFYoOyVxd6KyHTso3Tn7bLQ7o2lECMKw0BlU99sklTYVZmUS3kZ2yUwj0bVJL+8
OO7XcBkDMUeyEdybtefCP2uR3/23ho1kREbl6XTpkQT9IDRn/Vd2dfAicj/QQu523X53vg6UG7Ez
QgFRhz7V9bqvUjekVsbFpaDE9RNQc3ucJk3+evvr3jmd4JyoP1L5BDu5La7ms9ZmqD4Wl0Vzfy+s
7NEHz3lY8TxMCnPvI9/bStSAaP6CDQCPtFn4Nk2rVXR1eUlNXzy0UijZiAWwx85tfncctVnJVRWT
c/M6ddmoRuG35aXV4vKQIqccpl5mH95eunvbCD0ntWxgHgD8Xn+gNp2abJBNecka62W2NQ2nn24N
xyV5/4uKRz0YB9U6B3W2ZZMJJ+i0abTLi7YW06EKvOVhqdL54e353Fs15VOudFtUlrCZT1k36UD9
s7zUQV8dqqUcEWe17J//wyhcLwRH1R3ZHnRuUCtFN6S8AJQUD5NfdEdbgvv5/xplq5ZG8VdvzEQr
LzC8s2gae7LUYdnT17i3YqqpqzxjuEO3tR0vYYppwygDErGRGAuTSIDu9ttzubPPeN4CLuBvWlfb
JuDk1JotRbE8L1XSYfuG88H4QS+s6usyJ9aevvPd0VTQUe0pHUTK9a720iyzXVRan/sJvnPo17Yb
xUZhHfrM1v94/8xcBQShoMlTb6tPkjplnNMFWZ7N1h9OoIaLMjRZzz+MMh13rjH1u69fzqqPynsE
9LUqgGxiT6NPSz02zvqc5kC9gRQMxXAZ/UlvjoUbZ/ax0MpWj3z8XveSktttonxW3EAhUOiMbMPe
Wq7CBsVuPts4pX93JjQQcwfGw9uLeTsKLCdkVNkrAaDgbbG26OaO9cRkw0zc9cGMF/GkG2PzXogX
oGOVC+CxoqQ9trmwZtTdmtgSI0c0Lz4JLNefpNYYD6ik793Tt19MvZWVgN3rM3DL3ErwU1xmTzn4
lZUXWY1b/TK11v4o7cQ/GItm/OWO1rtBeswPGz86jTR4qC9tsh0TsvUyF8yPPma2hq4M5MFc+HzR
mIGg98ZxTHfO9915wv6klMpEqW9enzi/iSHsKi9wK5v0MJm9FEIm5g0dhpkP1HSXMHfdr+/eLOQW
6N+ipmPZN03dSsaO2U3YUWSzO120aZAfuYjfbUNGGR8qHGBHVWYHaXM9s4C+nFdVOqOkGvhtNzMf
rVhvT2/P5TVMXB9t1NXwDOCCVPSKLX4h8LNaTzQE1Mve7qffitQqa0S7Rdd/rYDQZU+qnTeFVSaG
MYyhN8opWnMb1Ten1ZElJzOv4qg3FvWf9XSaX4IM7O1ZT1tvCq2g7sqjbZVDF4LrDxxUB7NKRgD7
i71r6zb4MhM2gmp1w6reXsErQlTC9phJ31oYt2FcYP+LjzI+pn2xil2V9jshQ72UAKErRSX0Szff
J5Z1kDp1el6d2dWPElGz9jHQk9Y/uXFvGJdxQjn7PBq2DL6hnFcnT/zCigrMmlHdRxm3rsEkO1ob
WQsGvFXoxMuaIJCoTV9N6Ukt8hcrrj9ksjOHl6GIpzzqen3W/8zcqoqfXLsVE9ICiPx/mwYRjO9u
KSnBP95HFC4NWuyboO8s3drqvV6ci6biHT0s2UMdJOVLTxnt+PYuvE2kuTQhKlHwBklNYnO9lvic
IOmSd+V5COwZ1tdaHrvO18EQsHtisb7bugbUPsQM0H/UcyDubc6W3wSFHptreR7jrqsOqxOX/mHA
uuKLaeaOvpNPvRoqXJ8x2J6IxgOQxpMYGfnr6cU0HOlQMFyFCcZQh6tsLfnDB6TnHWRBobsO0bYO
PAg3NhJgYZ/3ThJNju43n7BsB+WQGzL7aXUu4rV06nv3ocgTw7qkc4t6DHYZQf0tyHJzPjSJZ/6D
D21cQal2ajj3iaWlR3egVvt7afIYe9CsFV7GnPK0f3HqMfiHelObhya/JzivctH7U4mC87jzjW/O
C7oK9LwUNJGLFt7r9SJAMq3zRdT5eZwHO1w8LT8UQbmHFLwF1IH0Yr9SllFsXvqv18P0zbAWlg3l
rcMf5bh0BsLJTu085F1chWOSmiFmN/gh1Q4CPHQXT/2yZjtwmNupQu3FD/oVCkOJYfMb0l7UpLdA
8xFjMJ+MKe5/M9K0/+3tQ3MT7yirITGlEIq8b6ATX89UBsg6IFbRIQsaN4fFX5oor2Lz5OjpXufk
zoRgZnKzg1RUzqyb140QVo/1hdudm9L8OTiFjYQLHjFvz0f9T65OCfPh1UkpGia2KrBdz6eo0sZP
1rU7cxQK+9isHNFDbGeOddDafnKedCoH7nGi1PE3Lb5iCfve0vZuEfVttr8CbROGh5/GTDdRD0Gt
vvVc5LarVogXJxvz05xX0wlbRgfQrvSSUz375T/F5Oo7QKObKMgrVenyQTUA1EQj4noBFmqodocx
2zlO5fexsOXHWPbfnNa3nvU8LXeikjpvm4kqj29uTF5hym7+ejT0TGNby7LhrInOfYx1C9p5kws0
9TNRxX20TPXIe7nz1714eDtPaJyqz46WHhjirUQU2nkOFkYIoFQdCp1Pk1cw3dY00oexHZvyuYtF
2+5En9vPypiqHUJGrHBw28NS4ew25PF87teRrKWsJ03/UHd4XGWHXm/9/sMYD4v42DRp8U2Ifl0e
3t7dt6eVPIEXO3kbolgUz66XWyl2GNPsKh0iw/lelIH+ZOsrtCvc7XYu7tvTipQ6oRbtZbJU2rzX
QxEZzSaJkQMqzWz6ast8+bgAHdp5zNxZUVXsABQK5RfK2mZC9LC0Ti+Jou5SOFqEyJc+hJoHi+VY
i3HpzlhHefHnjkfiGOpUWqudKHu7jUi8QBKzgyECImxzPU0pDbsvBYxVuKSaKoQUbh+JxK2yDxCI
EOnsIA3tcTBuP6N6ZPC0QVQWrYptkhmgHAjetl/PSTGKQyKnIAx0YIHwPb69d8MQfSiCw3rCCujG
uT5ZZ4kKiwGFNHPcR0Qh+qPVGsnJaGZ75/V7GwrwyqR1xwblRPLavl5JcG52XSytcfZKJ0anS5o9
ZJbF/EJqmH2xjLF+mTQj3TmSd5aSc4i0KhR8MBVb9JeDBtKyDoBGg6n3HxH/iJdwztrucyrQT3x7
MW83K2glllPZtRLqtiHHUyJoZeuY57WikI5PhJHyzE/RIH5olbt4lKSFlB9do5r+SCZh7HUQ78yV
l4niyP9faOLmSHqxWUDe1ZOzrSy+7IVOPB5C81ONIeTOuQTcy+e6juyvdQZlNsnLmBzj+nMa47DU
azJXZyhIY/1RaGMuw6R30tUI3QEFtuekG9f8kBhG3z8RLnUvMvvU1n4v6yxPvrYSCurZBj3wdewR
JGyiyV11tMwmu877w+DHa3b0AqVVmwX5WH5zY5e+61iGfc0DNWUXfeNZ2UUq2Y3WObG9UNpa8YA+
RvVccLn7D8Xc9r+BgtCiwkUquBqTP307HcMiQ/gBa2+vNJBwRxEitMdWRqJ0yiHsi64SUTW53qF3
l7/bwhEfaGV6xSfDzgwL06kxf6kHb34MnNJ+6gcnzg9xoz94WrD2R2zycljm69AHQPCQww3dLqZa
qzeWkbf8+M7/1JXN2EVV0CZTGlogcP2o1wLv2cG8E8rOsFwqy5yWSMpF+7cbRvL0BHLyT+VNHkdz
ZgQvtT88ZBOoJKTg29CXRvlbN1i87/x1XK3I40INk7VNTxYykzLiPeu7IfJmP+vYsMLBRJA3difn
6JMyzuHa1PoCHA3njSW2VhBOTnPIvIRj4qNkFMaxO0cTriAyGoT7YC0l2pF2rR98rlEtggQH1LzO
8an9S/If/LSXFqPOvlsKO5SBWdSRladpfiw62ctnHx2rKUJAsWnCsVgD77E0B0jlbhU7wylL1qo7
WAVyJEdcOxLjkSpT/MPW57Q78HEkJ7iWcuanputahWmPIkTU27o2PEkjqZcHfanWfid63ZwtIJZw
giiBojoIEXZzEa3SmRvMHmEm9H5K6wncwW9m3ud2OHl6//XtQHJzt3KfQrICI2ujZkMsuT5bQdoY
5mRL+6xRtTw6ufxe1tWeEvtNJgw1BoIfNWTaMGgTbXLQxF1ynW/iE48zdBstSjNJtNprz5TW0v+s
L76II98eO751oxX1J61u9HQnQby5X9WvwGyVHwBE7IbHL3xhaTQv/fNs+3S4E52eX9D1H5wmx608
wGXy7aW9/Y4kuKhGGrghUVm7sTKZ5ICErES7zehRCPWSOfsrreOgOVBobz+/PdjtdwTkrKoA9JuV
4MwmIOvt0OopFZzzaNZF5EEvO8y12MNT34wC3F0pvCqHFvDNW3IjtWQnSQgY517kOF7abdKngPnj
Otj5VjdrhwgCL0G4vB4j8k643paWKMc4roRz1jDjcqPSLpJv42h1/wzOnO2A3++MBZ6Zi0xBsVCe
UH/+n8754ogxHTPfwrKnb9cIQbTefVry0jQOOHnuarG8foqr6wyIFKUOtP3IZkkXNqdBm1TdqJKU
FJNmlJQUxyAO9aKS08cgTrE8XfIq+ALEJMsezdak5u2sfjU+O5UzDocOzwr3g0jI2Z5XrCGznZW/
yZ34dfT7MBpQr1YW5no1/C4pOi5+eBQUg484NaUfuk6fQfZpgoLP7DUfqg621s5j+eZwqnc/G1jh
kUDYbLXSZnpnCQ5e7nmZU+9UdUE5/UjmtvROsolHceQtv763pw6lgncbBUFgV7ebuS2yuM9lIoiz
YxE/FLaHqVi/+tNOHLjJ1cDV0EllZ6FNAXFps6LSrlN/jPPlXNVGfMzg3of5NP4dNEXw1bMWxAxE
bH9O6mmvV3h7WpVuK6Vj9ja/4LW09J+NbeVFAU+30c7jYLvnfpjyZ4Cr7649UqmBNguaGGEhEHqb
7Ew6md8ZcQ5SH78X9rEzfPNkG7+swa4Vz+3exMARy2xIAYp9s0WCBpXsh9prAx6CRflFSs8/pfXg
P7T+1B+8QY//cYs9XYrbjfnqbsGHo5emNMOuz4MchqxZ6BABYE6tF15LJeZok+GVB79ftOWUal0V
vHfHUF2lKQ7WQz3u2TnXY9Y0K2rbmYKzYxjN92GdvUcr66oI+A3ezG5Slo9tURa/mnowdpKPO3uG
oWkDKZ15RAQ3m7VqJwqxox2c4yI2j3hDW8egmK3/ZRQ6alT7WFGI19cThJCV9XrvBOeKwnU4abEd
9ujS7CzjbWDHTo/bil6Tqor7m17arI9DgQpzcJ7NWEQITvmHrpm6iyuokb/z+uWLMQDPE6qj/ONm
l3jNHIyrC6S3r3LjF7XF5kNdV+m/b49yE0kYBaVWQjOoVNDJKs/6z4H2UiGGNVD7nxr4+tPDyeOj
tfb19LNcUr+PNI/898FGVwTNQ82ofr49/L29QZzlGKhMitByPfzSCKkLmQRclHEW9RVmJfoq550L
6CZZZJKEFLgdjAENWf2K/0yyXJp1QqfEP5foY9gHN/V6sHPFmspQlnqQhxmuWL+sZmhXepUwHUEJ
FNMeyubOrwCVYpO6UXVHiWNzBMnBISvyzDr3cvSdoynn+qPU10UPU3sKLlYv0yAsc3NdDyiEp+Z3
u0qxIn73gitpXpqllITw1tz0WQxNEB1kH5yDJauPdhyjLBbUw84odyIcoY0si6IXlLRtnVqLvakx
O5/D6I91iIf5HyI2stCwxB/G4r3/oqcHB/ydkKnajNtEdcliM19QE4UjN+ov0DmSR0C6w4vVYabm
2fEeUfNOEFClfnJV1XyG3Hi9nZoiSSm75fF5xPgOKQLISfmUBaHXuetOAe91pa4zO0DBJMYwQ/Cc
BN56PVYy66iK4NZ56Wd/7Q8Fd6aSu8EPNUyK2vo8e0VcPrgI2/47CuQIPrpB6meh1qOVWqbmOEap
ha7/YTSmZvwu6qJvv+lrQaadopBbhXXjL95BT4LE+diwvPNHQ+BUf1ptb/5JWudUp2qsZX4YEf/Q
L7IafHEolpgW3YynuDxIF9OJx2ps0bG2ph5TCHPkLIdj2w0v06AldmR4a26ERSCT/JMtaw9cjNO5
2amhnTFHBkyM4TCCmfQPZRVb9nHq5/qv0kPD/7QmnTVySO1RRIFmOD9GXKbrcAoGuz3oMFFA3mki
bx8Xy11F2AZuIlGSV8HZKNZ5eZ5qD1leryEz29njt5GT1ycAJvU+UhSFTW117HQJFB1qlZ/ol8kb
zcjtS4sij4Hyeo7ezCcFzPlAE3vP0P1OzvJKnCRu8roA+nC9J0h2AYk2nC4o18sR7Y2ppjWpFx+k
zOSx8K31kxEXfrKTT9+J1eAYaLpAm1E1s822LybEMad00M56F2TdNx1HEzbhZGrVThZ9u7JAtggc
vOsd1RDerCzUvyk1ujG5pH7cfqnaMc4OzjQs5ePQxX6RhiY9yyF0ar/1Po8+ZMGdUuidmfLshYaE
rDjtrS0VC9dJb/TaBPahlPk3sej20RKju1OFvDcKjE0lXa6CyZbvNBcufqsc5fO02MkxS+cssu3+
3U0VtDd4u1OPIfeiC7HJWIKg5cHSQ2rsx66eQtMr10d0duYk0tp6z07udmdyhTMfRE6hkIG5u96Z
ODDaUyuq5NIns7yM2DQdxpk9WVZW+kQBSvzAXWvPUfZ2HeGKoUlJ25w86UYWoFvnoBSjn1wM3pNR
MHQJiVn7bjSu4l8jo0hlS2n6bDG/BR2Gbkzd5JJ1ifFkV37/e0BvI0zNibLr25f0nWUkI6OZDMGc
YsVWuJHCcwLSyEoudrFGwh3+QhsFfxYxPLlUsQ6+tnPgbi805kbTBvCnki7ZavRlfmmkcVykl2Dy
9SRMyqyM6BLa34KWNPrtud2mBlxldI2VNRMVi+2uTwqhrS32txdn8GihrPMPFKX+jl19DGFh7Tkj
vcJJr+9PKl9YqwGj5l1Oa+N6R84eskhNF2vnyW+NPJLq2Xx2nTHRuSwyTf8jLkYiJxrfaRElwJWQ
jAZUJk4jklB62KelYZ+MwnGG40DP5Q/kiWlMDJMpUHESg69Frr2I5u+3F+nOB1EiTvxeuk68fzeh
1kVt3bP61kVUHmV5Oux/54CnnjOz3Mm/b0MtFSO4CkRzNKoozlwvzxJwPY5B4Z4HIAuQIOkrfSFJ
mKco1XzrI1YO8jxXrfuptdP+r7cneefcIucLVgLJ59fC1fXYvl0V7jwhNMDbN3vIB1cPqfoFO/vt
zlIiGMKGo9UDqmYLLFrpb44tDOlzlnnuh2rRaVrAwJ5+QDeJv79/RqwixEUeMwpveT2jdi5NkgLX
o+K01MekrvvnxvL3Ivq9dUPoAiFkhqAKs9nSbT7XbT2n/rmR9GoaQAikG/ZeenPnnFKSpRGPL5xS
8NvMpbfAfvUo3eMwM/2ptevnuVFCi7wdQqtFTPP9K8c+JDAQZnmnba78NG9yZ01G/4xxr/8oRW4d
G83ZQzjc2wuIhMCeou+PzspmlGY0K7QxW5oGjjf/vtAl8nnwhhOyEP++PZ9bjBUIK5SgQDG/ciq2
LpxBNSWu0Ez/bONx0YSI/9TlIfDl8FQ7nkwOVldMP8TIOzMk8c8FILShzyLdRR7r+PZvubdf+Bm4
+6n3L5jc6105Cb8eSrn651TTDF57yRLZrvAf3x7l3tpy79ONofoZIJ9wPUrfpR58G5cJj/kYau40
nMq4lqG3Tnvvr3tbE2g4b1ilNkDn/3qoPLbmprFoTICJ7H6vfH04m6MtvyNsaYa+MIPPb0/tznWs
3FR5NthkN5y56/GkuUxOWTYBbiLDOikKRvsoVgMkRSqG32jOVlEqm3cL8Cu5Bt7OSoWADskWIZf1
hjDmWYmj+DnyRrHUPkyiEkffbZP/IW6pJjitCh40aA9fT3CCmRmnMadvHWmXJsbgRf3a7DnQ3duH
9GAAzOIjokqf16O0WZJOTsc+NOZ+etbqIj1Cw9/LBu9tDiVqp84dvKltKyRB9zZpqpnoOLLbpzob
P2WpqD/Mnl4/Jknd/PP25ri373kXK9GLgDrdVvStMduAty8HPSe5elwSw/m66AgjuqltPbw91Ot3
2CQzVI9ANL72AJni9QqmPhJK8aoHZ8uZMYrj55SfZDBYRriukz1ElefJ6qXrhJGGvmahk2i27aqF
idDyT6j7Wd+G0a2N56Uoyq+Bk5ffEttZfjRIsPyoY7F8grWS/JHbQ65Hote+Uwo1H6o4B3TQB1Nz
muLWmR/toSmrY4MXNLr7Rbl6R86C8cMu/UE/9H4+4LiTVdTWjKKyd/B/r6S37RIorA89D6QYia/X
S+AlMDdlzHPGLFM/aMOynHUZ5p0F4BexDIcqEy3LOfnpm6Vr/Zlig+4fLOHYkCgzwA5nHU3YmjsM
oMaXqZzcNsLILHmEl9FgftTVa/MQ930eP9X60Kef7FIr/337M97uGMWigaYINIv0fqtt08FVbnua
RJfGcrOvU2bHoV+s6wW/pWEnKN9J71CegNml6u9KfOB6tczUq0FBE5Rns1oBM5iJgaDkND92YhFF
2GST/yTnZTwapojfXy+wKCwToME0U3Lcsq909LHWhir22RcwXYIc4QES7PfnKeQntG8AR5HGgrS7
nmJROBCTZpjmczGv1OCoNYPFMOVQHfI6a0hcZfn+VjI5BAJZSDyBR71pGnle1a31nMBk7CkuuX2d
nXLRauHcYHH29ma5DWcgtAljAB1Abetb8o6ON3ul4958yWkWAfZf+iMYTfnki9k6iKKcdw7YbZAG
8AowW2dUzAu3wKgkie2gX9RylvN4TCmrHrBz20tJ7syKXgMCdHSFqfNsP5owFr1YRFpenCJbcOi0
T0tJgW6u4gfNn72d5PLeaMDolAApYQNpoustMpEni8AUYDOMQh5avcsfzNpAAN5o/3Qrp3t4+5O9
0mWvYxRq0FBKoOyqasFW0bKYeWy12VRdLGsw8xOlCZBVGgS+/jG2/Sq/lL0QzfNsw1sI5xX6wWFa
nMCOUj23f+LB7PvHSRd9eXTXDmSR1y3dywQPA/RxkU+/hG6JjrpplXlUQqu5+rWQKHQHf5L9T7uh
WowagfS+OgY306GaRZD9ngKKWT+RxCzdAU5MoR/NAjmvo9AS+UV2rtGG7bSYXVjNRKfIauf174SN
PobrOPifXFCrOEya7fhV2jZ8Z4enW35yBTzhw87y8TU2q8crjVcHmboyct1ccrOWmquN2/aFDkYa
GdY6HipRrce3R7kXhBUwV3WXqQtspcwMoC2NdNr6kmiO89XUZv9bPMXix2Bn72al0yGg6crf1PnI
SdSR+0/3yQxmglIr64uemE6IvkF+dAZ9T/Ll7oRICeiv0pO4ke3LPBmUwDTry4JM/gNSndmxBlH4
UMndB8W9oSC4KhIC0jm8Kq4npGluhvpTV1/SLF5PGp4iCMS2xamBhLHzme6EIx6hql+lsOnAaa6H
Suug0lLNqi+ItMqHzvXjB5si8M6Wuzuh/4yyaYJSbxa5qOb6oqF3/ktOQGj60TNOs7nkO/H13lDU
9RTAlurOjVtKn9W9jvo3m6EfvuAbiX/fkKTRPI97Bk33lu6/acYmqS/mYgJiSJqRJGZxBoeQRWWg
Bc9vn6O7o7Cv4V/y9LshKiRWqrcaHvEXC6PskLemHrla5p/ePwoDAH6jDYaw0SaPaccxd0fTEpey
dOOjhj/RsRvqPXfKO98GRgvTIFeh+L/tWlIySLO2NupLRasppCE+PVZ+96WNtfLdDQYkZACtgluk
w8+TaLOtDepDg/Q5rPU8ZjRIjeQpKaS/83HuT+j/DbPZAnHqD77T6/VldMu/jdwzH3kETCHaXXsO
kfdGAg9B1QuWp4W47PWE0DoU3SK1+pLLzH+AotQMUW4lzicghrm/c5/fGQwCJI88Ih07fGtzBuwr
y8vObS6mX46nLENGRTRt+UfTensSYSo12FxGdOwRtVKXEbtPbf//xG6vT4I8aNP2oqQ4UBuejY/D
sLjndimMyKwy51L6nb2XQNwZVGl7K21UkzL7Jl8RovUSfxzaC7bA2vgwuEksD2kfjL+9fapuAQn4
qFGpUfDp15LY9eRKXkVmt7g1L4/509y3iG3qP4tGQKXMn3NhZWGyLL9h2f3t7XHvxAxVHVNoJLQS
IPtcj+v32jLncS8uVK2q7+0is0/47tTHnVFUULj+duQR4GeQkVMYuS3UIXPXqUw50ZdsyQbzi1mv
bhI1NoGe2mLddCdfj3P5eWqs1P4gHeCB4WCPyRAF3DXzBQ/jPH0xV5oYz0NlzsGHekzG7nNiykx8
WGOkyMJ1XtMedX45fgMO2P4VBHmePAt7TaqzS5HWO1kSD3nsQ52GNCbhkx+DFgAmcD0oUGcdJLYR
6VPPs2iSevxnOtmVG+r+kvzjjTNeSUYziva3yWvWz6ZTlePDWtral5JSFWazfZ79G7RNOh7cODd/
GM0wpYfOm1y58468PXEsJRgkDIwUlnLbRdGQ56UzXIrLUkIb96Q7RNKB21AUttg53Leb43qozYlL
y7UbMjsTl9TyiiNG58Oxhd777iPGKBS1FZqLW3hbSWnnGcHEoOUNHifaycgtK2pwh/kfRqGqzc0F
pxlPS/d6o0tbphlGby1BYlm9x9FK5wZlicXNdxZN/Y+2W52wpy4VHqS8hq8HmtlqsdOx1eOiNaLO
n/tDO0+4wdtaJ59wJ16NndN1b0cQgRVzl9IyTYLrEXu/zMaBR+/FTgf/b8fL22+WGIQeOrQidpbx
td95Mz3QprjskAresD69IC0sbeha9AJaB/s+p+ibz7PfpMsDz6fuhzRi2Xz1F5SmqEi5Rn3oB3uZ
T07sZ9/brGr0EB6yXh/8us0DCALuinzx2qV/lNAvgshvuXsjyBmmRXM1cMaoGNZy+uraY+mFwzg4
/kO6wisI5VAvwRcCd7GcbORazSiRyQChmJrYEtp+5tinIXE7GQqCqDzg0LxqUdIY3hJi9WeKQ40B
WeKHPhUK+aR781oczDrNi3df/RAoYR0itATmjTbE9fdhEZRj0cr3ybLmSJFSOxZBXoRcdHsiCHc2
H11/BYThsUsjfpOjCzg47tDY7aVb8Pgo+xFV6N4a6Uyt+mktk/eD61FcQFoe5S1l+buVFPMSM6V3
OLcXJ6+LXyvCYjJskqajca1l2h4W+U48YmpKGRohJtVBvF7IDOUgt8kYTdfXPoI4lkdeGhs7ZZ7b
PIM5eYBjwZYq7MSmihVQaOkKUunLTLPmC5tUfCtkOx2IUkU4Wcn6oUuD8p+3b8g7Z1i9sz2AGq/F
kc09bE1rYWQZgzrlbIajXkrOgP+3XU3r4X8YiW1IPsMmQa7lehHroJ1jIf32kgwLcDx0LFrnY1Zh
kHS0M66Wnc1/75uRYPC90EOnWL5JoKhX5bmOls9l1af4aGGC9NEI1j2DyHvfjAaUcupW/LNtpyHI
7Tx2qqa7BK2+On85UNOmsOwz3ELzxhfBBatv2z9qZGB7IIrbzA2AIfkTux8yEK/w6/UsjBXH2cnr
LqM51n8W3M9zEmrwDLX/w9l57DiOpO36igjQmy1FSZkpKctk+Q1R1YbeBIMuePXnYc3idFJCCvUP
MFON6UaHguE+85pQSxqjCNNa9ggb5XmxhFbiaV2YFVbq3nl2bm0giA5EBLSnVlGC1z+jM40mHWXZ
nR2jsQ9tZzcf4skW75wl6x7f3kG3lpQGC6kf9Y3VTej1UH2G2Dw2MN1ZFMEYHxMnNd3DHKNAsH97
oFu3GUaNKzJhpRVv+5jdYCAu7jisKuTNp6TUenAhYhRPgamWLy5wyzvgmxsDooNGe3Y9/WtD//XM
XG1ZIMdIcc69EZCPlf0K0roI/aTIwCjfA53dWDIuaSrJNNmZ37ae7MTJBOSCd6HRLPEhLcSwz6T0
Pwz2fC9ovLFk63tAs28V3QQh+XpibY4JlzlxvYAcBNhc6GU416P95+uFOCLPD6gLgqxt/60qM2Oi
r8jrwyv+Qq1joQOUNeazM83uZ2TZ7tHbr3sq1L7+/4Db7vMCJgLFJlec+8YoiUXSD01ZviyAuUFU
X8Bu/SsC504H+tanJJUhk6HrQBC+ec2HrOYTeh6TXDSj2ym1BNUOaSXjz0sgXCYr0A1EEJWQ7c1p
WHFW9+Q/5y6Alhq3vRbGwqh3kxL36rw3rk+GAiMIPws+xdZcSsuU1sVz1Z2H1qKX7uuTOgdxkT1W
rSqeVG72+0qP70FAbo1K5kmtAvgM1LDNpvRix4vzOZXnWnnJw1BI45DYU38YTHs426MUD+5U3YtY
bg9KB4e+H4qe23LPVBVJYJdxd67pcDx2YhlDc4jtVdmui7Kad7ds7naOrk2v+a7omgOo4dakSrJ5
JAxl5UDMGnkeFyG6Q6wV7aPPp/6A3jjIXbeRNQIUZR11ulWAqfbd4gwhCS+2zIFv/va1euPeATxh
wPKAn7jCNF9fBnkCd4Qnmx9TuwA1xBz1gIx3CZaxd2C1Nz42mn6IXcBSg+u8fRvjcSm7CcG78ySn
8mdm6ckPrBjbJ1j6+fvA0jqCkCY5vj29GweUvhkdVsSZOTtbSRxbjEQadtOfNXspnpe69p7gk9d3
RvmdZ79OhCgjIDm7VmxQ7d3OzQwmjDhtvqIr2m5fzUaJOH7nItaA8yherDms9XKJyiLrn2hQqqjq
SxWZZT0c+mpALQwR1urPVhZiOf4Ja4N5bWVTztyE/3JxJzfvveGk+1RWrLitH/MlSE/OtPwh+3Ad
CuA52frqNMwfm6GyNgOg2mXzCVlILTQDIwn5p93DH63l71FWtjwhAN8ZWbfXW7XExtryZjGfdKvU
d6mjdwdCH3Un4t8iGRhmFcaDtcJFRHNyW1qEolD0XZYtJ0tSBT6XQZt2x6lTHnchbQJQ7oaUzUNr
11a1d7Er/Zlp0h0xwxkHtCpo4f3tlvlSf6itdEmrsM9693sBn9faW3btnXFsNZp9AUmj28tE9/7Q
Wmb9/cwA9hh9cCxLtiUU+qm+0SpHnerZpfIPFyPhNwygsiqrvLPxf1vv/Gfjr4NxpoHu8Syx87dK
uAGVUFvvc+vUugZ8MSpkHfLBCh0S9gF9fhfdOFnmDzlFMzMsDerDByzBdLEzzLwZIlyEnL8lj1H/
eapaN3uX6MVYRLaoU2RTtWQ5BkqNXlgY2vClNydRkHaVbmeGVd/61l5mfVd8GY1FE5HtDL1xsFLk
Shhb5c2dyW6uStpcOvo5WBCtWl+g9jfNgTZ2KTFjT3UeRx8piWHow96bv8vFHO7ETjdGWrsqyO1R
waHlsf79/1S3qx7qvV+Z8kzpSPAC6z9s0dEqSrTo7SPl8S/aLB9c+LXiQM0NruHmKXJh9OZtWdgn
K0DcBT5P3keLpie70oydD6OVVX81TveHLi/rpkHSeoVRW0yPTPD19KYBjRStNa0TGZjhhjboyOMC
668KbXmXlLN5AX4PRocAoj1MDoqk6yf4z7d0LCmDIl/sE5JhFrdyukQQqbs7jaNNssAoq8cGLwDn
jkxoOyX4+qbwMs8+KaQxH+0xTV6s0vYvTmYsD9j/Tnf4Z7fGA9C5kvk44mzG17PKymBG5QPRhCyL
3RDYUvNkuFn+aA0JeIO6uyfYtwmuf8/Pp+GCgwg1Kwh9r8eL+0A26EQ5J35R+h2lt+nQ0q56bCAq
hg3qPM/055eDRLn+zjO2DZf+NzT2LL9pR0AvNwsoG9OH5IqHoNCyLuRYpsc+nv+RKHU9TllanTvD
yaKWlOxYxEGNy2WA34Piu799Vq4O5SoVtva7A5JP3Oc3u7avoWF31BChS5fugcLDvIvhnURa29xr
EW/KCL+nvCq9Ifq0inVtk+pRBnqziMQ5dURsYVU2epRVTR1VU6M/mN1wGgYGVn2F+1/aJHeqNDfW
mvYnnB2wMjAAtvaaFbyX0ulNfCibxd2JzByPHCE+rJP3CAG16R4eO7JLxaDu3HtbdPY68VdDb7bZ
0HbS1UTqnjohpn1vKCRHCt15Z5utd1hA2O9ilv1pnOphJ8WQHO3kD4FWv38Cd/yquQXv+YqIa8P2
LVo/d09ZXrkHYRjDLpXirtbn+li8vnlpfkFW5zVBLIFu3+ZAEdA3aJzqJ2G4s3cYu5giQy+wQdyP
Wao3oYfAZxuaMjPe2VKMczT2dM52XeBV/W5xMTq7k8teLzsEKnoiKIiTzZpbRmtpIv3Zl5Z+kml7
Wnha5ydLehfiZ3y7Pec5Ry/jTqx1fTdTiGCfr98Z4MX2+QFjrRDntPkIlVPuNT01QowM5zs3yPVp
4ookQF3hlvQotnXppSgFrb3YOqnBmXZDO4yPEixvVJdxcmgARKNzv7Q/0amiIJ+O9xTqbkxyfV9X
PJNFWLnNp4VaKF1llX1qjMZB8yjIzh6AhjtH5+YoNMK5d0ih/S0+sDacqiu1yT4Rd+tPfPXiU54U
3h1HpN+4ns22pUFHBMQ7R4l6W1lscRNGUq/1TnoTlONJZIWRIIEmgLXhydjK+tnUWulcEG7sk4vK
3WAO7bRO/vEXL4/fy7YddG6u3C4g53kSjYN0hwZX80+tcBR70KAR6k5YdbH3KQUDrHYIAWffMt1H
8044jgBDqhWV7r0XRimnMFMUnnYoZeR/6VY6mo+2N/QIFmiNO/+hkCwXA/c+FxTf73d6sLmbnBR4
3Zzk9mkWfv0s0DeHS+0V399+Za4jMl4wOjY0UlD84CC+vhcopdotsgP2qU7i+aUqlv4l8Xvo8qOw
9jSex0OnVWP09qA3jj6eDyu+lMyK630zqG0mnjQXvHNbo28fTLfSMDO0rAfiChsfuSDbd4Gf79Je
FPckIG7sWzqjPKh0xKhJbl93s2wyTHlw/MOabIxQDnOiYqjuCcbeHoX3DAFnivvbi0bv2adg0b3T
PKpyT2fKfsJ/7V6J+jdnbXM6KCYR21J2X5lmmwwhMzosEVIYYDkSg7jCaOAxJwN3prmTB+Hmxfel
0K3386RnLwFL+5O3Lo3GTo4/kdBW799e1RtbaU2Vqc1TnKeuvM2XRYn1m9QwrgSy+kRX5CILvIR8
SKTpEM/PgWblh7eHvI6RqGetrE5YF1CatoFLkiStA0UbHbRaiy/9ENj7bLLlQ23P+p1b/XpJWU3S
I1aTiiiKS68PSjY4iSAW1E4liAc3VIPXmlHlubl5J7S/nhPL6YKHgdrEA3lVrvPjmeaY1E5aN8/f
K3L9IvREZ36Op+Ceruj1QVy3Dg/F2rmikLQ5iPTo9DpYfMaK89rb6eVo12FV+I2IAEKlMtTtLpM7
RHuUhaB+bv6h+RSXnAP2jUSQP0Hvb4OAoFkWmRh1csZu2g9bKurRPItvf7pLGAStVpJoumUUQl8v
XZpVfW8jMXn2ZOuGle31n6CDLrt6SN07TZxbiwf44jc4kct7S0sxDNaswbvg3DSV+dBh9XAQfeU8
NWli3DluN4fCzZfoCSMH0sDXs7IgMJIS9dDdh/pDl9ntA6Xkz4tXijuF1Oudj1wNyOjVNQRg0vaJ
aIM+TxMZJOde6tql18fqp5HadfT2Il3fHrx1wM/QOvot0rNZpCHO5gI90ersVf5qMzvU37peil9t
4MjnWSb9e4FC4J3lup7a+spyXa2SVCiMbdrtlcIlrHAz4Io+WCYYQ/wlLDvv19tzuzEMlEuOFxE+
k9x2wGZ4DrzcfYvpnKSvUdrZ88CTfPzzUUAL8h5wjojz1y/8n8pDSoiTxwJ0TFwO/a4FirkrK+Me
ieJq2xE8ExSBY1/V0IFtvh4FDdmV0KPJs1mM8a50eTsToywQ5vhT5PJvEwjQ0Wvxa+Xuby8HcHBd
WwDIO/Vj379Yi9P+GFvrD4Edv0chXLeJ1dkBVzRqct9RkfGjwpZk00u9oAy7ZG5/J5K92gKAR0Bm
4aOBwhVhwfpZ/7M4koCGewitln42mmhs0yQKlrsKSNeLQyJN3Yn/0NsCr/p6lBpBlEAJqFbIRlnG
Plvc4hhUgTVFZotbyNv77dZgdM7o5SAEuEKYXw/m2ngqSCsOTtm0pO5j7ZszldS6UnFowsy9c4lf
VaBWp831laAoxHuxfX9bbWkbBZjh5NjCDd1SFmHjpHttrr6lqr4nrHhrNAz3yKA4s3RbN2dpHjUk
t5MlPoFkMX/M7YyZZ9Fqjz2ZXRI6ifOH7Wt24cqtp7ZN/YOWxjbR0YdBDzQgnGcLRFMkyq7fD06t
JHrMfVsfiSf/UI5vHXH17wKoBQuBavqmIpCVidNP+Gzjtzk6/6D6ob3vqAO/vL1Jrvf9eqbgLXPP
Qob6XW37z74vYdsatKLEGUUn81PQxuIr9CLx8H8ZhdCMm2KlU2zmUkNCQvMKiEEA236PKzUFOjHd
00y7eqKoD7M4a/1kFdzcVuSwB8MLwe2Hc1Av3rtCz8R+xMfgycoxeircSe3L1vhDgCXLRBZIc5zo
BUUJmA+vT1lpd46GTvRwRqyuOhhNkUd6NyAYDXMgevsrrtHeq3RiM9Tmah8cWl4dPeGzWfnLi+Xm
dqTSFf1tWFmUlXPxPlBp+VhoxbR/e+TrTIZDtvZ0SAnJzahBvp4lUn8O2t3mcJ5HmT4WKeg62y2b
aPAL3H1itL9HuYSNjL2jkNqI4Dl8IAnfF8xkWPqyuvODru82Aka6WXSbDOgMW5lMPkK7dPMwnQ0f
NxWwm9o7L/Pr/YyE9Z14/8auAucHBHnt566d8ddTR0RVWL2dzudR5uURrqQblv04hcbclfhcNWo/
itS6c2BuDop7+8pUx8B9Sy2gtzCVGqI7Z8wx66cEmNihaO3xTKFfvPeQLv+V+/m9PsxVYcwE9oAc
Mm8Gdb8rIBCJTFJ1TTGe3VSv8ne5qJ0Q0bJ/4tXka0HzfFei5x0OAIaM4+h4d0Veb6wqweXq3IDM
1lpXf/2pnSYbZdsnE7pz8XCYPZVFYkzIcoZkfryzo9dzuTlMFDVXNSpvpSRvSURjQG1hVtaE8VQi
67BOOs8JkyErPxjFqm5j5XP8s2aWSzgYZqpFZW8j57+MggpT3OWJc+d035r82lFgDeAa0e57Pfl2
oMmN5AgufBX2f54zBrt+0o6BXnXHO3Nfw+bt3NnKCHoSVfPn5jS7q5GJO2TzORbt7NAhaT/k5Xez
9B3Itm0+f/P44PAlMsyGwxHjktDBzutOy8q4NWELHUTCE+xHEMV+PWEdjm1TjRwsc5Rg6IogGPat
mwYXx6ycc5YYP1rLRGkqa+bsW16Ix1T3P7mJnRZh4ctDYFb2rk1QOThmAl3DO9HTjcMA44VlQNyL
s7BNSgcFH98p9JmHcTCdJ4cysbMT1MO9sHTUYoaZ030yRWymkY1MURZSn0/UndbLrR/Bm0mAswoQ
ULd5/YkyjPiCUevnM69QN0euj5xj5Yr40chpxfhBMexEov/beV35Y/J7NFPf3inXYRbRsE0jkxuf
m2ibsiCw3Am95BrKhpYuZjk/mxhx7iqi1QfRijuzvfG+sQ/YCyR7NNa2ZvRVi9mDl+fq3FWpfNRF
3JK7CKgZoa2SZ1+v2hBheHluif3upU1bAbL1HUflAc4iJogUPbdwwTjL07hLa3WmLlodJHoFdFV8
bFxyrX2vxQhgWr2DhYYQtvARSOial0CXOIHkwSDNqMHB8Gwtkzwm5TDtzc79WTdLs7Pq9l7EsZ6L
zen9H5aHSOc3U/71pvC1SZo4foDCY20OA5IaYZ/b9p1L4sbWWyWHWX3OJ435TVxjtaPRNmmmzhjd
pc+aaQLUqBMDa4HF3g9TodBZc8THcSi6X6WXDV/f3nm/bc2vZom0noOjDpSmbfhbecijt7w5gEeG
+bhMfrI39VRDOAJN3q6JhxcrCYpPCVfqzneA5vmJ1oZpmdmHbNa8yFOeFarEMXZ5Iee9T1H1zuG4
8UZDFgdIYKLWiJri5sKWGXL52P6oM/6fy6me1PIyB2j0hKnVdbQizVh+K0vjTqK6xZb93qjcSauu
EhAbypCvl78Tfd2Po1LnSQvanTN0RTim0/yO3/mRvYv5Y9vUe6+Jg8j2Vr/rVh8/idaZn0bqjCDO
vXvaFzfOLTxB7NzB0+kg+jZxqZwKTcVZupxpVtAS1qeRDDDQBqQb+nwujqLz5MEqaZBMvlZ8fnuj
3FoFCir0dVw2yRXljRLp0Jnospylboz/KAtRas8i3pcAccO2DNJLWRbB/2URqIWhioFgNZSCzelA
Z6208AFTZ98b9LPyDY76IIWuH4va1FFQdng9QjPNdJzgyjn9rMHhrB8LFPQcRP+LToYkXf6XBvP4
b29/kBt3NpETIhr8OFBx5mY10MyLPQQq1BksK6IdeQ5lPTRSjz7H0iWX2Zp7eeetvHUj0VkgZAMT
YdHEfr0lcXbVa83BUGiReGloc+l+XIalulPnvEZ+cEUD918v57U9tQ36+4y51bFQ58akAh/Fvh/s
DZUQi2tTI/PHwBPmh1q09r8umIF/NYTOkkMH1Qj8x2Aa9xxRbp5EwLIuLxXEXFRtXk97dmz0kbVu
OXdW7s77rNVdO2wnNFV3EtWlg16wwj4OkH8FdpX3SDyY+o/Jm6uLO3QJkoBYm/yaMq9T977UjdCK
OB4iFPkR/7utM/XBZGlx2i/neLLsLw36EjqwKmfZj7VNHOEYqjoHQ4BOCfpPvwq7PS6ocD1mQULJ
a4C7+HVBSiBEBcwLJYICd1Kq332L15c7BCo0ZTB5QaWd+Ob1l+v0uQyMutLPJnXW4WkIYu1lpP6X
PNjCppZDj754rrlHjTDTguzFmev676bUnItwMZLtejV9woc5mPcrRZl/XvYQ5zvDPnkaCqNAZIZ4
uBOdXG/y1795/fv/qZSg8u+6XZPymxWKL7IMrB0iiMHj26f3euUYxSPcou96o/+pZLLiSGP9bIGz
yM8Fz+O09+vWKt/pS2vlu7eHu07sedwRAliRusAZ0YB6PSsYekGeeOxhbfHAUlp9Z7U8mxmeM4tf
HPq+u4y9nN5rnmoIhqgorjh0bXop0ZVpcBCb0RB/+zetQ77aHMTQ5CTU2KDxcatsNsdsl0sem9Zy
BgwyNeFY1+V+AgmDrRlFhZPmNaO366y60CNgItnwybDT9ufbv+E6OVl/BO1nHpQVarYtnnazy42N
JsO5adEjDaccz64wsapDkTozpU1bG8+aY5bkaP68KxCzekTYyt97KSXQvNeoj2iq/DyrrI3SGYX0
t3/f1Wbk5+GZA9EWnUOfLt1m2XL0PeOx188l57YKrTQvnRCxF2uO3h7o6m1fB/otSgb9kIr1Zn/4
ulYsGYK652YqSwKN6q9knr9qnfaPcJoIYPPB1evD22New75oYjEsdTXgg8TjmyfMjUvspOFCn5UB
TH3XD9rw2Wm6GKTIGAsMOuehe0fMq1WA3nIrD5fKcqtQwb3U78z/+tHht9h8Z65SOr5gPV5/aWWl
NU0apZ87uw/EOy0lgHoyeEWfRV4nwaEi78ujwbXneA+GrHVQ/QffQyg4gDtEF9j++vbXubH0RMTk
KjT81j7PJv5LmsFsYYoYZ2n14hQH+vAhd1RwLztfT9nmFFJ4Iv5md7HVtiqQxiCHuSEOPatpcv92
+xp4fVprYxvVReJUOy1VInvS8TYwIkFWHu8WnDF+pH2ggnAeFA2OMK/NFtMOCVXpHpvhNxfn1e+j
7Er9BnIlWRCbZLMu1MA0ooCxuOSVUTr7djKU9t5Eayu2sXWc8CE3zHFW72v+P0QFgxxDtkPsEYqe
GrDFxV73NCX2JdB+SPhFoXcPIsXz8esgEjVHVVuV05fMyu3pYDqTpr2UsT+Kf3zVLPISxJnn9GFu
ZqL5S1g5raIQWRrHkVGCF1G1QKObrDpKaonTvauWYv7lgq9IngVeF8O57otKu3NtXl/lvPiUjgiF
eVaRQdlsjKx1Z1PMSXbxC2UCIUTy52+7cK3v85JP4DNHUxggqp0AxLOt5dY3lSsY7p2V5FVk9kZa
vUCNEdadq2pdiNcLtZbYQE+uTS+20+aqglEZ511W4iXmpdM76fT9D7oMnGXD1abgXerNuoV9DXaE
D28flKuri/oW4iwkTEArQWpsdoiuqC0ltZlehhQe84OY2sQ/lsiwYSlmixIkY9BfoFAlAgd5tFTv
rMfVOaWQChib/9KTgMS5ecbKqSFwct30IspgEiFGo+Mn02vucQOuPy+7n3CYR3zVT98izb2GZ2Z2
9PpSI1Lu76whmLoPeoF061/KT+t/YzKVn7hNYcfw9ue9ilR4omkFwO7hdgBFuM7/P/HQKuxjNhkS
K+2c+Y+dFmjHBrvho+002p2g6PpTrtEAlX6Io+DCtqpFwThVPk2W5qKEqx5MHFCPKfrg0dsTuh7F
WbXu12EoeNEJfj0hLS3NRgyyuehd6cAnmr2osbr2Tux7lZ7BalzngEwGx+KqztSPSxwUZt9cBjto
jqgoDsfJr+1P3jgGe9PQCLvfntZVOLXSKCnkGKC3QfRuMURm4DdDaQ3iQqxv4ilKloqBmQWm8qCc
zI3fEYhmzccE2uG8R8PIm37IoEu7e0Sq6/0CTAVKLHkSVHSwt68/77gElkBir71Q2W0edGGq+ACj
ujXCwTPu0gRufOa1c7LKakAvxAjs9WiOWU+UaVNx0dhS+7qruofaV8HDmFhmHhogTY072+fG/FZu
MxUzipfAcDbbJy8aWwF1FZdkzl08c3KA8UHuyW+Op83/vr2mN7Yq8cgK/wIVA1ByM9bgz3qmdF1c
jMwS/c62Ekw/dXOgUv/2QLc+I51hYOlrl/2qupIbGCSCPRI4pWb6zsKG7ExpSjybQ09noJhmdWfA
m18RKdX/6UFQgHy9brocfT9Tk7g0Ewk72GL9Ce3K5cn1CTXfntvNoUCe2evFSBC9eR88fOuHxRHi
MsWBW+0WpVtt1DlBEjymvTd9e3s0iub89FcPIfhEwkh/hfStTOrNAYBIWE41tkgXBJFxPQ52wjKa
d+jgVmeM7ZvIQuj5q+9qZ02ffuaQ6PfVEtQHJSjrK6LMnb8U4/M8AHQIcScdf9mLcP+ZVL1Tc+Ht
0qQ0HlMoW2FtiUnuMMQgMTCzApO0xgitoUyPoirRBO3rIPuaGuosest7DgbXIMnXtLCpV5/eIigv
lLTn0yxt/12Xpd2eaHfEJWk8j21PV1eLS3VRxSD2eur66Ft5KP4tKv2aKUM0dM7ksE+SFJucYYj4
V40Hc9C+VzJ/duN6fmh1JNqmLB7KMBNelYZeIrsLQHIjiXLLrz7WltOdED0pTsUc68fa6RQ3hR6H
SGa+q2O/3POr5ouPKfWhHQrVDukjzcs5+ZpTxX9BBnD+ZYgqLqJWBcVZrko+uzadpPvsQcvPPnox
yJun1l34WAGq2cFnB8+YPAIPyPKs3blPUz0aY1g2pdk+BMprfnXzlKZhp7f4ZzWYXBYHVbmUqMO0
MktWZKmJ7Pjedi0u0LyNJXjKEs2rsSUS3l++PeXZgz+Pq7pCX41Tl156nmb1ydWhuj9gtmLHXyH5
ZdLdDTnKEs5OH4x+enC8ov13nB2gun46p/YBFbO5OfbGqmimZ0WaHRbQ/cRucJHIiDla3T7WcA6I
LCWn7IDWmFj2MGXnkwZF6Kc5dC1mnQ3h3rh0bnJIjcmcd73Xo5E89Wo2Iz3X/WbndMB0wwDNZjxV
9Enq6CaPpXjoS5nWpznA2+nB6TNzjsgQqvrTBFuwP9I/HtEujEsq4ahVuAQIuF7oZxBcjnEs67zC
C6zNWxOaha8l8mtf5p32yYqL6d/e7iznc811JKudTcet2BmNLoNDGhTeeARyT2Q9miXEUmX5UlBs
44094Fww1ntjKhqEyKbB/27aFRoMIJWGIuxat8VtiApYsR8dEXxsa6EXu6xTcYX9Wpw1oR0kU3ls
p6IdPtsQsZfvWSpV9lGUQ/NjxExIPQiRqTyqWynd0GuctvoQS6+ClpPlHgQVN+0optkqJwFw0HJJ
ujAvhtzcYRVupmSEsix/WG1ai5DewGgN4TjRUUDSPB9eEFDy7aehSMov01wmwHkheMn3Lag9qwRI
YZg9w6zKWZasFJRYVOfip0RiKnZxZOu56wmK/f6pd3BJvSx2Q0VU9h6eRFnmTtMBzWFVPsd5nA6f
Nb/R/yVM79IodcjaOED40+19Q6gCswt97D7Mlur6Fxn0bb+qa5b6dMGCR1gh3kP2GFZkM8uT1+R6
u1sah8K3K/xVSQu79EDGIYo+Y/HoLzMbyUfpxm2pKC4W5ee+crVTgfqX/6GZZitVEBiS0osIyMbm
bxvYSvA5zfs2jcTitu5O63WlU0ofBjT5Zm+CwYwF9VEVjj/9HRtVUz5rOYPiEGIm4jBN2NObduzz
wMOTzWkR52mef0kARlcHO7fHMcT2HnehGEmFr6lKRBc6XpYO77AfVnWoq2IaTgjE1cVRI9bWIjIE
R8GZHmzvg6sQTtuh7mh7oe71ttgr1q0Pg6Xr8ie78KohKs2qbdZXqyDwdsom2ZeuPS5HJfqyOsco
kAVhnFumeBw6x5wuKjNRcBicCjcnA/UqqC513sUwKNdKRra0uvnecdkUuyyuElyfbRzXjrqu2uqR
ijtOZMNC6SF04VF/QROQioOrpdC6tVK3h/eYH1k6/PTJDHaBDGR1RvDA0j42upl1H/ghUvs2jbDX
L54Rz+m+ZoO7D15bWktELaU3I5bat8KlK5avToLwXsPypnbKbUHpe+dJWzk7D9nziTMQx6azw8pY
OlFVGehXs+mnYe9NufKPrZr7MtJ00WbvY9fQai7RfFChD5p9OgobulnYkYT2Yd3LRbxXhg07ypiR
/QtrIbnrJP+y5kGtooOPtZE71Ym1m8uHpauoAE9BW31JZkJZDpVgsxZt130Z8jyookavhROCpJc/
BGJB3xLfi/W916OGhDIixPtTS0MGh8LE5M7PZoB+yMu1aXVMFTSMkBxIQjlvajhKWjm66hH5uHTk
cDcNJg1Nk+lhDwrzuy46W+6EA13yQZfzbEcT16T+sYlb+hXF3Kg0zMrVK9mvkcMM5yorl/2s3M75
UPi9yh9lMfQwlYZRs2Z6q0pDuc5O8yHduf0YFL9ye7DlpdUCPLm4tGIRoq7n9wfHaqxz00GNWMJc
1aoN/bkeEF2d40U7yLayl19G7hftwZ1j7/vYOI2M8BCj2GvqYphD0dtxjTQVPrJHdCJSMzSEXkNV
UXjbhtKc7Y9LvdTVweEXviyw++X3djEQM4BcBYllx9VRNgcd/s7XTF+qhhtoWer3SY/LB1U6SDwR
XUqZHEGHFQA3pky1+5yvsJ6gIlGhNrddsMM0iTa/Gvv5ewdSZj40HiInu7ExFiwy6ykwXyAqDNWH
EVWvtgNjWmXFrm6yQYsS2NH+GYK69W2ZHBvVeuGp5wqpTwCapWWNX/A2meVTv4zF8K13VWqHSzJo
8hFIlFeHmTGD7uh8J5V7ULxFeUQWKc+ipRVwPGg/DstjXMol+6Zq3esOktZqtkOFalgukz0O00H3
ZedHk50E6tmx2uCzZ+d19xC3hilfZiqY7s5snbh76LzV1LltYmRcgLL64wdMV/LyUGj+op14TMQ3
1KCxoQ+aIsM3lCLJX5SR8jSSfGza2Q5aig9Fsojm2cy92vtO+keIYPWeNe3dsdWGC4Z3Zn1MfPzo
dovE92A/O01ZcCVZTXIBxVDhJ8Hp9B7gQerlrpkT2zygyEYoSLdjXPYLkcraXaantfOr1klDOVv2
crRbMynfmVaPcuVYJ6N8DGSnjKdgST1smmoD5Lli69NVUKKQh1R3ajfSjaIdj2W/EL6I3Ey+zD7b
4ondD6ROT6ms7XFTK9UJV72xO8wGVNBwKJq0+BhbVnbpK89od2485lwbsaVKHD2NoeHjTCKGBr32
3Xj1rDQyqyZmtr5Xv58yNF4Pmb2Y1dE2CMIOyRA0w1MriG73ZZIK7QVfM8uPbClTrQgRoxgJ9LBm
CeJlN5lpqX4mgcyDLOxLDU8mbSwasctLgY4GHPBGHLSupaXa+bin7rxeJFM0G7GmfbGXOPmV5L1p
vmip6L4asYGWf6Q7apYPLrQNXL7TrFFP2ZQZ3zrNBvcVD1TrwkC68XwgCG/Vu6CyMYjp6rr72JtN
EDwmmN/VIQGebPfA8936gDhqinKc5ZQBD1c7fHGo+z0Zeezmj1Dze/h6fJHiOJfsfAQEp26Kytqp
/jImvXaiOe9n+6EZFu2zTgDmhWxdZ46GxfDr3ezmlnbRZr3KDpZo+qfGysv4UOqapTCCSJ0arr1W
9zi8dFwD5WJjs5Q4+lztU67j4Al5lJbbPq6G+tH9f+ydyXLcSJauXyUt98jGPLR11QJARJAUSYmD
JIobGCWRGByDA3C4A3j6+4Uy61Yqzbqra9+5kKVEMiIIONzP+c8/sO5VujvTiuWNJ7oPlruFMQUY
5e+N8ZzRy1u6vS0NhSkD/hzWEGapYsSyzVUSXZUg9X5qWa37QBaA11z4UvRRam3sPu/kvoVJ6ksc
GnlMKIRP3KmlyIF1tPNu6Ap/e6f2mWioNfZwlyiCcWWdRXvNksH7kJ1oXsfuKnQjOVxScKgha4he
JvmiUOZV7G5kTs7uV+WxYKi+p+Gqwukoxq72Dgb/3+qOZ6HRp3GpGAAJEo5imrFuH657p1zbU3d2
sUmJqMRpKsOPVN95tSOarwVOU0vuzFZTrVknx/HDUIrxeasaH4/AsC7kyEbgqfjdAC22TAFRLaJ+
6SWb4oie7twcDvNuV5zjm65vhZ0sjJ8Ns9GrzaXpOoGFJMX7hILKOyarnZS56Kt9XlOoY8V0s9be
QO0Fj6Q52BvC6ws1kCYIiwNTQi8P3HqvbvQwj2PedCras7CBNZnxz918e45M806UcAiAqRnj+gqR
AXGsoauY3DbR7j/4YjT9TdiYcT24DSXKE2L30d+YDVhh8towSVM3Xl0FiIHN0tYQquyuRAMOz9Ja
pxQGhVyYPnbJHKcYW2jxDWbgPt796NH/49v6n+Xr8OH3Znz++3/x92+D3CaSrNRf/vr3m/rbNMzD
m/qv84/9/2/7+Yf+/l6+9g9qen1VNy/yr9/50w/y+n+8f/6iXn76y6HneNzultdpu3+dl1b9eBM+
6fk7/7df/OX1x6s8bvL1b79+G5ZenV+trIf+1z++dPn9b7+eWcv/8eeX/+Nrty8dP3aqXnoGpL+/
0j++/fVlVn/71fmNsNEz/xAwGxfyH6R683r+iuX9Bpp/zk45p3gRsXzOV+mHSVX8FD929mPHTx7d
Ca5J7q+/zMNy/pL/G2ppbF5AP3k1+JXBr//4XD/doH/esF/6pfsw4Gc389M/TOT/iaoEZ0wTetrZ
nQkmAXD/X6YeAWdKWyUvlcRMNK2kzaJCyutmDaR46+M0utZ1h4YoAuMnGRH409Z7uiUjj9FGIOhl
V3kB/q1j1GzZJG3viyusprmYyHwZr5x9aqysqcJ+SBeOMpWjJh+8D/hZBvpqtvZEonZvlhV8RdVN
/25u1lVAWWM2RtkqhH5X0K+idggXlZNvhokxtAtezes5aC9bhB/6Cv/9OVv5F/VIfItzV1Whp/JZ
2a9uKGXJIaoWJyvGtWpOyarGz6LxFggdDO5I1KsGKS72BujxhdZ1s2/3cQe0iCGOzimqi05yHHkL
WxnV7Vs82dEILllr+3Jo6tlDlXh2u44G9uqUeXooLqfFr05DUrU6j5LJP0mw6eWAYl+R3N1iJnPR
gACUh3PYnptKZ6nH1C3JXV5r481poIvglXgG613Ase9SMntbmHlJMxJpgAPrR+QAvgtnw5FXQ3g2
eo6lToYLII7VPuilGp+pObsXu3F1m8XxGJ7KwkqWNCi37j7B35mzDmKXlVLAiY+45zWvftmVQ24x
rL+R+JvdRZFcZGrvtg/IZAfVdL3upTUeIRQWr6A3DJFbrEU+WoWqSl4ttqE7G3ti3bhtFJyqYaxB
YJJi4kB1hHPsiwSPw1D56iudZGFTuzXRg+2wD6Z27RZWXpQr3oDJ4OrusEddVFxougc39bpY5YE/
937ql/70VXUeDf3OfVGZm1jiy7YP3bOMLNLbUBrYVgrW4GXaIiso7e2qUmlXTtWQ9ijijz2irsti
bcyWe33gL3kteus9/Tz21WuNU0jqsLLeGVESQktVVaPWkH5NXwhsVKaNNXP1kElbbjoug27TUM3C
ynbRd3VWxkv1Yd+T5qunGYtelojnXzUM4T2jxVZfw2JD9emFCzFJiVV1ubGrQhzWajTv5LwPXztg
Ae+g+nq4s+u4iTKLEcPrQjN/68VT2R6E062SQAZ/3Znlx5PO/ansvlsqqvB22CK6wJoRncg8z0Qf
o8IXK4UFmpOMoHQ1vAvA7T+3QdTeMl0jSF45/tpnU9mD9MAJFQ9ymgN6uCoc5AlP/3ehDuavnhlE
lZXCL57spjRhHlP871B7ZY16BcrLm23PTZ/GdhUtqdj9mrwnlN9NKkJ6rxP6/Ol7nWjBp0smvabz
hktkpoUigVEXcwlSHS7l22QLC8qydmFBwn/jhtb2jN6zCHDYLj3KYxyKRCEgJ1L583AmesuZBiXB
aZj09IDYAxOxuJrd+FhoHx7hqEIlDsRLU4SIpP7eNj1Eh8kXZjhOSsYtTtC+OUzjsM7koxbWleMb
sIeyLnRmwUX8XkReIx7qKjJvUVSbt2q0aWYrYRGMzCwDc4ylj52nWPjRU7BQxWSTcOJPUz3pgHSr
qH32g2b4EA7TWqW7cZq3umLufSx2N3nZ4AWAPnU9KYLQeZIbIjDKV2/25Xpf0CRIipeK1sLygu6q
w355P6AswKvU4rZc4hjEZtNNkphaEyTW824F1p1khrR9Kjs/fgK2snW+6ynMup42mLRLOqiojErj
ZUpRB58wvlq7C3rGkPLYc8PtS6sx17+CVxRdsmvATgqGSIdZMAxenELJjj5HBYEktx7MzegIWzJ+
E7Pil+uXM9gj1e7dOKK29CkWdfLVcRnPHcuwondPJjO9d2SCxcmUNP2xqKTokIRAMGQ50jPvPW+W
1vvgV5wulvoQ0wJ4WRTsyCFLGJIqE+T49fQAIl4v5gmoNJ/XKHwMBpy3M0338L7WhWGQuxbTfW+1
WwT8MkLda0ZrYErRtv6dbPo1SXWNaw0mHDt8dIDHPsrpXSKZtX3r8ryAynQZ3ad6bGJA/SwOZ+Gn
2+yUt21QmB/3fbheQkwMWUrd+J3DIOrzGupqx9VqBE745SSo8tho9iMOMNtZn8GmlioZlSod4NuE
eWKBbvA9tQOl1Zmb6MmNrZFdMvItdbN1wlSXJevTXM5y2Hnchq7xMjFGYZvP1ICfiO1x5WFpDOlH
xt/058hdPUyW8DmPj8gqqzZtbdl8C02NZXZauDxu16R+z84nki3BWBno1wiV2srb74gQb+x84IAZ
83Pywee92VZz6jAyMGXKZNJa08gymJThN6qvqbLZlj2vrJ4bmJADv4F070pltrcVTH0Ce6EMLlJK
ze65bFr3wmF+sNz2DllKTysfy3tsHWsXrAqC2/M+gPlyGMrYez0ra9LIBOGpDtfmLtypg1PEagu4
i/Cvu8+98nwGOQTcPc4RVjKpx5KooRk5kcyTFjJKWqi4SGhF9/WtIOYI65wGKS8Xu4AjuVBmJZcx
EZht5vRF9Xmwy/brXDWp3VbWcxRvPUTJKZIXI+jgQ1GNktGSdM5bXhH3T/SphDJkmy7x08idYl7M
WwMO+oU5bfC9KzEYO5nRD69LYEUbYDKh61zOseq/cxD/r+r+1Wdu+99X3flrN3ybXlT97Zf7V7l8
bfmf4e0XVb3+kg19Ofy5ID+/0u8Fuef8hpybuhDlI64y9pkM8XtB7rjnWh0i59lx8EzV+2c9HvyG
B9TZYhUX+JCMk7No4I96nPn3b7ADfoQL4VH/o1b/Nwpy/I/+QjhgBo6rztkUkP9QRvzVMFXHvbas
NQHq5NErcnKs2SQJ4Nzk8MZgYwFF2mQLJOB17UgpbpwCyazrfpGhxTbphKYsYfAmHKLoLgRE7yms
LrVKiIPtkq6dcghWe306GzN9wBRgfAmXpXzgSLPsg8fOHR0MDEGA0Kmt2KkLtM+p9qR9GQSCmqQm
mRlpqlMNIQMMiCB5yd5y7YPUMNNOFujyC1Owz5bfs7FPuIZ/nKMSLH/wbOkDQFHFZZ5eAVY3i3CS
S05NxYHPIHDPynAPv1VVsX7hop8bdhEK4LR+aL8XEx4TRz0MMJKAFXFhFWHLobJH0xlU2WVKyNPe
ZlNsEJWiLbd1aqax+IjXfP8Nise+XOiATK10qwcm/Tak58d5MAVhAn69xJmZrf558UFBcnZH92Qr
V1HlbLI/TqvCKitBUf5gCVCllNMzGtMe6Ozz6CUkVvaqGSkeZ5SwqaM8yntVOGbL6JS27TR0O8e4
q1ba8NEk5sn0biRSX6AuwAOwbp9jApucXLsACnjVaf+N6ND9feduWFZL4Zf3awvIcwGJX75FVgwh
vRO1Xi9HxLv9hVXY9X7EG6Hss91eYpWC8wxr2ijmJEdQgpYr4jIss9feprAPLftRNiJ4JuGwlQzb
VPwp0NWsTy4V6KeBaOBvggYVNQrQ6bt9aptXbyr1J+2tG8cljpUzjL3QvasG3/8eLRpuXF2XNigD
9swMegPtqBzL86057HqYGpzAF3BKR0O3v4PkO84Tcz3fKi47EwdSZAIUT92IubVh2REhlRCHOdrx
QRexfQw7W3on4qWs51Gt263NfH8vTo7sq/4inCT4d1uo5goyXhKmNGebrW5QNDGdnBekt6kPoz2C
cFhqUqoiU6M9ZpZOIABzSBpD7kQ/2ddjt+JLmQFiBcXtpJAnHrTt8ycRzFv9qZ+SyTu2OhDmMoQZ
4NupLJIteN5cZpeHxJ+c+jAIFuO7nZhsfU3/UIB5YzJvH6U7WgufeFzEIWn7IUIKJ9zhSsYWVoWN
hqecKWFFMyFXhAjcWD09w5PX+375sHs97VQRLn6A83W8m5yus7U/anIC90xD0iueWzepu0/LGLrm
1q62UL5b6MSDJ7D9pEVetYK/pXIZZfJ1LxvZ3LdRr6vjilzEv7cJ/hozxDTFeLJpnMytlEukGez0
7pivYokSLlhiWWcpSGyA6+bN2A/+6NFiuk1DJmLfFNP7hpvI2zjR0tQcv17wBRO9vTwsWNrNeT/X
4dfO75hQ2t7eh1/KtqbqaxrD6Jb8EJNZybQiyLcYjjGX2uLrLcSWrmHWZGedaR116ZD48epr0cU3
hnSiPi07bAIp44fVep9Y5IikBduMOk5F5S0vtLj7Q9HUEc0iAfN1jnKCJhd6gw/fWI/dfG/3oKU4
08f+XUSwo2BaXug7yKBuy30npTUj9tQ0/DqBucYe1pg30hfU0S00T3NNS4FxnsctTRNlhgVY1HIf
OJ+aDvSuru9rMcEPEP1eXpjNxkw2mwhYI7pcBXtxhE/H8Gre5m97HS9PPv7S3+oIfvrRBKv5Kkrs
iptUmYmxjmrgbXwZXW9WKYOYrrnwROjOeZJ4k0kXjH5ItVdtZB0mU7fzXdLXE9NjtDQ4ooN8FZna
ai6WtdiGXr5wFBbB/QhGbjuzf6oXv6xSMfrdTUUPUedWWO1R1jMX6uGhtMN7YhYTIbxUjsn25jLh
E6dmiUGXa9z14kzHWEgc56GO5UlTf14JiQg+5Xr6xa2AtPsxxKMdPkxIw58mhR1+aEUY0Zq3q1dn
hDd5dgbxpX5So/a+tNHm8rXQkV/8sAlpp7aeocGAOcp4fw62vQ72UFG9OR3mse3g9j4spL1K8pbH
+ZMzJhSTjq4mK13c2nzpSyAHC8h5zitQj+3GkaW4rWVXvOFbBG7fk2D8OJToNU6jw8K7CD3dTWkR
kyCcBs7SPRZl1IMZrAugKqqlPUm3yFmjzHfOpI3e08PJG4mqT6Pm/FFFO7d1xky+3o5+UNIcF33C
UgroPPqsQqCrD6Lw2vagu3i7q6AXfRlnNupDJZqgzRM1eCwuyBclHRn2uOnUzXLMSm8F8qqqJfoI
D2Chf9gi8jU9y1NMOlfXgxAzJxzP5L9RBqPnY5qAhSR/WgNcEihEEcVw0idZ754pM8qFynIBHw2k
HB2Wxht3N5aTkRQRgn9NbXRazw5nuWpk/OgOgvu3GCLCWt9WRdpCHPracjKToLE3bGfnyKMPs+sU
DLJAEj9qCVUxFaad37Mm7OdmDGYKeVkDI8xcja9UNIF1NBFzS0xIuq94TUUVJ7JruMQQH8/L2LMe
q9mvnnYxJt9bV5j+XAIImluv5EME48akLko6m2Ozii+bED1yJlp/DK7tCZ03RgSL0GBoIaSpJDY7
637tQCNQWvWHrnas4CHmmTE5pi7VTsSQhObBSIPBf9QSUJ5NnWO9inIOh6NUaFqOpbLk5V7GxqWD
dUo05cZJnnTSDO+XVUDzjwVBSRk5V9N7Zn4izhqO6/rgrs3yoYiKUZ1W6Q11tiqKKwJSSY4/uEA4
doaZxHw/qQHYzKuGhbkHSpUxX6D01Qdfenw7NKxYM7xdCDyrR0mdIta1Ko6lIHLc4KAqLxiIU6CZ
kAt92jH86W/32tq+0HJ3EIIYUr55Ex6M8NrreD0Eoym663nFjPm89vbrEDnTd3gS1mdRuOVjuUFi
SGNlkq+AsLTD7JHbK/6hBHfuLMwvxWol3dHslndNvBCcALX5EwOnpKsv9DrvL960xAg7W8tX2cT0
ljUa20BH82bLT4sTcX82d45uW73IJatXNpPMtLR9aQVN5J23jso9jPVYXNmBxsJznLS66ylnv5uy
gwu713P3QDjE+JzotfleqjURua3PAd8r/uvPo2Hsn3b11H9cUKu/MuaQHxrYdAp6oJ08TlEirkZj
lhfK14L755jpG6fydDegDwCzGpxIU//I5lONGfkbwaL7QzKM+4WxuoFPPFrus7at7n6xnB6ocGhB
1LGVqb/5sxqoy4ha/Tq2uvy8RW3wglNEwt1f5v4rjixTS67fllwrL6S+KqqiAslLpvhLx0q5WaPF
8bMBrVKTNp5RXYbBMHDkakPpog6W8bWJGP+hP2swWUoGy3SZ3UXyaziOhjgdgaFeqiaYUEyFCP2t
ANtx7ljjDxMOPUtq8MIeUx8E82Hr26CGoLJvlw5bPshnLMxn9jTwVUZx08a+HGHUbe1kBAK+k4Z3
aPw2mA7Q2a3PmKfFVTqGNfPyqJvOFIh4Csxx2qR6le48PaOgmPssNEPRHGDYDU3qu8r6TFKO+cYA
wn5szuRm4Bll1aCGe/Rxa8Sk0nlvmFknKtwv9r04u/e0Q1JmXjlbRVaoNdwOQaDOEQeyqjE8KOyJ
cIlg95PUNVsJE8iZIGz1llDJhWrQwWUYYXtgcxH1dDY14izcHHwJzWkjxT6lPrYei5kJZuZYvrzi
RwqIEA2UawT1m4U9fL9BWhJx6R1KNW7+zdoWfXcxJTsa5hFzC8rLUIefQ8efGXQEmqFHrKnYwas6
JgAiPnM2dNcMr+Rj41hdGOrd3CVxl5IVjiQC3dBrXhSrpEult3L4SKXt59UydIDwC2DVCaubA+b6
kYozafOmOIWu3hP3WX4Ajgu+TDH6mWxZJnNrWUn7VCh3cdNoT1R8UH5cfaq6coyP0W5V+zt6y6ED
31RA170ozOtuNwiDznY7TSbnUZVHHpflohiSJTgUbmuwdukDyFtuaZ+pSLR6Qx6vPg2kLAI4tl3L
NDxtxzasjv5qui1HikZjObvdzDJSZ6JojFcLk1hS4xWz6z6yUn9hrznOQdswIoF8wq2pSqvK28Dp
5GneVhSujqNiaBcEYaZBqFa6jhLaahr7kH/S1t2X6RZx9TyCdc7dTbQ2GpZGGTtDNq4WjKwuYCvL
1bJFYOV6derj0pPPmUUaT+SDYPxbIoQP6/ABzXrr5p5V0pKir6vLi8EbOKZWoiwkoeChbk7dLsBM
V5hNMtdeF/aXKm7hAZS9oEVoNJY5zFWCllocJcOSg8X3HowBFLonipn50WJqL64KFBZt6rVSsGUI
R4Z5KyW7rC6D4DZBrxfnfWmseyhQkTrNEwTodIOvmdwsCE3XzCljfjUYgcl36KFSZyNeBjrFf0DC
WaTbwLQ2COftShTOWF+0vtIfx1Ys1gm+Z6LTIZld98qtGHV/tBnt2wdZC2Q44QZPIZuqoJnSrXXQ
fvG8VAnTqC0e82gFWs+SkmMonccagcZIakN1nEJdW1zcuKHs9FrWL3Bv5cBwc1orpyUcixzPItCB
adHayXTVLvGpc+a2uKq8uaLr6SAJX7SMGatLIhPK6KLkYB5uC9NOzcUeM6e7cbuiri84/+uS51uF
6AcIs1OXElZVn83FhhBVjeevqnXtq2OMmYCduYE1qw+U2QYuF1m5QP5eJOVRIszsbsvS3/vMtsp2
vF0rj5PSabu9OTVwEKoLqcPKOfABBUy4qZy8ww4XEVHrEqjpIOa5kDlcpuCtsZFjnqLz8Z6rwUq8
q4qPtqcKBmj8HijyzMWE27ET1zoSXaQ2pu+XSbAxoSrHba0P1r4xNfANct5Mu6z+u1njlJCj9C6C
Iw77kZNbiV0MJ98uMBTLk55iMIUgOcVo2ZbZXJp1iMz7TUL2uG3VsHTvHPaI9i4Z5FQ/FtHYykwx
+DBfdMAw7kzo2vfoXu80m9eJ1wbA3wYzkKPe2OI3qeFt4uHQtNB8ZBAcvaQuisdF6tqBtxEvDcfx
MvbbcaTFnWjTQU4OLChS8oicTtys2yrc2ISCVZp1I/OoQ7v6JWlZSSihZ3Shqi7cxscBxm0VSsik
3asxnyuw8gO8HeZspHhbT3HUdeOVhMER52B+w5pvXOLuGDMTV5gLzJviRCWH7aS20tsO+7gYeQq9
ji4z9vcGNErqnpxzRu4MM/3atg/GeNwMd3eb6jCrWdawdNdQXtYCjvAlB/zCSgumKbwfPSYr9wtA
9MjezlzyBIdqdI6BqfHS0E7duznku5KT2+NSnoiG8a7PuqUtP0cZDZkMS3wmtOtN9w2C4BfTl4GV
ylliyrItcNnSad6tDsInmEMeyna+jcM++mCvZYdoV7fLc6yc6bSvs45PLk9UeFinfSKDl088HIY+
oCSsBta66f3toXbsIkZP18Cv3Nx25M7ssYRIj1k6EICjbLiESb8dGgBBqE8i6uOsHpz4HGK6tx+A
BxQeke0aXgK9DSbbhobE8Q2W8JcYe+ACO4lE3TLF6bYjbMXqqZ7i5FOiz7TKPWTVwvkbomen9sXX
zdl2JrZNPNBnMe3kiNCI5xGCEE4iXK4zuyUYIsc5gy5ICEtbpv7UbhKWWpI8k1sJxWfHfK6mDxxg
+lpNCLN9iob5Ow+/NeVJNI3bldazs32eavqDyy0p10/L0umaiz9NdI1lvFKKCg1FFjSshHt+w8PU
Tz3Xd1XmtpVLvbSnephmCqnBpnP2GPxVZZiHFizUNbVkSN92KhZnnS6Qpy7mFnSrKR+7YqW0+DA5
4eDdzpYDr6DMl86HSyoShthHO1zOSSBWUM7ywRYJ8csBgFJ4CIpGmG9LvLvQemN0gWTRVJgHULgX
9Ugb2S+r3T86QxcgbvDWcEFJLPw6Z37S1/LIgMlm7jn7y7i16VzhOmUd/bAA6oSqpOujxtxj4QRI
2vACb8SizfU4hPKKXhD2oi9o4CqEL6DiJ0TZQTydCEDbnRfdbom+b0u7iy/8qgh8bjbCt3ssBTaS
ZLRfUKFOuPS6+zv8OYLhBDBg08J0hLBw8tAgV2wXQpp4+VYllTY3NqmqFbPxyNYOCgHHZgJI1V6i
gjbGdUWTLmO3jV/Rwm7Fs3JDsTyKgtg3yYy4oEtIlyEEGEv7YVYQHKM+CfwnCupqfgzKHbf93XXj
6rtbW6YKUjbvNXyIZELxnTD/km3qq6TGlaz2dfO+ZGkM9xxIUNxIT2ikzDkm1cHf2/Gq8crt41Q5
a3PSsTeoJo2XCBbXGeBtUGGmPuF4F7T+Y5hDn1mCjBvXXRakv4xXSPFVlasK9lVq1qp9tbdifJVD
7XyCWQ/SUxt4wwdvZHpNMxFWks2VQfupVAL2Kq4fu3Xpi7rHRoKp/3Uk1eRctTJZh9TIuJgz4/iM
86DDxOspZqzop7jIUyc7Z0ZPFlpye5ituO5SM49GXXn70k5M7n0YEs6INTqwZO90OT4ywqUtc2Y3
I2OjnYGH7PEpcWT13cItAXe9TVgPshoSSO2O7NwDjp1QPhPClv3Lfh2qD9rllZikMsgEJipNakZj
8ecAoxJAcw1Qlw/4zQL/x2U6lczlUlGZ9vsQ9+uneU+MhS9nLONUW9W6sK/McufRLuo3BxSUXyE6
U067KYDmCIIJ7Y3pRYmf1xBrdOW4oqegZZJisFA4lzabmZ6G3oP3HLfavW+MWnXuqM35RptWHuuo
FfeiXyuTmRh+zK7C8WM8NE2HTgAjfmKq3ZnewT3PVhxtmji3ZVweDb69VcpqphtfYWGu2S736HlY
TcCEsnSnVx0tocpHW4u7LbJVeWYDscw0niQXgvV/X/RRPB82IPZ7nwZlyGnyqldFiXgPHMLV0Woy
D5gDLICBBIpCQ7Xm4INVlxg8LPtasOs2PMkZ1QMkXTnFiAPCHrp+2kJV+Nwh5KPHkP5+k0T1CAdi
3SkwLVlQie66oWs0pOT6ecfxJw61aIE7RDPFLxZhhCtbnuzehrJVr9or67wAJMq3kY3i2ioCjm/o
2GfnLoBojrJ6662062LxhZTIYsvHAYVaaqzNPEL/SqrLBCawYQxVr3HuOmNjcPuIzA3KgRBOCtEK
r/RROD3RRMTXnWiMdegLO8gbHUNNm3pprZdu7cdj1iZt/Ya3alhnDcZee0qoFviK7zXUyY1x7D1v
JLpoZirCb/LaD0cfU2UE64eJ3a+6mpZyoERWAEgD0j0aTFsgORrZG+10Hy3nsSxbbZNzX9vqmHQx
Ep2EbQmnIquk0mcW1oszQsM4KIwnWk45WQAfNL3hA/ZB9qdYFcl+7HavukMgNLKKmr1p0hak6btg
cwcOwXtQguNo2nFgDN++mqQcv5Eht350eJL8VBfOfCuXzh2zKBysu3Yv6xpcfNiISEQpwJ5KxNwj
w+9iAbD1nC3zJotmfkwYgtxSEsZ3csXIKF+Hlp8s1JyMaQnuG10QfoTwbWFi/kR+eWllnfbCi73w
jTzGKLCRybnjCJQTwkbIFJKr7pLeDwZxN0dXBSEV/mH2GxjPdiE7BAArc7nU1Y2zZ03YY7Tojd7U
EOw3qLdm1J1I7a7V3yN/78Q9/CmV5K59BoCBYRgExfGw3Cu5J9a7MOq9W5UgJU9HXzVPuLHbd4b+
S8GhJ7rheubzXY9xg1eZWYr9k8/YSWYcdUzcV4J13nxIE0tmG5cqY7ZstGaY5Vf3upuHF7jAo8g3
e5w/jcmALtGW7fDt/yixajtzXH8YQvz30/k7OLjTn0fwP77/9xl84P7m4/qGSS7SPMcmUvUfM/jA
/i3CRQBbWeiyAW6WzO3/4MS64W9OfB6X42sDsSo6O6r8MYN3/d9IZYUwy3pFzX0ez/8bI/ifxeGA
neRbnH00AywMYt4HgsCfjRkiv7OMI4s5nyfp3zhR11zVtvs7VfonpvRPxNufxMy8CaYCeAqQKB+E
roOr989vsgwcnqicpxyfYtxRJydAI7kV/8L44WfJ9O/vAlAAXdjnLYL4LxLtJp4tSil3gp9b2O/W
sH6sgolzTlvtkZwD5+JP/Is/2MV//qXOL/dPLvEfbxfjvwWvGauK8x3685Ur2DwgOq8QDJR4WaJZ
5CXtS77Hm5NaFWFhDF3qf2Er9jNb4h/v6ftnYTjkjL/aOQ6qsDfp2bxnq9vrZkR9rsS0HVzlnalv
eqCw9i4C398uIXn9e6YMv787RhQUQ8jgIVf/xaREbw5FaMu7JyPQgDG6I/sALiyasn8VI/iz3P78
VuTl8B7heYWfV8/PF5cJ2wKRM/6BBwycx6U8jsiGMlhxW/4/30cnPLO+f76TsMtDmuXAc7HO/fH1
P5mTwF2CAYAhOKjT6ptsBCy4qt2opHmEzH2win56Rv5mIHSOnlNnW2yWyzZYuud2LBjUByghUkoY
DOewnPrE6LUa8mkT9RtgmAefo4+e1pEyB6ajfYRPCG84XtMa3LBJkXUhyNjlPD9te1t+9nWhny2n
AqMIcfvNAkEEXFYUSgGStjPWSXNRucHh/7F3Zrt1I9mC/ZVCvTPBOUigbwN95qPRsiVb9gthW3Jw
noLz199FZ1aVxUxddRLot35UpkXxxIkd495rhZwrFgdP1tM2MyiZDj0H2K47Bc1V1gcuSQBtZXMk
H2vTRy7gjO/BRKr2vptXt/xXk0OrjovPHwM35hr7fUXJclWhZgH66aJKiA2xJdPau/bZAnwN2Jp/
bJQZ/OAcnFvwNi3zp74tK+Pcx8oxWCym2UMUphO4ECPnCLxup4docrz7kXOdh7Au5vLkwB1syq7M
yYVDb2ufY88Yv5sj5wbQ2frY4Igxi2+oQ9ZGMuUFm92xCdN8L11Ncnrodexm8sAZmg1gymGbT0qR
Lt243FLYXCKwfe706KsSU6vvAsDk1cbpKSNufS+rKchuxu9sXOWzLrTqukviqj1yVxY+6lxd3+t9
RK6rVTvu/dRYfbtrY5E+eWSpzyfavn7dxxosi3ic9o3QZbaRkc9x+hSGt3Xj6xccbtst2yHqjTZ1
TUUlByQORem9O2nuhsvKnqOklvy7sTAc8hjqcdc6lnYCs+DeGJaivibzY/+JpCV1x6lMVB51k+uP
TZHWkEnQQc/H/xPyyrCc4o+UeLvxns8U+PuezE0SpVAmf0VlaqNFqgbnMrEasC3U+NT6lrtkoK/g
OdS+A/Ww51zQnE6haxc7GVSCZPixTU4NSX5PYxbn3B+NU6MoWk3JZB17d/hB/nXxMaU896vK6u4T
qwsyqvN8csADeJTXbwfObR89B1TLpquLrt3GojM/iZITM4vydOrqisY9dyzWj9x6d9/I27He13qp
dlExdT+aRsU72XM1v5vRWndma6j8DdTlTwT2y0j3uUtlGp4FeZ6+xPOX7URhlD2qeTW/jZW/qag2
7v0Hbv03fjvs4ybhhpbmaF2uYD+wLO2tSyqmuK2/cfyrIbvt42o3WtdecN9giDC1w6D+8GL//xTH
fxokGb6+iPo/tZyLil4WF82/8vs6ipnrN5C9OhxjrNOuDt31XwspTVi/zdwD0hhBxJPPOOc5/rGS
0kzjN9IZbRRMMxfd02fl1b/SGR3nN5ZfwkW0NHO8XQqGVq+l+EOkKf8Ecr6crGxqI4KCFKU9NO9P
kz9+C9qPvzTEX6w1Xq7S/v3kJVAxdaTe2C1PNlwux6KB7G5vs+7R86T4y6QXTSNUAnAde+pO3umW
9i41rLcoc6+99mJpRDKVmQeULuz13pquC4eMoGBM3Tcm7teePq8Df3lz0C+CRBMvIdvloBfOVkb1
fl2bLFYdUCpiEv6MZD8NeXcx5TqQBm6oP6x7+vx5fnlvM6inPhdFCn6wJrHUjieOU/8e8PE/PWWx
NhMjNRu2OyQknyXuSebN115PvJXtsli/T2T925XQUy5/YNPJ6Sqq5WldoxDuvzaKkw8UdutNuqca
2Vdf02hl5Cz4SXxtZQkxNNkrqcwb5eTtd4tDjb9nIP13czvzQv2X7xK6oyC/rk337WidKbK8Txyx
XdUiyxpFUXFu6FKWsUdjN1wWcWtcw755g9j5Suw4i8h0GmG39UizhOZ3atK3LoXT6157GZUuReiC
erg9KYIbl2IjlkLZWz731157EZiYXhJlF4KjurK6DcxOnpx5Kb3qze1FV3GFWcVh1MR7BS5j47T2
kxV0K1tlEfPgHouS0kVqk8cx/U6Wpzyr2HyLA/1asyyC3ibzbyg6ANPO41Syylr50otwDyDKwt3h
sZxA55uaI8utPf09McV/ImcR8LlFQr3I6YGQ7461JJcs64a1b774KrvEaMqKdOd9Nx+MpwM7Im5d
qjcOGl5p7qVyJMT5PcmeicfzUwYrYGauYIu1rhcu5uMpIwdRqindCxllO9thBzeKpln56ou4d8lH
hyzA08v4SrX3RfnGwcRrTbKIetu0c3L80CJHZned/bwJy8s3/AmvPXsR9K41kZAx2fHes61zkWTZ
V651rS/rmnv+o78M4BWVbGroLZJUXDf5Urs6xSQcMLxFp37t3ReROZGWUXH8Hu8DCuYm6K6n0dCG
47p3X8Rnyl7NkDoNY6ZY1QInT06dS3HpuqcvAjTmMKEBvBbsaq6gdc5DzO5p1ZOX+HguLMgjC71o
73GfQmnvl9CI+3XhM+8Nfv0+Dbh41WRV8Z6KI5ujFXXKBMXs6158ET0k2DUjW/poD2jkIgO9SA5w
crfu2YsIInMwz0yHF495rG7lDyrL3q179CKA8oEqfS/n0bVoxBl84wVXAmLdrGktAijhYMCuFQ+H
aE6K9662V771InQGZSsyj3nwmPbb0GSAdTmMWtlNFqGj4qIedTekm1SazdWJbu9df3xY196LyEkD
rcxBV8V7CGt2egwMkqE+i6IvynWrN2sxvQlRwLsDgbgPJzJ4tU8hBTqrXt1crGdHobUDqfnxHkL0
BRQuY5Op6X7dsxehCQkqbjsxhfs4679pWnsVOGW1brBaHsIXumi53rTCPaVa7vtYHx6oPDDfODaa
u/J/To3+vVQxF6EZwF+l1KWN9tIIr8mxY9+j92rdzPkTVfLLBOSbjabbURayG3yu5dnL122ozEVc
KitM0SDy3KDXt2hod0ObrOt+S8Ec+ddsKaFS7fucI0ckut7Kxc/yFsqEHRGPVRpyLukNsCryz2xo
32KQv/Y1LsKSW1Zeu0EvHDUzvJJakU2R1esWKeYiJHONcyqq4Pkao89Q6fdhqK9bshmLkNSoF48l
6Xb0vgHwfmn4HBcYxbq+vQR9A211SOHg6QEF8gTQHZRxc90g+9Oe90vXJndDaq1GUA7yK5MypRvt
m0D5V77Mnya4X56depHRt9ncUwCw7z3ZfKTEwFsXO0tRSt9FmUnhSjjjHqEkUB66ch+4LHNusVRm
00g36eNmS4H1XMCWvOXnea1NFjOmwcFkE2Jw2GceVblxVpgklWr9yn64mDJRgmnxqJnhnnuaDF+b
JCd+iLp1a9n5uPfXdRtFOW03eDy90Ek8TPrnar4tWTXxGIvYpEQTnlLIUFhrnr3By7xPJhWsm3n0
RXiSuYu5LiTt2q3MmDsvvdlSsRSuC8/5zPrXZjExfkl95NVBi3I5+M59S/z2Sl9ZGmpqZNCNlCLc
A7zi0rL3u7uOVK7HVS2+xNprpEbHSVgwqpDuHabBRnrrlsn6Yi0riz7vk4onx1W8G+tTOk3reok+
t9QvIwoZln5PRgzRoxUhOsZvQ8sJ1rr2WESmEPqYavO8lvS1sQvJ+N22GN3WPXwRmGXlWVQhKkKn
9bnMnbod17Urx3B9EZehSqkb1Coe3lxF4zHr1i179EVMChNoEYnhIULQ8apM0+up269pDpIUXn6P
OjmSg0eu7Z78aQPs4aoJnlSZl4/NbRjFoapZPXjD2TWaSypTd+veeLGtpNAk90KSk/fW5F5k/bU1
Rm/4Q/46yj1/sXJNR0vvB5vppoJp/Z6ikoe8zZNVYxOkkJctMmS1TMTAV0ga6Yfauy6rYNXwwaXd
4smoHpqaYhng6Pey3efhqk4HXPnlc43U1upaEYZk2n8fjWkzTda6pau3VD83viubJqPbAQxsj0Ey
Vlurp7JiXRdZhGFGFa3Sh7lTF1q9n8wi2HmttmoKI5/sZbNYmbDGosp5uMzLrwK7ylXoTIAAV737
8rI99d26o+o63LfVRFJzOBwbqVnr3n2ZCVVizvIqyFl7J6mrT1NAvcgBSJczrIugZTKZ1KGzxRIr
CzCQu8QALuKNp3XtsgjOohPAEiHb7AGfnyAG59soS9adgHtLgVZRuZ2o+zk4Kc2xx9txKFdNN+S8
vewtY2w5kW0SnCTbnwA8wM6whrc0K68MWN4iQhPSnpVrMcqOjVmOByGnUYEVaAHVrWv0xWRZ69nI
Lo0/ADl5ukzS9ilGlfJ+3cMXUdqWyDZN8IZ727h3BOlVw7q7bhKQXzY66UJmb88john629Ci4sGl
5G9dm4jFjCmqIiI5nIejHzuF0fWkRatW9Z5YTJqpZzYcZTJsJZ56l3qacQCJJ3arWlsspk0xToYZ
5K0gl63prnDC5lcV9z3rlhFLW5KLsyXJmsk9RHEtd3Vn5+exr5yVT1/MnQkuAqaixj3Ijto5v24A
5jRyXNnsixAV1McMUPYZCYO+21pCjvsQ+PLKd1/GKLT5sfdrl0ou1Z5qORmHgW3+ugFdLAIUDyI4
nLxyD15bZjc+ZUzQveNm5bsvIpSiwGgMAukewoTyBsciaUsLjbe6+zxy//mgENr/yyjNmehyh1K8
A1Xt8XcxDdO7WFnTpqiq+ICqw103BC/TgdwkHBrqO5yDCGrjktkbBDypsuviapkGi2/CHPqx4FP4
bn5XgTs6Jym15aui1l1Erc6asRqm0j007dDeOVo1nFJ0ju/WPX0xp0as+YRj5+6hh7sFX6rxHjOE
UivbfRG1dTaFUKFS95CPZnzSktB611VNc7fu3ZdRm2U+7DV6TwEhC4hvkl331GmvW8i4i6jVcs2q
dEHLQJ72ik3pVtO13jjaypdfhq0KUBdrPN4zEaRUmmfsKOBal6TmuYuwFcaIlymi0/Tg8ittyK7K
zuvX7eyWirXU4uQwlnyrSZRFF5ZyhhOQppULjmWGkKPDn88l45ljDxXE1tz8ERbR3/OG/utqwlsm
CUUdJMMBPM1haHClBLooTi2rvnV9ZpklhFHLEsU8WsJpajBCFaCYQBWum6WcRaxmFojHsKeOX7bg
kgcvJSvd05NVx5WUSbwci23y9WLsy4wzcWIeVGc11GtlKzuks4hVksHtEF8D744OYtfofXZJxfC6
pDXKEV6+u5uQgB+LjD7jdOaJ5ZhHIe+YHFaNM84iVGEtuFRU6ARTpNpbhF5yNyEVXDfDOotQzWzL
Ixmpdw91n7+v8KFfABZx122ZnMUE2yZJXpp95x70pnhKVOmfrSYu1j18mdYjMy8N9clzDm3quDtp
Je0R5Pm6XFhylF9+p7hUoylxB/eABij8grvKOsaijFZdyZH7/PLpVHnWVorP/AAWRjsiLREX2mhB
TV3VZexFqOah5pexrZiaqnZEwWdBnhRDti5Ul/pOODJAVShdP2DdhniYA/5HixOsG2ZmKO6v57pd
UAJcNglVO8m0D/Avh51Rem+6xefH/MWaz17EqidaG8YWXbLmavuS0othq2dDt241vBQ1m6nfALYn
mqrIxHcE/fSgeaH9Ro+fx8K/evdFrHog2cEomO6hDZXaDKpSl4kzdGcMON5uXc9ZROwgwmyiQNY9
2IY5PpaGXt/5GZjFNzrmK59gmUoE11FwM88ngDaa39RBmsMdyOn8lSiHN/7GK9/wMqUoLF0K8wcX
dkMJ/QOFhHxkGu+/r2ogaxG5eRfl0FIM5+B60FUgbYujQqu+rvmXeupMxJGpdbZzmKBBHAEVZahA
3WDdTGIt5lhT8uIzKIPys0iwCQzEkbyAdN358jKzKEUaxwaTrhPawF1sZUZ7krnNdZFlLeLWCXWA
8/bkHEY37JEYjv3WArG48umLORZqZOjifHMPmpLZqYjQM05OOa1bbC891eFcxyKiVODiZqwko9A7
Cc9bdxGG8+DlgGk0cP5lzKpPB9T2NMBZu+xRoNyv6u/LDKPGSQKq1Vn1IV4w9ybUnFPdRGLditVc
zLKdXjHwaay246YbUUfGon4uZWGuywD8U7Ev0oW6dxDKH9QIrQaINb4wpBtQ9te1zmKiHTTYwzkV
5AfSMZpPnq6iqyktujfG+3lM+YvxfplrRKZrF7lzr1RW0sltyg3c1vcL/zazImsXJGratFxVynVB
sExB6rihiAF+i4PFdfBO2XV5U+ACWbfVX2YhsWmbvDzggA5KGZy8GMGoYXC3v+6LWASwO1DrqJcs
kkcSEh6Y1WvYHpP9Yd3TFxOvQ4cZ7YH1lNL77pJbxeYwYWZZtxhc5iJ5PiyVAebQwSVDxtjmqMuq
LWOQFay7R1umJBlcuqeSoedQQa//2HqB/aP2vZVnOMuUpCS3+q6j6v3Qd8Pwoctt4xZ+aPpGDLwy
my+TkjLYOwkoeZoewNS7ThvRL2ZISFd9scu0JE93tFDLlYDVCeTzHABchF8zedq6brnMTNKo7ip1
GGAHp26xAlMAd9BG1jvr3n5us19SIOLKbj3YIbAnVWzdZOCrrnyViMd1T1/MuHbieHmIxv7gKQrq
NOjqD7Iu+3Vnc0u2hAKY5hmt5R+EXcXncgwpzC6Hbt1gs0xPyuFYtR7WQQxGeCmwtmTfQ2kVz+ta
ZjHjjtQFIGg3aXdXGz+SEAaiPCZ58/2qxy9TlFwRYoESo3/QErOiTn7C17b1YfivO0BbJik5eq6G
0CuCw8iVzHUBY3aj4wRd1+WXmUoOHO/GzHPsoY4xHCsdO0gBOm7dAnmZqYQEyC9s6oYBszXQvTNd
O5VN6q9seedlQCFHwtzssd7mODq97JvQuiA5pVkXrsuMJRAclicTavvDkrWxCw7lpsnB2a9bi+iL
eI3CAPBT2AWHqoANqVla/DXLs+bbuk5pvmyaGVApWzPXDhH8kA0QWfPgdNw/rnv6YoIVgw9i2VYa
WoPMeMBdnO7KPlRP656+iNepTHBfNpl2CLJx2LeeERz7RjNWfa2oeV62TJZrNUgCdLkSF/pWAyDy
TliJ9X3Nu1P48fLp41Akw3zJdkit1LwODa26Z4uebtc9fbGbxSabNS4G8kNXdcOjOUigvugbVx0U
iWU6ky3iEv0bLF/Y5+ahL0GEBFmx6pwIEszLhgmy3qhmMc5BOFq5N8Yh2AxAPVaNYmKZ0hR0Lvy2
pANF2Tnlnpz/+Nib9brkIzRPL9/dRHYgnQmXQJOncjrDtK0+WIFbrhuDxTK5SWYNN6XS0g6w6i0S
Pvq+hBzbRvqqgBKzhOrFwkNYnlHZvH+mN+6OI+Tgk2VHb1GT5uXLn7c9YpnflDjIQHCPaod2rKvL
cBzjsy2HtzZVrzx9md7EPG2K0YM2G45tejYpHv6YuD2Ghf85ouad31+8/J8SnEp2amPRawcvbB0J
RHbQj1S5tRikwwQSX4ETaF3wLnOdSGGDWGoPGKqU6DeFtEwKjAq18umLrW0E3j6NJP6r0BqsCx2t
6aZmj75q+SeW+U4RuVS+lkl5VL3T2xcYy9yHgoORetXCXiyznkK/GJvB06sjVt3g4KD/PcWlWjk6
LNOeGs1EhAW891gkMt21Y4f/aiqi6cf/3Ide66KLudZuMcYbFKAfhQ+nDAyt2mW4VtYNbd4yeNEB
uJGZaUdIU80uLFJEMrGzrrJLLDOfgtDXAkygwRGefheyz9dcTEi1XHVgJJa5TzpFB6FKGnlKTE3H
Sp9zLe4m9bCy1y8zoDqkrUWAxfYkSsRZndm1V02ZyHW9cpkCNVlgTW3drE+qbWxtV6ayBCYSZuvK
lwHkvByXE/QzGS6V6tQnYMNLqE7bHF7Juo4jFjNuhY5QDxLpnGBD+UfyB8o7WFX9quNjIeZg+GUz
WyRtT78ctFNUlZ/G3smfU9Grz6siSiwm3Nrr4j6LsvLcWXb6xTHi8qls8reSN92f93Z/Meovs6CS
VjdH5CTlORwbS16CThsCUPqNZTn51WiGreZT4KNi/bL0CmFfJ32veUeYi5iqezig8wVdHtdRiPCv
KMHnhtoEkFiz0Z/lOH5HSxyEq4Xxtyrvx2wjYJGO1kYbM9e8QLwDeHxrweHVD0i/reSbNlgldWGT
7fbGZzH/ysACMqqm9+4w1ukFpusIzUSIAerCkV4pP7d5W7V4MAo11B/0qoIUt03GprHjDR8ikN80
szdksEl05HtPGrjkftoOwLfkQzCGPehV29ZCOh1A7+C2MOx4uMqaYXLrrTI67Njgy5LgfdkBkrgu
uLedtF1Mzmj8XlRtYmBBHKQ+iB3kf6f+mM5Q7CM1B3l59r3ZxiObLuuKHcKuFKC8CNupOk+1jfHN
0LWwejTL1MpvvMLwKxitte02V4XfmVW27fvB854yCP3VjQidSn+EyA3gHaVDFrH7KkDZiBrHVCgl
H7bxkrE9w3KuKjD+lWcb36YUu3i16b0qjsrtiLVXzzbkLJtYwXyTpSJYeIFobS+DPihuYhjTzl2N
8J0neA4abmeTOgigx70kecC5RSqTxDe+OXXpyWdvgksBC3YxHhplsO+cPC9K7+IhK3sT1PFQTMfQ
GR11rVoLN8km0sgz+DD52LqxOPjClfDyUJ+Xp1A3HO1zZjWjQoxAVqEIN92QQeflDGRw+n7TeGWv
2h35jNjYtpTkjZZ1iR0Bn4XQjRE2cTDkwomPUKVSqbbVpDSHy5DcC6AXG5Zvl187S/X9QxuBKn+o
gI93NWQAeDfR1nZNHJSYoKUVnt22cNwvkTLT+EcDum+KDySST2a+6Vx4zNXWDbt4OMUDn8o4jlmg
Ug3NXhYYs99c8Hf36Ggl0GodY533Q1cSI9omioE3JpvKa3PtUZsauPSoPiZr+m7AP9GebHTW2Y4q
igZXYFz62d4q+2rIL/MxmQNMVE1Y7aknxySwC+EZ+8OlHRWWUR9iXeC63mt+2OB4c1orDPKdAEPe
P5ucN7TvvUyO2EQagJ6A+Fv5GdtSIfaxarxqA1ydbl5XGDK+G4o2eqpiZSJYm/LMGC9yTB3iiiJ2
Zb73Ku47jQ37xvQuc93oojcS/Z1v+qn9VKDnTrC+8IHMCbaeZY8C7I+B9Q3HSi+fpOta9lEKPxTT
BslaWAXIfIomueqbZLT7djvYgZ/IxzakUyXXNrI5M7qAODNEWDASvw4/oWlmCbOv40FE4c7EF1hc
pLEcu2pHKqQElmeno9t/QsGppudBq7vywVW+JgB7zwpUNGWW3Ux3oREwHe9SZgYj36bIDuNpw+ih
DdUG66oE8N9xj1+bJ5j5EK6OlDq6wKkzqEPVD4rDyhEbINSUpiSFHHiKt4Hz55kI0No4rj5H0No9
6zCwmEv9LQShBFaqyn2EVJtJsytIkfoI4urRYSj139dm3rufLaTcMxgQLZ7Nu/Vdb/9IEcAXd1Go
vOpxKLLCQCo42GV7E+gwNb/2sovT2WOkl+jGA6erIVBVJaSojY7zNTIOvQQa2zEk1lZiXiWdMTsA
UsSEEFxrD8cTcj9TU8bjgHJO3ws7ce0frcYmLD2rQvpFehAJB/0HULeqvqkgVOe4byIY+2i3QdR9
QD5u69/4Wts+2HgDXNBsw9TQ+++wIpqCbKuCnBR+R+Q4F2OrqBEhinjQjRoLXD6Y7TGpykaroP6g
67h1Q0urdiYCR/2sR3bDfCHcDkq7hkDtaUzSLrxLRNq3t+jbHPNI20j7e+rZmUGFIblr8oGJfta2
pWiyZbcJVZb3Z6+yJ+DxgJN7XW64H+IOfNvY+D37rWjTVj7YvlE0J702Vf+o0t7OtW3lAHnv92mD
Gq3flv2gd3dtxThzreIQs6CQemRsDZaT4HjTCe7nRmEnuhOh3bSYF8fIBLlqI4L5pAWtOxV3rO3j
dNzV+JDj8nIUsOz3UCjL4ZKbPg2/LfJC1R5J18ZpjmELPKe3yfRizL5hBZntA7kf9hxOhlWNRwuz
L9QeuN6aDG9j0dYM2UEw2F+Bj6V5BqQ3box+Q+1NjVwuN3nGJ+UJX91mSRJj0Q71OEy8Y250tafv
DWlo0aVZ5Loab3uvSzAp+mo05XRtTRPf1QadTFqTQNCMeoDM3NSyONsh+RSoc6py3lzj3bG08q5s
PEXYUZk5mtV+6jnkQylYOzL3blNMcZ8DrXBYEgyoYIdng88+BRthmXH3ZPe9T1LaoAycm6k25M3J
Nr3e2kpND/AkwRLsvfd6a5C6Kn0VdT7GlJEt/Q+MsN1YHUpujvwHRkDdjDadDXEWFSgiZvdYuyUg
VkCioTl+g8pZ1peBmYz6RVyJqb/P00l117aO7FDfNhVqL+QOfEW4BTYl8TiFDwPeRAWlRjXCQG7j
WE2EqHwws+Ejo3qsfWnFKPAuxBiTxFHGvhU+xwhM63u0AVYhj3ZhhZ6xRdZV+VeOXnmYDdu2SDA7
RgayitOYD5Hu7/zOyMsOxxmj0/teEx1Dsm1Xdv7Ocnu3PQf+0Lh3k57oSKFdETlTjAS5kbna1rSJ
t9EMaZHlwZK07bdJiKAev7xhWukHH5FHnmwKJ3SaL1jMOvlcoiBTJenAWY/coOM2Pv7sJyWkGMwQ
aWx9MhAvgqat6oINDNrOdtKKWRmTgepSU14mxNvIgtBB6oaw99JxOwQ+XM5a/gfAvBX0/842ccNu
XLeKco6/PJfnuZNMygvPDpz4Yzq1Tv5dmFEJ1NXOrQHrT+ojd/keOZJpAEuZm0afECUGtaTWV2Pt
sxlKJ6jOGW55hAG2RVb5R5VWeBZmU3Go0YBug+qBjhgJeXQi1rHmFt6tFzMOdo5mUNcBA6ZlBVWz
Ld5EWVoGZ/SfihZMxsG4Ys1hex+tlLHxUE7GjPrKJxBxj2NhJclhqMy+RjetMiv4nE1+oe54FYdB
Dqh0pi57vVDmOzezPbSsZOahS8jytkDHmzRGuo1h7wXvi8Ae6rMxpKl5QKeXFyy4u8J/aEQ41JQ8
Kjl+DjACJS2+Q83KUGSEemFfaxMxcaePOId/mmOnpNhE0nXSiCE2bZCNIe6UscOs0eVZzpLExgy0
t3wlxbNKIJjhVNAdRA8AkLlgPTkZs9SnaQyEuBgwBzmP0mA8+T4VNNgdkkCnuw2LzOpuBhJbwgtS
oQTldmyfe++iyVXd/DDKKe/2+owybzddi8v8FHRW3D4mJdiNDxZJiUgCes1qi01BofL4MYlUUp24
jw17Y+PpyA8/1jp3pk9TBt0ZCVjdDW6/Mbkk7O8TNGIs6DvZl855xG8RiVMm4WG/D6NQa7ONEZSt
82y0WF6ZX1F9foQDP9A+nMhFSJB0zHR8C8RzVV0OU5ZOX3WS9+5GtlrOlWg1RAZd0+rvcDpQdGJF
deQ/RFEUd9mWHVLtXGsJ2sbPJnSp+DbhEMI81DFx+FWqipjcJk7gO1RlGT7OMmgJz12AM+tuhBAw
sHnqNd055TqgnjOX0F5zX6RmE34bcVHy8Rnqk/FW9HmKSLVKxya/ltoYt8j/wj5/RNIZ8E2XrtDP
cSnL6qrWwwEqeBslyb3jzN7gTZeMZnZKS7uoGAWU9bElG6u8bYOuS44qbjQNs6Geezhfy0qaz0na
9DOb2qyGTU4CnbFhWhT0SsDdaqejpdCvarsN/I95mac2YzZW8Z0RtV75MOQ255G08kQQqEk0FBW0
LkuyO031DUfPbRLk8b5zKi3ZdV7XiPcaejnzokbbJU7x1Kfw8pPBT2+sdEomucmgk7v3gz8O2H3y
ukUx2chAobeKVXup633ovoe1lwG7xuySzsIXw2vt9xzDOeqA9D1hJOxtaGsHe8IVcCxV5om9XqpO
KmjPsd3vATWE+RWLT9FdCE8a7j5TrZSH2CJCLzL82cHeQV/GZldERnUVdIk+w0jbIkouo8zucUPy
TSbNWR+bFtEK+930piP5Sp3bcOKO1Q3TIpNgnQUCKJHLyL0ZHM+zrnDYWenOcbW45GUp/4ICLhE+
XgY1dsLv0kWD8tgKozJujZRVNBs4SpTcW1mqpN7Xqqm7K7c33fJsIy5lzDfaTj9Hdm0MV1SQQqDY
uHFj+18S1EsDorapy+8TohisQzwZ1RERlDbdup1CdLuBKyrCjhMj08+uU4zk003n0tA50HUN+Wl8
dkZpa9OOdL4oj7Z4xNCVg6J20ZWvO+RYHOw56Mu1IrbleWBGhN6Cmp4sGO6Nv6x7/uIarTID4qqr
w3M66NUl1+s6vuxiXQEAbOeX5z9m1uByT8zp7BShwvtkVPejVwZ3q959WSQlnKmucqvoz+heDZSR
afxpXjG/cdH1MyPrL85/llVS8M9rOY5Rck6LNCzjPVR77GKGXQdnh1wkStcALspd45oa3R79rXPQ
YWo/Rz40e7Zc0oGe3ylciCZLr2nY2qWPvlaz69FiIvIoP9zZbebxD1Rpy+BoVgXOvTgpTbFJU3Jc
UcGJXF1IvIYh3VpxJ6ZPeDDf6FvzCeJffcDFySLJ0mODsLc/+zD4IeLXfjOcVGD0Pwodud0uAaLy
1l3wK8ff7uKcEeWCpXXI5jEY1oN2kWJj0pydhRKwwBc8cQyzcYLJdnacJmgeXH3b5/yMFDlDczgS
m/Rxw4zRq73hYKE6ILpVNcZNy3Su3C7Qkm2ZUzHX7u0m0fyWA4E6zdVNZKYuC7KmKSHcQ0tWqqxv
SRjs2xsQASGbBxV61cWcX1ZoOxEk7Kr3GHbbxMEIWcRiZ9bh2DNiMu6Yx8SV5nDsZG3091mhuNvY
pG6H0W0TpAFALnaz7N/HY2U5Bgcx1SRVuMWEVxU7s4c6tM/QH6vuwvYGv7vJPFfCA0t61efR7mdI
/L/g1nfPddPWz/+4/lqqf2CYffrKojz/X/Of+o6Euo5k2Pzvlz+q33+Wz8UO2c6LH/b08Ga8a5/r
8f2zalN+9Xc1zfwv/2//5z9m9nwz3o/l83/983vBVnh+muS1fvX6zGD51wn2uzj6xllitPyN3wH2
toUICH+KbuOn4QxpTmzun1XzX/+0QdQLw8KT4Hu+6Yj5KuUPfL1h/iYM3bIQ+LmmbrkGJ86KvxHi
JNJ/8w1HGL7vsTk1fKBS//rg734PNdrs94b44+dfdTYvgwSTiOH6hjAFIhTf9u1l8iD+bNnGqDnY
UPby5HoY3ChF8v/WJfsff4XUYkD+6F28ZVIP55547tiObbzEHq8kffVjatRvQWuMnymm/xlehGXz
eZghbdoHt8mfGCUcSURU5LvjJuGCxOSsqR6NHU5h753Xtp46jonAM5F4LJEG2xRbsm7jbufbXfOu
9F1lbJquze9JDo9YiOiOUVx3AR60iyrR7Y7lwczRzBNhIZ7Oi2h25aE929Q4KtVucJgP7NgIIqTd
Q3s0xGSH6U42xtji6B6K/2bvTHbkRrJ0/S69Z8I4GIfFXTRJH8JjHhQR0obQEEEa53mwp+/Pld1d
krI6hVo0cC9wUUChkCWlu5Nmx+z85x8Ir21nrJVjMSXygdAUTsE0aO0kgmuj6W8dJ71PSDKtjwLn
xDH2VO2aO6Au+6sT6ME/Out4Dti1+wlMpT4XeC7Xt0nj9HbYuMt6uXi2fJCe8tWtaFbxvFkWKXq+
mxcf5rkKBO7LdXPjWMtYAqZ2U7038modDt2YUDKWSWhweIR/RdiTH7WEkLelH+daNF7EPxAtgXKZ
6XShWgUqr5X09ud6GWc/klYi/UNLtmK7U2WQ5Aeo/DgyB9xW5ktDkikbgkIRnQL3Pr3orUWPV4us
HOez08igil2S4+vnGjDlss+10x1BRre7RBGXHZr9Ys+0oNtIO4VJtSRHse4+520SfEYVtn6o/b59
nxFEkfmXjuWndLbKT0pM8itBq/a7QxpW/dHwEt1FbbnO5s6sheUfEXcA1EiKsDqa2lyW3ehDMzm2
FpychwBUceWHlXMeph1ZJ5fkBBDEUJlrW8SEf03WpxFfiRr4ZaUDRs3rpHhBlKt1IE66XchYCIj6
0elEDrAUa75e9G5CJqkjTeFFdpqPtMdcCZdXZhSjGWYSwduxI+HlVup0/nMy9r9RqNu3+nHs395G
KvXP9fj/yvJ81uj8z+U5nHqOmp+q8/kv/FmdbfGH7xDBFng0wpZHCfmv6mwFfwjgB8QVkhb5l3CR
P2z+Gf831YZ0EYrOf5dng5w28khMPLeEw38k5qS/1OO/q890Hj9dmaSLr0BAc2pxRPBpQLk/X2zz
flKGsNvnTTrifsCSoqLHDwtDidNKTci20jll7piDpTZht3y0CRVvxsi21v00FjtXPs7248oNJ/dJ
gN/AwS21RTrgL8wWgOXDqB/bbd2Lvjo11SWl4KqZ5il019R8sdOTbdHRfS5H92iNCRAAJ8Q0zcZz
Y35rZxKg9GVnHWuPyKrhi9H1lxOJhxfs4zIGmIOInhMp2bP7M3Pc0eVEiZvEhNK9JQQP12Ci/jSo
qCBkNo+nJDeiPqDfTm/z0g5QAZG45RCKXcnIzW9Wv3+Q+kFhYoeiPX3M0jpM5+XUzQYXnSw0jCCS
c2eFZtEQzjmSRjoNdihMDfkkFyH5Q4ek747GOB16q4rhUzMaE5cdLuDEb83e3JNFNGgwISPO3PRb
UxFBP+bXi8PM0YJaf4ENGCVGWFQjcpi1PZ2Gme8/TLucBHezTmNQ4bDNvQgxKZJbP56GknDJbbeM
7zjNxX71PmU2KbvNoek/+MG3zHZpqTtSMXXwMDvmzWhi58iEPzsMyRjlxXRdwG7Rq+sebbPKw5XB
yD7ANjqoKV6OIr04e8uGJaQknfO0yJT28ud86VARApHV+dGnEwrNrS1Cw/K6a6FI8FR5ejKqK8v5
XKzyFTf0gVmk8VFXX3IGW4Z3vQTNxbwUNvMvoObQtMi30fWhFGq6ZII03JCqFNq1fJ6YviaujAKq
L9F7YSerKEuleCLQIvbS5NmsS0AKCb1IvrhKH5phuamm2QVH9YbTJvVdMOrsoPzLumEYYAQXZWrE
Es3B5eqspgJ+sa/t2dlt80I6PPme5gpVqbtsTJJB8+mtS0pWdNOfVnLbRNNe2Ocg2qx/N5k+MAw4
OAERvZPam3jfcM4CGBuSJLRUAzcm/jWJ5OeQ97Brk/PN3CmjojcOhjdFFSTEKBDpwZy3yNi6GO+2
ozeJHW85ys/EwXKJV4AqRvTx4uexLu6noHIB4jb4hBVBn9vBaP2d5ajbxMt3XjHvq9m8txw7Ev6j
oxYGfwvOnX0QG8P12fNeLHUEsHO0UoQunnFSsxPldlwaal8PX4fmaWCgJ54TegHLWS+2pNw1TOzu
zGCoLxhkRYWto20zgC7NcMqDqJ4+rS3csfp+ku2FlWFZWYsd8V7trV31VVhn23EVy8O0yoOpm1tG
3RxXfQgnj9FQPTFOEg9L85Io42QOJCGXMnYy7k2qGvZivcnHc7jyhB24uBzwnfGWd0O/KPFqgaOB
4nb3S1XEbZONTMOWvWVc1evFKB8KJrJRhWEH5iD3JtCaENXeGk+k8T1OsPr1cN+w+dXcj7Gb11eM
tI8qYxrj3VpzulNuEk1WyoyZgdNWfBm9JMwWd47IaKQP5q6Ssd1z98ImC7ktjLum+Ohm1nuSqqgk
enuan9ZEvSaS3eDrmlX1pfYYQi0sEZskv3ENt/XLCDWCVCP8ztlppItFHfBCYn2olpFId8LyhBlu
3RKt+i0x3mtw37mUUSsfZtc6jPl9nieUiJtZquBS2+arVIBO6FZnM/1ibuDI5fChcWUTM4bcSaO4
quQY6vzEmDRaO0CkfsvA5Ze7vgdnY7lUSE1Imqw9WAz5cXacfbktc8zte93D4Y7O85uJkN0RyVdX
3I/6JfA/B2TMLwtPOKv3pGUScr8Eu1TMh65rEr68YzqR0RUJ4pj53ev1CQ3LlV4fRXaRjQcxOf69
Y7dPw6jiLO0/to53yFLjWJhEpjRV7QJcdNT4FJXWlW/2Tmw52U0v1XjD/LALs06VXwaZ3cFlqEMv
6O7oMT4RsR4xob0XJjQK2xUfB86avi7WT/2i8sioA/MqLYYdxtaHgJFNSHJkR+51dltV8t7qGaRJ
yXRuWRR3xgI9cLV9CnL8r8knTKrhetFu3Eqsi9pRzTdNwxjHbJb8VFjTvtOjOHaOOe0axQyG/vmh
qzIz2nrC4OAblBfdIuyAuLhZXtlttr64vRoOaVD2H+zajGxy7SLhGsPbvATWiymG4tiv+IjM7uBE
EtnRa19v5DFW7Snh8hendRKPydn1YhgSxkEVg8nA3DvI/ZzO/1q1ZnppDHiCu9yzIyxaVRLm03Qq
Z2/6wOV6jP1eK27zVCJ0DHOsznnO2ey/ZDZsjWzxyDpWz8MyRNLk8A+85V6WATsyu+5W80NiJLtA
CjgqTerVoW8+BxvPrnceBuWmh6LXd7P2l4tSW3EunJc6E0lNtPja4jZySb76uyNwpPYaUX8xu9Y7
pUMiNM0FOZVDEuQ6YmHpsDindoZ+Zn6wZHIq5ulyc7LjGugXQOg40etX/Lj9mF/g7C2m3ptEZO21
F+boq3ioecEe1ibdOd+aQ4nBnjFG7liqfZpNRLxmL6JeXskWe2ktCDNQMsKmni+yqrur2n5vNMNL
7y2HjD4lhk3SE70t/D3dwrFJb9exikvOfpIiz8cLExdgbld2S0Y2t3GsVBlmJGyHShnjUTOexrL0
clxd/73yg/6S8EtQ+Gasn9vE8JG/JGvcycHemZMxTFFAg8K5Oiqb5GbamfvRsFsIOINzW3r0HhjO
ZFIB4yfTU+3gPOvkKv3kOl0G7FT3vRm1mbPBT3AlPF9uDa2Vkp4Joam9aJW3xLLdvMidWuuuThwu
RIT1XGOP6x16Z3PuaWqZ+LeMAp+T1nUg0IxOe59Iu9nCwc45/LfZVsdiUGNULPWh0F3Rh1aZeiUl
1M/I6VQJFrjMg4OTZ9AZ8yYWCFLTUFSnomMfhXjDepfs6uG2IFz4o7MxwAiGarxi6L9OlLBBfsLv
ovGgdGj1BQij37udMb02LIbdPI2kmcI3MdP9FLQ4cvWcrydmEeWVMzked0WAfGqi3DmwoPeFzuzv
XSOnaIEZrVHoS+hx6b21cHDQV9fXuPOrsHC+9sETMymGnQqBYl1sF+M52XsrcIRtMte+gnO1PBpD
tn50+PY3cCaLeMkTOyZ609sRCuPeN3oj9XRYm3u+SnKh8vXBK5M5rnJJlcr752IzgwtGyH4oq3Nk
FF9Af50WC8aH6V2gcS5jhuvJHYex2A+4r8b5akMQWMRl0drGzWQ29Zdaifo585rmSi6jy9bLrXDa
fD6v1lsaNwMB6NHZbdHJsw+Dp5Yrsq8OgdnGJVOswiBQM2duQMgoYKKo6z42ZPEhLfsXdOHJIcC+
hy1ppFHe7waZm59gNjSntEQx1NdyezKYTH6uIJM9K2dI8BctluMguCmXZjbEybQle2vz3Q8e9Ia9
sTTWMXATpuTdYgAKVNytNt/I9vCD7oPclKH2p+Ta6bvpsrHn/MEpGRI3yamvxxd81ffKv9fd8DFL
nzqQ151gfnNdZC3psarhCkcyeyKXiwSW1i1QSrFzlvlJ+UnKfBuaGeUru4Jn82SM0D60IA81WWiA
EjKYTGhluCmot46A1qhWmKLZhXfF6OyxbwDAzxcS7oZHr+DhtmY/XKmUC3upvqZqZtiau6/m5D3n
s5BRv477OZd3iUPOgzs7V3nxXvIu461UDwn0rDvYGVWY5KqOe2UUuzzVL9KwXmq5crWF8HQJKSxK
LfCJdA4eSj89hxdfboGuw9Je7l0pXmpAJnQVw2kcJroDiHipWVuHoBs+bLPzsTn3LRZNSuoVJ9Ni
9KI2Anrdpbie3ZU2JKhpmAIHP5PMY6G4wQliR/lIMeVS3Jt63xgV8bnrJPe9YT2nzA2uIShaF+OY
BfkdXBNSqlm3bzlkxBhuWnLRG8aZ9WL412uy1XiNyKa74JCV5Phij43mANYgppnTTcHY9TDNGN0R
MtsU7IwqiNXa1aRfe9MQN2XFIKFLmbRBy5ujDtbErhoVLM3Mr6wrYmWxp2/E0H+bl9VYorJtCANi
fcdL32RfhhELks3OTu1mDMPVODMI17WTTufJ9LE1+mTaE+gg1aVLYK6jj9Ju9ashdLHrjPngbuZb
LtpDDykoxol8DFvT/UhTDGtCr5/TppyjxSA2+38N+v5/DFEJ/g5Q+feaB/b5R7SbP/4nnEJKvfA9
18aBFlQFDJD/50+w2zT/IFKPuRyINn4YaCz/G+wGMrEdifItOGO330Hyf8Appv8HusYz1EJC93f8
/F+BU74Pf/6BEJP9a/MxwrL5jsIWZvCLYq3JxGjjIrMns3AUhx6uGGmFVTtB1TtgrC7uKiDPx426
LCnferxYjUAakdUF27fUcGkJaxb05w7eq3c+GdfXXmfL7SZn49PIbjuPX7Llpc+9jqChMV9uMCXL
/MtyGvsqQvdLTJVZ9cZXXCSyPgwMum10qHTpUWd4MgCn2KBOl5ihPOZynXoAT5/8Sh9+74xhWiDt
Q7L4afAilEEPoM3JeWpkIXoMj7LkPS3IqI6hAawbvSnndyRITX2GctE1O2Wgfw091eZPnqwXMF2o
wA2btyxFuCbTlMekRq85WHbhc4m1raaL/LYTMyegOT47OIWsp3Yp6mo3cDhBo00Bb8fQW5eFEWLR
lwdP1HOzxguQg67CxbBytataO6/ff1hyvx1c8CKlJV1+OlMLV9ryV4Xd0rZ4pLnuBeepd1sIb3mB
bxe0v1EvnWeFPy4XBjOeD/RmOszRwPxYtD+qCuCLjdNsmbfLXNg2cdlOVwFMYw1/nFOt1G/k5u73
0MkfPs8UkrXJquQDZSCBEX/+vLrSRZKo6YvrBn0Zd3ZRvtaBV31WQTA0R61AkE5YH8Hk8wYXUqDl
ZkF3Tu3ul122qvaySVe6AT1my8e8J+glznhp3fDGtRdzgtc03YL60JZmeoe1ZTOFYzr64uCPW+Jf
2ps5LqE7DBvIgkv2e5iuAaMFu7PLjXC1dT3Z/VqbUANg3IR1lbbXgZkZ4509ms2L72zKpj0hRT3W
iKx3WhPwE+HPsgbxpAH7w3RRpv+ULHbLadE7drXTnrb7vfDbngG1wpFkbce+PZa9vWwnj6F2Gxtt
ZZt7mTfTN1Fl3uvG2ioi2ftwhevNmbPjoIR7nHS/AZ4riTJCylK+jX4mT4tECBwvxVRoxt0GHMVx
1w2rXrfY6tq1JbC8sba8jvLMlLe9txmcfdpaBxADsLCi02CHaTdytR5W15hj2uDVOwSikndrXQ/B
SbnKhtmpeQQhHE5wiHRO6707u999/LxCxJ40ky6SiL6grgjb+mxmKQZEU4E7deQavXLCITOSik4e
5seD1qYTRNjTIctb22a6GexqYPg8VnATxbwAKKCoCEjamIrgsrfwXQbPdSYawQDW0dZ7Lb5YPt/z
BLUEEo5k91/pJSuri7w3pqe+lAoeb8o8cK/Lwn7RswXNLuknY4usnCHgLqsGr4kKp8rOv8qnU8Av
bBlPowGfnZ4pWB/bNLEUSF8LN1NMo3DCDY/w9bCaZ3rsMufYVnd+t1QsnS31TjaTM6g+ZVXHmW2v
BshCkWdxqlsy7/POzdrIo+lU9L6dqHeTmTM8AbAzn4t07t6WdCveMgfCYzgboKPsRmDTU5v2FeMk
Y5KAyEOLk1+16uMopHflB2peyM4WZTRoeWPl+AqcWtXn5t638+IED9kR0bBp+WL7ev2ApqY9VWIZ
d+06Lm+rZ00vUHc8K/acPm8j6UL0ByCGwR2WuuKi3krHGSDhzP2dS4viR0upa1Ky6o1rvTn5cxaP
lvRvRxDory7P+KU0DGBNvw0CFVm9WfggddtsHHTaZ0You2mUoDwpb4Mru+/FQjXkMZ6J6Y+bGCpu
QbYPIQ2/SzVFKq1rXECnpY9KH/rIflw8/2J0dfdeUmDqEGbxYsbdKPsPADqruattq38ys2J9k9Ni
W+Fiu8OFXE0DhEV6vYw2zsM33mLhxckGFh4GhUG+lb/NDZPTzU3uYajYOXyxFnleUJEbEDVbuSIl
cNXYx7PV+F98ayqvjQ3SJtOA1n9fkWfeQvdu3xCYtv3OgLXAGLQvUWyk3VlVUS5lrSPXtosPmZ76
a7qW9X2qKHrhalTJa1vNMGBZHgDqqdlSphjXWY8BXNkHJD/8MTaRDew3BWqLN9V6t6korDQuU1K3
9+XoGfXe39r0a5067YudFRsDO09D2eayXAax9pGiMTxIWH/ar9QRI+fZ3DeiCR4SHzpuWHvQmFnW
RGDAsHVEF9eJ6D4kHI/g6oWTvLlaunnoWrblhk1Qii1yytm/Gi278aev9VoXIyBbl9NJsFz5MwuE
uKvMcpt7MZwR2qxbO6gmGLFMNliadpqD3dSQmiBH69GPsmlsmlDjOjOfusmUDaxsqwMqp59j2l3N
ngfeFHgY3W/aQL7Vt/fW1oIn25QBMMLaUrdQ8ZY2chn8X68AEN6uDdDZFKmo/CORrvUbaJCNP12a
bR/6DopmaJ4ZvlHmwzeHWYo0yMazhKlnmlt+f6gHu70JtnnymOHS3pYglpt5KIsU5HTpGrc9ZVzW
savNiiaNl0QBukyZL56XYTTf+qTzv8lK8lTHDfK8LS3jdcUfgkWeGOodVQmW2olbdhMYfRXIyBs6
QD8GshVbyJ8kKH2TTe81wzMHTo+amr1fOeDXzkZIIDx8a+12pdPBLfaV6tAP6URDEVu7FY5VSb8T
zgylYFsHAdVfbbqGj5kaX/s8cD4GehxvtZt5L03fi691kiRgHtnQcuuxtY/wzvLh1JSDuYCrQ5eV
cZuKbgtRSkEB9/okf8k9g9hJN0iBf5wZ24vIFnmCxgA7xm6nHMf+krlkkIUokBaucDD14ZuL8Tah
/NZRCoF4DB0Ik+JSVo18TsWoHkfWex8lpHrf94VF3W9LkQBxBUwkgnHSjMOQQxI/VJTLxzad5ZlJ
qLMm3pZEZzG4ZHViCGJUoR9kThpzCBZ3C9RODp0taAA9imy8MzV3yRgeSvm1smuAdJNr0nsHTeIV
pXryzS9EOUB0TP1Xf554+SbZeG6cJVU6hgjc3G8l+mNukWu7OaEdjLW1K4vVfdJ96X4eybv6WI1s
urAeRljfohi6cS/JqYPKluK/HSmD6ScUtoC7zDzX82tVJ+4rLB44cAFON3Aow7Lo1vISUWQLNK5U
igBKzqJ5RzflmRxiRMGv7LJPTevZX6W3IFPLOG9RCbk6S+O8srsirkpIqFet75U9Z/qS9XeDH+Sv
M01AHbaqyI+VCSMudpaOaGlvzuoCgH4uB2zZpwKmQ+HjrzYkSDB2WeIXbYRIrYQv3CptXkl71R6K
ztIYL+FytGhUUztxotVQxvywZnUwR+my1I/SsBPrZjGGFQoESgZWZO0AZNJtNBp2ejRLZzTnqHV7
ycAi6ZAehcJKzyFTAddLLmZut9XyrObJLVirE6wLp+VrCECLQnGlPHWyrTb8LlDskNBXp2jo91M9
0y6EFTiw+qJkhuvolpb2GiFoTuRVSUNtLdz5LC9PuTXOSXVnuNvSMhbjGmFFdillBtpRomdZcHXl
xdgRMgHLuNv0pIsrf0LanUYrirDsm9XLEvsH1MXeXdFn0v0GMYvf4ye1Us6u3KiMF8KfRVDDsF8L
MUV6qaFRWIHfqH2bWH0bN93Kr0BKsNHKFGreUFl4U6c+DIHOQOPyzs+nZ428pPmgkGFZ+3IoRPI0
5ZW0zZAxGd54XEUQVCNfyTsmWFXvW8i8bBdepOkBeT4oTfORRipbzzlhS+5xiho13zZeCw2UFVIh
GyAcmG9BR7TsmQRowyz0dqZIneHaIBetvqq7fl6uB6/zRszYDZ8JbZitNL4XCeCZuJ1Q7BRRZUrA
oradE+vRGlqUroQulRaS0W1+DgxNTTOLxHHDYkML6PsLA0YT4xv7ZcnW7X0A5aoiUfSITjzVWeWx
Tm00VGY7waKGB3jZuZvyw6FIFq4nds9pWPuD8WRwt4Zxngvt7rBYQZHhytFKr3LXGwSFEk5k1ATF
cqiQrdhR6y/WK+TqtotB6Rzz2GVOqXd+A+36IpAQG08mzu2CUZnqm51n8/BZX4lLjRq9gabV2YBt
dQWx/7YbS+DOMcnnYodfR7vGqjKc9pTbVap2edCm74hyOXkzv4az0CBteBCyUvq4DbKydoCtXO03
sxzvVt/mmzWX+VylDke3l/BDjFnRJiAZosFOssqOpe+UD4spp68WoqBvmr43BUnq1GvZ9ul92jDt
C5G5FGPo2kO/Rnpel2+WmK38DqoVBVtamdeFZ4HGxk9vpl3lkvYQ1iztt54lkYWmsaoj4xroVAWj
XJoJEuHovH3ZrxdzxkBndezxWXIKMrrUTDvQwCjXCxs1LPc+8W45PCxXnFV1dulHBt2uChdRy1sz
B9GMRZCmT6J3q4+a65IbBpwQZL7mrV3uu8zI2EJZqr9oL0ewx0wAmnzDuIbqIVblXFgy9792iQff
DM18EuetZvztQtOgLwtswaGUV4xTC9sEGv3/oNm4XXz7P/92xiD+ZxrS4a2vPtfbT7AZf+FP3MyU
oFwQfQKWKLiGf3bu/RM3k3/4Z+5R4HqYTEFsPNt+/SdJVPKXYIYiMbHRRDLIAp34T5Ko4/0Bp9Pz
4fsBXPD35b+Cmp1BsX+gEgi3UeX5mGkGposcTJ45Uj+iINpLQHCYtHDbSFKPkD23XjgE2Hp5rJxV
9tfAfutXc62Hix8e0T9Bec72VL988pn+5Asp5VmXDM/qx0/GwaHIkVRCsCEfHV1iJsQXhGSJt0vt
dpviYHGD8QLyXPFGc1Q1v6Grf88K/fnzuaw7EiLuGboEMfz580f6C3rKvImw4G0Ec/kS3obvDpB3
hhVZGHXnzbG22ooZTpmRGluzOYyDcH5DoP0Zhzq/AduD0AoXmC/D8jg/px/cLbjM4Hq6GXmU51pe
CrvIXh2c8k4Tx9LvzLXPXPxffjPAlAMU60qHk+6XZ95yi9KzMeRRgbH8/OQnmx9j45sb13j48szn
Rv7O+/OvC4yfZwEZW44wben9ssCGdSHQQuRFNOryTL8YACAv8KsNGP8RVnXoUWK2N54exJe/X1//
7LkyR+b5SjcIcKL4+bkOtettVmsWkA2Q/dy4a57kJ7AJCE+oo34XgvPX1ewIzCK5o0ArxJ/v17e4
qQpmRg+9qCzl5VAN33JnGqe9XrkzzGaBuafuodcsdf2bffRPHjAVhJ1remDyUHV//p3tNNr+VthV
xNVbXs75WuzS2RS0x/m3qmeuifBe/kseO9/XLECmdSZ880adX+ORVi0mt7Rx0EDYKL5Apmal5lSq
33zMX1+hIzxqJxax/GXX+xUytQfLt9oVawJJeaATP/Nz6kl/03UGd/jv18t3X9GfNwePj4+BWELt
/YtbtmeYRd1ZVhPNuZM/e3PlplzbBHRvZHjDbmXyDsuyzLIC8oZtQLAYRzr3zVuNXQe3WzBDr9FO
//3X+usz8IRFlYQeyp2RPvfn11v4IsVTYmuiKevs7RLDvy2qR25s10plvyPz/7MPs7HqoBZBm4UZ
9POH6U042ZqW1MR2kZdjJ9RBYtiBtMhZ2o9//8PO/66fH/f5cDMd4VMZwOA54X6sey4VKGePNNGi
puBg5wtrqGrRW/4G5//rzvS4W9toIUzeqpC//KYxMVdoQGkTEWMyXxN8XR70ssi41B3qWODO9Ksg
h+ipSoz5d/ndf623nsnydVCBUNudX6NrgFTScW35jRm2PF9w0dFbaGlXpZELZFlcQ/jg6PmXn6tn
OUgcqAr+XzdNZ6J250IOUdPS652hy/KZyvu7FIi/VB1MSDEx4CSh7Fn8z5/f3uTlOtf84rDuTePO
d/LkGrTHORVqSuCc+e2jyeb9jS3tWRrz85qhtnoeqvXzRuVTz8/7h7Oy6Y3ZsIHpQNCDLLhMUHUe
y2ptw2LINBhXCdHiMBd+SQ5AM7GgthKqr0KWDRNi1nA8BLaHx2LKzd9Z7X3fGz+tZ140jHIGpLbl
/PU+YzdFMAL3wlaVbXOAQp7Ph9w9i9RN69y11R5UgrXO7sBPgmjLdX0xYDnINtbFm4I4N0cY8TDK
8+3pdzF23w+BX76cz6QVI/5zjXN/jX3B34XUCLvS0Wjm/kuPY9InrDTQ5LrwIO51DrJzraChphH3
RK6Bpu5Xa7dpeuWaC+ILyEp9tJBhenGQztYJ0hOSCqef4CsMZc/IpdUtJbkgg2TFPGaaQSeCBYon
r9Fd8W6qi29Nz2KKZqvA2GTDPHfZL4AObdQaDhdAB6x3CEW6imsc2/23uTLrs5DQzfP92nTlsm8t
nz9nbRa8HksAdjDxgvmbnvdWL6BqhHD5+BLBND6svanuhJ3Ue6sC7UKVv5ZfPRNaIpaXVQloVWVp
5PBMElyT5hUGqYZIic7bv7RS5wwltjM3ohF9fPExd/P1Rgl7/V164a/FiarOPZ5BpM/A2uS/f17Q
K3hZhnkVRl43Jexh0Nxy58SNO/2mKJxPi5/3Dkgj/37L47rP7JFO+Jc6mDNwHjH48WEWKzf7bFik
M6Kg37CFtITCPEf3A55QZJjstMhbxGKjjUgHG4gEbs8QDvjkXKEckDdunSJ1St0gu9OD3pdFBgnL
MkLHgtYXLkvu4BhlJQ8YbGvoKGy8jKGTHiPsjsqDtVQWplaJ7vfLqD5payaZ6RwtEw1nbVbTLuVO
ra34vAzbsVm7/FX0RQoNOSmWR4WbDIRSWO+hz9McIgyT53AgATqP3a67P5dEtYf46hyTxGvvOm35
85UC4gPaaNz+gC4nWfG6yqj96ZTYJ+qBh9mTA9EbQwYmFaUqFrFjEO/dL20vIclkkVWAfJKtYwh4
joHRtQejaN1DliGucMCSGiZCpkZSoS7a81zuMy/djIhZkhZk9bUcDoYNNwHx/rLAZCyr+UmYHrbv
ehqioUWfPo1bfm/OLX4dI9+CCX/nGu7xbDh/EpVu4lyWw30itvahc7zi0UKE/oaGYqhArDuAF7OU
g4nqLV8PoB63kPA6GxIE6imM44bgvYco1bDVDPmazPUK0dTUAAjKXr0I7pI9hT0R4HdCwek25Vxe
uKwTwK1EnozR3rt94O97/D4vefjihuEshm6OkUPtR4cRGQhq+x1cTAd7H1O+Zcn2ycizjVYSogJE
CoF3hCHbsJkm9BCNAs0tF9P+OIrOPC4BkSd4dDzDXLDuemFCtdXWN9hX9X9QdyZLbiNZl36Vtt6j
zDHDF70BCM4MMgbGoA0sIiRhnmc8/f8xs/5qSVmd6tp1m6XlIjMkBkmH+/V7z/mOn8Q0wxBxK3hh
0UnMa6bnEimVYWsnGHfJAcGw+VBJFXPE0ocWDJQECBgv1nyfZrt0vJIcT20DJkVN77Kg+rQj6xF9
pYO5SBvnDRS0RUd3lC2Z6+jq800DEW7wBmrrKqnEPXkUoGaApK0U5qFuGC+fDSAuD7pY6LW3FhQQ
6R7ZVNXR/pb1BqDQkq64vpWAaBLHs1iI3Ypdq2WO2fMJJgopOK2idHusRl3u05UKAi+OG/tJDZOn
SCNAFg5fA/OhEXq0ygvUyZqszMRfcPm8tFO38EmmZsaOEYYcIwq+BkBf/YWhndhk0yhWvWosp7C3
pj3XbGwoTfw26HRxy6R5DHRQMV02unWvr0lKe24S8znh5ohrQ8OBp5CQOwWTP3KO4z2SqqtFY7Wy
lDxdM6xRTX8ZpPmVJhuuOxxJarZq9WI6gwgcIMIxAXenVI+90BwXLIMQv5Z0avwBUuz9wETyjB/6
UmYdfXR0sLS9oytyb3Vny/Cxqrv6vp/r+Gs0WPmuKLNj0rVPEtzLikEKy9R8r6blPbXJ8Qb4lQ5f
qHa+SoPDbVKGj2aqjddkXmzWs2HspkVLPQySD5MMz8pcFgdRG8pLEixnc8ISkIbxm7p8bYr4ivLm
K3QUuoLOvJ9FeGKTChHKDr7dtRusCDXDkrrwp9Z4Qw0/eJD7zqqCRagz4UwUy1W3u8nLxXQIrelU
hEHGaVpeQ0XVN+acfu9nBkiO9ibN6kNE8VWaI3JguL9e3teO14bTO9Y0EI9pNX9S3z1AenuCeyXI
HqL/oanoNM3qJgAoUBskbXisWGNZBKmlUR/qILyNEYf6CDvGbZikuhpMF6+B2objST3DDOIbouUJ
/I4GsJZmGM6xZpHGqa3GclbucqS1KJZGRj2Go/MKwsR3E4nVDQ1FakppuNEN2UVewl2h0rK16wBw
4E3yMXb6VilSxS305CkcrQ2lzkKBQE914jnpY2RIWRU+ajrPkFOUZ4hQHtEaOZVw/M1hJrGjesOR
2tQaAlz0p19TCg9ABrkyfe0ys3s1O7WAQZ5VR6NcKs8oIKZVMb86Oq6tUg3ntFUVb1C06dFQGiZ2
eXEV83CA6QPUQ94uGSGTdc1EVVMtO6qJ09JCnZI17brlJsMdJc1VLT8MavtapGgxmizYxGhBwC30
PsDL0qOZgw/DnHTUkXHkV4PT3mV2drXxnSMCU8HO0V59QluirKCMXZNORXsZ3mfUXy5digne43if
0qMNrXnw2GPDo1Kb6BKU6LMlh4sxOztiUdizazchBhWlNVdSS8NTUlWfWtTsoUU7e9lBf5iy4ruj
MF7ltePvXA8Ru2eBYKRfRl+7YCkOyEHyNRbJ7NEwu+y6BDVfihZJqhtlgdcC6BQMcoSqLF0vqdhQ
NW+qETYUa+Ib6SQLq46mRt/O8SnOC2fXVPNDpBpbdRwe86I6dn31ULRT8jpN9X0cxqZHsglKk8r5
VOcs9Mso03fL0Gj0s+bEt2I68Grd+EFGDk/UxXcLu/NDUw90/hnCyHHaWBbT9XI66XUdsd6Na5ly
uXBk6Dp1eEnSaF8rJg6W4V6Laja6frjTDAgIdvUEm4yKk67FNh2H7yXKVBc4wTEKcZM1RXEctB75
SojwxVDEd6uV1cyXoumHWAe5Z2rjIS1bpvcMbD0tG49OG27qvGRIqA32Lmine71g9a9VPkgX+Ixn
5N2bHQ7typ4MXGXAw9D7R+mdCNHGYJp3NVkUV9nln9xsGHs37ai4hAL35JCLkrW4GGiZ7fmubud9
18jF13v5xgaOzyhevuAoxuenEq7CYB6OBDSPoxpr4mRMGXM/3Eils/T3Y86ipHWR45VCzhXFAanD
A0PQhiEjHOc5wOeUrAcZ+ygaNpETeVBv+Jkufkg1yUlujsJrqvx9hBXipUvxFQkili4jIuOl71zH
KCI3N1A1Er96LqijPQB5T1ZRHzHY3UxTFuphWb2DOzkMoZzOaZD2WzM01FWit/WKROGXobLiU5Zj
dAD8j2UnD5ijobDHUyqyJyYW22BE4AEs1ajVQywiKLSJL0Aub4Ki6L0xUIRbp2AwukD3h6z+Gg/R
p2XHu/D22UbW8oS1rWDoYti70cRT1ebwVWrwMWuUVCrq4cpxa1Jvqyje3JBrZO9oF0dllYnH2jQC
QGPtxtKV54Bb25j0nqoZFyqNtZA393xarehofMU1vm/j8rAIZdMIxAxY9aXbwrxnvL8ebOdCV/kq
8uBrUhhrszN9Okc+Ejgk+fYjWrnz0poZM7L0DTsWSsDxWqJ6j3pOWGggGCQwfnUaQEjdyS70T7P1
1A+lr+X66KHXs+iBYSBS+5vI1FRXZZG0d0kyUrDjUSoYrEekxW/lxCqICx0b7DAjz2se67r10YVX
a4d+mmsOt4JHKZ9F51jIPMUxU8SDFtp3Rk67yZqUA7DGxIdI0u2tGbtKMWCtKzO8TEZcbEpz4QPq
lCJ3idP5EtPt8QMgmLejwFzBlrqgTIVYWxwJS8UlV5Sf9oze1h6T5Fg6VORU0y8O7h7bGYtzjxBj
awITBKrB0Z3DXtCUeAsGWbnG3EqeQkd+4JChXWSDf6kfsEI8mYHidS0NwgmkZmw7A9dQNJKIZb4I
QoPd2AKgO9o1Zkl9OcXOTVbJIUCJPbzRXn/vO8dGG2dXPnzRJ4jIzCJVbV0CKdwgJEz2Tq4DdnIe
0RTYtDXqe+Y393Y4lXdCg6O9lMsXY1T2TUeaYWT10SrT7YcpAxdot0EAqaW6KCls1TaYMjqkNma6
fjMnQLTkBJ/Avs2yaZqf42Cwvba06jXjlvuyTj7SprfcWYnOZZVRb0E5nVxABd+BENznLYJEAMqI
86zquSVGyqvn6mvJhFmtpLGrnFm/KirZQ9qI6CwLwtnr1XbaD+Ny7myzWylaOKzNMEFbUjNwxtQF
cyHvj1pWnW7zwX29KHi5b3oPzqtYuPQC0xPrbjlM8fBGOIXlFfnMPkc5srCFHm2JOWSVq1axDaLy
U+nSad8xuvTsKGYSHJyLFpjt0PdulSdyU5XI/NLZVnzFGFNPbaoRMVKEkSDF8im0pfEBhTG+bFLV
lUn+DG6YaMSJ7YydxRW17c+5Uhwz84aV1TX8D8W1zJVvi1k7FwGG5CScet6Xdq2tc+R27gRox88s
xMz6UK9FCoFwxKMhdOVtgFWJoEHZyNzmCXLGYFNkyiVxEJa183M4dM+ljFtvBG9h282G3Qyvl4zR
jerIHvGy9lqGDKM+Qtr2pTljw0KnweFFkUM09kMv7acymdBdL82lFubrXMiz7PVtnwt11zh8TIrj
TCtkGhhQ2quxKFc1rrGvO+U9kvCHWi0f8p6w1XSJ38RQb/SC524xjeOQYYkBf7iHd7qHTuI7dXWa
RMO1hBsMR/U66pBKKaW9NvpmM06TTx8DKyBQCjVsAWNjaESq6hTzEenGgCVT7uI8uFeNIvQGe0rp
mAQ7WeVrPR+f8wzvTJip/qRyqZ1Sh5uy+r2rptuzW8G5AJTs25ldSRfrlI14L9AEd9YSujd3VC3F
DZuMxOAqY9P0cPxGeeXC2D1KEUS41YSS5itlgrHnKvhrq8zVsR7eIfqd0wcrbjimZ3RQ7dZMB8yP
rZLeT2FZf29LzJmu0qBYc2syEO+0rCnpZsWdoewDNOy5h55d+0onx3xWhnzaKiIa7zrdCruNOtkT
xr+kOlexIwJPqLGSrWOz1y5BBVV21ajIyHalDo+2MzWG9DxSTr0SLayoqlefyiHq1WNvdvaTVXXR
RaOrvOrD+bxowZN05nuVDv/HNE0ILZ139jtcoPOH3izn0UaFjaAj2QP0Q26lRkmSrfFMdG8THxAr
DMqBDMhrD/Fl35saOlGbfhYionecS6dACZ8mQ8VRw+89TdlDwOUZyudFC+U9jeAC1yvcZ8R1Z6QC
tD7mMjlpk4IfGOBf8GFGSXoGhu2DqUq9pBReAJJvNdfGR92A9Mu1AN8oQ2L29nI0+EOL6QngWEAh
Gk6ZZgz3i56EfmFN5RmW4GHoB7RIyDbbWqBHtrW3wqmeSTmlCZcVtMKryP5IJhNTfYmKgzHVcohl
R6VvRy9RatZ0HxsxbHP2EhzU5nM2O9ljXoWvWs4Dy9ooTTflPRlKqa+AE+ouVV+NkLAsOofGAZyB
MKwjfRUNzbjKw2Jrt8NO0euHuNfPHWkcq2jSggPj9Y8SQu8mjOfpMaqUfDj2U1+8cy8Loek3ziWr
0no9xU72EFYanV1MrfHcKdjKxvGBBuVqDp09xvTlMg0tvFFQb6Dp8baqicpNKomSoyhC85EH/B29
ySWmmj8XssFr5cgSs1kxKVcuwnRcAwY7j3PXLDuOxcZtOFifqpw7HqBdLF52j2Z+kS+LKJS9o9qX
UE9eDL6HQ2kU+O1suTwrVs5CoGhrsXA44pqV3Oj7KI38Meryq1xoIFhxbj6qYchbsNRocZlk7qau
lvhCrPFSLTL6dHABfZqDOTz3mam7WWc816pwDhHc1nMSKtTh5pScMicYKCWYogOcEG5SQ12Qs3Zw
GoT3IGNN1wG0JmCD7Pp2+kzs9sTXwgRtbN6ZbGerxqzuEZGO71VE94knZp1P6Ky01IgOjEcKH8lQ
vhuwaewcTGjbmADwbVmZw1VHHAbaXVqvJD9qfk0RjRoTkCgwCBUpgdb7KXJ5H1+SH9Maco161rZ6
YTneMM1gBLBlrsS8PFpDHGES0BGMi3ZY8wDCtDVButomhUzjtK8jqs1EL9azowd+Rq3oZT1pt+jI
wDaUc5tsIKNb5WPYiFxZ5ZrVnLoKrzXRCIO4GmbAuYBMsMLAnWCCL7ARjxZiHQb06gGTtNhAm6F/
pszQ6rr+MutU0qTWZ7sBqOeqA2CTuXUzDesBuuZ2rkx7NeVABdneM2VXzrBTmhwhbhwasGPKaC7X
paWH3uyE4aMtUvNUJP1RyWGiWLqZvWVdHL0VLQYkV21HXIWVLd61KG3WGGb0b44UKkMCfRrcPoyb
dymTCNNkGxhI44IscpOmVT+rW6eZ+1KdrEq8RZbLsxOieNSihAU5m9JxZ2pBysVpriwdpm8/0EBy
kMhlbGmGYt+XIi4K6fYGC3I7N/jrAXc4XKK4+/Re2CXyfRHDTEhEBaWeitsJq2Cv3mRnuyHoooIu
Nb3dvdqpsfENE+nA0wuiLnAt2KLNl4S/c3zVZcNZoKZ4iz+kRvjrUSydFe/GvG9DeCJ19ozH+Y+p
BLQev295vOBKO5XwOCSYRc5U/ZCAe6HCUwh0E4CwbZVcgawwfhS5YX1gjLQuNRf+cGv/MU5o6rRN
dpSns0FBUbTbXsSVc48KLADaJwdbXwddizm37PLupbSw53pFavEfpmHSkw40BVN+GiG2AitCI5XD
I5BK1yOv1YCm7MdmzvI7vTamSzb3SbPWe6FvsWZa0mvMKOB+Rd+RfnaTz+Ijr3MBiUM45bcOCr1x
nvGp5X4Cn8tkVAY1YFWHozKtGyR79Za2fD54E1pHxWd4mUuXk0uh0zNUMt3rcdA5fkJXdYW2Hsv/
AFVEuZ+NiY6sU3/khChDadvIsXqYxhQ3f0L7WaqfCvRDWIfnJgX737TwYbqK7Uaq9XagxXy/0G5d
OW2kHvi23yKq2mjovzmdWHzM38sbRreV4dCNnFsHzv1C744bF/0GWCfcfLoJHg0qZ3TgXOIjyAuV
zVXzSxONTXhDOTA2Clt1zS0+yN1BX1KoLF9j6WwHZfyihp11V1qY1lM5rbH41Gf+iPFIyzx9IpTe
fBYq6LDenD4cjPf4iRZ7W1Nt+1yhIjAftWbvS35XbEi2w1dMm9JvG72gX5cOUmYbQ3SldQ+GF9tH
IvEoh1NjzZvWGEAbkXQw8YhYda4fCW0uPkJjDGsvJa/F2NfQJHR6Dbdx6xpfREJaVRtzoUdU2mAd
jjruBaWtcz3h3tiDrsTysClLZzaOcZ3MpV8T9iO9qKniwtfH2rIPRay0GXJLrcjXLBinXevDMImD
nbeKeQ4A1AGEKmMMxBgZJZfvxUxP6hAK4sMroZc7vl5EmipE22UVQF7Qj7YNb95FM8IUFjVHOK7L
utPSeyrmKXzqsjnTj6QVshVYg8K/wb0xiRJYMLqVXrXwGJYiODaGDLr1VMg2WkemUUG/D5zQccsm
LaH6otHWH1MdnvVBdmabbUWcLePWyc20qmHI37aJAV1w/gW+bh1fDNgI+SmtGeusxNi3sPz1KsSI
Bs5IKCdpEba55W8GfBw0UXaAU2HSzWzqc2g03LBIvJ73ZplzJBppe2YNL/CuBr1TfB2hwgjzuZBg
s27+DqlE7TZXuAZmGe2NSyoqspwmOd5mPs/1Lb7FDapWrpqR6WVI3Xm3hEW8Yxb3XdrLC0cqlywK
8EPd6POZzbs7xIZ1KAYn2+aRtDbIFW7Kj5Fejm52G+KPF2z2Uem1SmN4ai2pjQpj3EWtAsfqNnyf
0Z5z5bB6/WvvJOREyih4DQoNGCJtteg1b0GLrNsRURK3/KZJtrSgqS2B8szHoqkiirqYtQAHoz5k
tk4jKMoseYcBddpiYWq5dEnA54tZBH5QpnOyYi1Tuedt0T7dxiqwIDikpyYF/AWHu/iEUD37RCgc
wwA7HRiy+V5RpXYPaGuMNyNmNA/Vf7hbhHgkUxTNjykwr0+5RSMns2N6Xm3gzbVs19AttX3MFlHv
Jy5kG4xJ34BLJatUBvWj1uAZ8WjIGbyTecH4UDZfUByPjxHjky9pXIwrkUkSWwqDeBLbzFRXlPjO
fBxGVLM4KfAxCGO7kPy6LwC0X2xuqhebdedJTX8xigWLHJNa7SOji8DgzO60FROO+QrCXT5HKaki
qWq/6rClV6OaO34+DcF9EPTV5KfOfMmbQLAzlJlna0V1cprGplnfOQA4bjkfM+1sF21xynQSjPwO
ri4+ZiuVHyPA1E2F1+So4kO507GJuTYdSm7feIUs7A+uVkfPqgj0g131H3hIMh+p386Og+k4T7W1
4sTo7mRn63vkRZBM+LbfMf3GwUqtAZqlTXHrkSb6UK6ZJup+ZtZBvDJh7H30ShT2OAOKmlSCFJ0/
yBFrfq8JeBndJFA0rv1JfJEM7l4jY+5ex8zhmNDFvcLfdNLVxTr3pO6RUB8Wy14wOZYruMfp3Ugp
sm6VgngKs27viyVqL0rT7xPk+gqjlNHe0lCga2U2Oo0iNTFJik/LRX+L6sXBY+TUPkiU4q41QrFt
bHQAroO4cvFUsko2eSIy30KogxdFLNGXKLCcNRp+Ebgdc21GsOBEoUv0CLmqiT5xpHVozrTDEtEz
VKUF4xSnAUjeyhR098cQiHvjQCbXHftRFwXXARSVGwaSRAsVUYDEOwNpCegrEzhAioXcAUAXoTI0
H/ac6HdJOnzrRYHNt62XHXea0LPLABCTnitiV+TlBJSaQtRMpXlQY3pZAQ6xjVGPUPJIXDDuJ83G
AdRWmlwFQz2fNHwiD7g+qDyaKsOmWzh3NHAc2D3BdjCXLfe3eN2KHr2+mB7QhChPswWoqWEqRvka
l2vWP/II6JbrOov1l1YloMUVwGZ2IS6Q1p3AnT4EMQoAp0yynWwGuSXjKdj2iU2HLparxBHlnkcW
9n60vKGmo6sd0nsUidXcK0bQAoopR260bZI+9vqovo6mFt6Z+Dw4m7WIPo6lnbVJEr9566+qeQ6h
wlQB7AAx95DjRZ6kwOdu12rbFBvHBgNaf1mqPqPMIJ2FeaX8po9B+zVPSYtLitFr6r5/x3tm39VY
vZHtw3KjSdfzOsz0GHZPnmAk7mEziChskmw/2+3aySDgMdxeG7UCExUckWmFC91Sc69pY+3pOO49
Wc5vrZYkmPCHa56nn2aHzARmhwuYz3DNQhyx0tfgoW5Ov0BTqIlqfHYIg/JureS3+kZRshVMqcqj
rzIdU27j0Pin6IFWeHGYRPYwUDkPuBctQDJcJ5SecaSO7HYPDJbFas5cmcNcmaND29TxWg5DeEDn
AXItZ0+Uo+QAzulhZcPyuIixXKVsov7AIiacqUVKJaCG9caTLZKPHL3Y2nTUcMVA0Kf2Uq+QvLe0
2pN9DjS+atXWd/hsvikl5xEm6RgPnD7jRK3gwlXxiGQwb5cZfzCpjHtlyeVLkAc5DUt7jvkTpB5g
lyP2buUEXAz6kZPMrc1COWQK1+qS7IqnCSPeXiMz6UAYCUda1KdkouURTfipPZO/RkMJR5fHmDg6
YLspvAih5p2Dn8k3aDvPgGI29BS5hHDt8goYEJtFDsJL6rx6ioWCXIlN1ScGwlyXnIJkGWiJPyu5
varovZzILKAXLHJagrHaempry0NXNJyCZmg+iMCej8vc11cz4BKb06l8VSxlB55vX8690FZDAguI
LrYnuuZL3Jv5pe9NebCSPN5rqom5plHaa+AY6qGphXMsw7r+SvNYHGKlDg+qWkBfxGGDXjkRZ1s4
YL7Yz5g6MCZj6BMWntkl+baCPO5K51YzlnhJpknHb5MVcq0R+YO7MDW7S28Vyh0eyfIQcvF/qgAX
XohTY2dX6YXhx5sWb5iz8kFo1bujt8WxzTgO1y3uYBIvS9xDxpx4HXlbH7Jjyp8hqna53LE959rB
mrh6nWba3A/hCJOG6UZYqx5UGblXBlqNt5KRCVA5+EENFD4QNm7yoVX3NskhbhTwDooGAVYy0tlc
pxkwHWsC+nBznDp7kuhJGaIm+zKz00xbnmoJCyiF05lU+Q2bA9mASaZSbnEmswfEWefPyNW2uT13
PtoEnrbYbJqXoKHEpPcB9Gs1kDnUunTuxGFqFGMf0lPB7QZo5mqEmvgeObPcdg012TBHhrhWptXe
j4ahXIu4105NYTf7BQgfZrT8NHHFutcTs9nnuMYeAPbg5a7CXN9Zdt03tNE1LF0jw7GVTpLFqiOm
8URrP/NNLoYEitLGL3cZ4dK3DPVQpX8dNoOxIrCsgRXUYZMrzar4xIgf9T4JgcE1qrv0u54CBrRH
hbPgFg7odR2UDreVA672Ii6FJLgxTp40WGO3VBEakau4rE1qYLU9dG2bbtjQqNkyc0EDxr1xRPJr
q+u2W2AUMGh/RMMw0c/uy4sScVt4ykd2P4tAQMCbiu6caxp6eJoWtVGfDTQVFE+JFe6dogDi2PWW
vsXiPruiyuOOOKOSkQdROTico6FSZ081+vCbANbNXBQiZ1VF6V4Dw/eht2O97+TC/oDFkimGvhwr
yQwwzIbiRJBy8KIty0c0FTCqTWbfqck+NsbxMU3t6U6fRLq2K2WsGA3ebslG+dUAgteJKnBrmZxK
u3+LWeR0E6eYwKKSkA7YdY4POyDlYlNVOWk0WVucTRRToY8IjV2PanurBgqcbC2ms9TryY0OFZQb
NcxrSJxzXvKeLMVGguQYIAPtT9p48ZqQiU1rmrA8+qI9ZcnQeE2WEoHVYlFAkm3BskXdkjSmJH8a
8IHGpcHTJ+dT2iEiB8SUG2I8upeE0KmdLIkhAHiHp5x2FBTGACEEl10FYOUUXvi80RGhxzukoKnR
no7lsF4w4qxTsuQAJ/ElKVEHNYophnKQYsmfhpK758rKRweWgFKcFkNdLg4Qc7ryM67HPfsqM1qb
6TEVFE0v5qMGwyA3Z/E5/hR3ya4NsdLf/p/wWzZpBsh5LeiYIVHhQhJuB0vXm5UpxgFcuRWtaf8p
YHdG42FkzLjGQsF8yDYQYU3ml0E3iTpTqYK8VDPtLTes7nUp4nGr6lVG4eCQXVYQZ/Gq91BBWOeG
/dqYClpBu5nzU0fg1WEUE78HRV/AzIv7ctiLYaUM7X2k09Jss5keKHF7yy6mAftb0eVfJJeodCxI
07YObAYNOP//R7ly2XfG0JT/lNMvTjNPZECQ/QKwFT57a1AisGfdbp0QTnfz6HTvDOttBsFdC721
k9yCt2NALoRLTiUCV3bD6QKhzaEaS6AOuEun9xpxwV2kfMu7meEM7Jd83PyhKf+P+OJPZc4/vyLD
f8p3OMWfDYEV37u//anNt/LuPf/W/vpDP2VF/L8RDqHdzHr/Z9/fUz+8Z/2Ptr8//sCfvj8FAec/
kKnbJh4WzcDihfj3T+OfalvY+4SGXhyyvrB/SIdQzH9AJdC4FpsankELCNK/nH8K+RDgg1C/6zTd
hCb1/8T5h0/wRzG9aTOQF0h/BP4LDfuQ8Yu7prWNCuGa2V17Yke8fO6tA1DD6fGGQNzieHF2CHty
joemvGiDXkGcCSo4Nkw7eLiHQ5+mmZdFxSYMo8hzoMQepezqJxWz4NEucJpa6hRu0bww4FEXkQFs
bYNjHW1TrTOD5jc+j5/fjuPgarNUWGMWDixyN8TNO/DDwybQmlmBoRuPZtqHoGIKGpWO8ylgCP7G
cfWzaPufr4RgW6NxJjUu+z+/Up+3Mhmr3nzUckbzUTQ5O9RI8abAe3+oZWSdqr6aO1dm6vKbLeXf
vEleEYuShc0MLf/tV/vhTUZOVU5OLoJHmMODXyxteMgCehyhac3+D0sZdeWM3fnH+JC/vBSLDKSa
4D1imwGp9vNLJaybgaDU+kkZrY4jyXrPkQJ6oGbM33xzusZf9b/dCXyg+OZUrEA8EMR7COcXWwf2
SyvMrbkG9CnWXOp2MOjWDikSRS04jfM1CnqXC2gRouU0XhgS36swB5OEm8F7bn8zDAfWS7uNoBjN
+UUAiB0GY5cb+TrPHuGPXCfA5SR0brOqPVB+H5ohvHQRTYReU39H+vrLmzEwWvB4Yt7lhX+V9DsT
1U+kZemTmo7K2hbMBbk4am4+d6UXG8Bq/v57+stq1P/AmJng4WxbY2X8/D1V40TnZW6MJ0Gs32YJ
QCRJBWbGmAfFrppGeZ8qtunBVP7dCvnZwXX72mwHHTteIyksHcfcz69sJ8kE+CQ2nnrbGn2UIMGq
1YL8N0+b+teF6GhE6wjUkQY4gF8dpCq+WxTTk/bUB2q5TZQo3RqpsmxwtHszqdgrzaSMh5pFFHhj
xX4bRJbbGJBJkryJ76q+0H1lpj9YAz7812b/b56Qv3zyDOmkTR9RtVW8UL8S3aoJBkiZBOE1DrCX
BXDYzrYKDSaoBpwVWCL8QY0eFJtp19+/sPaXT96wLc4G0o9xYVmG/ottRO0WS0QW6KfO8JcGdDFQ
j8jFo3OPjvCl0YcnEnBnz0YYhwVK/+iY8oxUXnZuBG5Y9Zdo1FvCGtX3sqs2aa99C1W9g+FifJTW
sjIc5E8Vyl0x/Gax/uJCYc2YkLVBRGp0VGgiydtW8MMGplQEdoTLMF9rUzsF9NXGDNqHI+9aOR7Q
y3GjBdKsGC9q/+c6+o9qmP+7AuX8/xnRk2v6D+vnFpH1P779EX11K7P+1//cvgOm/rFI+ePn/1mk
2LA7KTf4MiB6OjbP3p8lClrVf7DIcN9iaeOZ01T5LziBJv7BAQudkfiqP+gEVA7/nWAF0hMCJwNe
HlVSmoz/CE7AS/xwLnAdkaw4W/B0mZzp2Dh/XiwUzLoyOpHtF5CVRlTOcbmJU0cy9o5vC1mT5cke
BuXb1KbdmcT1MFn98En9m0f8573nv38D2Ax4Nznrf7U5akmdlk3dMLEhzpA7HIgUIyIuVUuD33gb
f36k/3wlizg6smDYxOWvx4ZJLygAUEc4lUpnT1SLSd+fuPq/fz9//UT5TOncsW1T8tnmL49f5GSi
1HqDYT5pm+emBDzn1WUZorgXYP4wy2Xdtq7pFVnQhl+GqdTi32wBPztHb2+UTfNWrFHmcu7/6kMj
i7Dm5NCI/GjoCVdWa52yOUCAkrX5Bgs7HjgRKNu/f9+32vjXtcRFTFM1iu0ba+NXOqwkK7pmyGX6
oqjAHJUk2YodvhkdW1qkVdKXE0mNu65Rx8WDvAmANRAm3XtZpeU57BTjWtE3BSWWZuaxqKzMdMVg
1e9p3CFNz8oQXWnSSP1QY54EdJDcuCvTQiC4K/WF1IY4Yr+DCVjAd7zZvbtN40S3Y7vMp01s0spH
95rExteEEd4NzqoU45ocRRo9epy88mUluIyYwDhpTdTIjKOw20L0wftj1dJ6CGeJnY7WtHXfmVGW
X410yhCPmST4bp1esd5Ccw4MMmAJkr+S1sZcukyWYe0UqarRs1g4E0SXDy/2GDEsVidDVnckLGuP
oWUDPJtjO7ku1tKrG2lk2NlAaaFOwdZpLX6hBf27VSfqpx6aYiVoJOiHcohRBQFvRXPD7KOzEPgN
Kt4NdbBP4B7b2ScOD4uhnUSBgWCqM/FaORmY3JxFoa//i7rzWK6bSdP0rcwNoAOZCbs9jv7QiWxJ
GwQp6Yf3CXv18yTJihKpLip6MYv5I6oYojkAEmk+85oKI5Z612Dx0e5GPWMfILWWzaasUSHa6bqJ
8SNa6ft4ZalQw/ShOwD27ASSo6brV0SDewySdP4S0/sLqSasawhvYg0ufbyIqcGIFIOGAlEKOj8u
Or4yRWpuDUV2Yqc5+DTSHbJ2j4UymLPql+WG4n7N0b7djDNWDluJfMk/bZgCdomXeU5ht+TjTdWN
z3WWItJVZDUY/y5wE0xxgrn9EeHItkVcUSACNo3+PnJ0egsGLLkMey/82sVj8mvqUsrO4G9Rh/OD
VX0tAK2eND2NP9+xgosS6OwIkSx0vrWNVdzIVtUYFPTSOa8G+sl0KJS8ooAawMdaRXhLR9zvdigC
AS8iK5Ng1eu03NXS7/eRXlpvO1W2Qw0YP5LjLJKhhdsw09IK6yHFHUVayWMD5PK2KfLCohjchAPN
pMDDcKWH5xFkwZw9liODhnFT6ufe+QBA3bTl8VM/nyGIr5ch1ahy18gyvEshPIN4ssIyA72aryc9
JVj4MEvgtphFVfj3rmjarbs+qb36FDfg+NkBDuTgrFEAKpERGlpbPWqHWl6d/Wj8OifE16td7oGI
EWrL0rPUdaYmTcO4Giq9z+e+PmZOBUkLgOt6twxL/S3Qq/wRawp/mxlJxFvwkcF1kmc+4ohuEz+0
A2a8lKVF/wvYS3UTpjbKonHR42adCpyRUfsr8KJIy4x2kWu5j1BLQJ7IufonrNBUhV9UjN/7NYie
RWzPLZuLSOjAT5VH38/JS/u0IdCMrseiWxAODO0U/yA/HgaMy+tZbNjL0Ymy7RmEBTVv1onws/DG
gzandxJovGmtKIqI1QBtIS5BLGz7tJJHiqowIb1Ai4Gq0IL5iYf0INVyOfBiFB0IeUjxVMLSZZK+
sx3TcP3W0sMAAlDo6glHeNRLMBWqs0NFbQ4tKmVJdahH08IasqCTuzRAHgJzgW4xGNQ+tGAPrkV8
Dagjo3yZl2Ow8+gKlScDJQRKjyhdtTS8OYhO1mbuCpDlIRzKRRjznVBUCduAnUo2lzGYnyAtW8i+
135j722Qn+WWnjWygMQNcbxvsw5B4nmc7OTcidIc0swEWA9N4KB6CmKnvFmZvckmahOJ1nFXr9fe
YuHwQkc6+hEOTeYcWG7DN3ADeFpZbhGxInBt28yuj05XZ0twS32Gf8tOOnYXbGW1QBcOMewJd1Nf
uRi4YrF5WtUq63bgC8f6fIJU4G3nvPMeBmG8vBpswCmVe30u/nKqfYimyfVsG4Ubj8NCEXAFpo70
ezQtvGBItRUHe4DjGEM4dKjEMzjhnj1uzUPvgmN4lmfoktq4WAq772DH0BTCPmz2hr/EFibR/HcW
b25GCApXvossDImvY9Kl30L7oGY/HCoqIlY7uLewlWsBeThbi+bO8Xlzn5/o/9PVKEqQeKHqQdXn
Qwq01tNae8AY4ZfW1s0ky3U3ofJ7GFXhXCWZ/vX55eR7+rx5OqJZ6sTKI7cncPpwva6r1o4NzTRx
4+E2CVIYUYk7+LSNoW2BO8sq1W0n4NtA+K3Frh6kpmG30yPLcK/xgkD02/GaBaeb3rmy6QK42PWo
OAJpCNzkSoVx7e3awuqhvy1xqn9hWZX4rwWk/xdZ0P+3lr6on/z2cv/Ih+jO6V8//8+9ftK/+t/z
ope/e8uLPO+/Qp+XjdCaQjrGsZl//yreyv9iZ6RuSiTtkjQxz99U20imaLn7TBEZCFNv/XdWRMnW
xdeX+BMJePm/8o1U70NZc0VBbRh5OCNchibQh4VWiKzDXTF3fwUi0kO4l41DDLC1G8joj647NPkT
BFg4RlW79Iuz03J2YYVZdWQ/x9g3QuGtJTLQ57QXkLjIQwsPpQl16P4KumiDslGNcWDz7OY6m+ud
5cHxU9vYpzHzy5/pbd8VyewXT1TpmuiHAp/oHZGIbmH2liLtuRUHa67yOhG2nhCKKODiwVeH+VZe
Cn9pueUYdP9yAaOtyv6x+rHmb357pf9D4vY+y0AIi9IC1q9kVOjpM1wm3fptM/JFiTKll+BFOcGP
a091ScR6Wjhj3/lgumKd4joD0iX9B2ndVEZ/SXI+iElxfZ/UmbI/ajC8qT/qHGumgp6dO/2ZiVzl
UMRr5Pzgt2LE2GZgbacY57su0bA6IBdba1PdTI5aeuJwZ/UmdY61BLCvTV23qhNH+ggtP/t8jN5v
oSTWiooadWQ8qEnjmZbvx2hOUgs+sbJ+elY3gleIVz/220MROFqZdrz2EI927UiffX7dD+/GXNch
ryfPpYcRqI/XbQi7/JrO8c94Yc55G5DtRQ9WLJJoe2AfNKTXVZRoDdAiqaX0XrfA/+iL/T4HNo/t
OwEEdnJPl8qib4blt6kR028nCkrUTwueUguPZbI994mFZOkz8BN+cUwtUYsrlbfLcJ/3Biy26ZO0
YFA+H4j31QXuxEWKJ3ApbrgUYVCPe38nANHtDFuA6AdW05XbndQQHqJlTyGgD5eTJehm3srnl/zz
4Sm+of9D3wlqG+pN7y+Z+ElUZIvd/XQ8vKDnw0LahzqdC0mod/b4Mzne925g1IlNPd/3vtdQ6Ltw
PwIlaKa/TIQPek5mAIxW3stCpfCBF8z7u4nDNXPDRlvPwPr9EoSVTsyCQD02oWw+oCSzOsTqPUJ+
m5lGDHflQgweoAN5GWhYS3TVfVgmZVftWrfu5F05plX//PmYmf3034GNg8G7opJPtRWcoWC1fNhL
AGMGnd2u8/PcoYFjb0DP2QwWAbmiQT1TbrXuG5m3ZtHg4Gi+gCF9q1/+x2n7x2ChX4bCH6RximuK
0u+H2wha2eul9+pnYiyLPTxj9yLFHRdbL+6Filz2/T4euhwsEkiqwhC6O+GeBlZGtWeD4SSIdHZ+
Wt70zdO1GC+cOTcx9efDZSqDH8aLQUJoiCovb9jzPpxPs5qqJqxW9dzDC7fgGui+KQa0eDSowe3U
Li03Z/nlyM/qBX79sgvydbHuJwCYZz0CLyhGkKjby0WZtBVWiBUNCGA7A7jL4s4rwxjsiVThzJYo
rWxBF8Jew4JPBcE6tX+T4BMmjP59AkhCzNAU3KmbUfL/2GJhZlYt+uTNd9+tXTzjGjuA+wJlawgh
z4sVPWySjOV19ywGh58NL9tJIyLyo80MJRpq7zCBSfnbgn6R7np/c1TRWEgE38psJB+mRT7nfQnj
tvnedKwiELA9Bj9XUiSoBaoeJRU07aOxWB9LhKQXlIaSjtoJasFyombUrtTautLJEIGxht4DI+aZ
AGEGnQeRAMM+83rqXoVMoWX03fGuwZBzRVMOxkoOpQ9Bb8AzjD4vqMZajm+qpSMSCcp55t0pN1v4
0mO6qAPTAlb9AbMl8+7yGSszCKEvlwfAZi0o/dRUVTj3CB64c4yQTGygG7fMn2bEadsGaCN0zHtH
Ie9wSSIWdSiTl3g+b604AssW43IfwznESPERhJdgkvlBTJwxtlVNiPL5ZP+4hUsPfUqfCjXVVMyK
xIfDRGGuFouwKb6vosThczNL229wIKizujgDSjaxUXx+xY+7EZm4Q3mQc1sQZvxxxb6z+wROCG7g
KxJE7nYaHLP9yd7POby9scXyIcrUyiSc5KB7dGzYWJinn9/GB/gAUa4R5fQ5uMiFaB8YpMTvx+iq
xqG1YFI8lk5VQsLU9eBav+o2admNkrynSt5Ffp3ejFC32HGaxK3jfRxoCc4s8MH9jRAeYpgFVJHu
Z4VWFW6Wk/DGOxInvDpad53rCyYR4g6ZTX7fYBvhgYo8txObeQjplujiLMJZ0qz8EXnda8l5j6aH
ypGqGl9BMP95A/6wrwWKA4pwg6fmaRU5wfsnzr3I6Hv2/gMWCTZBLHhCSRA7rmbeOgRZzmki8J5A
XyYPUS/ZxPolsrW8xkxpNWSTjO4jSnDcr2zTtexO00Yqs0VCb7cFiOux6dOTFbIzqy6aShNTiyUo
WZ2+gEX/l9krP+xstONg6pGaIAeMthUszveP1Cpsqeqskg+BThRrS6O/yQ1oC7IHS/dlHUvbptZ8
wJTaLHH2SrOldE3LQWMlgjBezJSY2w0AkD5/KsLMBz4yofqE08Uy1d4xwqN2uYAyaR5xodPfH2hJ
d3Ce4Ioq6sqcFzzuX+bnhyiTRwsFqtKCpWK7gAs+PJqeIV/Qn10eVDyanUp3LVMLma+0/qHtIJco
hei6XR9hX5jzsbRqwQuZvbKIl/2K8LvGi11Zw/RAlNoxHBP8PmafGld2E0hUIVOMwmRjdreBbfM0
lc3EtqaJSLhgivkF/yLHEgwFuvUMBTgvTLVAFQ4ZSwI5/Yx/vY6P2Qrzp88H4cPuFBAuEF2BCghI
O+0/Ql1aGY63UPT7MpY+SgiH1/BWJsE84r8byAQI8edXlB+SCnNJRxHYgwjgf0RN72eUnaG95zWz
/6UfBDNEL1ozoTj7GR8na5zaRTHAqgHloSC8MODFGFWELGx6jNLUzaj9+14foFcTaSdgM2BBjndd
gVvOE1h2Fj7SUhxUb68tbiFWQO8pgoq1wioyryPOZ/MirAzcttyGC5y7O7uGgIiebQ5hAGKBNnnq
589Ot46H++0s5uHNIcAmIYCz/JlREQ72FjXe5QvKgB6gPT3kCpGzyY6yoydXp1v2eNd7yNAYv8QM
UDtYfcxei0GB4W+IdqwLRJ8s5wp7GF9t26mekadFPAsU4OB4O1DudfHTyYq1uytrr+yephWf+mtn
FPa87oKsQlxs2xI/9sNhmtxgPHZtEs0I3ZZ2KS6V3Ylwh7dsKLaZwWxHGwBF7YplRTV2cCAggI0s
hhHXuaXYzJaLFvIBJejBufcKvTiwKWcxTKhEhVMicJlFNl6f6cQnMtv6CM1Ssu8SpmJzNudLNGxa
aHfeYQTEij9Dac3rl8mjqfg4OEWMwoijJcbc5KdYGSPFAEEuTCWCIDEmzqe+VHrX1vaES1JY2aD5
J5HQurD6ILH39OVK52Fxxzi3HsIaoOeXWc9KX1m9rqw7Tgx/+Ol2nodDlo9vG+4cdY0V7m0444x2
EgFYnQ9r7QRoq4XQAGViSOTwCp5FifTHT7qClDR3TJWl/QWXaEIjCcOdXmSnOqpaKLrkAW7hnUTY
F3vHUPhWnp+MsAr7IvmFp4XSjPJM6bZzrlZVj0xpQNJ9k9ziiK7ByFaV0zT+2RBGaVJc4jibt/QT
xlhP4+WED1yaHiKnnAb3DgCRwr81c5I4ODBXPAr7zbjaHOtFH+D4voktx2s16ijdmi1nUwwLEEJd
WnLabHPAw2ywYwMJ4SuIW8/tz5gcIKi3E/5z1BeGxvSyoFCpYPauC+n7fEHVw3zTSlOU0Tbgcxwu
t9a90z6vA3zD8RxCTxPLUzHjNgsYJwN655/MVSZw3nQdxHCnje1aKY8TK5dD5QkzWiCPW3xqQze+
XtCjb/wbSGPZVCBrQXehOaNTEQbjtZcpMG40d0JTk/A7Wpr5ox9HkbVeOE7RM1LW0rJlX7Fr47N9
gblO5xfIY7WpKG4ow2ZBtJ8yNgJUyFIQ1sDolTS3hEpvYcu9jQ1WalrtOXaKu0rbllt9lbGsuF6Z
FWH4MMBpbiEL+D4jix9VyglCnzQxH8L9E7Js2jY0MT2aCzz9tklEpbxDlsAmCTeoLOZ8qftEW/dV
iWQyYcKo4wB3zglCsL2nOyyRygu7kt/DOM48aqLdleFrM5//OEv6iKsViSDJRJvVvB4BeVO6/y2K
2Yxz5aB0hKLPgPqENBp8NJV/tS0JTXvoUpqh/hZI9+K32zSgYG3xBp2hHR51Vg1pxXhZOLedJAN4
7/kqyHxzyylvulnvPWYWV1D8qH2OrNlMMK+zzJt3F4vv4aRshmYc6URgGaqxBOQeRqR+eMa35+k6
pdpnCm4J33Pp4Xj3OVpbIUiKKaQAtGn8RDAWb7MH/66Qj/SBufMzWpMvgzEwa7rtW4wbuqtr/qV6
eMnKTjvr/m2orddf/9cgv/4elQKZX/myKbkBPKyS8TlHGCrtTtJKLTx0K9eZa8VGGsqGyOfFdbih
h2heFHqJmqlG5j2ADkD0cIlcnHoSWpHXYTnUjNIoS+yRqcJSY+tgzqloDDe5vZigl26c0VcrfHzD
noHlmRGsG1YQ+9rrMwFCJEfbNnXlTeJ0GQKTnduvr/Z1enhRXjA+OBTyF/TLC/Pws7fgVHOIaZ7z
+4mT4Cq6XerW9pOH1UrxHjjnSZUZ3teJtA5QlYi/pTKfIlJQuYhUwOhkdvU6Mbf+OqCQA1b+URcK
PP3est0qz85WcM5zcxKbipa9R7G9Zk2HWWwqH/3E+01HX7bPwosrpk/vErHy8N1IsHvdU8s2HygR
KOhgqSPkxYhUtlkO5eqa+68GPOkmgMhxEaeHKg74XOTuRYxWd4/Rl75Qr3MF3VZYqydvQx7CouB2
Zpyv+BBOgJqLZxh6cc6PAqU3NFD6LjOyYK2lq3Rr93HExd0sqUmZdNFQ2ywoGFCy4TUlw5mPySrL
eeB85XuQXrwsOOQEi/NyrsK+mOtT7UAJK7cFEIgSflYfUzYECzXw+wmtHb4QNLrFsaQLVhyXcqKI
BuNBUCpqqeUXR+yHIooCU5dxdexC6/ERwXbc2uDormbuI0MJkOIwq1aywwRQ0wc6fCVHbLmfUeEI
8XUMOarmb7Y3Z+w3KPbXeX76Vk7O8CjossOQoLbT/Fic3lEKhiYkVvtEvayZtg4gzm/6aMqj9VEl
QT3pB3ToULI51a+PjlxqzxAppFZzniiPp97de6sN6XarO8cMn5gbM2uoV5kp/lo/DdC1YAQEsFqe
V6ep5EvHBOf325RSqLWBs09dOXQkHC5IfenilVeqETTYdt4iTA47ukPPvHotsqzCLboIj6kWJamz
GAFLPmN9Lb1FpOVUDVvXyamXRiIn9S1LcqdqqzE+Jg8tc8+sJ2iMkJu3cR5otkp0xRbOvH5hp8nw
C/XM4A2pMqUCOWDvVt1kRRXz5yht8JTfJsKzyDqHT9oBKA2RO6JIWQ8cd1d+HilP3zqUsZZoP2Ol
siQHD4Zw0e8oXdAq3fgUgbzvTqwEKTmHYcjLXy1n5ak8NNQY0BI0PKPWyU4w+V5HMtM1lWiVggYY
z6fVLSP/Nl9p8953BNNUFdYG0M939lvmFySnlRHIHNs8Q9RUFps/6aWpUhV4W5paQAhmpvnuhUvS
0iOeC684opLQLNEBa+teW/9g4JvN0Z4TDcO3TV9Q/7YQ2hd+90hFcsr1FztuszjG/A479/lu8olt
2p/hmOJv/62PAkoTJ10+jGW4teTa54+rM0in3gycDujJaCGwE934oAcHEAncUIbr28g3LR/FnYnO
FBrLr0/y+i5bQFQMj+sqSJn76GW7KYrR7H/hEpvdhOjfLN60L81vVC/V+ygDDWNvXIFMFXtivJhf
jOAI8Rtk7qa3kaIDzVKOiRaj46oX0ewzFqpZlSHc7/r0bcoSU7ITYZ9qfvRaDzfbKa32DlkWheq2
7OzgZkj8GEFroA1UzzFAi0J5NrWVWeUQp0w5sKdPxBeHsEyftavN/HZs+g9H6pbmzvOUTuP3twu5
XciR1jJVrPvXjK1Ks9XHdqRqBuc2f92w8tdCYwvejdlgwQs199h5neNAjC7RQMd01Bus+yF1G55Z
I3jJVEpRt2c8Ege8zb0/Fua2hpcFZ9U558gmcrHnJZSRps0Iyx3YAC65ETrKwICSvirLfZIVrMbD
64BQBzabXh7AW2F774WVXQC3KHCJ/jy9+pDQU8thf2AGSzY3T/xRVk60R3CaN/I+qWuPu/bjeGY1
TBAKj63lmBVUjBReQK+gfMK9f355k7j+ltuZy3umcWKHSFFz/Q+JbTfMtTX1PqWq160xowbMXZAH
sJI+v9SHQhOryfZxBKMo4yr+/8Xp/rcOFTIYbRARSv5rjtj5DImsbWB6XIPXNbM7xFOZL0Oa8YZr
p3N4ZW+b4+f38r6E4EJeoyoEWDQACwzBQH3oUUWjkpRvs/geUCfbWOoKE6SiL+ar/Yp82l/H+c8L
GvYTDXeQsBQXww91xTzpbIFNbnQH442DIs458c/8JWebe1vZnz/gRxANT0jt1gZniJkQ2NCPhcy5
QOC90oV397ZjwEU3RfsFQjuEydnpg/GQNQgj3Q6TQuOkHCqzn6uOrcHqV4fz6C939H6mM+akUhjT
0xoNcZmmVfe+hrKEtjX5C4J1xeuimojrWOPzkEfs62kwpiZPcIaFlRkqDgdCC4wB+ZI1qh1A8cE4
jg5uqWpciWa2lgWIaNPy66yPSBzTRZFPbqfXflbzus1+/hAfXyMvzoEG49IxEcKgdN4/A+cuAkAI
sh+TPjc70/oSCDW9Ww23ixUMzuX//nquzYs0/3mgot5fz5+JRmDNDce3Y2+OE2yl7ZqdFRHKPo3/
V6U1OH0iAHDF8wXggZw/tgPEJQw/P82Or8cSQbJ5G36OTs6+6ltzYHz+gO/3H+qzIe0nhxUIHsWh
ovmhnjkt65x2q5uf+pXVAXXzy9JX3zF2TP66BP+8FK8uMFYh2AjR5P2w1ZWRhA0Ye/HpaygyulRH
mEcShaq/tcA/9Nb4dBAaAKsko0gewM76/r1Vtk6ibG7CH3ZGmfptWUkvN6Fih1Eo6eQUjBXmp6XT
AZFG9p9OBxKXNpIMGma//5BNNpvg56P9BhH594bvUsNkCHCOg+XA1hZ8bGPaNv0iVCv7k26VNpqK
0p0NSmKwHTnU//RrRaMd7GpMzTfcgCcli92AX9aivCCKABoUI2bbUJG6lA41EfumjNw4RqGAmMWt
j9Gc5tivoAdCK+xb37Yl6VkHML5q92UxrFKjIWJ7fbkLOkSQCjxWRK28m/C1z5gDNgTfGlWlaOer
PE7G0KA8Ry8V1GoyICSnJEA+GN/CyhqmyFvg5BsLpWSTv4Y7ZA4Bh5j3sr2+pkD5y2hOKN1wpJCy
mvBkAvFJoA02kvylkgPDTejnDf5R9QgbENa+xlwNTVvem90EAiGKvNdodkHR7kJstL3GL7IBhv1r
KablOEdX5jXAeons6PhNjO/aBia48NuRihc5T+7JfRPg5nRfAh8mgrHpomBUVMxlT55Hn6HIigdF
OB6qI7IEodOcZZ5tmSJFPyKEBW79JT8MpwUhK0yzh5JyMJUhn+7HJkt0UIPBG+p4sstNq0A1yZuw
DRuUDOIWi6v2i7uE41p/oQ9iOm3EppD/jrXuaW58SRuq4PGOeQ7M4ZB0rTD6E4Jg+J+FlLgPzl1v
nuR34SKdEaCtPUXNbYWsYi6R/+wtfLUbNrQZUQqd0OPHuGrh3e6mWa4dqglG73TcEjLi6YMa4RJN
l3nYa1TMaJNPSFNZYdDRr4XO0KMmVejp2bOBhwPKdUgEqk3pV2X3taIihLwGlk+mFfi2R7b06WPv
ElUZn0SoQtxLDkT3L/EfBXkTvy5oqvLldWoUL1Fq5Rfo8iBCAlKnQZUDqL9gh41rn9uQeS43U26N
4RcOlzq4b6oQLd0yRTJlk8Tob8GpcLPdkiKyjJuPOsVWaT0rUbg8pcJS3/mdJ7cIICZHP9XoJrXO
2H2JmNSnTuzWRlJAJs8Z4kZfYzut0RkXSGwG0DhOSMIpdcnKvUC+8Ts60h7mwI136U1ps/OdBJEL
mKPdIUOrf5/V6XCNyo+292QLeo+pDQrnee+VP5JmuMeHr7noHCu+KMde792e0jgAGRQM6iHcJeEU
3PpNguBK2qQ/076NdgW+8pvFqaqdG4XtebDK8rBEuLig7+c6fHSwVPhNVf5h4iPPAvLEZyO5eAIe
I/rZhnlxks+iAAkdZu4hyez6vnHoGSCQayNXZKk6fpjmNXgqLJSlQzWUX6ZApntbavsc8mSSbmrL
UpcO5cNDp/vqV5/50S1FTVQ3Eq3Cn4IWFHmWaMQdhscJVttLZe0F+pd3/ehQCGEr2PXLPJyrvluw
GkEKYhv5YZQEX9NRhgsG0N6ASYWTiX09NJr0Ky0TGDEwjn4F2vVRbo4sBFBCYBI7R+jsdh4Bprtg
CC7cXot2GwVJjW5x31zOvmNf9J4wMzRyTW83HqfzmTD7Co+28YyqvHWe5ipBF5Ld76eYUIaBy2Dk
+hFhtL5NDb4dLcRQQ9lYn/o+qyVIhwZY47r2zNykQD0aJFc3oAo/5fO5N8SIC9uYhhwX4bMRk+pt
x0kV6hx6XNGcd3PbHWQzyAu3KOcNFehHd1p+2EMUHR3B8hn7Qe8oeWJqH88lZmjuUqu94+vq2CRO
921pEGrNbNruMKrgx895vvXTGN8ja1DOEx3zeqNkgXg+BYyNtEt9O4sqv+0T0PnbXOv4oU2W9iuS
gphktfMwbyPRoVuIpBZUHkABUc7Cm5MV6Y1gugllj2h2hf4x6u3NilCQXT5WdQrtohnFbUhz46yR
4NaHzo7OUe13nvrAmy8z+hCjEcxAgVtHehMNEI6WeIgvPRwBcKwWefgE8t62d8iJE0e5Wd/eeJOX
H9joPW8LZN8/1aJObsAPgTmZku5B1lVzMg6zOMma0XvqVPSAYiKMobZcg5O2cRZEgsv418KAnCTa
R6yS8HS5x/bCjSDstnSS8xjXCaRMz7wwb05a4mOBPUYfPkClCJ/V3KgvWRfVz+M6rr8QHIt2o1/L
KwfAw4nNSbFr51bfE/dahmAxXiIInn9f7bo6UYWIQIxR5j4m2FxylmFlxkGZBtSp3Nw7hc0dbZu+
yk5yd+gewJwp7h+vO2FX6pB5qv9GvbC9CasEBRg8v+/LslsvEDGDKOuz5ZKel+mxcmx93g3OdFP1
UfcFfTjnh8pHNgfZLuPRWUoWD7W2a6H0gO6QP52l04yZSz0E1Qm+jQ7qaHAFNpRjwrPV6qLLKEq6
W4zMkoeAks43tO40pgQJfhlW51+twtJgq7wUfcfIvaTzLtQW4dZiF6xLpZjvXXVYY6u+yWkN3OBd
0LT4exb2oZuy9lujB/ytInddL7vQGS4AUOGRbpX1l1itSKQlcTnvlZ8Hp4Je5HZsVuc6GGNsJaBm
/LQiCTbuEm2hNcXUsJyJwXf+QKk9uMxdNfoakd0ux26qCJvocrKa+IbqT3G0nKV6LHT3xN/EFKBT
8diXRDAZzpLHOcyAhbqNSM/DupHfBzTYJ6QmJvsKCNLwkMoRNhQke+Vsw0T4F05Ud8EhtDFuPy+T
AEbx3DvrZqQPvwvCFYODbNXIOpcYAh5rCxzCxWK1sKF3nj3p7rINRxpQAnmk6axy2vJaoVF861ch
6m7QShMEtsOmu8vidCz3tKJRWcNVECFxq6tckJpRJKwTf+x7SEVBBU/gxIQe9i5s57qoES1o6inO
z3NqBbjpCIRW+y0yG9GIu9xgeDKDiL9M/op0UG0X3qWR+RSIRhIiXmgKBPoRET7osOwjHaIdHoFT
XAF3Oh2155+7crar7MuKVwZmeOg72uGAcFrc2mcBZJDlpC2WqkMOvXeH+9CK0cKaZFyEKFxbUVzg
kOyE832qQPPA9nGK23oR8OsnEuAMJlIr7cspRG0GDQH6C1d+wXa6A7i3Yj2ypueZ1OnWE35+rq1l
7rPrYrG8cFUMf2XP5Y76UZkb9Fgj8T7R2CgF2KF5mVdICv/G8QQTG9j6g1hkuXfEUCSXWLVk3gaD
IWTJVo1C30aVCw0p3LHy0yp13HofT+50laeUb3fZnM6nKoYhA9fITnxKdVknzhBsamiTDi5eSnKi
K+9pqY8Q+GZ/W2YRNlO+k0PaWKglPorG6n7iapbtVNcsEgndSCiclBM5yC0hXGLVaDUZiNyEbYd3
t1hO7ROYDcGC6hY7qeYXattK5/QHm1AbePukwaTHRQdtDveIFQgfvyg51657JazRwxsqqMroFPUw
5ykex+8rxmkPcdJ8j43VG0JOU3k/gTnZR0HUndgcHjabhNfRlvPXi2KRxbFDHe4wJl24bdpmbTY+
8FHIkaVb3ndYdOy6zls2Q2DI0t2ICZFG/vHg1wXtxXiOruh8BvZWzP3U7lYOG+cG5V117wNs6nbp
SA2K+cCE2YDTm36Kuslvm7bqg32PR+hlX1f1/dD2cOCGOR6jM6rZsb+xUHE/gxbV7mTVFocceef7
KrfFPtRJfZFHrnUl89m5kA3NVJjHNNVD0qKdlNH4VA3+cLLOEjsNSDjQn+1wNCxhNMiO4BonfdZ0
aKOG/YSGepvHGULqPXrKocC+d4v/RzWc9R4Pt18ovt+vUZf+jOjHtyfoRoy7jkU5bdYl75CFkBz+
qZcXuzQjvuAWojtOnfQA4c/bDlWTPGZpLL5TEZwPgIlQVbbDEkUxP7uxMhvdQfRQvtpV+VBkINRi
EreDL6PsWz1JfKdcVdffYDJ354NEVQeF4RkvwJSi7XnUSB46tqm8p/O4JQmHp0hagj2LSH/kifK/
51EsvuZCTZcjHeWd27T1maKU/UhTQOZmT5uxhMrs9sqLIkXcyuZoJqHzA0IhSfqCQxyn9iz753oM
rBTjE0wwsSYjZTmrXIThtn2Xzpoe2FpTxMSUR+A9yj6y8aw0c68QSpHPiEpAGsTvSFRYl6P8tc35
3C1lOeZEghb9WYn+rb8jhYe8SKyVx+dlU+v/bsja0GNrlLK/c/BizRhawTSe4grj7XSTWacp+g8P
Bs+Al9aYD5t0sZprF1+B52EMGo4HMs9DPUSgtOrIVZe0FLuLZgHssuliQprLuR+aZ4SE5nTbU/4c
N+lYzD+0XlgrLErytKGhuvpzpJs24iAzIpeTjeqc4nkMlCud0Ws3cNZfDtDW6FD6ib5wFvK3jUU4
onH4aC1DZSvBItvr6D7qvii++Q32eXmv0F6zrdY+DpMv7un6BSFopReGpZ6S4gTOqT5n96um/dwm
SUYoFxJ6gi6x6qPCZNDa4j0K3mkpbbfZd41xNQUpwyRCX6BMMgeCdzx6tHhKXDlygrQOYWLiiG2E
NSKWhq6qovUrgudVfi1rMfU7sooIHRQmr3HH68QQF8uJZWOk4FwjAR2hASvaVD0VwFmtajtaEHaj
A408dLmvcsOyDbdk27MDtRNBwB5LBQ5cd9kl9NWCYjOAMneWXTX+X/bOpDlyJL22f0WmtVCGeVho
AyBmBucpuYElk5mOGY7ZgV+vg6rutq5+9iRrLSVtyqw6i50kI8Lx+f3uPXdJquIC6RZJJ+pHLmDy
vpy23FyosJ8HlG2Nss3ehSjsBuwIHxXWO6SErLoLJ9U20IQEs1p9GtNRq371ba8mMEr4sqp657Ts
AJ8S3WQndJAYuIY67hYitfl9PhJA3uK12LgoSRxHdhMT9nt+/J8VvWU6v8c+r5c4oAbYeXc6x0yf
/hCRNbktQoYy2CRbE5izvAQBESJWwZzj6Bd8DlfvS9iJrtwDfu+Vz1tr9EH2bZRzSiCWUqBl1bjZ
JjmoeavjOB5exxRBwb8ZGCjVrZ4H+mJHo+hpOD2sbN14tXjk5U3+afljPVWxAyJmqS/w+k0yrBkE
drOPMONQQvxkDY6k/tbFQJtBZR7HdqFPycoGZhzuDqLdS0mFoIl9EHYr7qiricmM0Z0g9mEl+s8Q
RX1CNnjVskjU4QmFN4uweo3lbMOvUHZW7uSME4hWP3p0/JuV0Y/+Hq10qYqD6RnIkeLHlhJEb1kt
+8A+snqV/li+aLh+qJNsCMWF9shnZ4cLpvrS64IpC1d+2hW7xu0DuEsd/hkVrtALHwgyjcvv7v9z
kInp3sG1e0Sfzm5gLltA/dzxmhvLQmLbqjCRTQELaqmVT3mgZu9ETJIWTwukOODKmlbWQzfouCsV
cWI6voB3fkFkoE8w6bb+aJfnKH3N1ro89pk2KwYErdwxgXJDpNrHcQ6daw9VnFS++tTgJC2SAqS5
NR79guhwPNNH8aOjgJOSu3zialCvkEtDvcuNdMc40fXHMaV16EtoalNcmKipE1uLVOzJj02JBr7Q
8DENmW1QR4luN83OXvT+aPSN962cShvB0qPwlCZ60OEON1Rv6W8ryCdjbOrOOLxjycDOEXYS91+E
16SdGJAME78T4tat4OZdhTZVUOqqWASqcLYKb0fUvjxrYivcwRBO6APPn6ywlJjL2Md+DXkYAvWQ
HshT8MJ4Smihhefv2MqyzSF0Av1ZMVLw3kiCh1HTG37OVe5dQ6r7hRc7hsrvB7scz8dPDVMV4mEu
xQ1tuGb/weVyTh+8vOq2qQss95EJxj13sEeyT45IazlYk50/NrOVwEjVxJfooCKH/rwqbHTQJWhz
oFcHaLA+v/jKGe/nrkz5EYjXsbX2qobT1IOlqgoneDSQD8lf5818MhAtsnjGs/M2Wzb5RihQ9rG2
8xzbZOc80Yfa7AcY8u8ulSV0E+CPTLtyJTnQrwsoBme5NQipZbE59hNhs7LGuB9kQM9OwqUrGQv7
ik1VJDPNa3NA98nccRuOJN2c5p7NFftfAspZH4vJ2kiyGjkMuuWkh+3REj3tlaJe+qs1yvFGmAZJ
eN0R0ttj0JDPs/IG3NBDzU+JS8H7sOnmFmHFAH7XatvE2xOxrkNmaiAkLpRXbDJFm6XAkf0cRxhy
yf1aoQCEqyulu6NVPV9iS6/o724VXyMcbH7YWSoZE73/Nfd0pph0WEbz4CzfPE6L6aLgGVN82k7+
Y+90w8hf5zgtF4IMFYiKgatVJlT6pGXhYV9KADp3RhJcNC01P2mOL0Dvy/4eD2FO1ZZvfietM9bs
P7xgiTKnz8H5z3a2xCNAUnqpOn9IdmNKoRLnb2eVl9wwF2c/uLPzqiWpVLcoVwXttXZTLWEpK+Nb
FuDEAMhudLcNzhd9583OwqUgMElbtCBaKog5efpcOKqbI56bTHXM53Fqda2//d7cu9makaEts0mA
Q1fWe4v7A4LpWH6z6NV974YGFm1Woz3i9MTAJSbe8mX3TQArEMxWSos0Jo9rNxI76tFdPsCIaqcu
50Mdd1nh3Q3j0JwHpyWD0nnFDboAuNJE919RjDOPt4FwP6W5Wjtl6/3j1C3mqeibAYTd5M/btKZX
WHpqJB6v7/1jT1GzC4SEjrSwygIFWdCcykdSvFncIW7FHW91my5Ih74PKzAuNYWveBZn453ibfUO
4hgKdz/qRDqdYlf5ZfILu7Me2449vPiM+wfDTozPBmf8u86XOKFG9wwGMO2dLJB/VZgPDnIa+NT5
43eM08O9HPUlCf2h0Q0+B+t9ILSCicawqwPPA2o3R7+3aPjBNMNX38yt2b3liB2xr7iotE1Wr8B/
jeZV80v7KU8tm/ZUVP2TlLXBig4HaGFZP5YR9b/bFRI9qPvkAQVBImY3T7rqnRttU8lH0G6N7dwN
edpyyveQqvBMdbSio1NzqudVy66BRWhzZy9YfJbDbJIhMWOr0dWQnvQxrfL1hMF8GV6STM3OD6e2
m+KYN341QG+zO53WVH9y7Lnj8Cpw2bBrw7eRB0bm6jGGQGNlbPT1JYu6wu10dRoXhYoZuqYCFW/X
s/8B4XXgUGllUVL9OHtOqtP+PFHbh0q6uBu9orXxfmGTZozH7bWQ0eZDg73edrCoprL5qbcaEPqY
RSsGwl0v56UA87ZmgoaJWAqq3qgboQiVNYjIxaq3D5PlD1xhMku5Xffa+HMy5TELYp97H1GmTOU0
hTb92MT9DGLS2OnSGvv2cyzWyaAlNBcyW6K5sRnJwlWmnAzHhJx1HkQo1ttPYrtCp9EmFWry2rdR
EyuAoyzxYQ0BQaIXSV20oefCfMnBgVMTqfTA9/4rjtyfN+RsDXGAQCXbPAesyUln/nlriFTmDzrp
hZ8VTT+McdMfHhfLqTsW5b2X2iOWtElXGgGMLGdFt//P94N/Xm9v3wBGAcK7UBfZErIU+vM3kDkL
2Sg4N1/FH99A9YfzpCqCkncczXQ07Pz+N/5T5Ib/jQzejQb6Nyrj/wNzeE5//svhe/WZsb7/A3p3
+vr3f92+5q8UXus3at44BW1Lh87LguuvIAfMd7/5hGr53+2AP+MT+zeSg2H9BhbX3+wv5EiJ3RKc
YmM7pP/+r/yRDm7EJOHvOazInX8KcUdjMO+Uv1szk6NjZcU7OPAMDE6u/w8GG9krY1Fl+WCqDFS5
tuT+Bws75wFcaZlhL8qTWt7ZFFkGz96EGzxSfRs8650zf62S8GUodD8/r9KvcHSWfvlmLTpVoprM
g1PZN9bbBN+AwbrV7Zgt0foI4RFUki7tmSZtRH7tBiVUz48zw97LOOjtBzKoPx1Wk9zq3umSvr1i
EtcBrxONwg9PpmwIa3164OkKfHoTuz6CzKcme8oYqKPMk8Ak/bGZjDCfVpeDHh85N51qMxubE478
sID3tXODrB4ihunOipYRM0W4+EGZ7CQFbsOe/8tVhBK3Ux3yLLeJhurJj34tuV/MZuEF4brlIbja
GNyUcmsM6B+ktCIMFOIyO+22mvCoDcCNEzGPuNeKfmK2MWdPcjZMNAxy3Z2epT7Yt8PoraCkcJd6
iGyTHcArC9Ih7JyOqMW2Y19iY2i1/MSsSURf97l7EfCo3goAQCqeK7t9mznsrYi5HcGF9oKa+19H
BAmrJjuf2LImNADP7zwAAyvbxo1hRRXIzKXzuHgshEnCpU4eCb8r6CctKfOL8JLjkaSY4ssxUptA
mi1VGdPMxywP82tra/KaXI8WOWv9zikLkwhtBT4KdWykZJHG3PV5WDCnILCbXC3D7RbNVzEYDEej
s9kwdu6U81D3xvKmZC0+7D1u+CIaSbJW+I5b9ThlOsqOgzEL3YOTP6SRakUGZIRB5uGCNIbcDkzx
3zjy/mciO0Ef/men2tOcDevPrvxef/39sfb7V/1xroECh9mxBYAxjv5+Qv31WHN+wyZK+BH3nKtj
QdwC43/h09jebz6OJWgkbGodGIw8Vv9yqtkOB54DWgB3gwP12TX/GbY4oYY/nWqezrEKnIrvAigM
zqV/tGNZWY/unZlmaNpr+l7YATXCZi6AqtmY70MdQxsdPitPbnNgFifLEBuz5t1XbUkx8wr3WaaB
HtpUFN9id5BPqaU+GGmb05CMxh2EiOBSaKW4CZZ6upIqbuAAswK+kssEhLe69nUKup3jeOZJisDF
hjL101llq3/yC9HvXE3qyCmTMVMEq42HMXGLM0GaYc99ff2mvNyIGYL8/tSQTbtwxaOCKVdPddBk
V8VXHywirAH/t2xyRS+6d/oG1I4DrWeFLB9Kx6k5idi7eOU0+ZFWpeLg0Va4K3u6QwtkFKTMhQoJ
PPDOoSWXkTHsl+ohlzqmcZc2RxGw0h7s1j5YRCfP3jDMh1KwjaxMb/pBxBatzbJ/4m4jzdRketTw
FKRANaBNuOQChQAy7DSMilejF1Rlli0cntowvBOGHg9bT+qjnRuWGCLom5uYvWifSFNDbMiAECA2
pIjapeWs+soGREjO69vaGeZnxer1OAwWEEQ6y4NvwhiKc5ct8qkfLREv9lQep74of0EaFMeinvYq
AbTZp+OCg6KuT2mTJB45ROswdHp99CspX2YiKSyqHXFl8+hd+tShpoTivekIDQS/i5mVzgVyjBGN
kprcEm7R7/74gGxjcyAAiKsEUjRaslUhp5KCcemMa3DqL7KPR8f5RcGOe5m6kRVA0qwPK5HxB7OG
Au6ysDw1oxUc/FbrDkHQ95dpzZxwtAAZusVU7stJUSQ8Vz6b/5pld6nNcUJ3x54AsnlgK0J1k/Dz
mFHbiVtLM54NxnaSYS0HfZWJ0HXWJCQYe1i61Ih6a61v50oe+oGr9ex5/FcNronF5prmKe8NYGm7
n4ctvedRUKjnrXe2xWxfWSvTwKxjg6APr8KZTY6+qBzvVPlrdUqrdjjKDTvnzsGhmib91WLueLbh
Z+xnIBJatDVtsw8o/d0wutMupVPrvaGj49iBkgOwQgJui1uiWus9rbQV27kmsvucy2WZrocFKf2H
mGyeTWIzj/sz1Z29VMbJ752hRTfL0oMgs8E/nGE30wiy4+pLfVXmOQnG/a3T2yys3YiHpGQr2K0s
LWHc7QZaPAGplQpVaUVbHlL1WZup8zyt80cB6yUqjdK6xbpwQf2oUE4N40DWxrgL7C6hp4oWwNmt
pl0jU32PMQ6nyOQa17ZVDkJoJY+uCrhA8Uaj/baHme2FcinH13YOVmREU0cNdUZanIb1xZwQRpLJ
piCxqfb41Joj5c1GbGqdzrazeG98xIjZ9pI3PqrjTQ629AHExquXBB5doZq1o8SYdyNeK+sO/uVj
mZUsQVlY7LWsKO6TcUxiuyAzR5u1Gm8JVNoU+zQ5q9KaLP0rl0m2mv483g0s0n+23J6R3Ucbd5nb
W9Hva1erTeaUDZ4+3FQ2t53dLDTziv+EaFJFZqeNlRvUt2nRYspPyZmEegFnyMaWlIzrJwLDcuWm
uX61bAWz0IbCf5CyTyNlu2rf+1QKG2sZ/MRkpVEi1rcHrViIlpXVfDEL4JulsexBgr4Umu3IOJtz
dEBHG6v5TFxyCu6yZrHWCCJg8dbyUb9t8JTkUa7V60NDyYwvOju2fGGeeJTREmOqlnFt7hveoZ5d
P6vGxc6ns+0+pGw3ZJybNNwH7NuySjubxC5ipK4BB8emF7W4E9hb0nboZ9prOQ7uhVE3fzZHd1/h
2boRW0OO1zWEbEzeukWT5gflJnHye53OpAViG+9Q6yadejpp2wdTDozNxfTDaqnjCca8guqxBHto
LGOoyOCF7BoKAn59QKqf+rmsy9dr5uYTyKTq0GzVP4Fd/3CL7huA45MXTO9eWd7aevrEpg3ZPhX5
SBDIdSm3NIwxmoSSx6GQ36fEWq7a0ogbx9jeJFTnbI2n/W60BlLlFKsaRwyX3iVf+9slGK13LTEY
h0u7OpM+NlF5E/lcZN7ykbXUT+aLu+1MR/p8RkxtNDY138yyfQ+m5ZbQ5x0k1G1N3H1BSuhQTseR
1LjccVrMe4pt1S2hJQrgeVlPpUN3lMfst9j+Aws+sTe1+bPeKpkG8s2xVWD4pN1x5bGNGN7PWQ4p
NBg5zNLRBtnBsxEAWPAo0MPvSgz68TgVdCSXmR/2Y3EzFqJsSYtuNVG8CaujnQX6k5w8SAEAK/Kw
9IWH6TFLTtNct4cefjKn3Vi+0Tutzh3+04PPDSDSe+rmEt9r3kcilnacE00jccoW1DCl9ZkYUu4N
F17T1qTjXZyld74aahvvAjIID3SgUm2Frc6/s0WxAFruz6afL+eZJPIr6XAahjJKpO9VkvzAoVae
uS2tEYVZD4Lr3pMGwu+Aa6/Zi35wWLOS9mbFjCmFOPO3FickCWdpad8K1HT2somq4VM7J6/l6cK5
7PMPFhe8MfU4bxx1werh3hWLvswgaA35INTqfa/N8n4iQjvtGatWI2R5V195iZM2HLwFsBwtda9W
ob+xsX9Wyu9FxLK08YnRQVtmT8gWkM5ToxqtFzOhQ020sGWpmSWgEBZwGeK2Y4gIKd8q2WFJ911m
lO8JaXWXRG+Tq2uW8pbM4fTYiV6hzBfYbDV6N+kjonkPOCpP70BpP/geS/C1OqpiBBnWuxVtYlxE
6mv7QHCh6m0AI05n7ixRJTdr6mIzKjWLywmFGiqk8zGNxhYtK8Bio/WyPjZTdZ19ri+FVwbiPEEa
haeZIlLmy+qGBQLizhtSgEITqKDdRlH4GMDNs9b2NRUSVS+izRT7VZudOvp1sCAzS5Ylwl9xIxrd
MxLtyCMEc0o4GT7quaG391OryeFYQoOIFR9255hiEOPmWybGByHPYqAO25gjXNP+ocmE4Erla09F
qji4msTFcja78nXtMGB1iBb6TYlU97NkOWY8pUkNDCKV3rpvSmElcAq9jy6jaxpyc2ab5GMzLeo9
CsUc4qkvdtP/6iztV4Oj+mlmVxP7IFbClMd+FTqDrL4HlhxAcpd5i7dtCG7ZzoxMIJX/Cs2bdkj+
VDt7pnGgLbFkIkmbJ9vuuwOAL1CxU7E+OjlvldYH1AubIMrHodvrC8laZi0ce83WLm873BwHXvA7
R3PfbGbJvQIeuMcTku5WpfKfhIK9eOPRIJfyJPVcYpeosXLHK9Ee2cCuL7Vah91UfbR0xYQeYJAI
+tIXI0RxUwdMYtWaM6o6B6P65tUE0jza3mxnfRKdO4Ry0Kbv+eDQqzp0931ZiBNzygNK8r505W3X
pT9ZYWL1rR+xSP2sy/UxU5s7j+bkRveOc7OaN+h9GGvnU1l698lWJakW46RWaNxejZuobzVOztQ9
dcLl2aNwmnAQFogizPSzHpd2iqO3XD9Zrqccm/PCiBYMOTST1O0fMWfhZE4yopgnFmqV9tB4GGcf
tCL7QQ1O/mBq1vDsGbY1YtqlKKw2F/HAdg9msl5i8fBMwNjKqp4SeOfhGrDUGtvBP+MAEbt5nde7
wFkWPSTzODHmZol78VdXc3nqCRE7rDQe8PeLZR9gYIhTt8sfxch/kkA0YDF31WepHek3yo6+XLkt
pCVP10q305MmSu0ei5rrRwhl661Nof1P3e4EVy7SaZnTNbdpIqaITlTn3jZR8T2ZVWGtjFXnMLbc
w8iUg1XrUBLh4PcJ6nYHaJzd3jR26c6ysUutlaQfak5opE7yKYNTl904GecPz15aqPOB/l3DF+q6
SfXLnL27jc0voq+VdqoXkCtgvw9dgnEWhzQ5kW7JjXu58HDNTf+xXLET1OM7RqWIhwkcwWxlo8Re
5+iCj9j7lMsL4XhniFbzObVwlbONnB7S1rwpbRywhKt2tNe3bxjJrce2gO8+mjlR38VMr267pjub
4Gfk5WV16HJPnACnJ5txiF5pRvA7jyXZNTWUuW8r1z7AAcIDknvtQ17x9l7NeT6NPUIeDdvXycke
MKgYWLpn7UQutrxi/qgoL66DfOemS1XsBwyJjxjkvsa8MY7zqM8x3j2zCRdLpEzco1bfOHzsZoLq
vRNlqcpePHPmIysE29RlLt5GhWi0G5JJ2DsQJz2W1QAlDsoervWMX+INFT/8o8jEQ4YfR8EeqCXt
DQH7VIMTQVsNNxJptYVK63cBJeTW0MBzx5PQphu8RhSFC8lmqfHzXVWVvFpJqZ99o1nP2Hi5sJbE
/H1S1+3UeVwjc3G/soveccJVj45D6TqZwDVqSZBEVe2qz24y1jjHcNdEiy7bL5oamzdncEqS3opz
KBRbezVtIWkERsV6VYRkD03uFk9Tu+gxyxh2jmtXnpS3Ftcst595MzD8YHHRz5D5W0yekv1Uo7T2
NIxJtvP0peH5nPP6pm0/bttXe/tZgLcmSt3R7eQ/bb6kkVtq77+Tv2gv/ewP6B1SXkc04Miiu+/Z
X8HzAL/TPpOVgh560rNfxuD67y7C76nQe/X8b41TkfAOfDPM0Py2T1cfpTKxjk4wG4ir+neDBfDl
33DKrjlCB1YFLExHHdtBuIhA3WKdvCWbkUTggwXTQvbAtTO/NRCa7/9vJ/F7c87zImnO+dEQB++W
x58CL87fC3Eb8vL/v5MIt+jP9/pPG4ntK/5Q7szgN6wLbCXhlZIl9nSks7+QpekLxHVEctIjjGqz
kvibckeZ4G8ej9tt44WYpmMU/pt0p5mwqrfAMJxjbBUOrXT/jHa3hQr/JN45rrfpdlsdm0UfG9/m
P2zXeN8KvRsqzKtAJnBNWrjoP+nd4jy1cfPpmC6R0JAeeFjewTpvXKR3p/fxbsg8oyeevSUlzobI
kar5JehXbmtUjgdiFsl+ssDi78iXlVy0RlEEZx1vnR/6ilvJi6cCVz9ZayfeshFr6tFdyR9fg1mU
3wFBsWKvJ2gl4Nom/7tlUQ0ORm28TxQuWvhs6a5I+uI98xoHDANG6bZIi2/2hOeRYE71GQRzFq0q
Y0gijnariSB7TxQ9H57BiOSUgfVGvqb8yPqy3tntWN53ZcaBbhjDjgs2Ln97AcphdXl67y+sVqKF
lzRDwNC0iFeNR6buLRruNM1+NpVs77oKni8Wi0Y8YJOluiNA7mPuUrewvKaoX7GDMIX33s5IJ9SN
eejxhLbK/SL38y0wKeimmBWj19wZ972YvQZWQtLsG3utd0tCxzSWrFYd1oFVeTQwUJ83MxHjutv4
d72XZJ9GzTyceOWzI+v0VKdKPAdCbumYllJWy539HSYT/yWbdL6uw82xQ8b61fnyW9URYVnGdQ55
acdzb7h2NC9sACwITifNNcpDJWTx4lrzXqNVPG3smeKSVRh7KIfbhFFTrp2M7WVgGDjwgmkxPTP9
S8EW/S5NjGvWFC+Z5UAPAngcxKzBxOu6dMmlEoNt4v6cqq9uwvmgYd45GlZFxYqG3/XqzprivN2s
Ol6OfpbyvbHXMlx51/eTOvcerxZVL+x1GhmkpzHh8g93BKCDO9Eg31P0ghpd7GTtoh+m6bpvt94T
YtXOOSnNgdTNtOwZD3eMOgF/X3/rcuFCFMTmw9r+IDxpnHprYaqdrCtFNFrsQiK5CQCiO21tXfBW
TDhnFy1K+848DKUprok5y+c696rbpBnyrxWX3BAu/VidSp7mB2UtGZUwaQsUptQfV4inURv46Y++
x9jQr1Z+qGuEwgGAzm3rGrwBNfPS8Wu7zyzU6h5tmF6VtT3XC06ADuY6Gog8gimFP+GPOWu8mSKO
3GTF0xam5EUg0RTS2EYJFDz4nduxPUuDtH+2Hd945CpqHvJctAczW14oPabGhoMjdHP2UzHYvfNY
OcZl1VIZ16bxMaNVn4bKEo9JTuQyFHbpRI10ixhUorrza8Wol1p5rGuTA0aHHpBVJxcAfWs/tbl1
JUsR3NEkvN7WWisiyGH9BTslEG7JTPLVCDRufHXzqWeYvOCI8vaG178bmHpI1hT+5qurMRaianuW
+ypMEk8Xxh3KwokxDP5e8dKfha5ZlDu1izwtwn6uE3iWYZB23j4ZhXofVvgZa7bscNLxkqdZUn5s
ThashHzZ0KHrGzahzWYVfLbU75Xmzp2fKirvC1IndWcCShGY5YlsdPmJtnRsKaQt3tA4rXM7Gzbd
zBqtLfidzjRl7HSv+zKn4jMzQKJBHsfQQ3Yv6uVCJ1JfN/2rwreyHLy05VYlbC8o9JCX9qjNtRAY
xQptHj9RpNPp4AJiUm3cCXWBq0KURCACBuM8dhj/KZ4fKPb6TgMUKdqBVWeb2+41mSak57zUsdGk
GbZIJC1PopVYZMxxl3nGDbAmTh8wUUQnRMUL+YDjV/nYKEsRYrJqcAeXe6sZr2pKjz3E8KPZSa5S
xZ224vRLePvRNb9w0ay4LmXLq2Qt0VI+5fJ33OjZtAsS79O25XlzhkvPxiuH5bO1l6NepreCEq9o
asqnwRpUqJIVShUANxR2/vTQG5SHzgn/3hxLF8+et/ywsyedfKjmb7EpYHxC3yMfH2iwufpmR73U
CuGm2lkVi4zcv0hMahQFXKbKugBNRL7jm167w5q2pyWXB/Ant7TecJmiqHwKdpWgoipZ7xZr2dXz
GAUB+sQyQZ5kdjYGPJlSSYkI1Z83Xx2rFkksWkserVxxOJhH8ivxWBOMKulZsJf7QetCNej2Mwcc
qyHNmPCqu3Ti5LOZwSfErE3yf3SXB4t+LTRcae3MKn0AglnvJr++ay3rphH5U8HloCu7Q6dRTNNW
unl09NK+LUsn/dLYya1kK2fjwYCfdUq1ghuMn7gvrSlgvRdG8YL5IT2WHTeF3AN6isdwGSIo0mRL
52wrZKUECpGSi6/wnB2iwi/SHtUB9o8erbVxU9vih3Q5UlyKWtjvJdQLLet4wtn7mah8uCbklSM1
dtapAFBJeV8DIcojjVNbzVn5qIYqHUZC966zD3L7zLGYstNomYohjsU66jzxw6OQwV3jdQs+1jGN
C80HJ20JuWsSr93NXBTfh2H6StbmamTq5PnF+LkSqOia4K6CkXxM5qDjw9Q8IVU8QQgil9Vq3wcK
7MOqm9iGgLmOAhe3coWpumQlk2tM0vp6LT1voaFpfph4LgZObUWq5jAplXhjQyJYHnpndI6zSPoH
XVg37WxySLIY8zHjQ/XSq7e5IkLGFDEfh7aor229eN9n3Fbnkv65Az1h9PUEAQsDi6bRcB5G41tq
Uyjkcoj3VibGnVcFjEKT9H/1hjRv3Ao6j9NmxXs66kRkvfXKkwRhH8NUECasB39mfEturZunocWp
yRk4RzVMFxaO9kcymf5O6KOxoxOBy9ToEVVlSfiNxjAHYnvyNJeBGeY5px+2Gnsjgk+E7Qh/h/jK
q3vy4+x2x2EPKDeLMrm+JUE1RxDd73D5hnJytI9h7TkDrS7ktb+Z5jU/w2hDxdW+GfAufX2rBfP7
fUquP8p768FZK/O2yq2basxs/LEk7TRa63Y0afzCEmdfxTo/rnrxOFIlwJRi8P6VF3guezL9sUqD
4lcO9SXSVs2N2UKSbszWQz4FzbGYiPCmjKkhGrjLUDeAwGz15aXPCOoWJYOYXFiBDIb1zTeqXw4A
Gi7uuX9cpLy4ngyiuWrf3DwDvjNRwMaVfwrHpOr2riysLJ5sveVnSjt5lYkqzytcv9hb52fTZIQi
6/k98Q0VZm2/noqJai5vM6hMxmPa+3d57kCATVAeb7rU6+8JXXX7AlTfjomYMqFEcw+g6ZovASmA
VKGeLi+GPgRz5HaJ+O70W96CZDxJA1H1Vlhry02j1PDQ8BvD6Gy3W5uz/mrSzxc6/mzF+Wqup0Wb
+PdxblftSAwYOKom7OKY9I4Gmqzx5C7jNYW11NI8cC7ddonaiuU2geuWcrmcLqyHurfKD9Lz/IXm
6t+B6O6ug0OyBMdmQleMWu8HWa7WsarbdY5k6dZXArfth65mFnTMvCeqoEmDlmo6tanOG83EXslk
4N+AGnVApa28twGuWofKl+2ewds7c8l9z6sB1cg0VuOAP9y49Iaw3/sFL3Zeli5MZqfdKxoldpQC
3oPsIKilKHaYR+NY5Fh27sUw6DJ20s6fXg1Fd8IBoDAyuKa583ntul4Rxcub224Zl8toGJrDHV8t
+iQi5HWvP+SqWY0v5az9UQsQXK7GYOhuzBr1MbGzaj4GWYkoaI+qe0kB1vAdDLXxfQra9LW0knWK
NOoIb6BiAgEK7YmdfwXqqvuyCFW5G1uBF38xzLTc1Yudb1mRKnOvTcNe/cJZ3WmYCVCIYy2r0aG7
rOF+sfj2UEawLPUhC8F5J5RPunau702vZ8veZGzx32p0kp5un46XJFWd0h5Jc3byaBsBa3gyGGY2
8mGHGrdTgMy88zqCL38vlDTso4QAqiGDJp4Tj2ndfwDk8RH5KloW42LKRXryeOyY95iZcHxU69LX
I5cp7mch6eV83K20MEg+sIKW8QT+y6etJ9Vzy8KVOLjLSfPUTqBpbrlo8pj2WvoHbuoNaom3fyna
icdstyUIG8CXPBnt7CGtoLmdrVRzmtPaweE9TllJT90yZepMJFWOlzlh3LY6mhA7y7BDkBsobGja
Iu5Y9xKxa/6DuzNZjhvJsuiv1A+gDIMDcGxjHsgYSAZFagMjKQnzPOPr+yCyrCtFykjLXrZZLVQ0
pQJEAO7P37v33OAnChPmgrUWvZJ2D/1h1Nuzq9Tmlk6ydfITPJRZMzLWjSxSOewKakJr+f1MyRxn
EmD5px759kPgyQUmOtRcjMpNZVxEPhOKEDcyWGflksbK0UCxpgOu2LpGZW+KyF4YYZUd2TawOKac
ZhO/fApjmS+tpiiWGQBShiLNyq604o6cRmIPsfcwzWuTpyyTLzT95EZY7WPaM51IgK4vGpFpJ51E
PExW1n3MxBq/SXIZG0zOCXz3yC12TuLB6G26Ux2IRZfn2sqIFcz50KJDxXioQDaHIk9mWhU/MsfI
V0PQR0vYlRrIGnGGifBcJs6OU4KLnF5XZ4R4rhkX/wR6uyRA6rHrnAOOgG9uMwhUd01f0z8IH/mq
n+vCP/mZyXFPKV7i7JTV0dZM6zeAGBum0zfjmJibNqyembpsZe/Mk5rAat+et1YHKyAvtmGRswz5
yiPej7uiUld+qx0butuzOkl3+Ch+qk5uzVAFZQddqe5FPKazWE1OnujuorG41QqsoVWrwEnJ29ve
rfaurZ/qHtNjpta/HJ3GSIGbG7H5jWHAYshaivkM8Y+CG4Ph2XnM4icoxgDLsm5jRFhjMcLQjuOE
xGtoqfl62gTTYJMUv0I3mVmWeyJ2CeGLscQjtmLxbefEEn2P63HvNzFaP6ddgMYVK8UN1yT2kKol
X+uB+2EOW0Yqz4ODSa3tgufBx+LhdsEWDuFzLMM3gc9sD8TgO/2PLaG7qLwTKBbwaZd6ljwi0VGX
jWjX6P1eMGHEC2Vkvk6Serdq1U7QSoaHyC6Ye/XBzsVksNDHl1rwOAZpyHUjxehSxrpNr/Muq5hn
iZJdZBWXDDhpplfpM5HU9KQ5uM4gCP0oA2WV1b46M1jQ54AG932s3khbWRC1yLwVMStUEK0F1mHc
4YC+pJF5xpS1LkyzPDPg58QvucvSYp4ebHWqWzk285GfR7mw17KO73Ol2tRBxfklRRyv36uU7mrv
MRvq6QcTqhs3iBsDd2Hr48FwoouhgollkuK36jbLlXUwlht7tDZlWeDyoOfb2zGesipdq3q3b2t3
U7oDKoeas310ibH0WjJeagJKsJPe6xIzkctAWCuDhYZT6Qa8167ONWJlxdaolItL83GeN8HPHkLr
MipGCBai3hEoAqTXucPMX238gRecfb7Aci6WBUbMGS/+PB7KkxwVeWyt4kgfZUvL5imssDpTGI5s
0cyXI/cQGKK5UTtUuOziz6U/GHsn19MNdHYY7awYIeGhi9AfukUI1fnUkcMwQxaL6FatrCXnqMce
xOd8SnCaBV0fLQy3Ts6x7+m0C/J9ULL9lnU8QDuOj8zL762qIAkWDJ1V3crAfTAjczV2jnNHMil9
CyVC6ZOr814r6HNM8iSDjPpaoF4WOw3NqtlGSyQxyoYGD2b3WF/qwryv0TUNIp+zt3mLQin2IKLE
ir52sqbtcQbtuaO5xSmcDuUG2RcnQxJqw3Zjpkm6Blmw0jsMgnVmvo7Cf6oUZ2dH+ZJ+Ey9KYGu4
htKDQcQd7r9t4bFcQa6aeZAV7HhcygSmcMq4Dg+cJ+ON6FXlVikPZVbcJF0BqAOvVVRjhpn4A5Hj
zFPh/khhsKhw/o28l1QT9SJ0h/aREQFMCI9BvMETW60rtuyMM6NtihPr9QzI7aIDQWDX1PHg3bDK
m9Gd6zqrOLWWQ30XIyBAC31R9XHRjsmdzg0H57ltdE5rKTW6RkmqRytACc1MBXwyszNEiq1rCs7m
I3nSyLKpIYoXONNLb/Aeyo6jeBDD6Nc81EqmEuXzSi2Q6ek/U5hfozb+kiUpvw3j1rC0kFniueQD
MsxiqKcDG/mlxqVXBRU0FEU/H8oZccBL4lHpCapIwgK7+EH6zq6L0HGF/m3cuata6xdWPH6D5PSs
oQ413ZxiBeugp6ZEfyndSXqQ9Mx6P6TFbUfNYTfJhKx57EeINZEWfAuT6NiiChNNtU8LcQhCxb41
E9YOhj6sYHiMmSF7S2swn4dSHCOzPDCo62caylhW/HhibmlbConHPJMrNaMUb7Jn+mlbUkDW7qTQ
xIhPxAzQLRXvGSMoWr26wpGwb/SL52aLGtQqhzn8VlbU34ZjY5P/HNxLNXmWqF4XQa+uqq4aZlqg
JvPIMLGJpRqiQQgqYZG8xFCZZmYLLahvGgkOOqS1qoln0VNQFmRWr5DzMAYOOAoObV7u8kRwW/wU
7U0UvDZ8BYvA6VCZWNWGevA5Aik21/xyacVQqShJ83lbOWeA9peUvKruyeEYRSkbiMFhsjbGcRcX
/KuTLGHRoyrgy0SP6WEXu08qP4m1pSLzfgAcbweg3OdN66fRapSJni/0PCrHVado7l3ly8GATcnU
bU+aVOSvGeCKCzkqDAdMl6BNRqOW9pDksZ/MAxEr/jJwTfvXqNktWycrbMWRq3N/ZLbbtSs87+Yv
1LT2HQj2joG9jCK6kgqByD3VE25TCcNmhtqpocOZKyOSXngfzxhCkXTk5QCOgxFByk6XdNEB4Duz
BafVL1TOjoAZJVG56YM/PPV2jiGVyQScMjtpEN3DyhY+1yiDi96jC2ZgWRn5rDY6m0lnn47uJioK
vkanD1OeiFyYZbFO/dGuMIllloafXDX6ZRNVDQ39VCrrfsiS73oo6nMny/Go9QB8sPhS887/+Uju
/6dmnkHVZ1O3+8me8699Vv78ffA2/Vf/0cwb6r+pNm1rCjoyHDm5xv4zedPFvxHLE1qM4cee9Or/
O3kz5L8tDeMQRi/bgGaq/XfwZhj/JvuI+ZVtGkIDrPDP5m6TZey/RiAypbg05ngWRkUH8K36jmBq
Uvd7o6J4J44Ew8k3+3jemkk5M5tOOaDWzDZQVlgjZW1womccQ1ldx5tEGeobi34hwL9YyJkbld1t
7uvFJC6N6fo4NlopXYVJ8rfbe/rryv6VNskJb2ZdYXyaLujdBUu8UwJ4rmoh+X/nXEIcB0ywLr1T
oI/K2fBUZOR61KziqfdtNclT0QvjQQA79OeKx4yl8Cxl//lF/D6qnG7aFLPDHeN/fH3vY5nrIvNr
gaASJIslju5o6y8J6P+tCCIHR7xKZ1MUtf/t80/V3tn/+Fi+IN3R+M2nP7z3H/oBJixPr7ITHeGA
pJTOTp/NxNIPg54Fa2GPNmtS7j0EUULbUm0zDTZdPqKa822XsUzSp/KsQ3nCGhp5+LLtUvsCIv3x
cSIWUJsiGAnBNYXz7tshEh71dp7GpxqLxE0naGb66NpLTKrtUCAXsLVtV/fmwWh9vJtf3KDpX//9
2SDa1QYhK3jXMGpO/pC/IawrsAmG7VTpyQ/KQ6jm/oOIovDQqJp2q4RFsCNUGI4hTnUX2YhWMswx
yP6Jg3AXDb62+PxyPnxdBi8u9F8MMzhH1fco14o4PKclUeYIaqe+lB2r9YB+KaHHCwV0+fmHTaP9
3393Po31RWfdoGVBhfr7766Yda+nshVHsokUNDR51T42cMn3Mqn6t8R0anSkU16KAYtr07RDC0Kw
am+KXL3IwJdUYR5tKk9WKfPTChac5iFWGVSvWo+ITjbq4LfpV98Y69j7q2ZhFNBXwfHboH9/v2oi
VczO1CvtWIA8mXShnH9LpE5Tz5BLQn7X03oujXpvIy55IKXwhwNymUm3ZvxCztjt9AzHOcAavHe4
zR9ajXH+F7d2emx+e6zgyJBmJlgdLdK0BbbMvz9Wo6RaQAeuHauCLty8M0LtkNpRuhJa3GA4yJ0t
83j3AVe0dhi1pntAJUjvLaavj1zNVAWl1hfX9Kcbh3HeQJUB8VebNoi/XxOfOQqFIdaxGk1zX1Va
fek1zmCo/Oz7EID/fnCzfhvrDJtsXH3fW1qUCIdauZZqiEi4boybMKvri4nw8A1Q6f/ptl33NwOg
M1f6zq1sUo3oRRprLFSddgAVFp/wlX5zurzfNxX9giTM440NDWGPWuMuL/PuDeMm9Wg+1kfF828/
v2cfbxk7HfuvDq1eY799tzoEpdO1jcsBli6nSQpMngdrFZbDXrWT+hKJ/Kuo63d53OwTrDboeFkS
DfQYUK1//5LaqmrDnKr2CJuuWMZGiSS4D1SoqPqgHgfOFXeE0rXYq6Rz6wecBFSdi5t1uBZ2VmA5
j5/fgevG9PuTzAURZzA9MdQXV1vw3xZInerST+tROY6iAibr+s5byVlrpZZut6qr6heuMWftGXLY
2iPAnbjzzqjM8l+O6DJctKbazAcrLxYpbKRlXyGYUFOoebMAIYcAX7Zh3BusP7/qPyxtUmVFn6zK
7LpwyH+/jSpu1Lim3XSs04aOX4UIWin8H0KNUnVBV+U7JU59Im3VhbAyWXHcNFVu7BBTB4BlxGxw
AUd8Fw1slEDTTqAWyk3n2dE+RdR3kEksz19c8rRu/X6jueTJyk1GunAcOa3Wf7vRGYd7nC++eSQf
Nb6x1cqAmCeiNRDJYVXiWdrXsAG3kryX574vyab0umdNakT1lXWAPUQlAWgY/C949dqHygVABAIK
qdlUT1zdtIP+7boobHILkrs4dn4VPmaceshvCZoLdHOQdLGnn5M+pDHT92hgLFoWaBVIc0H2eKs1
o7WTXq0dDMg9DLWs6g2eWLVoXVRLX9y/aUl9f/9MXbW4RgO75PvlLWlwunlKoB8xOrNssVpk22CI
csgsxAZyZa0yx7q2JQ3thZwSZB46KgUICOYXpd7HRUNyo6Z3hUcQxeS7Z09ROeuD79OPybS4Q4kd
fzgmczoPs8DBxV/xxed93Mb5POz9YKNZpgz5bq/pdHLBmNfqRyOb+mpV+uYogGSzPBSnspPmnmFo
ue3KHHgWsICvntupSnh/3wmB4OnQVQAG7x20AbTYMSb274g6rT7gBIQ7OVjy0OBMATbX7hinRLC7
RTBnqJfPI7MozuTqJbOMvs0bmNcH2SXemQLnqzujfXyn1EmHaKICsFAxvq9wxtAGUVlnwUnkMSeU
Nje6t1E0fCsOVtGVr3jmyyiV6pI5BTHPmWNMK1Y+3HjcQe82StEs4PgBwILq5avC9+O5hAaJZThw
HSz5h0rGVEIz6JtaHimosi3KgvGASbF61rQ2WKeIzGATOPrGGEW9j8NQQX6TRV9UnB8fVj5eJ1PX
dJC2Uxv8/nZjiOAQZ7rVEcljTnOecPJZPl1O0DT5s0hZdv7xe2pMvy+nR3Sbgk3190+sbfw7sWJ2
R86GvKeR75Q7kFbRPJgwMZjtrIUZBOM8UKcZtZBYA/HuKSHkrC+u5OPTYXA+mtZc+Fkq57Pfr4Q4
W+kpueyPPoiWm1pWzipvGDa3rufDdiLM4DYOK8w4iFRu6rSD/hUEjrVoM3sZh0oL5Ttsn2TgHT+/
sA8nIoNjumUi8ePUztfzrgpKusHLOTCqRxsk/Frr23LHecBf6lFmPUM3dWbCGZghUbJtPv/kj+dF
PtpCDcvLzIqvvy+uNZMoyUzUoJOr3L7kSK0QEacQM0o0cm+tXmgHUbX2ySA0lBwfTFKjYkYdQsfO
xjPHRHpIu27T+0O2wfmG+unzC/y41vHIGBZWYKAB2AzffWWFCruvK3RxVI2uvjRY4eZp0TTfazqJ
Nz4I+SNKeR8cHQ/8YiD7/fXzz/9DfTaFBmMow9oC4uj9+6JaZAoMWsARPnOUb9UAZpQOXbWgUQoH
dNqIbXgCt15JrCnZmIP32HpI8WZQ8jrCX2Etf35Bf3iGf7ued4s/FCqIPh0stiSxnjw/2GlO+Ovz
j/jTQ2HSiOLOq2wxHx4KqbUEj3pSP9rlgHlfwmNcucjOtmnpBjf48rwbfJfKKlWz/JnkK3PjjS2Z
GG0abX1fwZzPAan+kdEcXmpO4/zzh5ajgg0RQmoGovT3vZWiDmU2ZDUnQruOHzjq/5CEZ++qLoUN
oJnprsxUue6SMrkL/PZbOwUHa7oijTnQNvfnX8t+wfu+jq3OPX1+9z6+zIIVRmXzEhbVgPXukI16
ohnjPBqPTDlC1FnWUxRMik5BNmqCSDAK9xBC/XSBQcR1virepuLs/ebMvqexuEveauNd8ebGJnGd
diGOrRcQ44wPK3/WfBIDxThM6ZpRcav66mOXxnjksjo3Tkae+T+Zk2UIx5Jg9fnN+FhLGhavL90o
MS2972tJDwW3S8gvRvi84xqwsz63bs7OHF+1M7Ze3hseh9PPP/UPGy0fK4XGMYYuPt/H7wv9FOMX
l0qqH73U8V71JgLa3rTxnBWmWhIB2J3DkTiOkiyVs6GP2da/tsP+D1chiZlyuBgwSu+fBAf3PEjO
UDtGDCVjhHGyYn5kAe200LURAf+qFqP7QlSQwHjOz9Omrtb/+CLoAGu0qKcusqOZUz3wt2rebsrG
NohsOeq25e+zbBIcjlK8RYHQDgw0shu4PYexi0FWmibVUSXkF9dw3b9+fyi5BqHzIrKOC9gw766h
0/LaJn/g2LPbwBpEZ/B8rZW9dOpDuUnA0h5HkbVKh9E/oAzU7vu0yH5mDXR5MHNm/ux6CPMxbJcc
w42m2iqt0M92kZt7c6pZAOBn21KzqkuSdtkW/pToZubgxcHKloDeedYDByuHTaVzbWwidqNH9MXN
Zvn58P4Jfk2+cSAaOAffL01x2gL/bjgLXHsuAPnZP3Ebrn34TecBe80e+Y65APjxQqJAfJdO/VbM
Nea+UeC5Z54JKlfVUdal+r0XWISroTeZZQ5hB5BbxoVXie5nWXUGOT/mU2m05t7vx6s7zz4FSlU9
Uhq3cyvK7PlfRXDfG8YRNZskaNvpQppgQQFEyxeEM+r9cEfkWgEpG7J5g2trBIRDvQzUdJInT4cl
ZwiiQ6u3ywJPLvqCsNg1Fb5/h0HYMlK79KnASnvKaRssB40DV+aU0dkUPRYvSaLCGFnJj5oQnLtr
2avwVW3Jf9J2Tj4UDwNw319jTb5QPmYqklGcCD59vLUT6+MKxGX2aLeK8poncPWwUlAyGvx/yhQg
wCVzV7Nd2AG8lhBUz60by37NRs2jwlYsz3jws62kEX8uIMjvk5yT9RiROOLZ39RAOYM8EYQHe1nE
zKIJ3jIrBD+cOgRyjpxiQy2XO6PIwl1pwzI0OTOgdfdXkV3bO5yV/RJiLv4Dt+33I1ZwMhos+xw2
bedPCv6fqe0z4cMuuk4I0l1ESdztC6OottillW8y7X6mYzQpjvRwIqy5/rZ0JWBAI3lJosbZsREr
q6ZGnSBhWR0BFSg3BHrVKfjdYNiIzDxpMQdtKx9vgkhxqhl6wWwLQKS+JIXR3iXXozHjm0cbyM4+
lpXWzxFtUodf/xIkmPQm96HSllq0cxm6LEs7ZDxNLq0HMNOJ/+r9WXmPdnw6ypb1qB2UlDfYDws4
66FFfgfx1GucMrxyhWn3Z2jEjMSdqWIIfD3bJo0w90VTcBuuXxqAcZ3gU1N7hSAubinB7XVa9SQC
tA54CL65YjN02nzsoDnkXvad5OpbYO/2nu+0JrYndec0DK2VqMxk5oZE2saq661NMdQPOZbuuY8g
5yYwCbki46Of13mJHk0vqhTXB5Dw627kFRYu4LxA/5sqqfEQI++/1Yao2Y5CKrs8zmKYroLxvQ6V
fmDw/UreYXYiNyrbeqbCfLuHJoFUZURn1hHl1Hr1Wrcz2+bc3SqI9ysH7bRzB2ZpxCZe9JuyE9Ei
QNy6mhiZtPJQ585JTdeenRYxAwrIAiIQiTk5ktaGEAFwHBfbwD82G0DdLTQL96Sel+JbVQT9Lxv/
rZILd6tGjtz7Vg65v8AI5XfJo1bZOkup+5KQpHFX9zYS7sZ/citPW8oUOqqX4iSPC0iYpLB1m+uq
6POaXdiGVhyUubAgJQ63j5M5L+PLyOJ8KFTWUnqW32lU6hbSy6x9o1cVbVn7sy2mCN5JAg1KY1G3
xktndtWFMUJ9EaXKi9ElvLjop3kIaY2RrgUe9iUqWf2UMBowaIcThs+Wa63wo/noFulqGEqPoBlQ
U1brjpcihsXuEDiw6pPWBfOuVqew84fVIGrvqCS1t23xwx9aJDZ7RWM2iOwBVslMinESk1MGLbFq
hSsPZPI3Garuwc0tn0rdZnkhYKCHyjDcuTpRWejc8mfCtFgI695jScl5rpdjZzGxMkx2GSK8i2e/
MPidr+Xx9e7Fg2Wdxqbc+eGYvLlFkMHKNVEZJTFBGKr0o1vcE/EbTWjzCQtR9yMh+ua2VwJ5hBel
3OtNMVDLQjgo+8rYqjaOIg1PHZKRulqOAXr/rLHBwAwKAEAI4vMWMMrcIjPsYktAhvADGEGMPsX5
dSkber2+5DlZdzNQ6/rGT2jsgt+3maj05o4tR3+0ElZ1x8ge9EC9HXt22ZGIsHSWIyedAFcaApTo
BnrUuMN4lK2jYohuKqQPi8Ab+LRh0HII+A2H93SsCIqXsGwqcAw3Vu884YnPfyJXptti5zrW+7RV
nzMruEs7nZZcR98o9Ns9whpvQ/CFwCEyytsazsdWaLq5kVELs6K1sNNIWANBXt8PehcunFKaS11L
5G3iI/K3unAP/t48y6nadBoQVBjFaWtUoacRPaCk9lpnue2S9l5XDdqXo7OkKB1/Bg6q7XaIs7/O
meFUHIWBItaKH9oILnRzPUUJcMwEVDD3bSRHjods2wI/ecO5J140hN+tWzWj50gWNXub4j9Jmd9Y
ihmuOvLl9mrnNTNyLtSHhMEmWsBieEup+xZkXns2GvfSgxwp6+qiIO5di8YpgkXuajSx++qbQPoH
1jhUhz1BqToBiCQBpBXIF510pDn+MEwuAxagwS2iW4SMy2RskdCikMYW0mDJAdKNEtLr1kULYaFL
up+Z1aMCh+S3iyzDXBqFqR2gGwX3eqRauwx35WrQyaCQRKDcxUpf73W7zo4x8HD0hG5h8lbx1ics
/xcL5cyxL0dAXf6gtd81K64erufja7mHAj84F0aU/BxdFJfoyzDUVGjTKsWyFplJEIyE14gohcuZ
6WFfThJs+2gzsJ2lmHvn+AeGRxyLCqK8tEKApQPeZmleXxu/tpqKuaGivyOSsPS2TUGpucARlm2J
XrMQ9MLjlyglbtvrDllAWq56UWzza/xDA5Mwn1VNyFs+NhPuH+TGPDDy7hjCgNj5OkUblGfjrpk6
qqmj0qIh6wfvPo4aspLGVSMlfZGQkZrBayad+8HorH2To9ikDNIuqkLASdSZI4+dKekpBTZyiTaU
59TLpqp4Grd3HsnCatwr/PqRL8+9rvHOgMTQn3PKCg4RBL2jZc063rmauVjJDH/kJ11XMKGb6khC
1/JnB+k0hi2XIMFZYMnmLqz46ThNsjzg/k9wAXkCHYk1BAShwCYk/F0Qatabo/f1oXQiXNGyktDs
aqXaB1UGQQApU/EqBMbGWTwB5WN17B7wkjUPXi6VIwora1UYGLMB14zpNnMxAyBKs5uJ865zPVpr
DeIECt1SlrgXleYQul09JwCmv0N0fCSyHjZP2/JxIAbs9p6uYvVDbZT2qdZN0hkweJCkVFBNSBXA
0PY6NY91W/8BfE55Uql6J4SjUZ1h2xc/s1InkKHy/XiLLJz5pm534EtaUr3mlqcH27TWV0FqkjDG
5Tyz8pT1rLVMuhiGzG7JM0MwWJLZGOBkNOYpqV37ftQvKLzEHYf80xCaFzu2nMtAcMGWdZRAl4bA
9UBTlZnlpbxliCczLGUznUJjOVihsuBZr9I59YqnQJ5FJphnurJIpsQBw87vTFeNtjTrGPNUpTmL
Fct89u28u9EixKW+0XYrw4aeMmb+jnDtlCIiCJ6k7b8geKBy810anAPqyrmuF3IBZx/tfD0U6ylx
axYHQ2svQ2GUb8RVpD3phtY4YNpVytecxDhEwzHR8ygkjXRBRKz4wbPnOlso4k14m/mRLKFIDf3G
xkj7lFq5efB8P/+VolxHVIkX7luBGTb8FuO+ZweQvfCxoRjlk2z9SrmJurH1ln0IRPDG7hPlux9g
dcpJNCHMqR/WMYb7Oagnj3Q975hIYzd0CaFhsusPqPTClU7E+23oqj+LoOI4FBKRdI5TwrXw1iTR
Cyuigew36B0wfAGLGYYEU78ZZII1v8sd+4X8M7uax1blV7soTcVj7NU4ogKn6Y9MYyfLfuv5hTOj
h0BeimAE9UiqHkG/luyB1NtIj2amMQZrHO/QYOC7n9shcudF6wpaxDEngFE10LyaDpPDv+oH3EgV
YKoK0koeGM0RCx+n72nxLDDhL5u24U8W51h96KmiyYzi/daTlldHTzJenetfC1WYl4usqLOt6oWU
Uoavody51h751IoMobqtr3+1cqm34qHhfW87UlsdgYODnOJJuGHUJ9wEcoHTTzuwadJythjyY4gp
noOw7N5Yz7vZ9SjHNswnutOp2UtyigKZOd/UrHaBlViCRl9qxPlzA4EMQyDAqV9N0BEgcq0lY0JY
KEa8JtwbVmbuLauJwA30jILJI8we6+nA601xv0umoN2bS2Rax6pPbwsTmI3dqunJFcTVzr5QR4Jl
p8+tOuelyp16SY2CDcWW/Vm4cXVUhF1fDNMVK9givIa+O8W9sqRmecU/CMbsukoK7lrnQ1gesS8z
onMiuRuTUVupEembBfE66LHtFJ2JpviTIoHf3IduOSMCl3R54q02Q+L/aloJsBj28pbt4NQViTJn
CJhuwQ+7AIqEfYHoR6EQNGxS/Iozyl1vo0QuiSitE97gZQI0J2PvvoJRdcs7a+NGdLAwoMTU7jJy
Gy587dw/qs1oWWI+WtbRSEAUVuNzItxxnBujoe5yX1l1jVmAHapIM0gV/gCQ4toJ0TrsRVmltjNd
jdwFU1GDnN3I+0Hm1Xg7SAJbqGJU/zUNVG5O5ULLxxHLzbHB1m7VtGpPaGuMfa8YcEaHIGAywh2N
O7O6AG1hPkDGyyZhR+d0EhNOoZrmXZQnm+tXO4YTUVFE+JyX5Bios66qk1ebwvu+xUu7DLrkmxL7
HFdbz8OpEWpTyF5oPSRqpG05/+kzaJs0P6Ie/zw6wkPoE3uBbB9pSlCz2bIO8nx4YMTJQePUkHR+
wHGbJziMaOp5EfIgewhCVrlJXvXXjmq4HUEsjFu2xdSx8Hu736I8giXbZRdfCV5tgxCHENKNzw5I
sBTYNH3etXpz01UY7sD+G+dmKMs3R7ikk/hFZLA0cMNIKFJ+VjaKlXnckVMEkFWzz52I8oM3uABv
rdEfYIMHxpsZ6OpG9qj5Ieih5s6BWb9qdhPR11IpE4fGjVeFDAOs+u24EX5MZKKCz6OTfXQEz0bG
iKoE368NGvhXvCzukCMgGQt7eGRz5vu0LQDn5J8ZF9pY3wTePuwAhRl9V6pILqragJJwbQ0jLUl/
xJACT9fHvfAcF/pXhf77+nZHAG3ndEOMc93HD9GkB1ItuJQLXSssHRcIDQFrmvkXncJqZAQ04QoQ
khNJ0VFu/1qOULbPTHtEP8P7WNt4hoMxm4G9AtBB33hNyHo5791MXWFny+mApPhpCJWOEf53k0Mq
jifbE8fuZGHU4ItKMplN/ouCYkeNaPPVPoN40OV68h1nVAvt3PCP19VNMELb6KZ5H5SBPLQVJd/q
2iW8HpHodBQBToBYO7lGbl7KSUdwPd6xH9EsrDveQp1h6VlmEWJrdkmXnCigkB3jp8t4XYhLlV86
dX04YJkaYFKEStcwAtoJ8kv22GfyQ6+LGi5bxI9gYBRZ0b6apeUujaBQT6pa+kD1lOjZDIZyC/1t
WVqmeaA5ptyRRcnhZer05cbYvdUakA58VwqAQTOH3ilKa67lJcyEsunvrp1tAlfrvZV0HGr6BNeW
Kba1lVbHq5ilmVpb14Ykk/DsG2Q4IoiJyeYgBhCEkCdvqUwB87Oqzaq7iOiyQ8ww9UwAkbdW+6Y9
NIwI1xIOg8TGZL4Ak4z3xIPaZzySzcF3wmLG8KP7hRQOaHCL0Ucte7GCAE7Z2LosRnFHBd0nmNug
JGCgqwcfTZfhvNnjQM8GMWab2s0rMXTN1hyyg2aMGJTBx87RgblURZpcKVg9z3aIlAXbG1V5C9Ox
Ys5CRLcZjAyz+4pHpPYyfV4JmNyzuo6DJWFfU3acXxvA/p24+QFqxRM44kN+m6YPu7fGHM19dO1V
XPd522vZo+xxagQQscyzZtkx38MkqMscMJ4ZNKUl+CbvnLOEr+ke2TQv1OHu+iwht4U54wiaBlmb
7gwcf+uUHuwWLRSOhsLMt4WbhFun6JZ56qo3mtr6D5hAX4ag8W8oaCjKzBAMRT1uIuLTXqtc1Jd4
Gr7J3BZb1XX0lVMm/q3G6WCmxf3wEIG1fHCRPx0ch8LASg25NkMcTZCXdRA98gByoL1xMkX/wfMU
PLcIJ/bXJ/7znvhHvQHtddVkEjYNmi313SimzPBMql1lHYOYAe515E/YC3JE0XEuN9zq8vnnfRwY
83kMLZ2rhI+h0++zhoHXUSR0r48OT+DGJFuHkWCQ3SdxRnMpMRS6XY1YxnCwdqYgVOHzj9c+CkE5
zGmMTydhl4GU6vfPV0pNdaxcmsdIMZstwFVvk8o4fStcEjG00FzA62SaTeP5sR1leqsP8qFyYAuA
ZLQ2Xtm2X8it/zDN5YpMjn7AVRxds959Awamg9zILevIScK6lGGGS84xQm+VIxulvLLsX0LQ5fBL
NEvuoGyICSS03vfTZNbrgHa12g9eSZzq3vpxGsJ8fsf+8IVxl7jVzPfRcb3XG+YC8pJn2IBstQgw
QEPE1hboEHv41DoG+UF45vQKXyVkfT/BEj6/gD9MC9E7IkwxNXQhHNLejafqPhP44RsoOW1IRp83
CBoQ0TwbhmifmXUN8CkZVxrU4k3Q9/E6Av38lWfhD7JLVOkaoi4BS43koHcaELpUxJ+gszs5ZrND
3ZDSJezrdTu6NGmVcXySfSdnRUkxSotU9Cs9OEdW1OyNDFDzIi6j4n/YO7PluJFsy/5LvyMNM+Bt
fdusAcTAUaRIURRfYNTkjnkev74XmNl1xZAuafXadq0eqrIyUwggEO7Hz9l77V1nds+DNMpoHsrk
e8oU9INLzjxpZOsE/cfj4PL2o/t9vLuZUraJFz8XJnsnr1buTOxvdZ/egBR0LqijvdsBg8KFXbvb
Wrk1IwfnXeXkyx/7ep7I5VyXQ/Cm40fL/vo3plL25JXQkJuZXe/gOkP9yWhoyk8gGG670mDrQsvu
38pM8bpyuIAo1cHeDdCAVjeLUkYRaOTG4uuS+QNO77uYH2pQO6oj824bVryMOkAbcSqZqOFoFNWh
jRZuv2TzfTMPtBWsysOtJYzhGKfNxaSjSI4Go8B1NcmSsPuX7seyac10nTKnWZf1gloJ/yaAk49q
FdWXv+u0v7vidQqZbs0S89hWyfJByHL69vaX9YcfmkDl6nrQ3pAInK7ExQjqGzJUemMnkwv+Us+O
iqHGo7JNIyzybLxWlTL264KB3u668h3Vxp8uv6VaIMwj0Ms5HUSDuaIknqbkptOUdq7jGf67+kRo
1x7rqRo16JhwbBCSfYNRYr4jy7B/v77YtPk4piwMF3AOX780IPHESNh5fsPay1vxcs5pBLJOHP5U
VYZv119e6l+YGcZ166nyp9FiRsX7mlMZVNtkr8Z2cKhi35kiohIV48ehM65HF5Q+IJCFEsOOFaWf
3VXNGYnbnFsbnQy0IeFvGcT3DCGRy9UasA60d7E2L59XirsB3V/uk0jnCGpyiOF8KK0oaUFXikuj
Q+NHX659m4UvjYOhJZknLGFEfnrpMWCunb5l22FfNbJ4VPrYfOrFGp+7VHQXf2sb3G0AU5kdk/dk
c0f8+++Wb/KMiEP4g25+JCq2JNsyu9EwfcG+Q75zUxuWPKNtZxwNmKJfS90nR8Ra1E6Da/bOy7V9
ea9XBGT7m6fId9H3obt5/eVKguEY30FlkHNsXtoZBTessC1oYUHVRwCcLvwFULLtn1McWO/oTX6v
cTgg6ihyTSw8wnROag63z5s1xzx004LEojmqXPpEua9fex0tDq+38MC9/bw34ubrG6aMxXJCbCEG
KtbCk7dZZSSRF1DLbp0kb8NBSdsiHbay9j64ld1LmYW9rA7JpOkR9vREVDROf9OWg7bz6uKfyZDZ
evo+6wTk6BnGsYKifPUiGWbhnEGQ4BWBSfTwYgJDG6/fv30X/qlaAneK5+GOQz3NUv7bQk4quVc7
wzJ8kF1SX4rWbC4cG8Y/4IE7UEKci/HMXlbF2JPRWKzZtyFrPrUGtT0jYklCDBPpMyYPadS9aKyq
eCbpd3JvpkUUV1VaPgL44Rc0GtkKwmeoDvMmGpCW39z7ypp+ZMJYbl5+PnTyGRW4xJDNLOLfSftq
9oXuNkztZ2d+KlbT/JwN3niW0b6/KJNkPuo+wM3ab6yjuTQbkyiL9800gtQBWLAvRk98iI2pCp2K
ZGZCqv0dje8aDD5t7EMFjnnvo614poVlI4haIN6FTAeTw0t9XKY6TnPCtxCd1g8awsdLFPbtbnQG
6NDwJ8XqfICXlu4Zi5L2M5fac+GwAXdMuHfwyOmR970xHLJWJ3XUozNSm332E6dy+eml8yj72syu
5DxWn8yy1i/gfSCKRQPyzVem8SUpYu8Mw1OzFzErXdk4JNK+/f2f/m5wGdgeTFWUlUiUfjNtgA0u
l9Ro9Q8NpK9roJnstJjQr1Ob8FQxpvPfO+B/JxW+RwXeStr/Ggt88aNcnl9RhLd//m9rsm2A8HU9
Jkem8+IlpgT825qMyZggch9LsMUUfbMh/8ua7PxFKQ8u2N/CAwEAWxRojIG2kELN/msT6G//P8BT
WJDs0//7f32b/6f8ATInX2RVdid//crqe7IO0opzABNvQkdBq9v/TdJNw25hp/zqzNAkzceZJCyQ
6pbq++lRsKY5H8mc3VQS45D+EMtieRgGYbJfxpUWT0CH/FWj++SxCkkQQ0a/fPnlUf7ziX/9hCdL
3MsH9NF2+xg8ASSfGgNNwJR1nA3fZ+Ua1c7SYlCwToFOLGQqW3vvSO22gvs/90HOeTT1qK4YjHPW
s38rckYm9609ZJitpCEjm0zChxqB7u3b9/Snq3BCQdXpmwJh9XYs+EVTSLx7ZimzTJEgwEElyKY7
y0vvvYPr6z3973vBMCFMTHHkv3knu6qvV0J6DNOD2kCvMdaTfi1mNRxL15EXmdLETlf1D5vz2ju3
9/or++fCVKgWxYSO7367/V9urwFp1EENJPSRcvGwAKM/azuNQK0FmcXbT/L1CvjPpbZlkNQ7g0nS
yZNcy7l2mFengWOkZTj0HA/ImHuetPWnbhXGO1Xabzfmo7s2BSc1F8o3VrnXNyZIcTOYIeHBWOTn
Hszejvnqj8U11ndua/vYr15DajEusS3uOPJwHb++UKpnHDUaen0xHLrITJOCCcAEKMgtp5B2UHkh
YBS946L47a30DSp8MOOIXCH/nHo3Gb7R6c8TmtwTYgh0OggLjSHFT/n2d/bH6yBpxnJGf4jm1uub
w2loCMiKSQCLo3qE6MIYKanTr29f5cW+dvIMqSo5rfAfatuXrsUvb6GTpovZm74K7JSKWpHUGaRi
RB0qs3sEYFe5rKI8tQ8YLMOmaY+8LsfMHc9g61wtAv2dQe6F5a7vnaN+/2pZaRG8mChk2L5P3iHy
jEsOJYDs0tUpzwwnZdpKBfLOC/SHN5WTmuNxKbTLvKqvn7G+poUPm4oDA2M0P9CNarYDp+vqKswt
JHrvfKW//Qx5dUwaCa4FYV6nsH59OVvEAFrJRaErIJmn2f6TMfoXnb+Joyr5zhr954u5eOdwRCHJ
PnmCToXz2G642GQXJdMzvb+lQWmTCaRZ5i42m+a9V+n3nyMyEcvAkkCPC0TEyRWJf2QmZmytdzE1
TNH8x87wz0U1TYB/EFWtB61/TMQSzJ0ZrTGNDAs1njc2EL2Qf6AR4NMuZfqgNMRsb7/nv/+a8E1a
nJxAmHgbsPH1oyfrm7aYDxVpkARg8ZH00LSK5eztq/z+Pm1OZp6CR13ChODkCzZi6AVcCeVMp7vL
xVwrOUdjmsfTgfFhKt65KYMC52QB5HoukAWiD1gDTxdAi+hcaloJgUdvu+J8HKFKgORW2U+7BUSP
fkDKx9SRaRpqQGr9XWP52mddbcla+Kyrd2ztf3rI+Ha3gkvn1Ghvr+Qva0k/lJJJOrdPDPjQHadx
HebjTBTLe32A9y50sp9V6cAkX3GhsknzI/MytTOM9r3VYXtfXy+NJiWOi80G+y8pECfvDHgSwmUx
uGw6QpAcbWnpc4C60H2Y5nRIjr2ZTMuZ3eNRDmJALO8tF396m7Bx4vc1nG1xOtneKiNnqtyzBmKC
Wsn2VGILk+ojUY/a8e0XF/ff6c1uuwDfmWHaXJO/eP3dYQvXytQi9LLcYhOPOeRt8KSt6ICEIEvS
owGx2b1pz4ULSLnzxhBRP1LX1XYMKAKxQXxCEZcak9mpHOGBKWIVCWmu4DxUX6nvm/IbXeXBu0Y0
RqTMJgy3ZqyzjDyJUGbq9aWvl8E41wjtNnihswnd7WTO2a02GWiDhxatz0cFtICQ2wnRUkGLc43B
EbY13XYCx0DDMvYgL4c8Q329VvUs7XBI+UzAj8ctUdscGuK1Zrcfo6mdN3auILaiHtLkuyQKo4/K
DlAPvW6xygjica/4CH2WHTqxRXrDz6xcuk6LBWwVYFgb9frck3Qk/LY553fuPFEQWcVlBnrcPBTY
D4bAagrHgwaAogol5wwBFRklIFdMwmQfJuYUX7WYImV+qzSUleJCh/Dfpl/SujQkE+xcZSMEO1WM
wj6SlwtPlRlK6y9EeGiyHc68Ku6f7Qa5TV3kRCYxrCNqFpbFiHue1JSwSex6QT1orHeZyBqGq0Ts
eiFwnOxphLT3vW01TNxWBjg66kjixj9G/hDqHS/mfJ4a7P4Dk/hg4NeWnJuq3sgYeetnO39uExeB
OokQkT2JUZ27scWUT3P19gLvk2/AaesXi5xj6sD2EZ5mQ8wCUgKGcrm/5aHx2NyCLcMhWKxXdnMe
09jWSACONfuGeJLSO2+KVvZBXlJmRUM9p26U+nF+WBHS1rAJe/BlOILkc5MVkOZiOy7wbWSaoXao
Z5P6Qo318sBh38df2KBQioY5tkn5SwC6SqsqyCI3aJTwE88KQw8YY20kPN9F5ZcqZt2oaJIi1IwF
KLXfiNtCeDNgx0xnTsX2Kucuaie8V1sySZ2AwfMqjWTDddXauaSc8mXHhfMy543zpvazHAx0Y2Xf
17dalcMPWMgYuOw65kMR9ZDh3ZfWOusfpyJtAfJbgxKH2t6CSAPRy7EES9kNqNlkr99l/uy2O98s
NePASdT15Llt43b2L8oRDE1ylrJVJWecaEo0NFqbEi8KUbU4zKmv33jAM75ORtqrq2pORLsFGGzU
Py33rzHBwEBH+08KPedpD6WYYQAl7+QKJ9NZplgLoKmrHw65YwWG624WOziNNMLm2YHqm5qpgbDC
sWkcVWKE+s76QNpoNtbI1oTZ68NeNYCsA7csZ1KIpb/9kQTzIHCtUh7d0Bg9kWbWbM9RPdFSPaKA
MW2SrnE6pBqDdwQKwqEZBwKqjepVdB84yxFyV3vNKsO0YsYfQHriheh0mQOIB14X9KW06TnW+Cej
rrSmmcNlYhDoq8Ajhu6c+FqAWWx9Nuh+ITE07Gk3qzE/SyQqEqwYNZgHtJeYU6ZpEl+Qua1Ip3GI
qKg34+xbQ5udX8HauubBlRDAwLZVjnXut15Nzo3nQUhv3Y4DdJsX1tMY97mxB0vDXmOJudGi2NXT
b8oX+XgoFqUfTU4d5a5Gj5NyO5nrYJ8ywZRv1oBmTxUAmE9t7u9gQ2cuIYeSBV1R2hVWWCMCuO6M
yn7MyW/dYhJjn4jZAWKsbBrUwaowisdM6GsRTFANVVhYJauEpaxO7YZpHFMwkPGchVpfFf0BdaZD
aF6JoyN3rcwJ3RUkxBxM9IXDcWG6clHmfbPc9cQEM/Pxix5bhWmqkigIrVetse/oFrbIEfMUGOc0
J8RjeAZRJ/zO1gykspB+dqTop4jdNYjbar7F1rOGvv8BS8VpvxSqdgBrGmOLtIh3kdzN/UAtP9zA
jTTPtG6tniaZGkQsxE4JUBRgcXaORsAuWXFQLuyIFdMT9C6u8DS8SsRJkGXJQWSS9kHAxEHF/rLF
/ltdwf9PwYSCuvS/7vvdVIBPvr9q/G3/wj9pYPZfHG854tGz2gz426HhHyYhf4cQMJuTC3A9GhcU
0yVKfrp7jv3XdrwwaPp5HFs5/v+r8WeLv7AG0ZGio8K0mH/o3+r7bYfs/ywBN1+6g+yOgyjaAcYg
p4d93VvpG8uRoICVqOEduBmdcAdDljF1koYDq/C6rTufueJmbZS7YxO15oM5mK0f/fLQeEZbT/KN
Dt/2UbZDBX7vTcVgnQ422T8peixdD/EcL6Qce/FuaNuPC+HR7xwrXtedLzf96kon1XVXQa8oJUDn
Uhgd/OCxJS1JqY9pS9X39k3xRZ0+X4tWEXAZqmyIcSclbu5hhOvYc0OJZ+Kw0hADjszaLJIJNaca
h2ge2eq2wLYLzRfxl7cv/6c7/fXyJ0UvyJYudXUuz1ki+WBZjYgKOYwfvS1f5+1LvT6O//1QwbKg
jrG2ZsNpq6HaCFVOxZsktMy/rDyrMkLXzzQzKvkJkMrdqVbbv33N1wfyv6+Jaw9HNo0y6BIntwdj
P0Olxu3hf2zpOjTatDM16seu6rRrLUOogTZgfecscQrJenlTfaigOq0OEIze9qX/cgxkZraU2ZAw
7TfH6rNvDOTcqWFNdx0zs3hfoXCBNe0RlhU50Ggi+iLoTtuFyImnZdUL9+hIThU75mJtExHrQIKZ
U5V+GeFoUvpVTSYbGWiLqsYbkkZJxXz7sf3preBADTSNmSEDo+3U/cvnzzPchj6t79CzM3Ohkoyz
I52daQ4sCz7y2xfzXx7HyRpjc+yC58fTAmBw8i0tqy1wZ/sCRs26jkGHsIFMG5J9byu/VJyniAiO
qXBA6ISTNL1LNjMcIH3t1DJI1tj1ArBCMTEic0cX0lB9fUkAqetFE/5hAlrJ5umPIz0LEobaHrJv
uvbz/cJGzK7qM5cbEScTgZCgfQ+FJE4jTMnk8ANP2uN4jOO6+WkSEseZzfDLm1IV2Rw5RkmoIJ7o
dIkWugo1ljvHN4/aGLdV5Kdk0Uf6kJTJTYuCZTrWjT9B/G0bIw+1kjlpWc11vi9SeoBXrU8ALhNs
qd21zmh/JVFN1fvYKlcn6rI4cUOrmQg9imuSWQXk92+G1Evsww1xHwEucf+jMfvjofXQqAe9gVoa
P07TDxHOuS1FyZy0DLmSkT32eiNuBouoh0C0dv3JASDqXVHkVLcOsuXisFRDxbqer94ngSt4Dhl9
mx+8tmu+8JjIIoOlNHwHGeIt+8GWpHugTCd4t/Ok82OylUD5z+E5Iy0q77659uJ9TorBfWSUArsZ
epZ7Tu2yfuvgIWKUMSrr0ckIe2vTSf5AtTfdjlXrmaBB4+wpwyBEq4YkeXLhSQi/7TNCBgA61s7D
0om4CsbKXe7StqyGcHO2360QdOXOjytsTVntf1yxDRLvMJqIpCj5ezvoTHIEa6fKy4DhPpz0Sfep
0Be/68GYtx6eFE14kspsHL1vbjlviQuZlvzsU9tIotTWsktceQVHHyTbYwTxwxs/OLIzz5sUgzI4
wyr/yE6Jjtw1E9MbgooB3fowx1Inm02bbfdclZVtnyf+aMYdocf4zA6u5ZN0ELfk9/nS7kBuphOW
dMhw7afOhP8ReJmwiWNBIeWcgb12q703dsQwgBLEUUWDzcGAWFYN4X1BaneJeT2VBacX2+iwNNit
41q7Fgn8rSRDGLUuG0wTYNbRrdCgrTNHxVzl3yyG4/OOaQmjmVbp6RAIrMVP9ZQMzV7TSIcI+9Fz
luMCfIGfiu3R2Ev7zRfCBraEgqguK1z7EeLwSj3r7Shwumdw5NK4xFRmB1OdlXYwrukE4pgcp2tZ
qNg5mooYM4InwJlcZWvduuQJ1uZ0sMdhnfc+xhg3akjI8YPeX5h7crL0RHnhANRIP1UNRVRAAvgA
6d5dG3FAQ+YvV7G3TGD022FZPs+0YcZdWTdM2+uyn+cfcafS+UxOiv8Enje5QBVNb86/gn7D4yim
vLuu7LIYHvAUqfEDo4JMfdDbiZBhRrGgziV5G1ESy0G/rRvN+uzoPfYO4tKq9qDpeM/mIimhtVe8
rF5IrywFO66Ltr/mFcDkA3vcPbMXLYbUrNXkyplGLDBNKoUMaRBr8nF1iY6KLBIg7krDJAvOnBIL
onJNrupo0rAJVEYbNOg5jKZBhWJ9OLoyd5bdSOrH6rBoVo7x2dEsdeNBlP9qOMM6PsZFnXiA9Etc
30+V67YraYbTAMjxSpljY3Y4vVqnuIituPGOuIjdkZCVEX07qXZtY6Kw0Eta7B+KTBsWJxI6EeT5
rpUJLdKzWCvI00hAa9zngzPgFMJIyA5YOqRAWco1pyt4MUVxmOyal3AwHa2K4lQOHM0QZN43zNbU
kd7LXKMq8sc+HPjDsHx6c/YZsRGnWGOpfRjv/eC6+9EaJIqxOSuu7K7OzGO34Ji8G5yF/KoyLd2H
bHDHe3csxaVmtOpKeO5KpEdmYDVZHVtyQB3mvcpcFbnSgu+vk2mm8Hh+IqshvkO7PzJ/akYnmoi7
JgB6LspnwlLi/UzjhBFmiaRV1d0nNSzV5SiWPgLKMz7E2jLwc5Yx7i5315pdvyO29CpXzXydpvlz
hasqRzlKD6Mk4hu/SLsGeIySXacEVjITU5MWSzNSveZNgWyL/L5LxlEPnMHQATV0OyIvs51e4wWY
0i+S5LrIprWkB4PqnSMRQQQTtUI8ArrQgtWTt+3YO8kxqZ1LwuPiq2Sd411ilXtnJMRrmnX3QgNL
FaCfG/csQNk5MAQZoqu8i7ek09Kbu7BMFtgbte7uUoC/O8sedyPZV4vwYD3Yo8O74Utkemrs9kmW
q31PFiSRfJ+JSMf6Zdez/9zhj997VV4cUdgNZ6QL5V/EbM5HVGYc+3sWLvoo/oEeFquKZ4AUqO35
Wymqz0iAcgScardADQlGE8pd5sdjvfeYwVzROalxmljdRYYJhT6MET8xFjUORTVVRJv5XvyVcuas
RCZwhEX4zZ9ADoRaYTw12aqF/ZKwm3dpdhgKVD0kQxJ3VsfV53iesDh3a31vseqF1Jf+rbasGOtw
cGCTGn6m9AZ3mlAXXdd8mz06pGOT31alcyZklYJhTz8zlrohh3Q+kL2E6Wp7Vlme9zuZ2UyFiBUT
Yay3uHgRL5whCdL3iaPOu8S4JyfdDssKi70o6XpMKRlRqR0750tG8A6JI4C3NEJzBmoDYuJtW3+M
E6tvo7iVy8GAJXmdgqSgZ7SsadSaEwO+dmTgOWbNk10SCVWa45AEvt43DvOR2Td3nqxvcndx930z
xmdUsffMl4zrKXHYcWAKf/Bdg8h2cSxqsw79rvqqJvM6FfG52a5a0NOCAAxD0nslvQ+JXWG/G7pL
Zdako3qCyORyW1YmJZc0ovS9rMdS/aRS9L96tA+jAnllqFwByEKz1wvAOZ3Ln2AuoT76KasBoTF2
qRXBUk3sx2ynlwoJarDkdryzW3VWJ+t6h8v2w5B6P/SBf6enx3V0uhRGmP5zKt09RVr/oSaoJBxL
/zCaVhfWGkgJn+RMe4XA01r2BzXJ8ZGunnZmr+qWhheVZpMOMjBNotb0Wqtwo5q4Quh4Ru5KCmpH
Wl9RetHg2zAlyGkZ3NkBKLOG8wSTJNH6HdVgfJY4kxlVpCjtknK5rexW7pVXPMlu9O+s0jjP/HoK
NX04FPAQoL34V7GDx8arn23iLNg0ujtcrGdQ3ulMqsfeiu9JDVrCsWkv6ko3I4Zwz9B0gEVwDA0I
iL4uCO90k7rZEdqiLmqUClpM1TP0xreO5ClS+io/9BpDP6iMctkC9xPVaQXcG54Owckm//Ao7Zhg
pdTann3iPlYLkxl9WX5i3EkiGolgKQpok/idCwu2RYwntnMTfGkwuhJveQK5MuyUC+lDE/0lnGPW
26W6simIkbMn0se2JqdP/pwkLlk9Gm4ezFlzpLvMUyHEuCPlCqwJXnfRU6UKjJvQUKr2UToALgJl
qwUmWQMNZO4Xlr0mTv3Qz9rkWAzaepuQxnu3wJb5rCbXjAPPAbkajpgQBB1X5cO4m0z9h0fg4kqg
0ZA0IdPqlFlt4kIEidcCPhBbKY++xKoZUZ+4TOpVZ+KT0px1eBSNh31ZT5xGnNWr11+n44Jx1oht
WD5MbRAUxIIMRL1TsNNdF+hj7BLW2bbmDGomF0dthmwUruuQ8uZ0ZeZBqFTWVwn1IUfgkXfJLrWs
9iePMSfJkkzoqFOL+N4uwAWDlhC8CS+iR1t1lfak9gxzvCcc2IyLuhI6/VmN3uuazjA4+UHT4/tU
LwAt5MozP/p4TasQFEl6rfdLl0U0IP1n0kwYo8R0oEjB7ZwuCWm6EuHHXabxrm43L7wl9H6KVj+m
8jWdFR12zMwYOrGo9QeOvXcIY6UfClo3oHimJs8Cs9yCb3RZ879HexQMwEZN/QTLYWbB0DFiiOpO
q/uDrBq9IQSLxr5hjdUTiWnLbnJi86EXDpiBdNC6z5NA7B7NS8lTgn1Hs2oSmbeGtS/dyyS3SHpf
zZHhx6TKljedrcvjbDcUDy4TxwfiMnlRDbP07g1/Zhvz+wxRtXLlmDO3j9unDnciz2opyNaMobGE
9eIRdbA0wt7JISaNzpEZ+R0e4MQnL218N4BfVB8NE6/4GR385kdseskTk8XxVrj69ORXQDLyoV4s
3u2ywQeXC+dz38YwFHJCMg9A76ueYnv15hCNlgPqIBUuVId1ML4Sjy7ovwvWo5xpN+tupknkBUvr
fupqzaWQ58Ucg9zKp4+211Tfs7EoWJYkZrtwmJvlEjw3vTV7bUeOK3gzml2WWOTw6NaAgZtxm/2k
F7Fzb7kF7r8KeXgVJqNTx0Hmi5YW1QAmeq/mJa/5LZbTd3coGXutJQCAoHdH46ONPvpWxk6RnHdc
5WM+UR0wXMWEf7CdPmO/nBjf96obsNFY/vo1LpzqdsFTXoSNg4UkrszmGynV64eMXj/BmZpTb4lo
srkvUpN+eO8yF4+aXog0wtCam5EcOijVMwiWLuzXVVoRnk37yS1jn8zg2Uy+kb/I8CAma5KQMxT2
NT2hPvlZMtS7HaA2sstAAOkiagTcQWvF/G7yvZIDdj8u5aFj7vVp7mIDyzJxY9+1YbBTVuK2+Uif
nQOqvpZM6XyWWrnL81L/3sS1vYbxooN27UwJe25KAAbu5oWAZIZmE0nLq0O0XwKBbYpqZ9a+5GCr
jMBYCVIM2zyOiVTG1pzhx9bmCrkBxLGg7xdOVQ4p99lOTQAywz73rT1HX/YLNaXSCy0zdz5axQqU
UqPE/5QvaEUCo9tCwda+ViTFoYfrj8rVywZsHeHdI5hmuV96aTCUYqJxVjgLRssMd9C8X90+7Q/Z
aIrlyslRpoI5MdMHgi8LL/BSW9161K3kWDtTW+3wf3R11DQ+SeuVVZAzJ9qWo5HWZusP3+oGdRBV
XFLkj6P20Vf6jCSp83KYE3HrZXunbqdPrta6xP8JbpMKu2xujRWpFvF0NFKPcAfh85C2nN+2/UzM
0zp3erxrQdcmvFgmjeMx6/uUqR4Rv6SMAlLT+3G/FmImHZ657uc4oUsZemBjlr3MY3PYd0acPb/d
9Hrpdr7qeUGnZhTuCSbAL73f1y02Fx1SHVtAsPOSOefq1OnZ0pkrBnB2iINmDQtwM0uYlCu+nnYR
B+jqup41uTfcWrs3OwCjzCHxEb39wbZe2+nnEnCGgJ4LRBenCMlEOF2WEU0F0mf5gtCPaNGqIht9
kAnO3FV/R+X2h8sB9qAjDC4azeSLp/KXTmMmm9YdUBJHwimyyMTLFY10H5hyWj9x6ViHt+/utaCF
fvAmydw8EKjQUBSeeiBtk65+wjQ46lcVd89AKFr/oZBltSN0Q1uemPUa2XMzztVudXr3nU7nH9qq
dGYoj2mz2J7tnLSFS72oaDMyVlhYxAOffSRYelc/aGU5vTMr+e25eo6jY/TQLYI9iJk4mWAQdZOt
w3apuV1WEqstohvTwYqM3p2OBIHI3dsP9g+3tt0UMiGLiRTWt9evszcQ1+jUNPexsLClY8664HfP
Sqxp8zvf4W+X2kybm8yOtx/7sX5yKcuavBbSEJeSvht6OlVN6XA+wLj+D9/2vyeW/wMl1389r/w/
ufzRJqxoP/DS98vZ9//Y/vl/ItTwKaCz49nbqO09NOP/b1ypkZOGTwpTLVEW/MgYS/5rXml5fyHv
xoMAsdVGzL7pAv8xKhj+XxzmkJ8bm2ZSp8j9d+aVKLpfL2AmxkuXlUvQtt4A9P4m8/plRUmkitsi
S86rSWtQ8LZ6Z9tXJKs7GXSEme7ynEQ+ZSXqKd2Kkc8dpFizOeRlcjxN0A2dMAFds6HpXwqE6Rai
4MKthw6+QkfQxGMl2Vi8nbCThUKU/B5ZtM+oZAz9lsPopvouhiWZzCdnFs1YflFtLjgrzjBgGaCs
ylH2Jw+TvhflRjLMdxYtsQLWzgBgFcCsM+5oRnu4ZP2yuWDLitl2jXxU+wVN1x2bXGZRYCt57WZ9
TZVqZwV6TtY9iF7VqL5jusoxT6aprs5sUpCZhbgJmbyjTUhHsHYpMe4G9u7k6PlljJpCGGN/tZSw
XrXQtkunSb/Y/VzPKpQkgbtHzxzc9MGm9NK7XT56k3Gn1cvsH7rMtuRVg4f8Phe16I621mfipkkm
oe84i8ywSZlt6/uJFh0KXL/WwywZ+2xvljOfJVecnqj8kX0ETV/kRTTAwbVpGi31cYajOAd+XgBk
rCumJgdjsX0Z1UxxKBetznUJr+81t9j7KICGcY9ts6NG6pqBBOVdgQtArueNlgDCpnCpbbLqiYU4
8yEF5kFLb/Mrei81EV4PgwWVRaEGXQRoGlfV7K3clQsx6xqyyu5cmnaK/c9GyTLfEWDryZuCgElj
H0sN4YcnMrLRA2c14JT6Y9kU5GAksLV6zkPTvtDEQk0zZCB70GkNunYs4tGriWsuRp8hoQZObGO6
1MfCQC0Xsq432T5zZ2/diSodiXDotvxnItOb6VzSA7luHL/TDjonueww8ufQNOtdx781aJgslJnI
F/EUbspi2ggmLWBEeEaIrqP85NLNuUVvnX6pM9zbdFd885O76pBnoc3XNyvaJ+zZsuovtbhtrxYg
bYzCkhhPjwDUkzJQq92BE5RrQ+9iWvjQAx2Dj6Fq+dNTblpi5vCo3dpY2vplnJoZILB0nqtIV13u
srsvPFsV034koNTVcM9XQA6ndGJmikJLlOcOKaGPc1pP5q5PaMLt0E74Qwi0IDECp4QQtNeLufuW
rY4EYDtqVcbrWmg3BrOlMpQmOCwEc4S27udUg+PYG7X7hOqMkNHGlYIxNMUjmFoNmXvo+3EzBpvc
RnIkSgY98Avl0rOHWMLnUp7WovM0XFqWc/cI6kX7mfkUwwHILJlEumciFFPYEfNQ4ohqg7ZDmrhv
yEH6KOjADhHnx8raktTUl7xFjwW2eO2nUKe5IXdWPYhnjvpeE5FVZDFkaVkx4dkxQnD0Mq523jjk
D06VkVWc0QdIQn6t60VJ3PIzgjyTI2oJD4NXquX5ygnHzmqP51my4j1h1GLIJmDM6jZ710S5e1gH
MccBKei9/6z8sRDnCIYghQcVGbj8l81vbdpNbd6598NYpfqHuJ66/NZfHKcfkePGZRGB0eqLatf6
+RA/T+M0kuQnY5BUFOMWsLrvnCpnFNd8iDVUHZI3GQlX2/yUvkqy2Y6cvNWtoxzk/2XvTLbjNrIt
+i81hxeaQDcFsmEvsZFEaoJFSSZ6IBCBLvD1bydlV5myS15+45q4atmWk8xEAjfOPWcft/4Edyrq
zmLLHQT1y6NW96tllL8vsjkrL8MNLOrnoq4izyQSFMJwXxdeSC837snTLVfMwLHP+X5y9+Z+EW0m
2q8x9eZU2jrGLBctL9L0O9aYwF7SUHP/pptKWOGFjINMfsyqORDAQp0ivimdbmx3szv6tUlKfLzm
sV18r7vFdBnPiTOCnAfTmEVCnkOOHMNPYcli6Ox0621xpURWWeVJBWA3/9ZCowKtuWzGIujUYgyF
2+uu3gFPpSRBHIk6TCuMbUxoS0s6AT2kl0hKXfQ8VqX7hAhlWffz7G8rt9NJgGELpuW9WVvnudjw
UuxI4NTlfprX2cF+w4bo0cFRog8YFIlFL+7SbAnQpqnYAd9YmptIWmY5ToE3iYeYxXO0F4hP+NfE
kt8H7uQ8NLaDc7mKjI7SdVqLk8GnxP8YRsOqADx7uUmKMcyuGhRxAJWV1bJ0cCRFxQMLO4SczpcD
X0hgqjslhvpWCrdoj57alg9z7xeK5lwAl+c1jkF8osvMF2yKhjLbu1OBm1S4NcyzVCmcgjvHzwY6
mBvYPlxIysaqO2bSecoUQMKzarZ865gPfHtQ5ppBHbXJbfDHNKATSJ86zsoEmaBPL7LN+gO1c7Gb
FB3m26QoWNQWdE76O1+U6mALqgSOyAY23cudymHKYMilcaPunQefA4zYAcDwgmtHi0ngvpORd/S8
ZnvBWjtQfpAp5zPXMbXzEdvXfNe1eZG/m2ZnQSgKgQhfkAyR1/i5zQerWfv60PA+1jdmJgW4z4CA
FCNSGs7TfVEI3mubVH0MOU9FB7yKtE+5cNcw/HVNIdM1J4nCUrCmJJzrrbDVuy4YBUX0rSCF0tjz
fF8F1Thy+xfOC+J306I7N4u3s0Wg8QBiJhYJpkrYJ9VJT5dt7NeHgZ7ZB9NqxBLRld09NSXBZ8oC
EMwGP6AvaKzMShnzRvNiGq7SyfY5hUys7Av+8R5txr6TncIb3Lhty/0tUuuXzc266OBamXfLTm/y
LrBfR/3eYaoK9qwxQ33JXLWqdzEBdK127jY74mKIh7V8buKBFsz9GDlZlCVVBXHrAwQpVR1rp8++
briNewzpOn8YHRp8YK9uZXczznKYvvaoSi8ic/hI58JFX2qaGsJ3MwX+qQaJ8H5iM8jEWD4G/6xU
oy+P8F5ZNcsKOlpa5K3T3GbC1NZZTYFSeMAxwuS3dUHQv3NyD+AjPuE1pPSyGw7+aIEWz8rWBfbJ
e5CSBljZxZWmxFTRN4jfdbugGPZRkD87LSjjXVcr2By56q0QGV/UT5IGtfGdg7NH3rmtGdU9LA+t
jo7Xq5e40Rul752bZagek7Ev6iUqm4NsESxBIQJH2OclrojUxLqp8BhUJn4uO1CdSArgJt8DKKzd
fWlZyn/svFo37yF5VNO9XzE9EwZboF/UxtpbdHVHQ3EsgLP263QM6Ikwmu8u+kSJvkxTQFWyOJuR
1fRVporqJbd82yQ53ofi6BoHszXBA3fDetWPN1LZm5cMbIl7EmBhyAo3WimLH+Oef4Ua8m28KDzl
ekzo8EbPlA7ENU/YYkuZfLCYWFtQfNposLhlusLAEube5CRZnkX2Obs8LyB3ZAygbugV1K9HQFRX
v3ezFM6yZAaPmZ5TPcnoWWYFeYaoH1Exnby3WD6ZluYpHnDLdTjP6t3UoTrD/HTmZ6YWsx5KTp0+
+owYPlMYrh4wWNc24Ichv6W23F13fZB1WLmddsMOT+/nE3fEAdBtXNjtvgpVdshmiydx6/G+Hryy
CB9x+dn4TyRgKGarxfKhcNrVC37vWR7l3BI+6Suh8Lt7NeXKZb/SzdC0tXuIclWeIAPcGKYBV0OC
7TyK8Ayz4d9toWuz5Q8WdMcpM0Oq8s7c921PNWuDDvAtBObLAShfbJmGgVRozFRl6MQOS57vlM32
bVoUwXaWsw6ARNuJGR6TbWF/KaZaPZre7WDrsrTQiaW6Dg25GMTzSO35r1WWNbhWSipR9hU9X9ZR
YMpgY94Hc5DEHDSK79bC/53T/wVG7GcndT6y5+btSf31T3w/q/vOL4LQlB/FuEPJQZ5yyN+txcL+
hR5Mh/Y+Vn7EAV1Oyb9Zix0O+NiGQw7q/z7F/84UcDjhI/EQaQ7AFDh+FP6Ts/oPJ/VTUNIBUXCK
nXJlQrR5e1IP+njRiKOskQqjvpSLRy5mstvfLo43KIM/2oZ/kMK+vwzBLvyFqK3iNff1B0GA56VG
LmfhFXAtXlmRzs/VMqIzsmzaF6EJ7//wCfyFTRmL9hsJAm9riESCzoeoSeAS5/TbXyyrx21BnSYE
yeHNJoylDWEWZqKWeqqiNdaI29UGnD5wp5VVxawAvfiiDMIsqlPB3XDAKNgG463CeRRdCGcV8UGI
2fTRsY4KkvzpGGMhJFQ0WmxPIHtXy+jvCKjlY7mzROHZ2W4NDVp6CnpLLScmszXN6jiWTiUaDgOT
cGZc/1MYlifjYhkul6ebPoAmh3a6LKExOIYZ3uJaj+d0tr11dndNzJZ3S5cobgPvSXUtQsduKG1q
XjDM2NaUJb5u4mCgACKk2BFuVxm18dmK4rhW2JQ6L3skODNuH9kuN8pLmc49+2xUJf9eqkY2kUeb
ag0P3XveQp5YXU37Jola/DWrvUOiAacN1BuXS3ZyxtXrCfK0NiDyWafU582GwrSzlRd0LszZJsRQ
5patz+adnyV208gSHqqHKBQ+sboeXBZ7IgJ6eksviF1ctNOMCtTU/OIZGZhetZecnJtPom2G4Dyv
YkbtSm5OL3fE2pz8s87tVp8DpqBcJglV6/YvphrVg8N6mCBGFfBAHaCZq50Z4EgnIFiWmHK9NnIf
8OXJNcm7vJt4QARl9a3Hv8P91rZC+8h7zupkdUSkDjKTcfF1qWnQ+7XrN47BCZcZ/R70S3jt5Th4
AAC2U1pfJB536+hLjeW2PsjSjAUuotbUsG9cnp8QlDfPaW9KsYQ+oRKSLZcrfLL2TmKd7C+CEEY5
hRc2ISWiQ/lgNVfe2kHDkbmyg+tGTt1wZ8CoWTtiUrV9A2N08S57jMQ8XH1aV3ia1C6PGgwcEm9M
xIS3we1aZuBJLZyo/lBi3Qwug5FumHdrXsjJSXXbyZ5+kp6GYaj08ADP8cbbysdH2vb0My0TD6o9
htO55WFSkdPhhD80YU/HyKo3ml08FxeuqsVk37W1Dup0VByvrjkZVvF7rx/opCBHJy36lqK6BW7s
ldPNieLmPAhmjbZO3aiDYcJq/8wAC+DcIOO0cMY633fE5LGE0mPXdDflHLXl9VyaPOBNNyey6Bq2
+XCNKQIHHYBYOx5UGi6l3RyjCAb2OfqLF1xUwbiZG47iBQzUUAbOjhwS9HEK37etYLk8DPCZjyWn
1PBMIlmop9Pou9wSwcgab7fFqpvvFYdnlmIwmwkCJ4TZ6s+9X7XjpTXXdfShQss8RbA3JxuzHQPF
wNAJEt+tCV5Ooh22Ow7rvuZIpCmqwCgrWmEpeW9iCO3xDfesHtgBib68mW45LnXrdDnIEH/6l20c
Rn8771xk1gdYisIy9wPQAJnMpeetu6BXMkCxnMO8AkOxoQnt6Kka9J66o2rBJFzNTCUL6gqSpCMX
7COIfk78jkVZiZ0Fn0cdV2DZYujxurbzNWktT+aHDf+GOoZ6DO13cVhZ1cVmMUvsPVy72Y6Cksw6
W2FyD8xewGp4d+xJngfcOJwPVm0N/rFroA+/ur/EBdqpuiTVS+9rLfg4khCfQ5YCN3PJlRq6n0gJ
QITqyJz2QDxJoHpQZsmjbt/Tqfn3rOpsgPU2tzGtsuRY899irctryPXnz5W3j0ueKnRj4gul9xhY
Hvuv01PnD88xjMTTSEinSNjH52rftnh8kibYyk//j9eJgKQEPCtdX/ywX+G5b4+NQFPpaznkCRlB
DpG9+rvo/tvH8m8PSSR6j9kEdvuPHM6wKqMhzE7Oo8GKg/OtXS8xdlD146srUQjguT//td6u/k5v
H4Zg16EUjwUcOIgfH8p9mK9bgE2OYClLdhqXWnyfPYevEGdK3uY26EFjP9coXf8oTvH60swE3EVI
svPR/Vjk3NtmDjJ8VMlI19seT3eDmQ4Ct22rv9v7/fki4Zdkuch2hrwWaI+3FwkPa7+d6RhBo1LZ
O1O49VU2Rfnf/EJ/fi9Pv4jrncAzQQiP7+2r4KRudOht+M6XDZLnsEp+Gbwaj0KgvUY9KjzAsYLI
BU3Vrx/j/0b9f73Okf99KfchJ0P4Zif3+ge+T/oeJDBSf3yL+D7ZPpvx3yd9N/7Fhwj9SnEQNpP2
vwd98QsXCpxSbivMq0jUXCv/GfRBPngOyWHH5niAl+afDPoEObgg/uMqABSN1UHYDhFGYkMuX8O3
F8zSmEozn98NGOK6c1WO5IttM2FJhA9iXZtc3Q/I8aRj+4atuJS+e+33UO3xcfbFk8XKl8dAsNgn
HxMD1XF0J87iFCBh/7TCmGhHUzmUSQDT3xBY/V73O3rBlkf6Vn1zviCBsHHPXZ7pIyTxh3kc53WP
Vw0jjGMX7bMJaAdL8lxsAxEFeygy4r+42LDPOduc3cbbRgwTQ9fSaefgfc/y1oGrxLHIpHSdtH+N
/FIxTfw397VHTwky3Jr4i+FHJRbfsq0GtHCvqIJRR1u5LB5QzQkXL9rFyrzWG+JjXo5M//bc2kh1
p1zyMlkkPzDo2cSVXQeWAzvB6sWeXPFIs95wU+NE9/hHGYHnueSgn47gMME0bA0LcrtneYaw6RKW
xg1GcDomIl8lrk1F5b7V0j6LIbvNxwzPwNcKAQ7F9jWIvbyGsufF9j57lTt8YAeap0WU9+oQURkX
7gFcuw6qsayOjS2kTAcOMvFlVTqhe1SvCfDpFAb3X3PhzWtGvHzNi7un6DgQKWrNqtdEuTmFy9vv
OfOx9T91p/B5+JpDt14z6c1rPv2kz64EH0659cWvdtnijmSbXzPtNSaHK/WadK9/S72fEvDRaxp+
OAXjl9eMPFZ48vLYpsjOt8JsV5RwkKgfXtP1jDAk7efX1H1XOCTwA61PbWqvyXwiOKT0Y6c7ScfV
5kwHCsxB3zOHkOqHSU/CnxwvWSJvMEjQhiHL3rWvRIB67Zd473AAaimvAhrgtEwviXplCcAOhyuw
ZPg20uiVNxDnp/ZvvSzRjcJhTKQqtqATwN0bi+vOq+ovDuP5e6gGkAzosSq/kV5aXMSmrij3sybr
ULaYOPF7Zsi9Xt0qV+Lo4xugUzQhr6Y/rKmBjpgaZPBL3g6NbyXuQiriPC9zrg6qWNa6p6bLDyLU
yjimUK+po695NJFJmOxV6GPB5TameE3Nu4aeFITHjaXNtYWKSaYUEO+jipDL2YE58mhvEodgx5LU
34eIbWPahQJ7+4I2euG20fqNITVkFzyNvvsxJ1kH0SGURXPWIb3756w/zdGT1fglG4vwodhKDqib
bptbLw5nutKDZoz3PSjo+nIMrancm8laz4gQ8XBXU0x0bvPXGwzFQX1oa1mdiaZWCxCUfHtYFi3C
xOCHfbFlDs4/gyR9HVoRaq7y3OD+BLt5ojGAvB0JusnsFZHgj4vNMmxXoKYJ0pJ4vPXQq9TBHNek
kuH3qu8AFNz1i8dq0QuqwN9jwZdPvp+71LMNs/dUdEH1CYsOIay2Wb0ypaA3pEgxs4P3J2OyReuC
wi0Awi7fafT5DxSHiOyGpRGhHxWrhh7uMpLHzXD5HpooVCJtrBK0lCOJKh4djIEvsqf/WF/5UzjN
wSH06p6ZPeuW9s6mppQAjqyXZ7qx+ndh4wfdLg+LjbgSTSqstMepva7I+tEMVGhueeARzLt8rEda
QSd7QfWOO6IJrD90ltK6Vtn8p0vFhlsUlb7F6U0TmSqFYfKKkENwNERMXdai2+rMsQX/nXas1fx5
VT58XFbWK7d6kZXLlziqxHgIxmL9OnCfp8kxDr8gpTh3AdlQXPaN3exjCvH0+96XAsFeeyo/6wmE
dilm6virDwePJmD665eLaFx6Wl9yTfavaKqObhtSIxwnB387c2LY1XufjOVA8IStSMKPFJBwqaft
8xi2fCXCuHC3lGb2vtu5wabpjMOlNGHd9Nj3uloU+S5rpgFlx4+htXWONV5uU+1wvu3t5SOFSuzF
bZ/CVO/0FqBdKOzROFr0bxDC/01K/zohx//7oJQ+t78q4Mtv7Ev8id/8S8EvqI2QztACcaq9mpS+
a6LRL1iX8A6xGgCtgCzJPPS7JuphX2J4j13b5sgSnLCtv41KSKLoq6ezxYmrywz2z+xLb+YkmGnQ
U6Di0U8A8tXmnvZ2TurxeNON06BNTt1ZQNDocsCCva+szfzNcejtRPb7K/FCvBtY/AVerT+eJkdn
gSBEnSYbVBec0oB8kAi75L4Y2l+IaeO6/8OH8Bey6Nszw/cXDISHN5BR0//TeW+bsqUQuLKLE3kZ
b66Dl31czYuJTgtkXQKRCGZXFLtVxdbHn7/26W37z/j522v7PAQE8Cne3h/eVqoFyr7AZNrZ6DE7
Wl2UOSK9jd2O83/e/M1b+1evhquJC4i2K5SLH3TttcjGjuIK8ERR537CQoMpKF8iCWBeTsP8Nw7a
v3pfOevxq7kMb+JH4h7UnmLpMTZQJ90eBanVHXVtj6Ku/HPypm3KJs17X7v85efv6ekC+eE9FXyY
cIHB7zH4/CBHnNobZR31uzmAW4Nslfr1GKRV4H1lLa9Tc4Im/fwV/+I3FSHlJRwUTgR4/4f31e0i
rSKFHcA7zV8MmfEZ84u8JthBL7VfOxT6bNvOzZfpb7B+KB8//racgQA5QFDkrxxhfriCAA/2YmXr
ht5Ot7XhcVMlfPwLchK3k28LhPXrAtJxfBZmLuFiqlyC84Jn4wMd1DlxJfJflAv6ATXwltvYuw65
51dn3OYPfuWNNhXQat4IHtYgKZpu6q88rXNCjc7UfVkU3N6EHal4j1Si1uPqaqf9wPACEjXCC0WD
FNIU/vpo8HnorZjLdmbqzDuxVPNdMfbjuouiqruFWOyzi1aNn+2bXMoLy+1Lb4cLI3OwHYRMuo0g
ekDpn84II9YhBhKrpEosZSbue5qDyxoUOq7isT3gj/HBnoVtXBvOP6aq5qORguGh8JCPU56hc81O
h4RfwnxGOX2j1sdKWWVwLJ2yvvM3oQPqrqQPC1QNHUm1oBa7YtlcMPoUee8gknRYW7KQNDKTyEyD
hduw4oCF0XyMrKGuDlYTbp/xlIBuCAW3dWxk0nvqZyj9hyKzTpsBhXcoDwJuNEpwge1A8TkfFumI
7hhrHUTgvoKuOVQYJ729dmefK9rOxxufRmdGKR3hbSPp8CsJmtHgQoirb9BLDMpHpqttj7U9uAj8
as7OKpKr4qPHWIxLbs3r7ryNWe4kG6OOeaJumIbsxRD5fKQ1TXN6GiEJtjfYNxiKFO5z0++rlVz+
R0huPS18PC8yVjlwGOTt1rKBvTQw6PwVIVdXLdmbWdTDo1XnS3gY8ZYWNzMtpzgerY56oeWmW0cx
vKtd5lZOO72oDsXYlv6uKSNi/OBeg4V7YYfzcWfsMarvcMeXbEHsxYjropgZTrQXMb8jyddWKJLB
rsDXO630rUeQfEROEnu1RibRog2opt1FxvHNk5uXjbliFHWbq2Xw9HIcq3kevg19OSyn4jaU3Y2o
/zh7HR8Qn8sNTcdl/tWerN65FxGIlENEklDg9xqsEINOW6zLIxlLCIQk3wGjuL4S2RPfL8Ky9UTH
+44I4ml1Mfbhy9QId8D3WVOqZxzKxM+p+Jjy1MZuM6cQBuaHNhzoOyAsgobllfkIZzIQ5rGA3vpg
SB6T4sExtKSh3JDrS9ht9zAWl0dJldzdJHhSp86mWemoeCYSFTV1RgWECp68XGdHyi6xRtiotBJR
u8JLsFLYemNLPdnswle2F4StcKuBcQiKqzzigIiKYZz7AlD0B5h85ivVRM5zrOrmyeMu8pUFBtrl
wM800ohsN+/zrrC/4DWMv9Umk8+Lm/mAGamnGw9rNMwh9ieT2dSABtZtgKZBFXfoe1/zMPRdMjUd
3iHYKkNiF0j0u62qlo/ZerrvRK7umiQjC/KC1uFLhPHIfybMxomabsBep2Im/fZ5KD2fxFrow2vr
zmfRVU/OtGz8F+mj+GZWL5fYLasNUxBbvF1cCCqC6q71n7YYYGg6TDX+r5booJWyI5UfJRVnJg1G
/icpdJFR7VvK9mOd93iqsE1ZA6dzwsMYuAIALXm+jSqx6Om0aUGUWEIit+aDi1vyhnsDM/piibuR
D8dxygfL77Zol4kC8psi6vUooxrcYVyE7HFUxt6HE1kc3tEwt3ZIHUPG9S5E+1nPlQaDXjtlexAU
e00JCxbyu6faOo4uumv7y6wyQ3sdkVeGImcVrEKVk4Of0G3AMsIN8ztdT/WWtPxa51EoZfGujIJy
QYOJC9YQ/DnwhqXbGfNeqkmV51iFpbpY2wlzzCawMV0IztHBUbtLHBxWvm3Zrp9lXCfKQusjjd2U
1x62t+whRi7YDsDFMFXXbAjn+5becECuQ6A4C1uUYBC8w8++E9ioTGoNwdrsy8IX4AkaluRjom0O
M7+CWs3jDzl4zvyqsE29HLZii5tjGPb+dDlWDelaV65NQb2fntWVGiLTYhaOhDl3hkHGu9Uzy/C+
lqMUl9xzw5IvYi/pDM+nuD2ra0vLr7GR9RVNUb61z5gHMdDGFoSSSyNkK675vbbtUU8cCpMxz3LD
40TQCXlXVxgc34EiAYIQldrBIBWEar4MtGubiwK6NeWeVlxOOs0Xb8i/sBTGI8mNAEYEuy/jL+co
cF6/m2bdUgJfLuV9H2FSOpPc+urEn90PlArpl0KC/6JUqURYUCXx5N6yvuE012dO1K7Yhpy+qI7V
WkAFcAyJdp6jpSZYj7XOpG7ASx1qn0RiAgtTXfaR39qJ47DXTPRW+wuta8Oqj2OGWrdzSqqZ5miQ
Aw4/2u4dGLj+fm398UkvjfhYEl4kNLeo6Ks24AASVerhy1LwKN/XsR7wmudO3p7ldjSKw0Jjw8eg
MdlMahOn1AQ3IFsfQdGtY+KQZL4kGRSdPu9la85PmoV+Z7Zmu+DpX8ouyaAlster1HQVT73ertEN
HefeW4voI+3mkGbgrUYbuIoQaanDy+nuqUsJRhS6cunvZx9O3TkGjDjc5eUK0GaonRBWcyhmumM6
R2N6Gvyx/VQihgWP3LxxENcWXrPEkRkWrgVf4Lec/MgjBrH4mWAWwJjF6fgkySPesO5uHrOhDswZ
u2XykZvyumCPFZGaHirt4AKswUo4dKvbCMBnZpWk0HkwUe0LjRFwJ8o1VB3u8g1E3ZrAxdaY09tq
RXSs62Bwq5Qtaf4ZTL25LjmN8cHC0PATzy+sz64M3GsN8X9kwCtQfMe+7ukty4Ltm9hafdXXBd3D
Q0dnc8oaKLQOgT+u8FTbPFKfFmsarYMuWZJ/gVcTd8fQoo/1LBv4cI7jtCEnWhi9xwsd1dSarlbE
jZMBY8jAlRidH6zx5PbU+Lz8y4E9dv8AMCKarlgTz8WlXa7cZhKByZld/JR3jGQFo0Sai5wvxthb
HI0Q/mjwwdxaikfBvQrrAw1mcerVQpOCsMNO7zGAZwWDmgawGpIRwoNSyC8nLEeYUiBhGEhJgW5Y
WdVeZTyKmHTgYB+cxRiITahFGHzwuzsqWSfPWDs5ZlPwbQlKB4YHepSiwyn08uylosBTHd1g5TuJ
GbasPrWxJwmZx7x90de4DKpm33CJfSSz03+xYlo7EcANnD7XDkkCsBmzn8kzm+2iY2EMs6ko3JeZ
1oKbcXHWJz107R1m1dhb7sq2hNflWnEbA0SC5YCBf/QPa1eY4xaSFjkLK13cdGVdfQZs332i3FCF
aSm8KYAJPfPUjmBkfzbz6sK0YDFPIbHtUUSL6+kl2Hq2w5Yj60PcK/U0uKYSaV8vp+J6MYr2anMr
865QMwMg99+clQeKLFtpufJ11wI5zHXmwezLyVAXOSuKXahWGYTFEKHd562stk8NEY4utUyIDDxU
s0BnHiAatDZmxmIYdMgrDtEzGN3hPhYDNkM+emw3Tl/1+7HJtvdl20FPyrSyzyg2QAwo4xx1lViz
BdDDH85xgxCyWxcSgKnF+T5P+Tmb50lP8XuxuL4lUq8182AdeZYX5x7dx3rnOhxRGLkGGrGdUoFY
68pl2MdMjOE+4HCBIzUYWCvQfdi+z+w1hhacae+xH9vlkzRDR59yVt8wkTndgUE0v87oZH4y4RRX
OCid+sr3xuYhIE1BEYNYfJNWq2pYb0jqvLDHWvlnblee3MfeXDwuGa4cjEAqvCitkmWwdrPgk1NN
+lYv2/Yw5jQcJ2yrCd3HNDbRzj4Z99JvO784SIURBN2/8B5kdop0ScFx67IqVhHuAmBlUappt48T
PEVCHDMe5LeNzMqeVBVPxpbEvJtOnjvSIoUnC3ACo9PDuEwcA2IGajJDLGIOTh9wiKMRerxygwjW
ks6q1exez9L/Ewf/dWpo++/i4Ln69UcW6+kPfNcGLZ9so8BfQSARVYNeFY7538VBy7F/oWUgjJB1
AtaZ3sk/8DuM1f8F2IVPdapAcwioivu3OnhyYBJ25O+ygD2Jjv4/2aO+1ex8EYQ0CtB6QhlIiPTy
o4UBGLrW2ij2bK77FDj+dohl7+6rrbWOfkdQ4g/vzF8ods5bief76/GTv+qb4LB+LAbCa7ZxF+T1
AI/keXKyRaXsUlBBYrc7gHQYj3EGhQF1RKHrBT5NC6R3KjzV5xK8yMW4rHerL+uLspmcnTW5NYZg
zdH45z/oW8Ht9ef0bR7/ARIfEXL/9L79wRkTx/22dWAw0zJUn4d+KTCRD3FammG4+Pkr/fkTOIFW
A17tZPFk6/P2lRxaKO1NS3yXcTEc2UUGR7eKwv1cRf3ncI39v/nN/vwJhDzBuHCAKWLJESdJ7A+/
Wek2ZN9cFkpuvbipqTaR4qEsUwh95ppyVEXSyvo7zu5f/JJIerya4ziobB5i9x9ftCEkopleFfeg
0Eqtpj11sbOpVZMZzrzeevn5e+qedLv/KImnj49rC6MsXyxUTACgb1+PqBe4hrIeYI+wu0x0Wc8f
Ch4cHWm0Tj9WOJ7pepwc694LpRPvMqji9wDG/W+h3XNkWlgJ4lk3yun2gSyoCC+sSVYcWcttBSkn
ggfSkN7XYulsDqyEBxPyFdF91fbOcPbzX+av3jsuEExaBFsxaPygE6oSVyvkTgb32Y6uOqXqY6vX
7arN6560jRvsf/56WLP//O6FdGedrg/O1MCa3757mx+M3sA+PNVWqC+yvGL0JBE4vS9LW7LndnR5
7Cf2CZx31vw88BrvccZ7fdkP+cTBVLRedSNMNPs0DVXdyQzbSbotrKC8oKUnYPAIAz6WIe7Mr147
MIRPwmqJ2uXFdYHfQgPRc1kFU9NaX9Q6r0BMGqf7OCn6Q5LCj4qVAEkUEY1ETL4m69JjBuxG90Ky
qLutqIsNsQUGZZeCsYzIIAJABDJq+upunTb5TurZfuZYKfjc8AwzIMWqXE/k/fhupBzJ3XtjZ5Dh
+rEHJ0mOFf6+GIePVCeMat9LxDHqDcr5gH7iF0mg2MIlW5UR9xGTtL5m5ep/5J5G2TQX2/DYSJaJ
9aTJFA0hPsxwsMUtOM+l2s9Lbp/pEEj1Vbm2zVPfj9JNotIevmT0QXwQKg63XVvk8W5hGQtFP8xG
AXjVX6fdQlvNV86h7pNoF6t5P7hEGHeF0QSll57ATUpUCDJYm22ko/MWIQ7mkLJxwGKfL9ATsA7v
+6Fyhj2bXYbmTi7FddiF7gfV4s9MCDsv8HpjkuWA1SgX2hN91G2KAyW6hj23mmSb6yJM+iaPyrNp
llZID25d4qutEDDIoITTh8WV3D6Llex4Mo2l4NQJzC+ZpW0Q9rWc/b3hrP+5JeyuU1yxmhv8Glf7
YqaK47CF7HsRMoDQpkSp5Q05L807QZEdO/JhgaWXQzQWzHOM2ocKtwqmiogCkL0rOVHtLCw+AH/4
Pn9ECwBHFVVV1e4CGSOqtEvv8f+F3X2KpdyWHQtw8DhdPFFtRH8vuGAQa1Dmwtq7GoneUvprV+sn
JRcBYTiiAj7xQO88Uc7DVaQA8T3jfw/xpHbj8L7wtQkkLROSHcMUbTnmaTFsN3QQxMHeHgtut9VE
OXkxBcMIv2sCFgPoFEZ3YPLsLDAbrLypWjQQOX+giAQdwHnvNjEAlXrmTEWkqDD5firK5Zr4T/0y
b/gsU4/cLXO8v7zHNDu13EA2L0orzgI3LguBOkWLjpZDnvVtm/jj0Lwj7+V9AH9hTXsTufK8IFdU
J7kmUNTOVJEc4mBdqh0OkOBLYfvbQy0FkbdcTVqTc6K5nFQxaLOcTdhTjSdE7woiiePBU145p0Hp
gx3GY0xaEsDwej7l2xDzvaQ6dF9WkYVdisjhy2m1BVsHGvNGhmpxXkxdlHaqYBeN+3FqTEwcaTvR
f+jAmlIsZxZskIj29EVkOfncjq0N5eGlD3Ztpr6Oe0YprtgvzfiZpg7yAixnWFoQAsTA7t22xh2Z
OE4gHYIKzmw0fqwyozRfKg/SH+f2oXw/WtHIUXzSHP9LjZ6doJcFjy4WaWjudaO6Xde7C5itYRCA
rIb42+RM/LAAwa2HbqzNbbtIXPizDPIC/1Z7Jm07uzt9n8UxMChpKXem+ckSMv4ECBci9/+xd2bN
cSPZFf4rjnk2OpCJPcLjCBdQxX2VKFJ8QZAShX1L7Pj1/sBu26oih4zx8zxNTLdaKACJXO495zt4
wSkb9HNJhdthXqNThKHyxXO7eGH51MezZhIAlGO8Aibm0wbM5DhKtlVtFFVfkq4fhk3SV5XGEJXt
eZZ31sy+SSc3Z7aVTeY64C8aPCWGetXGBMp2FDU2qa5bP0Eqd48du4XqaBxaqzsJ+aQDMNGx5XfG
gKa6cyjI4vGverQTCWq7CEYD5aAhBV6AbGSAgAT+czghnj28yszEbPnoU0/4lhPrQNeoKhAUA0nq
KHZCowumPDLuJXWorzVl5u7ImmX/6C1Ok58Y3dhkWzFq5gOYctRocVZYqJalgOcADL256GaF9aRc
2uwF+Lx3wZdYP8Z4XH6gVG/HwGor2TPjOyNdalkMZxzHtPmM7QT8XRdm3Fa3S4XiaYysn4sFNgD4
ZS0fsafF6NQILLpKsUX0gNeiufQFW/wL0btY0zDQQc6ig4lIz5nNiVM6r6xEK5VZgvIw5/IgQxo2
M6gi+TMNIwzUmGOQX1mFc9fivX9cYkdfgpgCPajYfOz104rzQefnXUw9tivS8cF1owzCn7NYV0up
YsDMtVNUx+GQuPomQRSc+/zTVmdpVdM5zdSxQLATWpT+POob4czHALzPphGX1BJQxOhO7F0KCIUE
BheVsljE6Pxg1Zm1k2aosGyPOE0wQcLUrvy41jjhhulSnqf22OpbDhBJzg+K6UUMDnVcqt1o0I6k
WWVXTTaFc9CoJNfAPYfh3czOlPSQEo/BxrWM1QEz4oq3R6ve1mwSoajX4fJswyOIt4zQ+UvRg60A
dwz2gYLosGr2KcFNG7TOZhT0Xe5hx6TbgSWyyGCVIh+ym2AuKQkXYYtFxCky59l1QggnmsDUDjZw
ZFoXYEhwkNZSntMpkSh8qLEQyWPk6ltj0kYIktzJoA7EZL4TLzDzUUYDLG8IwAuFzgXHh2HmCCph
kRu/iiEsWp8Qp0xjh7kwnfZaXn7XbamlPowA2Ooe+ILzZXTqx0H0TREs0Wzemgu3AGTZSM/ZWyms
N+Egfjhgp19srTQCR2cDtdHbIfwVEfkFv8uVfb/FvBLeK9rayKUNo4YfXGTheeLiwjQWGjl5SVQL
yBjrCmqSt1YpDXWNRVleaBUiJJa6/Ltja9O1myCFBMYeUsrEZ9mR3Fyi10gVC4tuxLsMZPlJUqVE
VjsQa/0GUEpHcJHWv1RQUJGcxeZXjVS8M+k0CQZ32ap4Wzp9+53mZGH5TVz0QRGSvHFhUlRtj4me
HO/BHae1z4PTSUhyAK+K1O3vBzZJT1PvteKEBKPsa1iVck3JUG7ij3o+bymEdUhpLSd9MK2wAlnb
lO1ONhl4ia5cyyzRwCkBeGfChwXssj9VNd5Vv+rZnSM548/4LLrzr7AvINxARqmFn4J5WIDKDuLL
UtHeCZpiXu4bGCJV0E7WfJlWjWfjAaKL5fcMoRVMPnnqdjJHSikDkoivzQhjdiOn1rao9cQW1dRW
RK23S8uQRjmnhvCpl4b62Y5tRmlJ6BCoRS/xiadVe1fEwAWPqZRZDwxaZIj1WJ+yzmENAXo3rXAd
tyhRgSnCNJDU2A6OZ7qegTNCl6AT1GDICtO6DrdwfSL0uAAI4lM9d6uTptWn5EhLNYyCMpfygZIe
C6Jd4KPyG9IsXhWK8bmMdUMBLM3kM3Jr9GtCB8G7Je88fW7gAgIjVbPBHsq2gAUnRZOc4W2gw6Py
3LvVQRV4xyaiY/rLaNG+dCH/oe958XgnFis97vUByktrpsX3ubLkLWYD72dd6PNX4XTzQqBjok8b
1DQZ26/aWQDPwg79ju13MDcsBDn91FyT0XFC8vhNuwYNBTkygYSVKjaumrg1hY+TH5mgPkbM7xRQ
x7uktKEQTvHMPq1Le7wnko0ARnnL064V9MJ6QymeLmMFSXljaFr208x0NnwL+Wc3swCoyXuSw2mt
6lnfoHME4cqOIPGOJiddt2mgJqFaGgSxBKVXL9cp4hy8Zq1T/9RtQfW/EjJM/DBpF7rO0SBO4IWC
q6ny9mjKgCEDey8RbdPhOa66HiCi3ffD9TTjZtrQX6FbUk2tmQW6bOcrjR7zAE0+8rQb0xIGFNQl
HgtWkkW8mGwRX9pYUw6gJ2l3tGwa6gpTEULlTMwxawNrrOKRbMdx2rYmzuotzFeKMU7f9N+Vcmi7
6gOYoU3IZPrSuJETDGYv4PnDfiPkySkSbUu/MLF39tDHNF/KkCoOUQszYEjseYwlFVZPA5shepVh
Fg6Q+5mZyagQo8LDFjsXaQNuipCBaWIeYEe4UY4+0S6EcpxxEM8NcjUh8d+YSThbtP0aErAWt6fE
k8/dbAZj03QXjoHdlIAbxTKaASHNQNmzkdT505tQWSOxaJoxvJAThu0zwm1ZshsueIXIbNQxbXEF
LEgZa2TiANVvM9jD9DV1i/F8VXYY2PoxfhLdN4OO5aB80pQDAy7Ma/MWKMp4ip9Z3A8CUT87erTy
7O6b6TGUVJ8RFenNbmnYD1JeqeWutRp42aRrkWxca+Z0EzoanILOzpyvs21DCJgqV1SYXPol3AqK
Ta1vFcw5vsa+gFp3Oky3JuBZTlqJKa6jarFeOtGxrSeKFvuCURS/PKODXBTT8r9MgYl/J6ALmkjs
gF844jY75VcwYIqbvi2Mh15BjvBdPFHaBk83BptEeYINlU4zMIgqvYf2yZobB8jC9Qa3cb3cQ5E3
pzOpJqp1bToZl8DErdzXjZSZOHe05nhRM6e5iWFvb9rcgZbdsudFkJIUxW50lcx8iP3ptNEgNHzT
Zgl/ipcvrnKFLdO3BjXA0ED+EtR6a50il7RNzKhDzI2XXnzutVElgriyR3aVAD/Zm4iq/JpZse3S
DJrWjDjhXUykF553dQUzpmkUDLMqrfPvq9/jZoxC7QW6UZqgn7DC7NQYMoipYzGgnK7YuV4s0Tqn
jGE6CryG4XpQyVzczRw63SPZOO13zynz9lify+SkM9rppweJaz5yZ0XvBkRTAiqhXhNUMI1Fz2Zv
6Lww8nZIdIsXzMmNmwMFz8WYbZ1w4YE2gsaFmSKC8c2sKxuf3xQZKId6Tw+oBGvpDgyxexybDeRX
9HrZ08JXbAES64vzXIt42qhqkktpDuYvSC7mC5wYdeYmjjMcs3njBDeNXvJNLo51B66S+cIOizD0
67hMr2Y2C8hZ5haFXdmU8YnqAH1skJWbv5qsTfvAdLop+j6TsoDkCyeOGQz0dE6pTVjwuKpogbMj
CraOU5bOJ1UzZXSrWlu3dkPa1JOPzCIliz008jzogP9XUF7cxN1mjtLOJjMh0oPjUMrckwyck8nI
SEhmLesfnYzTJgCgNV5mBuk2U9d1520ya48NuKxHDCKO65tTJVnVaXIap+BsENB4rJwdveya/NAs
7SHNcmKsn1TZkcvA908cYd1VEXyJmm7ppSlK/UuZpA4cV3dEWEV9VP+Jptqkk+Stx+TKiMPbvCXD
y8/Jj+3RcIv0zupG8wFHsDOdrGF8L/jWl9sGExStpxyNOqepyK4ZfMLqNpUVumvWAycQjOCzdpYx
CfOPs8q9Izes8I4SE/pwYFQ9U0rMV5BB/eBi/mjOQ3YyGoN7jj8/4YmT13RiKGkLmkBxw5a07I1n
x04LWpWV2ZYnDrjQIXAI/jhtM3g8zL4ViTBllTsU+sNJd4KyA9a6W4P5MDil8HZ7LPbkwcIkLwJV
6M0l9WN83blZzNYRmqb2W+i06gpxTtP6elbHIRUgGB67Ak1QBVpAqp/JzEZzs7DZS+n16v0NOTFg
cewoyx5M4XIyxV3hGSeKj5k1poILsdUxCTSnKPrZSpImw/lyY7XCatgdFoAA+Ldud0UKovVMk5dQ
jxpqO4th2af3Eh6gR6vCxMlgFyG4tCiaNbjSCPVxKFDo+zXOqXu+sLWHCe0lxTNL3HSO0JFEjrUk
ScCBPlqAERoCEAPMutY20lengtlVENuZlkK6srYZXjcKmAnFCek2p9RP0jMOFDOckp4Dpd+0kBLP
tWQZDX8GYAaOB/FW5wMwTNjeT6DHsy8T91buxp6mphicdqM6w+ZwZLi96Uc0EsetPcvhmfUXpZXn
yPhiysLIOimq1ClP0ionhMlw7Ap8Gdb+DFlsHl3lJHo+/Du9REJZOo2XSxXxuh5WN7aL2PDfyzCb
F8hGFMLzUuYBwC7nGNZz9JeH8h8SMd7pKqwAVerulrSR0x4UqW00AuEyVg29BM2kWNCX5xpEn6BN
IVE1hRZ+Aa/QftLKOIjqfi3zu4ZrEuCHXtgAqb1fqB7sJGrR0gDpGjDDbCzgQP4IVfFImU261bU8
PBGySXY5peAAWpGEwWgRT0tk5SeNrbf9Ioc8uFWtb5i0+O0Dk6wGOrEyIkRtOIHladL04mhO3OmL
rXfL5cf1+bV3cdDboLQNfwXWCuL+1bnwey9F9gpctck8Z1LNOzOzmOyNGFv6/+MqHs1BnAM0poz1
hf/WJmqtuBUwBWvfiMSyzZF0fCmrTH3S/Hp7L2xEPc4TJnJzDv8Hw4baIVVYxR6HSIVqh5FN0hmk
6SD/6dfjWrwX1NbodaV7qPMuydQxRkTL/sQfOm7WG8FyT4mQWJZPLvXOl8CWxbAsCmSYUw99qTPB
dhPKIfD9uh2dLvh5fC3K0zP0SdRTERtt+1Xr8fHbeq9jY1CgBkZNUxhlw/7bImg1rgWLARVuDnH9
wAZ9TBv7SFnlcxMKcjMctmphRnrYxxd+7xPkoa62lzXTExL2/pV1CFmUFUmwMAY5ik2Uk61NWbS2
zkStG+faJCmR2SkMDQSIZyiTbd1vFrcOFhD8nzyF1Xl8+GmAszOwumDIhzh+0LiyWmS6nDEaX3ey
+jZribiSAzW1cVpeelR552AfIEAsaYZ6uhsQl6r82DNbsorj9QA3JPUOVbQMnMpprulSyhPyxeh+
IP7affzg3k4Y+Dmw/6xtWD5jcfDGLDbNDhJZii+cWc5wljknMk/1LViL5pPH8s5H5ugWtF7LJvIV
pPb+K/JEPrkkl9c+q6GxMdZSA3XE8pOrvB0JCBkE+1GTKQnZiX4wL8GMwoWguAy0pwmeDdVhVlT3
eRoMgVQ3UZwTwykoY2vZWnnFloMw+w3RzvYnE+SbL5BYTilsdhRMK4ZlHDzayLGV1lsFzu8BdbJL
EJFfl6V1lk+KKHYiGAIj8sQn8+WbocdFcVqtXiCYGp514F1xRjYnyTqTEUie+gZ7yE3YaBL0EkEC
rbSjowEtPBp5Ghsfj6T3Hry0JFIFC8KWCwp7//2KmSwcLeF+YxOcrk7Um5+m8ZriU8hzpcGyHcE7
XQIBkmeQV9nEr45YNwQv9/Evee/BM8aQNvLQBf7Zgx8CBrPLOGz5JH+3q8fjvEjXfmNL1y6iZHG6
6K46/viab5870HCbnT4KCugUrrF/TQTbulGuci8muPpoHmRDSqBunZZpROaVg6rcrQwQn0NUfvLG
33nuFjwzNDMW714w9+5fugs1Oo8xwRGVDcfUK1R9RgGH43YZJd8mXAMBajYi9LQs3ia2UtuoN+FR
KxkdffwM3swlLG6rkZDtH9Y7gOj7P4QESqzYBbl1o4fBVJVkr1sD2/R0dIvNx5d6M5dwKVgMwBeg
QjjWIWIlH5sBiw4b/qwkTbzJ8xDBuj5/sqq8vQqjiM/JFB5qSLYf+zc0izg2+2ks2c/qiDaRU95O
yMk/Ga5vH5vNjMVcBXgeAdah9gm/4oRLuy39GrExIE9szXgJ0C8M9P8/fmxvvwxbrvtCIhrgxCDb
2r+hMG2GuDe4lKZivd8CZ9R2HVL9bZHalMhwMg5+HrXZJyaztx8H2zd2iqaArUJF9WB/nDQKaxl5
wX7raNluJq3xbMrD8nxAP3vedlKHHtp3G7v7bDZ85wVyYXaNzmo+lase7vfdowDfFeLwJlNFTtPX
3Jti8mz17JNv/72ruDxS5jzMrdzk/lUsfCW1XReIIQvpXpSVA91bq28+fnXvXgRTK3eBUEs6BxPM
0LNj1PGw+y7C5eMRqML1sFTuJwPk1Ya7t6t30fOhVbJdCOcYgg/upTcmNRQl/nLUEuYlDl26iWyd
zykgEcZLn3sjPLgGNnbwG3xJKZCCHt6CtFJiHNMUFL4lkzO3nbS7yhrcp48fgnjvKQCxIJsB8otO
jPP+o5bDlMiQSp9fF9YvPYma733d3NrjUp0ZHnUG0hQRyVs9NX5ndPoL4IzlVjj9eAnzHu6TOdET
FOl4//Hvem+Ae6vFGnUU2w/9YNVVMBMQ0MeVX9Si2GHooWUzCJjghZ2dLs3wEuVlsROkl3183Xem
DpzU65aX2W09UOw/DsprrnQFgyLDUU0LyKUyEq44aL34bJYS+z5RDrmMCGGtUk9cDfB2Dj5iWpeD
tjRIfpusQC1U4/Qs8hndfY4sanV3+kjFvcuqLZ1Ly0OznHvLZ6Hnch3lB8PTZJPhYbPmPIgwbP+G
UeFTR8KYt0Y+hD6qS7nN2XhsHB2sMo6wFLDe5J3SsJieaq2Tj4Y3/VJYKdiA0A9ppBZfod4ut0jH
nWs0p8u0kUVjf4nJFdxEtdIEaoaavIBmTi0K9AlYHbvRPxOgvjNgLPSuoBNdnSXs8MXRKZz1GgOs
3wizf7GixL0NKQxtrc4qbxcn1O6x32UXk0Hl7uMhs76mgycIu3E96iKAtAAh7T/B2NS7WqdV4Bdc
+XkExXGEvVDeso3Qb5vZ++zTeOeLtdkUsqzhx+d0djChlEiJpB7LAoB5I27ZZfdXRHkZn9zVOx8C
RmFpcN51Wa4P5wVWGIgqHtqikhf7RS+NhhkrSq6IyRZXHz9A8c4YZD0xeHmcZRBSH4zBqQODY/Vq
ZXqK2BdGkVNhm/szAQHZjzsARN2oC9rVOt9KIusjNRbfRBKecwYPz+TQfDL5vH3CjmDK4dj7WlIw
19/7W4mkzgmD6Ym88004f0dmyzazRrz4yUHx7bhhz4AUk+oI0wDblf2reJLMEINvyI/yKbkvFYXK
QXnjcYlM97IiyOGTHd7bN8r1QMox0RB/AR5w/3qmlunsNrkeyVbJrjXpsNNjxhdUtfo/PXi4lAOW
Yv0fhurBrSU0+3JAbxCw+l6dWOv+aMnc6cQCL/7Jpd55V+sWGTn9ekhjs75/V5h8cqLTGTFDDirU
KshliAehfXKVd98VtA+GKZs8RD37V3FFrGfTyA2FSGd4TZY6K+l0+N1kIjyxs+GTDdC77+q36x0s
Q87U6ImrwDwNql/AnbnDBjU5fuyp+KyI8N6lDNY6FloDN9IhWVl5bYiVnFtjrnY3JhQ/v8V7f6b1
kXny8Yf+3qVY6CwKquCVgRvuP8VIjvUkBqQaad2ZJ2T7hBuDZIrLSu+04ONLHVDk1sUVDTz1MojV
NExg1+1fq7BKNFEdajlS0MVzY1ec083UvcZ/Z6Q7nJO23xdmf5fJBQFXq+bdWsy6tuMmBO5fN8CE
m9ANOgTmdP27uglwU/yF3fmHxfW3g3f9kQwqgSzbA+ay/yOxl5te3TPJ2lNWw+sKw11E8/STiebt
Y3chdVm2ZEPFcfrw0EU7mtLR4OS+RGEIga7ITxpoq4GZAZ/4+LG/PQ7hdiHOlQ01e176Bfs3VCW9
nWM/IG42WUp8aXnofJtchDWz6OCj6bkDAGRw5892sW+/T5fCFLdIhAUn9kOMSuihpDXZTPvDPNoh
lqmIECFHdMeDCM948NUtL789Zagvl5LI2LM5c6qjOG6jbe1QsvJTZ0juJpFd68gGvoqGCI6Pn8zb
l0Apxrb5lWu4hTh8MmvqcI1TDBmfdPsvmh5VF71OVSmOtM8Kdm8fBngXFi88J0zAnLL3X0ID+YFS
dQJZWPO8RykzdzMgyZoC1c3VdTPHfxnE/olh7FFcZCgLJkidXsn+BdMa/QHI3xQlgtneuaMx37pq
AU398SNcf/f+RouNnSGYQRwGGSj4/cvUVmhVuFopwtFIPF3wuoO3pZ+Hatol7qar0ccMozueaPQf
Nx5pYJ+8w7efK5uTdacMGVXnAHywCmTtIjxZ0IpiG+0RttWn2yyeoi8f3+Y7I4WdJKTU9QwCfmr9
97/tPpgjFWq7LqWhawy33TzcUJktHqycpebjK713Px7mE4Fvh0V6zeD7/UpzE2mYHgeEjLpH3kRd
DM8OOU9fP77KOydgKlcUUKkfUvORzsHwWKoaQ07ep/6kKdDlskMXkHX4xGHOp0GSedHWbvM5MGWH
jILM4+1kjz86uGdHNdrdHeIvhPAp7EBBnfv/MagYVusBzIXp5R7+uL4L2XQR8K4lcXvVogf2y4x+
/dISlUsj2+QoTlTHrrZz9OSUaj+5/pt3wHNh1DAr42viTRzMmEyOBG9bsCAB4mR3sQY40WnD4pOr
vD3ms7Vmf0QVYq0ks+Hcf9UZ8cYtCzKwUDR6M4WhOD5KxxAFepnTs7ZBgR97Kc7+SCC+3hbx8gTW
eTjK0JlvNWjSWwU75y5GXRC8Do9/uUv/RuLFB+7So6fnfe7c+sf/4s6Zf3AiX3t+VP7XuY4Z/n+4
cw4tENCjDBg68lgY/9dZKv/g6LlOvlRYmSYNpg10VF38979pxh+eZa82ezypdPAZZv+Ms3R/fkK6
y0RBh4vxKoGz8bftDyUT8X/TFs4mVk16Y1ZVG9SJXW8xIxmf9Hv2r8QwZV/KUxAWCzoY2MMCSYdL
KSxIQ3QFvRWnIZkdo4vcIlFR298e/fWfi8jvuR/7X+FfV4L5hlOWBwX5bf+e3CRuiskyNpLtXyCB
SG7UNH/WRXnndjh3rQkmr1tS72CqiSx29MrxNlbiNMeRV0VXbCm7HUw9JKof34/12h75v8Vy/cRt
jJlsf9ElsRdzDuZ2eENxDxZ2S+fdNUCQdE144TVFkm2bKadLG1opNA6q5DZwr8HozzwT2OaGAD6D
pKvQpp6xDFMng7qMQB4hOuE0YoyKmDEv66rli9cnuoHxgEgrHx8hfagobrOrbDSkOup0I/rR0LCK
tpbVT2i/Kqe696xwLqCrTKW41JqRfymjxv6VlEtqgRSBELUD5mD9SpZEc9AfRmZ6MxcNFxaJJn6a
hEVEWzrzwFa0cWQqzurcc09D0jBqSleGGi/1rLTv+m7g7zb0JcOcRWrWsFGqc344XskmeJChIOM9
83IPeKozf59afXhAZby2elJyqTYqH8BzuCU4rE3nGNBHYqsZdyElsZcyGwnty9G1Pg9hON1PIxLN
Ik+sC7QHMMM0I+5vp8mFe5aRKzlw4yZqK69NrAdsGCY6krLSntu+ce5Cs8juws6CSJWQOeZuZC8i
UDvoq/sHbGwkywUiLrqHwh37q8WteNI0Z+pHkO7lrVRRjuq5G1Oa34IsmNEkyAwbg9c9AEbNnss2
SZ75avonNHRWimOzAseAOItIPBrY7ZMj2oXILcGb0bUIjmkeEcAWuIRcjvzFzfidg7ewQN6u6s+F
5et7ZJTE3Rqtd6NUxMZhkEbHj2iG7B7HGZAzI5uuIPdSuMUAkUGMUvTtSgwy38QwadpG4At+Tjyv
u5/QdX1rMoIRN4k9Jz8sssW+tBhl852cu/FCoWWeQavaub7Jlmg6d73JjgKcbwV4t5rsKH0c0x9D
VOWpLxElWvR38IhSemv6oKe8ATDZokkMXCEVp9RZX8W8iXaeyzxcw2VLPAKTB0YHl4VV3nS61/d+
DhCGHAw1IxAXVVQOG3dZiuWGtN3oGpLs8IiuNH6OUMs67HKT6KG3kzVAo4uRgqrGdWN4hj0SwAYP
F5konayW7QBxBh8NnH14Jqmof7RNy5o/Jk7/IGh0kGzrjMaPrOpKvBh2jPjZDicEgx2CBXwiWHcu
tUVHMV919qo0RPx5WxpufL5mBUifCr9ZbQzUADAx3Gx+RHVvDpBqIQduJsPKCGUMc74yUi36fCtC
Vf/Ej6lbBHJZKWq5Xhth6bV9dafSYbnLmPa9QOl2/LM3cxKB4FA53wujsW+kYosOwNwJ0/XHAKkq
cVXe6H1oybM5RF606TKR1dsc2BojrabiF9SLMYEzMmF5ta2W/HAJULme6z6tgrkC3YGXNNImPyEK
DpCSZxTSN+wQDN1STcPDgo+z24x8fz8mBtAthPGHygt5W1lHI6IV0/ziDgkjqYesMfphjCIy8LIQ
KWpUlT0JcTqEMjrYvRYgkzS/KabMRyBe7rixemNsAiYcVZwQ7lk+JcUMWKW1DaA0Ok7xlPYD+mTf
CA0cz3FcAzwJ61lBY8qN+aIqmo7bNLXxiv+uuEPWyx+gWINRlzltKoIoio1fi2CoTN6Eat0jCK0J
pgQhO7svL2634O/yG7lYOa5WsxpvI26ANlGmLyA57SGwFafqAAdk4+xa20QEH7kIBHf4FVCmlTPp
dUfY+NLJH1IJl9FGb3uGtG78LsjWnHxRJPwm6jKczOu6I2aYgMzs2gLYYh5LuKZbL6GGHZg5ZMiN
bqnitMtzvdpgUURagbe430zIf7GsGczPDpTBwWhO5t5VxnYQDk6zFjMgAb9gha7pd5E4hPM++WEy
WvHNSHjaAZmtAMbgIxuDj/KXSI2490i4raNkPp0IfH1JxGyZ2wg44jUssnQIIkANpDDp3fQFxThB
gBz/odsUKZ2V46z0vIkCUuUlfmLMXQwAc2h/EAFLZivNWJy/Rl4z+bZaJ469MnplvJSYa2pHmfel
CVgFL7kzBHGi6S99yOmVOoWJ9Wtw7GPDxakBuk0C3zKXzjjWFtmcZGbpevQYgPANKl4T+ELzbO6t
/CuuJO+Z5Bj1SE5h3m5MrY3aYFRddGEVbnvZGXptHHnkBw5gxxMsbQAYkyQoVJ7caU6tP49Vgh0A
O0Wxwim17Khqu+Sa3uFKhZml+gF1W9xH2B7xqo5amPrh0JAIBsSH6Mjedppnnbltm/euUQbQ9Kvn
cszHm0rpZHMWSlyzLDiXba10pGtoJqXmOD9G/v55g/96IP7V7np1jLnQvaKOso5z0v1grKdWifkU
rtPXsC3iW4+IrHmnKG7/zMxQ2j7lQ9KJHLIbWXYd5q8NaYbqlMwkC9wTlF8AQK8wICU59/lU+dVJ
t9KCGp4GclpbVFCyDGchPzwBMFWQV4jrprWuJgDw1RZ+pX5slYIvclixRNHgOE9Js7KKwmUYL2rT
Jm5U4wBp4e9PixPW3vYIxCSgI31lHjE2xVP1CkJaJsECgnocQBI+aoYTgHDASbBvu+/LK05pnhNm
ACCrYJbI9JmunFf4UjVbC2vKK5QJ03vz3WLwZTtnpTbNKDt/YbSqL/GTR4wjvj7k4ivrSXbr95G+
IqAIFkUiiOauvKeGkDzaKy1KWwZLAykWWbvEwNwYaMoYTQIcXaKYdG9gdSBEzb6LxhbTqI4Jz8Qx
Y3ZEhKqpr3fO3ONOSVNCWPmDErtMt0TqfFYGinyEcQlATlT7gmfadazKW+qiHiTKaNSHmzInKfpG
NGY+nCEMbTLjpIks80YigRkxoBGyBiELpQ8buSgnJjS0mmd8DJtcWwgcIzUTGd205JTF8WAnE4Y+
6WZn5WBA0VQx8xYDpxI0NMdkuE4jKaujnpAvDALza9T96GiEAjTRAnfBcdRX3IcDccL8J0RqQQK8
7saijLcuOLbjupRTBtyOnAVM6TTHN6o3efOmyKbnUhulHeBu109TrWlIyuAkCzgp67GRGSlfHAuJ
Jm9kK7toVw0pYaItZi953UmbPVFLZYxQy0W656rWnWGXdHglyJzQbfMydmoqFDPRYemun4SdX9Lj
nJ5I7mzIcmddzINMw6oUpKk7/FTSXOmSMV6DjdkZHRHCZpEKFvn1N2NcIDO99AaO4yAph1OcDu3P
fhlmTEt2BaglizSBv5dEP5yPrUJpqjx9QPfW2jY+nI45WK9m/WTMyaILitHJXYKiqVrfLNPUtheA
UlMKVG1oeJAE9eE4H4rYRbCl1UMW5AOCU4CCNuaCUbTOVi7koG2Jq5Yt3mWrTY0r5O1y15OwvZC0
MWR8GNB2A3NJuvLUAIOgqS0UVbi+SRgmgimHqupxaEdkLQdthLnCB862FEHFnsJ+EjHbf1gGHEJY
l/WotJ/bmook7hsAypjtoswzLxrX1PhdeLEeRJhGYjvrbap/C8dqqp9ILfQgQ5otXeYa9DfLFBFz
IDfxtGQv/ypJdPPJz7//bVUv/mPglU+oK0CV32H463/wZ1HCpChhcPp/LUhQnlxFOX8WJUzjj7W0
RGGPFgOE+FVD8BfuShPiD4NzKOWtVTpJMjKH4v8pSwi5Aq/IFiVRCOToilr/z//YKzq3B/9/7wi/
rwBAbktbkzwjQc+REi3Y+f0zPPpaicnUNjBj9som0s2agda5y22/JPot5xRrF469JbamaIYfeqnT
ucvq4ossASBsU+KGT3Bzfc/zkp2bGSkCLDyTHPRBLznOxKQhMqWwtbnGzlvEsCmwPLIkhRx1XBt8
hIVj4Sun0vAbHjDUkQOwucea3EtiPVTVB+THYysp1EJchjldsGP3lgBbfH1BLuLyMMeO+YV0PoJF
IgKJkiK+a4icu9cwQCg4vbXVb3Q2HkfkWU44n0c2t+4Y3idWVf7AtWx/1vN8bQj/VkLggSKEMVze
H7ggtPwHJYTYK8Sc4xKC5pyLr0vVq1OqDZy2YEW7N9Xcip8dvZ6tvZhL648AvFCAh21zy5k7u58z
b/y1QGM9XsKuFoBqCrtkJ0WmkSymMagInjxNSUk2jrMRUvBvA/edgs5+D2QdDNgCMDlYklY+bcC1
FvNbEZ3FiXA/nG0AXqZ6O1J5OCrljC1Ww5+GS1D/s4q5Nxp/H30H/LO3F1x/0G8XNEI9jqFPWBCa
mYtT/aoAuC04qhm9eTOb2U45Vr0xJ/eUnekOc/55vuSXeS5PVTjfQwfYtmsAdTZ+0kk+qGy9PggO
v8iyKG+hojX2f5dU7TQy4AE2TUSAww2uTjV8DJ/oEd+9Ct2fVYSOXvmw2lRrnGcdyDgExlvduVJC
baFpDJ+81FdvysGIpEK3pl3QhEf5fvCJG3gFEzPFs++krgZ2kkTJYVNDgDqT+Rh+i/tYSGBCzXyv
20r/pixYC5ve1tMnZSwN+zNQ9glXMDC/VF6E3X+JkZQV2YuQeQsKdwnFdukncun7GHo0VONqONa9
fDuGxkXvRf21oGOdQqaL6i8DeLqHBgz96WwVCmsvgX1RAoFtQ9FlbDcLXGyslyI/gZNCTqlIp+WE
Agrb43+tV3+tV3y3H6xXLzC5nvJ/+69fHCWfyn+7fan75zz5sbeA8Tf8uYBJ5w9qoiw4sOrstUnM
IP5zARMm2dcm7R+WLtKz0EH87wLG+oX1Cy0LgvC177fqCP5avySrHgWwtbRiSRpHiHAPlquPlq9V
U8Wn+H+jm5xJc51k6TBauDno1x/0aPBHw5hX+RH79YLKSTfCnNGOuxqcrqZx4DWV/mi3Rn2kA7d6
NBe9DRpObFc1yP17ge/+SkVrcQL0fgn7Sfw3e+exHbmyBdd/0Rxa8GZaAMob2iK7J1jNZhM2kbAJ
8/XadaWBJvoDDd99q8kqEEBmxonYEdzB8nxZdEwlJJdVH7nEh3YehkTAHVP+yIbrzj/PKpajAyqc
3R0/cW7zGYpQ9bWUphEt/YAI03m+/EDJGPLDYtfNQcfPd0+dZgDZYZUv9tQ5Z5egN+wX2fCv6VsN
17YrbrJZ3fcky5b7rAoKosb+28YDzr7bMbMDggW9texVL5ObWWFu8G/1Za7jgNrcS1X3UZ9Uwy3L
RXnLnfGbNKt3xesDYLqyzEPR6PreqvpvQfb7I6/FcIME64XFQ9DU5tG7QsitdzzIij1s7l3Hoel/
QLl+KfGAzvIvNXhXSMaW84Zi993yJj6BSK/g6/ORp4lfPs+a89NqgN3yvPT26LpfXsoFRA0tbx3S
oEWLMV8jq5EMmozr9N+n9JepvOmkyq/T0nxPOf+qpHgkbSwjynsoVXJ23H3NqTRKtcH5sQtW+oCz
DIEGcxpuxK458PZZeXOCJDuYRjZHg8dPmD3nh7/q3G5IomcHXdN6aNytYew4EZbvls5lLkSGn3hQ
0xZ/vXeFmeLtB5PPuyRdEo/tUt4mijfMjeSOu66uyTfR+PhwzfTTyFEbfphblfAbskrfKzhfMZ1q
LN7kBqfISjLzW4z8zKlEEiO3rqEr/vfHawFtEdL1yt3j4haZ7+6Z0qNyQXxyfgqv+mqZNl5Xa/oW
XfHV9cRozNaRh8dlra3BI7LFV64XLrDViq811fGlavxSWC/uj08U/8eh0/lgSf4gFTumfWH139ZM
0sh2SrqSyU/+NiWtW5mvruXgTE81+LZQQT+A7tHf9UR/MqrkwfdopXnw/FxLN+PUVq9dO3hxkU3e
Tcvb8mQMSb6jh4QZiT8a/h2cfxeVSaffnGHx4wa88FnAp4xTN5AKJMAkt5irtEjjsSUXSxZAb+bk
xI7VuqBUiQgRrPuV4yILXXvOD4FVZiHTNdQnUvgMNHov/V4J2+9rr56TyDFlsvdQcr4tnRHCBusG
8EDKGmQs4GCQJ18556UUKfrSH/4VEzFAj7EHUIw5WEObce2GZCtFhtzwAIYKSIiz0WwEKe6dZ5fu
c6tP1kcz+tNLYXsy7lKGXxsUzexPqngQ6LAENVA5Bmj4ZXpZUq+4ctePHx0gq7ie7VaFJRVFkWz1
9Nq7RnP01knfojUiQPaS5TQ13DaGm2ZetaVNXgLpZdxaQ/A0slGP2qIET6a35qVcgvWa4nsAz2Ai
VYG+o3JB18HYqSILu46gQzoEap/p+tTSFpf6u9xai9ibCvc6uKN10+tketUlzPHWH3UM6156rBqc
1FAHZvdCz7b1BXIq3y5z5RxGIf+Ontu/QGhAm4HG7Rwr4ThxUAdXF/9lVKeMCIy2fzNq/rbxVNYd
A6XEYp6GFczmf24txSNhYeuKzNy0MZ2QnB9rMR2VZt8hC8mnbDQM0lkyf8eR0x3NWrO/ehql6Ioz
9QFQu44Kg3xcHkWPBBEHqW8djMZ473U3/wgqz/kYG/dorY4Nt2bK3ry8lmxhoVUFFtuTFfDJnnA6
3vypzoYjM4/k7uDIDvNyWPYJXT5Po5uNezJEpKgp3cXIbqHi0npD66FRaBe385IXvQQUoSeNasNO
R1xyXNIQ0ANohWg4POVh4+fVNxCif90AbDKjJ5FyemqDKJR+HeFY70cNik7o8+wPLD9FstVnAO5m
1rkfPcC4AyQSETI8LPfdnHkxrSbdles/bkaQ8UGI2Hujsafe+q3fonO1jD9mwzlmtNo8pbS+hvRk
+VEHqOLXbHn5KVsTQJf9GMR9meobB78kIz20z8xsKVyAv7bRpYkfKPXSP+to8p26jA2j2Q6Rvmqf
5ZqsDEYACvCoIOIdV38VFwT4NDI70zyM9UzJR07VYFfXEBsmQwUxI2Ia/8Zsn9oNj3cyqL9AdC5d
gftIDnxfX3tkEWc7CvpKHXR3CfZMXWbkLenIUyUEtNNx6S5lC3INxnk665uGEOUJlld3Wszs0fPQ
mdxQhtO+ZCBZ92xKplA8MDpLkEyHTlfuR6d0EWsYnf5qKEnsAZq3XgEtIaIp3vsmWO+PPN1pmVP9
8UhYVy9LTV7CaMjHAdi7A5XDHXLq6TXnOc97qhBWzTnMRl6fk0Wue1RbFZsmWg0RBpRkLXloREZ1
TWpBvhDi347KJjfWAp93qy55IKjBOnTKO/Zrax1dqhFvuL2HeMZitCEDkB1Y74qDmTHR1dL0pRrH
5Zo6U3Ciu7X8HsG9bGTi0FEO9gWDIu9nw5zCxjLFv9RY6osr0Pr7BeoqjF65xRUrn0TVv4p0yYON
dBNvCylt+gclFr6DP9MhHPLC7/dBIsyTX9NpQ4IDBgV3qnd0+YWcslV7C5pS/2ac4J16gLJ3051/
aUtvnyDuOQ+k3FhvAycXzxVNCWeqIFnvZPvocnrARJ1cvli6aadhZzhQwpo8uQ2yfZ7Jc+/MJrug
HLbPuQdlt0007vZuMPcOP3/raOKJutE6ylWtXmuwqzSvaNMuycQNKvG9XLz5CUwWGJ0B/2nSpirM
Ao+Wy8chxRIXntUlTFtu4t63jyBwepIyjbh5XfvUWywAuTDfsqKGn7F+sYNdomTOs60MnN9guLlN
B9+KGQRoPLS5szEgb4Y4IV+t3DO2Xcf4XDqzfhTAdDbsb7RQDwZIIVPmnXjTkACaLGMrRxsoY1Oq
LyRb+bssmGBsEj/vbqtjzAdNJPatrzXAifYcvORNEOx6OY0b4GHrD0PDY4cC/Wo4fXJrzVy7OrWv
Yrs1061KrSUSLeucO/nWrmh9kKBkEvamRHlUWmXFGTbDbbG41raZRvuvlft1XGXe0saLNTPoHPp3
l8XtIoq5pbx0MbSDbY70KzF/NyeeGtMJ/f+Ygkutv/uIyn8XY662NRvf0PHgFPaB20RLMva7cRna
be57TNzkjGND+dgTRikiVc7HLHBggYw80kfLGS7ZAxaixsqN0dydI4Kv2EkpLpUN67HtXDjoqq+v
msZ7gh4a992izaTooIuuhtnGWIK1gyuGZuc4M4fZbBGxX4FLKiqrC+lrpzVYm55nSItbK8jzDYsD
A77UKyMNJt8DgbHuZa0t29UWBn7YwQ59JrSnHJLQSbUWo2pAiXvfGLDXLQUEObvVv5esdHf0FhGS
7K2F1hsnoYBlXE8O1SdPM5uCumzbv6lLKkLPu999AHXOtpfieWW/siMUZJ/lQgqlV/61cbIb02o4
mjOt3UUPhmcBBjW4GZNmLB+hHBd/x8JAHdPimSpWgdb/hSBl/6pY3f7CvA0OUFy4u2AuGoe6nnyD
0nj64hgJaNYF57gGQfURXYksNU6ngB75g2dX1hNPbHMwVtu5+A1jlA3tzPmn7vWUP+iZvDIdHADc
LM78pgat/ZM3lCA2NGrvKe2WT2NP+arBbOAiqmk9+b5YwZ3hb8Lj1K8SAIPRvjh2Vz+LQNN+QdLp
9FB33GQ3Wb2SMauKV4YELJYnlbbay8gjypxTWskXY5Zkz56wvzuJzvzEhRt30PLefseZ4NzywB0g
/TntjsRYAfawqNAUi8b3n6aA3m1P0+HggDpqnxV0AW/DfHyGu1er8bAKr/myXOF9s1CspCyUMqMB
9NKTq8x1N0juvMzwx13VTt59mospZvY4IaEraVxodBaHOgmKp9yqGzBnqtcZxftWcclK52KQbI1c
r1+PmWgz8IcODeNMTSjf5Kj0ohlDZAxsrNzR9vFliD9l0aSR6Ht1AkGax14Gomx2AyA+jOip03U+
Z1BPIaGDd0F0kl5nBib8pzgVOntGSI30JLbDecTaEM8apxOxNn3cev6foaFBr+3UuE+7TJ3tVK/O
Kh3+lKPAaWGM2nZW7MaZnnS875bsWw02ZS9CvXhrs/NLiuf4rPdl8aDkT+UxHd0pViNlLn7WattA
PJiCygE01ucX+jGnr9LtymsFZvDHCBoDzFianwOzyKOROurNyqAwni0d3O+iP3v18htQTUc/nEov
M88rLWnjFC9T4h4JoqbHuh20B1MQSOvYnmdBmxHhMTqjU1vuGi1br003lvvFU8Y9gVLL+HmhJ1Or
641jDmdVLkDJKBOBfe/vhWdvZZeBtg3EFqv3PenEWzkvr2JwBI0LPSihfHmraR/Wu55iNzW9z4JA
dJ8X9i88OutJisJ7spakftfmNmE8Zd3XUf1KxFo/jcQvOQcaSYi2tl6apmA1H7/zxpFxKYyvWTCz
BeqpotGnJkjv4DVPghKtwlq7d6zt4lzw3Q6S/e62XYtXJIaDl1HXZJdT+VnluIcQxG4oCBZmiO5r
yfWv+rGXyjXrDftdvw0SIgTsbI8F1EIIL+VvrawLxsfOK5mVH/omonmVN6nPv+Qk1RaE9ZNwYE/U
Xr+ck8TVju7gAxl3raiyDNAkScbXJxkC14xAoMKwxQ7wPI1+AdkJYKbUwQsFfWlerKJRcbva8lim
7CYHvXEQTn0EC7updn5aXNmWGjAqbRw3aKuxTuNZDP65OaxmRWnhMJ4tR8m/s/RgDTIsU5vCMdYo
YJGLhoD0tJZ6/slfVfCbCUkfKd9JY1Wlx1YH4ABO66/OynWcmO2Zjk6/obyUjnBusFHVrmAvHCID
/SyDNx6mxWo3gwaTPZGruU2SgPt4pG7GDX5TMvm6djgaSftd8jw4qVz9TM7410rdbd2WR1RdtSF0
d8kHJ2BWkZxyybqJknPNgmRXIQNpVnEq8H+EmCMETk9fMhxd7nWlnbSgeO/zZrrYzaK9NEnhh4Yp
f1zKNvF+fTvaekgD/9EtwElucMrrODZTBNYIhiKeg3gwjI9WDz5y9rfhYLZ7BdCjKVnmwOSlG+n3
xyoZsdqArsas7r4qFsmSG2LD1hISOd7CjhDYLqXvcdLr6OGF2yiOhalLMxylBBytR7lLbO8mNXDa
po9rwyqA11YDdhTfhKnQ+vnAkX794QaHHVwsdDVKfZeI+c5QXjxbzIF2WlAfQVI0CADVu26kO1Fp
RUxTXsSyfafE/tyM1Xw09fEf+hyTjmaBNG/jQst6642azQ9haetzU+i/ZE+SqJ36T0Nrn6Vj/BO2
+GiD4Gta0p/C9s8Ke21q0TRuBT9pBVkUnt1/jFeIl3TFz3b2gr3uTybb6UQVEXdbY41bt+oP6eB2
n42mDRvmIuUNH6bFXlFPztCkixhOAN3waYYnLqOqq6xcEwNYG+xZ8bBK9oJ6zwpFnNG73iLfV44G
0lwc597addI+CrygG9oe9ozrv2tmzXCWsLqU7XqiIeEXF/N1qLM9Y8ZrTZVDnFVqO1oVy+p4yFMi
VwJVPQbSVO0raP/bqpbuDe8ZiATAJZAZX/FCp+hMaks5W71Zdb3ZyjygMgzqD3vzFAcjmifHpsp7
ootqJwNx9BVOgxzWIKeKTTAJ5nYuVYhZfn8UDmqPqT5VZn9cUtUtITh2fdMOsSl59wb8UPRMMBfE
QKGU1+zZxz9jbLjwPOz4KS/uWtzMvOvjdXWudlIchrmbwsWvPoq0f1F4q/JEniCY4PHEdiiL9b0B
AL1Z8BRFaYma8cj1C9atTV4ud3N+wHuTG3PFMEktfVeVGZiIMjhkD/63n497123SN6sOcHq44y9S
6CfOwy1gcmGHrjSyfcOrbEd9WLJpeo+7N8uQhGWjM91ZK+9Ph8dmU5YFXFxP86G1lGbzQg/DOyKh
sesrzThmaaWHg6/bO3jcLfTwuujvq1Z3GIUziYAR1BqHH5/+gcbjrUh75XqRDH4PI1G9rcpHD8Gh
9SITFRkLFtJQTGzGOLrlEPyrwI8fEnoWIaP289cgawwpOXMnO+jVhZ1q/b2Q2vxYg7Q79MaaHwcP
ZRiNAK8nvmtRv3pdlv3FamT8QmKz91QamE9Envr3Dmzlpuiw4ZgDQOAJme4Izns5ptKOAEz/95Hk
nZ0JLhvJ8ccgl3Ts2ajiMxz+rYZWnXhsAVhSKhLqS7qQLnHBZY9e/XhP9C+9lj1Eo8HlKJcZ3ZaC
RxUbXrfeyrVJLrD47ZiChuyJSo0V044RfJbj6Ia57qoAd1J791RWv/VZVf5Jl7LdzT4tCVnFqmRN
9JjoFPc+q5wJIZd1zGEnjEa+oZWm/1V0WRIxSYZETEgMtgdDoy32I52R4TDtqs5TZ07rCA59R1Mq
DxzVbqgODcTeDfUleYQdMHn1qDOLgqk1Qk/M7R5IbbVVmefs20LYz/6y/lvSIrnwlRLog73a0hLB
TkPHLU4pgZ4fqF0bjqwo/amu/HZHxSImHg/b56dbTOrCoYO0P4vvdrGRCCbNRCax0vIlC5blNZMy
PXhQ/b/HcfBeMqf/JOVg9pE3ahfBYTCqc7bxWBnXI3aeZ4xbJG7GRUYYpni4WxSNjg/0J8n95bVx
en3bDGDXkbrmHduY8deKbnBypb+EtSm6vQ0LJRwHn40rhuZTl2rVO84wzsMGb+ymxqmXyUo/j6x/
597V7AhMB0TRcjkUGFk2cnT6A8zI8VB2nR+SKdVumV78pmSa3aqbv64WxxbRtLeh0tNzozcMMvz6
LbcH84WmBBOtuZbQggeBY4DQGeKX7gxRYk4AlEFDHioIlVFTruW5c7GuF9NQ7T3RGhEARING2KxW
B36s/LuWajzR6rlwYhi1eEwff9iuLrojPRyKuQrXgTszThPXuEyge6nCm15TYQ3xCM2X1XwmRwSd
/UDBF8mqgMK+tF+qaMTNsCHAN21yMQLBnFV6zIvK+IMXzmDV7Yo4fbxVzMFtLvPMb+VQOYUGnOiY
1uBim9TjsMsDszv6tNiG6ew4t2pRb2OzLC+DhduBAsX5IJdasVuWJOSq5HlYHH/rLHgTxVKux7Yf
ZFQEUsRFPnEKpet4R1ppiin9nkHW4qlYiyx/4c4dvmvg3BvXhesNDIN5lQaTOjc7Y+tV42syNup1
wPcTrwxvwiqb6o8yKMbYdWfviKk42yBZY0jzMK92XlbhVjXbHVoLYxNXc66wXlTYAe951mjzviSz
k2z5PBdJdRU6omtdqMEVZ4xsv+1uyrbQqasDKJ92hzEMAYUzl8BLydsxsI88v+aTMrDoKzjZodmA
3M+cqcR8klVbJx1/jS6d6FPp+mdalOt9TrXvLl/mL9XplPIu1IugTK7padBm/TqoUn2nBUD1jaAW
+rioqQZfpHdHqXfthVFUsWWDukXjipVqh60JyJv9dk2bfVUbEaWF/lZLKYGtJ/pN3QQexYwKcUK0
pNYhs/Nt4ZT/VC4sKnmz+WDNzQQdtTC+9Ln24w5XY5SlvU1jitGFnYs+S9Grv/XXdj6qBqY5dBiS
0bwbtnNDQwcVKrzXs9G/oMF474r6hEuaANuDd93HDbMgPKD9S9dUZdgyKH8rp4JCgqHVQmAWPIGF
3x2XBVsZj89YHQqn+sOwsdq1lT5d4DiT+NQrLS40z9z3UAze8rWBjgujakv/4TkTNlt7CBJrmJYt
XO/UngnlC550T+v5kvjdNtRm6CHrEwZ2HC/dpmr6lB00mMhXEun9Tgp6YSovyHeZKwyG97Kpn73S
ZhJlWe67oZiaGX2wYgMOhr/6MDbX1lmnf9rIJNPQFLmeGXftPmFieFmatd0BKeQYhqbytOb4+DA3
aii/gGwKo7YOrlytT2N9yKt9Je6+owS6q13dXU4+EQETN+JjBk9LzpRrtlR1FETqozVQ6l216jvP
RXoVPXsZdH13ujdKm68NXteQ0rlvMLyPKS4/ZHRrLTJHD8i5dJX9ufKIP+mLl/C6M7pPep6DJ0uD
sxQmukNlUsJbhq25Veof7ZSazINd9UtMC6RZwNtkbkYbSHdDuwENPA/obJr5PzObIvRWWrYiQChz
1BvNcFQEaO5FN/RRwYbwNx3m2kejhmFfEyY6jjANftHhKZ6NwSOdktq0uluN/zPVlPlsNGbxv4Rv
9BcvUPaNLjf9aJQASFCTuZik53i/ecgcHVPIS5cO8kNRYH1nOPdDx5M6QCxPOG4y4LRnrgCF7fRt
LBpTnXWayRJBEGA0M5N9cNJHD0IwPbdWPR0o4kT+0mx91xJDuUlL7yPCs8FT2U3JIaVglt1k3o0/
aTb0RYQ50o3aOWB7RSin2lS1VkfViqKRceuYPlN3h8QFSG6Dg3VHdRqtWIpLRHVBEemi518Xdbov
s+HRJxXQUB3YwG099NSRd/LB0jv7szW7MubJ48quVkNJyuP7UoUmP1Zj7D7rhKHoZqwen436AS2a
/ZkJ8YQgfFlN3LMRzmXgxaqrvhSBoYiZEKZZL6OisVLfDr5zXDDVIyKhZHNgzN4c5aTpYQHyZZ96
wrrxUg2eaofPonsJOSSz6+TX4jTW8D26hL+1Z37NcDKdjnd5CuPnjlHGjSRDa1La1uoNu8dVqfmu
+Od4d0WN4P/PlYWyO1TL+mRPPjM564uCEAwCdG8F4w4GUu+EEx3Xe7Q+a0MAhZq6dfaNmAZgbnWr
+gJ9QF0CvOV5+k6QdsOgruoFLScw6l+M2TvnhXK7dL50VQ0lO0/sn0WoERM/kYH2XA4DNOqkyvil
8FSn7hrMTfFvrQcxb52ib6pb5XRaNPnSM07Fkq92vHKSzF7MyjNvTaJbPYYv3YBfzyYXGxeO6p7V
ZK04L/NesNftiqXoTtxpTV67qVBjpPnpS5H7JrkhpqeuxMKrsSKZS/cNfrFhIssTNHOEF2t3HYus
xDrc992nLgg3PZTv6r5y6mE17VftQ+Cd9j5qlwoOel0sejYWqcpTJR9BuUU0WPPNAC8zy1URfE4U
gXQXxjTvI+CMaCVI0Pyhma9er7YyHH9HZ8F49HNJfy2ly7pxz2epGeFS1np7AMGSLtFUFV3o8Gd5
X2l2X0l1rU7sEef51J3e+aMcNVy1SWnWXuQp5N/VKclWmHQjeRtKkDN0iLZ+9tNUJ8vvGZRoE50Z
zb3HHXVKsemQe+uZxfk+Y8/ooeltg2rY9612WnX4DlOlr92WYih6pug0LjYZhLDdUgn/CXGbd4Sz
9DT1ZJQ0hQv7DP9o2/TOf0x9Mpc7CjN0QSQPulpM2wB9ozukj5qBKCnJs0m1AGIlFO42D8uZ3hsm
d4ZNqwSZKouulF6bNlJkImdrNqpLxscY2P/adUKyzPAHch2u+y/BHYZ8P0kOcg+LfRrqXlB9VU5t
L6E0zfab8knXupklIbPQNbPmx1lT46bRH5hsPH7ZS7BAI9mSiqChrqHC+4Vixlk/FYKA3onpaeOi
9DT5rbHt1I7HSQvUseZTc9yCUxzWFNBlNCQTCrQDmT3byqRA0OZ231jSS/1QpJZWxT0sfmzXPQ7z
kKInD3tPSmrkQE8FTTKbulxhktcNKIltPzPq+CFwUwCeZ17tOVMe8fyFQUIdlEZf8sFaFyDnmu7e
UET6nUag7WwAStgOmHFCxIHdmjXDG7tki4s2FP84ntBRPffJGAeA+tnagXBnab+zR7us6AadVSIb
ExE82MbcRQC5aeZbgSvSR1A/czUfFvnlU5OLH3nJ8uxJpYc5nVOEtEzaAkbrL/NItr9y+GhZic82
A/Fsyext4Wq/Ryo3mK0bzwMCxnc38rJoeHUORNV2xtRjXCCi5qJenzDWW5GCLnJuXOtVdKR0crrq
7ZTKrdLhhOTUNbqENDeESrELo3pkMpql59PwzY6KAsAFKa0D+DemPdHbki6RZgzop6ZdrTL0IFxB
iW35+1lvdCmlIU7StzWl1Ea1KOoyJSip8RpjPhV7sxpifPT+B45PcoctMS0cnjqlR2PKh1jMuO8g
xHOj8kaEKMUaKdf6mudd/tEwAkFOavrq3LR1++YoR1yoGXwXLZtDb2nuAQrtlGBxnsjh2iXXl6IY
TI5XP/F8MNCm41JwBH8aEnBH11HZBymEJxD2tjTmJ0QDdVwlo0i2P/luIJWTpQkOaaM6QQ58doSI
msJ5stdmj2J80HRdxq1N42Ova0+IY104SfYXQnTPSWLxHig9UlkgVGRIs/kUVl3wUldMc3taDgdr
zTYMTM+wTfNQy4zbqKPnBrXbbEsbZ3G9mshtdvm1Fr23ree5ftVhB2+aB5VuShZzx7hPD1GCT+Os
l7v6EeAjaL+qjTuwdQRC6zIgWNmRcwTSI7iHJn/DtHhqAyTPrBt2qd4Uz6JyT2kLwSw1l0NqVLGG
OniQefFhg4edhjbdIwOiaCVNVR2hLaDwGaO8Myud/pi5RESDYYJCmX9oTUaGxip/UyadvcyV+WvG
RB4OvaPFwYTDlDhVv3M74lZ0Nzbtah4W33EfNRGciZKXDgRqTMHatO9tte6awhr/BV7ybZQZilQt
6CcQDAYrq7mXDJAPU+/4V1yJiHBrVp2rutQeA8cmsvr0UGnWvLV1phamw4QxMMz1mzdTjhCMu8Jt
pXGmrk/fVsgvHSIPbRi5G7vZ/EkzyH2cM3m2tQqlI/3DOYoiLNgmo4ENxbGnd8cx6BYYSJmtiyJ2
qXv+zc4ZOA/28sefOTSD6OYAUNj/LFOYKe+u+uYbK4NrP5Nb/qxunPQYS9Q8G5vVL/54Qi8e41hm
XiZNtpaz0OLO/g5qi/3K2OibzAybCkLaiIzFEHnLesno9jk0i/eu2d7Mgo+NEA8Oowid0LMsTW9n
W0wxFmeP+qGFcrZ/F6rPdoChOT78lLV5pvvirz9iVXFNeJE9b2libHX3VowMlQwj3weGFhsdnSW0
sQ2GdlyE+2RSR33qTb86LNIyKQ5NngVdEUXxKt3iVmpsjlris8hsJ10vrrY1qGgptCczbbQ9jHsM
NJb48ug8Wpr0QpFJ8tko+VEOIl7yjo3ixLi9pRak75LkryrGbQ4o8a1zTOaRy0vn+8havnc0uu6a
meujdrgKNa/8/ehw9pvsRx8KCuc9ZBugCfHUIb/5pUbqZzpCr3PYbFnBDk84O3RX3orZKba4U5aj
IUjM+nlKU1Dhf85281l0xkBOs7Rt4sw0sOj2fJ47qsFaFWzdCZdM75kpzSymc6GG60nACb6Zbn5z
nerdT/1DVth5pDXisCJIcQxRnLXUF0WQ6L30rMVSK65OVSBQe927HLLjA9RMwuOPxeavbDVyyX39
t3eMnUqrgbD7rJj31NktGcywMot76rU7K21wEQ7PgS6Jw9U3L5/2K1Fo1JK9lQ9UxjXuqdd7mnCw
mLDzUcSLqWajMCs/2gKjHjFzkMPEfr0OCaOW8j3zSRrWdvLcVZOI5aJt194+DmP5r1DmtZTtiSOO
sSn9uogKzSVMXHPXV2RuK58MLkHfL5oj2TUgZ8eJJZ3fpOxptiI+GiZ4GjY4kGCqFdLjeE0ak3md
ue00AteIrdNLMKbWQU0G2rgxYHc0WoFpSHlOHbUm3anjYFx7m3XL5A5IwtRJxonivoHeljyauoWQ
l4eH9BF8oytSnkhvcEvQvGKhsgR27Of1wciSW4fJ5kZHLSceDCJByQcjOQ4dhCWGhONL5ZR3Sj+I
0uDV3VMhu9FqguQrxzmXt6e9tueOdlUsVXzGzqy00MgKTI11goaajQfml+pmd5YdQifWnsax2lh9
PTHZKx9FZ057roXvn6sCQHZWTs8wFXYro3DOEv+VBo72DgnHP4401O+mfj4NVnfNDefO0nbSa8fb
mB17pZz2IUyshrsnjc9NMNniebAm66lV1B5y+VXo08n4yKe1Y77ncPIo8G53ZdLssrabNnPzhTjN
rKEYDHA7FBmtvkZxMpFXbzprQ4cKlF701TrIobqzEuFXmyNLyPemmnD4jhOqjWSfvaFZ0/+2/dap
SfcO5hhjlXH+TbaVX4qgLs5MJ4NLyjj0mJFuLOg66wF7KMf+di32cXkrfsqA5RLniYhEnbNz93r/
2WB3TGVAmUT4coOIRce/0uvqniGN/x/w0P+n+/wP48G+/n9nEy5y/SO+8nb893+nEf77R/8nT6f/
T/rlTEsnhfzI1dnEAf53HOF/sXcmW3LjWpb9lVo5TsZiAxLgoCbWm5v3jeTShMvVsW9AsP/62ox8
VRlyvRXKmNdYClkYDQRw7z1nH8/+wwVKGBDSAhkQfht/8v/8dPYfmBCUDYI78F1Mc/xP/F8/nRv8
obBquTbgIEFEgvhHfjo8D39xI/DP8BYBzaAZ5sLH4rN+Ng7ZMvMtRgKsZ9uxkFTU/nXJnPxBB0ZV
v8HVvHdrrZ8F4CeguW4D/f7TGfEX81RO92wwRTOSWTcATI9aNaDPm7zkKyfacPFUHje/+cj3jiU+
Unk+3jCMUZBe31OM/FyVWbaKRUle7OgPz9ae3N30/Jff/H9gQ1s/ZaUX+Z6LeALTyc8PsZCe0Mga
ianGE5ucpe8ESJ6V3x/WG4e/GSkafof/+zc/nGIshqiPWZRkOfz8mUlRNNJnq9lEJFTTV5vLiBb5
kuEokf3vEgr+zS/Hh61YKSBmJDatnpa//HJZ5GkHwOC4QdPW3DK29L8BsNAnbQ3NVZ+2Yfib3+0X
lydZGDi0VjepQz6N+47UxIJEtJTX02YYk4tt5i9TEjW4FvwPJkO+UFbBJdFm//c/4/vFQhMCIAgs
KrqO2FTtd+9C0pEVTK+QjkyG2x0h6USscF38ZrH8+ikKrxEGICiRvPjq3VejyitRzRXciJxmuE1l
k97gqvvy91/l/erwfMSsKoBBqWzpumJ9vn/5waa5UsuaeUqPxGlfwjGf73M3qBnE9uXpH3+URJlC
QioSkl+/jxFEvuNLmDeIMCCZkG08YhTx5vGVyKZ++c1v9LN7ih4fHkfweyR24NNiE3n39Ma01iWo
9FW/oaJTRiz1x4TJ6EcoZfENTtaERFgq5N9YEt+v/z8/FU5byPQbuqd4Z/tEbqHJjyQdu3CC7gHw
8XTJVFhde80qcEFZ6v9m/f+bRULr08VxZjtAC/31z//6+5FxqeySaXIaaQW2xYtOiuy749//dP/+
U3xI0eyPGNPevdapv7K2yoaZtYvrhBog3k2hF/3zhwflDlwQuHaPs879+btExSITPGeYEqBEHevc
t24jncorF0Daj6Sv9P3ff6tf9w4yT10giBytK4bt3bObWxOQloS5wPeWE095ZTuFGu1+/9qUzh1j
qG7Xtc5votD+zRtHDglAPgFTnIPg3RsHa4ExdTUtG9XNEgOAXx9qSaZyZC39y99/wV9+tnWPovmC
KwAfvv0eHaqDBueeNwucP565wVWdHSsiEP/pEsSoSMQxlF8ObXi/7x7jQosyEw71bT6nJAVYpTXt
mq5znv7hl1l3KQK0WOWc0Ngsf14daL7TUHW0y+YA2X8whooT2v1d1OAvjyzk4iFDLlwc0HiL373A
9Jo7pnws8lBnDMoG1AimruTu77/LL2uANxbuuo0dnZsUT+/n7zL7DqIYVfLDCGVdtfmy3CtE8WQ9
muzw9x/16xdaPwpa30oZdBkX/PxR9hSn85hV1DB+4i30/3tbnOcmlb+Lvlk31P+2q7Lhhvi8fQfL
P5x3j6vozx/UDgqqINGzG1q2kcOejhTxlIrSWFtXzuOCrmCmag20pNq2xJTTOhjRd/7j7xtw+WDd
+w4+Xe99VCTvq5fFqZS0P4cpvpqjJrSPrlc29f7vH+yvvyH8d2fdPbio8jnv3mN4S2CJoHkDX6ur
AxgiuVn6BSmy17jPf/9Rv/6GFGgB8ZcudmTuje+232DB/9OWwGPMsDR30kI0UOeA5f7xpxDoRpEh
+RT2+ncv2FzFAZOkWUGMq/B75B5Jsv2Y/Oaxget8t1AUNcyayQE1lMMEcsjPC8VnQLMMJNJuiazu
pj1NjdLs7THR36SCvvvJWgXJKIw099NdlzZRIDFKMNM8xiZPqqegNbI8uBMBI1BorTUI1kV7u3MJ
M7ev07xcviFh9dALZnPefo9gm5G4HAlGQHNq7PYpRpsvDxGncbtf0LFWyIlih6hIe4qWCI5b4uki
vTJMVDs0P8z6aQYQqJ6LEDhTH8/qrN0sTB+QS4jhMBqS3j0Mna4eHvwJzvwm44/pvFZV7zxImTI6
c5qsHzayyUMmjZk/y+PsIfC69IwUP/gY2450EvJyq/l2zV0kQkt+StpxLm5sU8pls+IcsLgNARNr
G+1aeMpTJpr3S0jj7jwZEnkfrEik+uAYa5quuW/PyIOAQ03+psLgFx6HaiyBrgty6jlTc7+W+25y
U/+xNhNGycR0il7K4lviIaeBm+5yN9IPmQPlekNSM3ui3xhA6LnhcrXpc7IfD4il3OoV8WFsX9XI
eb0XFxcjTXbcm2nxRiAv7IRGVR5xwfEqnHJsn+DhrlK6O7VikCW327qWm5as79UxpGJs6BN0O7pK
6YuNbHI5q7Cx3B3mEoH5023r9F6CH3pRiVvMp3pRTKeGVsLUM8Nk0/9pkBKi3ajx+43D3LZkARLK
vp0AwT3EOJVJEWLW7exQXxUV91D+9Qdc4ZhnLKQT2cZDzINluEA/vgn6suhu88QOwquqcZni6N4L
nmehzHw2pGagTEYuMYblvh3iTMS72S7irieK0iTWF5VBpCLW3rMnc9vS52wvI0wMvFYWlLZvsAUX
JlqzirZeU5hiUwVw7jaCvbqGF5EGrneYStW1T6iI+vTL3DJi97ZMllSL99BrOs+c8gAuU4w5vrbd
alOVOsauF+siHJE/wowZvoUeOs1rOkeF+d7rrG0qNKZduMQHMXvOrV0qRPWmiZHoDm3gaKYwkPNy
W1X+MQpleq9KW/+ANmXo9NVpZ6FBDeXU4xivAOBoB9eHoOTzvOHrksFfZdjaWqF1xsMTEHU8lm51
jHtmtkyedY7IGOV6QDM0Y5wbZi2GcXA7jCDXnuGEcTAlD3uhiRU/YJuQiGVw+5L33iWNOSZxWX9T
vFTDMSGoyP5aGi/B1GRpRrZYxOfrYoqs4jAihFRnj2G5vZ95eegMJv5w241eHF+mXnXFIxr6QBza
MnNdNB5au3scPPG0WxJAXpsojNQMfyofGhTmpHnBMMlLdUyyqCR8XAScYPDWeAwWhmWuJHUU3EFs
cT7MRW0PR8k/KfYovln2RiY4MxRKuxrvfeox+/RwjG2FaQiYUBnEq01kZP596WTKBRhQWrIBBCqc
k9+P1fjJz4U254SKJzylVotYqyGCRtwjih+Dj3Xd9yjl7BCzU6AKtRxdjHXMUNy48A8hIeAftd+l
NyjRLSi7RVZ/t53exDdJowEqLx1ksT0dy7rZQ6tTxZNuFcxRy66d9QfqxzcxhCtgLq+T55rk5ZCJ
r2Tum/P63+ZTNbaMcFQ6n2RcE4vpGOGCmAko+MECJI6/qxD3MyvibXytUWGtz6woH0zfVqBXp8K6
zRHHPrHxS5rvnrLio+cO7BrYbXGFJWWTP5MfDqHVjdXUIu+PUFUsSmUNGAPyj/j9sLgcTNr6DGI9
S2HK9zM40V01teognEa3zGmyNnqFEAsxcap14lx7YWe1t84YpmcyQKQ41Q4cOTLJ3bT61MV9kjEC
WcJPQcHBuQX7MQY/NGA4Gwi1U3UXfIHtgJswGd2d7lVpXZNllbaEjhdFcLWMDpYeuHrISzjEZxt7
T6X7PU36bj7Yw4D/AyezHMgT8nCPOOGMnxrKU4e7ircF6yXCYJItGfR3V3oAg7iZgsbHAjgbLztr
246w+BVF5r50XYsxa5IiDq9sjnIofIDyls1EU4g7CuZjtAMVjZs9AnD5hW1N2zcBg/8DXGiGyrws
DdraNCI1I5G1kDBjiyEE0l/a+dXMfJOpauIgRrUTjA2bZl74JmPc1/UOKzH2HdwtJL6GrYhf58ih
lTZPKCu2kbP6ahb4boySxnVYGU9uMAMabrgUNqjqv2PiBOEt0rkYtywomF1z6I2naYCsRVZF4upN
PeZ+jPAyE5/TuR2fMtQm3ba0Al7FomituwZXMrKYJhvQ7RUybuB2DyGBdbkLE28OrXRi7xLgWxFT
aHc34F8RMApl9oM5ItN7UPYjY76+nL+oRhso1sJboVqt7tnbg1hZG1KnjNph/DL93l3Zmie7bDDI
p2ROHeuhIdeod8fC3bLphhE7Mu5shcihOqdInfu9SRyk1XWFAQw5ejo/0PUjao02vY3S3bUahYAx
Ky4dRgu1he0nPsiFkMpNaRwKU4NOP1sNjnjrV3fzAgej7h6SZckxZNuJ72CHzPx0o2WAISar6Paj
vF2Qppgxp+LEmVi/Yit3eOWrxas2g26lS9dRe98SuQrpoIvR1sI+jsldcRKgXigHhJntwmGwa1VW
Fdt0yas3eLc1ygKvdp4HBQgJoZmrr1q7xdbjWNmKAasyuZfxYOSth6xfYU9Vk+KCRHACTZKYEIfe
d2347VriDiKMJtL3YBZ0fDcnRYNfIVZl5zHNGobxoqts8fZgvGzQ7zYC65s8LzDEYmHMpid3wQm7
rRFQMxTNxEJQgeiy6bQwpdYoqvGtXaIuD/NLw12ie64ygjt405gJpVeB18eNBJhoBOKMmrRJezmU
gMEY1pNW3sXXrjen/td25KrA+epqSfBgy0EabCDDBlgKG8sTzWeuLW69axcDID3TI1RcYZX9KeVA
NMcBk71/AiQKnaEpyqhDFiBBgPUVxATOjmqYoHTky6vGxd9ftQW4SD4MJzlXTzk/qD7VzB17Up43
oZWkEMSioJ93i4rRkNL4QdvMpQtae6IzyAeB5hHs+WX8q87gfD/2oise8OENwBRaf/lYo8CpuYPr
Xu/ithWPbTkOV77JvXTrskNdx5Ensi3E46CDjwWAFjeZId127KJweO1j13tFpGuz3NywX/24HTbU
0C7z1RIyd/Gev7e4mL1R9ug4+EavPwg29TT3aB5tD30jyS4RzZcWakljOBqxXFTWrd3aMmDJE3m2
zeqZFvlATyHeGyfNXuGqsYNYFkEA66yb0aNn0gGOiZP1by2H+rjtiWNm+OWWqL3aIho/6kyJhW3Y
HatN4zTBs8kIJANi4/RIRwtEwHAGytRGpRO3w352VTuc5tLB+FEsunr2LdezoILAMjtw7ZP3mCPw
HHkFeOQtYvfs1cUTlG0R7U6kE6iiOgVVE818OsOZje4n9eiMmVVC3c0KOB12XKJRS4itLLrV4BTP
Da9hpjFy7Pqsx/sUe7L7YPo5+Yo7ipbpQsKMjfDUH39Uam4+BmkWnEQUcZcCRUO1RC1ABHJs5eYa
NyvvKiJFhsJ2h0FpU2Y0QTdDL7HzBpRDb6PVyctSiakEuZ/hTYeCktxjdyublzBtdbAFy2FYSmBx
5Q7JgXMofWlbhxbsZ3AAEEIegKx81AQr67/b4sLj1MvnbHnoSWTu0FdLcS2tIY6vwA5YLzqIpf3S
KBdxX9vmw92ihXc/Qf7AgJUI6xGeZ2LtAzgShzDp+2ttM/nddP6s1cp9rb/AZ67vcUB0E1fsHBck
jBQNrqNP8G+WDnHc63EQRUcE8Nl0zgIKjQd6HuP3WFfVj6IZfB/jgOH0TFfN4y50puptInVacOQK
LMfbKhpmDK557KMb3si5WlDAIDBmm2b51Jm5QJiZQpAQkHkecij5qFm7JO/ng0yVDW+pKhGKbhp3
jkENhx7eq7ukAk+AgrmxjdZbLkD8ibQj+QFa7/IySl6vPZBJH2vcqo1HGOT7r7HJhmdBKdhuFVWo
t3PICVAspTX2psYTpA6z5QyXaeHSvkUSSBnC25qy6GwQL5ANXdEl31tkDgL9l1reJm1AZoGlRykX
cuqwTgkn2DSW7g0VT5yT+qLz6oJ5PUkOJWDPbgvfIyDdoDXcgJfS9T7UqWd/GDJ2bzbbwsYTh//i
lFVIk/YawPstwZNFye+Aag/RYlx+i+Foh0epkvy18QsPLV9XFYe8Eam3KmPCV38CwXHv5sEIQB6m
p9986VMKueeiZEj2mWc7kypvjYCZEzTj0Saf+uAlaXB57urBcoONpSVep8grh+EQi2URl5Lx/7MI
3H46TlwFETIPdBPCB6heSXap8MHJXSBzC+vWYOwjDVn91Znx8e+hXHNZwX8GWnqlCMM9CRwu5HUn
4mbb6oZKYTCTf/LHpQiQguEF3FjOtDwvi9V/joMQGUSd286rmv3gppr5R8io7Dgq0jEYPoww1gwv
h639PSuOuwPtU4xWqgc6gLCGHhpxqW3T7eClxVgeDOI5nIxD9bUMh4WdjynttAl8zJHbvpPmyqvq
ftrP0EDIvFAlxvexr/s3a0za9Hr0a6ejDaJke2T8CfGRq0b/2JoShrgDCum2ckwZ7t1aWyGHvJ4e
ly518uNSrYo4JLtWihqOTilLT8mGZTgGJylHHyLLQON54yN11rc1RmKu3YApJGZVJ36tWlVHuzRo
GpynPuwRqyZChD2Uyy6U5WC9uyEavuA/mgh+WqzsA1e+mQtowhmKF8fn5dejRCcL9Ritut+BQEMT
E/YSmoZov0qY8WZDV3KgzyOdvDji/e6aHeuS7bCeQgQZFvCXGINrBsIs79Piswa9Fm7MTEwNZtKl
eLG0Wu6AC0/f21LjXYlxnndXYzMM31iXMXyngFLzBxzwSkNahTZxFTlp52DvWhLm00PrFCfV9l11
VBIGBspLBc+Tqte2P5elWPJN5WW53rd2t3wBpse+05eJc19EaIHPubW0nwhBJWXKGdJWwQpYclwJ
N9asJrdcQ3MF75cmd/c4NlxJ+lu7UTMKUyR+zq5eqFS/0jjIys92FgzONm4d0x1N3NCmgtNOrf6c
c40DdNCMbmC9FsJOkyeGihL1YtQsOe9p4tuFeSy8wg+3fjAxcEEomDY3KgrGH+OUW8CGqgljFZs3
1TIO0GGbyiC9RioWfffRwfzgctt/aoYwcT8OEb7nH9nE7fsAtRPkhhPUrnOeTZPVT0kSN/roFqpL
noOOYTVdAJ197OLuscpniKdIxR08GCwN4BNcdoEdUBb5yS5qfPfEc/6MDfRaV+1dVYsf1Lv5Lmkk
/jB3+pSFyuxLFYfHQI6gh7hyWo1zVCVistwZXfE1VmJOLv/Z8CpFUNgqQossp9oNJrXuraDyoJq7
GUkEQSPoGWbA9LAXKpxAIOhAcbhm9O/+U9VT1LaUfxToVTyBqMhsLPxo4e7C3nOeqMywcKo+4Xo6
j8rcNyECQVSQff7y9x3bXzqpUmIxd8gg+JNSab/rC4MM91mZAWx6nvYWMHaynRokPMhmp3/YHKYw
ZO7CDInxfgCj+X3TdvKmjiAXGLZWmt/EHIM70c3TPxx58ymMRGxG3oxFEMe8m4uYwBddjf4cDpiE
LszWfY2wxfvNp/wps/jrqIKPWfMJAfDRuReu8242bOKuFW6HFT/EZxEd0GBzEY8GUek9ZJj5Nu0E
EihpU1PkYFteFAfeDzvwuPr88x/QsQMa7uvAU7yPZoTeIxzL4gfkogwuo5Ph1rJXNoe2/jWu+P/K
q/9g5PSXp757697+FyBYgBO3b+X3//0fNzUXwyJ9+0l3tf4n/6W7QvLzB5xVl1kcQyOyP1nZ/6W7
UvIP9ieHbZtp4LrsmUf/S3flu384pK6FcpVjcQLwYv5LdSWcP9Ac2ARted6a18ao/J9QYBm8/DQt
kXw67xtHAK8E/xe8gD9PS6LOYve0JYr8NdgnpppS9naCmV1stU0r/saQFo8RJSCjduw/TCBqaWCm
eYImxih6Ci9YtUb7ewDxR90FTTDMqAfn8YurnVK+5SFt4xMADRG85bT3HRxI3rAcwBksy5WpCOW5
Jygorw4g+emku0BAMR2DWgCNwtAGsgFGZ7TzbIj3c05Hept7y5pKMFjpc2F8b5v5eiyfjema8R7Z
IgB0KxTF49ANgY0lbylA/VS5eejKQnzI0fGjhSagqv4oloyL6U5NvTlR8WGe5iJYcur3JRNIogpH
7jEQBIBkBgHV7iGaQiTQXEQDSp926rP4CWmtpHOF2l59Yxyurt2M5KntWHi9xyvfD5ciSpDhRgOR
lDh4qq66wYDZ1xfAP7XXbrrRnvMTEC8ZXDi47WVPb7jsXssRGTgZZ2EKj7X1a3OKncY13/LQa+Jz
gm1yJQiMxed4abphk6cEAjm1R5Wp6kSmL4vU+LxQ3DW0FZv5ayBGanTfTEccuyNpa5krnke7k/qg
ytja4WYkpzchNW6rYr9J400yoTPfZqBvwKn4UWx9T9NmgJmHqXjaVeBOiW8sDbcamJAu47AgJWSU
RdHqEMlxBmOTe+6yKYFWetfBgBUtpe5zUnvfGH+eUgb6QR9F23ReSXlcVYb2UFcLFzturr55KL2g
ia4ERLqBC4lrneSUqT3oU/nISoYWmRex7p5dSacNDFvlWP1TWRJHdeQumQKhCsa5bu991cT1beeX
Yl0s3dCAiki8skcDHcblQgKRUWbsbgtVOvlH7TFzISAkCjsM84GrTioJktA+RaJX6tsQRzn+BZz8
s38g7Qtl0wAOpzg4mRPBRLGoY3dDSKLYI8bo7nqhOyk+OawE7+PY2HmyH6q27N3DgNtOBxvPSf1q
z23Y9V7gpNEKrU1XBruQ+Dfyh4YqKs+Qf8bkXiKBWFj9eWuN+xpxMJi5Knamz8JLVEIDdBr7p64v
7fqE6Gow+zBgbIY+V1gpKSnLJIETpkCTYanOxX7yXeybnV2l6QnmXANZcfpzTABOyXJeW3rCBkkf
2HK9dfjm846UoSbkJ3cLkd3Y8Byo7q0pVnO5o4hpkivA5xBzNlCzVqoLWqKplQjVgZHU2yLvjUDV
j6wNWQIZ8H6Io9QORzrlY57O32Uy1f6XTooRWE1d+9Q4kDfyLIZZpQcSE1K08Iin1UKfb8tERBEF
hhsjkjeJcii5tkUYufWhKUXRdVcpEIm6vuoBDdOepKFc+k949xQVG6ZL73PjzVN78kKGklTLhpFb
VDqaQAGnC5ASUAwVL0NDCwJjDx2gfdFECWDNpYseMS7jjRJcVssTVTlFE42ssr6EzDyrbTL7aX6l
PUuG98DFDM8+U823GIrR3sbYb51yBnfltm8yCwNSteR6V0dCPJdWpXh7qjSrDmlq+xOXQpN6r4Gq
ZzZGn7YJYEBUdq9jGFhr/M0aFjsSDfYapCvaQ0+prZ/hCsxyl+ce5YPua/GKSbTAMgwgUeQJ3M8o
L/trM5nsZvZMDo0KcCZNUA2yuIrT2D8G9eAwUUZeZGn6PunwiKy9ftVxvNxCQl7vyzq8kA883JmQ
gA9e/9y+E2XKWBYCC56pKp2IO3c8UC5NUx+WOrU+xYvVfcqN9s5pSlVFP5eR6mkcA/WNlh7ZOES3
TCj8VYb1w1RXwegMZ9WsgXhOA7BxCdGvmnKIP6iZ/mhuUMCdotnofYpr52F0xvJ7rqLllfoJo1MJ
g7I59BaO3HO/kJ6H1U8p785ol26gIEYZRwWuJmyJfevfiCypv+RWbr8SVoDuvjc6vnFTbBBPLiEa
N8BCyOrp9NycZ6yReNGpdOabyPR5VJDtN6jurEaTVFd5E62IB4vp2x3U0/6pRslanOvR2PxTvvcI
6SQ5QOuYYf7n7bSHBVJWx7ku3WxvW0VwT934nNOXwHVlyWcbwb3a5FFps/ySGP5N5rv+uKWyMC8x
swe4FRpf0cdZjzmU9IHMY74Dc5GQ8L1tDDz2hrnW/KmsZn2m4tV3sa3YF2LUkSXxu49TV1hXRdrH
1zCq2X/EUF+0qNroSYjBuszxwhsZWDyQmKk9eYHlUJzHyCHyyljUnpu88hcIpp71iTjM9rrvRXgf
OX1wZcB+3oxjMl+1TMIBUxXZXemwJhFBMVgqZw3y2dg0jAGovAxzT+ehna0btcAUdkffvVDIPxnR
0rtI3XzA/q6AxBcAwTaaQ2yf9q3NWo4hObtl+i2wmlOa4SJdTJw/tNJkT9Ac7FNN1tZZeFbITgDN
BhtOpF7jfio+ubMO9shIWDumTq9APsafABp4NH+X8dYlHfoSjSQhlQQanwXhIdsRc8qVkmscBEpD
BE8ManY2bSqiBVPsGCodJBinpRdoLcBVj3IJcLv2NoGePftGLqbsTdAxJp2jRitnl0yyN2nTs0IL
O4SgCwLKxhO+0ZOnLmO26FNfUZ+XkGtfUgs2dVRGAc7rDHY0Mcsbu3edt4jAqc0YuvopQhc2bsDL
hegmMqQtSezcSjfLz5p4q63oFm8X1l6I9jFRbwzyvudFgYiCOeFDFwtcK07aX5rSdU4JOpuH1g7z
xyj1waWgIKLV5Vre3eDV5W2R6gS7TXGvU0HGM1fNHe1NWmVcpmiED9UV1MLwNCCqubAZWzsPK+Nx
qIV9mGcU9gbw5iWjdKHDUmp1wTWcniY5yGfjxOU2t01wPYlSPkB4Lj+6eVRdhSxLtksCauolvxeV
0+wbMNOHoBbiI+FW1fpA45gxG71Q23We63q5nSfBQJH5TkEKjKpuQKjbp65fjhlBcpDfxScftjJt
XvuI0CaC+ZJlJ8LJsGK2PUYpO/7aDV32rFqHlC6O1VNGn539drW9Nh4vWaKvii61r5uuPfShR9bk
MqZnw/R2AyPjllDXDom6J5mmYNsBo4VFsWd4ygNcwaJQiNJ71oRXH/zUC4ujjEjLuq+zvL0VfRR/
p7LLPnt1Xz/KUuq9wSl0Is5rvs6iqbE2xBRNE5udIlO2rJMSVprTfiBjjZ6SL0Ievn0P8yjmG0/m
ScG+3dI0DpDJiEOgluRkRymuWpAMu3JhSFkCkP/swc2HqGBhz9pSsGb3sQLFv5k60T003AmvvSjw
L/VCc5rDOj6AyWr3wJ8wO6JIGBSIHTCw+MqWc4WHFIJX8MK9N7vvDHE4oIeK5ARKn2ug0WK+MOh0
92431DdiBjG3SpzyrWcF3MMjPXi3DBqizUCKJf0QWZHqm/ygsu2Oi+dw7sTj7D/h/kWG49NUfOtp
aVyiwvS3LebzequxPh84X5etDPL6K30v4IIKW36hW/3CskYbMqlglZgyFZudcFd28NVjOKSbcZIu
wPkMKNvK7+jIrLypfe5uPtehY40m57ubUAOkMIFixqwBYhuqlmOCUHtDPcSt0C9p4ySYTlsyYw5j
kqqLafL042DGkRt2uIJlvOpm4p1DnCR2EpDf2Uqs6BDGMw1gWj44GBcfIEdHjwScEGIvetP+53jQ
0WF08/4yC/aYaRjcTwok2tk2FWdHUJEH6srqR9LZt3kmZripEMHLCqkME9n54oq+BIOOPc1Z9F1H
lslj4/fZSQCXOZfhol6DxLxUiQbIE/XhskmKZGJcBElIW9V1zdXrHHu03HGIVODxWsbN6MSekkUl
EO3M8OQI/doj+EIsws2+N0zImVqy4Uz4D3EZVzuTMNai1mofMTkXJ18n7ZYBMcUC9spbjX+Qh4Rx
etciRsNJG1ZnRMk2oyUIBAYXAwCCcnrtx+6zDpPi4udpAHSuDHjJUVmsIOqmXOxjiByn2ChvXIiV
mKS9w8rdYMsf1HU3lWDR0/SxG/5svCG1OTs5i9jN3Kc8VM1zlULejBuRv7L9fq4k7bo4LZmpBtxt
LAeLI2a8bdAp79AH5o0FNp9sbof7gG7wI2kKclcXPGvifqvDFET5vYONdNsPVXnDjIk03Lxticls
noT01S72BDEpHegTu13r31KIH4UHe35xJkhoizTI9FDdlgOaqd7iGJeT9TpwH94gpGayGGufUQSB
fSfMgctpXuA3ATTHtI2vedySRBbdjmM1EHZdAtBX8IyunGKAWtMuDVG+zEWR2mL13fpd/GbLiYZt
M+bnysCw9YpQP1Hl0xDmmrEu67GkNIIyD2fmAZZp/BDXygKa5YnjAsvh0tmm4C97Fcoc9tJtEbUv
KJfCt7Afm4e0pk6kQqVEDpcSJ+/sW586q8wPGVILXNpd8tTIKN9OJTwuYeavRiBMQo6RD7QSdI0+
IA3KnR+P1TpRs/O7oiVnkr80PWJjJbgDvvB5ScrqhWJ3+DSr2b6PIu1fEGN7+4pO/p1JguxqZtqx
KfoVAgB79Giqqb+VY1Vf0C18FNQFHxGoJZ8VY92NMzlyz6vJxIAjhmgOU1wt3iIekEs9Mxh5cMg5
ZMiRTZcQtupbHgzobqK5Pzl2Iz6lfQVCPA2bu3ioQX/ysnwEzx9ScjDEY37b9xcuBx8wvDuMFE0B
W5xtd0W6vBEOdyQnO9vFhaVvoL4Mx3oO4kuwTDU5LxTaADHzK3xw8x5A20M5ZeJA+HSO3M+dSetB
tmW8OnilQplupoEeOoNujyR19uErsnnnG5J4nmFPAVrwXfbOGGRBOmX1NuySywTX7hotbXzuc5iU
Y90rmDZRv2ti0qxD8tYHx0T7RIKn9Oh6dqThskvRTmD8cceGPX5fmEtSSsRNdUxjDyFdk/bbRoTF
BheKc5ZTdy+K3jlKVwwfwCCVe1xKHCpBOO2yqCPEWPUaZmpVP9dh8JB5uF8TaN9nl2ECfXejtmTN
ERjZuOG+ySPnJnRajc6Huh4ARH/fSgm8K0PPQok2M14CvxiA4oh1e1Z9URwZGN3KGrZxi+Jzjyb8
TdsRfCJkaKQCWGApsiE4ZW3anhaZg/zVQp3oyldnzvP+UiOafVhQNz5EGIIv2lqoPR2v5aKR+ICC
q4oYDrhiqCw1F0/3GfWrtw/t/ooBmdyY2u6fQ4aZW4Wi8xnRR/lo2xPh0nmCqCHW4jNmqgVUChP/
tIpA4wrXyI0iy+OkYd3cmSIajq1svrWLk1wiq5r3jo8QxaXc/Q64x9tFDpBwUIxoT4uyHTtidYZq
R2xKvKdpGR4m3sULYXsjt81evLpYud5QLMj/w955LEuOZNf2XzhHGeAAHMDgTUIgtLhaTGBXQmvA
Ib7+rehmk131+EjrOQckra1YnZk3IwD3c/Zey/NdAYCIuU27mRJZX5umogzPNUiRCEbIseBpGZLV
SzGUMfj81J3ZXma4jdaFXeCEwmWxkvFAMLqeGrXXOUQvOzh+K32S3pKra7HP9LZ/ycmSLk3OIdc2
qnEOGUWz0R2Uh7ySg7VmyvQjMYMWDvqQL0pWl5zly+Sgu6OxhUI7r1hpYUbHTwx8vCcnyQmYC6Nd
ZMco1tXBgu26YZploI+ftf1gJKdqstS6uPE4vQZHbEFQD/ZImM0/tkwJB8UBP992hqZf9+Ebs5TQ
byk7rjODiR0EIy+/xmMMqaSPentN4mJasXT+aKLKOLrkAP16rLhDg2Nz14bH9zZO6uJ1ouhHehIY
t7hJEliBd1cbnPmJThffVAKQy5mlum9VEfnxwFbvkwW1HmW8A665c6fL6MziBTTi4BciKh+tmGvi
otGz5gRlrl8GWWxfyGJOG14gAg6Iyr9vWqtg0eEJWdXtnL4Vrjbew0/4DhwxH/NxHjBoMJZZEKvo
N04euj7m8GoNMQQTNdf7k2xql+wbTBANE81ahhorxnEY2AdaAXC/xNS0O2amzMGEBMSSgL+LFDMf
ps72Ru+s+YzHXsbLJNfnVSUpkIxtqN8NzdwdNFA/9xT3xqOXSlJ4CFwXQw04lfWaxfEnTB2f9GXk
e8lQLSX3dviAJApzgrILL0nke9ON3QrpVOMLcJjLPqhN3nwCacdCFkbK/VQFK6bz/SZ1u+HJiFPe
HqFpagIabR+sGrIfd1Ljqq7Bc2Pr693GnKl9K8u3puZ+lxrPv9tsl9kEAx2504PeilZDwNR1Yk3e
LGkc6StlG/Zajry6GMPfGKnuCAKNr2+2dhMdVEnItRZyWrejwhhyOYqatcj7ePZBs7efktQ45+ex
Nz7YGLLYhGebLHjTDE9Ry3XWEqW7kZiGDrWhc/KzqzIh4z1yioaml4GmpzUJ3aYibVVPH0OYiXM/
cN4Uk8WJkjX9AxKjbM06OSMr2alvPTYsfhuO8R6Sxr59a9SdJSvvqPgS4xCaGtaeMrKfw5KbehJZ
5kWvHQXIfgx3koy1vugtBsaGTjsnDWaUGn3U+GELCZEc0R3BaMfHL3cjwNkQfSUITRmId+Ig2H9i
Dh0q1IsXYhowUVpyzHk9usuuno8pma5lbsYYCyrzO02SYcvR9geS8VFL2mrJ1OiLffkZgESaLWan
Ma4g7Cyywka9EJg//ShJYeEyd1sxdRb7VIL2knwe6Zwr4kYTcN2AH0bcu8/WyAOdVTYfNlXdWXG5
r245hCjT7si4Mi9rikesTKsCuGYIHrwtCeJkhGXe8qT+hnudMqxwDU4gSeULS+SXiVDqYrD4iXOM
qG9uFWYSk9k9aC3iNQKkkDUGUlenAZS4f8NZ7T2Zcq8ih/rbZQYY4yTeCpuHpjQZi0c9Qx1ky4CI
yEhw7S9MWgn0vz4mdKTAnSx7w2P7YbSYR5iySVYM005zV3MOZBGo0exI72IlIcZPncsnWX9t2Dk/
15HZrRpdYgPoVLSUDZOORpvjK3jS6hhinT1Jqvzr2rDumaGjjjUMHw74kz3Z9jlw65M9VPOK71NM
dnB0rwTEDqXUR/LxPBdyi7voCM0sddrsq7N4IPZONa6dhIkCFj2uQUEf76qQG6mYwIWBh4XdPmb5
vZuk7rthsPAehMfJrSzb3ZiO7bsJvpgtqxBcte3Q2QHreDDTRh5YYbc7vakH3+Kytw3A6TFCmYTP
ysS7SshJB+nc7KlR6lwK2xtWnLDae93uNSIMyXBfWnwpYZAaaLXD7jlIoLZyFYLvRhpW/M0vAP13
YLpmE31dBnGYwvXQ+BLXQrRbfSKNx9582CQVPZoFnN0Q0Yr17sJjX2B55xfsMoYNRqF9towE7qRD
pHjI+QD3HmO0Uq/aa2jlM8GLKSE3YQ+PoeFpG8Jt8ox1O2aKdjPTaDNWBZ7nKKNq/BoDGJM1apdm
m3A9fmQRhfWBgd2+o/Ow7TxJkrm17R380eQUlOlxkG24gQeNYKmcEYLreXBs4Ajue8VhsuCP9TO7
zi/LG0BvWeC0+LRh8bpG6K1HTUvuxxJx4JD00tfiIXjK6XwhGoLsjM8765bG3AyPjpicemlptndo
M1DCfIz5JhCMo+SOWxXhn2WfVGaTZm+DoSdeOyfTKh0NeKqtIrttJZXkbKc1C8Gy5sQSjKFLXrhn
HIIiXGNOkcuwbN+czizveJGAeR5JDtEGbOa1NTJF0hGwbWTbO1fddHk4SJe7XRB6yaooqlPRtMzi
9P5sifQhsMvgijEIFqNIAofJWZdv07SMz8x1o6VDa+axq4DQNZkDF0ySXlibbq3WTs90HR1w/Bir
7qEPsvwCWZ6qz0h8edEaAWftbMRpF6Le44malbz1p3ID7Rx6bId9QVWVvU0F8LKQPdXJVXlx9ehQ
fYhIY+LJyGNEpUd4THVuvUAsp7ZaHzhQjpycE2CPoyH1ok9t6m8ynRQqFfqYZwZTSUh0UEYIcmKF
+K9V+wo4G1bBimx3ClR5S/4SZO0M2HumM7hqhN0uwFLG1M6H5K4JQCIQbg7k1q3FXVkZw1edF8N5
QqzD9Kx59QSXkYVu1zVj9/ZzRlW843o3MYzkkASY8K6W7H1xe5wERK4dAXN15aOe9Vi05lu6kPTT
cAec4za8aZq8iWnSDbO3YqAhSArPePGqO5bK+X1Sh5z/cTKYj1zspQWWp5QvU+IEDXGpUBWQzXlt
GsTkRpvosZi77ivveiYqiJnYwbgIp5Q/O15nv9KeKNjJkj6vt0mckRAKLSJPaNhi8YVm2mNJ22FP
vsKu5FwYBeK+sdy/ha5oHPojfZbKH8npAnyMbfSUrDIGwudZzzBpEOZ929VZ6bdaVz6VDW94JpX4
zEY4CVc2cYVfjjLck561Qng6Rdwto7GV0OSjyH3viXt7C3br/Geak3xgJIfp21/0S49u/ASn3oVM
7/R3PDKZLxjkVKiciXpc6nX2gAgs+nJs705Vs/M5sRxai4iYX1O4V6pjzCELEnYr1IrhfZxLSNkB
DiRwinPFLtzAKqEJ5OX+HLDsqLLG6o82bssfzNrDHVkWvvWKG9uwoylh3zVpaL3GsEP1XZ/AW0q4
wAKVHQc0LpLwubuevVKdrUFFM4WSqPYeU8ttmOqQ1rU/TEu7iQP7AKSz5RVzv5QJawWev1xfs9Hk
h9gzQYt4dVtpdW6jTmMileT9g1PPtvQThM7qKfLaRttlhCujr06zei5pGp8euyTdXcRt+StUaCVb
afFznSkEXdQUxqCVOJptDRAjbxMvL1+iN+AW3dnZBvl5goNs6GkopnGsmJxq6jEG8u3zAxMgtXVi
ytFws2OIb2vggX57JNogPn3uffWWGpl9trkq7MZu6D858qa095rblhlDBqhQKmy8G7h0p43fst3b
lFgut0VtoUSgvrRshIUSS5nTr8eL4CEXXgNxkQvLkwuogtBwZ33pKNIf52FwX4Amlmu6KQTeB6JG
JG6t6NgLme8r9tVfpV11/pQUiidXbw6biT7CktW7jdW3zeojIGLgO2HN5HfhMmo+OWowv1Vb51ta
Gw5k7fbFUj0PU7Pe2xAxIlZ0bf3YjVUFn7oawRZn+qptb8erQYi3shw/wqotD7E0jF/MCN0uSl11
nYKIOU8cctrlCU1lK+KwKZKOkXAzyD1mOndDRSNnmsKpF587MyI0nXfTNIptpMnyVIcjH2FtnKC3
E7IA709sQXAyOMGTNXa5Y7xkYyTeaymMT2irpZ9qlM1GNcmz11ioEz12KXURyJWyJlyoc5I+Apac
d+xmHjh2wwKcMmfYkEngrzie3ZOlYftb9GpyD2Zsuls+/c5DX3T6kwxZSbplT3OumHjNxoVZrsgh
w7IMFRmGuIbTxSNKP5OaoYLCjvbFrdr0MWyi8aSLUZF+U+WJvPITTyTx2NU0KPuc/SxCU+6sIq1p
+JYmJiSPrglLmQ7oz208PUu7fEq9fq8PjvOgZb0NAHq+D5CujVOII4DGs7sgldvsC33uuaLZHuvF
2FhT9EXczIhiyXcXN2bOIK5m67aADAKcjhwjPiJ32+oy2qWZDSGzNGvpo2WZlnScy2cYnrPfOYgF
QsEjg4djSIJVinsCrTDGLEY1k2M6PiQ8cu0cbW5fujQ71yVhACmjGwrW5OsVmhz2w+EWCkbMcWqo
Ca0ZLH02tEQ4hialsczcBu5zp1juwnhcQVNvt3y9xJZVtQ3/n0N8xgfx0ovZvZ/cwFtT7bwLLWne
pWbfP0Mtin+7cjTcJXGk5ttTozh1VV2SoZ3Nh4FHwEKD6fGoik79klMYfzGsOttcS8RtxXdvmX19
QIJCE1rwNfNCcR8K45qQDH+KvWDNW0Hn+GdmuzTwPsMyCpeuqKtDzO8h3hRaU11YRdUrHEFM3jTo
kfStxH2STM11zMavKY0+lGMydMuEV2znLH2Ulix9Zbb1lbkltuUbmfwxaA300TNLXwsswsHDpoCr
wypN/zaFJc7NijXm/bmlFuAuI+W0bIMJ0qcjwgWSkiYnELOMDmmYvLpRFBm4XJPuOS3hQ+tWaj/y
0Zh4b1spmksJpC7kiVGrmt+Smh2kaR0+O44wvltAqib94q0hmVKhUblp8H3yUvqg3MpPHjbya50n
G7ejhTKZ+vDBp15bzZzQHhK66evOI3GCJq5B+RkMW7vk+GH0nfUxsjPYSrPlfKVGIIcOK/MHqijR
A6ui4ZFIrdjFbQBfslOcEOqUcq1NwBZKVFyIFywL8ZZK6ave3sRogWcdmlJZlITD6IfTMvPYKNdS
Y8lLqGC5AjYo+i6tPKOiG6MmO7oKtF+XNrvS4Dt7pFmSXka6GS1ZdF419KOmlGYoZL0ipaeosWdd
8SljXYWe9IFPS/DWdSVAyKiLzEsDW49xniVY3NOQkNx86DgQ0HR2Bp4jfLaW3GqIgNCRJt1RyriP
n2FvYvKZw2zluI29SauwxRcp7JNJL/NUGCQ9Nw3rlmkV13ph7FMnxbzAgXoI6YqllgqYOLH/WSlB
dnc/1yQ3fDYkNImkMwOSTnQoiNrYKL+bpRm/JTrT7Ihn1hgPm66Ije43d3sC+dQtvWkBOKBO7qQK
RXeSbW0/OiWpvJUVzT3xasWlRn+GsB5A/3Om0DxqkpfiNmK5q+K1R+OTP6jovGncl8g9tMfBjG33
ROe/Lw5WbiIihRUtsEOkUd59dpPAkkKWLAvvWOUOw7qrLav7mixPpcTAYk3LXyk6BEmzgHNVEHhi
xpnoFBBxXTjRh1fpRvobacDH1yx92cNm6by1OcHuATnOgBsqxhqWqvOV1Nr5XIgR2ruboFtiuPzA
PGZWS4No4QF5xnTW+c5vI7dtot0U5F696gzSM6NXhWujzkE/9Ha6UrHurXro2g+dENsC7JvkhDLa
RnpMWJX/Mktq3h05mR+2ZmcOwzMh01WRTOMPE4rpmzS0se+gvHwoA33UfsjLKrvSVws9v9BUYu3H
suYzNyG3/67iSEOY4Olrh2QUK5sbZJSomqZvcnuYfmXEdYmqLnK6ccoRL3G09uz1yPrIXoyubfid
y50oD/tqa/MuGdd52di8CnvWDfedHohfd5RoDoyU6w9sJvgncTMFjCgIYlJ2sBiz3dnVPHaHEK4J
cj6WEvZ0seOqDFfdDX4njtE4xOK1r40M3u9I/SX+JvQZMU0TEpCBetRSWWaXXBmwpteFOTl9fcWY
OWmE5TMrI8mFBaR3zl08OukeiE/q+WE1xByx6RP195aodDMhXqjb2bQkJxIy8kc+QCpu7URxuZlC
sOwOWB931VX9iCbICYYzI+2BtLZT5NV0H5lNh8YkfGeRoN6KcnaS1RDirFpgDJHGtDKcgEXzGv1o
HuKRm7L0pW25fKGOarOtN04NAAqujeV2UJ7BXKHQHGzNeoazhjuHaYbdWiEQVRdqrE36SIbI7BLc
m4HS/k6g+t9QNqFs+D//DQ7zYyq77ufPmWz+jb9nsi37D7BcN6gOdDqPegM9gL9nsvknOtci8Jgm
/5uR3H9msjVD/CFNigPg0ODY2TAq/yOVfftnJP5ha+mSyi/v9n+JhXmrIfxTf4BfWDomaG+P0iWJ
bfMvmWytNpSAuUtZ2PSiDRpHE51UlJKzML8Qk/9P4Ly/4H/45SDZwQQ1qSx47IduEfF/YrxZPOKB
8FZw/NtALAnlMkYjbvg/NDz+2or4+y9js7wDbsh8AVzon34ZpqZzrWUdS4vak2tH1eE+DfRxafLH
OkxA+zZc9jgCEGnDdTC46kytRaz+6WPwXxAy//ar/PlnyzHFtgxpCK4YnvUXXGWDur0fqwHae4VS
JMGxdTfTR4Mq8lsSO/1u+9vRAK3JPpfUMlmdsWHGVddAA0urK7U+8W7HLN2J4+ZikwSx+mlUnt31
DGUfext7ED2xFHMaibmFXmbGwaDDRiH/VnnHcOn6/dhYu1BR5l02Gj2gOtKDdJ3odF7B6nZfvU1b
di1BaBULRnJ+GYr+PcJK/D4309XyquAsq8xYgsYvfc/NmalplD4NjfFurnAILw1noPL1t5/c/z5L
/s24YRT//8+S4w95qqj807Pk9m/8/VkivD8sm7QJ026ESLdnwz+eJcLhWWJYNjUN3Xb5PxC8/r3f
wfngD9sxBGA7dDGO69ywaf/g6sLjBZmps+i3dehV4l96lNxwfH9+mrB7MoXN0pzGyI3D6fzlE986
k1vrI034rleKGUlKvLVglhcO7u2Yqp8rkjcG5VRrUrD4dQEvvuT+aNbvRD13gVRb4pnI5QBzbJAl
+awo4Y6LsF/WzhgtiTDgQvTu4g4RpPcS1B9lUOFsY7kbEqiosBRxEVYdR7HK6s5Kj7kGxt1Fa2uf
GW2y9Jxvtza/VC5oVQyZH+TdFbrTjpzIe2h5rBECOHyZhdWGmz33ENNmsWY2+OHlLcVE9Crwxptw
+GIW0aHuTNI0VnkssnjDce4qU4dkTmSoZVETRnP4zStCVmR5qP2VrGqjvv2B0fg+qRESD6mtljUq
SNnfepSDD+AWd8n8maTZRab8sbjHZ3ur7lAtJe9Sej0b3gbsR/GrzQQkSH+8MrK89hNfaI86bmB7
X3Z8tGxmetHzqNXqPWE2unRuc9veJnLDMR0szcRvU4EgISgTVhoQCTZMinx8B+tkMJx7N2VTWrUJ
MJUZhwcH11dJjosxssVWHA+UaeYEm6IDPAw61317Qa14Zylxgd+8nKnRtwZSX89B9VYWb8R6QT1U
4547Go5BvThxaOEx0jBsHTVQPW4qdF+jN72ZnfwuSqp1Rg1WcfVehPMdMsaT2eRnzTP3nIT7haNV
D02f3EN0iJYY4Upmc+lysDTnSxuDK0n8/ei47Wqq+X920VUjZJnqjZZhq1CeSVtyBuZ34LvCctkl
6STLbZtn54xjuGHSE0IY+qC5sfaQNgC4CphgC8g6xUb087NmhQcrLQELzaQ66vozpi6+tEeTKRNi
lkXPGGYL9xkCCwLq55idxaoAxoTuNTbJjAx4/JB9MyIKaA6j4oHeaVMtGusVg8wNrBRCDsFvbZgn
2VcvBUFnvJEWuGo7vcRxLY6mFflCOY7vTe3kUycCt1h7J07J24mt4crmDB/ljc10uT8bdtv4KNab
VTcb1tVzISDF3ezXmaOx1Gf3Bz7oNeUuzMsbv2sa45jTIvuY4t9qMu+JpPjJQRTuR7Xe8BUU45ke
8y4jxrWa+uRtwHixChoWEfpNukEAD4xGeR4q4p2aFeQIGONPM+lPJAiwcDgyWcemvvWSE7n+mouv
Ney6JNSIx9fxIrcG7t3WWB60pM6XLSPpjRWV+SomxLZwRpYHkZt9AacHCRdTCcg6zV51SX8wmvhJ
eiH91SHf5jUYmiGKVk4o+deS8ctDPaA6CAFRYFPOvrEcm3zvjDUIjpHiSSw+CyUoxsbU3PtbPjU2
Edy7NzEGdh5S8gR2MsS/l1hk9briCxJ1d6RhfM97Twxsf3WdfIXDkf6NtzLj5hpZXb8EaAQFzWqK
I9M7+ih94oQPzH+rrZkajD01Cma2V8HlmYfWF3qIcy/Kdiw+1Hsmq8En52y8Dl7zYPfTEa1rsLRG
VlUwJOwzGRBmbqNdfJU3gRwAFskyj/gZkNuZqjPKR49tppt7bI6d8mLO+CLmcE+1e9xaLYpsdgtr
PgjVdfDI31eKRZn3PTvqkXX3c0Y9oclx/eQjjSypvHWc6/jAw+ASEpOwZrG31HQgzk4Byp4YnOMz
wVZk8guV2rbtWH+zcxw2bKtzIgDmkvJMv4zDmOzwsC01dY3ogSdlyrOA4Mu2H9jxheFw6G1336ag
8ipkN9vZQ3Kaa681nTs2cUr/IWPngn3g+VUJN/mkPZYz2S+xfdPBZ0Y1HvWsKDaMMbtFy75qlUA6
8M3a8VHUPdhO9pY29+Vkbgskr4swgVXApW/dKZJ+bPOnxyDbMVri+d0bqnuepGhPWij2xTCv577Y
RxMli4VjupwhbXBEA8IXn8UNFOgAw8pgzNWXzjpySac5PVFNv2gVhBWV3W5npIPWVdaNvu6ElyH/
EPjHVjYqqaVDYzeb6C+qvvqOw67dNEZkEqS3t41HSL7U/KHTSaVDSabhCLBD7oeQpLERn7U4fp5t
9DTQyfb0S3Yx7kHgh9VKaZwHYWEs3Kn7mRx3XNUhi+jADXZCIg4dQyZABdWDVHEV1nnH1D3KdPcJ
kiEIhuAg0+FbR2Yzh94ytTuYBm50qkL9p2mzJ+6o881ZZ/tRw4eptHFDYsgx2DsjEGEilfpTR7q4
qIhft2Ssa+As24i2oW9yEV92/XBvKf1tJINC3DpaUvT5SHWtWxZMOJbDrarcall68jzeQMzk32KH
jdzCYU4MVCImXdDhFR7doPGnZrY5QvfTmuyovhWFNr+O8/ziyptSY+g4WVQ57ytNjASv7Go72kgv
omIErkVZ+5N9pfKtWSObYzuRvXJGdFJ1kGL2YDb2qUcmjpYJAaoWWf1LbInp2Z6mkt1Nkd/pqb32
JoUpyL4A+CKdUC9sD/+r0h9MzXrJaYY+0q8nX4XTrmIfUQa15UcdoQ+8ZAVvcx6yWup0axuDO6Cr
4N1rCV05FYvjEPTgyqLPwzhtP6KVoln9M7TSPAaGO6xmza5XarI/kuSGx3Ruq3ZNf0Cn+MKClHeZ
c08pZNMNynyxUMot7UY7maBdKNnVBXG0rliaXAZXVcvbMiOGszNdyhO3WU6K0bsMLzQe9rQTdz2h
rhK5LmXemxqs3hKJhtmlVkYcLUFSHnPGoQmtTkosz05cH4MANILISNZ4jJ5bz4ep1vrs4s1l61bb
KTUec8+Cw5kP0aKeSdUGCHI6U0BFvH0fZYhS0SE2Qs+CDk2SOLwzy6OOSHgMUSwzqa+84EIE4SEU
5vtU0racELhnzW6IdT+2rKc24/JnsNqbQSF7cKskC/CFp8gde9k6i4wzCk7e88PSzrRVIptlbokf
0WabUhxBVGIcxnxOEt5Ow61lX3HifGWiOsxYLivZ5zQaOS+FfBEc9Dgg//Kg39J02Je12GS4yjl2
EdaW7Fs7d2N4DX/lmMj9eAqdVWDN92mBI7SEG5XmA3HvcX7C06LzOxlsQop9v6374Rkc7Q0eygut
m+Tl1uqobP0zpM77t/QTiY9fpYYTK5/Eh+qyCIp2mxnhzozFhQ81Rz5YKdBdKEF5/lDKdZZbW9UG
J8pNn017r+nDQ2VJGm8IVMyHsszeVBW+FKWxqVDvKq/ZzVp2JNa8c2odS2y+GrWkwQ2foVMlLb+o
9Ngf2xpBVDP9AvZ9tTNeVTwbUlm/lU7zY+nB4cZagqVzbONsMxD302JrE4F/YoC3Se3hW1FijiWy
dku9UUny9HBT1iGn+cY3c+9opmdvHt7VhPQ6POqkguR8ByXl0Gf20rJa341IlkcNK8WaLy9zy8jg
QVaOzaGxONvAJGP8G39IzrrpCKi24WK7sqviU7DVkUhGq/QEISJY6iTbV7Q/+XNRm11Muvxl7B4C
1XGt4yQdTlTeqa5LXKrNHUwtn+fHSRJHcFKXTGW+npt7s9XoGubELwS+TWBiQH7ESY+nVdeQdxg0
Xia1Dj6TB87Om95GRX1LZi9xnJ3YRi/s1jg4wnmOreipKtg7zmzm1hPGqczgpRX319LQ3yhTooIu
aSN2Ub+devPiTF8KRpGLQnImHrwicbloRm/XF95zx6R/WXf9fsJtNhJS3PQm6nbTeKqrV2ekCiW9
Lz5JMdWU9F6EJdNtSRSYy0i4HqLhs4hmb+1WKWkDywINVJkbqoXbeRTnJNGvg5zXeUtyp2kpCdDq
SRe58yNjMh9NPz3HAHq4UUTUx2GZ3T6WynsbOSslvMr0QkPSBjN1fGKotqnYvfAUjVuWeuq+IEUy
6e2FjinMuf4ANGARaUyvLMUrAD7wDuoxlBb5ptTFyxBehc3J1NwHj4hl2pivVtAB2glBjcGYhHBY
PfXzZyo/Elv7mc0DPNurjuCtZlPGY4+dr00Atz+VkHLvmjL5Hsv4VOr2c27gC6b3uU7B/wz87qJA
O+OMXJPu3AtivVNc/XpGeTeGal1WryJxfiIAtzm26jAmmxYCw4uG4FJBDFy0ytzz0ua2dltVxHTg
E/5nDPzY6HdGjFl0lt9FXYKzbMudhk+N1j90UW1oT1mlbVBsQ8mNtk3TvKeu9tKQWgJghuVV70C1
MuSixWx/ZDmBiSE82w1H0pl6Hxc3YtRxSzIDE6vLyn5YkyoIl+mgSIsj7tSSDgRYQASo0O+Rtrlr
nKYAoByFXa4bzJ2BZpT/WC7NzH0MquitylMOWwrmniHOVV0/qxmM1oiAeF+RuVwGk/1MvgxyAwvv
lWkmn11lPZSaWW6KLv2IBGdJVFr1hpPpk1ITIfKg3mk53aRea15VUL/lkBU4/mh07yLSL86QfOVc
WoE+jfoeybzjz73bL2JXfoI6u6eeZLPduyVPEoKZeNMWU9lehN6f5lCeiXlSCkwMuZibmm9Ui/AV
NaNc4LduF2kdvmmSx4DW0sEG/kW0DubLCtD0vKG7kPkUlluExDnTf49FpycTEuWtznJuioMXwwgf
o1uSmPvxePtv63HfFRDDJw7Iool8/nIUeUegZ7oIqoXbp4gArR6WAyd4rQnvsqRbjoO4L1xCQNJb
B3FbkZAa1l5Z/5iOcc2a2YeEh8fWCTImIGFa+c0QFCcnvgm86wSgt1ujTlZkxyL8Wzi4YuchVla0
5kdKxWrcTYJ+URJyWhnL8doFpApD3KLHuMxhjZtgpQ+0CAvKTRVLPg+oAxIXYycozS+IXmXvgTvm
OyJpLVe0r5Ckrqsn/mTx2Uid1xJYxaBxUWrFXtr5r8u71pzy9yjQ3W05lRR762RwFqNQ73k8EHss
dqwmubqH5p46gracPWuR6eYROmm0HQtx4GhKuIdn1arJkdlSI6roiUibJ5xjlI+9UeneekJPy7FP
i3a8WnKEn3HIkoS/TRbrU+n6TmHEH0Y2GusxVdnG4269CTtmMGNEEzFSVRTs0OM5+VqfaS81dPIZ
s5q3p0dwSMLgBLqWSEU9kwJEvci5Tjz3QfTZA3SjsXNQTnG2+CS6bfQR8lErHO0xdnFJGlW6DhKC
5g24/YKM+DATioCS2QRTwBSG13ICMZmwRApHCoFsAUNMYKyWxnAIG4BYjTf5FVvUVV8yPi9x/BqG
eU44qgGo3jdD/IMabR1bau/F5pbY7sGqPzMZPI2te1WDWkI19ntX7J2mB6eYEQ67SUBV+x6gGgUb
8tmkw7nOokM2vYVOvyRdcmda4WWc0letqI4gjLdsvsF9EoLw4j0oGWIo6CzjiQ4ygZhCG45sxq9m
DlS07a+heqnH5D6paFSDtlvDynhlqmDtgBMNHBjLllesBuJkIRFSAh43/IwQ/1Gj6T4E9bkPgMfO
GU34UV1IKtzxtVxFsn3EU0v8WvtB0ErIo38Zoho/3y34U8T3aI69M7gJ+VxT4F4jxUU0Du41zkz2
vs0bOLoFwSqeu7g+IRQ7C0oXcEqld0ja5Em1oLznehj3bUS7xqyitQ3WlfBzfe4UywP80A8ztQfy
Y4DZRu2lK4wLSGdnKUrB6XK2CvjS9WuY0kNeCONeIyfGiSh7BlS36OaaEURWcXzvPT9VMGpDiLZT
GP22aVPuAn3wToVXTYxyErP3CSRvmzi9SsFAkTAsEQy/Ld1nMs5PwuPJqdKcGvlMJDmMTgyGgDDl
keTFYOoht8Qk3gidQw5s4bRf2yF0F6TFpJCcB+r+D8QQX9mV/O84/4Zk2n3/n39jqv7fjfOff4qf
uf/J/gRs+tu/8/eBPsHjP1iCsepzDcoZAmfaPyb6mmP+YVqOZSIfdezbTJ9/9O8jfcNmai/473HY
KemSiep/TPSZ598on57ngdtx+Rgg2PhXoE1/RjaxbLAdkpuAlgQLAoPKyJ8XaXqRMXe5hbWeL9B1
Ft/v8eIaLy7h4hwtztefzdP+9/V7//BPP6T/anF2WxP85+Ls//1V/7KUnPPg/3J2ZruRI1uW/ZWL
fmeBRuMIdPeD0ye5a56lF0IKSZznmV/fi5GFLskVJa+4iERmRIYkcyONxmPnnL22Z6Rd7y2fy8X9
Vb645RC+eOQPr++n/mKY//y+WT09vJzv789PX+4+bu72b1f94tjnOPIxDmxR1BQvDhiGUADye6G+
VsHVz/N0vpZLvs/zAN6mDTqWsPM888Xj/RVNbovn+8f7/et7yG8f+ec5XUyL29eL65OL59sTf3Fy
vbg8ub4+OT2/vj51z1enm+uTzfX1bv7dardb7Z9vzk/d3c3Ofbo5d29u9hdX7u5jf3O+u1ru9x9H
Pv9chf7pPpkH5R7bVHOLnnhvefZ89ni12549XzzvHx83m9v92aO/WJ1en642u9PV9fXF9cX6Yv6I
u6ubq/3N6ny3PXIt52v1w5oxqXJ9riznYR6Tuvh9LV/nZcO1fH29fb/0F7cYzXIZr99vQ64lcgl+
C+Rjcb15v33n8t4O82p+4CsfisXlU7D4eHk6/3h7erkKFruXK1bX0+UHq+vq5uP+443uUn7dX33c
IxdYPF6dnj69vO0/boLF1duR6/u7+P7TnObr/7laHoNUNgzmtFyfLbdny/m/68VidbJeb9yFu1i5
/GGxXW6PVK5nUNyPF1N+HRiI1ZCE3uAtmSHL8OrtY/96AUVl8Xr97i+uz7lW2eL0aXf/cvlyfuRO
zk/VT5Nm3/s86abX/dgembRibkvzIVSf/fiSXCIqLKTX6v3P6+Y3IPFwOGqgpgW2EOMveXCNjVht
iZgj2lGL8izsT9tablObfj79oyTwI/34PA0voYL+h1bM7kHX4fjrO2V6GeO7frj121tfhuc/fyoK
r98vgmnPzL0Z10d3xteLECdTplp9MO8Mt68QaBbX4eL19fLl9PLl6fL87UZd3L8de5wPuib+2Y4+
D3pwKQCwlrbZMShqLXDVDyi6F7HYD+MNWPxF1XgkEfaiufh5rt+miiGUreqOkHORGijn16mOCnGt
0pbTkhwPTVIgiunKTHvcZ5pu+vV3YwEZNejHIC+PEeVsJPt1rKrrmwoKvr0MKHGc1T0dcZ3O2aqK
wvTy3xjKnBt+eLEb0jmYFnhpmvJowEar3Uw3xuRDIsB+e1YkTOndz2PNH/vzGp6nhaMWFxKWtUaw
8HVaVk7hR0dkTid3blw4teGtaEZKjizKP41i8pxgqzW3Kx1ahXZVNQQSfuPSMQDaePR8bzILnczP
c/m2CufJoIKydN2kV0WVB5NBGCRja9Qw/AGuvA50KR8AVKOswsfa24VppRWL3GuiZRnbBjg42/kV
ZQZCp58/xx9ni0WkjSUgpormwRZotQG9tzl8s0ih2zRwiM37GijeX45C+5atwROjBcu0zNkP+fNm
VxtBhQs4YpG2rlCD2BOp9b4INn87iq5j1WubkgYNWq8OHmwfkWEfcFhe0pGkku7EhoP6i3/kzh0+
yJat62K2BbbMmTQqDsIls8bxz+hMeI29cEhqCgesNylI4VPU+3lCc6fL1xV/MNbB00UpyEmFzVhj
RbNkEF+nNhbxdbNtW+8ksupVoqQP+SzI72AmTcWWdbZSkBCIASQG9XkrGVYU7l5oHltaqraOJO0P
kgzoEP3lRuCwtwFl5fUy9+xp1sHFD4SDfVGDjRYQblTDNrqUK+g4Mt+quVd3q5+vzB9vgqSxziF2
x7v14MKowpNRr3FhZBbldNrKR2kHUJUj4Dc/j/TtAZlvgc7CYmJQNQ+NVGOaAxOZy2HG1ZtnsaGr
pzDnrCMPyGGIPC8qHg2OH8yFRsr5U3wKgXIyUfTRoR0P7Y7G5YhumaTvtHNznEj52IFx8vOsvq0s
e37WmZRUOfEY2qH3Ixr02dcVlII4rS6Ni/Y+O0Nk+KafQ49qHqo9dPfL6Tx4mT7CS2eH+mLZHwmA
tMPo6/AjHMy5H8pESXo+Qn4vb9Rr60I/zz/Mjb+TV1i69ZdklJQ79TJCK3FSbym23+pHtvrDq374
CQ724C6gw6RVynHpg42zm2xb+fpaM3rKWdb65wt+uIx4PGgWsxwa2nDbFIfmxuiyCrWpMU8THXQl
Qe3+piLZ/HhklD8MAzKOLQE7T4v3ysE19Qvp0Yw/jegG0hO7LPrl2OFsANsdcCQokUq4SrwLijsp
+g3gMeqCd1ZaukFB2kmxJ5Qge8MpHyfK/JQxoJwkVb9N9XqZKmdabtK/gA2uoyxk9OIE1Arr16Z/
EuJpQODmFSdiBIehvmncQFV5wEBqEWOWYfWDG4dvwP6feV+vjYoq2JGJH2yUXF5wMeh1iK6QTNkH
mzLIMCeZPKaLsbLzOtBg9JynyZFN5w8XlwhOp01ZUorSjYNByJ23CA/Gntpkqq67qruyknw4Yjb8
50GIDmw2nDm38XUnGEzapBS97uluysaFE6MWhPkY/RtT4XrRXUk/NLmZg8DbdOhPhmDYL+OklqfI
HEdXH1v7yC4zv9Y/B2zcFRqgzbnpUpNSk/Pz92lXkz0DB2XXLwfom4umT5wbh3bcMxRh7Sb3KYzH
qA3Pfl4K8134NqgldK6fyjMwk74/D+phNpikCUuhA2pJ3rd6KTMNn4cJoSoCePRTCzEF8RK4kvj7
VUjvKTE+ag0i8N+b7qf5GhLiLFUbrqohYwqfCGjH3tS2P0/wTyuEvQRaLJOcj01fJyjtMQSRq0Bw
Tn1rHRkJmDHe8fufRxGHm+N88/Q5+cbZzMAC/uA6KkneVXmd0lOka7j6IS13y1HzyaqPNm3m2O0E
tG6uazPT+BIpVnUPIsAZkq2OpJXlRKUjStJb+uNI0IvTIx9vfg4Ob7Np4uSLYtPSxKFrMGXRIW55
Wy6FrGn19GiGfTUGUVxUYT7vRbF3bZodojpOwxzjoc1e1SCL4VyiI45dZdKyvzx1ccEczQH8QlhP
N748iEkqPTILW7Tt0upbfZuO0oJEZQXrpO2PPb7zj/o6eXYGS9h025MERXDxdQkYhe0XQu9aJFE2
FnqeBv8nBHremRiFekUWnk60HgaDdl1AuDoSq8w3/svgghZriHnkvWzEpYfHsAbnP+A2Ubl0cCsk
3a4DAXQrq0u0DS6YlTiyVX1bh6xzTUVAIjkoMejBK00VCVyWUS2WY1ReJErzWEhKjJ41Pid1qR55
gr9tHkLgC4JOROffOL4fHFRQvc3mkxaNnhH9SeqodGe4SbYnZlN317VFXZ6OvmSD/4x9JED4tlf+
HnmOSLi8PHoHIyeK03ZVTUXNHK1ioSnFadVi2jQVwXPlFNsMz4Qj9/HbPsKIhNCW0Bz2LHPOvH/e
KENZIwYB3rlsykp1i9GHADTlyfLnB/Xg9pnzeR1liM1DIfn1Owr8tCemRiuSxpqw+RGRIU9TO8S6
Bv4SUo3BJ7LfoOaPiyPvgIMlyqAWWS5QI4xo2ySWvk4tMwo/w4OXHiU4HL/CpIk3mAXR/dhiL/by
8wQPLuM8lqGSmLDnQFrnjfp1rI5jgUePKwq1JhRXlDu923DC4/LvRxFzoURDDgWc9iD28KaxgWZH
b5ysJOIaEUQvlZTB31431oOjYgsPEVOwix3s+eGA618+cd2Mok3tdQrx50FTERys26qsj0TfhwcA
kh4quQBeZKwylSkdLMARB5Wk7CJ6ni36XE+sQicTkvkAnEARQEO/UjFxdOhXK8fJvCj6ig77wla6
RUmPcAQfLssbV8M5PnhOq6R6hV+WRe82UvCzPAlo8gjAfdBrp4eaHi0HzzbrfTfNSkU/ip2rv7xB
hN2SRCZRNzkqoR7EbUrdtlUVeLYLWTMA/kmKwxNxf+RpOtglTE5rvK8Mk+Z9VoM8DEF9Py9z5AG2
20GEw7OhDZ9Lxe6e8FbVaSl2RjwjNN28/cu5caNQ1JAR06mSicOQqgSyp0wFN0pOkePmCZ0kaZR7
R+KabzsFrhW8ONlzVItN6VtMit9tRyNmsnScUsNOUm+GbNlzXIJTppbKsyCxYPxdtM0SRA3IG9Ry
UAexHx4s+IZr10wGSF/SjeWqj2h/NKBbHHl4hfz6yvw9jCmYGgAtcgmH9kVYWbWog/0UtfJkLwCJ
+uc92C2oI+W0E71d3JQJxpt+EMI+bIdg1dig+wXd9hurrH06w0fx8Lf3dI7MOWLguMHrxj6IIrEo
18M0CtKlkxCywTbs6Siu5JGZf9scub6kJolUWascZuYL82n3B2QRpmnJKFFlhDczDuESW83yyFv7
T6OwNc6pE13VCIm+jqLUtgKlDWpFQYvYPmyVdqOFIvs31grRjqbRfopLiT5/ik9zwZ/HUHC5TYjp
O9TRNCshV1LGf2cuzIS0FgMZv/PGn0ahXw1kjACsPngi+cil2q9qmt7iI8N820i4MTbXijtDtonD
7NfJEBNATJqHoYNEAQdPt1gWTuVSNHC2yTnGJ1YYHzu5fHstz4PqhMZkTQVTO7iCU9jQkk08sLQh
Xy9Rq6tbPVZoe4qq9PZvlzcbCPExsRyzZJV/nV9sgNzRnAH2nZQcw0RWZqd4yMKR+Hmc71NiLZg8
0oTyCAIPs8F9PepqjaXLEpab+Vj0HDmwfa5DXLsdo9Hk+8/Dfb9tCJmJTDlLI38k3vg6rURUJnw5
zCYQgVi7il3CWEOvooG2yDx9E89N+yq3dvO3w87PMahy6jwk8md19+elH+HQIZUxUVxTzUqopAIp
7sYolfyiaSu6dgR7FmCvNK2OZJUPDjpsnPOSYTXO1ly8WQ/eqgP+AM2gQmKgecrbB7Sdn8SWj3xu
GEfXx38DsVusnJdCQroFmHZk3t9fSeSTVDTjDgkZlUDl67zpWKkGgN8eXBfQVAvNgXe9xrEz6hZj
Kkk/I8vpxJElNd/DT+er33Mmke6YvJk4d4t5DXzaAexOzcGw4eLkGbaygoeKDUWEe9/Pt/T7wmVq
jKUJSWqGJfV1FCeC7U9e0MOZDLHJaRVmZAMbsC344EQsrCMvgm/DEVFihUYozliUJg9eN3476EZr
T4qr93Dj2zS6T0AGbLWyCY/sbN9GYp3wFvh9NGXVHI5ERRIX31azoaQO2S6DjEbjscDPpqr89c/X
8OC0OEdjGg8D94hTm6UdnqDMkP816bnlBppV3VuONnRXSHAUegOjmFa0M060lr5pogZb0wUmbdnw
twE7h445P0Oql59kaQeXNcHJhVoVggDZ8zpSQIMPs6F3c5+XYA1/nu23dTmPhRMOJR5+/aOK/rQu
RwXAX26jlQuitti1wL7OND08dl78w+1D9W0BfEDFbbB5f12XEcK1VCGzh3ROxYVVAQk2SytztKel
8K1jKbvvw81PAU1fGnv3HF1/HW5AtIFDvaa7IDa7fRRrNe3hg7iwUj1d/Xz9/jjUnKyh+k9CzTp4
4vwYKXUyNsxMKdVx2RnYpIylYhTrssWK7efBvt8s5vVpsPnvP90sEQJo1zHHgvo1g620DBVdVqZH
9sc/TYlUOO90CvM8dvPffxqFjWrURq3T3Ta1rMSNmsq69gPLPpWVjcHYz1P642BsWhYvdU72v9vM
Pg02hQnVaehVbiA9Y603CWzyUFdOEX5NR+b1bd8HADJXT4B4MBZ1ua/zmnDBAk7KUMJq66tgkjY+
M7G6w5EYz4wcg4mfp/aHuzVjq8k7aToIFVgnX65j63SVDPNad7H/tW67VPW3jpXmy39jFCghbFjk
7r6lTGvhFHkPusoNQz26QAyvnaRotP/6IMy1I/9OKZ4sNcf7r3MZgkbLMRlnmVsYWsZ1FmxEP41H
FsMf7hBAGbI8bL5S8K78Ogo/GuBXhhW90vjWG3ewWLXmLOsuayqYQDW7IxfvD6uPyhr+IuRfCM+N
gwELz68U0vv0ZyhZnblYWlkAk8lAvpPoplT5862a3/FfYgADhAZZEdjbgr3iMMcfdolllD6jobdH
yBAF4IygMTj4+EJQrUznoutV/0hChqPvPIsv44K05PDNO0Uj2HIOs5BNF03aFGsd9fuyuQUeXPbb
RoZA05JJ1kutMNCOZFqtPGEAkJypZtqTex8LANSQGiwsRzNo2VbehNd+JMHp17oYaDaL9MnFFQ7b
GYxA0hss3UqJOBFHB7cxK8weCeOawu1KPbiBvpwb2Ic3+d4ulKRyfdtXw0UBhIYEnjJod1pp1E9p
E02hi91F0bltk2tr35pw8QoaXf+l881ncaFPM4/DAl6X4PWNgaJfQICOW6vpYIfm4y0G9OKkCuYO
ixxs4E6lM/7dURxxkoFMazYxALRTA/Ui+UPpOT7CJCO6oJUFDoWPv98W50hwfE2JI0Ouk8xatLDo
MIGsY3R/RVWilgnBeqLYtTQUJVHkP5WeWrQguWvmhH4GUI+pjgm9/y3yvLDr7MItxih/iIMOVS5E
9faWA2H81HYNAoCU1yOkYEWI6xYTNjDOI697RDUifDQ0G3MlMoj5uBao4d58AQxnYfR1fOuAhxhP
oJraD1DHsys6mjBdT0NFv8V5LHwYcJYL921honGKOqurFiVuJtsE7CbWfAK3H1fzmgF0ZVEq4Jun
6BFg9pjNJhN2uypNyGCuBd0B4Z8tJhxnMXg7Qzealhur8ZH84I2AVrMfZpS3Doptq4BrGwD46HBx
fTMInzDICZ6kUuJ4WdWDZpwosc1z3NL/8F7T+3VKLMxFG+sqP1ONcsAmEoDfqeL3TbqSkWW/RHiu
zuIC30rdhvOnhFgWojxrcLB8tQowhEw51h+6aqxeejhvZ4nXmM9wHExrnyOE6RdtZ5WXsdb2yDAc
sxMLFbzite+hKHM13SsjV8P0Z1hNJpZii7wop2hpjV1qrzqcy1DgTIECpwERzcJSJdZdfsxgroxt
eVK3Rfoaa0NyCa4gf2uDxHkIkhYax0SCd+8XVfosCr1+oJKm3IWlwP88owFtAWHdjlyTpB9+11an
ngShTiAGbRptHoolNC2qbOXgZkGnXjToRk23NqS4tZuxMxZ55jSXdRcWlkuAZ5vrUuQ1R8bATPaS
BfSB+S2toYOvoPY3ey/nbsXSv4EhIm+70RkfFVtFjePULW69yTj0SLN0u0E8ZEES1cYITxdOj360
zqmOFlzEYHpMSDX3GCsp9cYBOT/3msb4jMm+xTSv1/XpPk26EridwA1UkYX+hjcD0hpLgKLbmk5X
rio5GB6AXnZLkpveiJuhXznXuBxN4HRIJz2QTUILn3VSOSvzxHxWsmhoTuhdyPazBVu4hOLeXIW2
nejr2mv8k3gqo2hJKdBGb5aobbxGaDh0J71GRLGe6ik5q63OeE9Me7g2ywyvQTvqKpw/uAQ4Q6RN
pS5BXie3SmkH90qn6xdaX2s8lCNemrSRpI3pNkloP09iKM/TiOcRzm0K0Z2aZW6s00qku04Og+Wi
7huhTUiYqktpDVa0AGlYoSbLO6y8BMkEmh2JQ7h2Rme8dtj8VIsgmoZ7XkKmtWnrEYeFQSjZsBaK
ZqDvQeGGG5YdR5faGNjqsm8NA50Y4MxlIcegRnaFmUM9pRiodXqdoVrSLF/HBXfGJ+g89MLFaICa
aZ+WQl3aZVPtLTXw38LGsGGMJEHz1NZ1fTlJTKnyLFOeNQ7iH5MZlewaeHKQgRMpOt3RieOVmmDY
4oaYl2B2XOroyPIpCS5KlW5Y6k3jeBOlKf0geNz6vwAPph8FSwtvXILybivGAL/SAUEg8266ew2y
yc43FC1BtzhEt3pZmy8E8CWUBXT151T/xYc3pNmFEjkGVqBgC176kod60ca1fHVAPg7bllMn7nx9
nDwHSdmrNLc4Fmp0jt3LUJZ5umvCsP0FNz/CgGZSBhi2wG/WDtf7DJ9rBxCpnrJqTbqp12ZKqX7l
DRU/U/gKhhW24vTxBv/MDsaPp1xRlVVeRhX/y7k48NznXsc7ApzrfQZcrKWQGrZUMswpkGt8TMiP
Bij8QsgjJbXGBPDoTmZp+4tgqrnFtYTFZtpZd6OCr/4VQGuAC9H36OucRJQYUHYjW2Pk8SYxRKrx
aobbxLZcB5nbqa0BoLzVvPtyUp1M3U/44+bDpmni9Eqi+EvhMNYyWxbQpiM3jpz4stLr5q2TmXcy
DE39K6hmi9YWeHTKemPxLopKa255sZmvTiANXLlrMdz7nYyeCuAu6Nl5E2Wu5SOKhIhqPjtgj7o1
Ck4AAbLVi5BKudI9iziUkzsoaJN5roCI0oGQnOLL6eOdbQFvQNHaV1wdq8eMqk3j+C7GRKKA7q+E
ETVhcJwLtWTnc2Get/cY6wGAKiBNpgtj8uJgbSTDwC2tJr/c4aJaYoU8FNmE2prmxjUIBmxTbGsC
VTHFglGdsNOCNUYtGLyxvxv3HrZu49ZU2hbvWZr5VohAc6xh6bDDG8nMfUg/vefLhSzr7lnaMwq1
soM835RjisWc3g0O1mexboO49OCqNBiSV8s265iATo9stBjDLsVVlHhEpfTltHdDPFlvAIKsaqng
awNqlELx4GLSY/9Keni8ZTlYe70bo2cyUxUYMH/6BdC7+KVAAsUCz+4QQdPx7mH+NQEkKjM8KN0i
KmLE8oDwzz09JATStDYc117chc5aC81IRSxQxLcxFVocdyqlMIgEcOhAvpgrr22TaK8FHOp2iYgP
0xwVRxk2nUR/AP1CKFTjOT9uzLjDS8iofW/mfsUDPG2PuBLUBAEfqn2S6U34S8NtwFo4Qxkr6APB
Bj45nL/CJbRlLV+qdNzehIb0wVsbPtiDMRAGXpY4guSgdDv/vbfViu7WycbDXGnT9JGwE0UTB4QE
j48m5okRE6WtU8vLQ28LLtvksSvn/RBToWBcDVIvFFazXf2KOkNt19QYE5TJULKSRZDOGI0whFW9
68jA6lAgaIIjOmMbtUhM1ImxI5FYM+kkUqN9W+NkCNUe1GsACEhpC+faLnKhrPS+yazHoUx9UOgD
/oakT4GDL/OiMv0TahzKdI8RR2leNNTcppMCwFqys7KEPtAYbjE4gdDBK2+P22iurNoW0N4GmMIY
XwUy6HZ+pIwNXoeqou4gNMHyMVIjbt70gCATblClxBBKKGEmiETTdnSztonGTd/aIR2AFMkgbStq
qGLo3hVduNNjVCpYTcOJGLYUWkqQNLr0RmdH+01an1ZiJPBjO9HbG8xBi3Y/dKhdr2TDe1JdhDTb
VCt+tkQmnfu9czelCc1mvdHZzrZni9CvJSGP5/bU6KKbvPCr9M7uNXT9HL6hGj9YrY35UWOFtvoY
Zbhs412TtcnMbTM4MvCVhn1S6xC0F1mKcxFHAjqGcFjCb5ScWxYJ19RiKGEEaanKAbHtIFhYvC43
Vco+fStKbtxpO6Eg3VlhXXWbKG88Faoa+v87IeJputQDMoDFiZ8MBQ15PT35oQUswAq6d9vzsGCM
wqLHHUgqqUpjeBMo9xaIreSipLk4XVmVD5VuaRaGp+44DEtn3bV+HT43BfXvlJiIY4twLb1tAteA
5nCf93o6rvyW5oNb5OEKhK3Mk8omqEzsnMPOKbAqh7qgsBv4ef5Yt7hYEiUEIl5Lb6qI9ExcONZx
3bClSahMDMztwwKoaBXCKcfySpCbRBf1eaFmHZsrAo+kXHd52k37xiOH8OGoDo5acoik9mJmWWWf
5WbadNeFjXHzpgEpOEeNddndo6UAjL4o+zQZH8B2QHlfWFbrVRfwvknZL0olyjEhTYKKI58T5s2b
GtsxoVpDqZ+MhBGc5xGde26Wg3jPuxCfAC1SDDCcHWz9cRkoJaaoYRDE0amDTLlG2BJZ3aVQB6Bu
jam3T1aHlOFCViTOF7Kq1PYNIYeRrWyj6x6GSGOLtq1ex4zHruAjYUHnXFMkAuckx9CEfjTSELwq
1aiHqVUGQgPu01icKBzdACEyDdVgAdbAfSlYRZVXFoR05dRZH14OL+J8wJTBWHfjJO8Qb+PrnRHV
j+u2AaZynWqpJZeNNg3Knu4AJBZqKqEXO4oeDbQlRp1223ATs3VPICmWHnQA9VU4Cexyq4Tdj2q+
wQpgM5VDnlyNtS2wMzfqJj0DsOiFZzgV0T00qvgLrBqln4obcvlD+dQq4GD3RldEzV2v47aBJ2/A
+W2RBCWmYw49+uGJ38bsc6HspbJu+qr4ALZXPwprmkC2K1VrnZij4eOY62tGtAUf5l87TgAzwdcp
3rmlKvtk78Npx6u+8FGxteS8d5RkZeM6acsxikyaIi5x/xzHhdAGzqyFHYJYUrMeg4jWJDri/zBF
zEUAZXPK8DExCgBEE2QApJ/l/8PYvSLMz5zLmK4/7zWcBCYOWE9g611jGhE/DDFJjX0YqWN2CohE
M847Pvh0ruha35+leY2lIlFS1WYrYlo9cfWArs1toQ6s/7ovdPMySIFQgoOKBowVzHTy03ujDZTi
eYrK4T0cesPItpnHONc21iDADUOy4qtUpOoOlPzExkUMZI93bSDz8mP0VQlMKWycWlyaapLei47l
shpa1bvUi4yzOral3gqzO3QbXLDow+eRclZRDv0NbMJQVADXmzZcMnV7n6iR3eydCiuBRSIdfecN
sLAg/BgtXIjK4FGo8UFYlcbsoEyrhvbR9IK2LhIMvBnquCh/GZ1vcxCrrQF7BTrpeHqSEXSQGXsG
GbvcD9b8PLrsNMU3Hjni5tNmwtz9TkgtgHkz2jim2GVZewvdaGAERX4uV2CdZgP7We+04ACStJta
4eGhacTSglXVxdbHVEUbgEZ5sWnNojvNW2GDOHGC9pl3cwoDS/R4T+I/USqAaaJ4b8E+DJdt6MT9
KtSKciXKTn2VNS4E2zyan/NKxdKCI5oFaI0KJbh+JFu33BGyCIQN3nUTJOTrAqPXKvCRY/fL7IX5
Nlg+RqBKN0zXRZOO5Nggv51ZlbRYsJNmPDRVhNGHZdD8V2JlPLlNqIUvpUeaFhO4brA3nCmz4rxS
1AIUErAb1V/gCTm+WVZNvyvRiQcmUDGN+MWYUuNUc/CjcJ2hBSlvqFF3Q4akFCs9EtVNYmNyu0y1
KcT6VRTt/aTIhKbbnubeZU8D3VNlO5bvmr2ON80YxnUJ36dQP8ohG/XVIKhZuGOvNtM2UgRpV8DF
xTs3LsG6blSAvyE1859tqF8kBvSq7xaI7qNH6JJa4Vpaw8vTd4rsOa9FLNdFp8Dn0MxOeeozUGLw
zvJYiG1jtJpYjdInCok4JLYueGkhFt0AxWb2VdLJYGd58WrJCJSlp3jBymmH9L3WoO9gYtA+ij5o
AZRwXucDS4XAPODIcIeOD3qSXZMMXdYZ5kLEgmZ4q4YVPL+mAR7uamP3EWQkeNyxiKdi40S+/oaB
CSi92Sn0QnoDHYwmkTHZS7vBUY5k5GzibYg3xYgwIe4dq73FV0C/GuIRSi7MGNXaJq3qTK7RpoXY
aUkfZEun9/M3KD1WzmG1Ch+zhhwS5x2C/iXsjCkjitfHfBVUTveEFa0ogdnAtqSjhr5jvC0WbaJZ
+0lic7sArffbgEWQO2NjaWZvGid/GjRRQcPylILiSZhAtVRk082W8ak5Lase+2Qgj0S18Il8G3aj
3uNhTSqpr1wkSaHphtPovYHIZD/vPB1oaBxECkchw8YVpCuJZhMMhrD/7NT6vQwHRtbz1E/d0Oa9
TVMcyFd6FoUfn8TYKtkLMw0jc1UVXviBnbgG+MmOjMchhkq19ICW8rDHba+AYhEkiMuyq4LzrvOw
Z/PY0uCx2UnC7pPaCZagVaERd8VFcUqsWAZuAEYb/JJaTw+6LKnEWmMFFRGrVh6SuGnLdgm0Btol
2SXr3W+9HsQLe6q2dQxqqXsdtoexCv0cI/CphjFpdYUI3UbHVNnNGllDSqa41iNQ6SEKBWRayMgY
enJTqMkIU1cJ7BgnLCd8ZjFiZWDzyhVLcF/eRgZF1J50YDeVlU2iP2PjIIagP1X42tLKi9Tf9E6O
ZbEHTBJrvFoHAERREeCSjzFTvYgkbkK84ixsn+zMIWUBkTwPiGBzgRfSjGEGUVhBumm0BJgNpbRs
pShVCF7KaUy5yGM9qLYKZlKgy3LFeG/DRuHkHpCoAs3m+9d9ow03TpruSEOVxZIfT09jGXo1MlGn
SvDaaI1RW6qdSKsVDs3duNTavPKWWolXCR7HE/7unTGGH2lX2jjBD5MMThIEdr655LTSDTeVF9e4
TNAKR9qolhauk5xgXNoCsQNNvYRzPuHivkjVod7IqfEgFHP6Eri+a91101ryjscDr4eKKvEpYBdh
LFL8ks6RtZLHwHy8o8ClqMAzcdJZij7k8SHrdRcBkcHIOrLVJw+9En4m+L8g3pS0Jbm1E2EdHQrY
Re4QZRY1EdjyyWzUi9FpheuwsrQTj9Qu2RLlpopSwHGWmqu/hBea9kIhMxOcTBhCDpuQ6gfuvl1W
XAwZWYAzir5qy4mhHcEdaB00nAmN9j7tCchdDr9qti0aI4VjleXsVb5d23d24Si8/oinwuVEx17j
X1PYCNLLitPGeWgR/S8tXSFT5I35r0LBec5NMan7cMpyujWoUuFYmdVSkFsLk9Mw7gR9V4M+S+2N
4JGMHsJmqMTZ1vJsI+SFxkUmpzTWF0PbTnLBnk+ApA5BvK+apHRWqW0S9hqDtWPnnB5LAy0bAL0C
qTQxXt9tSKniWj/IFlD34ECjxoK3Cv7pj/srnP1F8Z7dNNX7e3P2Uvzv+Vt/5cVYhX7Q/Oaz/Nef
LoD40xz0/i++sP7Xus3eXpowzw6/58uPqP/v77/23/PlS/Py5Q9wTIHVXLXv1XhNMSD5Z7j//Mr/
6V/+6/33T7kdi/f/879gCWfN/NNwG8o+o+pnUcB/z7Z3X4r3f92/V2/vh9/znzAcDdML07aQDlty
7o2ci+b/WGWQoP0PiciUt9ncYUi7zH+xcKz/oMhJkzTceQ7n9Kr+fxaO0IHr0MaDUofeREulpvcX
KBz9oALI99t0stCqyXnbohH8oPSNg5HWGzpw+kFVDN4MKb/1asd8wgNZ32EOJJ8LGE/A1SuJiVhQ
NiQkYilp3LbTF5r8d4HXmjRuKLm5HKKkpo6SqHDeC3yndDvX9q2tphDgwh6WoTdxgKJcO9qPniOU
i6iNwTHGY54+EC5R8QHOwXHHQuBMI9O2wqP1ocXqjSJVPm6CVjdeqfkoLxyWJeBG0a90NeZtbvKY
JEk3Qt2CGhubWnj36aZe/lMS/VfWppc5jU81CKT5OnyqlPJ9SOaRtekODY20tx6UuXOg8iXewB8G
FZU7qZJHx95v6DdGW4Gu9nF/R3Q0+8aCjg0h2v0/9s5jOXIkW9OvMnb3KINyiMVsgBAkgyIpKpPM
DSzJJKGVQ+Pp5wOrpi8jGMawnNUsrnUtuqs6ywMOx/EjftG9CGy98Yc1EW7zlDAc7+lZaipK4Xr/
XbVQtPJkP5KjKhHwdZyJ1omi9nQ+wC0h9th18bpIzfkEj+rocyzYe+GqOuW8tQzaP6AqDKS/bDGU
b3UVRXcoEqHfmE5bWr8MeixF+C65kKxG07dB5m/DPrLu3Bx/unbC3weqSgL1KtSegyzoLwKKAc/N
1csecva5E0Zylxa9+Q3gS3IeamV8ApF7AAJY3gEweAfKP58NedwBKQK1r8xo3PCtyIN8ka81L7kp
W/z8ev2SPPYUfuIde7v/zkF6gcrjnfJW7UMY9zyQ3ru6/doZ2aOSir+jbNGz4yI4a8si2wXDgEs3
B4oBSsnZhx339aEzPn2cCxzQglKDcATSHs7By8qZeeDAXr7Gc0aRBamYmonhev0bmwH9bc6CmlZ0
06NQ2Ip4Tak0PSPwG1X+HAtsyrU66te5zJ3LbNRvRGEjgNLNWf0T76psjQaUzYxcbRH3n3Ml3vVo
ZqF0rdnKd67tdW8h/bwJDRDCXiiNu9lVlO4M+WGkc4sivFMCJ0SdNHOqE1RE/QBnZ6vIfDlQbOA9
gOgVh/BTBsSUpFH7gq8ghUqpW9PFpNjDI5R56B2zGpebEh2St0gdkfw0g5ExAD3m5jpzMus+soCd
e2PXsGXpUE7XHRLPFI5T1f2wFLW9jiyE+jajcG4tpxHfR0y1rvlb0o8Qx6Cd35XnRRXJK02U8cPo
OLc2ULzzr1/tp6PsIguDkQ8fob4gbQ/DrlaWYS/Fc1UDKxHkWjhDKKSUocacNgnME/iSd+rt3lFm
Pf7SCGDacpyXk/bhs18qH92Yarr47vgoglCspzTGLC3DWOy8y139l4GtxVmvzLuoDaoJNGVztyRO
kvSJeMTMkPq9AhNDBot2faMVdLERHla2We7a54rq1Ab5r4PebUcJ4c+T3jCHrfsHtCN0xavRvH7Q
xmrV2la70wLV3iGzhSg3nUMdFx+jNxDElReuEXdvfP3ajbB64D4JpnwnNuPz8dJAEiFbYcGGtj5R
73ITK4gxn18GF5e8NGS+O7FjdIBktENEFQwLsfnr132AJuJEsyQtBZhjQLFAOe9vfxTHNnyu8QW/
CufcTdt5pWd2uBJYW57ALWmfYgbfDEGS17ywU8Fw7i/FVZ0rumxeJrd/tCTqQ17VNtmTVgR+gmFw
6lvhMJ+l4L5xVXXs7Gcsk/QKdf7hFORYX+7E/UP3fuBUkMD8IBis+z8ldXOUZXUXqMyoPqXTTBOw
w67um45sx0ChWpHiR+NEQRAMqsGYKVQeo6IZ0BW2UnrHQ31DDksvS1O7mVM6Fq8Cy16KRoEluGf3
qJFT+UrUWaUsdnoQU4BnRkQBrqPOzpK5LU+8yXeM4/5DgUnkq4VKbwATPyR9q/jWUndYv7JUR3DT
ykbrt9rI2Zd86rgfg0SC8MMUh+vU0ajMmFZBMQUZBWXLwbdDx64KE0DEt2OkSOdybNcozMfOShRa
8WuIw+ltsrD+oxk3A22LZv3ebLLmOg0n83Eejf57XQb6DbEY7Z5EO0uDOr5NI+wxPXyK+hwwgcMG
qODkNIRXy+JMn7rpCUFl3VxXinKPcaN9AR9a7Myq7C41hGDpPfQJOufU3oAXQqYEtxo4ioZJdS+K
Ezuofz6hhmZAnIM4DamNs7F/LIy+bQY43L+kHqlPZictbDIic6DEjmi/eg3lDlqy7pjvrNIaz+1o
VPx0TrKLJJdhsloIC0DkswCDWqwI9Vbc1bFs7pqUYTtF3NIbGEOr27ljCIhFaZvy9v1r/qPK5yp+
gQ5fvrWHFcxeDfRlffT/Ya0DF/lDYFuqrn9rpOtfOTXStouL118fC533P/BvpWPj7ucAAyU9pqBB
s4so92+lg7Yn3E/qGENb+H6q/t+VDuWRzf+d9gmEekIFQeJfH6+lBqLKgR5N+BT8E+NPKp33K/Xj
h7tYhYHmdPh83SWBXGL0hyswaTkORo5+rBzkLwx3IFiDE+pfk3aurJUa5+Y3oTWMn1Opok3c5KCT
ENtNkmfhdPl0nnJsT6kNHV5Fy2/S0HagkOMv9A32f1OeF7UKPuyKuRHzm0wRTxXGsFjwmkH603XD
4W8XFY1HAataO8HQOMxA3pcGTMtecJuSE+wvnQ26EvR2clVUibIJ3UJcDnlAW1KP1W/tpEXPHw7K
kQLq2HJQa2yguVAJKIX3lzPyEXhvllw5ZpbY6HTJ/CWp4wKF7RKHDzu3f3+93uGNuzzex/U4cR/f
tpEoluxYT9PnCB8utTq36kbdOgn/8+uVDm+595V0NhDGEHpY71XEh3MVxbIqpzm9UrKivUqUND9P
oqk/ISd47KDolgUSeaF/2IeLKE3idlaDSr/T4cHaJ9qbJOgxiWmyc4CaJHa1NaxkZuknnu6AkYVS
APu45C6CVcnKD/axSWeVZD+6CsHoGz5WDfhip4wDwcU4d8XY9bsRnL6fp5ZyFyQIKXn/D7uLgBJH
1BR8JwdfiGtLumQq66eluq4kXsrhUJ9y1jxyOAGwE2LQuUDnx1p2/8MrTGmgJczNaWnH4qVDBmKL
7lHC2CCNrkCttidYbp9yNDZ1oXNDOWA53TksZHXGZRBvwquEtu5OjpXyWDJt+laqRnDr6Mr45E55
swXKCM4TDGyzgZKR2b46FNPm6+098pnwOS7/4bM0Pr3evuh5/0F41XbYYbZA8VZBB1S0c5kh/fFK
6FMihAnxAefYw1u/A4lC3W5f9nobPhpjnJxLd7Y2A/DMs69X+lS3s70AVxZaPtUOIi0HrzMHlRDY
iXEZq7H20LKVP+0qdZ4rNwVGOmCd9t0OMOPzuyhPfwVKB7hqSqrh59c/48iXQ4nB0y66Otx8B1/O
KGJRVJZ2qVfdlHkCF0m/ooN1Vc1ptc7Veb7CiTr/PoMVPQck05yooo+cadgEKC5xr9DsOeTq5HME
WsIwLkt0Z0kB3XaTZhG6j+kkN4FWhCcK2mObbiIwspTsyH5zze5/QyT2AChc/RKh0trxcpmK3O9s
t2QIUtvd4wAC9hLoPf5SAMaX0YfxQybtKSLFsU3/+CsOcksCPX5QlX4px7a60WlcXrtJsJSRunWr
ika9xR68306lW21brIFPnLwjVwEMFVUgBrQooBzS86wijeJh1i5byssLZj/iTOtD/Q8Zj0tIRjwQ
9QLKDy7U95buh2gFXgNKQYWuf6C260D0+hYep+pTkrcnGm7akfAA1wv2Mf1pOs2HYid2OOP/02uX
LmNhywfpRT1l05rZUK874NQjjGhwrhnOY3hhq8Js0ksB3x8gYy7qB3soy2th1sb1mIGMA9chnVOV
9fItH2R1SKrqS0XhoG54KN/qFE2kmGK81Co5XQ6yMdda4Wbf9Hiw8CqPxrsZMNYrCIzq1IFfDvT+
yiiqLez2hbODp+bBgXejVunhLuwwRElvQAJAiI7Nbm31VrNVBUPRyJ5M0Nu24idFPN3yG/LzwtLL
jW3Jgo4VreoTWcKRj1BTFw9qZCcMZLIOI58xdkNJZ223AGk3wZR2V2Eeu/dxXukry47COwlI68zV
pn4F9kIDiiL671+HvSOXGxRuA2Ib+SzE9UPeYxLVtBkKe6cYYLZKbbYv9TAIrgX2GSsp7OJOMStz
C4pFvxjNHkuywii+WeVQn7hwjhze951wFykiQ9Dv2Y9IQACMXuvMXZA3ye/AEtUqFOO5hifZqusn
/FCmfGxxRpH1mVGr8RtiilgpSZcBYWTM55FqYfDWm/LaGSbz1Jd15PToXFBLpYTqMJok+z8OX04o
lJaxE3qMR6jbYcvXTZN5Dmegu6rzX1BdsjVJVrEyxz5YT0RcnzF5uQtAgNZeafQThdp/5lZHMvQj
BRKYVYOGM5emsD9zthFgUWCH7Iwu7gLPsPPq2ww+clW15B7wrrK7yW2wl+oa/IzGEqPK0j0P+nK6
jWQIlP3Ez1lez8H3xc+hd0SoYxZ2qM1VDU0SR7axC6c03Eo7sGhnjBpgC3riaxzCqwcTVMbd2Cty
BbDqGq+lU23Tz8GFHRHCoZe2RMDFkeJjXti1SGk0g75T+9beYF3WYk7SqYuClgFBa7Jw4tOap9Q2
zRMXyXvw+PTwrAlPTaNxdHibxjjjqJmt7ZKiqc9MpY23wD7tjS0y9TbDNPMnYBH56uaYN3uQpEDq
u9m5nTi0jdieVZ67pwTNP+8FUnfsAz1FxCgYRuzvRVYwm5NzsovLcv6lSo2jOk8YilmIbza+0VoY
o9mkeGcwWrrV12fh872KeggdJ91gKzRuvv21lWgwU8NNdmD/kzsknqZtgajf89eLvMuk7+/5olGC
kDQxlH0/zJhEzCQE/7bdbE/l9WQxV5G5kvoMIWKezzY3Gcdhm2RBvArS0cSFtDJwp4oQC846Y34q
oSJC23Tq8EQNdmTruWpUutWMouiIHNw0WQCrQvLD2B39bCy1/Do3gb8Fox76TmHj/bfYTvPRngjl
y7bub4jlQodelIqXXvm7kcOHRCNtEVmGnX/hWKmDQE3pgPWohr4o1hFkxHiVwXzgwA3heKrqey/r
DpdGW5NqF70KWkMHj9xCaTZnjLilLcpLo0bJMx/i1heJ9r0paRu3llav83m8DcHx7IYBL0YBYmKj
UE7gmSUhsdQ4aGUiaO9ts75xtWK+nTUhr/K6B83Uhy9S7R6QajQupiRI1kVVu75EixU15iA5kSt8
zsWZAKDvijQeKQrhdf/82gCwiKn2BZ6kfB+ZlPDLo8DYSlG75RpGTfhPh5LeIhCHI7H88wezLIjy
MIGTquuw885xAVxoLnbhbgiq3Kk3aVoXJy7YI0/FVwlKHAL7UuEcfJWwkeBKJeIiV7TgGx3rPPDq
IsQPQNOyCe+vSLn/+gv9nI0ypEJsFcnEBbDwbi/x4TwW6SDJOuQFpufxym3GfrE4tTaKKPQTj0aq
cnD26VGR8tIu5L3xgIcTG7DnHWgGaw092mw3dSj00m9CtfihFhY0WCfuBazJIJ9/6BWRy5s5dDrK
x2CCzq0msK70QSPlFQrGG+qQzvpZM2GMhwEk5u3rzpqSG21oYpSyCsfaYrU1BueYS8ISLef8VRnV
pr6fTB1wg9lVAbCoOjO+DzLD7dto3ZemxogSW4mo+gWUCJR6q1staAikw4f1EGAlLqvOzvGcxfPN
My0tuYb/A4Kzi1qsavVOx79MjjnevuaM5WDZZNlLG+rzZa7VQ4MlhiFnRgmNGnDhMsP0hipLv9kq
ugieVRkdTKRAviFjNu7S0u7xWyyHVDIO7rK3pirGdhUZk/Va2klyt+gBvgEF12+NeMjgdlUSnlao
a9pz0WpZuFLgXGB9TPvqV1JazHR7RQ1+mrkGA5RJO6ZmDIiSHXiI9LbLsgbzYBBXDzQB9AjCXAZJ
JYmLZtzNiVnCsUGWErI1qPPBCwMUBUclSNi8ElpcWzHeTTq38PWkVl4lxc/fbWliAxqNFkS/upq0
fg0Bp9W2QJ0SawOF4YfewdhauVo71JskCqHl1mYQgWQxEhdtoHbx7tUtiSNA3gXizYhUeaH2mfUo
ixQRcIOL0gEqicGoVzZQsX2cUhcdpRYOMEw9Y9iVijmDfKbbC19CzfrZzzCFxHTXqvDIEwVU5aiY
3IjxCFfhqjGc4axpcrzc2zqCgsxAPC99UYvgJpdYpMIYtOJ6lSqx/g23eiXaSuwSLmAq48aJbHcN
uhjSlwNxRvJ74MRgghpYoYAWkaYVJptB4tjQI7E/AHMQFdsIevaLSPTY9OGVc7YaIwbk6mZF/52P
QcFbVBV4ELtCNu0afbbp3GiM/Im0Cm8L4k/wjBzn8mKKhQuaI2B73ukI6RAax9EPp9F4yAsteowa
uN7rtBmN31bBbQsktjbvZAblZBW0KIqtMNocJ3ZSBUUddIVYTFIncT8ADXpy4AG06y6NoG5XVjbs
MuZ1YtsDLVahVPR1esbkHWu/OHJL5mtpAg0XOccZY+HWVmxPxa78pbLiBvvGPMNUQgtxCo5hjyoe
Wut56AGBiN1VWM4V7COM/IQH6wZzSzOJy3gbJjYJuosRXrEdytGADSzFkPmBzEmX8sFNcr/Cuidj
fpUDMa7xES94DaWbeaiK9c9W0tuqh9h19NOehQEDZTIy2KiyDy/NQZ23YKXV1CtFGzwFbp46MJPC
7KYiJYQthoe1BXAxMi+NzB3q1VCIsD7XSmGcjXJivBcINXbW86Qw9lPHQu5K8NW1X/KS+zWsq+DZ
tMKkWhup6qSrUDalWA11rrRnAPlbANBO0t7A8R/uxKjjfw1GnmEsbhVJSFvACb4XVQoZBm5IjcLU
oFaYxaA9mPogK+p0JWuDBCqbHfxt4wps2KqN+y4l18KD0uuhOS/8qdh9qSaaqGtk3h177VY2KJZ0
quA/TXU5ILiEHOg1GhREHjOonOcQKQkSIVrjL7Od6he5WjsPRmIyaAVjIlUgt6mSbzUQaHIN365v
oECHuu1rXdXc4xwM2zKTtAm8VnMSg2ZZQZzO6g6gr10taXYc693fcZfCRNQGeDX0vEFseZ1WTNfg
Z+a/Dach+IS9np+FSTk7VHWD8mbHpoAAZ1qx5lliVG6TYKS8siYSbT+ZCL8eKkT9VYdlUEH4Kctb
y8A2xbNHd/ihav3wJHSpX7FTQvesyEn+5gX0SBTY6j3QZsXwnbzoJz/HX6BclxhsJmvHSlyYqcbY
uN7oalGx0cPYvnepaW1vLpkl+I2R6JeWIeYntyMB81oXhXQIdK4GtFxos+o5soIXWMZDDeS8d+Z8
NZncLP4wBMZv4APxlZEUiYCfYOI5L5Q5utdNo/rRxLP+jKrZ+DLaeYfvcKTkf8MNIxCB5viuWOZw
HRqBY3hhXigWpvYqpqgJbo+4mOXIXvgZTN1q08aDeqtGokKoOHN5M649CqSnKxN2eBw2GuIXfLHf
SkdvuQDbbDiL0Zv/AZFce6UhG3zLGKZNnqWO1l0ZEND8ep5tpmtk2pdZwptbmXKO7S3JfeV4/TBz
V2IlFYSrWVXrt0ElRzwj9kKnHXStS9YQ4SCSxm2TQlbmUJarqpNpeYFI3/Do4lsv1jDZ7OxcpR/0
WEOmRs+iibr2fBKaJXcTriUPYJkW15bOiLbZkIetBy8NSo9eFNnfqda7pRfVgXWjKnUG7TqvoAYk
o9qCrwdP0fm5k6NHZ3aTdknqQts+UeAM+cOkELsF1ju4aiqBhNwPJ/h1ZHBT+AIVa0DNsyk735bC
7c+rMS0u5oR0Au+j9CYeGK28ArlZfGSqDhFeVS26C1gEiKdHMcwm39RK50aaJWQCFaJp5RlpZfw0
gXnXK1KiufTrwphS5OSs/imVVozGQgOSuTaMovChjCh3RZaDR5l0Pf0NmaadcKQd3W6DWAMwbWlq
QCkLI+/uqLmR2WBxJAirTuQvjdWPw8a0Zd9cDZOYDKiZrnVW1FmjecxXTYOAlomXaA7C63a2qpch
lgjp9UWX3pq5rTyXhotntTMXZr5qlArRhbZz6QFpZobX9RTVNQEHRqphteN1TpRnpkXWzqXQtRCO
ZBCCfwRxrl6o1CTzRRDYg/IjL8WYbtUgcrvzYIC868GaDDBOFoFiXqFSaJIZTpQV35CU7FXfQGYf
8ojqBhEuCZyo3m+SIjPWadWqOm6tHE1vzBI8X6OO7vl6Ub74bpUBmUVfxxWtNIZS6wzm12NTa4h4
hDb6iBtpWxGectL6bQUDgMSiJ/nxxjHWf5udPdwKhoUI+OuZBsVRSOu2D2yNCJjDyQcZl6sQKAt2
0A8csmnI8wPXuTNPler1NkQNr3YM8RgpcXQ5hZZzP8/hdD/ReH0wgG6g3FJULrcoB972cjWo4rWD
eAxiKFFf7Vo1gdRlG3T8zSmdXoUcWnBgvSEeRqyu0arBam7hYhP/Zj2wISupVXATMb0ZNrAJ2+Cu
FjLE1l6IdsmzRFD7gzE3uDk3DnJAhZ242mZJr68UcgWMjpNiuXtKiWXHMCEXrdTtCpkU88rRRbOu
YFhFWzJ6YsowNA5MfMS6rlFx6PGcxjFC9VP+zk+9LOW4gg3vjOuE8Hslur5/mIWa1+eJajbVWT1M
+S12zPaWIBMX22RChGgdBhaNgABNggIOjhm8BpGa31WZHa0rs8DGF682pKLVYeaehIpqDn4TK7nl
mwlisF6i2JW7AS2lIEWQDZq21tU0xZss69w3rakrxx+DBkPyvOx5fZObt9oVhHo93FSuGVo+Wugo
W4CZKlJvmgNxX2R99ncV8ac2KVe+6fdK0z71EIgw7W3sOt85ATQFX+IqoPk0R8VvGPAJCP4xj2kc
805WyK82z6S7ruq7zRAWmxZtu8bvK4N3kk0OugBuay6u2DFNAQWq/INa54I0rSdjX4uedvRatYLw
RxUP2hXj4/nn6Izpd7MtjAsn6yD2VPowATeWDsSRvum21pjag6dVc036M/WoC9A2Dc4AMT+gHONu
sTrONT9OSba2htSVNQzt2rga2Zzbzk7i5KyKhXPJfWtGVCiqTYodNW1HLpT0OQRqhhvlXTXL/gES
mmp5lNNzs3KGtAVIW/ZPU1ZMdzmHKluhqZMUnjJ2JYyxumitM8Ir/Mlm0tQUSdus3jGGCRQA0Q09
CESypEbcNsffMms5DpHZjDiz8zDrqmn6JyPsQwUAV6j/HhGc4kSPRrWp6ilgg402uMfbvsz8sJnS
aybS2Zs9J+qwclGreCx10UdrJdYSRKS1shAXcTKOA4KQaPWcSTuFexXqdQP9o5auhLxSp72nZGNN
M9EdW2sFQ1yavtIJ6LZRpE6XSDB2nKg+EOkmgMgcesCLEYavk/CVlpYNGUdYVrvKWmUEV5h05tYe
1OAt03r9XBhTQOeLePS0DCWuo3aa4nPewrAmvhfhOtL18bsr+bSBsuU3Tph1Icb2ZjRcGo6S3Qch
FTC8ZwcFX8Ptras5RWwDmSSnQYijnhABTLvwGTI5hs/A1nRr5UYAOsBqhqLxXS3rfGcoALFbwB+/
dbo5Y5IWUtWsKHKGtzmVSreRk6ZkPoAQqK514dpPBX/nahpqwGN9huV8wNYgd5bmpldbgQvLniCx
qZoWKF0/4jCEKhmSqf4cdsojeKUJxnLNMHozQO1+Q+1IeagTB/P4ubNRypxMBKy9WmTxkoQisuzD
vkL9yUClIkM9i1xtDfWo6zdKLooLhCGyaCNFR8acl/HUUCPZcsn5TNJshPVEfyUrkSDIixye67dd
5P40dVk0a3ovVcq1gkJvKEO39CWcL9zHVVldz8R46LUdDHso1cr01EoDrG7Wjk65GWAdP0hIdXKj
RXr493vD5n+Acv9lMa/5z3DlE05uXXe/uF3iX9n/+gyZW/7oP4g5TfsLlSxDIBAKsgc8CA2vfwBz
WGFroO3pX6gwTsBtA5f61ybb+Ov9/80/grcDqljlH/0LmFP491nO0qqlhc0kR6NJ/wfcoHdPyv9u
wvJ70GBe+mwYcMIQcsXBjCoeXbMCjekrVZE6azPIemsLc7myUEiJi0elU5KfiVuSG1Kr5SCou7oY
t9TwrbzKqtDGngtpDlRkBCLA3miLyF4HvZU+Fg2caV8M6pgBNVG6l7hUlV80L9RsZ6pRU+F4r5bN
CpCq0q2lYjoPajEFlo/CGN045kLyJqC00z3QNbASg2Lu1kqmVdGGSD+em5WhF5edrRi1B+NWdif6
ufsNeTaGhpmB+6lBH3JR+T+YLCKCMIoKHLINaekCOkL3qGldfj5mc0RdoWjbxE0gKAZ5Gf74cI5O
Nnb/WZmAQvPGsgHRvbs4fWiBRswzDZ7Lm0LueUj17fWECdIJedJ3S5+PL54xCIcOMVRgDO8yufv9
aiIibF0g2E3H/eQbdj2AFZ9Tcasq2pSiepeQ2O/sVtTprdKr/W2iFBH1bQRlOsUYaqYVthq7Ki1z
mh/VUHrNHMpLU2mIhGkCIofLKKR3BXG6rzb5ZLa2pxV2x7x8aMjHTVHbf2suDHL4UHApPUS54CSZ
o+izVdcOrdi0oYH1Uj+ZqEuWaMlVWY1yUISM+nAHwjm76wZtfJK1HV2nUaS/yRKG+aoK1Wm+ADOk
/mLsABo+gmcuPV1DPQieWVHQQqirZ3dusteq6KvZB5xq1Be5EcK/VaZRSdYym9XkagQEMq+gWA80
hiVoUlqCav2UJgiOrOeG6RyuwxOic0hW6et0DpC3KJPGzjw7RIXQLydEMM5MKhigAZz2b26YRZOf
6WWfrM1K1x7pCiyq4EqnRZS7ffkKS3sez/qhHu/nolXNbV65ek3umNAAZDSyNKXInNNdGliLssCc
9eUKjQpt8iqzDKH5oFkwBqJ+Rm0KTrSOpEdzYlZ1MLl04JEwmuFg6jZxDcDt0lj/cEKVuYwxmftd
IoJ1IWqp3PYj1AcvcrRxNSBJNNdV7XU88NOAoRikdeM6LzIYyDW5bKZF4dn/3EHtdP77f//XQuL5
4g6CTS73wdrLH/jn5jGNv9CLZpiIrwWRhKnu/715DOsv0BJLgHGAMCHwQez79+bRnL/QxueCwZ2L
KQzR4T83j6bDZAWi6QoA4OA0/4yTujd6QTnofcS7eFnjfbMICe2foBjbjTxSGGW3jqIjj6NZ63RU
2u2H3TgSSfcHPPxrGenzF5cp15sJVnh/lQjJVr2F+uohXVI/0v0az2xcFi6ivKNWsFu8l75ecH96
9b4g+iyMiGEwguQVB0PAcabOsgmi3lhzwbkjiCQ6XO0FeJTkxFL7479/l+JDfAcQgOo8WGpiIMG8
vhQeDdfiJ1d45YdKFT18/UAHgJH3ZZhlQk0EfMWg+J3o8eFT1ywAVjgPCzpBbvWtWLTWmAYr8l5X
FDxGs7J8DdocjQSz01E6RBJok2lN8dgYlr0xUY09gbg8ssOcXRCXBhuME/rBwWEeMdDa5PckoG6x
b7ADhcFW2/wKO1g3Xz/80bXEIoQO7gyi1cFaYZEC3k8G6j/sr2+qeugeKjsVeFtlyinR+gNvxn82
mlEu8Fzgs8C/D2IqvSx0LYcl72qYV2vSDR4sETprWSLKj9hV+S2dRX0RqS1RX2poqNSqBlG70GmB
KSD3chWuFEzKBM37Nps2ZhW0J/CmR84cWNMFQgy+d8ES739PEy961tLcYmiiFOvAQBmx0mkKfL3t
x1bBjIebxQQOAtlkfxW1YIyOsofl2bU1hh7F8ENqW0l2AnV+mODx6XCCiGbM65kzH7olxfQghjwN
LcrJud1YcxeeJ46mv0ADl+dGPiGfEoE8XrtQ9E8MuY99VTAJMOsBt8vZeoe1ffiqdLMaENOKTE+V
Ecq8SWvZZ25Ifr3pkSC+EUlI45spgyD/c6IJIR/ZnBUW/Tyvs+j49qI5xYQ+suucOhsfD/Yezqqx
v+uoR9UW8xNiZS6C27RKcUJpnFMePkcisoMaAc4hDNyBxi2/4sODK5ExoIeSEPc1JT8b8llDLixm
5O/llpg3EIuClz8+TZxX6iSkWhY87cGKAe3cuoxDAb9ZJj77GPo9aIDVn6/iQu5D/QGADpn1/nMN
eoywWkgnwE3RZKlmVHOmUjllKHnsHVEUkrkChyVWHHwZc45iwpijcBo3FSp5zLrXqJHWJxCmR8Ie
rluMhRbkKyZxB1+5os9aVtH19hbDrK0WDQI5eDxkBgXV8z/eNjQKoLssPB6sOQ+Cnl1oFbz2HE0Z
m+ScTiH6nghjn/jSl235WOqwVdRTpC4cOKgOh2FLHWWet2rLKo3FbEUdUKvS0rWBSF0p9ftoiulu
Gs63PnJPBMwjWwm2Dy9Ono0i8jCUOUIie0Z/0jMXbHQlmnzTzb3l09BRTlxWy2V0+JB4zdNTwNIA
75ODt2bnqd2OXOVen5T401pAGRgKRWqI5XqhX9RNdwqWfeQ0gj8CCo9LlsmtcJBdCbd0GMi1pmdM
xmIbnjdAFpDm/PqIHNtCk/AM64pwjeDD/pelozY/68PCoEcR/Kyk9t90bS6vh64zTnzEx86JYOAM
TYgrmObK/lKhmQ+9NSgmIAeEW100us5ztRu2S/PmMsEJ2teRWn1AabjfqJWpnlj+2JPSy4BFAj4R
L5SDJy3BFhZWqy9yG6jP2YqZXaGR3V4x0DllPXrssAicWAU8Totk/uC7K0AYMDFH1cyQw80YFHdT
HEhIkfObhTuCg3Tkibe4/Pb90wlNxeV2wbwVcvwhn6EriJBOD3h3CHJjk6SBvkM6XKy/PivHVnFQ
XFjyk6V7Yuy/wDE1mw7pVtOLtQoRg6bVN2UGH+nrVT6/J1RKFi8/wGPmZxaMACgzh2FloiRXW/eJ
GrkvXTm0v7NgPmVaI5ZffLhvxK5FC4hyGwvc/SfS00jyqFQw5IYARoLYwWjCQFLbWMVaL24YZ3Wj
HzkD4+tc9AZDGP4rbHok0NuVYvbxzzng3+JZyAKgctv0puILxgNvMdglFDKGGgXrhM6W7hlGnj+l
Q4RwHYba+GkgQhZfTQA305Xe9oPhxfA+frsRw0w/jlSk7cDcmfhUM6t4CBgVoc/HMBZyPFYGGbP9
WDwD6W7fDC7FGzQ2kx+lM1imV1X8an6vbg07oRXmA/gaUnoQAEWzCfnBT5Eyd/laL2Jx6dpKyCNa
dXgRoDWQop0m6LAMWOIBqwhpc/gdQlnxCiFO0zmB4T9yojRofORpyJWQJS5n4UO+ko2gvqIQ4YK+
EfpV3lU/nUkLzv/4QNFMWciJNHwJ3wfXelpFZQP/xPCSPp12CX3NMwTJIh9oUrP986UMSifUVwA9
fnLeho6rylLEpjePebZNrdQCQoIMLFMhZusn7t0jaa6NjJIgleejX2DG+7sHgDsClEABVdiV/TIg
Ux8j6Ve53+BDDhi61xkQHdvNA1+TKiC7xNGn30bUALAa0+S2Fm57YqsPCCNLmbXsJGa+gisS5sFB
TddVhtkujmcoZujZRVtZDe5gRizOMBcoAIYVmXOFzirbYqC17PioGIzXTY97r4daYItqYyxAY49G
QR3GtDe4rZF0nE6Ey8/xmV+5sBqZHtnYWR7EZ9AumHnQU2OLcv0ZFMC4YsAj3ij69dcBU5VrJNO7
1z8/GyT/VCM07E2Uo/bflh1lsRqVQBYrgGSXOeO/Vc58/mxusWP8eqljz+fQUACKxNgBqY39pVIt
SaivANX9H/bObLduJEvX79L3LHAeLpvkHiRrli3ZviE8pDlPERyCfPrzcWee7tK2IMF13UACmUCV
zU0yGLHWv/7ByWhkdX9lLOupe5G3fy1OcYOobH3nib6yaTNIQQuPSQlf8vlGaiW1U2NpC1wyzv0R
23+TtMKkjvDAxYHj7bt77VrATadELhrMcyF304zgu/gSb8fQeGHMGLQ6s9VdaeSV/yeXYinjUwI4
x7f28kFuRuXrBK80XAdjPnq1zurAjRJjtveqvVdvirWIbIjvJ7DPztZ5rRdklfRR9sIwtOVchbQI
jW7f0py+F2X72rb7t/mKw/CLG3t5W0iCAqdJ2JBmVL3XC0aKexpm9/vb7+mVq5gcrNi8EP7lIS58
eRWUucZkSLanrDfq2xKS13HVmWi/845evQz3ETib2x+I+cvLMM8qpDazHBSwxkWTmdYV0L1+/POb
oSqhKNkko/q53pyNDASMaR8pW3K6h869xGkfmO98uNvGc1aPmLTTNtogWlAwwZf3wjgPSioeFiGd
PIeiXf9KjPHOyL2rVgNKefuWXlly7EKMTAGqOT28sw0J384lURYX44CxPmMO6u8DPZsPIjP/HNna
Jq3g3nQauAOc28ApW4NOObsOtKTUv5Kr8vd+Jqf92zf0ytNDe7dlzlHLbV/S2dOT0IyLlV7Gr3Ap
JhNivFC1sh977H+j1JrNd8DSM63o6bQDQXOR/m8zGwRGLy+oAoknb0ZLoZMlnOP3V5rPjmEPlxqA
9P3aGevPvFyNRyZ+LQTQdJyOM7/v8Oe3jUZ0y5sH9KLbf/krVstVSbJRqGG3rce+INjPKzTzaRgy
lCTJML/zKbz2mDk2dYhepotq+Gzd1HwjuK1x16nQmwvBEH4fzFn2aSCSK2TD1u7fvr9X1ikTESa2
2PhtVm9nm7CYFGD4CSeGY773x8CI0YRDivXcz//BlbZQWKASzEjO/QbIBkL7XilKZT0zSdwwMHMs
puZDNU7zH0MXGIUisYC5b6L7OV+rEEw0I4VpBsxs3xEe5D1pab9eE6H13pRme/1newoH10ZoQHq4
yYxeLg8nM4PCTLiSMKfyDo3ao08GO4RywZAm89w6nmA9HhGlvSdBe2VnBuIC47JA+Rm8n5Uh+C7O
JdMphyAd5X/iGWCCV2XrO8vjleWI4pAjC7SEntQ/++qBNAJfQ28Z+h5cCOJsPjNsx3jYIAIvmf98
gwa/YLMEQCA36BzD6K2Vxsxkz9z4/ZwFUPmcrIQXDLEMpzK3fmeZvPYImbRsk0RGXozzXr68al21
raUjY0D06qFKveowj9l7X/RrV/E2qgo7PWja+eFGsVWRd8u6h33xicn3uJuLd3uDVy+CHuzkAstm
eVbhYJTayj6hD20Z0l/DkHZuBLrl3Z9/wqD+oKvcjffbSUMUSm8QM0d2Dd3sgZAm+1L18A6w2dXe
OT9fvSE2QRSJRJ1z5rx8N5k9uNRmFPQk/RS0yiq4KkbNeQcu3j6S88+XKh5sh2kcGOvZbovQsaSu
ZQUolDHHVDjpzpdeu58sso7mHmWJp3VXQidscWnfjfV9be+leqM84NzaJNwv7zHNjSUd9YlPuC71
p6qT6bd8DMzbBm3AH7cQPmXPJu5kq4fjeLZb6MWYQthzKBcnf4mklk+PWTtWB2VN6Tsn5u9bIpdi
/I4qHqs77u3lXc09mRy5s4JY4z+RQYR2mmjse+dbrilvCKcNLCe0aBsZ7t9enq9ceeOB8Z1xEPJM
z75ngXrCJVbOQvnvJIeSJvixbB3/Ez2on4UZEjSsDD1c0heTKc7b1/79XdIQUoAxpmGKzozo5V0H
TQVtiO4i3HI5oq0xOw4oji6W1lvfudTvn0aAcY7t47ptefjZnH3rmP4Lp7WBtDxt9O5K4p0ukoFE
wbdv6JWrUI1DCADQ5Zs/37YAWbuCQEpSGpY0iJzF0SJ+y3ukg1evwhRzKwr41k8ozL9hVH6bLWzM
lONmhYDL7etNM1Pru7fv5ZWXw9JnF2FsStt+PkRx3JZwww5BD3pYfUewBVaSi0gjKe314u1LbQfi
yx0F1p2JYS7I2wZInO0oS2bO9QxOHpq1zD+m4+g/LKTlfEtnzH3Yo7PdlJnGHx9kXJShJIfZJoZ3
zi6apF5QpUIBcqZJ+lUtCJWaSUu/v31rr7wrygwoKajusVDyzJdL3EBPkXsmTub4Wuh7uS52zFBo
if+Tq7Al0z7R851fpSP1R8PykFySpkh2vDYoDHW1vnOV11YEuCWt2TZZ/c17BXqglmGAZKF3nNYd
sOUa4US4RjjHzO9sva/AduyGNIIeJQ0V9rmVyszUDDEta7z30FwiRNYJ2/DKUYbACMaF4gT4kiPA
20kDq5B5NuuftKoIbXpli0OlZdXOFc78AKnRjGfnXa+X194rhCmcxDeQHgOLl+9VkM9sK+rl0JrH
+mi3ns4vyd/btX6vJHkKfA8APoxLeZgvr5KKJMGYn28wxeDsGf/V5rKUK6EzFbaqEQdk/s4rfuW2
7I0mug1U6MLPIcHFH4K063nFXerq13NlrfvMKZZ3BiqvXYViaAMU6NrwGHx5W6Y2DOOaI7Avvdr6
xM/4PCYoAd7+Jl4Bo7eN2AmAVCFdMCV6eRXFklmcYZtitJ19XRe+e+GuTfcoxYCGxsvT5pn00S4S
dUPQuJ5WP9cyQy8xT4W8drysfmeXe+XzAWnYmGJgT0C8Z0tmEb5Tbm5r5ADp9gMCtvzQuv3waA+r
+c6h/sqlOHzA7rbtIKCMfnnr+AqmujDhdhT1kN1iOV9duUsl9/OaiHcGJq9dChgKKgosQVqqs0tZ
rdf8PYKDadt/990Gj8MCkfs0oZZ853h95XNwtjodMJCiDJjj5W2hvF0SiDCgG0Yijv2qiptMQ/uZ
T662l0v+3oD2lXXKzBSglT1vawvP3lhg04H4BsKRpE8cwtzy/OjqBIG/vVDPnyDPDNo541IL8AKc
9eyu4D33gye4yjIyCOqHDJmXn+Yfi0r7Uw4h7pRQmzc2js2rMs+XoLsw9pNlxcCbqV2klXqxU3Lo
3nlNZ6Y7LG4uAxSMwy+zBRcOzsv3RBjHOpUTl/HRRZJdeiiJxLUQz2B1HY3C262BCYe6I9e+MPaB
nXzaSMywyYlPa//46fJbOOJB5R2+q3MExayWadU9hrdOU7URjG+TY37wDy16rD/cPDeOHM8XFAVW
Bl7r5y/SJW+szmFk+HVXXAZuJj9IEznq28vlfFFuV2HWwKD1NGE/D3exqgoTHD79sJeu+mo4i3zu
7ebzH1+EJemiPKEgw/rwrGxZ+jHrRqnjhxR4TZwhZoe+n/9p2QJUZ7Avo3ghEoPv+ex4czuCdNXM
Aystv9+51LUfnIYAzHfuxT7fN7brbA79dFZsvsx3X65HOPc4NFilFWKq6fxoYTR+nWpc8lcX+z7k
qV73a+gC9anskuCbNZO/beVtwVxsLkbcJKCvTWFi1A3ZqK233LHhOT0GMJV3WU1K9z6S+9Lhwd90
njjk+HJcpCshuEcv74a70Zg8FRGdZ3UX1MDNVUOSNeN5NVk/FvIhVgLRFu3YTC1hUtq6WCNy6byS
gGO6KXeqFt4YC3Pur3CB6Ts0bGS3E49KnVdXakyPmDehFOcM8Y8VVkffJBLoEm1/XdiRMt3c2Td6
VW45kgSpp0c/IZqbCC/PTG/R8ZU31eItTxNC8DEanNa5zfhw5b4qm8Lck4CDh4uBvEJckNpHfByC
ufq5RaX26C85kRKBu+bXNf4PH3V/ML51s2nj3L+l6KAKNOr6oChdkp3vqAGbaLf8OvtDr/aYONrG
XpDbGlz3RcK+l+VmW1wUZVaRHEFllx4Sv7C7veWrQAsRwuLloRldg7WEchs/7hDjTAcTulX6Ketn
RWIZCd8E+gZT9aFWDPJjgqJqrDH6sd3sozTRRa7bz986vTOeLPQwU1RmCZYKa9MEH21HufIik+36
I7NcKHeEEI4mKUSGuEcqWt7Zk8C0QBJM/5myJS/DuRBtEuEDYrvhUHZeHzm5mHV8Oqr+2tQs+8ls
G4mDiuOWTzr/vUXHTcRsaKUp4Ir7/bhfh2IS8RQkbP8FrOYqHuq1pDDAhi0LmxYlMxLXjijNvDfd
7+TJmk/E9Yn2mCLBRD/uEahKjez0P5tUZMk1zKq1jGpLsz6mOrrgnVkXybNHZmZy9NBSPXjT6N+h
J7EuimUMLvLMxtUGuUxkQZsLZ7jYXxctcZ+A8CW6SdfDFYFYQyILk9UqGAHlPa6OVjEhJoeWVquD
BNn4qSuvRIlTz7i+4MCea2yCQvu+qYk+498adFEx9pugE8oHsedBNj8IZ1q7uO+oOEPp9X1N9KqR
Yu1gbPAY3W+pI4mavKdJtoWB/LKvfkyTquoDElJ11QS+kGE/BMWx0rsqCVl6Ba+7EEawGbapn4Oq
vO/zALNnh9cCoX9WV2TPCrChwXvIbe+whSC+odJbgQOJoXwsW4gDtVFiFd2Y7RhXrFfCz2t1C4/C
/ZaJ3CGDFVv1fj+U7jDsWizL8tDusXu6Kky/mG9xxLSsjzg4EK/p+kvKx9BXQxo1dlFbcUVEJt5A
LqrSe3gS8ku2jagOhoF1JHwc9NRfCkvq9TUZ4fOEoluUn4Xt+12Yqt5ZI2KolmfERX2LrUyJzPNr
v5KWbgS5aq8aF23usYN5iKSZWdYXka1Zy+JYKvaHLeQvKp0uQ1+rJvF51BV+I8ThqDDgWVw0VuHn
kPqkn192DqKkmFhJzw1r/KNnjGson+HrVIriC7HHHPv45RDD14gBEsVK+NCVgyDeOBYk4V6hUCY7
a8JC6WlaK/srgZj6I/u//EpQK9MS3+odPDimbqMvdd2XblowsLI0lyA8KzM354JZlCJKg3m4LZYC
VxWlYzGE3RJ9Regg7HjK8jK9mxY3H/BqMtcxTBlREyxa+MsQEo3n/KqCdp/aXvXNyO30jkwNvFZy
HGmWQ6KIuYxSvWiCcKE9qCI8tWwV96vfEvRHhn2yG9Lcuh3q3jTjoVoRhAWLiXHQSnzUHA+QfdNj
7UkijnfYEo/mBbhohVHaGjTzx0Uk031qjAi0vUz49hP5jYsfFs5gfE0M2/gqRraCy9FwlPXNdRsq
qospsRh1dn6QXC98v3M0N8L8ohnT1LD/57jawPgsnZ1cHDy78Dler3pLyHxfOtjih5NBvGPYB5W8
z72sIHjDL0f/YEq6m7CvgqDcYV623GDQPa2xM1GORq2h92pH/qx9o+VJ9zFfSWsPIcJ5zqWbjdNf
ULhwEdJza34sFwVb43lsqj676Adhf6rruOuEeznqVk1EsugWvINx0ShLTFfCJkiQa2yDJnPHp0Eo
5Ug/TxCSgTVWGCQ6+ZWTZZSXFvI+hc2I6V84g6YbcaP3+lccl3s7LrTF/65lMPe5P4V6z05Mgqvw
KFJ7Cdi9ssvYMHvzFudULWizT/g2DHU4W9iP7FI+KLDwqiJ3el27ggVcV7m7g3rsPeCCOt17o2GR
eJS1yaWl4ceAZZbPb7dTPHx2SOO77znJUePBh4vTxK7d03us9Zhf5ANpkXurryXgLD4EQLPBiqRP
aUFNSK1KykM/l/n9YOAdveMIE4ge/cU5TkEfPPo6Jh28SFdpoc78yYmNlC1jZ7Pl3XcqNza/rpFU
WYoC4mBT/AGmyNYN7UOpyPUN8U4Yq6NTZMH9mkxoKPWy72/GSglysTw7IxF7TXa43bRB1LfSvWOh
r2pz+HLaH4aVZaTbgeJP6Exh+V1LVbbJ7ZoYpK7ioJJ4v+zK0bT9qDpfvzWgxRY7icTE/qoqd6gO
LGtvuNVHO2fvMFil16abFQQJri7Jcrkt2fty1x2XfZYntvtZmqVadvaojf3BxDiBr1CuTkG4grkY
DwTqOeZBK5PMvKDlaceLDKVnh3Q9n519Ush0jrSgmr+JbpjH26UYLdwdkiRZQlVntn9sK3xodomX
sFTpiJ3mC7J469fbReRvTRqhGh6QCKQ9/vWbLMoqS8l2vqBjWGZSg83awU4kLW89d07v3r7U1h39
OxpKtboNV7amZZOKn/s8apYBb4Qs6dCDZcq55LqxS0Yyy5Kcr71wk/ESoyTzQnbLupOSGPS3r//q
rUJaAODbiJDnHIK51LMyqyVtTL4G+35wrE89rlMEtIr+nbHHb73MFlVCG8pdctJS0L4szLOyaU3y
jeywTRgAa4a9HPpuUH8IUfBAfdAmHfEP4xXIbi+vorl6g7EPJ5eJzeiOrEYsDUd7gDRF5tDbz+6V
dwefc8MLoDExbThDQ1bdr9Zhhb5blbYOnG1BjnXyfAn9zLVu2MjyfbF22fVYeN0lhkL+j7ev/9oD
/TtQBMIJANDZ9XtsZkjzoDkM/KQ/LEvS7WaHMerbV3lthSB7AbVAOgQF6ay/78Z6pZOacYQRbbez
lYZZhUdhscxJ8McrBHCeYQYTCKhUv7WIYsDBRDQ+1I48KHYrU4FrVzr+X2/f0O+PbbvKlpS6kS/h
Bb1cIYZnUMGAOIVmDq/anHxkzaoY3nlsv+MixiYJgQzPP0hgzwP78tyHfZByGU1W8y39t7crnHqK
YEB3+KjLzr9RUo1UGpO6cWtD25GhXGoYjhbzhS+nCaA5xXVJC5p3hiHbJ/Byz2GS7wI+UWJvdNCz
T6ReeonJJgwam4jpb+nkaHudA3g/JpToPhq1IXRxGf0PXq4BPWijCoHUnltxJ8Eythyp205H9rys
W4p4lVnv7GevvVxGEAYjOWb9xFm9fLmKwPOBnROT8ab297Ken3VdvTew+B1iQJsKMIOGGtURt/Py
IhxouZ+6nA/w94MwG4zxc4OXZWjI0rvHvlH9fVP/58LyX5uI4w0F/JBRj+ff/j2vbPsT/0jgvX9x
nsAzBnmkZtY3huff5iuW+S9Yn4QoMHRAb8vU+X8l8IQvb0wdSCWo4PFsYwH9Y75i/YujmIEIuzkI
IpD9H6WVAfaffWbb/Pm0kW1KSI4lfvi/qwuKalH64OJRlZawGy+nWjh3Zuf0GuvGTMUl4SnpCFmw
abFwKnUsZ72YuGbtixSCZlcUOAN97jNhi6gJ3NTMItp5U3xAoFx8seZgyi4zZWVsERTrwMgkU5Y7
/IRd/2Loiyq/FGOb4NVbF4Z9gJiItZPTJXeAHmUdmWVpdLHmLD2GDqZR/xywiPla1qXhRbKUIsUm
3VgfASL6Jc4FQHNUNmWHi5jfeUNUqTm/x4RouMP4KWPTwndWHXRM3lo86UhFxyVi7sq4GDrxwQyG
1LksFiq9sGJW4Rz6xumMT9hezN0FxxhHZrUEFXOEsknTC9EOQRKT25Cme1XrKW2DjknTbWMvmjjU
jten+zJpcAtdU5qNyPVEg3kds0EklGwqbPq3RcuElN7A13OcMpN+mTF7LmCBhuwPAgc5d9WzLm48
2qed04rOnUMEi1tbqAqnC8dlLNP1EYunVH6cSlDn9SJvnUz63009V2r80OBooI/3kyczkgx7xqVF
cDPOuivnB1Ort16qllBIcJWZlCNBtPLRRu72sLqFWY70Q3oPxlTKRtD8T0jfg0iObWogUxCBt8d6
RRJGYrTlJp/tre4DzlH18CEfq/IrJKO2wBYZtzT/DoM8A4MVlS1jqAeimR7Tiu9lZxcUlSH9k9E8
tD2JB9cY68ry4FXTjG1dVZDnAbq2ZgiKRlotH1m6i1nuCqvHogc1L9bBB/WIknLuvIiAjyA/Lo45
XshmVBIblyTA7K5p8ykWhWPiXs2M3dvjKgCGio5Oty7NJdPb63aZacVUnjcfg6aWRqiMcrhLJ6w2
Y8NizYVr6dnYOlaePAzp6t/ha6KMWAJRYZ/FX3XFGypuc6dsumMwgj4CI+fqs+cV8+ak68/bunWT
Kd+7OkHOF8BIiUljMhoFZBfZ46ldTIt5UM4AhQmfXwyWVeXT6M2OUOZXxpRY2/p4UPsh0RxjT/ik
ORXh4kM4TUMjwef53sAA7SEwujk/qkmH893/3ZpMQhfGJ01gMXgwT50MzTVdDYbDdDiYxdDtJAEW
fpiknpohZ/HkXGBIu3VMOrxhogytU1tVDDiAf2agQtO1nBowgs1oxoYVYxiMlE+9Wj4EGn7Vw9+t
3Kmtc04tXtbXaRK1f7d+pzawTzM6wn5qgsja+sRxKmkZYQqKG2PrI7XemO0Iprx/j9aYRrM6NZ12
K7UP2akVnU9taV5uLWp/aledrXM1T02srmWLExMjTXMLnECj64HXPY5b9xucGuHx1BQjP8ruU2WV
B65K0yxPDfR4aqbtU2PtjvaU7fWt38bun9a7LJkvxsW8teRo/bvvOK/RqOfJ1riuelCUhEJpwaV/
ausR7U337tbrEx6buQBLfPjgCBJTQpu8ARTiHhPZXX2CDLzWTz8VG44gYaiXO7+uabnmXBpqjy84
34Io8+ovylDAiHLDJdQJomg3tMI9ARe9kfgX9gnOmDdkIzmBHLD/ADymE/gxLKofSffOcA9qTwBJ
dQJL6J/1S+ZfQCh8IfUvTyOKXGwgy3TCW/S1TrL2uQz6+dE9YTILRkp/UZqD1OSWNMowLTYAJ1vs
m+6E6rgnhIdhxrhiSgrw45J6Xe7MUQcTJ9BY+ofshBMxPBX3K4rphCZlAEkSJ1SJkwyEqWTPu2tO
uJO1NnxQqbnhUXYVGF8QcuPsZ2Baey+cLtV2jBcSuyBVxhz920XjS+7DqkowjSAPJvXD1ZXB0EZd
oCtHxV5p8QoEEu1utyn5OOl8dw6euyJVHbbdbF6hR25eg6M6vkNhAflIkfIwB1j22ZkgwXzRXPc+
L4J8sPa2W6F6LHVnJUpYFvqz0GBHXeLJn5NnYg4m0q7Ar70oaGzjp6kLDC0Y8svmsmNWgCYJnVQX
V43oqx3OVUGFAtEyfuJjvApQi2D0QsCXYUTnX+bJsLdUJfDg0JrkA1bbmMTOtT/mcVOW1nVvNllJ
5jQGTROmwG4CjSUX1vhpDuzxMVnhdTEdqfo7PgHuFZI0kGUgtOmizhNum8TV9nk1WRvgvhmJxIas
8eAqzDQYP7jjWmKq6qCmLX/h0OX5F6yNbg1rCvsy7EhB3X7kInClAWfHpheqWvXklRLzwWnMxvSj
ljlad6Png91/L6Re8HSxRa1JSU0cPFB3wypKH8Dex0ghhkdU6PsuI0hghzOrqnG37TQ9lgXbdISh
A7haNcPvR3OQkOLTUvwu0apXy13JwyvDenMPDbVkMJLImYKs3JWoqr/x/1uevGkIHpZCW1kjlVo+
zvrk3cyy8nVQ6b7/7Bi4BoeNUp51uc6m34armINfRGeuaVyWY3OD2iZ/DBZ7uDMDPMNxWw/W52BI
7K/81OkLbqjrNUhxCxIr8u6+cjPx0cIDLA1Ti9ZgX2M8TTZijvB6W2JtiVdkPvGrszZwQ4XjosUE
UAZY3NOkUspY7axQ1KatDCtV29lurtV6lchtBGU0dXrkRB3maHWnco9bf1ofMhcBRsOtoH0sS/Gg
OWoeoxy7rKuAURBwku+0T9KfxQ2x7CaWH4CVD37RyZ+zlM5DWTIeig3GVulu8SFXkFEBYTQaMi05
VJBkh2hq5uaw4jvpXdBoOSNvpDPcMFdO3ex1q2o/YRDfXWoCU4zYlHP3c1gzh4FopsRnKjQmXU2Q
WT/YYBVHsQ2FHCZVOSzAyIm4zbyuySKQ415FrJOKbOkg0bawxXE+DihN6mim07larM6k4PQ7/Yfb
Z3SuEx7UQYg5tZaGwGd6Eda923xk3G81H1SNrT4UFZ+ap2nawcLrRBC0FmT+otFITe4X3SiZoC1W
6zZXGR/o5owrCjZ7bcTAGY9cu9uteonpN7Sw1I+lx/wsZIA5fcEvtPhcWEbPX1tny2Z97ILw6hQw
Ekh1rMd4QvEwRKO3aj/F6Od6WNjbYA/yhFuFIkepEteNhOTlDov/abv+vJMqQTdJInk/6OhBG/IF
CORAEsuJgf13OKfg1exxVm8c23RW9b4EF0Vzz1wjHkz8YImPU6RqZG2tXY9eK4yDRjWYH9wAo+uw
Y04u4zQb9aPCGkPGraz9XVuJxN/XtTY/zIkt08OC9ltnyMb4zpUEhaxWFWGV6vzVckv646zkGOOe
p5qndjNlCsLEtvPgwFSYPgLjp1V/2Dhn3kchiR2KcYKRV0lbTVpUD0N3rw1GUHN7s3gO+gr99yHH
0Vnul1UT7Mi512pOELpzl6vrfja7CjP1JqEAXEo++YHEjHx19qXfB/diDXwMTBvWSJ6N6iFxZddS
UHWGwl0WbDDUKSOZfZsQTtnZdVskbP811UJv11Ns1xI78XTqlicsZvOOxBDNyHZ1NjdV6NauJDeA
afu3HO9xlsdS4a+T+0l1MBF7uHHZ4MjNYFKk/8A5/9eC/xcI5ls9+H83wzfxY8h/vOjCT3/oHw9U
H9zx/6eEb//9j9kcSOu/ULtDl4S4j8EBkOz/tNqaT5w43Az6bEBnoEX+tz/wOQVC1jew839BLQB0
z6Ddh/+GUAGRxzmZEf/S0uwKP2jwXYf9Jsya2RSzUihdlykUCrx1fGBulOk1CQW/OvxLB/0ugUqk
3bv4npdeH7Y1k8w5Snr8g6nZytSS2rWVpZ3C1tEPxqK/9JZitROOU3yhh9BJGYIJHKTZzw6CzBdb
PUr8VAptt5IPoKbLxnKbOrtJUZGnxPjgV7z55I/Q/sWsDfZtOyhDXaPggBizon9kppqJRfzU5TDV
u4UDa/kx2GQ3hGlKEO6umFbR7cY6FeaB03+t20umsqiBoiGRWlKGHIu+TpdG9g5pGnYSlFuKSgGb
BK9+a9DjaamNcj8GznpVkb1V3lDnyPxS5lWH6EDjFGt/SGXVw/PaquSBlxfE6Pxx7YoLDujsOpEt
uRaldBY2/zSN8YAm+GRKl6DfZahBuvtgcrpPXKH5FgR9d6O0zKfSLCxorIj33PboJN5ySfyDlTI6
dE0igMQw/azYR4cPS03HIjE936xH6eKKK/KNcsQKrj9tLn/9BdiOsVula38rBzjqc764mcm5Qaev
MfENoKFoeoRQz3iapkksu9yz9cWLBLHXy5GHNUQl0QRdBFdmzqJyElqYzJMtL7FRbp9nDpB4IM2j
jJO19j5AnFFOpK3eCqdS1kmMK2qzR06U6DtGeclyLBw5rAelodsyHyFm9OUT/b5W/JKjD/kl0jSN
zU4R4HGrVZlK417XYJAIuN3mhZsX5FIwBU6DD6gZ+/I7w7b6QItrbpn29ZHeKf0wmXYfpcoNHqdR
Z4cnoZz6KGtyL+7hg9+Os5PH0kRpKhfP4/jVACaDubxbl1kw0mfI89Xv6bAUHnI0fGmmhysAcxfp
GuncoSpNT8aWEhyoiZbsS4+IBlWN4tmUfdtQ4SzUTEmvZ59qLL3vcJgqaEe7Nf+4CjWNWAyLQf3C
8qkbdg5l03TfOB626mY7y9t+sXidO82EzABlvZmTbNdkcjnKBQQnHiwKzcqwBuPKELW2y9Yab5Kp
rlwWTIFigWOAv+JDLjxxSiNJNcX4WQYV6Uda5Q/EMefYusMlmlrCFkhT+VYblbXXM309JvPiZJej
lhlwKsw5Mf/iC653aaOSy5pXp11lSWvLo72sE8lIukz8UJmFeKq92s3uFCancS8Sayc9S+5lNazd
ru/s6a/Zaa3nYM3ro8kw+/OEdW4SmThcJTCy2uqag7p6DMgTiJJ2bIyYIKts3yJCZ3EC5KWxh0vt
bYmClzefNYQImPjcN2E6MhYji8FzCsjulHw7cmhGoqSSJl2xLqdxxYRFWrtxXP3jOs/dblK5y7c/
WqV/bVM6EruijzNhWQ7s4B+uZYnnyiqq7oPfYtF+TLVJlntiTLRyNxIOksWwR9bjbDatQTSBZiZX
ys6r6wlyzwOT4vaZvL3207CY8zMBEEFc1pOjx2wS4BZwj0ksSNvMQO/b2n69a1pH7AyYQJcrA+sD
pRjkjYqkwEM6SjeNCh/6Br7OsxaNheZftZ0qrkmZcqlti0BcyymYnn2yh1sqjW4oh9jLpjL2rNpa
WRCLd+PZaTKR6eGqfTtO3rUEmOupHvymPUym1Y8AeF4STeMq+tAfhR9hOJDebLP4Ki5b29wPHcZZ
X4W9Tgz/F3y8dkbL3hFNUutup2kdbAzbvXWnUfC7yOtIFIAsoWNbn0+Fdw2hzHlKQMcUtJh1knGx
LGSsqd6U141Gv052R6KcL1T8xd3aUYISOenSK8HBMfDbxIEnIf9Z1Y+tu8irQiTqsfWCcl9JTVmA
uY7xkPWZfdtoKYFMSd1rv9Z6IM9JgRfTDYP0uMQ4eoyFcUCukthJ8F2iRVuQ8HOS5dAFY4iGa/JE
yFhO+ssS6P1dj9aTWCwKQ6zjZ3OY7yHTF+7RbObpIPH0+bq2XtZFXGPWIz2ty2Dv1kV/BG7tYlLH
eX0WGV+x70ya3TAX1xiB5OYkoKbxxecPLiG0H1YLOPkLsvD8UktqNAwB4ckq6vSEcCSnW+oIA5sh
nvQFzQ8AhR9Vo2Pf4wbETu53SwpW3czbKNr0kOqQUveXlAYBJuxL/RYMp/Oaq+qgbx9TWtLr7yWf
J22zn5lwhgYWCcaLsrjtnKrTdwld/3U62iMhCu40B7vJ9IgwmZ21sSg9q1Y/yhbLWMbggm6IPzm0
33uXvv2gDzWnr4lU7WiWojOOctIxFWmt0aww8/LXzsCDzcn8sDeBXvxQOjZsyBBkI6+Dj0E/2iGm
yFMaCuHZ1M4muEsEzmg2ET9NJPVhpjtcLz3PmW/9HA/rOKnIY9kr15H8opE9HrrpkI3h0ugk4iUZ
rI7YyABCqJNWHNPYIvCiN/ZeDZhGQJBO/szeJoro0gdHNXlWGp5n6YgDDO0D8rHvM3QgYn+amgM6
SqosWfac8cYdeLtWce7i/X5LzbSw/RWIflf6hJiCnJqnoOf8NtWdDabUjlThq1ETWxCqpjCOViMI
r5nodEG2OQgJNQUnrz4FFTyrHSmgI+F4MzlONj4BwR7tRHnz/zg6j93IcS0MPxEBicrbUmWXs91t
90ZwhxGVKYlUevr7+W4GGKCDu0oiz/mjmJsaFF+vfcg/qm2GdMiKqr24qsyh1SM+hBNX7nwRvdc1
qSt8/8CdxNeEpyv/Xh+CmFVdqnG4fpc+mIsOvpMn+2Dx/7TuNuRn7F+D7ijrMtOLrZq5vofQAOsC
9VI7Epn0cm4dj/yYLq7ls1RaB2lgafZiyffpo+I9d9PR56Z9z6rVeXOAFCgOK/3k3Rk2nt6ortsX
pYr41zzVAl1fkej7bJoC1mmOqpSKIhLYdVOWtAhuiD4PUsrpqSd4hcu4mr0ojaMqKn6i3c1/Awz5
oO7GtkO6VlS03qyQtr2LN+EiQRqGgHuqd0K7S3Lh/eVPSnYbIVntS9wF/XJaUOGuZ0I+KBqZ4W4m
oDIoob12WKMOmHw3BB7GWy8gmUF7gM9cyVH/TiraFckMuiSSDfWnxy33ixJKOkoI1lzEcXbE0rxQ
X5l/L2PxMr/SxTb/3dA8fKwuRYmo7Rdjj5XbA7lENUmku0En4fMk+jk4jcrVy/taGoQKY7AlPL56
K5MjUbNhfSwBDwjR8YzdzaIKz2B2wfMmtPxaQq2zQ0E8JrU+tqPD1seVzM8nbFXvg7mNxW6wfk8E
BonwSVr4/hQeYnBXjzn3W3wxhEvTHqomTrq7wek90Z/wLxNyT3nBnHUn/OdUZkZliJrP+tVf2g1G
kWLoF/txHNmT6ZLD+4atVzOCzyZ+naQR7rVdfISwFU1bOKLbEl24K1H5PNDZw2hSj6ovdglJ8vcd
3nku7WTKxntwjO6L0rGQGYR/vkpXV+a/p4ql9YmqMpVdiVt3TmtNbdLA0xOcuqCJ9FdvmgIgrLEx
7jjcXP3LAjzYP9dbuHFIbgurcjpJ1vBwh+Q3eO838q1SGQzqbgxy4q6msF6bk5csC2FzQ0OevYri
+XfWisC9EipDpKTu27XYEXGUvBuVJOI4ua1E7SlyerDKnHj9cBNdeXDnSY17UfYhvTdmBvANuZKq
Y54HfnWA+YQpmupkudYFGYuZF+gI5j9rqhYSYdpeDNoHCmfEFl/61nXQlpECwEAZOoUDBM+Jz9cx
BbesLt2Ax0LO1bGfCv1fgYw+2s1rGLx13zcqsKfOH0prvQKQenPxlfqtXBChayWfgGOofc7juVfX
CNXh78bUXY9KO8uuUY1qftcPRucwgHQLpL4o1S+6zmZxx7ULeFPlQzQ+ARZ5/wZWxPY7gNne9wt7
wiXCyGPvHLpXv5ZOUzo9DeFzUwpRHNsOYgPcnYI91k7KNfjTza7rRslrsXYsApd6KxL/Jue4de/W
stHe3o6d+KulsnQp2dypfvs1VN5fJ88aaCMNUA+QAkD5EwVv83st5/WkeuTv0+AV17BWikEtz3+j
Gu37nRmb4Ke3UCNF75VQP0QERMmf0jXP4VREP/g3O8MOTwawSqGTnn6BZgTB95Gdurs+68z75BiZ
3deETEQHTqXCkkA+NN69m8AaH6NiqfsfM+WixVtlvUntoeLd6mVx1maguzEsaNbrcna+tKVxtr4s
+exgMlx4Hg56Ic5o12Q9813IZfbhlR0wlx/665vf0tx3QDg6o0IZ4nJ6kEuY/bL01TPmYg02wIoW
xfxpKyTMgqCgdvk3O0YH70uId+VEqbQL8RxMp4KS1BeLzvWHS+zRezOF9kLo2aZ/+L3Y9gNMwafH
/RQ/l0OLqHiKAyqYSlTae1tWoNmZG1NCGlNZOpy6GXHkJY889PltDBmGQKR5XMK8OsM/xydS76cD
AabRaTBVdu8uRPI4WeX+EE7T8FSOGbRy1PbjtyBtGokDZITbB1FDvW3I+vYUbqHbHoZi86BiiTTZ
Tn1Bfs+hChen3vXg6znV1lFyz6xrPxlDVQ6GWndnp1/XmzFMQSCrDWg1d5eMSPHqCjft4yGMUjrw
VE8+suaNbhNqqX4qnoX2XgfQvekysvKeE0rzGDfCoHxrMpqMj7X2QTHtHE5ILf3ylFHQe2lEXP0h
WJflOMub1wW5nfNQYqc4REUC9Imh5t53TcsCsUDAiP9b/sPIabKv2K3ZXGSbj49dOLupAoalNKnz
l4fZ7Rb72VGzew3KuL9KjCrqDuJ2urP1uP0F8Yyig1lpTq8hl08LPoIyrUvcmxSog/vst6jaXlqq
LSZiZYpkxYu/mNdqKTXFjKUuJVWCWyfB0dX4d6Nk8T3zoim8jkOn/FRXTk/tcBEl72Em81ervCb1
KraX3bb5+NUy4pzyk/Xb9YuacvdVzL77o1gpXs4HVPmHGobjRLLfVOyWWc2Mtr1kKJPl9jAuLd/o
FtOWiDh2zJguQ595rc6Zgodwph0YzcF0ooFlflypczklE/Wp+6gw4shfOKLnQOhxSDawg5uVNshS
QrVbtCMB4Z8pSwQVauUwYbdzizp19IgWaVSZqD6CUvDFObGmsLwqmP2f3Z4p9omlOs7+tVOZf+Rz
wM658JTiYvO7F9J6LJp3Lv92zxxo2kdQ5jWnCa1O5EEaB/Ky8ZzhxCyg/+Ac96MPIyaEq3BIoX8T
ea2/V1V5jxYLCJgbLfjVe6VziVdUDghbi+ajJV54vQ7uQBtgESTPsfQHQjBIaXuNN9nTF7EuXXCm
spE4Z0r27F2wZooPe+5C/5LR8/CxYXwkoX4osqd8sxTY46Ni40EUxOWmuPHPWzLF70vCy3VASLDW
d5WKzHRp10hE+1KK6Qu1pHfvhTArbtd7D34xT38239f1qQNTOuQmyU9RMeU/c505lN3IeZWp5+bL
LZ/c4GyGjihDqKzgtZnlQHVAvuBZt4UeHxiJoyP3fUIL9bd2nYM1b44YxoD9+8Bfhmf4fNp9NzuI
4rUuW54c14g5QAXcq5m7uQ8D5NFjax6VBU2gzsdTr4WLu8blEfO+cmUQA01FTIlSSfj7lR7b+NVz
mH14W8qTDPLq4udR9hyIOH4iSSCnshJBSnj+lr/vTeAm1yQoWwhYS0vasnbVOx2wzbkhChUFT87S
e7RzRP4zluD+V0N3rPuDNPtZ3lEr1Q0cFrSJwq0RsGE5qgD9MU/MOtVlEvNXoSc5cVcmr6qEStg5
ZY3GubL19pwRDvZLZAHn7TfccD9kaB3SxO9qcxS4fPjFoZjOUIclH9cci09Gqra5hGHS/qXDOYS8
tTrfTXJgW8fudVW+pBoNSiABKKHTKrv2LQkNKXCie6/KbAoOfdDpGdLBhfh9j0yt7WNFLdH2XwfL
9wTbOa4P5baChoUt8NzceO3Dlgk1/SxLB/ubVrO/XyNqXQ8DlXBVud+acB4OauCMeohKz9T7Hhz1
XhuYuHekWT7snbfYtthxSIUrI/G4xqkuRAjmK8OBhqLG+aWSIVZHPTjNclT+6I4TiuJKovcfXaJ9
RJb40VOnfQNDBU11zCuWXMSbKvixFmH0gIAddg+HlYPGqRCQwPE6trew0dRJu7PNUg+U8m8JyoLE
JWL/PRK5AD1HA2NyY8jX51Dm7XqkO3p95FVe34lLml9MloME4M9TyMM1DZKFo9b66NLWdFpb2CiK
gauCpFcx5Yey9fyPJQqrW1XY71MwHMkudlcekMMMDxyftZ4t7UXgUMtFFrxq+0LN9Uef02S/m0Rs
njy5mndVo+iBfoz96hJ7q8bV4GfFW6MmyKxltVOyHzZ65ffD0ITTrVCt2enJcX7VY1VAZ2O5tOd1
XKf5fXVj+2vScfMxd45JG4rFaU+tMRWhsV+vAmkCeBLNH+9qNZyZFnnHevD6OD6T3FS1+y4bk/XE
cdp2z1klErjEVUXVM5II4DeBYwkNVtLHX6UCbtl1uSny7wIR/SgrPZ+aULe/tr7NbyIkBoSSJ3tI
jPbSKlRUto/kkSMWcdDKFNSwkKAEFl6xMUXVX0s07BEwjYZhWu5PsWfErbWG8qjWBpdwcIPHqUuc
X9UwT5Clo35UnhTnSW3BXdm1Mjq1yhUoZygVpv6xq3G7TWY92zXUp9XL8n/FGPvvhDu16r5duoVi
x3nNfpYUpj/nrSjPGS4ylms6Fa7u6GUVahBBD5iTbH6z68Y5GhjfCwAFr5YGueKi4j/UIvq/+0qM
Fw949tKH5HnsirUoj161lj+K3t9amRJrbcqjG27dLwkYz2sUde7zkAWquAJpdj4qlzgg06q10XJI
2sKlTtGU49nEk9vvkxjeMZUU63pHI7WsocUnCPrMyBHXnVA+l39HZMeud32V3GWrF/5sQ/p808VH
V8BvKsXNll4f/QNobIgIXuKkSIV0sunYVBboeeA0g7SdkxOkLlcEBc0POS30aKaZr+Zjv4aIW0rh
bVAHfthDtYieV86G+fNUWiNzzpBpPuBECklFzo0Ebo9l/URpmP3IVpm/Fb0KC44tBRFBoW4c7gN3
lfbJV1CY8cTQt6Sb9hvQtVoVxdPkzhHmVO6LB183ZBwPI9q6/zj3so8tsGF3DaMyvp/KXj6BsPMV
kGl/hu73+z1ZnyFVopkvr0GhS/1JHHD8ZUnavs/qLjoEVdV/JFpXI5a2mAl1E1N8dr1mLvcDg2dz
nOZv2NIZ57k9c9CI21phNtu5BMWifTGqegy3uH6uESG2VxLQsLgWoY6/PF5v91AHXsYto51lX2BH
PRJQHO8hmlCC6FH4UToVrTvuNkMnDMKvKuZuaf0upmNtHqsdptN4eTVRXp0aGQfXlc61r22j75a3
1MMMKEMR0ycqvDPig2Tax6Eo7uol65o9HMb4S5l436EBJGYmP06jHNx95ZvyEickXcFsD+uR8CPx
z1J28FdOLQfphoYnYoh0LJXQjUFHxby//o4Zcm6FMwqwXqGXRxcD9Z9cWsJle2FfOFdwE/h1kx2z
SWS3QIqyPkSQN+o0lr2PTLMFKDgE2pZpVa9IPzZaT6PD5M2jPPaDA0ywoVFKl9ip3webjftm9JL/
nNI4LyQcdz/rfFPHsqS8/GdhXFRVSAsainmXJnge6dvqOEBc57/BD9d7oHOvu3oTlXQ8j6tZOA1r
vzv3SY4GmEVn0/gPQN6egUZwBOMyy58irarxDkHuuNypcVLqwixjHr1EyPitJYqqfwpcbTLu/USE
TzhWE5qNYy8+rUWEvtV0wXxn/ABHYB5nUX6K86lNS79gBKBrqg32A7QL7mBDJ/fJxLwsHMIZdFdI
P/TRmWzsfapk6aNDLRsst+UmJ73vXFzWBIy7pYvyNDDWS4EqwruhcJotBeEba2zvKjOMmKsO/PuZ
GflPtsV98VAP09xRKhl5zp59OKZUr+VB5Mir1M/E70cIGDHZVzzDk7tra4Gc2mi2rsIXHc/3CjGE
xKd8xSw1u/teVC4zbxkjh/aG6cBOaCjJCsDktn3cdAGYtPBQxO5GW2fk9iwo0xKcHclcTOlag+6m
IT7208zb/4qPyDE0L06A0+vUDkMaGfymASDq78SjIng3qD6inL6wL6oiWWCJwV7hluzXJo386STj
+haX3zSVj1TIoIzNjU2lxlbGhLQs7bUM+63+Uc/JLG5x1Kr+OUCqK3DAWBlC1IXdm6h0+BwO3UTq
EMqYdr9tY3Rbp95n8acYTD/jwRbRWaNZEqes0RP+jUJH9jMbM9n98vNxa/5t47KtHEQR67/vFmV7
7Ckbqp+9ZI6RSanELbj1KzP/HdqE4u8ts358mBdLxdV3MTNsZgDVQW5skv0BpwIuY2DBxm/Q7p87
Ps4dsWLzPSXHRj2scyiIz4NmYINWlhveG1v3ELtrUH+GYx9+SbOynJE8UJ07kQ2/uxUOZeeXVo+a
ZoNqKy8DMHl+YQ/3rraUllbTEMUvTOFAgX1lovs6bBeVNqulp7in5uIRvsFxT54GFXnjookGUJ4w
wlZsvIIRBVTDvqM8yLarM3XNKcDgQ6Q7oRPQlKUM3GbnbUZP95Jm4+TigjCOx7gav7F1cI/3opI8
pehZ7X+Llpu8jlPbqStfqn8H2eBOFHQNwu7Hymz+PqmDxn1bwqlbrjMq7+9bee0+M5h5cNL/A+7f
P+mGCEBaQyXEbOfXtmvkAc3G+qGbisVoRVaqrjWnxXRZetq9L7SEq0vYizWErQOn8OJmrn4DrouD
TbRc9kmnpX8KbVfRBI4Um+VIz/sKS+r3t8AuPwDa3gm0oy9rWIs0rhRvdRwF05kcB/9g8eVciGVC
qzUurAiZ7qPxjZDWNT7Yui3E/SDcub64oUCB9236nGvXuYOR1T9XU0W8vcu0JuseQbF7786D+1JR
+jrtO9YH5mACxcK9UKiUnMGfkYItbf1uFkc4CMqo/aYHeyyptKiC/GPpqv6OURzijECxciXHVYf1
u4zX7cuxauP9QbHwg3uPPHsE7ECnt6XzSQA8M9w4s7MLfbDoj5zaw+LYIBcLHze2Kzb7aOzWY9kN
tnhlU43kTkeMfucsB9NpdmFC59qvcdy8YN1DF+niltulsQfmiDIh7wzleJDfGosJn07RQVP7ftxw
4YbJqezCBEtHNM3tPhDVaPzfC3Vy3o6BBQzGgHZOz47intj2uR2b/IJcvFARaKXRNKgOrj9y+ud+
YO+IAUHpf8B84Mv2ongz548qKHL51HVTVHyERUaRerqNrKB4R4YybNNuk454kJLNej+G/WROaxeQ
6NAUZeWcNnTJAN7wNMmnHG3SmRShAytvukoHZZ2wyYiCpRgjFINUCtfH2bf0inblMoyvPQQMelhe
TVW+oTzNs4wFegSzv3ZKiwphYhD4Zt1PVNPmTkruQCHUXg7Me/0pAZRW4KyIMM8B0uRmfGhLL+p+
U1SRMeWvy9YdCkYEw1AcSbAkHhc/mG/Uh5Na4QrIMlYEMOz+qVlQ7T5NlSqbPu17BM57NSPLifYL
4rXJ7ryRIIByt2COj86C3bXbuatT2+qUF7XLkExtJDBc3KzGnvGe87OjdK+Ku0p2vXrk5DDM01C7
0IENgZiuxkAzdtRy8TFiMciF23dyJ+e5HvUxac3cITZHpd+JtChItfzX+dEQvbtx4eU3Ftm+Ocxt
qFDMlgRApwUQ9nZH8m3N9ehksWt4/8CXf3QCNwlhrl7dHiD7OdxabAnRRfe5Wz0ApHnLMTHDPF82
FZvsROBCkvwbEO1QBYWCKei6M2Fsnbf312BNglSRn4UcqMsVa/0B8mqOruFSNYGLukaACUIT5wmD
BHHMbOrLWpeld1ZUsIx3CMgMTt2QpZjRGf1I8RflJyoshvV2RBW6xVkjg1O9UBA8v4yVpkPvNXEG
LzghpYGLZ1IyvnNSoDEe0zgSkwHhZ0+2Kh2DqF1SssvKKTWxb+zdInpsPypDvhVdYC9Md46SfFlP
Juwc70CN+0Q8wJBXwFEddYvxycFiNWQnzobZGc+Dw0uEXaWHDq6rVcz/oGDqISfAxgpMS7EIhova
0JI8z3OxOP+VJPGAbfNW6N99LiBW/kPTbWCA/bb1IbEYlimEzz1JFlGzizTNXsDHATeoSBfwDfFv
WHpqAePZa6tTjb5kOOK9IPY5RBI/QcqB6+10vtb2wasDfmIlB7VcCbMNxUM5EgGf4mGokqfES1qu
UaUrEeh0JPaoe+3xOX0LrcNiPatBo1Wui4YJNfhW5sMYF0p+lWHjQHaFoFnuXV6NQkKlBkP030i9
W0WyhtN+d/okwVjtq01KSxAFmut7eqHaN0eyLKdD5yb173JxTHdcUdkG1bgDd6/BknbIbHK3u2wL
SoQ365kmM4dKCfpCKsB6eZx6iIKDJYzHOYmu08kBbZjNPzqy4A1GDLGIX98cQXgZubCjT45HbdJ4
rnX1IxME5T+MvY5Es8N+lE9E0+h8uyO/YZxbIGnZ6aMlWCLitrDlQr0a/bXyGG95obtDJmO1HZMx
d/x9PdSr4Krc1PIVU8sgPw1gaHADiGJ43iUOV8Br7YeiPrUsD2Ih8EVj+knDDR17zYkVQSTDCiJh
rnkh/RZXUGUdukFt2DRUC4qWdKX2GG1uXvcHy9ibXMFyOnOhezbYPrTPXnvtRWYFUa14GJK9nla9
XNDpyP5+sn4Q/8d/VxYtx58780DwJsfCBWiE5Wwhi3o+NHLliWT1IXjpMpdNK44FWFh2RJxY1S9O
5xCNYulIZTlmHEZQzT08sVV49Yy5o834aB5a6KvkZ9h2/ZrQZUmuy3WOcq+5jkgXspPEjCielpD/
OUeO4/nlrnTGtRx3GHxiZqxEoSB4oh3c69MNu98AqLPKIbuQs9A1x3p26+ZVt7r1Xjg/EFVgXUPy
+FJWjar361QYjvOxbpr1lot4cpi9p6JZU7chp/CHXxtBmWZDS96/UPe2euFE7mCitD9m+4GzRt4G
bF/+EaCyMj9YweL8vFGTkHxFKLAjNM0SbOqRh3zu37dFJ/UxX2d/WF6sUsa/1S5mwgMjJvzZSjYW
zhwC8tbmg5gZWNS1K9d8u26WjsCjb2Tl/udHiyY/xDHxcwATEGo4lscon+SIxKQM+CFJwGkQfafM
rAi6Lw2ez+VI/JAztAfgwH76mrRrkJgxw9iM58m6uoI4XVdV3gGDqKlHwYVj/3HdYr6n3YbSpFCI
/Yttmh4n2y31H5lFLIXAUEWHva/GFNR5NzeugoXpBdQqLfreDphEHQyTro1Ccaim3MJFSbfCqV6X
jW9efFVvWp7mb3r+VVZdrM/KcpOixSFyRxJphdui/AwnHO/6gLkCteYOnca0LUe8O2W8pHy8vXef
B671H9iimrpHK4Nw46lD1+ci+0C6VdFaYXANNNzh+Ucm5TpXB22aNYfSn8aQYXWaopiQGN/ylyYI
6p5LvC9UzBbSgWMJUdYtRE69U3u9urthG72/albD51SM/nMjFN5PTwlzs70OiexFk9+m7eDg5xSe
8hDsNj4HO6oIszUklQXxdhjixmPVbkAAzSF0BqfroS8m9ZJJbyDmMCMd8J+ZgP0e0XLJ+VPaWSbc
P33uRzkRWOx5OzwAYXNCMml5aLeKYChWWsdfb+4y+A9L0xXHIcO6CmMkEHUWFYI50jAxuZJPLkCG
XX94ascsOWdxD4c+mF6dt3YbHhZ0YQ2Ke2NS4MNub+Yqz3d1OW8vfpn7j2qEtoKK6cvPoSrDExkq
4TXwwoK0yGTwLi6RMJ9h6PPbMwHCE+JW+KFtEu0L3GtfjJv+aawC987l20idSQdrunATHW0H6Re2
gX8dHPKzxFZu8Dpj4T21UzM9KiWEJOffOsmOFJgQYnENHvJlaPeS2rv7ZM0diGMw6EsXT82rsywy
DZc2epFS4TDZkq5OgWplz9K9IvDjhPjRshnTObLZjwgZMXF3RXuKGp3vdU/u0JzN41UkbmCQsw36
laWJshKWCwUpm7TZrXF7gYlDYnEFcKw/yrKFVo7a5T+HIN71EWonZ0Ibav+sCK75O45zbdKAZ/z7
tFTyT+1vA+F45Jmd+nA1w5Ffj7gzVxFvRVA8xNYrfzW5RdniDmPwjmAWXYa/hkwHk/UuAybcFM9f
diMzFIiRrp2Bga9o+IYH3005XzViy84ioclMPiCaHMa90mVzsEEtz+X/tbnA6gnA/1KTLcbD++At
rJ27ucqiJyULaLSumoc3xwTodvmB1b1XLbPcJQUPYj7UzT1upaa8uKhJ0tjLWg9SNNo0ZjEh5zQe
hm2fiBVroZlQSkQBVtfcUQe3NUhxuFQkj0a/4J/K2jJF6BP753buw1O1xjlsW4ScO8H0uocVBuou
a3j5VHnYLD/DBTk8AX8+ultAk9MQKv8TKKs6emO5nLx4i4+wZICF1nfBCeayuCxoMh7XqG2va6KY
1ssp3MAnUbGaG+mBDWhb1bzWAtIexCAmdSnqg/rOrAXbLhFuO6VYGdMZchegUjVovMLKWraaCnJW
DduCkCAW7XbMJLhRGuTkM8IUBi2Otcq7m6UPS1GtfYyXRcdizzJP5CnhXpfCq8bz5FQDHX+As5eM
s+dizaDPlMebi+pBJeu2sTi5zfCBeLZ9JUatfo8339tPJMJCnmyxOheNNz9+B0vdslgl986W4dSF
36we3GkGg3bCELdrkyAp8wLhn7upE5QoLv5vB4QH0xHpBNq/rEQtOkcPgcM7wTv1m1OZ7l22a3KV
yyAP9ehCjLrrRlqkCGA1skkF6mZs/COqZ4bMrSQiy7jbTQOd3Cx1Vx30jeve5kLp+wI5y0fc95E8
DE3lHdomjN302+AQn32T0B2m6qC6Yh/gLaSIsnn8zoS6kaeqU+XzuO+axVW3ATlLcTSUy++XKbb2
6qN4SRn8ihZb+mIeKhi9j9ZDzL9EQXdmMW6Pw7p1EKiJ7GU6mfaT57m6K7IxX9OSaeMwiKS6Jyww
EpjHyvDBcDmh7YTn5JaAkzqHMV4NgFGTvQFFbzfLhv5hyL68wmoPByL3mOi8DnQwp7o6VVk9PSU6
3vZ16QXpCEx7DLwyevAZUW8JYUB7f8NASf8wg/PTOJt+wELQl6+UW81PEd9Dyq0t86PLmfNvRcuq
D3Jjt+qRyn0xfyXruZWts+/KXLy0GDvOcRyx3BIAMJI2h/36Z8k9+1nUa6G4b3Dl8QDDttFTMLNU
1yFNmdNM2lwShsEfTaT4q9KDD1bC4ALSMlIadvZgPcjO0+O0HIBC/BZ7rkieWJxm9oGgeR/RCt95
2kvebCxNcBnBsk445+bukeIKoG+srct7nrXOQ47NBYJCJ88uGNKFWMn50kEkYM6ax9g9riTtnHLw
5n8IMIPgaVlG8woCOYpjXvQ22Vtm15l3FAs5tROln++zsSZPoG/afwFJPRcVBuLK/V8Ob0PZeMl+
Ksg6u5QjQt2DjnT8FqHDlPS6LC5rRKEUf+sUELEInRc+1GSU0u4o3fH3RGTU+7ciIsYYs6lLl6mG
QNaqbU7kS6j1lMvM2T4ao6MSTHLh95/54GtvD37m27/YcyW0Wl3AA8Lso/ZxFkrcRRk5xcWsaKUP
wieTb4bvwIjHo5+MZftosnKaAShxrD9nDtzD94bvZmG0C+zKGpk5eeLdcd2RsZQUtPzBqK4W36kU
6FVGxN019ae+lsiQm62gCC7tEuTvTIyLATPz1qCg1XdRSBHgCWcIY341yZGCRNassr29YwJLsp22
ofcULJntnslY852jiOIhvnRAXD4LJGfhlVtwSZeAGsV9FmEj2Pd5nDA9iXlBv2xzkG2R03v9Qwk3
UwjrkM8fDYcOZa3Gkp9LrtOIFjFJxk+6EFgU484LjqIkHffvxFKYEgnamytnl/hyGDX6/RpY/vWi
Y/gZEX7ycvUcIruqnyqLiDNfo6Nfkjh1zpZ5uwL2F895820Ywals/E9t+r7/GRMQWe23mUS+VA1C
Ao6KGEKWe4oROAKkLe4s+sySyFD/W3m4yKzv74p8HqM35fMxnAK5Jf1/zTRVAukAnz+zas+xf07M
2Ee/wGrnI2AGotcmihLFVaLr6se44rs8JTMs7d7kbXDM0fj2f/DUaMNtvYbui8ZcWtwgX2wLyrBQ
Brtvli7qLqshfDY+ONbgdEsDwmWDCyjk8MZSKhWmj6q90kpQKbTpjjs+qaU1iYsBlUiGXdhz//8w
ZRN5e73iVPgTuANwJXG1fCHEwibrt6PcJ/B7kEVyZgYRmglq5ITaO3NXgBRHMvP1TkTgkS3+igy/
mz5Uizdnj7Cj4hiYofpDGh1u09Fxmq98m9hZCT/y4SuqIBvwUbUv0fQ/is5suVEkCqJfREQBBQWv
Elpt2ZZ3+4Vwu6fZ1wIK+Po5ep2e6LYllls3M08CeaW7tPS3pqh1eEztrNmPoyjme4vla4x+UVBm
T9hMm1+YbXO5hWhc3bUzhJJrjP3mPwzIJj/5Q9XNKHa8oG/xOMIXTZL8QqfT/HJrwRpvFv4RmF3+
X25pc0Zc8/0jLVjLPe7f/4RWAQ+qXGVu/bXOPRk61l9eZfY+PtV2m0ggOKgrqF48+DorFQ9YrJp0
m/IBJr/dKj19GC2l3TGi0V0SeCNyp4/uksZ+uaXsyMJ/zpEuFMdRcpTd+mQbxL6qZGxhg3GmmXMw
ESqsWUUQltlTbdCbD1W4DtWnNbQLKlwHO7LYT7PKlu8MvjikAcb2dltVt340vE8d151qhv9WFXYa
qlwtZ1J/BkMOu/MVw05KXjqcXPgDPlwZzWmv7+vfVtjpfIcvWpHvCJPBs97IeoROxTBjpvBvi/i4
XtpiwO7TmwwPy4IFrLikUAXqSExJkbOyXAfdHIRkC7MT/LHPLKrLEB0a5/18zPoqJH++aK/+060D
y7yzmfFkxpHxnUqfPasK4xVkgKAiA2PAWsjKeymTZVyWO19ZMGr3jF3j6kRdzOYbc4op6/kh1aS1
mi0CoewUFp5BSgI87MHrcetBJiNFkIky8rN1+fC1bvWLOyZlvvMB9nMZM734WYvuMfXlqSgG+bvy
SZX8U5Ao5p3X0cX4BVPHTBtvRaLvsfy7mJp6BT32NKbKbfs9Mfl62KWTVUEKsiq51I82HUL8s6MD
uP4yjO1sXUWT5r58Y1mV+zsR9Gl4yCTLdU5IcuhxRy+whLotCAup7xNcykMclSRIq39DkdrOrx2m
6Ji7usPwKyaamV387NeurBL3zMGXxj9Hsdi5OrrFj9o4rjB3c8bH89KzDJ93EufruInjQp68AgsU
cerbfqozs9jbPQtS3PFzhWBZts3JInN1xzMp2QYT2tQZnz4uwjaZfgtUxQhGROBGDgMTmSaTn6k7
NmLfg8yAdars+wZb+/TTtwPPoJ12c5jKHggAO9zPUmpeoqTSvNviY0nNqW3BTGwdfr6CXITl/13z
hjjO6vX5t6IC5AAmdskOjlspj1URiwwu0gVtvexT/5ZUtWx7m4CHpIbcjPu2HPqZbQ9fwM6T43Dp
S2KPPBSa+ooFNj47rde8LFhjY06TPQA9sqOfA7TtOWoc6DHTmJDkRahtzaNr9bhkl963sT/hgB1P
+C3Wu8J1CZXgxS1TgmK8JlkRsyGYKBsLm/zQib7nPxXrcOrLNH8sQs0hbJid7Intvt/cySaeuPJB
Ulzp/k7p41NiuTgdnhQO0cimLpLotGX5p2FXjQipN+kTx3rBKfi5taeAsGvZu9sVTx7V02UAyzkk
mCdObto4wa4iGNPtax99fqtiaFWtcrIP185L6CZjYHOGKVDSSszm1oO/UidejrjYdjKLGxGFMw54
LDDATbKAXctGBzpp9wBR0vGyasrjt0Td9IpdoUCKIkgEjJDFaht+zanVvtKJElC+TjqH52AX6/VU
gdi1D7xMzA9EZKzFTYpLpy2n9M0JF9FsxWDVuMrIIPV3Ew4ugqBrGHXFDfMEeEWeWPa66T7WS711
rRS5LUcGf/dNJgLCxePyX+qR2L3rVDg9k/n39El56/RqG+CJvrDG/ADBLG32tCbQQVepQR6BiDkz
x2eaOx41mxQANll37qTpvIdODf05L0kKeilT9VD180nARziZQfsnzy+9XxUqw34iZT0uZdE+cTrm
69pm8Vj1O59kx68ak/xYkcY8cqukO04rhgFMs3Q7A42YuxNdKQ5BzaJfw0vbYxI8dhaOGEgcC/Nb
lVropBbOVuwysUFYr8LUOyjAbjuRMafy0py6/4Zk5mjLGd5n87eaFSQX9IOcvTx3cztYX2GKbPNi
V3idoniCDKYkkTbyGymyMe9ph0NDPRzaQWUmMpNG6h2SlqlpKiD6Oh4WArYF4XhqAFEXUcg48NKH
OVsdt4vZf1VqZLxsq47J3RHhY2N0zHhN0HIzZa5/XWwI+Nt5XupdWSdi2TQgfp9iK8/3a2FV52WK
+52RE76jcViuFeHHLQQSXIb11A8PtB+Qa+G26zhxgpqI7CnvI69j8EAvVt0erlj12HHNbV0WnBH8
2Kw496UTRza+Xgufv4V302dpniIYD+7byIMJ8PVAoW0aWNibMuBGN/k9GdkAuyWuIhY9jTj1wZAD
OrO6EFvBGLeHFfnrbGHNYfYeCQDvccNgcF5Vzu2bFU2zrYgkEl3KHUyBqRjQk53R95ZjhkGcvLUZ
A6YMR4YR4Iz5OAhj7wu3YE+W2rH1l6B4egiBz3x7PZ7czRoL9+SMGkNMTXei2jhsE9mxuPG3JFf0
LotqtLY9rqkzCbNmn3pjtxMSpt3XQFPUi+d42YpDAJXivbPs+aQ7abv7GrWIk2EGXm/D1QEWwMvS
8q81jv5TF69WeayIAAsaJizMwG1hfquO3KAk9Hit6bCIKtzM9TbVM76G1qrabYdCe6JppHvKi6V/
Gga3jJ8zVNHHdkR/wc7gc5YCTGexyK8hqDmTTrxdzfGv2WQ29lkNXt+cTF25v76pl/gH1Et8j5rA
XVbXLn1I7ZhAEb+tuI5Djmutog8Q8PRYNUNO6B0rhLXMSIY8DfLXtBN1fhxj4e9sNCGGn9GJEJNn
1mWYo3Oh4hfp2RyAB6JZGMGqOftnej0IoPjs+iG3JDxUCa9YUTASMkw7l2Y2B9/AyxIvmGtZqIlD
r/sAKFzWVBxyCFr8UuNKHExMwbazO/0ocht8XdLw2NiCK6zZgjByXEgYt33EBjN+mJld3k0n+AX9
wUv5gGIzYJdmwwU1f+P2Q+ltjV9Mzxx60+CihiE5VVQR3AdOP9MfQ5YC/HKDdr/xp5Z0kpCV030g
k+QMqKh0/Wl2obHsCQ5V2HiRV4M8wraKWYFEgLjEXB/dEefB+IOPoLzTavFueZBpJNtNSVXkxFMz
7f0uU+wJcvmA16OEDik7tmnJ3OijGfL6p3HpFdiwNl9O/LH74NJqAaShZgl4Viyg7UtLXO3BhHZ6
tlxdHa1BtZ+cXevhfunCeTmZdvLYcLe8RUmTKGlIa0FsZEsO3+E83A6rVdOR9YKYOuUnPZuBzbMo
/mUw/8tNO3v9P5pRYkp8bC5YMo4hSa2NVU7OObYZK16NGgSDggTL5O+qNs7IBRQoW9XU4YXAOklJ
RNAXT5ZsaBapqlva0tiGGJVNsq570yn9f4IigepW6FAtttf+JTQF8m9EKN0Sw8QyqbXwYSFgWaVc
zp2ZRoQzDd2BBFurNiAHCobBatRH9LuQTA2wkIi3tnlkeO37TzIjJM8xqLnNKWB2Co6rnJLzuljz
t69ZFy+tqHAJhfFnuZD4ud6WyOazUz4dAx4qb7MdY6f4yhf2FxuOr+ubjaOGKxqNF/dizHnswUkr
W0QFcQZMcr6bHftKOcFeNsN0x68IfYETQv+PStz4zVltzT65w/EHG9SRCD02TAJMmMW6lYUzqINC
E4mhM2VtQk4D60xCDBF/0RTf7GqpWb94OGZoOJzK3QRpgvQsgjuK5zGZSUwfQi82aeTWE+a7YBXQ
JnQpXS2jbiQIcVidrP/j+GN7HfAkrJullCwduRRQ/ktMptcisP3nutTxlqDgGA31Yu+sdmp3PF/y
aHECvLoDTrL51ZuwY3hrPtD+V4fdc1CLJL2DcZe2B5cXQM7WtVhoqPVAeOyShcxvhLzk3MNXao8W
2ZhTAyKQwJtqFpa+tJyMIetfV/OLQZcYH2OsdueExfivBULms08BEfDSmmKCygEum4qs0V5M4vbY
TGE5cOCQDYpPZu1hVmv/OOdy2pGW4qljLKevomVZiZOAgCEfo0U24vsd+ewa4hILfy/3vccv3SAv
RGMyBoDvaD6hsmjmRRNYZOeZmA74NZYfBYDs2HcTUAHGWfg28paDajA9/MeNCLwLjX544FhJt98Y
yPI5xBf519izx/XEopXmyHI6rM00XHC0IO5qE6+gtfL2cWUHc/IWZzp081pizAXafDPYIl7u+Fys
l2HwyEynK27VPEDxZ7UzNLtpgAt7LDkJ7ATphE+RcG/+W0Srxbe1YJl0BtpvInuhNIcYraT1W03d
I6Gj4KRtwRKpAA7HKSoRHkJXEmrcsevMzqY22wEv90vPmeZIO+jEaSat80PGRhgzv7dgCm373rKO
pbKZKzqPvP7eIgY3RGvHTpx4tc836+nAY3wqVq4y/jPpFm1u1KyweuinWl/osC/u8Q0RMCtj2+O6
6wkUp0tFOK1LiJqoYKjOHDfljkhI8FePHonUXkt3iwunj3dGC1RSgBshKUBtMHCSNHilEM1t3/M2
lUhKgTKbgs0KdQ6qJYhbpLrkuRAQlEcsrv0+3yg3S/atLQEIcKwxVBciAJSvdj94NPTWfHtI8agM
x8lVOtjZMGvL7Ti4aXisWCU3uxI8C9YXhapOFnbyw87Gzm1S8kEOJBXEZq9MDq3VCfuJnOk4XUby
JI9VCuN1ExiW/E9CaRz8mCQlrgZ0tYNtJRnLPr55IGTEVzv4H8O8zfN8fUxmo/krfII8BKo/ZsSy
V+ZMzIxSphSSY2vOzL0YlwKDnhmd/FC1QxDsm8Cz9H1mt6F936/g/FErHUz38dB0R4/lzQdm1fx7
DosJGq8TYI7lXdS+9RbnKMG7m/7NFV+ePpjaSiEf2N6BjCzLRw+FlOxrO2NMdPK7YoyLr4z+rr9u
IP1rmYSec1ntymR3nAcwMvJ2n6soZZfA4pXd80MNa+Y3cMvsUfN1XrGwD4S8VZkHaGLOvExbf5R2
fAL94rhXhRfZ3bnO0MNnYCc+QJkhxLD1DZ4XxIsSWUhwIus2E6O3ozbIDRMOw4TRdO5ji2GdpoeY
v/C/sroR6Wss7HBUk2zkLNDbRBnzdAiD/ZIx8ZF6wWLyrmbs6ocgxvCyUyIMT8uYBwdXpu1jM3bZ
yEcDXCTipxmIFGHOA9lrKDM0yzp+mGJt//lBNzdRuYBIPNU+E9pGFePyCB2QXp1ZrOASKPZJ7uHW
e9PDnKyU2sdug+NUNT2KcpAqFtkUc7T5ZYXVdrVUW6qLtbo4WTwuWnWwTKrPzmotu4Zii3PpBvGv
mDE78BT2tbrzGixrF5hX1RotFJioCPtu2ZzTchCPZVb3EZJlfG2aWb8WWIr1xouxfN01zBcBxKRV
ItEVWP18EJYFuZLKGmtIwhV7s4SdtvkeRz6g8hbkjLG4e52ojqjw5hF+ajySBKqa3ZIU7dEb6/zS
zI44Ql1anE/E+gBfdcHkAL8PiDIGjG54tjjRyy2n/iA40VO0HlG1FlJw3SRfFjnG4SPmCE50bUPM
9xKSv1hZ9VtuVE3kEfQcooU7Ns66s7GE3OeWg6lqa8W0ZnyV9uzmr32t6xldtAZARBwrdJiPG35f
1HJb0nnudqn9SpqHBwMWB8e5s8cweCjohYl0pseKHT3EaJZRjf+CxT8cr7jzFYd0O+UxELDFQ6mA
f9ZdQ+mt3R150YJGjpT21IFvpS/+CUY7+eZWrRXix/M9E26GSQR3xiTwfZq0wVFBJH/QPGmDmCNi
BoDhry0nvVdBKbyL1Q24VMhCaY+MAO0RyFgbdkQigJdMMgm7VeiKbNOpcblwo3Q7z9Mwiso5jEon
xP6eiXE8rBYbRQCSEopQ7YZFvMetcaOIM487oePfVwQ7CFUsbnIlt9viL7AZEnzOnZcydvwfE+Rd
LZkXyKk8ORahkiPAKBIDoA8IAjebEVs/hY02iMvpUqiwdnaKHBQNbezZQT7Yi8nuR04Q6aFyB1be
+cT6a9MAnp4ObmORB86HTt0XfSPMNzEZj+4U8lc/nccPmvZVne9bEMc3KpmGsNYZ+/bCUf4Ot/uo
9uxxxXqS7IvofRnK4UytIWlHkI/e/egm2CsB7Uh0jnpevO9xNr59TAbFgRuvEwpHCu+6I1RZj8vf
JSjalx6BawEfZaDs8hCiBxCVD0at+lcOdZN/IECI5IizIYfgiW6IV6TzZ4lR38v7fdC6nHYpDZOA
uMuxCpDXVXeSTBQo0k6rq3XfY+ji1pckWwJhqvCOQ/A68bsG64/PUfa+GbP+A0qmzp6U8dQDy6G1
iPqpD3p4PKhf7ZY8hvVfZfrexp+j+jMiJk8ytEHrvlTrvMPiWRIYVTic7Xw49hquIzChBvYHBvYc
F2kjnTdrrPB+TbJSPwAKbgc3k+dJ/qVDe0aUXPC2jfPMQO1zayRxg44DX4ZHiOOQY37HU4vzC0wX
j+Y93Cdcoh3rW7ULhVnH4+w5cKRKFssfbkGT0oHFYsGCyDMxFqfqhkqOZ7BeHS6qiF++IYcbh+xl
xhzxu++5+YhcPBdhnh30lFQtADbDWqK1jdXAJuf33HhdMoVwcIikPo714gxXy1YxJknfz3CNav4X
P7NvxpdBX7mV5yssJvucT1X55Bmj1k0jYu+XDX9wwSs+ROUcrAspFCZL0G3Yu28oL+1/Ot1424hQ
1YQ5YyWydmYvnH25bag8Go5s96EFBOyyOpkh9/9B4MckFaOtgdqUxaNbNYrQiiPnbygk4YU2g2Si
nKWYBSlNsRxmydRwmCsrlkBa2s7blUsu3jV+ehaKkibJU4IPeDhyoyngcG2aVXiTME1U59Uz+p6y
gum1D7APkyhJTHmAgWOKCNo99G3ITfXzynl565m0fOgRvmeKqAJvG2MMAReBN01hGjwMmHV2Fkf9
/7j9SUVZ2mH6skmDAqwag/jUzuMcHMeiQ2Un+LW+tetk5oNfSUs+F32OdpdgXi23tLsLBudi8lnH
B2AUvoiXr9ywOvHDq87ZYm05mLcfAT/4DOxC8ISrGCnOvp/GZGNTiwWonLUN2D/Q6xem+oFCwaTY
iG5YoMPFMwQpeOTZOcGutl85AL7YabGyL0BYEPuBgFm+q5BRb2Qj7OTx3rUF5rjcxlSKsJLiGefF
6e0HHlDttU1UhvNM+Pm+DuruMtu8/q5EmCbnEtqlPMtKVoLTOFrZCat7795Ztg9viaoM5zuHUhHY
5LXrlkiC5VXtPlVdkD6U+KTzzxAg76nzMH5CsBq1gsCQ2eZ5GuzqLWiY+cowGXfoOkV7R8fTmkcK
bDkMxbqS4sOkzfwnBgt9nHUDx3g1y/JcWp4aEJt188+72W63pux754lggVvuGUotPIGlgvAkUyjn
uwT88H3JLHOBnIBmELpSU/81YZE8BdUY71TMwqrccwZl5BoCU7WHfuAwiSF/lWxrrVBcqbO4pXMX
t2zxUZlZHm2inucKl30Evwy4vp/M62mKfd/dxzgSsUlRh5Hg0Q3H5pTUc3h0mzB78jy8R2C57Pq1
wZL9G7pxAFG/m++zVvf/zV7h2nhtJxgbiRAXXqQT8mUXfgiilvMm7bAjcXVJc5kwrp8bNpZbkCOa
AGfDxvkJrYaEoA0dOzmHKfvJ10XWEHbRAse1+obKK/bxTCKSET0W/NMCpNIudVrkDc5DGDoZ2pv2
fk4E3NLMkO/p2HE4u8CHll0WY/W3WIx1FrVA4Og66eEw6xlJ4TYvdGNaJnzJECfu26Yt3rJpxEDM
hw/lzOOGmPxY3KqbbaFec20hgrbGd8krelgZb/kLjAPDoE41anR37XDL45NVffkXNgJxiVTOLENd
oW4PygV1DFpd+2cN++ZK2eL6J52UfLNCy1L3sBpr68LaJONmQQ2kMreoXbPzBB6bN5PJgJcTu5Ub
Fm2a7xDuVUugh5ciZHU1nRI2gP5+ybvVovazHA+8WNOEJ3w+PvIq7lCyk7DaB2VlL5uitfODGssx
3+ddLu69qeD9YDEHgXTkirJALIb1H1bEEEdDghcYIfRtB5YO+riuIatEMUGPIG9ZnrgxB3xjbnfq
cXvSDxYusbOLawxJoKt6XoXwzYjKJOXQ+JGGtJGiy7j5rxCGJtJ1VncuPgDmaBni7e2dBD9cP/hR
U3WE47gYFGIZjRKYowClntuapgaCuu1aE7glVMPghpaGTGSTlNqTFqEPUAZsL82cTS953aWk2FrS
OdcyHRjN42XJ92Ik5e6PYnQewTCszsHuK52eVrDN+DpDP31t2UaDxrH7Lr0waySXKSXUAo6UIYLH
/So2sg3D+gnJeO0f4SvivIKIp4P7uVfoe/VSde65QVXn2gW9iIXLSjraAoep6e7WZaky/DhWTbbN
DQnMx2hdyzbxXZLUQwf4ljwVzsII7/DgbkFm4JAMReLU/+jyrCnRKrxvN9fB82zJ6Sgtw3OpSDEy
28IBZO2twOk3EmP/Q96UHXXDgwkeB8+u31cvL8yunahcYJ+o0ueQLAsVG1WdiekrWe2wAS4WhGgP
vt2x2RhGIutU1FjWvyBLKvktOWr8M+VCLLXPZ/WlGifbJhhI6Jy1eoW8VI7u1a293uO3NvP6ypzs
3t5YbGzKKPH1qo4lB6z2zZ/ipv9bTvTC/+GEkRFv0GtSnIO1J3SOMMSbV6H3rRhly0DuyyChkqBT
VfCvNV747iUpAA2Ubl77uC24LlBZ9fTKMpA7czeQgnjwrMmOH7EcYkTcVGJBNF6ywPvwg1JeZ8su
muPUlcvJlTUGCGdpXmQ2YawSMiS+qA30qA4E/7ARWb+c89YLvluqRJLfmiTGHyptYh8x06/7X+NV
YfsQ47NwT7AMvRpnWcBZQBMGZctR4zFvvznWdctfIlQNnUF+4PzX2Y5XPakb5YNerdHFDwl9vT70
uIWIiAccKDeuioNzzpP34plF+3BAlPMzObQuuyGNDVs49sHOjX2ucj229VYoZWycG26/AzDAAayZ
Q0IzQDDWU44rav7sRul3X/A2nJw5hz7ib+10xvBWzvwPvAZGP3Ol2P07EMFbRe8cDkOwndkCEuBu
iieeEQBgepNi/dCs7Du/p/qTBqu7jjl8AIBGIScHSPYHx6qg0fKU5k7yD0s7xes8qZ0nBtfxHDar
uu29w+EPbSntZ5vPhC7yJOmOJDyGZw0o4NAGffszAX166PBNaHpGkwz3iuWEF39wZjoq0kwgNuOH
BFbF1JP/YRdv7Hg/5hhVCNK6Qc1fky3eDnXUi8G2YvnjW3Mrz/yN18wFWtxgExyjMAev/cWTm39y
ZWCK2f3E8qFLOTktTE7OuZeIKpifVoHqYoSdiciDN/1ewPgoWL7loCsImyi15WO0vxj21K3Yo+xy
WGJEirmiZ2tMIwVS2OzzBJ/KJyGGHBOgNcnpKignZ8pySNa09yMhQLqbqEb+rrwhpUQgVxMLswbP
UET8MKNT22iCWDKYavvJy6aSgXxgI9j0HseGNSsDSi2wEHqAW3XrNCdB44mH97WlSbpmHL/P04AF
8NTnyf1MDuInC9HaE2pmgxGPmqCwOnLBmc7AJ2LAabpc0yvndJxQuqcHMtPzfI1d4NlmS65JHFmg
oqDURAF+mqCnWiqrZQX3FV/Hwe2QntDwePBAcotFZJxu6Y4pL12My1zR1fBdF7V/yYmi1IiGTeb9
N3V5JXihxgXHNkylXDM3KGQXXwlhNeVblUFx3PVMafl+cYpkVzrwifdJ3C75ru7zsAZBQdnEryC8
Z3+4/mpjYZAQCt9GcgvFR4AHAVkUz2ycnmFWOi+IfpSnEAbFJSZU2G4aHl07KWN0CerGm0Pt8rBt
OdNX94pWAtj8OF2vla0VbRjG8p7YfsfZrrBh2P4OTjpygUAS9YcDow15E4iLHHon2pIYbJwI2QnH
XjD3qRW54UhMAbcRwUsvo4aalOehpsH7xFRprcfVCSzrtR7AeB+CMU2ym2ZvJ/era4HYc6tZdnfa
sN+/DFw93aHQOmQOlKxnoyTJhnuu3/Ud0JYueQe1mJHpfCjZpAu6tWo76/7QnjFSlOHWNA8RtMi5
LQLpTgfhAa/aLaNtYKDlC+EKl5M65KJ6OTWzyGc4ZU65CzF+szwj1HGyXQ9iugpGtBTqpXDzlXbc
7Hq3Se4RRfKXymtxhOSurN7DEogJJ5wm/UHNSv5A9RRQSMyENRsPJ98tLJItrshbaazlJVWFh231
Sv1dtIs/HfOZ035BUaLcKXA7+wTNggxsqaAbhNRJDe83zFnO7MzdvOuZdcKN66KFck01Tr/DFjpF
ZL6gkJGzgLvEgukmxkOMBPLV1OvGnvygfmQRT8A/oz5iC78BF9DieyJji+KQzqrZFXgEP2Frbtxi
7W6lmBMbldhfhN6tDntLrqt+seMoyFcTfLU8kMC2tuwyXiAKWtmzn7G8eEFIZCIIbfDsR6aOJX1b
eQ4mOydJCUZxaDpV6InQZ+Lp4KUNWnohlzNWfMBvUEaPC5nfdkPlPKJGaU+K4MztThYCWv2Bl2Hm
iQ3tE3bH4r2HyYJxZDZ/Aj7D5Z4l7AqyzbZJtOG2rzUq68DV8LJy2RanAT8CKTiqVngjWH7wFpSZ
+YGP4rYflEJxgtM1PwZdKHBDfaXuczY0/zhZxrgUe12ixw+1+57HTuwe2W7n9ylHZc6nhdsnT5hT
HJwSi0GcTkxyYV+EXpYnCLs0wMQb1teSBd8k5XWoLVCRnk1/0iDZi+94YnmfOGas56ZwcIZKLSHt
gh25zCPkkxScKxq5aZufBkTXna57vefYRVpJiso5TvgbXtMUNP4lIN8cgY6wBHQymdFF7S7lY9r1
zkoGm/zwtrAN0j/al7tD5V2aHb/g9LJwuH3FCO+Lg0/kkY/JFC1r8bkA/e+p4qy9Tln7po3Voz8N
ClFzSfAgYi9whneadJtfY7OBJmPc0/hhCT+mBnEBp4L84Ly5COn1aa5W098oPjo7QjyIL4nm5Uca
7rY/21AKWlOk5/ja/mwUZMMfplAZPg5YRvuXORkLdRfAq1xfg7DP9FcPMnRftyFQ2pAOPhk5K3PV
48rGNwrsfvl0qKs63MSvfzAOMSaJDjBt7WOxise+/ZbVwpzR1qP2tlmbF/dQkv3x6s4uG5OG4Qbk
lSfwVFKaeCRYmzinvmfUGAPKdlmU8j9uSmvpv1trnT8ti+A5SKuONNIwHYCKeD5XQ1efJsupWed5
/IiocEvQPahgwm+zdmV+sQMoNM+QMBza4m3fOfLOWKsEwyselh0LB0p3QFpcyWsWwE6akFXSqh3O
i1iso4p5AW6OlY0HcAWc68E9F/+loTUjKU9F8mCGupp/ujzAZDf7/qIg3Yz6IO2xnPZTCRJ4O2LK
d7fMu9VX5zswVtuGxLgpvcDdsKuTj7wh1EvJ6RXjiXsra6uD4g+A2u4C0HvWpLe1+wTFOI+qjOf0
rZt8fZEqLKKlV1Z9cEnz72oZEyqN7aUgYwKJhQeTOAiG7bfUEFffJP4kv4aF/DcHYb6mmXN9ZFuc
9zg7Wtm7oJnghWRD+0Qa5gdPqvkDzT49ztBmWN4X5bnEKnN0gQmygpdtzvLYeCelFKCf7BZh3gRi
ED0d7qu5s3UWurvBKhSrnioRVykD/0d3PKxx/qT9saxqBfxidD4clgksicbO4fEwxP6RLlOEbXnD
+GBT4KdkVZz+WzNZvJJSXf6AmbSgW3ixi8ZHeMUR2KnxTGbh42xE/aL5sb9g1/ZPTKiMYhJcEKk0
kV0pffR+8txpCQioKbyEYvKXu8RNfXUgaEtsZbZm/2Ayzn44lOBkKVI5D9KuOXwxKexkipd+Kzrw
uzBXcY5Oy3pxsNwzaUJ8RkrHYjaFaYVsJZI1ksKd/AhPUfbRpF36XnLq5yGvw4e0LfVL22Zgs5hn
io9RDZ9ZX3p8XAWGBq3d+mLHsfxqALlQxTSTgFRDnh39GU1/lcvfNg3MIU9W71q2fV4cA268nctb
j+Y+z1GPXd1ju/EJ3d2PlL11OzP4I8ktvzstncunqtrhk/lj2fUkY/ZOk4TzH6+vhL+3YK7sG5gB
+SbpMuRRbN+4ZC1McppviyKTcIqPVNWFTmQN4iUIpXkQt0MWvhGu39SAocRgHN45VR4/CzYJG15S
ZSRRvdA2aDA569bNTmzpd4sszL5KFXMWEfM+R+prg/M0dSNIE3md5hQAnFyaszVmyfsy+S9Eray9
A5/vInA9H+vaDp4UYfLDWjbLdLIbIAE8iyhHy7FK1xG9tM454/uBYIR6YG+kayRKDMWYL5Us6/eF
x/AZ3B3fLUpTisbTZ8EHHZLrepTYNK6Sl9UxT2Pxgf2B6gpMz4iqCuyH369jERlXBpLT4/CDNVO/
hnmDFaj08w+MmM6p9mAQl6MzubjwQUNi8U5/UYrSXVYP/SYDk7nxNT9XPcOyykcb3zSHqqhxXShY
hTI+AF7DOtjxRPFIsIEmrzQIn1PEJo70U5ZgC7N8FPtclik9PdC7MFRUNGpllvk7ze388z9H59Xc
KrJG0V9EFU1o4FVC2VH2cXqhbM855NDQNOHX36X7OnXvjCxB9xf2XtstRE05q7/QG847p5pmtKp1
Er1ZYYJaLbWe19tfigiyXYjC4B25EWCwXdQB2Z8TCG5AvXSwI3oA3ZtjScTOFlydc0FOQSMaBvN4
23kWNilxbX4OMNrwUVdouXWOjMN2KHXAnm4HQoCZkUBvFCRoPLGgAhbN3KeYKZh6p3Q5DtOeRISh
O4E+GMh5GfXwFKXrke862nVqRQ4YWKz/sNR+O0gD4l4Y6zzn0xlLNdPKTuriXyiyYWNph8tv4Ftd
oSuXL+sShWE8yoncE4gHA1YmtaX9rLjQAHJ9pPS7t4JtJDWOlRDlISqpJ3I0wk9r8O8zX5kLuIDU
OUep4FAVIKwf7BEZv4b6tMUdD8EUVc09xVJ1788387lEavGTdILv269wIEVlKPckhfQC+gZPtCWs
vwXppFsnXwAt4jPYM3cxrByRglXKDZotAFEu4jCoX8qWGEmgMJVzCpk2f4aBai9zMGJBpxz+oXJv
fuu6faxuDkte3STg/0zY0cYWlviauuqxHVT6EcIx32g2oo9JKOs9ZHSRkeQG1nVb+JGxMdi0XOq5
99NYonrmwprPPpVWt5nA8mzGnmyfo3KpnyluIcm5AbgQYnduV2jFjfXmpjYAXWa5fIORPjKlsBlA
8jFXxexCLflyRtmD2jorcC8gClFxVgVMD6htN5T00buaU6wEYxsckQEB4CgqLLZFpV6HarjlbPrp
gPjIvyFT1ynftdInyQ7+3u2NqE31H8upqNl5SyoelCEkGUMDMyOdamjzyoXNNeXND8QV7W54/G6C
V6WzP2WSOA/kuBRXj7V5XA1zCHmc+n/eKtQhwc4d1qyIq3rMaFnTjvUszIYNG/7+Vllkv3Pi6Bd6
/c8ucZPDUIA9xlFPhcCKlAiCWn2xiJ9yCr9OXcxQhN42Y4sNG4AB3dcCZSfbSr9rzMUeaPnV2P/H
dDiJh9CdgFnNY3fNpR1CnYrym/C8RgEUFDe06AjyHXe48+q7EyE7ft9VX6oQ2WFFfb8teo/BNmyz
9rBAMntKe9Nd6VI4S6TpzH8kephNN65ICUxTM2rpfD/bci4ExO0A+NkNq8z0/iZX2NJVTltjAQtq
F5XEVm2h75hTrIhOSe+DlrVhmyHts5Mw2+0xa8WIiYdda3KFoaHGqmoXpt/KeSQRomhDpXf52lHK
tqirSOTq4hFgJcfJ8gZsDv2jO1l6O0wR1tbpvctSnz3+DdSB2gn2TfphJnylUPQiTL4olbN5NvDM
2bNLjjM8FcJ6dRbWNq5ryjs7cJ0PZjTZpwns7hTpSJqDqMjldf8vPyr5fbCHO9lT0jAM2wcO/MVe
4dzZkjaGNCbpyeGZMGAXuTqBdbNOOYvH9mBpxoOeCeQLOYnNS+D6WRzhfyOXK4KBFgzOe6UG+8MC
12YdqtwufkbjIbnh1qp/S3+Y7nPUWBFwd2K6tg7z/ptfnGKfBI6ak2PMHxotq4s3hf1WmZBRP9wH
DB3AdxItaZdb7EI52njvpmOHVJqP3TEvQowCOauuOkg9lH7z33RGGIVb8lzYGMtbqmMUVcUHgxf+
Y2P0XGs2p1FZnzEJRJsunIb3Aho9HpV5YbS+lunwx5TLa5rcaoSCN+0woeVGCOz58QJTaCd1WJ0w
nqVPipXDZ5G4t9SNOmCsfds1OHPG8YnHiZIL6PqBJQNTjdCuydexu4c+hPxZLKV6neBTbMvSuP0W
YYK46RSz15vW7w3Lw1KfE4YeVFNp1hIIBOL1bgWjviMIZfjBgB0ZlllpwwEX5SjB/MBd6N0cy911
ep5/W1Wwuxz5K379KefJyutka3UC0L/Aq/PVmXK61Exn3AMlUAiem004XjQecAS3eW0x0UVXApf7
F/rE/M78xD6EVeQrgq4G93kM2z47lYJ19n5YPQ8jD0Y4sxHYtP45wuMqmhGTxmNm6/94fEVzqNnY
/3GKfGq+bJKHH9d+7Z4CmA9PE7ITejsVCZz94VTeMP0gbE6o2TxSpSIbWG8Bi3OKB2jsWHmk08v6
SuPo9Uw7Om5wRK6Fcwzc5kbRS+rpYuZpjr5G+rwAodSAewPVkvWyIrtd/lM5r8AaBJBmmTYhExnX
DLDhaormki8hNy8/YFHUz8E0GiAca1eecyfIYOa1+c/iZIJbFW21vwdI41dPeADIR5/Aib2TRket
ZTDA7TPZNEe6QzTSxdgEj2ICvRdqr6CxrdbwJUtLH6CcQez3YjP6zTk24NlQTYyuGXfIHppdooUV
3aGAceRWV7W/ywvf3k2Kvhu9IPzCMifyb0/jmjGqQyLjRh2UTV8SoeZxHaLCb6O7lexg+6DN7P1l
b9qeS1fndIAEewgU1M50x1t4Qx4TQrCHWjL8kkEOK3owZPnUEXGjDCJdtJkQHVhAhhiLTGx6wwTI
hlXAWAeb/3b0GKrv/TBYP9Hc+KT0eqv8Y4ZqaeLUbqR6nDTmUULqetS4elNpH1yg3+fFjQzn0Oll
MVZXRVrhggf13gWM17yyyLKIVGZuZEVfNk1s+5F5qAuQGHQsU/BV0PfzP+8cbKf+bNWUXCQ4DVtn
YCqlUPKmw3KiV+BjYo4qXqCZMI/asusQfDr2obi8Mq+UcKRArW7x+zTJs5uWWVrEiKuyWVHaMoDO
jxwNViqYkLqpe43QVGAZRh+Z/YGjWCRvST2a6HPCJK/PZkLOj3+lJTq7ZKtq5e3EbUROISH1c66n
Y8a7WtTseDJjAedoEzu/d5LEtYFTw3WC5haSAVGeyjQPZhKt1tXWZCypfq6JzNJ5RQnHPypQnUuB
nZ1yI02wgdGGmPwf20hb/p0qOCgToIW88Dr0HJWc1DWrEpWgr6A/Ln1weLBf+j2jZTDgXDzrFVlI
dPOvkIR5jQrbGo4qAR1EiArXCRH1g8By19lRXEtFKlKKzmGDUZa5WDanDJARSQ+fZTrf9lKVY+7p
cBOQ6pAvqMBwmHgb3fuqPI71tOq9ibz6kzANuz5ZJUkFAj/QGDuFXRZHummyE+UyrcUDnLsiOCwq
cMPTDGctQdLZUHMClHHOxh3pUaD0sHjy6V5fQPNAftxYXqf1pdYJExy0+W0DYyvMya21CpTDjZG0
0A43+/hQ6jnwj3XfRNM+tPJVYbBrzafjjPB5NxRMs3dH9zIdB9yRyPGrPuhf+hutoxW3qEY0r4LG
+aYEJngxyTHJo2oYtvg8Ur0XsLy+2nxEHOKBt+auqX3nKcj85cbM0sibBklyyglxWLic+s6V2V44
U1Xf8Z+UikhRhSCX40ASaWrpt95agmcEUGZ6JaNoeJSB8fijiKEBVOK66tAMtQvULmIiIxxFw+8j
L6OgreyJsz1r/1AsNOPvCPPnl4A63FAOy/EQOxkG/nskCv17V2UdaFuG7c+NNep/kYc/5IjnFUlr
haT0gTmiWzx6yqHwccN5x2OXfeOuCIaTxXR1I7u0eCw4DqqDmaqs3DdE3/1ISU5OnONBJOaC0WV6
LOG6ZdhAcz4n/OH6AjBMElVlObkXr2XnLP+Yx4/XPlXteIiWPvyBGGfjqSZBkTGjq6mhJXANO85S
2Z5ar2j/G4CLMFeyLbLphnWyLzZbti/8pPN1mTvrjdeW9CfUQiSchWMxBqfBT8TDRNfi7Rthykum
Yf9SnXUc9fzyhbf3VMmGuGdggGUD2z8LDFVE9xUkNitOsWXQKnICictUrWSAB4tk6E+jhKpaODmO
ljkQ9G2OdGmSSGjrH0hCKAIinDqEI5V01HdCCMed78vkPPpYybmwpxLujWixE8qBvWUcNJZ8XVNs
Hfw7cIEQFZq24JVGEdyRp4BXSlqQA28OncwwwqtkHaNu88u3Gi76dKzHsf6xqhlx2shslmc2nwX2
IQBFP16BRxUfvUiCVxjm5Qu/aMNOoK+GM7EfwYfw6eGODAEdNEiDQXycN+G475vOt/YhPXB7WF2G
7DHOFLpP1/a8ed8jgTP4XG0MfgOe7898nZLuUvnQgc+IYLP0v77P6mJn6UmnO4us+OqUAGfMIcUS
wobVYhYvgM5hb0t2fbc8Twq1ERPgc9CPioGISES5rSpKws3ElwkqtAMzzi036ecC/dbFhriZHwS3
4jcRivTM7G/llaoEoKmpbp9YjzbzisZqiMPxiwpX/DRGbC9Cm8rBrYoZbXEtOLfN2jnBAZ8L5GZO
StzFAyfvM06C+kO0Ppm3PL0YClIDIykmKQwSG1ci8RCKg+hk0jxPX/uF0fNuBJ81bhkfuE854LA2
VvwNr6mBzhXPrpduQceKe0vnNt6UdC3vWt1Qeg0MXevP3rf6/g/j1ObO0uuU4t+auvxM2+ftFE4N
fWCyxrPHOqyZQYDCifSQ498xkbPPIuXUEFlivkUdVhhpqpXZp8BDxzZogX95e+bS5qTYF6KeId5M
IKHE3VvEzeT0fwCGyeU/J6kJBNnUghHed+EaZAqUnq48UhAauRl6W6CZhsWcXXXZ8G2Ui5hIP/Lk
HEHjiZgkzXMbDbtlwtG/EVBPp21l1WY52JOVFAeTh6F70BbjMEfx7Gy6SemfULDf3suqm+4Eopzu
u2OeXCJoSHt9YjpupXcdgaLy4JpCSiqoCojMxHDhWs1uiLqpp+TGWlpA5ZO4hgg2YesG64SZrOCr
liad7CNrAZ1/seEd1b0n8ZsfHcdr/WvBsJmc837s1mPVDmSMue3U+MfF7ovwxG0xMRDPb1BTndIP
w6Jx2Je6Nkj1rd11wWuDLZK8KaBQ6bc2Y9OdU27/fwS1sKfhx+5frB71ZjxACVkfvLSx/6FMnh/H
dAIq3eWQXTA+CPtpUdAM4nmCGnPuWyf4h46BLZ307DzYBsgewzNpI2vwpaCHxmOIBEpDMaR6qKv8
Ieg9Y+8MN7FFX4QZTiDr3S5VFpzXMCILmdKKeUPRZ0D9YL7HNfGSHAZEJIt9YbPvfHEBrp0qkDiU
D1PzOweIojem12hIjA/PeSfShtGA9kYAiU2l9GMPN4SKsjaUxLnK/Vf+puRl9m2wcNzZkQ1mLiHM
qQjDdnzOkQqeipUt/w2iZj9gf8/uWiU+bMWqN9bwGx/XaYa7Qhae2vhAXHaqtVfs+JZ7DoEMphzU
EqV7EybiHT+qLp6X0fYBVDEH3zqcu6xBLOcxgC5k43yuJYOw1noSaNDvCuap5bZm0LfvrIJAwlvu
Q98g2tpVjMlPyCUySCNzHR2QjbHXd6Oi/lhrg7+1domMOkxmtsq7fnERKhkBMUyriO/CJMkqdtDS
VMeeK1mrEmXsih2pLZy/pcITldUzN1LbNrdqKvy8sWIe+AzqAUQbu1SXTWuH1KkqnU0+tbDMmnr5
km7dA95dcarYmFPOnuO+poy6d0kd3qhVRpxRTkFtaOvoA37Mf7COPDCsZnpCb8j7X4wrLwFzW/9x
pom6gg2eOfCYqO4RPaZv2tLeoQx5DMtpyci5qHMBQz+jDfA7t7qHYoDWaYn0387X5bnpbMnatUSq
uYvysr6LnKQ8DlUh39qw4g5kkY3vqIcUvJkUjnHUgmFWbLgTgl3uI0sGPJREG6UjB2gaBqJDNpJI
jRIc35xee2LAy6kN7nOBxxmkBuI1g1mGTQqUEtdbd37icZMCM3jIy0w+Zgjf7kJB1BDTaehFASNT
tJad+hmpNsaYum15NasLBolKPPK+W8arLiUvf9h2dh1GUy2XBYOy7lDxCNh7lOtJy7enuDuWQUHg
abpy7nfaGfP5xDrXTmJT1RrwLJUFPhjejRdea+IWGS2X3d4E2WjHgae68rtcDHsE35o5cgvAWwAF
aiIKX3OUUehtOgObDG20zIB3EPgGggD12AlIr8+QerZbT+2F4PWLaT7q5WOwu6zZinUI+8fZSvV0
x6wFY4fEsefx7EcoGzZpgiX1kFo3ziUnAdSqjkGKu62cCUUAQ58IGaXtRQevM9WNYUvKD9dL6j9A
p7it0XT2N0pxlMEO6JZbABAnCCmIiObBfjgJaSR71ucE3aKXqAGVReSg0XOPHMluYxvS8hiakWY3
1GhkzCID/nhB93mbIyNX2uZZrRZuo1qMWJggnqEwRzAdN04avEDTYpPGf754V03LcbaEUfflJqz5
tnCPIm4QPLzddcBny887E825m9Hu4vfCjowtFb8s6JAwGMY9ckvvBRpZxGoO5UaKzq/o8kNWUvLs
OLNZURY6i0KIuQnK+oD7iNecPGaonpmZYDFmoINir3G85Yg3aDLbvpm1e8Cj6kQHF8TRqY0AvCDs
yIxhdKJUcYc7QqmDLtmx7MTQkUYRyaEDkxJaw6M33vIxQtLn32qrQ8mnsY1clVfClgUpiCy4MGG+
cJJ0tn0gRoZJIk8SmbM5icTupSdb0cHK1fTZL6gOMMxNuCRfNhgz5CZa5Souoqpi++Qm/atNKOHv
ugwAtMl14r5HsNvS4AeeuH02EwZva6rx/lB1Vjjqeii4Z7UMOSmCBPC5+3ZZyQuiFfHomBwqN15X
8uj2gCb1GqOIpUVEnkwZSLqvWWO43Q58PreY5mMH2OKfww/71TD2De+bpbDmC4cm9mhS4TwMdzRY
z7ze+FmDuQ/ZWUXEvVARRLlFUI288QFQLjxHaJ2hzyXsdXie7PI0KXBYWzMs0aeVOJazDYqbZwgl
a+PDNl16h1XD0H0iLwXURoVg70daCoJwHNQIRFv3kd57aJwQfLrh0qLAGIeQeRP9zE63HrwmpwIV
tRnDCoaGUU5WXgaGIz6D79bPj2zcLPvkOxIFn0m6GqihMWG4mzvNIwSPRI5bVlyty96mHq5+gUT+
5h6dbGB5HH6cKS6i4qZoaG8FNX4Ys87ixKmEIEQnxeco4U+Th7vje2hLyDRJ550Qr7jpixcirXtk
1T4QsOG3/vzpC7dVe2Cfzngoq9CJtohHpM9eFjkW4Vvh8J1xkQwxqIDgNnIlaG+boTt+mfOKYEg8
fNo/pNKa/B1FeO/+ycHz26+ClsuCEB3kEeYFns8YIUpV3o3IAMEhUQifS2n1v7Orbyjzem4OFILp
yxhgGNl1rcBXDplmDu9sKfKwhkltKjgNvmmWnZxbeLMBekCW8/qmUqUilf9gDrPMo3Lww/NSO8m/
2R8LMqkqN/9dMtHd1YRXM0qB8sLvvnpVQn4ockokQRFaoJ6tKksWOGOfyPDagTGuA/MIqytytSy1
LEgZQf7NzMAYJrUdOqVEyXOdIs3CUNEtL/yz4DlCeNvtVhcl3T5jEO1sMdUPPyxiZyumVFF+PFrZ
MD4yti0zNum6AcIqJp9uckCVdO+kYe1/WAkmntNSFgx4vN4Q8A4Nciy3c1KMd2bC4R8vyE6aHSOm
Tm1TnH5XNBF0v0UPoc/KfO+tWvzl0qPRH8DIdsETpGaiacjeUPq0UJty0PYsW0BpISuEOjlmR9IK
hn/22BY/1pBTC08DMsqTg8FYHH1u69cFdOU/MEWJemocjLKbzqnXh5Ei5rEfCv+hSTvWEQmHKTCb
qbWe06Vrrbt6UNV3RjL8X0+nBICpDnEsg4GOWAbyP70Yfr9EkmcGAiWj3oKqZmz35yYe5HW18uJB
slD8D66R+EWj3jyF6YI4rcDsd3CCG7XWTl0SxFhYQYLryRrB+5ffwFpRIEfWaG5JveYJQTGLC9R9
J7hFF1tKZ++5UgDOd2UjUax1lsdqs+9AfL3AznS6uEds+NPZ9OUEUdjdmyB0LNgSjpEP+z4cWOYU
PVOgm+YsuuLDJq3LF0WKVRy/KhSSHG0dZmFjB3GwZBlrVdwIuquj70TlPTMUuEqru1DSKT6hYlWz
zzspH6Q1eH9gZF7LdnkFxPhU5cX8ZM0L4Q39LO7QlsH66bP0Eb/s8tDzSOWgrefyVCHEPUnHILlA
rZydBjPIPbdMeUSMrV5I+FmubPPXHR0eMZVzYH0hYLQvhPRyPjuj3HUDmV0F4Km9CIflPZX6dWq8
Cd1CUWzdzA0uM9ahe9kM6J7L0Do34WzH9uB/rjwou8TXLwpgTdwA3kObQLIdSp6G5SyTR/axChNN
FGTmA6PCOwv78LfC6vRsaUgF1Pf5MUNJSe5zFX11ElRSKgyLs47h7SZpq4pTdRz2S+TJLx+o0ruV
NTd61ejUT40I7Ht3ypItcq6vJCScBlxk0CFZ7SBAMApRd9idXldu/I3GHQBdy+pjzBoFqYZz/tva
0OWWZbTOJXEpz3UBocGu+uUJ8SDpGL1FolAY9hd02PWlLMfip+tS4B9FXRx7MgEfLTOu75KXMqaN
DXAI+esXLfty4v7E2pCBHX2fc5yLzPX9v0Fn6wtMpRvssk9+Cyr5OA3X/hKpUN05uJEwzA/NERHX
+DYiEWOxO6jHSAV01z20SMsO9GtPVBwYDRwnoHUW/q7mp8iCaKv72vljI5rchr50TjC43aNntPuW
FKn8O+JxO/QO6UBIEMSTI4byj+8X6sP1Q/p7p8V97LDE7nqreiEnTB1WZWNowCW9s0CiyE4VB1F3
fwlfaXZgJBjiVYwkLsbABU9alNG+cT2mvUi4DgncBOwv3kA8D/FGh6VCHEupgjbMRYYWm7IU95Uy
+RtMoAqxNIUjmpJxPwqpj75spnuQrjB9R8kAgCwiBokR00XcfewuGJucoB8sCF+KKWTFM4cbyuXo
iZtF1nCtl+Bh8sKXEWfJfZmtSnIqD9PJsa3qGz3uFf9I9+mO+HCibEQm284n8pmSt7aM9hZDtE+f
duiyDLVzaBFEYDBlWot/bjjyAD3hFv7IBy5nUVnjP2yAeFbpGStvHp444z6DZs3fS9+bYuC0jKIc
GFANEYtQmgem68y43uYccn3W4P6h+vcPjqc4FyAM4lZ1h8DdJqQnXSswUgaQRr0TbVQdQQerJ7LH
cILWU3Ba8QbtK6FPmO1sVCNdVMSkftO06cH/s6AJ+eSnmEhcsF46rHmfVknLgHiiuSMYjpQaD00N
EL8RM1FD1POxczLv6INiI94bUiFL5oaxTTqtv7XIFqT/2uxXobBRTeO7sGxU46TJSraxKWSEZBqZ
U9IIcL1N+fIiiQYnAtdK32Wvku1CZN9raTICQVdfBT9QUKbH0mULuWn6FYsCnjgm8uhEnZ90GPxY
wnMSG7/TBbT/1O2+1q5+zjofrMAg7xSwUaQ2NQkZ/DtKPGPK3hLQqt+LrDEv/CZyw30dHASudwbM
vvnP9uzoI5gQQmYztHul/NrbrSli/hSKGNxfRDNxs6bi1V0UJg7fweTpNMSeEoR9FUWLCruAIbci
5AyKP/Qg3SF06jmu1go2HkLz7iRTgOVVh1rBa5nASlQMCjjmY+XbrEOHdv20Z3JA5gRBPstC58J6
Vu+8iVRC4SC4CKCtn1QSfUw+UH9N93TN0zD/x9AT/USX0//bZVvsg1wGMQ4DvB7UhAkz107/OAFD
aype8m2YzJPgowJQf62L1GigUMUcIDCKki+ECKJb4fcqdQ4zdDeljOj9mHxv+yRSx3Sq/9+Q4smg
J3rPR9t8YPOjdmdh1Z45jbOvKpXOpe/NX9ugToCP9pV7wr0oh2jsiWCAfQJ0biu0YyB8NOkDKyys
oC478xi1Fr7+yl72ttbNA14V8BNlzyJlyPCLtoVsFFZpVnPg9dS3LgrvvghN8ij8uUAiaGVbe/Tf
QMGmbwxgWEGjeHu0rCr/nBgtPM+ix0lYw4hXsCjviR14JLXAfapMIA79MudPriXMu1MhxtWl0Dcs
6Q31anXhRYVFf4gioL0Ugi5+L5ASDxhLcP7K0WyZ8bSvrWejhi0ntWujxNnCdTJ75m3yKeedoFrO
iEFEso17bg2Gf2UCBAyZz+Re2c4kGMmNOCoGg7FT6eS6ViGohpR0PHSKyb0JiBemnSYdCaGX+40H
DFvNPA+Uid7IaYU78wJlBeoNKo35DZRam8YyouPc+DarNp263t2y5N097kV2+SJ14pWh+4OVduIO
yuRwmedQnfFSqPegp4GUIlA7JsHLV59mz0AiUdKm4RN43C/b8zt0qAzrNrWDRUdmjXNNwF7stb8M
F9fpuH24BvdSju5JLNX1Zg7eEWQFob50LHYnejosEV/IFFSj2nZTSmcW+kO0MSjAHnPslGeDvuEl
8LX4o3UvocbbIA53CW5PvWkkDfBFFr48hkNjnyjdxXFeekVOBu39iZ7JpuxonU+5usmpxOl/Viut
T8SaIe4TaXYjgg6BTLnvn5e21scmn+d3HPvNMdQNUDe+2ADCIAvRl1l1633Us1K3Zyu79FHrvhZO
yKcNhyJirMQPfANqjI9WX1rb0spe5xzWIbEBgEElvCRvO9kERBgDY3bGsIXsNUxZ6nuMIkGzetm3
GpI2FlOSfBhbP4AP85+d/MYxq4MkubiDzB6rdqz/4FpDBlsBM41G8mdZ2Y7tV1MwpGHbaP+WDuEq
jW7HuA9UBRG6JefCGpMrkR5sFKEe/xC77X1DdDlMNK64eOBt3AlRL4cGTgmNIhLphtnj6MbDQozb
uRjYU92Q+3Ge5G4Wsz8iuhGpJgJGq12QYSeOl7OFrtedXen0kMwMQnlyim1TCHdBd8mtkijqAneV
7W+WGX3wZx286dnkv8iD0VeA9Ip9jOT/lkYgA+DM6DeauOBDHrjvesLcuokWf5pi3ObVlTFJCS/c
t60XByfK59gYg0LCt5K9bP3kIZ9khs6bNmFHuPFbppUmMkN6T+ibII9xgpdUfHNDSoCHF6MgYgNb
Dhuaj4QghVdaUrRwrk5j1Inhvq9965DWQvyLignMxw24ThJARm2e+K8e8e6YgBz1gny5hy6YLAAt
SOTO61mTBkxGD2vDaqRynforZpn1GZiaRXe/BEz2qsqccshDVHRLQJZDF8YkCyYoONPx23dre9+6
XXNtcxnl3CB2FqdCsPhNQ+IO2qSlPOjzDCpzJE/EXEcPqtD9t+YqupuqIPiDBWuMl1SzFKDx9kl4
cnkQVL+W0YZhcrtNmF5/lx3p8ayi5jvBMPmY4y+5FhkZibHr2s1nwVr1F1dlticAkzVbaeunoQPD
4JRZ/ts5Liooa7yFZyXeBble8bBGM6GVi+W9NWhf41bX4z6NRHCT/3XhO4KO/g+ryeTkunXytqjx
oW1XfdYFEP+G0JuflMZ5h9ODY2MZnE0GNOMGShGgdkJSoEVp6TPSyOFvMJhxz/8vebVCm3ZY+cTO
jbD1zzCW/b1Dr4+7K1juZCLmU5Nyb081axtGkI5+yKmLOsJjbzQuU/83Lc340EDwu/d93GOIPaGq
2zMWw6ouftn4c7rnmXXj6Br1Pc6EyDLQO8/AsjYgn9O/TLLKR9qA7nOZDck0yojmz2qcN8x0TC8G
sge3nabYjrpgfIygHZc3Z3jDcMjz342Fzg5TfjARteDLc78y2zQJ92wz1unV6Yx6KJQ2AOpnVW/I
X5ueQSiaPa+oTfCCFZ6ZrEf6EDBpQszwfz+bctbhOoepOWuQI8OZlMTxSL5Mfd/DAd3IiTZrAxhX
QyGrGotzN08/S38kEBkjmtxU6Vzt8ymlw2Qk/OYPfYOBtmBPC6X1WoLuPBA5FkKGsskfxRQyIz6F
e2SwW+AZ2Tig5/6fPYGTwzXk4CJtxU9G5UBTjn6ozpLkiMowmq/knYzyDglRGZMqkbxA2RBU+hCT
WjD8t1yyflsBld730u2JhQhvgSxhQR60cIb/gHDmj+Rk+fmXWUIet5k+gff/z+DkfKTe1R+sQ8q4
4suqtt4ayl3hcy2mjJnfQ8CmBITOabuZLEmpq5F1M1aavI6ZgnCPs2y6wxyJ4SfjUv//7iT8QiPo
EaAOPJIjZNytmFzq02qpPmdaG7G0Yj9D/CP1TVfuevaNzwlOo9+kh4VaqkTCxKu9f6k/9gxkGInf
cepE1sbnzcGxMqhTgMde7vs5+AJbCmm+XVzChkDKHF3i9XiiMso2dg2Y47rFtlbQqpAmJTDkv8BT
OnFfdJgntgCA+stKVs7LpMFC4DfLLlE+q79Z3w/XJGpKLLmq/8w5lc64aU2cEtT6QvxHcYow9d6x
QtUHS1IP5bWPEHPxrGYXOjo/Vnbf17vI6/qrsOT6ZtWpvCyl5YcI81AOIm6oUecxSpH8JIO9hxOf
xXr287Pr1OjL5llfUYXap4hJ9EepCmeHma5kst0M/kNVWBphJ5WZfOpcS33kLCo5tBihdIm3YCdZ
u/w4I738HNJ0+ZFOtT6pUJePS7f6nAnkWoTKFo9ikOREm7p594hTjXXi/QffaiCXAqTpUA/WtzUR
fjO7Jj8GsMRuov3mc5gd5ve3jIqkziSjKz/7KRF+sAlonIsk0HEzGTfHi4/jDF5HGoA0A1/xlGQo
pjZgI+UpNdIF59MUzzcA18ZkxErJiSe7EB14DWxWA7WmU4VP+Kf1K3bl/r6hxyPPs9x3EzLe0T2C
hXEPK1oHhkbeck8Cpfleh8KCHbEy7S8ig+UCvWnTDJRSDBlTjOZz2JxsLjP8/lGSufdjhyTKZviP
jLOSb4auKdqAU3vHFIGb2sJt8pkknXnArzw9r1mqTw1XW4MbltAQT+Iqd2FpoPAF68DSZQp35DOs
+7GW1SGPkukPEBV9IfS6vopb/ggoDg/JK8tdNomApJipDSK6Wj7qDrjNSBMLXAJXv/4fRWey5Ciy
BdEvwowAgoCtJNCYk3Ks2mCVWV3MMwTD1/dh8/qZtXV1tlIEN/y6HyetTMUMN2/i1jobQipP5W8G
qWkOq3GgKxA/sri6+L1FaBms2+EbMEp3LPKOYwMlmXe284VUmxGATvUEEtRbKJ1wLO+2TLMCpDGn
EvW9T8cfABrCwhrmJnzuePGCrk5x8fizSwHGliEJHVxSn9VGu39BcBZuAB7OuuA3YweEDF1Kav+k
NP0gZUR6Y9eI8jSUiu1fmlHW9k1ocXpBAY9FmNRT2+wn3Cfz1U56PL1U1sXZM84biwYl7jc/titM
e18WLFIe8Pz3NeDhJPuFEonniTLSZN0R98HQLPJZlvuy4cNAcHOLZ512RC6WrLQJreUTPESEcSz4
PMf4kqkYwqfsczkc1tl40MWGl8Eli8Gs481GD5PKX3PfGVCzRFqym8l1ltDJk+BjKP0ufplwI91h
KGGQSHKDKDR8lgByIEO/su3q1GDtYEIpKq/Hnyc61ns+mKRzaYiNn6n89T+CC+SGvHWYLp1exXqB
Zdm8AWIGCNexrAaeUG+TWKZE5D0DeWXzS4qKt6WTwBoCUpYb/LblRH7S53aF9lWRZbxaBF15GNKh
pMLIi4fipIGCgb+fgYKRAG3AvkFoN4+T2xNQyar8a8KkylhIaM7dPMl0wum68a9r2vFbSU1rBdIH
93cPic9COmN7j4OWK7AqfXae2kkgfbQGbItgXjzzv7w3qEIhK2VeU5AA3DXrBjgl/5Ekbfp0EfDx
Sikv0zQq9UhSp+G5bwRFyqahjOsidBkFliuq8tCBRmmupfDViUo2sz1PeQEFT82p+LPRTZl+dVf/
s+WkwtKlCmOXsV94Y/Xar1TRQE0IWyrUpmsqTOefqUeuLkXiNQ9AIJwnOlrUZ8xhzhUWHfStj7gk
BQLrMbW+wMqOsqyB2fi8XSF3Gr+AnZpn+LQaodUqay/EdCm8QJUsVA/IXjgy6Dk6Tm0xvVrorT/G
kL9TEwy+JfbRUsmyk2hwIKfo5Q9o4QumWzzZUW4t2Grb+RXSinflSsPgEXM1/8Q8T4ED9aioamDm
o1wHPjDOXWHZn9wcERh0aRyZtP2PtJv/LXaWhnSncNlzR7R1p/RPLTZ7RgliDqjfQ/KC74LqVRwI
yX/2iK+DhwFwtfu9cFx/AnW6SGKku5mq7dqenml02FeShDhwuGdCkndviyv6DJHkbj/dXuJdnKeO
TnO4uEGJz+ogRpfYHsxD6hZjK8RBRcjVbbKT1fcFlhBvPFqUIoKldNtHMi3quRmQ4PcRrVygC5Yp
JGfyhcFxekC3Nq9Z3KizKT3x5QxDdIGTR8OVZ/j1r7Vp/Ydcb16pyHkrRozto+mnfxcu9keTjDW5
WlAjNQabwmch7eidlXs3b7bmBwFxcF/Upgs5lAQbnobkrWVhJnfOgD8UBuIdeVl8IAh6D+h19U8c
Cf3s1duQEj2AHQJgiYPDu6pCNE9MAF63jVLradic+jlT6WwJ7yWB/gomCm5CKRTWla4pidWvDrSK
AtgVkOjP0uv++ezVQ8A20e8FjNJ/EV3c3Iy18yyBGoZ51Mw72zNObMOQvUuPF7ZJOOc2uoLImdvz
4kmr+j025MvIiHkWsFXCjp7IR6AOOetUjij2XKc4J1XS+5ERVlbS7DIE6+4wA5V/qLQsr1xm0eC8
OzvCFG9F616hBEeEYRMzYS6cXsVaLM7O6+AXFxNFphUnToCizM4Bp94RgwnXRXZX6B0jjsRF/upI
ReyG0f7w2C0FrHXKHfH1J9X40aMxWw8ZobndSOY6BJTER9UXw2FZlQ6X2W8OKMFVsBpwREfZN98g
/IYQO+sQ9o7zmSzEISll3zPHA5YEX8wEy2LBN5V3w1vqXqTGftwJKrS6CL+d7kg9W9p/K2KYcdQI
Q4Rxv1fij0AddWVfFUbqc5Uk7icr8atcMYqLLk1pSJZoqqP4tSz6r9XmDz0MhL7Vlo2EarZXOyqz
o63cM25V5+B6skbTiZIT1uQiiLsEFbGWS1gPnfWM5O9dZbpcgeqhNUfTG0Adh1loDXTiLFd8lr8T
MSpiNx1wbNzKIZ6nP0AgWbDF9Eli4wQXQcnXZi+MCYauVjw9jyZaSkHlO6eEeaGNA1fP3KhDNzuC
jJ29OO1OJVX7S+A5Dqe2hg7cTriGr9R0KnevFe8GngygrELsZg8LLwseeYSJZL20m7eB8ZVxdimc
oNeAJ6aNk8fxhIu6q93HFu8nfnSRHEz6cJHV6ClnWj0IUtC44a3hRFgMa9ok9C7RxX+lzddn8Fbj
3jEFXjyz60/AXKZ956X1LbKHd5/d42vc2UhNGRZHTe9oH9nHRtnztzAl1wnHuykUMO5gIINAXHQh
zDWgWoT1TlCP8sceasyxGYxvDbx4R63WgEmYrIXnuj1NGRxFJ5V26pt6QVwieTHVVNETezU1+6fC
F/oRA9kDgWV6xqXJFsdbqjqwnSU6F8rgtsvknF6SakTeABBwnJQpWGEQYigpAYAcmbX019JU4JCz
pTo7E9QdGu4vUt3DgDGtkPA0lBi5jGPH3MH2GgiQivSxhTgUApZqD63fpO+JML6BtY/TxUsN0Jmk
o/9hNzbBycCtPuL5r/FNp5R8G9Usw7WjvBbhdJrPzNW8B2t7vEKzMU6ZGptnuliyX1zo8UelrcNn
id6WNkv9TBWEulm2Dv3lx6lTB42oIx+7AcYAUaxkD2tiiq5ruWfto1tk5pg/e4Utd75nGXdeNxhX
pj8txpvsOCMQ/nLswf2rRw/vjIiXZa+zuLfOrH+51qe/xt6JnlzeSld0xRAzgfdAyuEmbUXXalY5
8XhgZ/BZaYz4vGHBUw1cE1I6f8q5wIZdj0RI+e6zJPub9gpHud/mB/6PfzGTtVmuYq3iz9Sgt9qL
LLVHoPPoBXL/LPbyXztp/dIm1Jg7wEiQDIpv04vwfSTrzaPB4Klt8HqZcXlry7ZjK2rlmJdzMyip
69mvOD+KnZReEy7T6L2zFibNUYxcKUcaTI6Z1fFWapV/87Yl+5iiPtKuBJQjjk1xbeaOF2Ajyzf2
K3TO8ljPjlnD7Ujyd65XHEhs3Iiycfw7NXJAJtkxgR11S/XEDv8p3sZG8HDFQ76O7cWuBivElF+/
Us0dUXRNLdPBMilvd2MCliXj2m/8VLSVj8N7Z2CKKyvPpduvhpfUKGYpky1z62+0EbbP91noiznO
n14bh/6AxaoiXLPO9gx3vWrYQlvl39hemoZuDwPiimIkRMV+GNJMfeQrxS3zkj2Z0uWV1XbyUk1R
WHT5d28UIG6g/PugBN2FXyYpM4JN8d/eWMcriR64SxPnNVwX/ej4vo1Mn3bHJRm2n6GPn1wr2V5+
ri1vhhf3x1ik/Ruv0iUwpxoQiFMOxZdyXffHnEX2g78MokqS1gEddfW/SEXPaUoYJhjH4au31yft
ZogLM1us/UAxQLK6/d21muM4wC1R3XeMF3nPqiojMDWbp0lW+sZybCuQ3oAuOeuaKdGBxMq45xXy
zQR3AUk6n+uVg8Yhln22uoXMyDzE6a7vKGEbdVMGSLDVUY6mR45s3PYdzTtboFe3yyMSIXF/zc0q
f+9X9jCj0hR4opJqNod1/l7bnKvKiIm6Qv49jZ5/BMf+H1r3Csq6DwqYY9c0x1+ZAvc+85g4D7WR
HOeF9NdkV1F26BHBD11lQbROx8lgDcxeQzbvHV6cHXtzsCqCoXc2SyCdkt6e3Nm61ItVPpKwm0yu
zVCho/6X3+gTGI6S7UpZg5rxn/OMOJaKcGAQ5qGXSy3pmea87Mr4FR9nTBM3XX1h5cGGPb4ZVJW5
0EUaUkdYFFDRV9gmx1jVHoN31Wua2iCMGhD3juOE3bCa8pPZtyJslVO+aPKCQZ1uWmFW0gDVFwzD
pfsUO9lJEOAjWjr3f/Dvt0fbMZaQtj+Gb0vB6hvH5kGvyd2DTsNIAtG5hOfcbDK4JWT9TUY5/enz
/pUHSNDaWcxvlYPhnS2r/OGaTkODTaz6njdF92CRRaRlFOnY8sbfnZSEXXZapPdksnBRu368qZsM
UTnATejaCDVu2tz8QT/hIXxpBKbnhdbCHcySb19X9RUMTR0MS8K0qLfW8ZzF8bUzmvY8uKl/mGMS
iKpibkvj76XseDk6sxNi1HhLRPXUNB2vUqTRGQhHrE4T49B9ZJtJTmjGhcweqphS79hrZbwSd9zE
W/bUFgbd7dkXH/aGp8t8xhwsmsXJkMnLynoHJ05eH2K80y9GNDwXOZRdhgozQKsxg8Zrs78mPgKO
GR7cQfr5cUbACjhBOohNWJQCai4lDfTG+JKOo6bmh9TGDtNvFuMk2kr7Ujf9aiSZFSq8tlLv9hov
rDLBAISan7NpHBUSKOGmF4Ph5QIMfPvQpU516rIEglMEY8b1/kV9cnPwUkM+ZT+Te3+4DrjnFfrI
0Zps+aA42o9GRgJ45ntRRbwcIZiIAM8uV1rE0mEKm8ib3jwZ14dUetkb3QeXlm3Og61a+z9yNazq
xiz6sonqbqg9GHDN6AXs1D5izxxJ2XIp8sjeLDNunXpFUfenZWL9hRv4YG5Dx8GImFoJ5lOlHfvx
BQTxo284Eyo7LJjcpirhspKLfijg51/UCjqRb26jfvul6u+dYT820AxYcSHNn3H8409M/CG9Jh5E
fouBY4enPXtac/Ym40irQMbT8R51ZbqfG9F/razokD8o4IZKk17SMY7dcylxqdboIczyaGLgowH1
we7humkViX0kWVUceNbqI6CDjkQLXD+HqjnwzAqzMnMnjUlASPlQ5tl4gmHHJyML44spFBg+0bE9
NsnHjRrJJtYqLw2eSNIlC6/Gq6Xm8tWZ4+Fdt7J9rPPYDPtknd4EbQDod8hFl95Fp5Dlci00hTq1
VTIb0g/8D4i1zzg5bZkqRbHTAVsgAKwyTscipGepeWyb3g7HXvzJ/eoivWH60dzhrgQABWcv4ZeZ
bZfd/0v4oItjXjouvsK2hQuQZms0HGl3mNiuRtEz9u3xGuvYze4FYo0TThI16OyKnmO/4cpMwBMV
Ypc0fS9YzdTqoyU9ETjURT+rFEHaWAec3hgeK4d3QN6/KOX9iDFN0Ko6+1jA0wpmd8GTnFu+hMvs
zoHD1StcGSSOtcdzU44KgtJMiCim+wf/ervt68wZGA6pWwzrTr7+1UPa/llK9XepevdY6C4P2H8n
OT7CkmcZte20go55yWRp/PaaOqJCasuvYx8mYupZ9PFCO265mBbjDrjsX9i95Cst3jYbXW2f08B5
5OI07NuBMhl+eGgYyXav5y5fX/o6bsjWEyx3YjrasFAP1n71s7OsUsxybaexxC7tjSMTFgFucazY
5rh89qNVAxgiRcVhSc1l8TbarCovapoybBtdxdcUuhVmxSFhJ4jAQD9MyicSYthx1RFyQH8uKixC
excD2RHnWsdaMy27D1phiPbClHHkpYR8UE+PCnsWO19j1Mk2j2Gc0ERe6xQjnjneVuzLgFdcJYO1
jH4xba93hxy1uSOkbp2QqPR5BK/wRmhZARfBFPjRKg2nHytieTf1NB3zxMdyOfCPm2Yf/4M/OQY+
VZgXIvG/SW5UpxUD+2amoxG23HrZjQWaaAhBpa0CW9XOnel9uOYz5DHMVwh4vhbxU+R2bpD6fC+x
umPQaCa0Wiv7oiemvySaBT4X3A5sqWIdRsh+vJjwRlmmo0Oy+Ge9wKY8wYZIHR9tGaywv8mQkZW1
E8/agZqiLovuRo8UC+IaiskOzSE/sniws6AQGDcw8yfi3cr1R7ZUyJDLAuOG2L+NaU+2//qkBPMJ
pBTV3QomtTzl9OzuxgSbEc/PYa5G7xGvjfvQ4dQFYgyksXVY/C6STiXeB39TexRhVC4JG7DpI7Zs
UK5w5iDJcIc7t+s6YgFp8ghVTqvpQjf9uktXXWy0HyGuo5moh55B+EQ0xKabBzIpuHqqdFoAYJjX
psssUnJaLIOCgmL21a5XVIST2bIFqPwkOQ1eS9o6hfDtFL1/6NBhsJly8v5musLMHg3Oe5RYn3yq
mwKON3cXG9ltjdT6WTnwC+t+wtLWWdRprmn1LHJTB55e8FNn7Z0eUpb2EVjnrfFC/IvRP2ABbusc
9D1BMB4SBf+SbcGAaM6bCqgnTBbF6cu3Z+kOXoeFpzFrJqWMvjIa33za+drqSgvJSCll5LFY6vMg
2ybRCFoh1Rizh9KCzf5AMnZX2xlTpD/RGgUp/KnJ1L9l9f4bCPITqIFMMhh0XuFQKnBbDg4m0JV6
9mCQyuLuJPF+wieExZlmdWh51eacWSv+wFW+k0Gjxt1VbvqLF8kLIU/6FQQhdmDlDPyUeq3sMWif
ju4LTBASC8swP/L+bV9mkpnLmci5TZSKvyx4DBZODTTAgcoY5zmzxGXA+XpCVC1PWTZQEWJR0scG
zz+wH6hZcwqsulacXWfsGXfPnw8JXOGjMm3W34X5vcbGUbcdLZYFlMV2KtC3Est/WSZ6FdRM6Uix
NGevoYsKE5jxFVPmC/KxMyOeJneFHNiK31U/Jk1IuyjYkAlSaOXK4cgQ2l3KFasX1ZjNk9ct1qlL
p43iQFmcb2liBLbPjifLrmyn/OfMN+6TbdUHBwou/lgDDbeYrJkCoBabezf14GMGGjW9Dbe6/G7o
XQO5T4H9dSihrWyRCO93bWu5BHO2rOXVhHn+qpBq6wtmAfQK3fVnXdYTMNPOix71wGP7xEK3LoK5
ziE9JEs5TqF0V2KxB/Z+VU/sprSuc7cd3q1uX+d8vmeWKQ9Wq78JFc3NftG4LdGHmPyalR5IoOeE
YrsY5g4eqRgjmwQ9cJi5GZ7K1OcXOJvy7zz4zSVCp8PWiPTXecW7YZA8jBd0dBM7WAI6fdcReI+J
5M5stOc5RpssMPfkZo7dwixgE0XEgVFrOlFcvZV+V7kU0y13CqhvQsXtvmi8krdtNpnWHrMCZdzL
ZH1wrNf/MQWsnw2XyznoVjW/orXqV2eFPp4Rwz4JFMlLYZgfGyE7oF6iD2LT8t+wPw9EfZIJc7g9
9Kwozebimq13ZpgAeZHPKsBujmBnUdLyDFFhKcgktxl56Di6Sd5K+ZNhazFd2QEvF8gqLtYtrxlO
2Cwmn1UHBqaMe+pJ6Sl6EGKFKj2o/GspC/dPQ5nQ3VkL+4NmV7YCbam9nQUamqdIUx20Z1kVkxGJ
6MEukQR8AAfAJhune8/4gz/bom7CUTsBagVtiStB3ZAf0WIs05IQNKd4tF5cFaX3FBjbw+QBMUMT
g6QFIjKbw3SZCayUk8z3i9L9X69mK9+rFvmJkyr0XC7ZNd9do0yXJAA3Afi9JY92AmHX8h3kikdv
LY5mamWz9AA8Cit06i0Hk5jIKS199Viv+S/o4nGwEicmGqfaS+J2j2W/vtWgqizNyggoE/U0xtr9
N8Soh76q8WK7E7Rv11HsF8vC2Llu2YKESOS4/bveoiotfkqsIIHfji0+rNRfCbEaeTh2kXMy4Tvj
2Szqz9XNjk5aPrtJ+i93OQQI4JPGHjLCCawheH81U7vVYkhFRXhqZPs4gZmUjWB3Y3igQdUjoBHw
68sPPbg5uzLw2+iwHLAdXqbQ4Np/NrWdP6yatH2P+oxyw6KoifxTj4XslHNLUCTclteRtvdnapNr
vjQLKvDY6jD1B3lFvuHqrMrxWJNmvsUAhv5LYQoAEwb6hJzsc/0orPpJLYt/Yitt4cAihL7OrQp7
5f2nKPy+UgLEyAFh/ciRA6FVZnwIPMahmpkRcLSupMDc+qthk+BRQ7pSPzNouZfdKE61Z70Lfy5q
Mi1F+2vGnkN+F5JUEhapsl5wlr9Q4mBf+g2XEFneo9cY8hGPINtMFsv01IocaH0SvSRsKQ8UW1rq
gJN+oAlktP0AFuTy3o6D+I5dTMCWRz5qzGrx1IyC+aaF6myeKr9zD7Kry6fSz+aDTbLpDtBQ+uHC
3652vW1rONmYnK4sOZsPW6q2C7VOptdcF9bjmkV8Xe00O5GMLC7MgmxIXIuAOPDKba/OcMvqiH7n
ycCT4LbFoO+Tks2foYudX8wxwyWPF+PYaJFd/WQYXPQOwzkC2RI/iPjJf+YiMLwjkhdLXz2ouXiY
HP1Us0giSu8TGZ+KtLiv1ZiH9HlsXSuEnvb+5NqweA3KqymrOpfcePkfpwI7TZM0WwWKOer2vzQF
B2R1HOsIsbzwiMuzJayQc3ZrVQGJncS9a2f+EJ5Z2tuLL5H1bThxW8n2pknXvXRUFE5zRY0YDR6w
OXyaDdl8npMWFijqVb0usIxYSJ+qWcQRkY7BNs4GpzkZsLqd7r3VGjMajIhubVtZ4ykb+F28roCL
wHLmLjdjB+A0hT2UZmpYGwe6R3GoRIqNuwNN5iiBRx5FH2HbXSXnQjvBL5OUkqGKa5KhtAa74idh
a/kEIIGy74aP4l+i1uI8FpMy2O1w3FUm/SDBRBLuycNFdoVW5Yd8A4vnpZR/Nam/IBKwkBMJxpBU
QbebeNqyifD04moa1cFPFP/5kjAZmRHW8AMa0r+siRHEB1FMx14aJ0uWBfG96sXmboETnkgDgg6F
DXGT4HkBFcZKQLAEEa5hHe2m5UMhOfUKap3MLp1BqKPNDIqKxWaIZQ+Qxlzh8Ha1Oz+s5HXRgloZ
IeAi+WFKRDG1PR9SVuXWp7hmfYBv2vbXNzn0iRt0nep/68YsC7oayiU9RDMm2D2JOB46zBGj/gCm
hNnGqUfzpmjRvvhZbvivtLG5gRItONYKfEpAX7T1TxAGfnGdONK7GevSQWMs+Ep6mHu7PHHshzZa
BprXMH2HmZ+u0RGHe9WhAZV66xxkS5/PA/rJbPVD+soFcLYDsJjI2VXrlYfemLMvmVh5aHOLcH9z
H5/Gs6GbKQsds6eKFJ4WDjWXU/tqLWn7UnfgqaAfR+o3/HtVPicImM5rLx32SkAe6uRF8zKoAz/y
m+oJ2Lbk2keP9NhcNOHPOdQyM+QmoiW3PqXKsZnSzH5lr0m0xTZjr99BQqGDcM89JA7TiMAyMg1F
0ghjFgXRzVrcyInalFlXhseMP8tFT4gZFPyyqULAOJeOylE8cEVi7601FK2UTmavcTSR7II72E41
69xdF9cSxesMusU4DqmazGgndFujh+DSoidr/dOVtNNdHeBFf4ioWmFRyXh9wneZdUEX9fHyzqhG
gB+dPa1+PKeXLwx9pToWjhcRbRwRkPpS9o9GYeaCpvd8cr/INdfNk90IuR5ZB+Bu2a0CbXC/JLBW
mh1i0wj5MAf9GRkRYbDUcnjj1bSANXtjdoqZx29Aqua6ZTJ7Ydj1aTev7TNRRfnHcTJqzbGxyQOv
CHpfo0yMjymLxOIWg6vFSYMx7LxmXek8ihoc7wNdCdWdy18uT1yAJo7dfCY3HAkwo7sk4Wff5R7c
KsgxI+zHidfFgpzA29L3y4Kn1bGoGRhV3YgDp076xXhoU6loNuX70uVj+wngTmX8BrHHgyXQxy7K
WLy3lM9GFzrETHEukyGebyzaF0nfL9etPXD95LMuu1odpmgkwqL54G9lKp3pgues6iHJ2d4JC1hv
fRDvpdPUoTr06DIb/2Q0dHywDGnlTzo76W2SAxOqZIcaAG/JLzBshqdiEtXJ3MIktUkb1c5okNgR
NNzN2g8k5wNFLaeIslJx9LtmYp1eXNzHnGG0S9ul4VDlUvfVdt0tRzJMbh+l07+ZwHN9qGSi2hAD
zjx8F4b24++MlvPpYlqTld+KQY1n7aKY0iTUFVsWferwJBtxdGlwHJl3rNnznUAiMMCu1/Rju+UK
1J4inITbzyPmJQv7W8pxMdsp9q9VOmN6q8jAZY9madHfGC9WdrGxjDfQaRKHLRl3ZV0gINLhcKrM
DKOvaOMcl4wd32Pt00wgi468/VgWtEQO2XIzMHEPLJxl+mmsFUq7U9GO/NTakYEB1gai5dL2rR6y
efU+xxHv8M6YKY2PkOA/2qaRh2qOzLtXN9VZpu7wJ7Z8V8E3saTAXEku7OqvUGbTFL4t1LtFVyON
rige6MVZnR4Rxajnm3RsJkfLJuDAwU7cgBOHZpehi/Bs42euf9tuPNpMCpkm9Dezqz83sTn9UBA1
fq05imZC5K0Y5wByOHpoF8O92WwXImrOUd9aWLqKfsURbrZmfcnAcgBYzeMRsY2il3Jm7QJTGmQQ
UXl7tdZvMcph+qB9Iu7DbK6zzeaRpHR4tHPqZcduMp2Hjqv4ercFNrgcwpGqduRuJLl/enmoNtJN
+5wsdDHgI6O0bydGg+afqkIECjS7WjRYtP3h2hvD6CBoxsp7NKHyR4AlUutXzWUG0iI8O3FMaNa6
tGjaMx5Ty3gHqgaLgLKO0YP3uvGUk30nWFdzjestILIXL8ek3yIhZRRqF1mMrcCM6q3cWlRw8GyY
wdgUeHXPQ9e+5S18BbkZfD+asbP9f5pw8PhE3rSGJy81YReD5SZWmEex9CZyZm2qQl48ulzDOsI1
ue9G6FW3dBotTaeCXSXnxmNCOI3s+QMci8O73aWA0Zq45vK6GW3OyoHYgGMXwA9FVuqH8b8P6H7D
VBQD13z2LVaX10Zg3bsP7uYwHJbagkvasdrE20cT0OMoCo/MdUoCnLYsqqboEJhLy65J32kf93JR
tWctNmOguTlpwqzxk380ZAjvEbnSLR+xWzq4QH3htYSBBco7UmQmFWGubOLVoxJzEKHNzlM92X6c
sFlhXXGwV1irB4bUfLnNAy/YZ7PuUL0wGrVXVU71B/mOmVGpMvrPwrTaIE/LRnwxt5XnlOmEzbOM
XaAvmLX794ZoecLixXYPZsdG8mjFERQuN/HOWdlFfxWofjT0sbmCyY4ulDZPN5WKElIOP4FDo3Fv
d9g7B2IfGfs9SKESO0HPRYxlF38BimcnBbwApbHHc3VMQsz0/XxwEgkYEA+Vg33MdljAklZMglgQ
FL5WpZ9sjRfDuHpX17FgcE0j2ZWB7wLht1qOxbGHPsCSqFLmu1dt4GYgWEiL1pqWQc6Wstz77QIu
n8Ql97iCU2Wf6VYVtNV19j5hdv5IR+U/8Z/JXg/n7rjZTJfkSbHcsnbWaA/JkcG7x0RM6YZ86vDp
ng2PxSxB8xnPIchTvG5xK01WFvbyYQvH/bASLV7yMWdtPm2NBA9eZ3fDg0nXSfUwIMFEPyUbPk4O
S3GewqOj2OrEFRPFEa2JlqZYpYWRHnxilHHBa4Lv78mYUptXDqaUt3gu1U2pYTKyHeU1RvGwmNx5
oFMlgOFnzv1m15eG+mIyFcaLabIm/TIhih6xOhUfI4G66QdTLuQz3ud28qUGxpMjPvZmulfZklD/
Miu8PO7SLIeuoQyE1lvlkNFR9YsNqHYhWc3d9eDSoMOvrSZecV3LTOP/2pitn6PRZQGX4ubOdyLS
N5J61hvdIzSQm1wazinbVcVOW8ZfxKaG5YBDzufR4lceXSM4kiQ5mzYAAzJSjDQZam/3c+WwZbJk
4j5KzQXpAoaxlOsOnMqCH6qN0w0gYZP9f0fYiLFr2+jxS+QTgDWT8q8rPP5YCxNkwD5rsvF8MUKf
osXyz6DvB1b8PCaBuYxtfLVn7tP7HJ99+ZS1LuwHpCxm32JqXXCHg8UazzJzOB+1cnsDh5eUikyd
Z5HBVT2eXOiXvhvQ4+DOv33wpI+G4LdnHVCOp4+xGgy7OtB81X/ByqYzvG0YRGwyFf01Hlp1QSBI
sj1OiE0scB2+cE7mdCQSBcxJbyc8x0rP0nGFf66yVOV7y+CNsUODxY6YKHcKiHetNyTg9Svuhdkd
x6V1kV66hTKgcaXKimzatMe859wqgHlw/mRSZYec3tCVAG/UGx+4PaOzpzrFYQi2yr7XVtXOLyl5
zzrbF9CJyInlbezJUAyi6V7KZJlYXUBCJUQgsaDyJWg1GBJbn9Fj9Q1DlkVl8gJbxJDypuC/+Aes
yhJCRVb34ncLWt49jB1T8z6DTbJgVxGpX4CgUtV0Ef62o6oTSzbtoYYu4nONVpNcxkM28Z1k+0Xv
dEELN48D96+QUGB8iOdRfmek7h88vqUnirnVQLHfWs93xzDRg9spAoQ+kEABKFxkDvH6DkHetf25
O8gFrlzRtXhqcVVP3yyJkuTHa+gbfiAlXRA8tWgHDC2EzAgXZtbnw0vijCzT7cGriiPsHyHvaOTQ
6ydlV8ekjQw0gTYqicZRYddowvIn1yRdGmR1Vl8xEBSBbk11imdsp4eyRn8aZwlzSlWJ2piTMR/z
2j1QRMwsHcup7wOMdXaIlD7huWIT2MLFycbybZi9PL/lpjfVGNxX86+ftOIvQg1E39qwfcE/Dnzw
d8sDIw9rB8gmngdw4bvULVktD4XzTpLTORCZGMGJVcbVJPDMUIc2WBuHpvBEBROuKCCBRCAX8PFY
VfRnnfsp0FA6RgccWbxC7hwqw7q0sWNuOUX22yNxtHe3MBr3j9kn3QOG8BXoUlMfsSfQfsIaKbPx
/SxjCGVsZtlfj+g20AKdhM8js8YAxGDHrabph1C2WNRRLb3pzgSX1e+w23Ad8JbViuzgwFTTyIW3
QKs919tXDt7NpZ7xlUP8j/c17Zl4mBtjyV8ojl69ox4Z1c794ETy5NWxaN6KLVmE9A5C5s+slxkm
YAVpKtuc001zWUGUEQdXpvU/Z+e1JDdyretXUej6IA6QmTC5Y+tclOvqass2bJI3CA7JgfceT78/
zL5hV1dUBY80ISk0JgtA5splftNRE8xB9AlUeK0+IaA1wAdTvUcxrkMDrRoMrcthOKCrGNa48+Wk
PS9ox1FHbYSzCGEW2rC3thN1zFpnbseGsqaMw0evxYRw1fVgCRMg1kkBb85kBIVVCJaUzbZ0h/aX
Spc5eEx75lC7Hjo3lKTYXom2ei2iQF9FtiWrXSCs0APIZauXbGz0c9sl7YtV6/DXiKiC+c1GnGGR
evesn8AOB1Dmid0/krSHSJKEI4CExK4GLvIQeZ+af0qjCxqnRhuEL0Y3GV9pEk1POoiVj9GEh74t
sn0of9366Ml98inWf1WmpllELHBekMPGDSlNhm56SBFGvyt1y8MjmiBxXFV9FmxVWSmBF2qF/1Pn
hEW9zSyIoWtlpdONETNexIXU6l/GsA6/axBY1g6Me5g9eqUJocTXsLK29I6JauZIHhGAPn5BntKw
D5PyupG8J0WYG10ru8iR+k4wSGHywazO7LS+g+tSlhi7VpgGZQ6tspsMCG6KtSo2m7BOQmVtO3w7
bkTJABoBNzy2meVx722BA/rjI6Qg/QUmSPrKSHrotzXT62s3c9D4RxDoaRaMXg6UpE52CJh8/hWa
df/ZM3vvDkaDMdHC8Ca8sAUioTqwhvYbrpbVUN7MFT2hAhAVd9V91DP5wy3YKPuvmNwAUAHEMzMy
Q2bQh3KpTcBjyNzONMgI6yicewBiVGFUNyPuucWawTyjoLBrBuaCGFVh52t7To3aMPi88b63dP/Q
V617L6Iie3bQMvQfjDHBn1b4/Yhrcum22trkVtmQ9/mlLrYC1csQqf0q2kddaX8OFV511wzp3eal
IXuBdJ6K0NpoPGRcSukS9dwVPMgBiRkDqX4La8G9X6voLzu0qldb1QjcxL35I41TfQAGU/3dRmZ7
G0eeuinTIEivhO4xSNKQI2jXDVn0M5uaRbZVzkGP4Y7h3Ls+w637JvRDTW1ISnwz2WYtbsE8N9Ve
9jwxiC2UjXSYQ9IqRi+qUEMWjvym+ta4hmTfDJ/hpGmTtjsFKSLuNazjX4XH5f+QqYxeL1OJudA/
bdWo+C4dupgOk0DeCyMBrhSAdr4cuV8s7v5Njn2wtdIIj+37fo76O8oO0NTw4ykRxjhGwhAj03LG
OHgm07x2nBhM7DCVGp/zqQ+eaohm3babrAQp8TmU8gGwi9EBSSXlP4xYZrDGFEOW8aU33PdcD5+E
O08P2Ac75SN+Q+nXPA9oqQ46cFB8iMoIAtry7RCoBamUw2TeNNBfjCclELzI91aAcQjS7lOty0+G
0sggG7GNcN6qJ+aIYrEFjpGft0ONpIfr2wWoVHegSlgxOB0M1DtKe0Tbi9978FE6xb7BLrusfzOY
CIZybbcl9DDaUdEY7Ok1Ixct5LxMfhUmp7dmRfQBwkhDjjbSFH4OEJUrYZcXc71hrg4HnFbK6L4q
LNFQBAc6Et8q3bhthF4gojPliitL17c2I6c3xx+R8mjRiEjplBQBRX42YZMao+mAbMSoCjjOCMBT
Wdp2gltICx3TesuyukW2ZerDwLyjjGyB7qWwNRmiy0IlcCQgjgCV89Rs0I2HGcvcit7QNfnuyMtr
CmefWTlMjaAeDQzxPPtaOm7SIB9CVoIaLMInzvNCOy5/IZWbXQWDXV7JipL7l2svm6TDoOPa1YLJ
ZF9G2Y8xliKmuLfmTY/VubvBx5vdOHQVjdaww37tr3mAwbpPC8qP+8hwy+JBCKOrdjXQsGBt9blK
r41mNB3o1yq375IgATCJGx/EEzx79iP7H1lMOTjmLwUkP72CyUbYjCntb5whQEU3StLqAdlqrnI/
Kce7gomBqVd1G1TOSwrhUj3DXsjSYAX4ydgCbQNGWKJkBeBPD29MAtFiiLQJTJ6OUQCWozTEXUrq
/WqRg2Sf5jiPnh06ttRu9I1/YNRBauepoP5kNXVcbPBW8G5yzvVX6I4zmsnwd7cUZDSLmGVaY7Ky
KT1GlNSLzLmJioA/gco92oK4LngIdTZGXd4zXovQPg1nWTmfHcud9kgTKNiyOSaFNPPkqnNjFH7z
pLpuZJkYDw01EBAOS9rjQ0E8ZSLKSCGbN2PjBg6oFy1fIqQAQURFOk8PEbPztQaY3JWbIYtFfQea
Nsq+5iHo2W/KcfoOE0NA72vHb9phnUSm4T+GBgQhJuuKDAE+bCGcLwWSHq6xCtAfE2+QgBiSAerS
yTXgo/JOjApRG2YN9neNQ5wPJQnnY0x+iEbOlTHTvMiocmje3xmWn/i/dEHfCq0ygjKyut9Kvqiz
51jVLc4FmWlVd7LBCflzb9MA38WdKC1ImKbrbhlHwZwL2mHewkLAe9hlDoXcS6tm99abUD5AnmJ2
73I8VlzGQBOtD71N6ecwv0HY8oV+Vwh+jTkoSYgHJR8mlKSIKiBBuEl3iD0gQ9cEtNl5ws67ChBH
MfyGnLlkjphi2ycf0lnm69K3gDSSMIa599rQpaJSLzN3/En7HBgrlecEaoF2Y5nQhsQSa+x/Sc0T
ri0V0aPQY9e8JGmYq3VGN+jLRCxmHGo4YUYGNo0vDcn1Yzr3BicrrN7Q0VH7qrS6+baye8rSCLnX
nYPsQvCqLHOkmTFbifOTGkNBXmO8JZ7TsPLeZiwigmAnxIyIx0j0R/bDtRJ0sZQfv+RFEfgPHRz9
HZYZCKY3yfzcWajvLR7NfdC9qjG1wq3uJ7RTsSyr8vYT104M4DnL8uJNVAHHExZM+JUQ431ppsGl
4ZLOWNHiQ64eLcPWJmSEqu/pqKUzgIlMqU8T9YF53WKN8a3wOi96A2CEgtlo1wkO0p4vn/rCF/CE
qoSSKBzUF4FR/QEeMpxa8lU7eGnR6/I+YU5KtcXJ0d+nfuyvtLQgKY9ldlNbC+SeJmn6RgI77Wn/
wqL0pNNuMWtGKhFh/xYlMGAD011mT/UbRIlofE68dJjqVdEL/sqlQ0rTkdT2R8sse0HuO7heoVGD
clJXQqzLs9rdzlTMEF4CasH13GoZ/fIRnLwdJ5waD1asC2Z1SeuUV6KbSUBR5SuvwqiLGcrUFfou
gqQVGi1TL3x8R0et86Hx7rGHJuWGAcJkNyky7ysj5/JTp0SPwgZGZU2/5fUb5m2u3aH+aqHvY7wO
kMSN9Qzja10SpNW15Vo1+l+Fa/T4Mcg+/OmSn6bXdY9ehMAPw72lmd3XewlBud8gMpeBjdJNUj54
2htgw1FpGfbf9J9siN0GSgvlUwpmuthargsfEVlMFLKhFw+MV20jDR6lgbqbGY14PWyNuam8pyCu
oZSSw/hrRpwIfyDdhWxVBGfO2PL73PKuHMwC/LFHZMZPAXXCwqes3/iz7f2YGSlh1cwpeA2Q3QBn
kaC7DJ/CwDiTrFCk62bOBr2hJhLyL51D4F2jncyUGN0fcyIZBpvPrAkFA8SFYALSLmBE9ixbA5uK
iikouo8OY8pBZFsbma6OmZJLHYAYF5gTES4ata7ZQkWhsxvsBglJu0fAVK4l07gXMPJmsovJTpYJ
uTl533MEZ5G1CkWV7xhK+xBYsYI9jEORv2ZtXTPwiLspAFm5yHZS3YLo24UkqDB8O0RVkNQL0m8d
EWx88BItkhsr7qK22ZlT6RpvJbJb7tey0+gytgH3zgHVLdB5lcX/polH+/QFhYOUxJjk+UGMnZnM
KyWBcf0yTSfmvRFYNILE6LLNe+D8rYcQC5/4S4kA9vwGW8AJUNKJs7B7LnANfGZ2OwZYKHjB3whs
d8mnqvIU8t4gFa5Sg3dIVuyCd8LM09bf8Huy8CCQ0fR9avE3DtOAKSu0ULnypgAMtmsGlBAMKBbd
pCCI78ouKH6lvqdpAFg2/wndwNk5Xk+vaRl/Twfg3Xb9Vkej/4sRnld8H7goMI0E1016ZPh1/ZIj
zYByPD3AJ9+uaA0kCARxfwhv/p4YYQkpjsQOYh+e5HjWlAQduwOWeueM5rBPZ7O8qcPBb18A+4zy
aREJqK9a0SJZsCm7asJNpPOJIyqEMf+MXVEWPjNiEqxpJnBOpYFbzRVmFc4vnIkoRGOvDRktxd2u
0p77UKk+uRZuUm0rKzb/cqH1waUHmQ8cDV+b6taZBT5VtMUAaM0cyR08BdMERBXNV1aRUwR1nA1v
lAbtHeXTUqHhhKCGac+fagOY1UZl9vAlD7JRXyUYV05oN/kazwQZ041YI8meY0VI8ECeARV/X4zz
l5whGEBRK5/jCRoEd/uamZSziF+SYax6YXvlCwM6b74OIIAmFD2Th+QacbHah3ZfMzqayjvGkXkN
JcfO5Y8udMpXz+gshXDPNNgzwBuDv7HNp/7RyevuFhCPu8cxx4C7kwgAF/mAFMGkXb20/HMkXnXe
z2+yLSNErMxxeDPhQ9t0mKCHmn3GFo54r2pPshRgSpjrZwZMvOPM8GKDQKZt6J34ctlwcrPYKp4D
XWYY7hHigEp2Bfm1jzbKAQQq3cUAhex0S7o1g8PQqpTrBBRuflV0TEEDMMgKfXTwhfvMGe2Ec9/X
9lfQlUXc0m2IK/oC8wxwUu4VdANWiCcz9D6BgI3u5iZLC4QNvN547GdvwNCs0o75MFZWax6IZZAI
qcLqbzXeN4+JaZT+Z7fsDHuRnBD1degLsasgYhyw2J3ulZqYyRqRczdRWjVfeocZ7JpOnPhJl6WI
XnFjmF8rwyVroxZ014XHa/2EO2L02jDFWYODLe2fzB7m8oB3pr7JOnx11mieauZQMUZEUIlxNrhB
cj955F6AmkRJII1t5Faa6XWcwWvcNZk7Q2EZIo7oeKiQzEMEWNH5xfkOT1ScpC0HcwekUPUQr62U
7EEAdOlhUO6T1nTceBNwPkl1M7tzn+OBynLTdPNAdS8n47H0JgOecbY0tG9n4OTB1RDD1MFGSdv9
NwvZxeRlasYkQILObGhL2IOGJgPRim5ygNbUuDN6vDbNtcTOIDNWnSqZw1QeXiCI2ZfCn/onyADB
XP3tmnXXQ1vsywkaJbSodqRvWYBby6dNX4V5az6jlxvj/+0bjPabl0gilfe59Yp+vAOoY5TBT02y
Hfs75mccMDDfI3D5K68Db4zDWgal955ab8aGQ7mmDlKELBCC2OMnAvXBnqg+7+npe/OmK0TxLaqt
or+KlVExQLIqqbqrmIusg643QhDK124GhFPuGReF4dewV0Ss/YR36FTurBx8nN3+/e9//d//998/
xv8KfhWPRTphZfQv5K8eAYG0zX/+bVn//hdhffm/r3/+59+UIahU2i6KLmRt2qbDxZ//8f0pwuON
v/r/yCTIWthX5XffaatqQ+UzXKVmar05gnoCth88bYjzmHI3pp6oXmqPyf2YMNeKgCed/zXu+x8j
XJrceEVoOJ2OXiao738M07vJGbj3vyYWcI+NpUr9xYLT0m5Fn03ZFUYq0IGrJCSl+MOVIeXbtjBd
6UhU+6V6v7JQzICM0BjeyBWTqzqbsGVxAMe5rhPcQo78YfkIXJ1f09LvH1ciOCc9S9EzRwPOxdz9
/aLApmglueC9MQAZmjtPdg7Cka2ysxXzWEZPq4FjQ2guG9t6tAW8U4TwbZ1yO0uXtlDJNHWD62th
7h3atDFNrLojKcBgc8EnGthdJ2Nc9s+D1fneIcgobG7PP8TRJ5OmlkgKe7ZWQoG00t77ZxC8oNkO
evNpcq0eeFI5fkM9r982wkSqS5LUfJmECK7Pr7r8U3/btdISpoXBCl1MNoptqWVX/7Zri7lJQtt3
imekHjGxKHMvu+0TmIXQiOd2TTvYZb6M4+x16OHOcWGb2idWl8pV7FbBf5ni/eodWNm6aczi2S+G
9inJpP0cNAtMF33EC0stO/74QaVnCwkwz9FKLVvotwdthDQYCKjiuWmpLHOAH2vIRPWuS/S4q13T
ez3/Yo8/pyUUGxK8oWezL4V59DltBHuqEfrDE66T8BZCvYxZ6GMgLBflexr+zI0c0uPzq358oaxq
08BXliAJt833T0mPgwdl+PZUJKToq9lw/gobOthMzYz5xx+vxTalM+bZFrqnxzGGvVmZtNj8J0bn
8pVEEd0S6GjR0o2CTXd+sROvU0lluZ6wFINW92inKEjgDq3rxRhoofOjXvd9Wtg4SAEJ+GsU69hK
ppE1bc+va33cN4qFPYevSBzVcvlhv+0b2wA8KnTqP4G+OpSGrNNdLdHiDei1YLHdIFEfDXP9PXOs
N7V49KyTpsVnwEexoibaOhAfBuo5jf7LI5IlL1r36sIhPvEbHQpOutAOTUfTPPqNVVgGQ4N4xdOk
cCZZhZlDWw6+tLrJG3wfo7So3s6/luOAy+52BXGKfcYrIYS8fysh1fLshYZ6EpxtgIHwB1qaAuCj
HRScJSpSe+UYTO+hn7S7CIPc9fkfcGKjEy8tfgfdLcuRRxs96S1oIl3gPjndKK5T1dBJKlMfMG7f
XVjq+GYnRqoFEkScBdCGXIZ8/7BBPPqdl5XOE4J2elPCq90Bv6cmZJx/lcflTUnmt4L/KjeW5aOy
URSAA+o5259/5o+x2taWtvkxJk9u2ke3XIuZCzj+0X4yBi3Qux0967pM0y+w6cn0C6RY+9ScNnBk
owsrf/zcXEsei3oeVzqv4f0b0PNQa7tU6gnIBxNQwx7dzUj/aefNiX3LUOohBWu08ztnAYd45c35
B//4sW2uJ65GyyKlAG3xfnluKA/OQGM9iZhM1oqHYkT0KZw3Mmr6v86v9fEsOa5rYlSnBMeeUdv7
tTCcxnej8fwnEzjjzmz0UtCF9hUQ6Xadm2N8dX4968NXdcFWSpcgAyPZRErq/YIZiIveMzOmfIFh
lTeYG8Zy3zPxpDUc+Xa9c9rBvM6wuUFEagqwuXNnR15PmNrNjw2Sk38VgO3lKleNvLXnZPgS2dzi
SBrVEM/LMozvdWjrh/M/++g1OQ6gdg6E65j8p7T00V7sm6lDNdbKb8Scz3tEw+p9YWTWholc+hSE
5qVD+HE9aQqH74J2r6Zte7SeCe4IT/SkYkSpsanNB9jrKIn6iP0ztUBi3Nudf8B/QthvCQNPCGjJ
9FwkvTxCgD4Kqj2giQIUU3XDMLl91crIrpQS+doJzfE6krP8YgwqwQxuBBNSZm1yNTO+3pgUMVtb
iPHCzX4chf7397ikDexKxA310Rm0UkRVOoGmEqCZPAsx9qzlzyEu/fBvv2QOd12H4yL0Y6bxVQ5q
BqVh5FGfFS5F3kFiefp64QUdFTz//CBwSJ6UxERGK0enknmdBWay5ZMEWdqvUYUGqaAwa2KH2rH5
gIckSGK6sygaYdc4yZ3dGebfaSmicNNninHj+V90Yo9Yrtba9kzhLdvl/UnSpjGQ+Y8tiAAn3enY
mp4RmJquaD7IX6ZF1+j8ekcnd3kBXAqWdhzgzsIUR3sy6fDA6eh13FTIRqMdjJTTcCcShwl3JQHm
772qdsb7mvb2CxabfX1hi4olNBxtUZJZrn7ev0UidpS8N12KbUwTNjfhmE7XLT51qIOa42cd1fdk
/AotrfBhMa/9mS0DG2pgyeVU0TN3cE/d45eEwjjDnXHlAoRCGdjy/g56VJYCZ4hXfuhEz5N03X0k
U+AgGW1GcLPfz7/E44/mUTfzwVCEVNwx9Ffff7RGIWhI6Z5el/x0LG8cGwUbN3rgDnTXFp4FT+fX
O7pLHM9zlLbhR5uCibi2jo51KOrQRRDcuPY83ZswPelAjwwbqwDC2yrNJm7wC/ty+Uf+/pk8j5KU
e1vynJZpOUcn14GgQMPfaw+qNcu9S9sb348J0aJWNWvHrsYtgovFhc1xdGXznJ5rUwxYjrAXOcej
zYll3pSB+cSUwHM9xocZFDX7wUmZmewrs6ynHapfhnE9NlbZMrUH3LCOO8Y/Fx5efvwh2kR3RHCh
2h6pw9EHzk3wPTXErwP2PuZwy7AtbJ8yMOUZ17fTNV9UZzlwezu6fhsZoNSTIbbWjtOL20d2c9sy
dTU/09616ZIgJWxGXwe5WOaA6EV28z4G6Zc8Vchy+BuT4Zr+0SjUN7cWuH0CT9jV5lOJcmtIGVuB
l0PVAiV7sNFtSJpWThFu0dFQWuZ1gz4Q7j6ZGhmcTnFhLIVoZEaHocu6HhPHCIj9GrKUEbzIAXXm
1xiAffpIfo0m4TiMYydWmEigzX1+z344IxTo2pYSvRpqOuEsr/i3GkSA2cMTAZyS0+RMSBN/cFaM
GJHEEXP5k8aKd+GjLZvj/Y5lQU6IxR8eX24JPL8tmDTwt/Ejyw7mMLafEMwtnzFGDS6s8uFK44ix
DLW14FBw0x49V4mESwzoPDsA2MDLmc7hda0kbi2ql1g+l+LayBBaxAQ8hPuEZ0laZs3aDafkQoJ5
HMn5IdSVNhgZixaMVkdBYUwkopdYBBwCrYZXVaXRLseb+pDjxtejMr/oQEZFeaDkrS68hBPHQ9Ca
cmgXuBQXx6/aQp2vKCML3xDohWsnz6OHDC2j7bDswhFixzWYHxezSEyIU1oyj+e31okvTVEj2Vek
9Ur+c8X89qXDrBHzlIGmDHIL2CuY0OynEWXRn+9gAbDN5JoEx2s6R7lCPxSdixs5X3qGnoi86ejc
Sc+f7F0QD8EbcH4cAM4/2YlDwxd10UokZ0I85mhzxU04lmEWhodGYYuj+uYGBiGw+g50mS3wxDi/
3KnNjAazZYIC5w+28/szU5vJ1DISCw+Dk3KNjklNfPMJHuOY7JB6wColLdHZmOLyNvAZEUxeaz2Y
dfXj/A/5kBWwmWmR03dynaUNfJyW9GoEQVAH2QEZVYG/+uiO3gGyzph8URiWzqsK3yr5bWxA7q2p
oES0cQo6xqvZs43gZ+KOZvngdwLJVeRa6tkxVow3bLmpLR0IuSrIJeNDHM1DeT8DS+ofKsuF7q9N
hI6adeZ3Wu6LXNWgcIDVItB5/gE/3OBcppJWO6knqbBUR6U/SpGYSAu6MR6I9V+LYuxV2/dIvAIe
wgDw/GLH/R/uUd4mf9jgiOmsHBceIBtyL+KSQDkvlfkuRFvoBzxPpLITb3L2BDWXkhQTznknwA5U
iztX/1JiyZPe8rfmzwJAjL92vSa6wzXbKncY+YofMTmsdWELntjx1GT03V1OmEMb8GgHToUJsbeJ
DuhhzhKwNn61KnCbV3sWXnHXMtn4+/zbORE3Hd4Kr4USUIrjPT86saDfbiSHYdL9Bm8hG1isGx1i
wtiulKK5bWSA12EZxK/nV/6wCTAFl2ipEra5oJi8vH/WJrVwZqoi9qGD1SxUHhFkoD+76CYD6n13
frETQZIE36b4guYnaa++X0zaMAKsssJKT3rjdQvJcm1Nyf/HJUScYnzkKuFQWB1l8wMuD30E6/nQ
zAktTVDOAEhNy8DIE2El1BQ6XIcmwHB+mm3PP+Cp70hqZjom8XLpWL9/wBlwjm5VER9wFErp4Yni
qkV3eBN6LJ81MFfhSKl1IObh6vzKH3Nj5g5LnGbDcj9YR4cZILscOp0kh9ZThfsQGvSAtjijhM8i
EEx2R+wa8bcoRv/Pt+6SSy33PVU+5J33j1yXSk614ceHEo+XbTKUxmoC0n47jrHza8SHDjuMoIDY
QsO1vHDnf9i8S7ecDr3JtJCumlw+x2+XLvjxIPK6WRwcmHTrgr/q0yx89ABjM7tQXn14v1Q4jCQt
ZoE8JEf0/VI2wI6cJpE44OksoOFh7OSCO18FTjNuJ/T3mPua2Z8GIl7qsiq3ECB/8tb3i9YpmP3J
lO4hRcDjhjILKSuMgVb53EZXLQOQC+/z493LlUCh43g00UyHq+H9gsLNMNBJMpsrD/4A9EgcxOP4
78rBiwALk2mVRxlPX+YouIfQPaA7il0xIlzzh7t5uZosl94DkwK21dGmUk6cKD/w1aFpK33VtMA7
0abIN6p25Qq4rvmSQ1K78PQfDu+yKPfUcn5YUh+97chHF3M0fXlIm9gJQfB2M4iZgXx9pUndD6gc
Iknt2pm7r8Gv/mlmx+rMK8k0BOkPsfj9q1emVRPdYxvZJabxb7WLgwASIEVxDzArQSgjaCAc/Plr
ZgjkECOZ5NGfe7/mbODjmAU9yRzWYbBSqnjrG4V+8HA8uQoWvTdQsVl8YVefOLV6ySQZdylh8XWP
VrWYcgxBqw6TmUkTSaqmQd0p8OnIWiFg2vPPuGyVdyXY8l7RhOQIcZlz/bxfLUvdLjaMXB1USWRo
QzdfM7m3dlE4fZcoGh7OL3fq4agDSBdJPLjQj3ZuB50tQgFKohoxZetWRJjlmYBaciQKLpQcp/br
0luVgnSZTPkoMa+sapgVU5ZD2mEVYcpO7w0ku3e5m8vrFtz7axtZ1ob2JeqI55/SOvmYHtGJmouC
83iQUaN/gIhsqA8S9fXMA+I8l8UaeZyxXlVwS/ytjsCibfHbMDHYxcBXYRUR6EnT/2qlg1C/D21/
xd8bI5SJ1t5k7uYc4YlXIBa+uIAJOLUJXMQUiG70WAnj7zeB3/p+UEcwgmcPJGIPAhS5DDfb5zEl
zRQmxoX38yHRYdMt8Ak2HGWTdo9qmBkkfllNAQrjWdv+xNSxvoKVmt2f/wqnPoLnmJbngFVkJxxt
bdV6Y2WatTq0RdU+47KU3bQtEk9RM6sLsfHjUnQvLEmTkhSeBOfogbAnsA2kKVwS1N5c+2Ertl2l
EHyOenkhEC7b9v2BXRolJtRjz3I+Al+SwG5qKIEu+H0PzFWAFrIrovYzKPF+55OBb4HT+5tJlpBk
TJRZzr/Ujxc9y7sMyMEeAU3+Z+f/llNIFJcQnsj1YQq9+TYt1V1SonZLi83Hjh7soQiRETi/5seT
zJrAi1z2KJmxd5Q2osiIKeC0iFbQqnsy5xEtM3eQmDS6+b1d4LXcDD0s7ML4cX7hj/t0yZ3YOctE
cgEbvT8XjTeUVQUk6ODEmaPuStWgko5mcpV8Pr/Qqf2zVPNLUUUb4RhP0Rt2X02SeBEiEnHAv7u8
jZzwtTZ5tedXOrV9eI1q6dryAY/rzCRszWgSgXcow9oAxua0WFJGdXxjDQO6cUle9Z+S1M2+Dp0Z
/7K5Gz+d/wGn3umSRNCgcQRFwNENQO1aGkY2OQfko+YHH41A3Iyo9/88xlCvkR56nBSmNceIoz52
leEinHCwwzjukTdtK+8qob34x1GGdbg/weTRdGZI8n6P0L6dvbl0cbcEa/rNVXN+A5+opoYzf55/
cyeOAcmu5wjQf8u/lk3029FzVagAUWv7MJaTsfVNK9vR4x7XfV/hsA0AjRwb62WbUemFb3ZqZVI/
Qo7jSj7e8ud/W5k5z4IRJ+bAG8++opsUb3TeQvXgPkW3NnazK7T9ug3AskvDpxMng94k4y8GkiAw
jk9GEfWQSsPOPYQ6h4tlMN2a2jTZdIMXXZ1/vx9vQdItDdOTYGPSUDm6L8LY6P8hXx4gEDPG8qdo
2GeKpgp9YgRXDOwCzy94IpbyWB4DIu5d/n38Wg2UqcoyJrxYAYLKvX3d2RqBk0hiozgU9cZF++P8
kqee0SXIWGxVdpEt339J6oahQpxNHnSP0HYAivZGCQgMplsohGYSfSHcnPp84BxoUzrUoGBo3q+H
LPZsTrKSB6kEEAN+EUpkM64kg/fnsZqpLMWupCP1sa0RtdNYlWYvD3Nh6zerD/uNZ4/FhdN+6iSg
92HTFCKkuMczNtFYKAEiwXIoKySUK50ZnzEEyDdBX4BwtxvRrJFj/Ba5/h/iNgks9CGk63mA/RRw
v6McDQ37BJc+EnUL8G++ggvrfG4K/SYsgNZqhBxRL2XZH28XQTqIZuZSJEhnCea/H/yidcOyT+iB
0rC6aoMk2Chd+C8dyiSbCoJmdCEzPLE/BZKIdO41HxLw0fsFkSiAxT1QZPZtozC5jvprkQv/Gnci
Ru1283r++T6gL5a3itorBSVqwED+js6DGdeTHelOHlD2add2EKNzA95wEw0D3ISR3GDVRxLVjV65
lAp9fVcsTJ+B2S/6DmEzXHjhJ65nQYOBIRGXF8fz6CuPuC1OhTPIA762DVNzD4P3FZgUeKoO5pD7
etDlroHMsK+AYz15Tpzuzr+SEyeWmnNBoiCeA6pu+UK/fXLlz54fdbXAD2fwryKm6YexqpttWBXB
hYc9Ef+kBXqVkaMH8EUcXZ1oCEpUSjtxiDPPvIFpgixq1zmfi3iOfk1uPN21sjcvRPkTbxjkOAAA
KoIl6h4F3Vbbbu+OtjrkJmq+yIrrbsYcAiGXVVphK7vq0RW8D1q0b9YItLs3rhrC7sKTL+fmKInn
PgXHYzMP4ywffWb0J2OU+yiAJiwXv0bN4H+a+1DMf36awM3YtFuXMT1KM++/ZZEOyPAVljxYvsvc
pUPUtCgbAT0fWp7MmfT++d7RRF+QKnxNQtX79bApHnCQZfpVG1b2czSUc8BE3rgv4B9cuDtPbNNl
0C+W6p5U8hgZioRfYNQqVQeTzu0axdcR98oWEeVAhAiYn3+uE1GJ5AMIzlKCgKBfPudvZ0In8dzL
klszA63+onuquhUkQKyWJEYOeL1qz7+w5InnY3NSY3EIudOOtym0mJjrzBMHCFzmbV3YJc2+Bgk/
B43T80934kTQyrTpTv/v6OFolzQRzm5+7OP1ZC0YHRv5jWEVYA2+gT4Hz1v241dDDs5uQNiAEnOy
n87/gBNxAKKcx7CN0wAE8ygIT1Hq5pFfwq8Mh9mAIy8X6BvKN2hviNFCpAjkTrKGneVVF07IiZYu
0RaeE8hriiIq2vefFiJz1VRFmJIG2e4EV9BHbc50sGCaMdDGwcvwEOmLwuR+EFa87j38vL059H6p
1nW259/DiajAKJUSF6gzG/sf+slv2ywZDZOq2kxuZiOxfrEzsnWZxvafJ/O/r3LcSe2RI+qQyE9u
bDP2N0KPCu8PpKFbLys+u7Z+mqOyPnRRfgnMfeozc7G4nCQmXHBB3r9qlQPk1DDXbwZ4YepmqtFy
eNGBbT0ztEy/taOJFqBrpe54IWk7cZaW4Q/tEgp5BLeO7pm4NYSDOmV8gw5EvffyRlzFsYVxRRBd
ur//GSQdRXbP+yfT9Vw4QscJTDvw5yR2FzdunSocVUC1Yt0TZRkmF13ZteU1Fn6dvwvwisTcd8zB
eu+rCtbxjH80tKIL1/nH0AVukunP0rMXhMmj65ykJ5n9KctuYvL+Cp/QeorWJjnfp6m0h4euzS9R
fT6+7QW6TbCErbHg2Y/CCdSowDaNGF/acMyu8tSMtpWdNRtXqEu5yscdJW1Ne2YhY4Gj1kcfFp/W
FqshuG2xUzXfQyvKkfPkiCLrk7cQz0ORbcxJI514/qCeeMQFSMgNDp4H+sxR0Oidsosxk/UPI6p0
NTdpnd11UZgX6zJJGNmfX+1jzUGnhnEwe9eCXXu8moS4ivcI6FrUbb37FD20rV92GMbg9I2E7tR1
7VqUC1iddrf/4/ziH/cP47yFkcDzunQXjmJzAb3DHTChPNhRRocv7aZVbZc9RHtHr9Igqi6kEB9j
4FLdMOmnxcht8IHeKDM07HDmObR+RRPVTsXVAIple/6pPn5ArlaHxvCSB8JgOjoVgyvQ8cXI/DCR
VD8Wjfc/nJ3XbtzItoafiABzuO3EDpIsy2nsG8IzHjOnYubTn6+0N3DcbKEJ7SsbMOBqklWrVvjD
/KRAJD9nbeGtlTRvrcW1ptK2odVNZn8d9pzYySrwTtMZoSEJ7MjRokYCHLJyutacfWMpCicJmecw
gfVa5F8JdvbtgKj4eeqc+CeGW9lzkSjZTpnnZGVTvr0UknpMAsGdLuMcthyViuJVDw+jHJ+RFSmO
emkWe7TF1/DPb2xBeBISckISK4ee1y/QbXoM+7x8OPdIfvmuQEI7jwcwHyUqgfPQdiuP9kqFuI7h
FmNzCchxGNoj/Xi9IHRiNRrsoD9jKpjjuOla8WmKxuBTadbWd1UEmh9GU59sRE7rxA65x3ZVrg9H
PcNxhlBe4UeL8+79PXsb7CwCDpULYCR6cMtOWC4wiNMTbK8QPEBaQ5/CvdMF6TlCUAY1jtFHIPSd
jC+aDhAIQS/TKJbhfJnQd7k5FBnqnGcDFd+/FBDNX8c6Qj4TSYiD1uBYd/8Z39hVMjUAQADXyybs
LN68N6Kvk8fduUEs+lwginyixz8fHafR/P9hKQgxABeotZnSXS8Va93YR5nWnhHryii3w+BkKKF5
iCjMVsZrbz0VYcaUbRTZW1zsJ2y4O9SvkvY89nHz7Cqa55Pwap9pdLgrL/CNTeLQiKZxQk3kWMuh
Z4zSRqXWTntW6xHZeUV4x8HBVtWJkuFR1BOCVXP5/pKahhtfixwalAsV5/WrDL1GuE6uinM5zMBN
dmieBEDRMrwbczyqIxSXcUEbI5/RPYJYpWdkwS/UWapmZeT7RqQg9+Je1gAl0plY5ANdl+F1LEow
4Kj8Th9bPA+iUyFqFOkochSEUDszyLbv3kiuQWCSoCbWXV7PTjPRaJjN5uwY+ehPeG8dYpRgjqaC
etL9pd56PvmKKUM9sktvcW1hzTWmmEeRnUvVnUD1fhVzHOzB3U3oGCj94f5yt4mHxdSL25GhFBP0
JZpW73rKxsgSZ4+TjyQ/NPcJ04xjVZQfMRmKj43060Ljp1k5m28+J2kABTBNhBvgBYqFxaTg0Hse
Gyv+jLxH9tdgW+EOCQaprViJ/f0HfaMKpEMtTw2ZL5CA5RWTkGZUdVv1ZwsWFgC0JMWtPMNSbDsN
LVozjcCmJJxiF33JfB4pmPLw71Qo6Y9RS5vT/V9zGy44S1CLZL8VpNoyXEQTquZo0sz03eoh3OHE
Nj95fVpPvtpo5dqeuv3I8uSi4iDptXJvXR/ePhLJZGa1etbqEj+zJEUMfoddnfFlQkj8s2eju431
VJLuRJdWK4jH23DFWOB1mk1c5L5dHFigRtqEvpJ6ZkZSb50mqX5og4j/LQsFaRlP+gVbbeL+fPcL
BopOQk1rBT7VEmeZINhqWgPWvKGGspyZtO6HItebnRs2+cpOfuNb0uAEuESrigxwCSFyG6uOTIvm
1FCmxo/CGacTyikoEKoo8N1/KvmurrMW+OqSo2XSP1f5mNcfMuSOlML60zkEMX1grGqh31xYxwz0
3xHjW4ABjQIGJqlGpCaqYuUMvfGkDvB3Pid3AdXC4hJw0eTNJbP0TMpU+g2lyGbAnGSDtNxagvbG
UqCHmIYAkIKGtxwqNapikHum9bkCDL/XvCn7lOORhA2qiFdC4BsblKYQc0GaU5QMy3mZoP2DPfTI
UyGPCrx/VJozmPccC3ukor/lFQf5Ijgu5buvMuatSCto1JeQ2135Dv7oBYGPjacowgHSwCME+FLo
TA7JtTPPuxbBvH8qTwzZO8m2YJ3By9iGSUoviVSLNVuMCVVssYtz7g1V7s+16uWHOkqRdsztDieU
kq7vSrB76wWDz5JDV6nvsMRw0hesekjd+XlO8UwNautnjGb0xu3gA+p29atQvDUIxO3twmOiJgH8
Qd6ky0maNkoLIi/Iz6I2mkd7bqpDO+o5JKw69welWdMQWK4H3Fh29SSriqaeu8xKtA5NXXt0zdOk
ZWWIRL2BlSUmt1HYPSWtmnXFRo6o1JUdtIwHcllGC3JsLgWDljWuWpZFBF/aOGF21fTHakKtdpsb
wkYRu0M7tgg1iHC55e4iBvj7wR2H/f2IdHOtsvkRe6QBBdaEkLBEBYsaK945D/UTBkItzdx6LIbP
wgK/dPDmuFafR2w77UOgeEFwqNAOwT8rq9Lwcajose8jFOrjlVz8pkHHb6JhY0j4LFwo6JLXBysK
7RAQazWdsqq2NmUYisvIZHVrQZsBShHhdgPDdeviK0UPLw39Cp+195a08kdw1coUDqYSGJXrH6Fx
wysxbJLTAExn77gsiKP4eHac9h8VR+OVFHV5x8vlaKxTekg+PWnq9XKROWFylOv9KbKHUTynuZfB
Toom7MAPDdskcTYo2Ka4N2P9Fk+MPLFGWNmO8pH+vJ74DcDGaE1wyFWQf4vrCdn6GCcNsz/hk6f/
tucp+5qJKHsSTdSvPO6yh8RSNCDZeaAcaHAuOakzdn9qM1gdSnmFg+NE3extCrCVq+H2WNNqYX4o
8wgC2DJn9HKrYBI/9Ke+r6ZHkUHrRa8Ca5psVDcuEneb+6fpjY8otVe4ZGUpTt/z+iN6CfzMQpu7
k8HXGz73aUk+3uXGNOZYHuZ2dobipgfYJOJevAmz1lRXJgfLWM1InmyJVAZiM2A4dbGN7Cp1kB4P
mxObLMGoIDGLKTtAr4NMktYO8leFEnf4UOYGRt5ryko3hDO5PI/OFUV7hkRHvqA/rsSu8HoHZ/b5
hBtXqHvHXlDYpxsXE6jsgKa2cC8usz/1S2Gil0c73W0rb9iKWe3d7x12K9rTMLuu4We2HivfFVT2
qoPRo4G+V1TkC/wGglkotuFIu+CfKBBJ9qx1iYNBRymJUD9cDzvmlwb/csQ04wgpzvd+YVAlXBMa
8xmOyTKFMmMvBu8bMvuK689F1OEH3eJs0ygZbIq+Ly6do7cHQ4uVlSz19sAY4HElHI8IIav46zeb
GjhXj/YUnFQVJGlC7bWN7Cn/+u7HYxUmwyZFHbtn8f0E1sGlbnbBCeM6PdmETScFo8x+oGvYWZXr
uzbg8L0zproJljQPP713fQAl8DdIM8DN4oFy/ZSRUxYjFCvvNDsB3FAildh0PTOnOUqDn3gEhrs0
zDoPwS67XeOn30YLZG0oZ2jdQSUknbxeHFm+Cnmb2TuNvYZJkGrlD0nt5s+9hupj7bLq/Yd9Yz0a
MYjySd4P7AX5738cFg+l2z5KRufUpDXGxqVh9DieCshlTaVQADRhvZI9vnGzIppDwkEZIjENy0vN
tgMS8LpwTuHcSioIludzSfmhTszInTowkLCso5JBBmCaOCZ5nmLYqoMW5Y9p42XFynF66xWALadB
zemU2krXr0Bk6AEwpOcV4ENxVsLxM5Lh9T7o1fQxr5R4Jdt5YzkmJDbEMYCtknJwvdxQJE6LBZR1
CscEWZwWYkgZTvZeC7VxM6lMF+5/4dv8DqAbTQvKd112Fxf3wWjyLrGmCc9diZ/BZq50PEmhwWs/
7TIoHuresjH6msz+CzLwWBN5eJYUx/u/4fZG4DZgfQiLqFzcBI7cZpAcGA34rFErj12DZXsaRxlO
DTRJihCZw4xw985xLj1UxrmoP/KnLDdlNPtja+cMuWgSDOEZST1vlzMz9b3SKQ4Q+9fULW6TFpaS
5YmsT5iBLb6podJ3xjgmPOMorugHlCjDcm+p8DT3fdZ47wW78mT0LWUBj+KInONcP5lWpRWGRjoG
zY7SnDC8VDZFbqff8TZea0y8dVoBBdFeot/FjrUWp6MKDExEtQ7fNsuaD0aKi2dh41dWaWiIi2Ew
t8mIPCqacpiaw0TChteLDve3zxuvlxuHspoCQcJgF88bZEqoVr3nndquKw/DYH10pzl5CECgvD8W
kDGQvBD4ebvLlk+cedZsIWNz6nkfvpsXarURBgYJ26LPxDYL8/idopNEHXR7uFTp/lLEU21ef8x4
NhHoHxS000ZNfwTxYMHM1+ojjLJ2RVfijY8pG3i0mZiBy8O42Kd6OORaiJnCaa4a+gR13aj/BlWt
/WX3Kf4oNbzpszm1I0bPU6c+zqaSfMMO0FwJSbch8JVCxiYGmkV5I0PWHyezKufWgLZcn8ZKcWnU
tuhmiTR9dEshThoVvn9//7yqvF4XFVDWSFkopBgVU2VfL1i2OB3iY1KdPOxrkCyxs1wpzwiTO/bn
GU8KHtgIclTKpTaN33pmrbyMuKLUD9agpvXvoFYm62zHk2K/DDikYmAjmtz46SSdHWLPMxhRvDWD
Ls5Poz5V3cHThgKV5lhgZrRJdB0zT9wHcffdjIxz1XgzhaFnfIs8BwcfXxN1Ex0sM+3B68Ol0L+r
2Mb9g8YWPosuWuHOPhuSMH12izLvNnEgCmV//xXdRmhkjNkVXBUQLkgvr99QYZQ6L4LfHzdV4Hvj
/MLEdDwyGMkPzQSeVx2DcSX3uD3WpOpSw4+ep5xCLdZUFBO3aztFyxU3x10s8HBWC8vG44om5Hsf
D7gUaRXECyo9ht+Lx0umvIiUPDuN9aR/NbGwCHdt6jbjNnD0bvSrfgSjPAvi6crKt+UYM30IO0wq
OdvgV69Xzr0wFwLnjJONAtAIZz1UQZ8oIS4uNEPSg2vGmEfWPQauMzFuJXLeflYqQKgKNHZonNEF
vV4d1lctuLbGk9XnBvLccAnpJIz7ns7OY5G588dCErHvv+w3vqvHSILJGs1XGKOLK6MDKs3MHTNq
Rx+j+tgX0AaPql5GKGQ3778LkVhzDNQ35dSbedf1E8YhFhCT1vQntVatvd1gGk6C423mxFjrU928
zFdQmI42gENZwLDreikH5eZpLKP2VIG1xE4zq/eY/Q1PY6hq5yLJUixV0zVM6c3LlNgTej9Mt0CJ
MdZfLEpdaQ5l3JzaIET7nnaY9eTUk1ehn1aFX+5/ObkdruIkCktk5KCVAJTy+RZPGE8Jvpu4s5y6
ZvD2I/Otp3yovE2IRNl+grm4m1KyR7crpFN3ba7cvrf3kyy8JJJCtuxxD1jcT2kMLArPo/pUGhDW
kcX3fLMYMlSnZxF9QNU4207MnUx+Aa7iOwyJax1vkXeD20nOwf/RzWd+wE5eatakXomNsquJUz4b
qFC0nYX9AW7gmwxJ28/33/nNZSjXkuohBpNhem6LKNhZOhqbKPGerMkAyVrgnJlsihYl0wMRxTqY
UR1oKyf0rTXBlJPpMFRDfHoZFkwUNoQd1Ke6saroWOVaNH6xhYKrdUlb6MWBNv/ewY98pyajSiKR
HBUvVVMDJxuVtLNqGntd+a8Nh2prz6H9ZerQ+Lj/Sm8byqxFcsFGJrci81680yqJA9vKO3FS+MJJ
x3S2KrJwm4m2oWWrBJN2JCHw8r1bVd4XEvXK2kdprDcvCi6mQbJpjLpsV2LxGy+dxBLIFah32WVd
/ChURdoWa+v8lGDu9g1IYv+D+j5SNsD2ep++VNi8/zPTxKbQlLpE8lxfx46qmC1HKY381GV53TCd
HrV4F+HQNv8IzNT8arRYR67kmLo8o9cxBLYL7UdIEwZbelmcqOlgxBZtstMMsCN3NjMHJ662Fq6F
EyImsk2mR1k1RWfDwK/oo20XyXCocWmznqZaR8ymtaah/EfDacfYVpbWhq9uiwkOP51NF8SLQ9Xr
9kPkeWjO4QM2WJuowrbss+qMozjWs121/v0d9ca3k4K45BCuDehoOaGISqNxirHOQOWW8bFQLP2Y
KmLc65X1pXKjZGX6IEvTxTukXUzJKrW+KSgXcbDK81Kr4qQ5qcz3zunYNpfCmdb6iK+SqItloPcB
nuBK46Ze9tpF5KGwNdfDCeuV3jlR4RZIsahYjBxq12HIHShg+e3dqOCU8LlGL1U7h+RqyEkbWZF+
T2fsRp5xih6Cr7RnvOhDYuIBN+0srzD0PYaCIX5/KZmy9G0dK4zZMM+0T9YwEtPhg7oow091Zuyt
OA1aH5R9rByhjNJxK0RRwwQEcqAf48rsNcygK8fapHM2OR+RtVVRyAkyb/7RljjV4oSJtdffhaKp
0T4PdLN6ijwtjvcZgh3DNm5wBtplbj2PXzPTRPIl1vX+Nx4U+fQ0F1rbXbIpUgxkao1o1sjPo6JQ
zsKrkRvaaDqyGukGXIflPSF5GLj0IyesiO5vsturnsEHuaLUXoYwvQR0gGXhN1AEnFrEdMdjU+kj
Tt1hFGdbKDPNv/dXu0lMAQkDOSAXRh2ObbBILGCQh5PH0Po02plTRzs0xc36Gb96x/GLaYzTf9s6
TDpt52Jc5uzjEYOVl/s/4Y0HBpYN4ROmMp2FZXxSBpEBR55qegtj8c2AUvFNYDyD9Sn2Kv/DUvIk
MfGBybG88bwidyY7LsSpRRZa+zZDmBi+KykZ6u8RnS7z4/3lblNFXi3cRFqKr/qCix720NVJBRDA
PmEJ1zzmAkc4GK6nTBPdI8ar2Qb0oLUSed9YUzaOKeuJu5C5FkHDTMCo4kyFNayYim6nd60utrZi
5l/6sFG2iNN0nyIP65v7j3rzESV1DOyDpORgHbMs5klrbAbHjg2QrTAfHUyvzzHTakwt27V7/SYK
vy6FjiDEWsnNW2xZkURBg4CGfWwipf5pNt4s9nhtps86Yiin3Jj7lRP55oIEfSn0TjN+CZM0yqih
T6/YR9uc/w5Qu34csOzaae78K9fV+Mv9N3mb/iIhSMCHEcI3BAogr4U/+iK408x4TDrmsVSV9KPW
Wep3syOZ2CdpYUfIJxclZsnJ0AYnXXFabaMGiEbt8J/V9/d/yk0hYDDeodUGPBQSDlf59S9R3aAJ
3cbRj0OP2+6/yhRNjbPPXXdI2odqtJJQ6pFl6tOcAHLZ2jWgv0OSGvnw7f4Pud1dHkUzqhpy1uXA
+7n+IV7XMMCM8Vwd5ibchEak+rrVFH4Plub07qUoH6VzD9tZBR17vRT+t3jZV9iB4nrrlrRtosyw
P+kitMdvpGmu9/n+ejcBGBUlKf0DQpP5C3vser2EmfE0qkrn24k97Jvcjv6eWhylaP0IPzIr6Npu
G15Ms4p391e+HZFyhPATAGqBkoh2M/LIitkVSNy0fuQ0mLchKvISY/l7UYyg2vOKqh0cVxR+NKcF
6Kw5SCaW80PTqPHJ7krc5Ez0QwEm5Dv06RDzyqvylKHsTGHm1Vie9p310aqG8KQOOB1mgdCfTC1x
VgLezemUT4G9FQRw2O6MQq9fYAxcJTQxPfR5T/Ylquv6lJVqsk2wgThga7amGnsD+CcBAhOCqCq1
ONCEZagjGbCLoUoAdZlmVB1Qc48YoRtBlyE3Oc+1Hn4aURrtzsIJ0vBDB9I+I1MAzvPgYtOhfvbG
yFV8zDVptW0UxJTMtcruNRO9yun4jYQPpBQos4AaL2Kkgkaw1Y6d8Bs8Gs5aM+kbISKxaeq43EaD
Ev9t57qxV+fBeBzLgCITnYddWyf421ZJ4mud6u40M8SRKoqSj9hwm4fGsupdM5fpCTX/9AEPQqxA
0Ur+4rWVfvBEbG0zguOpihp7Y2GuegAyohwxDZ5Wdu5NXJJPx/XtgllCcG0pQ4bQHwJCpSL8PHSK
HfSq7OHVNbyshL4L0q59HNGM2qlt1z4wDIveGyLk8rSbEN+RA/jlBZQKDVniMWr8vJyAnNax60ei
nre9bazVUbfRAXApUwGDlIVSYEk41eD4jZVtJKc6Vz3R77Q0cYLDYIkxORhzGZRPrm4nxo8gjIr5
5yxo/6krL/smoYCFxOkymP2QyIDRWpwvKx3UTBT8hDQbL1FYNlvcQ5tHa8jrc2Nz0JV2no/3Y9Ob
i/LAkLpkwF+Kiw8IuArXDtOTJ/S2j7eiRWkcZXG7dI4qHiPzP6mu50m6LVJTNGtK4zfXDUJA7C45
HgH1S654/cjTICq91NTgqAxogXWWA767d9I9faZ05e3eLkUnkRkeTRybgLKUCIkoZuw4n7xj2djZ
kRai/hEFDWc7Y8e7cpvfBEouGRrfFHqyv08v+vqpwgkXZNUJvOOYxuFBzRGJc3vdvsAH+CpSPX3v
eIfl6DUzQyM5kvPQ6+XSscRsCR/eYwZRfq+ipr7NEFM7KhFWWUqFQPH9LWMsXiUzdBAFZLyv4wvq
k0W2TR9TDUxjUB5MYCI56NCyHh5yDGfSQ9T1bk37MHcQ5KWdFoqNcNSq+AvP30H1U1wi7Ys7mCrq
sviTIDQLY1E9kEd38/eKovQ3JSVWrclsgVmeKV+TvWmn9uRbQAPmZofxVPowDqlqH7SxSqONh/J/
vQ3acZxwvZqDUXnyYC8/o0pidsdkgq+4RYibiYcZgGw4Oklljbu5qoPQj9vAySnBc2021pAei4AC
wxZ8h7Q8kMgdWe5ff5Xewnqezk/4oGZG4AshvvatZX82gtHZOmZn75LeAc8z9Wt9r8WJZmEKTPI3
aKlkGqa5WFijin3tKyNVFiKkoWo/4dgo+zpt9ZMWmcNRinkc7m+JN9ZEkJMYbciNj3jL9cNimBxX
1uzWD2Po2scwRq+g6Cr3IhJzQmQ8THfA79Zoxq9Z8R93LxLgCK2ypARsIl65LODDnuvdEtZ8oYFj
qvu+d2cdW542K5mhaVP0qxTB8FedKgamymWTmVsXPfKXEItjBBwSePbburabZjOhF/pk1nUhDkEe
Oc5jWIXuV2sWevitTHIla4nEgPmQ984iA5vyPJpq7Nx4FdXGC7FXfkInq012/dQ67me11txiV6tl
W3003GrWvoqh7PMHB9uwlJZKMKXltsjAUOeI4nodO1EKxofIAwpcKzB2GECdvtDZQ69jq9Z2BUTH
qbyx3mlhU4hdh9/QpWngrh24R9JvfYVM3Ya5+XBChn5W9zHX5ocRKt2vFHO7fz0Iiu6mwRL7fZGO
L8Bs5lXGjZEboW5xZZVeNHgzktaX3NMEOmPaz2kK4icTds5xihNjJQO92WYsR1JIMoASESXpYjkB
Di4YgTQiGGkllyboTYaz+IIHtK0Oc2f9KrzwnVxL+YjAMThKYN4BDSyV+TzmQc0I1/ZSdWJ6saq5
/KvVO3GxDea1nhTru3+UboIrGoDSKAGcOP4tVGPXR8lCeDQOSQ2f6siafITVkod5jkof0PPsv3Mp
7nsCBeaGmOJINsz1UnMa1AXk4OChpt7+pIpx2mBf1H7PxnGNsPGqT/TnWQXOwldDTeRV4Aew3fVa
ae7WGqVlcyFWltRghtnmZ0sflB+GkpjVBognOPghMbwX8FVDt1UQ4/F8gSfri4vxr2Tv4YNybF06
2TCgEP2op0771k6ttobLXtzfMq5IlSWCt8RDkpxc/9Y5LGls171xqUtz+l5AzfmHxMJ4mfTip5KI
aqVXJh/9z1dD/wgqCYmuBcmN3vAieBZpY+dDYc4X4Dj9ZcCn+HFo7XolRN8+lCxTODXSyxImkDxb
fzQ7yq7CpzKthgvQihRrhkmNn7TKap/HeMIMnCtlZSO/uSCJCUNimkfcR9cLJlMPOmTW+4s5zBMK
IpXmbfvUtXwEc8NDIUp7Td/3NjzwJiHNUYgRIoC6XK84TsVcKgW5sxPVqrqtDJTO48CI8+2Yt9MH
NcR0qJ+8dOXN3pxYbI5lAk1QkmPqZVRSNKTqoahpl8aa+52S2vaGkup3O3trqtBvrMQ4RB5VRvCQ
5BaHqIV2mRZZ116sAOmjzdRDwrFMasSNZkdiJTq8QiUW+1JGP8aVfERG4ovXqUKwstssbC9BogS7
Tud+3yoCdNpfneG0YqPjcdlu3GGKvvet2Zeb1utMD1FWPTA2MlPQPocMwvpj3bV9vTM7K8W0Q1e+
cQ965T5vre48ey22ZbYWhwiqCaGZDw7W6YysGAgkeyfvu7/NwlbTLRI85UcEUPX0oJrTVKGE3Akm
Jk4zrp3H27cMi5+aBF9GAP0wfK63ERy+0dJqoV4svNv8HCHRTe8E/ROzi2Ellb49IwQzOuTo96DZ
gCDM9VKi6TVrovt/KZ3+d1FT7AcDN5gk1ycbq1LLf94Z8SnmQYigYSR1Zwht1+sFwPoGOxrQlMx0
8/eI99C+b/V6PExOOK1JvS6aB3LvcIFJ21AAmAS5RcRxJiOIRemZFwul511VmKgGcOwvVhk6aPD3
U3LA21OANdaz2TeqaE205Pbt0rJg4vyqusElJz/0HyEvZypdTpj2XszQHc+i68xq66X6/Mu1hfXB
LEQcrHzP263DvcFgBbAoyoXwIa5X9NI8ybB3ty9B3c37CDOcU9gN7j4c43kl6twGO/yqkLfVybsd
FeXe66VCq3fNUKOaMoJU26tohh47c+RWrJC9UDHD+eEqWNLe3z+v/nh/xgR5jdNHhRTI4SB9kK/8
j1eaiDIIXS+oLmTMWQKC0RnybY/O87wXhjJXDyi+OX/BEAtU0L9BPfuVGurmFqnvvNzFk1mlGzGX
rvGURINzqFTY+BvaeY5+SOoiVv0s0EW/v/+rl/tA/mioZdiVgoWQ8M/rH63nKBDYE4yymPww+Vh0
qavtGuhjf1dRVFXPQzhY75ydSEtXGoLw+yjKJf58EURmd7T63p7qS5z22d/kPG6+U0RbPXpJ0jUH
L+inH+99Su4gCcCglw6bYwkmcuDAZtMYNBfR1+Wj3szqkSa4+JaEaoeAo7Emn7EscHlCYB/ELKRy
QfIvFaP5nr1e5vhthuDcQypwLW53oWvkwakUOGFtbBRCv9hzpWwHvZu/vftpARiiQoBKIy2PpRiM
axV0pwatvmTDaJv73qwsd+t1lRc9jkOp7pPM4oe8e03JcAL2xqiGXsoioEnT6zxwLKzEpqz8Go96
jSZ366obS2vyj7GrNC/3F1yGE+5IOYORLVgS4puyujFtrkVdmS6SEnvMmL4fhAeUssuatVrg9oxQ
CACHIpLQM7jB9VWBpzdohYyXodKMfW2a5bacPNUPi/Cfma7kSiX31pORwrAaIDtJ+70+khLfMRhw
0y8FopfRVkCJ73ZDZLY/rCp+r+Amrugy3ZBAbDlhw4nzerXem2LTBXjtZ+M87B09/zbALNv1SOo9
pH1nrowxX9Xb/oySrAeniQSHuamk3SwyJ5d0YQByWvulNkTQiKlq8qe2c712A/oqg0alx5U/VjhK
bsKiMF5haGEMsLm1f3eRivY6KhTgtIZmLJ9dLXW/1Ypo9E2A6OkntfGUYlvkysi8GVaju8UuOtuH
CfKe4KSVbh8W8MVpMIki2k4hmnrbyKnyL/c35/J6f31I2SmX4AnYf4sIR0qHZ2tfC3/oFPEUNkkE
fFmtDwzACmZC2O6MNp1drTAz3/GCaeWqvV4eNRmpC4liNq01BjAE9utvWmhZq7vMnw7TaKfHQM/1
86QMyd6g19LuBkWp0GCLC7AVVvU9TNU1lfAF6O0/PwDQCGQNQj30x8UWdqzaC1PwfgejwU610CEr
J9qsvkQgfnfYIM+Po+5aH1o9709Ca8J9Dcpzl9hKtXIpXwfi//wQzHfog0kKHb/m+k3kddQp3uyq
WIUHYABoWCEdGSKc29VNdw4gSj/XnRMeYHWY/v09IP/r/9/ohArZ3CT9kDxbqaG2eAcz7tsALSLd
Tx07/JwGc/DQkL+vfOrrYPG6CoNALjf69jR/lt3FLC5ntTNnw3dNinKMKrUXbdLFzkuCtT7FdRj8
71IM4EnKmRNTal2/ywAgVelEpuHHTqd/iJWWy0to4/cgHN3DPAdrCdXNo9Gxp9BA7YrhGhpbixfo
Kn3rCRpQflz0EGBU6C74jyqHgZbB9v63WkQlng2VTy5L0gO+Fgz7xYmxQm5xDAJ1X1ht+zx3XbDT
FNfdwDDVfLVNfqV5VJ2oj8cv+B7Om9CK3EfVjdPPdoHREtld47MPAUYYpbubSLfOk43due4k8VMc
5crLbKcglwZUnAXsQr8P3Rz2s/SWRMZgX9hd/fH+My1GxP99JqmMQSCSRfHimTSrmegxd7pfo5P6
ids5QSLAmY9Gagi6z4CnVbPoj3ovlG2Uzc4xK2zBDFYRe9eY0DJwEVW9/5tuthCvWYIXmWjJGmD5
mtUq0oye8ZLvGqn1AeHlj+3UTEdRoOhalvPv+6stD7/8qOQHXGp0RHkJi8Nf2vPI5NQwfNg43ufU
Q7+MPUCjWm1Uv5pNbVNDGvueVITGd6/M3IkEECE6esDLMjmNyM/gkxh+xdE8RxpYmcSIgo3jVNMn
1YiVS9TM+ilQmrUB1O0zw3WgEQLFkXjHtOP6kBpWIOiRTuExo02809quPxgJDn6lmVFYuqLcZ1mO
XW9nrGky335bcmseV6poWxQVi7fdV1YhALalx9mD1lSVTrkvLSN6TF3yMzS51mhCi/WYpEnbBJm3
UEYQ/RbrZaOJ2ExYQQwyKmjzhyFVyMlyCjvXQ+94nFE5pbPaH+9/2ttlaWhBXONeZ1NBArx+wcKJ
EVW2hXbMA0PB/BGjLjzTf5n1MB7iOVyDfS2ucp5SdrpdPqoFX5Vu4fVycBy60ERR+ogLmdg1ntPt
07I3vhlFHP2wFK89pqNr73jT6ibna6+k9Yvt9Lo8UnHuf3zK+cv18jbeUN2ERsMx4z4/d4AUN22s
DH5dJR/ivFX3WZx+h71oHO6/5esKnm4PTQKwLWSm3ABE58W6YaHGXhOa2jGrg/ibiyvk1kyH8BnJ
M92fDbI7pr75Sm765qK0RsFcSZefZXTSY4TwXC/Xj6OwjIOS2y5KDARMs4kg31PI7epWWzMYfeMD
ozjDcaE+hQRxo4EF1Neec1M/RqDKfFwJg02iabVvJMhR2JRVWy/ommNQltYOYo7++/6Lvt3ONNY1
g9IYShgKVYtLYkDqVY9nxzqi/Tzus87Kt7ozJL4bWclmVqP3WQXKD8uPhDZI4k/38Aa9PsW6kQ51
ah8TJhdbu3TdpwgMByzPGr3JlWv9rYdDvIhbHa9AWYhf715kLwpl7jv7mLKHj9g5iyd9kKDJwRy+
5hyclZRvQTj4z9PB7INbQeSl4b04rXU5j0ihxM5xhlSwqRNjfqiGIf+kl4HsCWuGLyK78PXMxNgN
rKQ/cQduEmpWv8/b+SEJ9P6lSTBVp0Yon42qyJ9bB4pIpWnRFihQDgpFJSUagnDI35dKyk9DZUZJ
xp9gM5b4RpqrvVEGCc7N2pA/W11ubQ0NPd5adGtyN7dhhbAtzUtUtA7I0vXrDzP3gVY0Tm8f69JN
jp4OIUYDhfI8NDbIAxix2zKL3UNcI9Z4f78vksrXh4TDxhUF0FE61F6vbDfckJELgAfjFOuv2eMH
bGqjRnOn0LTP99d6Y/uZf661OFsVYq24jbfO0Qk1nMIdWOqT09lnGwrBVpi9c7y/3sIahu0nmelA
wUCGcb5oVVw/XDxXnR0weT9yNXUvStU/F1qX7vQmaj8Pwot+1V5y0bvKOvWIhmxQZhsPJCqSf6rU
u/s/5uZFgzcHA07ezm2JIsHi7Dk9htAqnOrj6Cj2FmFn6wxN8zHyGuPTe1ciyZXKscCw8aNbKvCC
PDMdheyW9Bx5AyWZlf1QOfopTnX7nQGFwRlLQK3g5TL6WT5U57ZzWReedtLtOr8UbfRTcatfcTbm
L1quTvv3PZgc05HCShIi3dIbbQX8fWonzAwTzpFtbkXjJQ9egVlj1udrRmLLq4+lKBK48iQIjCnh
4r7txSSwmGFjxGozbaqpteWemLd5G2j7aDL+FrnprBQoy+PxuiaVkDQPhBCmLnaINSVMJM3GOkXo
7x/0ptR2eIoW29gW8b6d6bLdf53LoCPXk0wmeiIAgAiW16fj/6g7k+W4kSxdv0pZ7pGNeWjr6gUQ
ESSDjCDFITVsYBqYmEfH/PT3A6WqUoBhxOXiLm4vZK1Skg7A3Y8fP+cfRIrEf86t5Ao4ebVplVLz
5AHs4GakTPq9k1Cjl4fMmeDmdWzVtweff/lv1QC0DubBGRusM0fAssUs+7nVdoNhgKGs5M9aWcqb
1q9xxXp7mHPzSNWBSwfkPv5vEXKKrDRax+6NK4zapJ05jk+aBHMntpClRlMlOFSBVa2ceufmkb4H
xR5UoF5TZ0yUb8smicyrWLODa8Tjuw+x6SSE8LHw1KyXv739jsvIMn/K38Zb1iH0vFTNhErSVTEU
T3LddzeoFI7PXWTZa2iHc0NxzeDl5gjGsjldMtSUINrVPTyWikpV2hTZ0eKg2sxkjJUodu4rQlUH
JwZacVZwOR0qlvvct4EAXNl+l8Subwa2V0VpQt6AuJXbmXm+ku6eeznOesh2FKpmcbTTEbNA6Foq
h+YVZhD1BYFGOrSqb1wl4FLfPRR6TnPfxSZIK9yKT4caR6014jq0rpQo+5Gm2niUY6yzSr8cVj7j
65eiJzDnFTTiuC698Fp+a8K1XW+LwmqtK7oH4S00eQ2rkn4WZqzeB6ngjgtxlt4OmMK50smN+/Sl
kjYuRj/QrCtNbfdmOrsl230DQM0GrGZBy9dCc3p6e+2/XiX0daBIQoOZcRxLv52xnTAltCf/qglq
1TWhs+7lWpnJ/0K/ALz5Ppm1l3ecRWgowEFuwPBscS5kfjcMggxhz1lqbsa8Du4sPdFWykIvqjmn
0dGZe0ekznRPKdkshtGUIDVGfQhwCnSyCytNhSemtLuPpHF0+zjrjmVFy8CK/fC+0qPYI0XtQw/1
8mgb84crRKdeQsRp6V2qnbUSVV+weq+ej9yRfiVqPK8MYvRuQJkrVaSr2OwCVwAQ+IH9U3dTt/1f
aYHwkZSa2g5StbbRmtLyjCx3LgwjF5vRD9V91w/NZT4k+qUaC22WlbmrhglEaJUGiOvbmkdvsv5k
4FboYaJH4E4R0ZMkM9iaRmz+SOLePCCWlWxLXe8Pkt5bV/mQDZddKZyNUQOi7mMrWDkvz2wlmvUA
keeKEtt2sWkLMxMk6q10BVJ02KchYoljnBv7hlviygc+P9SMcqcpQOtrcTQXSS10oxilK4MD+gj/
HLlpsDz7oMvrlaFenZDmjHqgSUlHAGC4s1hqKUJvCRoo0d7qRLiJYkm9ckIhu1YopCvNhsan6+hH
vb1tX70fgwJKotnGgLPV0GmogBdIGNGGeI/ymLiIWkNcaHbUXeR6vHYanxuKkuesFUxTj5L26VCW
BN8lNP14LzUFRjSDORx6dWi8QWT5CjX8VTDirX4fanE6tmlnjMZgx6ia2a1bh0q+HUMt3PD9vwUB
Dcy3P+ICJ0kwmsezZ8QVxwj54mJBOiN0WatCD7BrC8PLpaLYBElYbtVhwuLHyoOb3gDlYeSWtRsl
rQX0L03ghpFPUGMlv3XQ2nkcg65EB4aLSVGmwXtTWp7QwvoO2Amri0k4/fi+lZdKrKG+QvjPbuPW
+DioSvA5Zcydo6fF+/QLf34RuhXAI2mqssC00/EweAl6pPATDFa6fBfnU32M8xaNktySXPQLKsnt
1bDyJlK33B10EV+bOMGtJIALsujLY0DOAaQFVQW83xLlp9qVnOdCTvaONiHcKMno4w7lMOnHSU0i
TJfS2vlqii5qqPhk03eh+jRYHLj31Xtj1gwzfBECp/oNxWSxJIHTo/Na2sm+lcEbTgHyVpD3s53B
7l4Zalm4YzXSaCaNgNLB7XOJsqiboosLbPj2ZZKqxyBLLdcAdr4NFas/DH5lejZuCHehGcrXfoDP
19u74czmeyFjGcDwXiyuT6d+QFCwaJAQ2+dKN+xsIYf7IpbFthyL8cGgqbky3tlJpkDEkQDSfFax
XwzYT/5UZl2678xBY4EnPdiVqanc3jFD2vFOaHgTHIDAm9JW9YoB2Rw25Zr94bnPDg567nGQAhnL
lNwva6dDizDdW4M1PAyAwHYBrml7PW3/4l/6j5rkpJ45isgzG4x5Vo6PM+F1zirBLnBh5r4zT8tv
+WUzVcHol1O619vUp2gk7KMwy2gPeGLNmO/1DLOEuflTKQVFSx3ldKiyg7jfDU62l6pwdIve6ikP
O9JXtDof1TZK1tSaX5WPZvw5IGtwiSRjcDYX0QuyGahZxRH7obBsT44RWRSICENZCgtXynMEVDJY
gHLrpNtO09oLpGnsD7QfjY9Wp6/1ZF8tOFIP6pEsuVkmD+Dy4lNXeWOmozQMl4mVNo5bARG5TGmq
eyy1Em2QKTtGfIersez0z7T5q4sokr6/b5dRCp3rlGhC8DngK6mnc2DXsVH0BYSxVnMGMOFd6hpW
EV4jxTFcD1a1Vh5fZieUxjk8qBBweHAtWyYKGBmTbOWGsnf03NjooN83mlq3Lr5EKlocauolQW6u
xO855fktuwWiMks+AgIl++IgWcoh6ZXfFADfpRt7LLR9PljhndTIHRL/LW3ZpjMuhwKTjizP1wr0
Z0eedTBmnjBKf4twPQwB5aERtpySGPK+CBz7AodAcdUVSEfXyCS6jayEXGxw7nt7Yhf1GN4ZQSYK
eFTx5gi6LHbH6ImEHd2cgwAXtUk6xd/Fff3OHuU8CpsKHCDXUa6JS1l3Q1iicfIpOwyD0l6GcqO5
QTOEh1rIk5cok3T19lstotPLeNQrNK6HMwB2mdxm4H36wBizQ2pb8cY06uCyHhpswCd1rd17ZijU
yKiJwOUDiLfEGME/j7ostbMDt1zmqSx8y3KzHr1Sp4rttQvinLWeLlHnZLTFPgQgPUkiw7OSRohm
eVENB7btzZQ2fvFAIq/dcUJXj6VeOwcExTQXJ2dlJf9cxOP54851BQ4XAhO4pkV47DFsSdLQyg5F
rWfBJkOwyoOnqT3Umn6tSxlymG/P5jIg/xxxBnJQm53LGYu7ytjwytbINzaCabxOjPGAz5Tzd95K
1b7FP++DrZDllrHzsXEsX/YCg0oHQrg5D1eucScX+GYi0/z+XNG5D6J3whFxGgvbUAiB5XF+SCZD
ovNbp6bXVUKHf50AaGtiZiNTgwu1tzJP8tMmcBUopgcgxWJrhDri0hpVwqC0zb/aApFJC3EAbeNn
o7Jd+XDnlotCnYldx2Zg0k4ftekV2uaSnB+6DgPLBCItyv+B6Vm+Lt9EEplKAz7uS2UL/UkUsbYN
7M7uVqZvEctfvtd8xUSVfS55yYuEKZ2zZTs28wN+WROIiN7oaJ6b5YVRdYnrx43kWmryzn7yz1Fh
cVuzlBZXpcUq9aXM6uyMWQoSzToCXP2UD2oByGWcth1IUq/Qw+eiku2nqe6mlX16LihwVP578MWR
3fvVgLqEyA8ljbxjg4DfBmqeuY/U8vPbU3xuM5J+qWwOCGJIlpzOsF1KfliUY34YKz//AiA52VpJ
21MD4qB2M25Cu7cHfH1UIQIA0o6eFhIfr7oVtRmXLYWf/FBHVXlbh9ic+ZHZXvRjc4dOeYSYqT08
dsz0Skw/t4zAutDTk7lc0aE5fVNZ60chx05+kLCWuYjkKtoYPSRZJbPCa9lCKX8KQIW8/bZnBwWA
bCHMSC97SV5FAZkeyBgUhzBqp4fYtMobLcCH0KozY+frQf0hKs01beQlbPRl7XK/mGUSAYdxbp6+
apHKfpAMJcsnTPWvIzr8l5xc41ZUsbgXivE3rqrm0RbSxwoK+wHjjpoisqmtsafPvT26HhAUSIzm
Htzpc/iDEiPjUuWHLHWUnT6a7Q85dOhM92n0ZXAM/2Zs235lnl8mcnHGzSUpoJwUiVAiXkw0oAQ7
GUfK/GqNfDt+6tJD1Rrw+u14eNJGWW68oJKnr5meGjuAR+GFFTkjU1IUV75flDuaveENE7dW5znz
OdCqpvzLQc9NZJmIlyaN1dbMwgO9HASWWnvcWEatba0aVcRRsf2LcUz7i3euwPmQIR1lu4EUedX8
9KUyyBIceA6iCwOMroBUu3JbYNJAMpAdu75FPsaozZVZePWuDEvazR8gj8j5F5NQBrpkQAgPD2mj
KH+nOEhfAVdJ9mnef4rmoKYN41ouuhgTGALkX6onLDZaK0hVnC63chCJ1qdVflti7RJd1L7d26kL
qrYwCo92ntXcyX7TpjtHbUbzfSUrBp9ruyiMgHuCqbt0W4+nMKNgZbW3RTUV19zj/qLCBXtpEIqL
tsmwcigu4jZQSC6XNIHAfcxcMG1RnmzLzjQK3WhgMjcXdQs/sjcS5N4xuLkEu6jdvb2KHD7db3uK
4YDiA8SceTgk+s7iNKwLS88drdfvZezSvEHlBpPFiACYKLSRKI7DtpdrHNfDNL9Jil56eHv4xaHx
a3iWFDf5+ZharCYwBHC5tUi/F9oUb51u6K6krJaBQ47OJh7UR6O3TQ8Kd715e+D5F79+7/8MvHhv
TQRaEwalfm/HSbERSF99iFXVfnx7lOXC/fl14cSwURBvXJYfA0we9KoU+n3sJNKnuoPKKHHT3I22
FVwWVepcZ7XWrbza6xXElKJ7RIUC8SNQtqe7pXZEEsjBpN9PTdHvsIszN2YDohkLNMPNHH8N87E8
lV4m8UXXGx0NdupSQyaNrCg3J1O/r7qy9XLFrDzcz5Ch14pxA10o2JlxHe9SRD0eCxRtPTWU6w8V
ui0rJbhFdjU/yIszg0ZGOdsmzJP+W+0pEfaoJFFs3IdmkG+Ntor2qoDHPRXFmkLLmY+McRb8FVhP
QMeX4lZmkFagwXrjfujau8rqlL0WGMaXtEtASllDtUb2PbOSaPxQRuXWCuJ1iVvIVeH4U90a9yOs
6ss8a52/OQCkTY8wx9bXRwcbQH2NO3Fmd2pI0EB/nD3eiH2n3xPTOi1O1Na8xz4PQKkTN1fO0EI4
Khr9MPnwKZKiuNflYVzzc1ye9fNUUq0njZyLSjPa7nRov8f6q80V474cocCmZkULV0dT3QcxuRt9
GePKJIi2hoXdEK3ydleAAXJDpGlv/SY2t2FeypciqNeA66fzAG6Eg57Ua4asc8PjYnL6XEqchCG1
GvPHTJRwril2puq1H8l15Wx8TQPw2+VN3P2VtUVgvE+s/2VwhoUVDe4JmskSvhb2GtVV3Mt+DKUV
7RJcGPZ8xHCTmNYa/fn0XPg5FH0KyKd4Klpg5k7fU4/JWGxtsH+MwNQuUkupd72ajpeO2SK9IFkw
+51Elp9sHMDcGN/Sd526lEQZHLjaXGwDWwJD6nR8I1WGlvJ2/FwMEEYuHdQV5TtRhZ35MalCpfdd
CdWAaSV0LgoK87AUF1Gmo2rLqY+I9OmwalTlY6NX6vMkMgmGnBOayRYhKrO6stK67MQGAJHcPmjQ
De07YKByfBxFFgpXV30g7whI+NvG5wa9knadxhueaPY1RqWbcjcdPvShTh+MjAvInhnJz6Akodfo
SaLsYj9vuo0hsuqTnZfdGgX/NJpSx4b7DnmUav6Mu34FlrQl1Ps6ywj/ptwhcMoe+ifcCAdXybLw
x3vOyV9DzYnIbHlDMrsI3GHTsuFwsv8bsl6k3cROC9YNepOdPipqbN2NXYgFIXvNMlZmfPldWemA
6CFJUKBDhGOpM0BtG68pZ4gDN+ms9jqyc+1iRNVfcyPLlC6RHMjXlN5ffVdgvWgBUffA+pHIupjK
zscNKnNCbGMliza7FDSGVwZE9VYugou3P+xpBOfDIkYzh25qHXT92FSny0YihllSU9WBGxumf1nk
GX39tOjdsVSi236y9Fsk0xI3tKbs8u2hX70mENu5LMeinZUwlkPXU0edEF1InMZ1ezwGzuhvM+4s
t2pFE/CdY83wfAciF+wpkDjLxreIpBZQS+7zmq0ff0HusDRd0GLtTTYJR6yk6K/eDN0jqqUQoyj3
8eciNiZKTNF8SvqQhjEwQ1BGSeaKOHUct+eQWhnt1RRy+6G3g+sUoQmFycVo8qQHU6CmZujKgS73
jIZaqFsboa/T/0iNZAbzwkpwjLE4aKNuf3r72y7aTKwhvuxP5QaqhfR0F5uzp3Kbap3mhy5dEFVG
TFiLx03ZZ3a6LwYHX6+6CGJMu+Xa/hHaiPy7SePIn5pGNO/z/OJZZp/fWdufFuPshLx4lpBsebKc
3grd1tKii1ZNm+umKDum3MpxJJrWpBhefX26i1SzMG6DuEV8WGwgtWuDgcIkZIW8b8Q9ndR2h7iU
5Opp6l+FSdF+CEyt3xgkISsbaJlqoG88G/Owe3lt6qPzEf1bNoutiVXbWcfQgxZnn8esvMd8WXsq
cpnusaWOVwly8ysB40UG6D8XIzpN5Fxke8iIUh4Ft7c4ATs/4hAqNDl0dXJ48SBX8Mg39ZCNucff
9UfNDIfickgH9bPZZNEHLVPb/KuZKt2NQI+xd40iGZ8MOY8Ud7CysbyJ4lz/BGjPOCiWGO7qNoS0
HgVGL10ICJfDF6Jhf9PIUI69huStvrPUIGl/Xg7+6/vw38FzcffzHcT//g9//05hs46CsFn89X8P
0fe6EMXfzf/MP/bv/+z0h/73tnuum7Z+/sfhayn+sWvzH1+bqMiXP3PyKxjp15NsvjZfT/6yzZuo
GT+0z0i8PYs2bV6G45nn//L/9h//8fzyWx7H8vmff3wv2ryZf1vAY/3x65+ufvzzDxbKb5t7/v2/
/vH4NePnLtoof/4quZEQX9tXP/f8VTT//ENStD9nTugsDMMy4PxjyffPP//J/HOmGlO/xv4GgZI5
PcqLugkZWf2TvHj2HpwLUuwVNpIo2pd/kv+Edo2NPE1bBG6MP/71/idz9p85/EfeZndFlDfin3+c
7om53miT4JONzIhjahaL/T9U/kgnMr4NZMkcPVM0muTWai5f+PzQthyk+gkZXMgkv32mX4/x+7CL
GPhzXKBcPwU54QAtwkCWc3Xvyug2DLa6Uhw6Q7hh1uSYKt4gDPusp+pW+FHqOlryvvD7MjQ1Vjrr
iObgPfSK4OhbVdpX9W0XcYfP4rLqthS7px2lPwUwbWWFwcGeomI3BS0+G9Ttejw0NOQndysfYd76
/wkNL09CU494iFAMV8JlctyjQ0AzOryN8iBUXbSF1HSDMCahop8CpXVtMSHkmJq58q0vamG5cTbL
qyp4W5deoNnhNVKSeMZzgpVrqJczC2OOlKxXDegb7ninwRIzL8kcJucYxq3SE5xtlC71rs6exqEZ
OJtoghXXndrkawIKpxelnx9lxrkwRyAUkSQ+HdgYbWTNi+BWZg18K4y2+DYUjrnx1SHap0qmfOwy
w7oDfFH8JZvx+yCov0aflZd547kKvEgOMhkEhCGcYxzU4V+ROTTfVE0Nd0FDm/Ht2Z931nLyZ9Yn
EM25krXkZ2hhOFST5B/9UOPWp4jqUslaZWWQeRstBwHkPKP1qFuh/HX6MbvCCIrA146BryNrrwfD
E35t8rapmubp/a8zI3iAHlD5BK51OlLaqUYTacltq5jtYwXJ5dZy8DJ7e5BzrzPXcEm8KQeQNJ4O
0iZGQv0pus0VZ6zcygizK1mvqAYWzZoE+bnpIUlBd4IwQVK/OLYRSPYVP0pu9XpqkWUL8TzPgrZd
s4E8OwxwOsI4KgWvEu3G6UcLKgsfK5keY9L5GxHlaxnvoqD4sqq5GcyZNQ094s18afst8+nLIihH
O7wtIlmVNpVVgd3MfeF4im7Vn3Itax5A1hnyJh8alcgb2xlM5BKU/oXpK4O2Ev3PvDQQUrYXMBx7
Nio+fRxMsQoDJMdRNHjSJAHaWJ2UvE/3++c7z3wFluOsobTkVpfk2LVfKUdV7cr5FtO6bZF/DNPk
2+CsqUyceSEM19SZdzhXE+VFzLIaIyPjHY49zgdXVuuPlGoDY+24mH/LYjPTI2KZoE868zEWqz/O
Q1JNkJ/O2Kn7TICvzeoy3LC4Cq+ipOBVWD9t1WIMY1f1IZsaJszEGsGjm6mVsE2JUv+xqpr4QY2D
LnRrFKY8BF/jeyhc+UrkmR9m+bAvN0f0LmYu/6JdjgpIWQGJP5pqLd1ORVd+MwMDVclRd1yI7fKl
3MvG/dvh4czRwbnBJvo15iIGNaE8tHGjH2k8aLIX9fHghcOQXZc2vu6hVpq+m6eN1XmKkY43pjCl
lSLbuXVAXcCY8bmI6y5bWy3kiIigcrRQQAf7UIvDEIbRCuRhIbPysrLZNrMFBC1SqDnzU/y2m6Et
VkrecG+cpUa27VAAtVJDRS9cdXK6T0Ymws9SKcRD64xkNJOWgzRB1ybf6rEsgSPSUlNyWymTkpWN
vagy/3w0Nh2dRZOLJVW200ebKC6VTqUfWcf2xq+L8F5povRbEcbqdkrq6K9KAyukCKEVLuf48GkA
ergNoy7i/3OcOxSl6YFmTf/zrnJyVTnJN8+cHCZdQIcCKGn2q8p7hy42lX352EaxsrfCAuZ/mnTd
XnQCxyFjiB7aWhSfzXworuu6jz5qorECN6rEqLgpOfzWhP+EZ3OO0WkmlY9vr9xzC+dFFZE1Q4l2
KYpolq0A+iYfpdrIL0Tu1G6c2O0KJ26O8ostScFhtidExI6LwyJ+BKMSREnQHbMS8WeUJfTwiXKr
6UaT3+i7PB6yleP63LlDIx39NRI6JE6X7IRy6nou4+I4yMjkKk2ieiKJ9S+12at3PRo8jjsoYWK6
o9wrBz1ShkvEYLsHf6IstbI0z3xhtiQ9WbA0wD6W3MOkiAsttOtjGkjmdorav2Wk+VfwemffF/Ya
2Rx1Ve6O8yr8bWc2uYr+ZyiOWa0aXm/HqRfWor4Ae6bdI+zcc/SGoiKR8IvIbTF6k7xpbMItdEh5
5dufOSxod3O/Q4cFqsTy+Kub2qojpOD6kLtCpiqfy6l97m35m0/rzpymC2GtSaic2/2Ye8I3ZuvT
tnz5PL+9fgLOThhFeaT9HeN1AVTGj3XDoxzTIAekXEGkRQdtVG+GdPqIjeTR0toPxthsG6X4gjzV
mqHJuTnngjfv+RnWvqzxTxpiPE6TH50pqK9Y3vnGGQ1r5Vh+Pcgsd8W585IBQF87nXMpD+q+Lqpj
NqjhE+7m4lEJi7WW8JlBsAWe5XiATcDrXmajyoh2s9Efs1avv2u9mewnIylX3uR1jAR3Bd+QHUur
lwBx+iY4IBSSYfbHRu7Vh7KZmit/mvLAizsjW5P+WFCr5pNiFizBoonZoZi+ZFWMphz3elgfrTTK
RxdsUvAhHIzoL00Mw7TtB3vw1DLWnmQ/w6WRm8vXUVFD+D7qIaBIW24kq3N8L20GASGkGZNkKzRR
rlEiXhUq+NxUp2lJUx+Z7S0WF8LEMHykk9VjEQ8IaTfop00b2eki9OGxVPRsVMAzjyZnprlmLyT+
bMbxMhCFka6cYcs1MD8J94TZPpeaDY3c0+lJtAEEVjUekXWbPNLQZINbzhrFeLkG5hvpLCSLjCtx
jPc+HWS07UBqgvbY53Xi1X3cH0x5cPUxj1d09hedwRn5w0jzvZcMZtYsWYyEXrjWNywARGvrD5Nk
xoY3wwP3Ue9ou0hEsYtqnXVR9+GHOu/Cu5zy5nPjVM6+tKrp8e3z91VOtXiaJcU/soIAWeDmiK+a
QGZPye8qtW/vZLk/VJJubulLh0+pGXlpO077Mig6MCeIZKG0CEWiUKVV7/P5/X8/rZdPtEigh3GK
4tqvj1MvyRXFIeWHn4r0Q9+bwvUTK3YbulTbJAl7Vymr90a1efS50zTbx8zaSYtUus0jGKuGOFqZ
0ns2Gli4yOJy+PZXX94RXgYh1NCopF/4CuHqd1JVozdAQtKo90VjYvFVjYARhwuWd41KRj6sEEhf
ndDzkDQ7CNczXf8VlieV8hiV++oohA2wb+hV9SYT4/RgOwX9Q1Vp2txTaRuSHtjRfTzUkbLh0qwb
rqYUyhoO7+wmMGgHA8qQIfYtu6VanDeGkgpuLIFzPaHIRB2/083SQ+X/E/FNcaEJYU6c67I3OHBz
2miWFoVbeYfyRvX17fl4FZTnr0PeAruTLAl5m0WIwdPQLkytOTbdKEkbFdGJz0okoGZNZJWx1+ZO
fyiqUVTbgVJQ5PpWaT6XwdhUe+xAcK+mM9kZmPu17UUcjdrgSqmsdHs9q5LnlWed1/9yfxCYCYkE
Q9KcRfzg1JCR4wCXCQ132mqJboaeLU+IiUc9zW83TRqJIkYgYKM6Qm7uWiOwnrWp5+bLTGbm5u0H
OhOegVTKfEAH8S8C9WnkrNN2CMyuPCpShcNy2cr9hamk7RrG/+ySoZMFWBiSGnTAOcv/LckCRJLH
Kg5JnaXl3PiI5rGXOFpKUpXktucnWXGVV4U2oeDRTjBxwwRQfFlp6THygyrz/Lxv31s2ZeHMVA1S
lNn699VD2fi340jhHACMOTcBIsMfOiUMv6AP1T+8+zO/AJlm+B9dvGWgtujSJn4qHYrRGq70LDO3
eBBJK2Fi/oaLtUWVEdQRGBF6L0u3eouk3G9V+1DWrX7p+0O7ySkXf0iSssbjrMvTy7df6kyWgRzF
7IM6C+qRrC7yuxzsV1b33UFEqvgk12Wje1Pe56Xb2y0NcBFOg7wTk6PErhN3aUo06scfeec30UqW
QdxZvvwMQ55FNVlfXGaWUtLcnhBeaEtoVvoUeknfVcFWo8/waagn55OhNf0TuR3diBC99eE74gW9
7EnUlcTdQOkKwlmgh8YhznxfAI+cCbmTHzrtVeYEU3KhKsUkfZQlYU177M/lPWr4QnKdtuHbtrXR
Tm46ZUHnqWYDAXIqk4cqNqrv9AP0xgNZnJVIddh1jZoYuOyNPkhhtzUyS/rWYibwoYvqpHJDzsTv
jZCDY9EP43fDRNtxC0AUjHEfpdblMBqjdgXgexCHxuyGfgfyPfs+NloqeQ3F0Jk7lLX3Qldq33NS
bhiuglhNu5OtoB29SVWTH1auVoHbd4p0X03wfrxOFXnnyiQvV0lc9J/LXBuTTaRKEwLuSZJWG1TK
tC+KFqgI7EgGDa5gmuzbKNKKymNwFREjWc7b/QBkp3WdAbZVk9OtUtwwDi0HczQzo9AzQJrF06F0
lHLbQ6IscDGtIzv63iRyPngi4BTZhLXOeaL2QPx3WoK+n1c4NMAvsq5IHDfuuhD/M37KSgM359Ys
eRYaBvZlDW/TOPi2GU7u6AzRsEOTwxnukAKzLzRf8J87Og3fS6H5yt95HAEebLR+CHD8S/LJbdAI
qFx5Ds+uDawhADlST8dMqxIOV2gOCcAHEFmbGsF0JjBJC8P1FXboUxP3aYsJsJ48qp2BG4nTich0
cfzM043fc/F0q8k0qq3WBGPsdoLZ2UwO7BAp0zg2VTNVP2A8qypHjMLQvu78DgfNzBBKup1E29aX
CpP7OYmxePYaNRRcVMMsh1itNrQfpRTSmWsh3PssJGq5/iQNXwpQEdM+l5ELwfzWr78XZiKmYxWN
eeYpk9XMHNmmeABIWqC/otsxLFItVhTPjBTjbmzU5D6YKlaQPKaVQAm8tHPXB47geEXtFKh8diWr
GicPIXuasPvC7Q0tHnbFmAP3mSHNqgsCB0vzbhhTSge9MjrbwPGzGl8TSddu1LSN201ZxMFXvQkb
eRdoufVQmOPwqI2qme3QsAm7HQ2vAfhDPCSPKJHZnI9yEoUet9buDsO67oMCDkJzW47+DNd7R/1h
Qo9RdjXmRttsirpr1DbLCy0t2KV9Jy4LXKm1K9/g13gVUGi3xyP4ybRGBSvKtg4fAQAqNzBIpevK
xK3VtYQyhW5ml615hRpb89i0TnQ7NL7I3SiMqt6tKBb91cgAxzx1CGF+t1OvE0OCSgSbEmWcX6zH
/xdAhvI5f2jq5+cGJMP/D/CFuQ33X/+CB7yCL9xE357riCTxJxbiBfAw/8Qv4IL1J7oLs30JqgeI
oLzoof8LuKD8SdYOkId7IickFZB/AxfsP+dcntITZJrZ8Oc34IL+J71kDF8BNZBbUvZx3gNdgAe0
OKkATZBrcdhQX5wlIhYplz2meqs0E0KFmlXsUH10hJekNoHMr6KhcRsV/g4BEDV3oIG+GiCQqiZ3
ZOOl4eph1Zg7W+vrXWb6fkaQm6CgNznWd/TffSFvkqkMh401JfINHXorcfHhbe9DNTMTd8xFGOyc
NpgkT9Ki+qKjphfuRIlHs5tKSeFsIHjWoOYCW3oefJ/NXrZBdl2EdVG7bTr1e7lvB9lFC7RJ+B8U
RNcs0ZU0GlXJue4ptH1MtUb6mDUAdC/1MogfbT/Nns28sK5sCX0/N4MWm7HjLgctpSvPPQGJ26aZ
os1Y+vFDjdnrYx+VnK/URfvPDcIh+y4psVoy47bEnsC3ui9BpJMQ6sOYtBcwDDHv9NHdyt1SFM7f
vtC6JxQ1DeMaY1l91/b1OLnFZEamFxWqwFLWGIMI2jwCdRiqR4Eb5oOvbgjI9T1q0trXXDjllXDM
WN4b41h8TQYORC9LUukm78eydUP6Rx+HFLDNRSRSulljpNiIaVuBbrltrHXXQVXb1aZp1fYzV6X+
Oqnq3PQkJcQyvums8m7qyzR3kXrBrHCy2vgiLq3e9kqhbLTY6O/9qbHxxrGaz5WilRU1LVtJXYHG
NT4edmPTTY4mOmpaaagHIwmUY+VEluYZo4O9mT6m9S3SyKGxAcnaXGuJknyy1LxONwYNpQKFklh+
aPQM08aq0TISmRFkpquEqWK7ql6C+OqAfd2m/ArTtQ2hP5uD8zUfOSbcIImb3APO1QO3zFPzti+d
LNr4Si0eB9uZfnTyOHzwW1tv8d42nOw6CsqmhPacIddlB5WnldxTwZdFqXbvG2CWcjEWP0Kp6f2r
juLLRel3YbZpzDG+lcwiaLf1qOL0ImJ9QGk7SbVLP0/jkPXnmwdtKtsckQupVrdtChrPHQHsfXSi
jgaeXXLseWRh+cfRDlT0Fitco3ZqqAZPgnpOvQuoJzxmDWSyXWkM+B+DIho/K1PRUrYKEqThEzLc
o/Z/2DuP5biRdG3fy9mjA95sAVQVWSRFiqREURsE5WASPuESV/8/UHf/RyzyiKFZT8QsOqbVykLa
z7zGbPKZFWtYb702mmssgvCjShHP2cjbq/9Z6VIPsJ70xLyjDudOV8qYrDKqcw8pulEYKBlP3dj5
sdvDk99761wf63lGgd4v+It3XheslOBbl0Yguvm+iHIT4DOiYmtiw+3z8jLuBOyeUK+85H6x9OqH
oRemtUcgBYCBno4aqMsAdeCZVLMMO5pCRjiMjtmg9zQHnxro1HaYqXp0Q92YDfZhJ2+bXhlXfR14
j4k5TLjvBgFMVrx1tHGfoED4o087HeT7ijZY6JiVdiM7PR+JgcoxGuzUkVFb10QKjdYY6KKuxopc
8aBpT0Vm2VHdmTTIdKEHJOZO6V75nb9kcZKgH3jWCoEfjcpAdocdnstrNq9wom0XuqY2r809hmiW
s1O2bOXR6o3ihyv75LrY5Mkj4EWJioJgKfXbwEyzJx8rFwR3nNWRTZiRXnuxiyRWGbaTyOXtNIgx
3w8Nr/nNkJn2u05xT7/3XagUUdArH7Io94q/m2yZ7DeF1SIUXo8woszKoo6gw/efqirtj64kTA27
pp6v1djp71BG73GFgDiPUHfg51+SsR0epwXHjC2uMENWrZkhamzeVqM76199ahYehWMVdLc50Xkf
F5m+fizLSf+EEdymaJmMQXPXGaLLBw6aQFF+ngdLXSPhX6o9oLAyj1PTq8Z4KDwDLRoSET9ahjK4
7hPNo0JpAaSQuzr1a3CaWpM2WHfKPItX6dHsKeVUqMuVirEIF9m3kNJrJN1TDtln2TBXsTYg73L0
NL39iF533cGvdVoMEzSLQFQ0nT+iMTgNBH1q7bEbNh26tHElPRx7DAJa/dxL59HeN30pY+mpQZy3
gWgekVrW3yelyvWLOl9qI85k3nNYE9+8VwUh8FnBvXWllEzXmxrVyB5DuEngdJzWfliQpwjOAK7H
+74Ry627IMIY1vpkEtRn9Zz4F+h5mcu1NwyJfq57Sx5M0Sjr9tpZ137ew2a00Zf1hbzRWEjkkCau
NNUWRRJnOXH3QTOaf4wR/hu3/Q/UsDfiNnUStfHn/47aTOcvA3Fqa2tKEYTxj/+iTYO/+D+JmAI6
yfyrnzyJf8CmlvUXNVFg2TRpido2wuG/WNOAQI9wDv27rXnOv/2TkO15aYHMgXIURRVwSLSggcRu
NbRfaldSWWAT+pXTMVVdGAxyGXd+reU3npH2d17vLje/zMvN3yWbX/v+z9sZG7LWMDdVmk11B/Tb
KdrckbUj3Cmz4TZjkNgbthZLU/uCyGOy//1IwEyeRaNA6Cl90UDDqoiP28CDzz8OGnIJiX/IQ6T4
zdTYleBNMv2uDTjdih4RoKsa668tniZ1W8C3I1xY8SqUxr7q3XUiscszwGBGlBhFeqYgmfqRZ8zy
myXtJWowP03PCP507xLxz/YdGuRmlGhzmse0m8TdOPiOti/9xRpibXRL65LkvezOszKYeQaNdgyQ
yquM5uti0HzfIzTlpQcXh1dWxNSXpjurqfJjB1wYskTRRSQDoEFfjZGs/Mp+l3hjJW8a183N3aC1
SlwVbbp8Hdscn0Nqfd5TVSyNDXo29W5SJ0+uWuXlXzGbn/IIoAcuWIiNtmqJiYZX241EkcrB4YKn
BHBdYhB0hZ+BsAK4QgKjmoxItlWxm/SOVYXkvI1/SaGHkEKTVomrAk4WtD/Wxe2YGLb31zSdjPKx
1rLBonulVUV3saiRusuCIBTBCs5nWAPTRltaFTqITKHDaSOL5FKIMV3pANwqEhx0dium8TY8vaYS
RYuIig8NNu7GtsHCPivmDoEc9MnuSdXV7MLfdJyJkkqnT/pHb16EVFGL/KZEvwLPY6yHUcie12FP
V6/R+tBd8F5Fmz/RyJ73ksA6sHZCl/1qH3G4x5jgehio9Mj3uVZ1Xhm35FXE6PqcVD62K7aNAHbU
ZI633ngDaCCKTENhedX1Onqjfksy3VUPaREUq9ypltgsbldtlk/Y3DddwMnzlXrPBxAVxW0hR6eO
CGRk30VOmzVEIZ2egQqmIeKo7pY2vaxuqlyz4YI6mtxLAymmeLHX/oHGGJuom6Sq9m1vNlrMOrp1
bKGV4YRF3mdT7BKX0q0c3KI6mwRhQbQYXpLuke3pv65FK9fd0I7FdFj11ko/0hpseifkb9OnzVd5
GNNrbdHzlPpaUlGkYa6bGGY99FWqKvgNjA1sNywu56EJbQ1P1EMSOPmZNUtiH71LkdCtK9+69sQk
WU3aLiKu3Xy0vs2GM7fHWVZO885wKa5flhMiuRc5DDlrCludoCLSKYQudzygEluUrtv+KDLPgOw4
FSDcNKFDd1uy2XV2KHSS+whXCP2sQCeugZfhue13vSltceY0o0ovpMsjHknT6L/wMmJ2Kpx8Oc+H
1taPrZZPmC+XMAnS9dh3sB/GneyFpALoJ8FKbJssg0ZBB9CS40aDmKrpQFXZw1MhyVrjIKWuamLU
tl5CK1Ptmamka4fKbUWFgAzJWpiZmQMcEpvHJtSdToo91s463mqFU5+RKLqUjwbkfsOWZqy+s7RB
BDciaAN51o7VfC8w2U6vEg6yj7SQORp36WKzfXcadorFx6ZJFvfMGhDkJJpBVq4rHpda06isUrCc
hiugaAnt3WXFJlfJwtHi0TYbfgt8TDeyikxrL+ui0LNzDVfBjh5wkn2r8WRYo2x1KmSoS2I4Qvos
fYeTbGnFS6Ovd7lRTtnecVuNIpJfdxdiBUZALj87026qRmfCmKJ2qlgY+bjcsStnhMoyhKI+zJq5
zDAxKeHlIrSXgMv6kUJ9W4lD3wZ2sT4qFPSM2yQzVj9GzHVRzeesnpRpPhpgQAL2Jalhhg4CjNa8
JkK1MYBv3F0zrP44f0s7BEs7P5pslFPkl6lzktxKI2zPEFf+BnZEVt2Hn0/Sf+Mj4iO6ff93Xevq
6dtT+iS/PvXPS1v8R38HSY7+l42MKtWtn3wcIp5/gySbSAhq54YXRs+OV5yI4p8gSTOMv3jfCYc2
HhnvxRak/RMmaYRdQH/pl3ubvwwU0T+Kk573EomRiNJALfMLkY2G9s5Av8ZJfkuyT/9MRBi6LOer
z9mwOZHxL5PySnD0vHzmg7xDHBqgD3hwYBh/l9d+icaIYnRjkaRhk9NdZHr3YRqnh9FZdk1QgtS1
ecR+P+DpZ21VOoJJBNJ4N17qay5WpZIiRYJ3gJZ4zd2UHAJvfotb9GKUDbDAN8G6Y3XBajyfvELg
tqkK1W9vGOV4HY9FW1r2G5HltgT/2yJk8gC/0xzb9ILwoKBhdjIKAtslURQFxworwZV21FCle2Hn
l7lP2aYovo5L+ZaU+PMQcxsU0hfenuwNHJ+sU39BtabpAMhIRjYRT2yM7rDH30/bOZqpLokL3+Li
PA+ft/Ew6obLTcAOctI8xbZ5Sum0gTDA1Szvk5c0XsxwTWSnCOj84dbYUIPOBj/DoJ667raov+zF
BM1ssyhQDa+dbDmq1RbAv8a32K4vtwaS1Uhe8VRQvTZO4cmTmAsXYMsQZV2GqneBlBvdvqCjPPf7
z3lxtExQdJzhDdRhwiLZFvKXzynsYEpXXGaisiRsG2chDsGEhLjPpb9vtcb8IYfhzwjiP1eLVGcj
qG9Fdpj/zwfVvcSlyLaVkEy73rk2IX5v29q+7tq3gCunE0kquIlI+AY0XpKr090PP90d586yIgQM
ikODhfx5Qmwa/tEssvm4odjr0PR8PKZO8aS9I7IG6L6IhEpuHWewD0k64W+W75ZaPw9EkL6xbCfn
axsQUBBZM9p3m0XnSQrnrHrdLktLrW5UF1YWOKxa4B2Rwm3OO5G91fZ/bThzU7fcGAvozm6z/Msu
6eRs+91olLQtIZ3taHnVeThlhJ9TOWlGNGKh+RYX6GTl+ERMJLcezMZXQajhZGdatVtIkhkRebOr
nbd2cCc6R579fuFefhi8drY+Ri/UHF8sXGbQq6NiyCDLLM9TvbLPCWRRKoeQs1tm6w/Fp35+1HY9
uR43FeTyk3Wj48qlX2lFxKHP96PXlrsySLX/4KvgaW1oUFT3QW09X67aKnNUHvwiWkRThkmtlXHT
m3TVh0pG+iDeEhV9Zal4x9iKrNfWUzv5Ks/WxpUjLaI1qYqIq1PsSqP9MwbaRhFhiQgy+N8WDZzi
lgLVbK4Krog6Wlc0U2Qfi1E2+9/viJOXZBsF7AdigwRJeFGdFkcGWnO5v1IY9HvE9Uz+cUcpEhCj
ZSVvRBmvDYU4PqAwhGfY6yfTNuB/QCfAK6MFolmUjfZyJ41gDgNTFVTV/n9Y+UoE9dpQzJwHU3Wj
HJ0e4HGdxrJdUX/HPOm+HZPlYsrNMURi6S15zJd7AT1OhD+o2+E8Cy3v+d5LdHg0Y5pVvI8pjUig
XVq05I33H3wQd7vDK7Ips/8En/1yI+El7aHKUFaRW2jyatX0FQLd2CXpO70O2jeITK99U7A99jz3
MPR+FtR+GWwu6s7vPVFFekkZhtM1XYG89M9/v0avjIKS8GadwEULDeXk1NIhpXnFESW9bftdIddH
unl/Bpf9eYhgs29c0Q02hnr78+XJJ6PIEoNBtLEud6R/9nU6dPMbBJ5XttuzUchafn0vzDYVeY0m
dZQnc3bmt6UVrkM37kpz9u5+P2svh4Jpg0gG9Myt6Htq6gLWelHdZOEOBFwGOZvAEbHA6eKh9PHn
+eOxoDOCJ8C5nqTrlGoeCCFMoD0i8p3CvhCeV18OFDWfyCXeErR7uRnw6treJpMQhbFOZnBOTK1R
DUNh1Y0OVa9oRprGW4JEL58/xK6QfABFh9D7C5H5uvBm+PKeiBBETKcrc2yaT9gZ+8PF5KdWGwlT
K/03LtiXY5KEYHNLOOEgG3GqoTOTXJlzk5ZRiywTAHG9jzWapnEpKXvaNPreiM1+mjH9kgBxozvb
TQRTHywq+cgJMaJhdSC6dGWUjkEiI89q0at1g1am4RAo/6M2Y8l3oFQ89lsNT6qdKlr9kfqv/DQY
/uSCcR5Tk06nCU4QYbDx2h5ptYYGkKPyYFNU1vajrbkXq22ln/90y+EyRbC8pb46XZGTH98D/0oN
i+eI5iiWiOVKXZCkYE2+aGVSOn/8InGWyLHBm3PdMWXPz63sy3bpW+I8PLMGta+EY37o7Q7hxh7p
0uyN0V7ZCQi5AUGmG+HT7zl5KswkL/Kx4v2zLSFDTMvdYldPpUijZanVFE5t07///XRuf+XJXoAz
AmScywIC7ilZXk/x+NGEW0ZQLPf56H5Xq15FQsfuqqOnb9tvoYBf+0ZOL80SApZNM+r5jI7INEhM
SrgJ5wUqa2o90Oq4on+bAAACmP77z3t5GUJXQTQKNzobXJO13Sq/PFQW3mie1ttVlJKr5KE2yPZe
U504L+zcesNh6bWxtufwp7M9rbKTsfzW6Wc1l3Xk+HLBRLDRLqopLY4l3mi733/WK6uGlvmWCcO/
IFg/eRnrrE5dn1ZBtAZtG2Nz5X0waYjsGixbd6SQxa5UKn3jDXu5cmCKoclze6AVwdl7PpeNb45r
nuucBRemDfX5ZOfA/jwPIOaGW1Nz/6cfCTJ9C9q3xBjJ4ZOTrpla2mU+Ido4L/PBnxqIRWPej5dl
NuvHIhHLjWZ2b6ngvVzFDQAHLWRjo28khedfKW1lAxVj1H5ey8Pa8ZB1Aux9OdDk+/0HnhSiuIe5
vyz4lpuaDgzBkwm1isArp7qtQLBixBWuyq5uuqDXwTLVa/2xXEV5J2QH6DJX4/iWxe3LPUS5gf2K
sfrPKtHJh5Y50VCORUPk9f1w1ZRYeHc2lcswWOfineaUxX3iVM5bMf6LdxxvDjhjMBW56KjBnayq
mDpAzQ2QC5BSwTkWAOVlAL33jal9bZRNOsUi30PT5PRaWyek4FG/Jz+vIBx6ogfUkvrjGzv0xV6h
8MVB2GZw492cyjoMw9JPhkPsaPQq220BGS4WA8sFcuc/GYqays8OtY6g0PNtWa4jFvDOCK6kmt2z
DWAf27qqdnqhLYffb8tX5o4AC2YndxnXy6nyTGWAK8/NBQnsVsOmRee2QRCgbP6wpvyzbIiOBIUM
zoDDMj3/pNmUY4H5AomRnFuAXElWfnZ9bVTx77/nxUbfVonSCbE+tzJR1vNxUm3paY1vsoCdmbcg
B2GvRX4b9JFYsOlcGs2U+8FU7Ruv+avzyL3n4h0EnuFUK0WAXsTRA/xA7wTdERhS8eQIy3yL9vH6
MAgTk/ShGn4qW572a9F77lxFJCCjQ5k3n5oIP5P2jW1xQsBj9phHZGg4TMgNwv08eXSEh8LxuLJe
dh+mvtq5WXpfAokNK6c8b3TrrM0p3tSzGYJqGw9eUJtvHILXPvWXX3DK6A3KRXqjC7hqHjV3ivzR
rR9Ge31LjOStYU7uZVfmCzYaLNxkLctVFfgfrOpfCNT/qWvx+iDb9eGhHEH0/3xXmtNEWz/ZYi2V
in7v62kbgRgL9DeW7bXdT/EB4WiI25v7yfNx6j6fxNghaO8UHRh/ezFusbGaqUoR8dlh43XJpZHV
byUZr34eCB4uRaI9Ks7Ph1Wj0wR6w7D2mmMkk63F+lCmo/X+92f7tRsYsheJEaX6TUL2+TAuyEEq
lsR3CVgijKWUvUeViTKLPVsA734/2Mtv2vBZmwAK38NpOAldzXyEMAXoM8IwfUBJPWvzCPx48+cn
mnHIwUji0cvinXz+UdA0jNFGZymyVh97bznZ6QE4bv5GPPdy7sjcETVGwpBtSMft+TBes9itaUPX
sqQaQ/AmKp42opJvNNUbV+G2mZ9lGTYhlcnuo4NIFfGUlVeqZUKkcKJ7M1eYpzVad2h7VV1nrtGc
ibqSb9SnTlh53FUe2fumtUQEt5X4Tu6qwmkdZWpofhXQBorrtiyd5qkkIuvJrYJ+eJ85rf5Qe0PQ
7ETrleZHr1A4gRMzaO3d77fNi3mG50qcTkOTUgnNkJN57muzyNpmWiLhddo+9/TqgJZX8z6zvLci
SrbJyUz7HLdNkp32N+/qC8+MBKxCgui2F5VNrXFTqlqbgmtP2bZELazVkagV/twBel5tzU7miMx3
Xa9x8PGHg83TgboOZdj7TiwifyqU7Os4r2BHhXJtnHclmdatQ2fROYoFHlLYt7Ox7FTvWZ/sQgzu
xdJVQRN2veWC3O6XLv2g8T797I7kM2yJaSXcs3bmYE+YftlIIFl+WLm1ztIEiznO7/KGct8tJCt7
KKJhhIDxsdLL4AxtcXsBZl6IPPliB+XoVjteKdTAQ9DNuZ+FCGhZRRHmhtdaXxJTVR6ua0CX6vcq
E5rXRU2qwdkOoSigMRYGvSdhdYiUTTAOBs4M4VymlgWXs0i0JlxdmY27zgJIdFlNIknLXRD0m4V4
gV83wG6/WMfi2+JoyXLE0umnyaellq+Wn1Y5Fb6smwFS1csExD+V85LHNU6UxYO1wNDswiVXiXvr
TU0Q4Jvd185NM86Bt+/AecvzYTNhjAbVBMYO1zyl8+l2jcT93CDPd7DV6AbvxFridzDLaWkvE9F1
CiHrvtQ+aGllyotkGvrpfnNqdGIjN/TjBI8LkveCOMj3zkzU96IZNfPSGucKQYwsd71j51nleuXa
oujPzR7C8XmaNkm/y6H2eZ+CpBPIwkwz4GgvTdJvNkGVD3AyFbYOis6u0wsLPmGexhQDs/xBs7PE
RK7cA9+F72evvsKcoKcPDTbJis+cNpHESefUyV2SQAA6Gk7re3spzMV8rBYjL3ZWXffu09JnOjwR
lEcrRNJg5sFtFViqorCc9Yt+iwTumAAh66V7XQuzmyG9dYhSdHMd/OiRcfzeN6WcQ8R3q/TMGrFx
ISBsvWw3C6ze9mmja9eShFTAnplzyHdjnxgAw21gR6aC0vi9yxP90bIyCLSly28LV7OFprl2ed3t
e1HPl+heVCKknKevD702dUOIlM8IYCqZvQEXLoKX0OhF/snszRKSCeBPO5ROMnYxznfDGC0Zqo+7
0q519vYqPCtGGc36akwVKCUnWCEIBLTHkGBGqB34t9MU1xLLuq+6KUUeN5NarcMstOU+SGq/Pwd7
OMtdhq0Bgmq2bOxIgKNy46psO2ePMYT5PQUdV8QQQjxQfCTiTgjPD1ZtMovh0Svw0rhKFZylSK0u
RH2AIK4f1qmmmh3u6MZ9ixjMFDd2E8xHr4UYG/UIF4mjnyhd7e25Tr/ODWnKzqxMq948UYbP3lo4
w4ecYHiE56/NZLwA7/o9BeDuToKTVVeYlZlD1M3ZklF7XQcgif3UeeJd2+iJ3IMOdlRYVn6mx5M2
VclV1iJ8G6XJ4Mtj0Y2pHaV5Yd2vQluzhzV3axajKAoVVsg0LvsCEY4PXPzZQxssyS13tyl2NR62
xQetbmuuG5yq17OZO/NHr9vDowPPe7mgaFA8btTW6gLpqxFvPtm5S0wMnmixPorqu477wYdsolEd
0sEaAM6m5qQdKKJ3KWSUpHE/T82U6+/hpRjyoWqVfqv32nBtrAbFo1kL7PWCe6i+RvpsLDEBaoNm
8zsSa0QtqLtrh0kgXFJp/o9JJUFzrvBG7A5BMZr5ZZsZ+qOW6U56aBXciQPIoPS7NRtGG46+DGa4
3J0DTaIuoPNkRIz+3si7ooD7PwfG0Z515wEbaumGGtC+T4VOwu4T72dax2Ff/PyIBCCkAqWq9bId
s7qOUY4SGjjZ1GoigNPztIF1M3cOccO1bqpEy4xYdLKCXy2QmdhV/jyPXxLa+d2VrBpvCK0xm6wd
d4k3o0yB1VIktWJ9X66U1D73kIk++y52bx+APAnjopSaa58pO+PK71LHklEAmdCMjFFo4sBdMpn7
ypctrEGVrK4Rp1qunEhaS5V+wk1DfGmnznxwy8ZP9rYB3S3CiN3gbsh5A/rdMsKcpx5jpd1topWy
ui+F1QcPMKDy9OCVHNdwaUhFwqqxzFvLRGMjMkEfFxeYLltdSFaESQwKNEkRe53TZ3GPAH8SY6FQ
1NdpPbXlg1uXlnkQQemvl14KbOxDNmCMGs5tyyspsqkE7Uib0GcjFv0QBRl6OuGA3rp+6BW7/HFj
PLtRMUzjEeTsMp/bK4u3g3IDnhNYjkjCIGiUwCJnWZsfPd1+Rc40VU9z5nnfOxSr+q+LmA0AUBNQ
gl2uNcIIgRt3BAlt5TofuTbQ4gzHpNSD99xWoGibykqXY8sZtaJcDQVw0HEZUBoy07JPHszO7fI7
zR91g83uuwoNlsXvD1uff7oVht1md1WLat05oiwtW7ryR7va+WiBVPewlJogg2Hkj+yStcibK8wT
Z3GUbR+UZ6gTBADrVt9WSZiTz/QPNbScQUQB7t3BFArU56bPQ0BX/8kZUpne5tCz5VfMW9BpB9We
Oe+6KvW/200y8djrweAcc2AbeQhwXq3nyp20fJc0XMuHxB2EADHg+sxwVDdL3n0kMurYxsBvJ4QI
EHq3722hdOO6Ry1Bf3BHIdO7hZkeD2rq5vK6t9fO2NNezKZDkSoLoRNrLB9m7JXVrZqsegPQgnX/
Qrd1SKNAKHs8d3Kzg6qj+escNfXogW5VnnV0ZK7kpxYcbRKZRlH1QPL99aLQ19k/q+E45Zu4AMyk
Qk5wuLkk9OmsR3HUig0/N9priY4dV1A7s+aRtAcOZpjpY619riqh4Riedem813RGuLRNtFj25JWl
cQXoFmUCxKMrN+wmWHb7DVOPhmm6mstNCt3e/Di5lvau68fGu5xo5w5f20Cf5nd2qhqqLZ6wDXmX
meBHwkrOsA4HzWuNGw+ssH/QBzt4wkValx+9BEdaMHJtYJbhMmqjs+N5oiKKoWVja5FIXMRjwmGG
0faEfM2sfeqaNOcpVZX68DNu/y8I938QoPklhXlBLr96Kp/m/BkAd/sP/gbgWs5f8C2pym/FY/r/
Wxb8N7XcQveeOhc4GwzCDVxBqHf/C8CFwQQglpQM7x7wHYBW/xeAa3h/gS6hpUe2Bo5wwxz9y3v/
B8jxt3fB67L4lEKfJ1wImEJQp51D9kO6tSmvPU9sq4RnfjXXBREOrK0jnshuvZQI/O8TkTQfs1qf
55BvmHcZlnB7xNmc84wk9CYPRjeufbO6kGZf3ruQR/aL0PpjZ+hrXKetcSkDA1KlCwsgXSX5j02Q
d4Si1Jxzb0N4CYoI0Y8LdDIJFSrzuxmox2oC0bomt8Na7/hxbdQ0E8xXTKRA0rcf7UFX/JIFqbDO
PpaM3o4GSibztdUvDnTwujvXghqeC4yCUBNtsJ/VdKH3WK24hvZDM4OHsRH7FLlryVt7ruAAIZCF
XEVra7tFc9tjy4uLDkne7NYAB5xJ+rES/aYp/KSUFYold85GE92K1HYZv4MXUIl9YDXvBtLEPT3B
e667Q9rWcbasZ23SnXHxxhBFz+C5imjURbCDJy3DLsuua2D8fSLXGGJpNObula2JD4m2k7KC6gwn
0yjzh4xefmctET6pu0bYceq2nzndQ1gNGLwUlvldl8jh0qGsY31w1JlyDAiVrbFGY1da57Az/HBJ
AtS1/J03p9WZqgReRXUmbus+u7AbHDB0q7oQga/ttFFm0G9t0NGj/tVCQTUenG8QjI+Zrr1vq3un
yGJk0iiWXQVDQ4A8z0+9M48wNOz01jf6d/CNj+3wgIxsogIRF/BYI5plkEnm5nwejE/sKKJkf7ow
g+G2NmvwjtSgrMk0DySrN2utvvdIq8eWrM83f0dIJcuXdFZnYhDoyyTiOI8Zmghr9S3Px6+p7Vyv
LnuJ4IEyPLSJItcSAvD5B5RqukZ2fU5/Zm8Bmg4xibf2jT2iJ1CWKCw6xa4v4LSLie4FNqh9cV3o
aU3DdSqPpVwvzdqzD1Cu8z2Vslv0XPaSImBZEL4kqKef6a18Rx40YiDQfU1G42vd2PGo1LklxmPh
QbhPAjpivUH4kAw0sRA5uBmF+C5z573Rrz/MGeFuzNEApRv5d7u39oG5kKmTrzptoMJa5h98e/iA
oMu7tNXvbI0/AS0npNFuxKZJEAIfbucl2XmzdsfMrb/IMV9Ji1L3abL7L/Y0IbRmCREtBS/wTHYd
9PdBY8UWGamhlQ4sfjMqkuFbOgyR6Wkcevcu7xckAskNQgsZLnKz0TgrUvOryCzzmGk9HBGcfKgl
tm5caOWRhPeJh2vXVyt7h6RPnQdrF075zZpeOGkeeVLGiO6FyjhLUOfpA+Obq5yjmRCCj0doP6ux
hNPipDG5ts/hL0M3h0lWVed1f6A/HVV4ejbwGtXSozDEnpl9A61ZzsJcTjHk9su6fLDkXbN4cV9t
/uRVaOb8do58JLqn2T7IEsJa+zD57resLOnc41em84eo87QdsG+dcgePc/t5HuYNUtfXjWaEIiGF
Dcm8ipSoFcsG2n8EKerWhz2ljlO/QiewLJU7X51isoN8b3PrFCKE+enb50Gy6Nlnvah/th+UJ+r3
uivt+toz2qp7bMjVjbMst5P8GPSdUTWh9KrWO0uUqVQ0DkjuXlDAQEaYmCA1Y7xRzY4rNcv4UUNq
fenbyr/WgyzvY0PTpvcDGZUWAbBvz5eiqYPQWqsJg/aCvDn0hwKf46yzEd8QePKEs9Lb/iA7y/2K
C6ieRz0SghYa+dPE7Vys3YDmJ4R+lAr6AqXIskbjJ3JTq5hiSWW52g2jVhb7lffGgX06LmHbtWkS
hPVg6X1oI6ZzswKq2CWy9w/4UKePlURbT5UceN9BayFL09C1p/oq6eU51KcYzVzxibymfMIh5F1d
lNdAYNFEk7V13yTQisgBChhIrrqzjNYO8R4YHpver+OtDmYFwEnzefyG3Vh7NrRLdW0ME0eHlKF3
Wnwpl7Pa7I9alQXHbt2rGRuhRVwMzoxI8xQGMPEqxJaQl4tGNICmotilYmLim5vZQpMhCA7CYt2B
MGttUu24aZFEXY/GXA8RvL/a06qridoDCcJwn+e5APacPEor36GB5F3OiAuEo/y+2uWZB0U2nN3s
rMq9s7kfww5ic7wUOegZT+zHIg87y26iUpuH3QwG86hlSEX188EaJ+ezB+AqNBeLqJZ4cr9yis7d
dPzoZk3U0z2J7Pwo1zaeRZfASuZIml1260Jd9dt0Dyf3jp6AHrYge+6RAK0uF7WgS4QvjJsu70vo
tOcYV+E6K1ButJckcp0EiM2cHFhNhJ/HFjSo/J6U5Q+q8EYIECs/yybVxgak1zMLC75Iet6uL50l
hJS6axfO3jqXOz/Jqpu5UnvKNj/6UbuEAUQ6IWPR6+/87NGylaTelF9Usr0ZarQJyAuENYYqLw4w
JhESgfXmBx8zbbls2/WWTDUJiS+muO8rHh16X0MrDgBYzzy9/6FjK+9ZVXldM/DG7TwgruXvjEW7
nJzxnff/2Duv3ciVLF0/EQf05pbJZHrZlL0JSKoSvQm6IPn082WfOWMaAwzmfvpiNxqoXS1lkhFr
/bYDR+0KApSJW2iya2DPX0LdCwJIQ/qrg52qjDglCzdYz90tqLKeoolxiavUn/40zvBq5zm5iHhK
DgOp31utYoBPZyv22P637SJfBm8+rum03gmt2rt6l5xda4nZYx4GJ7mBVSxN2owR1cFOMdn5dU2/
6mnYVtkYT6s6MPYb+H3I0Wjbo5jzj2rVNwseaq2puV7kGByMIT/5jb1sPT4BOj+fevIluhETNOfy
rFesyU2yoWk+OGlF+utZKzCa9l12zd5veJBag4QJ7LjQ2NhGIGUlD8C4jMWuyJbX1pTxQpxXohv7
xKs+EtFd2ibdS8ELonvhotV/84nlqaq2aDZKxpg1zJrizXKGvevwLor6vih7XkM98WPfmeuD5cw7
Szb4JOdYpcH3UHiRnT304pxCQ7dShhppE8rnMA6uPQAuSYHMNy/4DLeC5JdBvUmr34Mplq9jq3ML
3gerHuyqAUuD0PamqYWzFmxw5gMMuW+6/Joq7ScoUq7+Mxuu/jermpNJdjsZHnimsYSLgGIs7aUy
EO8kuWfu6sKvXlsVvBlKL595J8F6PG65BvVj4+i7pHR/3dza6gMjjQwUp2/G1miZ86ZOu6cs7eUC
AJQ2odO+aaiCN44wtj4BsDu6uwUzdB0lHUehv7BrAkn02l2VW/zKn26yNYtTnz1WGVve5CRhnxFb
2GRr8kDvyZvjZ3djrheRg32ER80L6VqiHEKMp2ngytCbLxisUzv4d0EBkS+ztiMgrdsXGP3WTYKK
KQ2JJIGU7vq4Qj/8rrKp5qb9bEtsyIk0km2gpu3o7cAKss2k39kDQOet4GgvTCko+RT7INtjyH1f
K/exJMgj0hr7I5DfE9b00Uz3U0MK+iK8R4h3RXmIzsnQg3TZt5JA5Phx7govAsXYYODd2DnPz4IN
tnHvkA7skmDto8zRb+7tqqPPri49zLT2+tP6TUCQk7dMZ2ue8miU8xr7g4l33tSKS18rEnBa+9p1
XDFGC3cAbPaxmv36m2X8nSNwlmGll5xnaNuND3R7vqyLZLIOjt4qD6UjZJiTS9cZxWaRWZQvydlC
Xj21bgzuHzly2Dp2iYOMgMbHlUyDMADGeC3T9VrdMH9tOUk8bdtadCOOdqT0mfGmCffUeWJvVdOB
JPuo9LUyrLzgTM7NOc8C9MiIi2r/bazmn7bP79L6MRidb5Flt8vlXc4koFT+lhzabe5zPSnRuVfH
qLU96YFZ2Nsgokm3d4fmZOTrhT4UuvUmxe9BpEI21tvJ0Z+hVu8rJeNZ1NF6ix6cWVwJSpDdvoXe
DHv2u02S38L6vIfW13apbZMwP/xMVePSdJoSsDS0G3Lv9n2fb1q7UZup5cPrHbcJk6lY9oY/v1j6
yDJX+SQSDcU14JJNb65jUxwsNb4wCB5Hwoxi0ROqDzdDQDb+JOMNdUSwwaVv3te9/eNk2lFxfom6
+g5q+IixFLt1ybaD88i1cnX4lzp7JEjJMoew62z7ZqMnu1KMx3Ye3wpLI61wvFtb4mSdzvhVXfY3
IXR0TPLXMRjPYwp+UhvZu93PFxsZaZME+4WvhRZU0nOYOD6FF2cdO4HNeNvkLvcrTVPwgBtaDLGu
lPWbbMbgFYp0OGOu3duVN29kOYKe6vdrxo2c0VkbEhozRIml3tzW+qxL24jIY7wrB+2LYN1tV1cv
qZyXTV5RX5QZf8Yh2JRkqFHlcS9x4wiv28tO6htdk5Fq7QffS7tnOKU470rCIkym09ZrH0vpx2ol
NsDK1G+yoggchdlwRCB3hxeSoR5wYgXjtJWz+aWLAqB2sf6I1O3CxkmdDRWOe2qL6hifWmSJISaa
Ywotn+XD8qbqhLeWKdH+sr2ac4TC5WPiLM/+an0nXXNlvTdsgqU8KF0RxMM4xlUpi6gvvNhukic1
tjFRAk8qT7aT6W0dlW8bAgvqvtv7Cve6aN9bBveSGLOxZ0eqy430TySVxt1QvojmXPfVI/l5oM+O
F2UTKJ5N4jVNOG36PaJKzNTbOArv0pFoEA6rm38Whd9tbUOQ26ml8ilxp5FN4WH0gvQnSTOdTNas
TP8m1rhecjunHVZvauPAE6U12yEf+YIZSMK0UdYhnUSwXTLfvPaG2T7oxqqf0fkPIQ129qYk7uqN
cudxg6RYP5QeEG+3sDzTOHCRFSOuTTvzBk6giZnnUzZqHuCMWBXqjlS/W9ex567QY/IJvoWd0ump
64lxKCoj2EhHzntJuNeum8SnZqb1i6F1GgtdYn4TRiLfesoYd8DrUxwkXrarReuHcBj9wS7G5oEV
1ngUlqaI/nUdEh+mlM++klacpr71YsF+qg3sCDmmWrKYT85K2RL//w1rjgbQdBVcZYDbqCCg2my0
kInJMV9SBYowHzMKKEXRnLlaCrnz8rWM1A3m6IthhH9KjfvaFepY1X5Wxboqlj+3UqhNt8j5wAnU
HIi0Xg4TLPRxJbLU7QgLbvouATDIzHjRg3Grp978VgRrdaAwbX7vW48cJxJquQD4MZ+Id1K/gnkq
oq3I29XWJPY6Sur7WVTLn8IJWHr1CsE+qauE7RJ3FWy8nC2o4TdrzqS2pFujadcdtWgzys/E32k8
D1/J2Lu7wFkKCn9KcgbLdCvXSd+Tmo3SkJtq/kvSZPs+TJMTbMzCta7KHZbNPNb22bJmvSWQ0Bb7
yW+yvS5tM6pY1fu8ow3YuZlR1rpl/5Vg/NyHFe30uYjpJ3YuVY2MWU+0djMaow6I5E2OGd7wxZaj
xLWeAWEEPtLVoZBq8L5ns8qvelXweSH9zHeB3mpxa+riOqm0OTV5a50rNE9RZeinQstIFF5dvSYK
w+avUXozPHp2q38mTjp+kOlDlnxHWM2jBwmWhb6qyu8EgtAjBoxEFJPpdu/JgdjIfLH20p5ZYisn
c/7UejkttAxRf74RgjQv6WTdibiP4uhoTX4m4qR7Hwq1HPLRck5aliXkHovA1egcMAUBbjfq2B+k
HZdkpjCuN9J6Y39qoBe4ZITuHbKspkF9PdBK/GhA9UIgBU/z2HyZottJKu8VuV+71DCn0EWIRWwm
2TvVYRA4lMOlH0EAGq8hKxZx73Jqs4JjREzc/tTopjmRHHWw8zM1RSzy09XVlAlRZaGT99jr68gd
PIfdoxYxdTf6BglCu6PgBFI6dz3x1Kg63el8KouzTFHLO7AjdigpobJHlp1EaWJHSk4ed35rkISW
orzwPfXlD83bNAXGg6bPNnNAfSotdUFrWocmudRREQT5o7Gu3kWzvafGriDzUHDM/bQbrJXw4kbK
KSFaZPQuMxk6ZOSV/fic1O1nUdP8F2KxGg5Vlvf2xkLWSYIoIYsnSepAuR0KjlQ4t27Xzva3I4aF
EgbA10viQKmHlLW4ZyZkY1svGmhrZZl1QbA/MfmkHEuK6Aaxc7tgLkhurNs/pbmCea50SfCNIogh
aL97VDqjtmmySzGMjNNH2tIYHK4Eh3L6kQ8RElkiRYQgg/gBWXcvWi8JNfL4e48i6XKIOK88U0g+
7YnMPAyYMuE59fGizNbfQnGZV8teb6PH6k8HZRsEZFnkzB2RjEDx5UVLe5mw+3ikZ+JstsLsOEKM
IKbBi6nUgWgGVBmGA6DMNqtYA+tR307JCLPoTeO3IUdyqRTbcO66hO7IZhu4U6yl1m6U6kyosnoy
h4rtfrT0+YcSdT10oEg1FubCWdmv/XSTc4kfWK/kXyfr03j1aQXnp6CMscyc9DJX6XxCYANcYprp
JDft2CRHd2keHN9pGX6IFnwsA8v8TNjBglCOKJvYIW3ethyNicGJnRfddG96yas9ypeioRQR0u/R
mGhOqzXTjSTZ3VbDQg/cYfPx5oRWGh1Pt/U8mLu1E+ojQOdzLi2QttIrj//IzEOU8GkZWrpXZffh
VvmDMQ/XibhsjpGN4qNkLGUP1+6mzmsZLBrQGpt+KL1/9xePP7KI90EQWk0mkYIWznmWGj/SaRbS
CIR3GNmcMll5SkV1lt6H2djPIEnGTnTSDoPSelCzt4S6anbUpVK71Wj7TDmvvSzTKFnt4RGc6QFG
Ls7AVnP9aq2GdyZF7Hvm/DPKDrxXc2x5htiTjxo5WxzBsJok40uYM4aTiTfJ17BreeB16UIGoCnM
T7E0achl4OKsmryXrHO3fg/jNurXBXw+nH3/fu6ZHIgx/Slt8063m3bDhD2SHohRzcmXuHX05sfh
WWk5lSOYznud3KZtKsXWr6xIeeq5dO2BtKi6fSK4yMesMp9lYb7Vq/XTD+7XkL/0gtwm0WyzdbJ2
pffWlDAQyMDAnIYK01pBsJjhfKFV4UPMvBdo3Msyk1BGqiN37bQBRVxDqRuAKXkftoOKGrAx+lQf
JlA+/GL7uW23/Kqxw4kgYF8qYrfZm1/nxeNer+yJGOL8GKi6CjPapwBc7SdP1gLYtLuqcbwXwZii
RAPwQm+T6ewLWWnq22wp/6Y91LI/eE+TLvM9tL93Bm/YN36SwaQy5FFzEltaLR6INMhDI+j+opWr
9mvT1Bha/CdiDJbQRW/GI+I84xk8LgQnRDLzgu2gG2zJag+nY7+PzcRW0L6WLunFwPTR4Fd/VZar
XZm2Q8TNlOv3ELXaC/LE+qAI+a52lqt9gBycxhqsmmThV9+85e7O816f+kdJ+Gw7jhnGdcWI1lS/
fZIDb+m/RFO+EXlwC9fHJ2jb+UQ+lpPtOj8tYhCVF5WBmuuJfEx01D/Az+tFy4SMK5X0sV2Skk6Z
6hjJ3jo3y/zpluUhSIjK4V7pQ1U1V9B4Lewr/SjcbNh1s21v+qWHPILMODjIsRu7l15oCqe5NKNr
RUHhEt8Jf2wJPdINyScnNs1kpiGfswOWM78vBAJH9RSci3E1L1qvk9Wp+epxHg3iQ3S22DRY4mVt
qBhw0gXKeSj4DVefOxd5iywfRZv52zkxr54psXegJ/0cnVTtdaW7d1adEKAcBITzYrsm1R4TYejD
rMGW//G73jmsWtE/L+tUfHCRz6emSb+pDs4+7DXx70Qv9jh/kNNrLuuJvNEj9CInrUSGd0RqJ7aZ
8DOELQT3W4XFO+H31F/S8ByTFhHZZXMWY70b13Zr+MHXLAHsgD00ICmIscBaLoNDbcKs/pqcy7Is
3lN4mAZ6iDj6Yg99fzvR6OIyG32bpqNzMV3e03Y2tr1d/EG4GteofwzGvNBTIiYM7kV2g3sgzYBy
OIBqo7C2StP4kkxmavY4Yb1kmjaHI5X04NHDb97L97UI0nPg5dGSkMJL92k4MGGEFjkCOxNx5GDn
xxrNQ284oNoc0Skbbmas06cjtW47CYR76NleVmX9TF52ovn0aOTePi9JZymYq7BLuk2/R14cOoWQ
5wzv2J3SDUyFQQKZY3JUB7pYIyiNhVzUhOTiLOBQy/klwa6a9izH9WD2fsnUOjp7IzjXKP/2dlsW
x0JoWhK2FOIRxXZdRPWmWfMvLBa/7nrvmjWGC/s2IaTvVIxE41jOkVV1jPpKf8bT+TJ3GmHKdXqw
JSKTWZxEbVyczt3lkFghrN8ps9WRi7EHAzZy/cZrxgNCcAoVWEXoNeeyoxcm04NTaaBrovL3rV8H
nhyl/NCfHeMIHXLVAkwLdJlupCY/BOx2NKFtvBT8JnFDutoGVU9OiDVzm/Xa5B+9+pU9ZIfGo088
GpqONXP+Don72Q1z2HkUbFaWAYFVA/ginH5pHKs6Oi0vrJncWdN6bbLsq9G7D32GViAGejuSPaWS
OzmVfK3SXcK1TO04T3w/CtgwAwrpTWvU6BfsUYw6pG2iiQppeXicZF4RkKiOeYb6MBmJ0hMkQemn
IbGrfTtwOqw+UEPR6CwQmh2iktw6RqxcSRz2ug8IfAx75IGbVCf+krWfhrLKiErHgOnK5uOM422X
Vrb/4hXgy2o1UpzWXn+PkvpnhO2Yem13ozgnjQAv1xRpRHw7+rZ2/XTy5hGRnKLsmOJ5PVpLmwWm
bK6ST+G8FgYHuOFejYKfb8m58lZs3IVBUiQfNM+dM+m/rv6TT536HuAP41sLnFY86C4eq74RwR3x
ZI+dk2wQfd7n/9ClttVrYVJdZwcrE/f0jOTS3K/IX4Jg/EJhtuQh+aCvFoBsLn1A6sF91M1kvw5e
yB/bgalCaqQ2DDlXO9URIIJPJPURv8fLunb5i1zJQc6U9euuMdpHEwGtbAhYTBMUqnmMFx5m0Uwe
1wqycZ6No0zWJ8EIQtM9vDMUSVL9JriHQbSz0EWJtHMwSey5au4lh7zX1jvLdyI5mmETzMmmzsUp
UdXJkhXr5+qOePNIOK6tQ0CYJfHiffnDhUJeZGC3ca31uyYDXe+bposQUILPQONRLIg4UoEMj836
xC60cV1IOdGsNl0qdhM1REeHpqeuIMDAXWO7R/kV0sPG4L+vUu1St+z2uVf+QZV9ccvuzcYIz1cV
ENv2ACO0IclxWxgcyCgYo2SR55qhsHorkUMbAiKFfgX29zF7rYwyttYlIcXTEE9+0f4oq3zqFW+Z
7uoH2x0AH7NT0CIYMJL3guTXTWu0v1WDHGHRkh2tBSSE3+oAlbsA+jvJEppTdqlS43ss3IYMgk6g
FLZPZJqPUWmhZZhS+gLU8unqVfeWrcO0UxrgnwcoFDEz7odF+yDWcVunEojOURE6ELXp8hX+taDS
60+Zi7uhRqe5pNyO8zW1k8jX1XNjIOo1h1+wTvhMXfBiieWFOtTsc5zqh4VlVXUA1O20LaiAQ1Eq
TwTnngj8Ipv6I9HXTetXaAeQOZfeI7DdDqX7bhTZ9qaMMXkWhdXtZgPwrvEWTufej8mDPZQDZ5K1
kKw+ZXSY4QiYJv6HP9z1LVczKXrIFe6hBw5tbsRzY/1oknM/wblaT/q544wPJHby/pEiH+ZMJB11
Mt5btYwm67UakzCB+Avs55rI/2HRj2l6GwVsJTB5uWyAeuTX3Ii+9q5hYECdPp16T6H+WXaGRdut
0Z/zRsTcspE/jf3BMM2NNu11v2KI5NnL/N2wpD9Lv9CQgyGhaSBbJKOoHpaJd+3B8otGlLvRdmIC
EjZwiE9mL9/ShUy9ItmmqLknJ5URF2T6ayWcsjc57ewWB3b8sKMta12RNCVDcujc5UKOK2+WSVxm
kbzp2nQsDKCV6pFxU8U5LPGM+DessBxSB5HY2nUgm1+fkm2LqF1b2RssdovOgDYwT2NnH1p3HaJV
s0BxqwGY3Ykrs6uiptfTjTNl+3pFCTDbod+vO0P0xypHWbVSklFWX05pv03ecg/mVkYz2L5bn6aO
TGJyaFdHpo9aXwvUxvoybz19AafP2+WvKVidxGL/zmm9KVc+KKd90oPieXWOQT1ES2k+Z/V0RyVt
xcHesVGR4D4H2bDNiwJZRLODasRtSw7nZvV5sglRD7a1LO6sUq4vPeMpB2QK4AqcYic2HRb11h/p
4CKW/6dncKJw6jko12e/V/ts9OHJq+CSr748S33M75Akrfc4d06zuTLqiD//SVX3b9K1/xxx/U8u
pX8I1UyDcGv8QYFJQNA/CdXaYFpFUfNokM/n3C+IG/F10IT1p/a68k3OCiCVtjzvPE8tQbgIMwZz
q0qo3u3/8JPcXID/YdBCzXdT3lEUgx8bYz923P8qmctQlrrVYNQh8r3+KygF37QBJlgisa+LJ1lp
2h9ge/9ajk3/7A+WiiEue9KqV/ff+gH/T3eJ7hLZ47+nVP13ust/Ul3yx/+f6tL+F9N1vVuYHgAb
Jk6TL/D/F/qY/4JF8OYvcwjp9Az/P2SXRJvq/IdUU9d2HB2D8L+rLg2dsHmMaaSrk0zJ3+v8b0SX
BAf+lwcIGJgMMoIvyFblv8lS+ic7q2/cumcLFr1+1p19k+d9HZUkPw/vluIn60Iaramxz6pg9TdZ
MBuK6SeR8hQE2hjsHFe205M1M6hfqnzw8oOOk2P6TaXZ9CdWj2kbVF47HvrSLPqDCaZax4mkhexg
+0mbhpAUqQB/KOvx1SsA1DaztSpjL9euMSIWmDR4h1howL/EktXq2ZeGU/yBjyGPk4PNS91Ir6uq
/5OnRXZfWX3XRuRpq+zP3Js3AYXbdcEhX2xl36NHAk+hnbFG+Jjb3mNGyx8TVr2CxMEgGOKqeyr4
h4pkjrKF01cFPxhkLozjVWR1xaOwtXNnZUSoWUiM6Htw7MHfVdjQTEq9hgEIDwLYf9X17nMMWiOh
SVlYOnmDwHWr7r3YWfpGEE1wXGXQo8Jw5pWPlLOr4rodqe9YW2sCekq8HkqIVLxXu+kFYgoLEC0u
UZMkJxUU8uj5kPivtpZr6w7DW79ZM/jU17VA/JUAeI5dfSi4ce9ZG8V5xBnex/g95gMSGqbHGqnX
oTfdsieFpzOufY9LZJOmU00q1Ch8cVgbjX5RuCPjyaIB78b9Ed+eb4wmnb9z/9ZS19DUqO/mhbig
B+wHwtqUSdB/m70h7iyRr94jaRxpQoxLx+ldFYv5Ycpx+WJ8AG6l+CjMy/SiBM6mHhzSDzNfuk+B
Nr2s9WAe2KmsvxQIpusuR6FDYQdanZTddsb0/mPPI2O3nVJwv3PsZR4vbT6zimhDML1nru9znS99
tSNFsis/82yWy440RFaMfOiYTpZBSfGUVjn42EAJDXL7KSm8vxkB4cbfAnB4fi4A39Rh6fqAHvuZ
TAUTJxsGEMQ8BqjWsLNWz5IW46axFta+9+Ax1tAz80I/tPqcmT8g7h4GIg3XUb7Vx6HCuDQ4q/fB
hapnDK24yP6yeedII3yLqoZw6ig2nHa9H2BocFnGfEZjs7SSC1gIXGusd7yU24Uo+XwLfNo334FQ
Y3JwyFH3nlvanbMXxAy9rkDBqCNIQ39t2MQHUw79Aw0/WXk3+ACnEpeaXiJ/RHZkbD0mfit0stEI
JmNjeex+GnO1VXnmwW1Ucypy198VztTtTNXXd75kawUWurD0r4xJY748D/QQfLaFTE4iN8w48ZwJ
cN/F6RN4xTeC1xnqpfAJrLpR8JAFOCV6FcRrkdZQu0W1yzHAwbZj92OwhxusN7nWUrqg5vVkTn45
h95SF1cfWs6D2xl5fItxfCVopTtxxuUoDFb3WOesQyJQv3luJ3dzK65lZ/hPTbEmR730+NwbAjP5
mSk8RTvG+9C5gXtftbN19UsKaRBRdfZO5yQ8Kt8pEOCKXNFANC20Lc3ui+5062OA0OxYasNw7pZu
2mC6dSNoZ203lFY6g6JY05td2Uzdk7TwuWQBhykUeKfvpKlo8Oot/6T7I5gkbq16lxf+tF/J+/0w
65ZlxsxsHDYsVB6QwBTaGcqh1hJ+ZEB/ICVjn8Y/qB3MMtMu49Q/GAMjWT72pMnXim5guQIYicJ1
w7nD+WmC2l4h6Ch5zIfxNHdzsC1xlTBXVfrGnRbwWG3+diaIWMeR3dPQz9le0zN/Q9IklaOTOccm
bbDAJppxsjMY9iVV6XuyFB6aL8LdEUB1sTeP4pBV8pnmIRG7LsJT5bvJbsUNjxqeCS0j/f+cax1K
JGqMD1PmIrfvWP9D/CjaVabtt+kEXZzNanxPfG98lEMHOJUgCTPkUvKJqJ1Z2OlJp5sXkJraKjRs
08HNy69knbKGMYhvlUfeuCRrxR/xAZcdMiKieR7xmbXgHTbVO1uNcuZ9arrqMML1XmYQinczN90T
xcrtYeqy9jgI8mHNro9Wmt5uV5azbbqx3tt90EfSmdRlRH16nCdHXJImFTtLc0zA6qb7WjAsbY3e
kge3pZmnN6txH6zDt8dXuEVoZz5JNcVVVabnIsnrveEu1slehf9R6oBWkMIYi234UBIZxECdBkPg
Q0tzGDyuaX+YWTYz6/mShTRz6gOmPOvBSEmM1hIBzY8WE1HYkqj61S6dxwYAbtNpuvmkEdwUaX0q
Y1cHl9fMigJhT3+eOvZQq8pBkohV21SADDG+NKRGheUfFUbmt2DxnAgF0hImzvyDm42jJbM67Era
IHL0mIHGalYuoPE04lnPegG4ahLf3/FPfXwaeHO3qeo65DwNfZi1gVmbnmQeoFa7DMT9YENHFs+W
SD08LCm3uK07dbrRclF2MZSD9ygTV57NYs5/1ZpY/RlfcJ45BQ+BNWbGFHrNyGzcoaRtDRzGOzD1
0kKX6/pcO8n76CedARsDGTm1lIxRwqZt00TLJTouiiyKjqSNCWNcuSJQxnZHVSHgAWVg+u0L72iZ
IezH7PX5oEZXjJuJ6LXxjiLEvvqLy8UVX6Y70sUX+okzfA69gfYPXzMPbx3gXGkGUsyHz1JW9HUF
Kt/nvZM9wNukYCJpeS2cuoTiz1ZLj3XPQswTTFRF1bXKq83oV80TRiwnqgthXPLAHbZd57QuK+CM
fHPo130BbRkp6yZ99Frc9F6B9nHqKbsafKs7UMcwHTRtyc7U41Wv9Tjjfy5br/lRpmCwchoAftJO
m0jAqceWLF+wH9MSY2ve0coImkCCk180L8m/WllZL9rYKm07DM6Io1oNx1KBHW8Qwfq8+sHy1veY
YaumqOJZrc7ffFnsjWtm1Luu3pcSaPZ1NuhHfyqDo1+5w5M3Nhwb/IU8NvnojYcgz1ItJJwO3Lwx
sV8X7nNLoWrk5DlNMM6i+T/mnPVUrSjvRTrVO81qwzNSrSAJszT3HntzsmJ5O7R0AshUiHS5jMtB
OcOpRc4RRHPSmc/KFhVePK2s891q1dZlJMnrc56DZ6NK/YeW6Td20xFoYUnzB5lrZAXMUy/aCBi1
RNxUQ7a4kMif82RXlyx3Af8gsi7Wkowbz5EZNI9X7pt0Mk185v549TN3PuOLIWdDQ5eOB8KZDn4+
YmdxpMuFsX5rAUjYMBlILGq7fh+8BQODmAKW+6KZKfQxm1mFNe23y34g+BeHLSzso7v6+vtoSTRI
vdESVoaPxH1TvrR/1krvX7gZpxqp+VryAY4Fqr6UM3y2jEPu5sY1XXzz4tB39Fohb/8uuiWZo2Rs
5pcJUd7em6vbVV6p9Ea7m5clKftL6s765SZUPRb8FcHG1lr9vFare62NQZ7sxaKDOegLlHvGyhxD
4kf64gVGcrEJ8FnjlfKT54nOYDA1cFXMofPsb5g1RP+JPiqTpKI2tvo7I9d54ifFsA9OAMijChqI
2swwv30pBweVVd8t94vQ5+RNFpph3uejMfngeq4PIkO+ihqvmBuy9qJpDWkHtuVbfZSiqak50dhg
wPDLpsinY1BJ7vOxmzXnYkw6FT9JZeGDwo4PuGonyqtjbwoKsCDTL5K970ygHkiMUCdh8Jj7TOwp
lzv4luRCZi/A6ynf+L3abaKmnh+bNwoPi44/tpTtobKUPGsKpaZCY1kQmXdZVid47CVe5aroqfOt
AnB6RYaGOzqkfXnUVSFMY6YwtCRy2vyUOkgkvLRE44xI/EADjntwnOoDkdDjaE6SnikufXSqVCYy
obe81dFMQyhSkSQ4uGhk//CCWs8JR/fGHpT5Mag5fTFkUMCwGmKHdNC9cJi6jNxoE2INjPerd8lS
n8VkfektFgi4nGb+mXsqr/Z2py0pq9JM9uC0sA5GRul2+R1TvPsJ1q+vRzUZCPTsvBwkBokxL9+q
bJn/JobN1ZfNul/uK8OdbgVbgp+sbj1z/6/sncmO5EiWZX8lkXsGhKOQQFcvVKmTzfO0IdzczDmT
wpkiX99HI6KyMro7gc5F72oZCDd304GkvPvuPbebF/kxkSXFK+QlEclw3OnEcKlnzWIdef4JShnv
h5Vju9ia2oZJLAjiAUwpCwsvRBJQwyXcULm7ULb5xOyV8RWWNSez0wSHxsNg4C/DLeWK3foDQSpx
dhma7c886F0Mfl27EORyefTQ1SnrkA2+ltkPOdaedc02R9b3lpx568I0JRBeTi63cz+gdcEQ9CbX
YFMRvSV1g+HYWxVJLt+dUnlfJdgR4P0PCneEX8nk2pt7RaJlToib0Q29+DuLF/U9B37T3oSMfsE2
hJvg76fZsKMsCxYBiIMQLYiWZd5VBroA1ZSaFobVwcFW29mEwTc1hvqjVUwveD6qi8Tzop2rp2Sf
F5G4pZ4q35OD9I5OUvQ/hRkzVGWX6lJo368Euc1OsWk6JFaiDkXT8MCUlAhtOgeU2Car1+pTzwlK
b+O61dETlXMZrk2060TwVvX+zDdfyPoi6wfrIl2cdeeXmPRLNjxx0fBj9JO2n7NT019XcSz4iUss
IDTiVNGu1nXVItBW/dHy+/FLV6al49dPPhUKCvdAX7lRXAoDXsrG97NBWen0thlNZnapxxBYCMq1
gW7rPRmV0mIR3toHMk3jfZ3YyaW20/kgrci506Ixu6U19l6m44tstd7LKrB32FT7y7nFD0NM1Lli
iexcUy8rzyutPnyLcvRbg1vt022t6bJC+NyvDqDiugydL0uN/WWGRvOAq9HGjtyFrNC0ZLNm87TZ
TP5UIQlT77t1PJf5nQt+7593ganBHQ0K5t7VPZP16iaXCwjMmPG6PMnMHcZdUnrR1TjqIk78xH9s
4ZU9j2lanhpCh15cc6Y5YSbXLFocwqe6K+IKu8ZltlDzCfeyPI4wtln1jWqn5ny8FlUYJjg0O/VO
GOgcsrfmZopuWf404wVlqcCPqe0BM2CxApW3GK/pcyjtnkXYBrdRNP5Bbv1vxfHvtiSe/a8Vx5s8
/e7/EvQ+//k/JEeboHcUQDuDoeScsVJIfn9IjkiHAd05527Js3joSoGu+GfS23F/w5sJuoOeSqRt
eS4l/7NpiRImyhXBuEPnQss8y93/Rs4bgfovkiOtjSTG0R19AJyIokBp/zfNuu90nuJNg8vkzJd1
YVqe2wJo6nbpev/L4ZhdbIcJI+XRUuAYUAi6UVzA8kusAwRwgsRZOevyLrGimbtVgFL/lYU67+6W
EJqBQCsqD+S1GxN7SDyvlQoJ66zB2vwkTJN9DiB4CAs3FEUj9SiO3GQNLybRt+nn4tgqvbIc21yE
ztgeHBFgn2hwX8KNwTu6TxiV1yWO6l4afxeJsojQhzzVX2ugTQO0imF8xm4UzBvGB3y0DtB9szND
BnbfT5vM/NKM+PKKcdvGOEnZ4RFvrSx2CsBtulsxpCzsjdm+i4MmEdNzF2ML/d1woOuaPYjbGV5p
M7U8rDb0L0fesQbT5GIHT9bkg6iJblnJaNe9CbCvU205T3TwwOrKCGyauQdWLi0/+QJNO3Ew0jy8
Op003UaHDemDmQ3eFk7U/EDN4FJuuWGyZRTTkt2VE+Et7GGWumpbj3Dn6nRdzzk6T5J4FGdJh6Y1
O+4L5TycQXF77jfeZRKIJIeIVb1pm1ojOpbJkrDrDMXWBbz0s529EjljbbLHaFAud7MyYq3aO3Nc
Y0/7gFyiCiK1EfZGu83rhEVm358SzBJgGCOHo1mmaUDc2HiZb/BADwqbNc0zsVdM7/ZCv8IWFNHt
4GT4rqDuHHLoZfueof8hV5766TmcRzd9t2BpQRx+06OdHdH/oiauV2leDD7cL8hFkU14agnOdh5h
sT/2Unva2hCNd3SHOY+1O81oblbbmuSI0YL3KliwGMdQENP2qZpHjCG+dOSEObJfyyv4bEuIX2UM
Vyg/PqM/CZI0GNwfS9GcD3gAsgdzo5CsNRmDUeGTyylFuLEcmEPn66LErD947ZPRfnHpdcwwtK9e
ze16bbDwTK1qNhEOTXg6XbXJqvxEjJznH06mTZ+DExJdNO7WEDbzsIhNT6nwZ+H3T7o/V0GnKQXD
PEhpWpThT8ocuthdMbFEHdYbG0f5sVxMuO/Jy6UOGa4sq3C+pivL5Mx6GSvxUqJ9H1pvHPaGQiY0
AVUdRDddrSqK7SXHgMZrPuqKZvVBviTC3bVNfhxCIt8O+s+m1HaxsUS/7jB+fA1r80ae6ZP1wWVO
z59Zg3SPrh9+4+r4siqDxTO5s7RxHpteyK23mOEc9uPaxySSKMeJXc06m9RDFdNE+EW2GP+RTmz6
GZc0ZnCJS191h3Cyb023FtsssYZtu2KcM+OSf8583hxuowMosqtooMaRIBIeyDZ9HXHBQvj68FBg
lwK365JXH5E/JjGUyzCerelGoai+q6y+d5zwZIrZPRZ2ga126i+MxPU/Kus2zZIjIsfrWYo4c1oa
Qqvi3Fwpkme8KsHDoNSzr5Z3qx5BxuGvH8ZLujCrc9El5uG2fuau3qHgjy35P9viyIC70sl9bhar
XPXFooKHYjG4dOa5RfJYgw1R6mVDbda87fGH7hxTr8D4GkxNjDr5RgWEdjGaO4wpVb4PA2zDjYM5
g2P6BxzNeV/4wRewo/K6M6K6Ic1/ByuJwNuMtdhOguhqgFOIEAE4Q/tDSLNJ0GMc9h/6wcabISBL
umITZV55DwSI4mxCK27rn5Cqd8WavIO7+mwiig8U51HmlvV1XJEK6xV1kYOQv4O7l103VCx15Qjd
PBDFMZ0RdjiHxFPf9WfrE6in3L1286i/TDunuJikVTIfOWoXlPMlPdqPchruFPbSG3hRWTxJ85P2
tIfa9ruLAC3ogA32rarS+rFv4V9Uy0raSSCi56PjHNkrHB17Xm/CnnbMVOYYz4SIc7e7GldvNzp1
uxtKq3hHUTv0XooYPnlkH7xbOPNxO9JYgUWy3hWdHeF1ycM4G2d19Jf+eVinrxpHSVnmlw10MG7X
EwO5+z6EFlwCk1g366jlhq9ctR0tglY50WZQ0M/wnda98GzOxOb6PKXANjpIUldbG/nTlIHcZFxR
mKgZ5zzvUE5wPYMMrHI7z1uPTX3rR3GlSXmMnXU3T+SKRQ1JrLtx7e40GGGd5sa75/5W30jDax5D
6piLnNSe76sv3azPvmh+OYO+CLxsp4nh0xzaXs25jg69jZBrGuse4FG6kVHPtb5apxqaipqH8TPD
JkuYfd3WLfwjmy6ULclvCZS2+9m2+q6u8C+navwpU0/HYBCbS4/VCGGQs2F6cPalSB/MFLmxHEDn
zdEXBMXbcay8+7bwL4JFXhsbFiS23ySsG9YgdZmD0XAqbneN8MfulxhF+TS2fBlx8uOXZ2E1Cz6B
aHG9vdsavPGtFFb7c8VtTg4sk2eqWTYa+8XLSJIniDqYyRAx+U5ROzx2+O7d3jAuVNQm9Q21xzUb
IzeV7qRilqwA7zb2ElahfKJnt1yuxrorTk7EYOwzuEx+Htw7CIBRtxcQ0Kb2l2NPsq1PHbcMx+wm
nBMY3hNoCfY2z9KliAt+2YGTkzMszmVuL6n58EQ3rvAPKKUO7cMKBaZyDlCtFr84JG7rrM2BuryV
gGU6NMeo92bnmQ/PaWfqXy1xIXQW3dFXs96TBBCf9D46KlY8K5wt5wcKBR976Zetf5TsMB3UirPy
1mNb81/LhZz81k2BeBNg8PgO3bNwyRyLpmx3EePJK9p06Li6pW/tAoOJRMWW8FSKoqcdBFjKOZ8F
1daVdZuzCxvs0xSWgsLbapnHOCtGxnwefL7TGIgwevK8br0qiiWEzJvkXeY9ACcix5H79bopSyyn
xQG76Dnx7qZE3dirsY/a0gJQYdzC+KSva0cAY4ZAWvk1ygkwjPC8IzMNGzM6gCXR6dbFdc7o6kKs
+2O5VhoeNDdZ0vds3RLRc5OlfSS8B3mlJfTerj6sYwpSn53RkL83dv8x8iDIn+10aOXjaheYhuiU
U+1n7vFF3XGEuuutqeB58scmMOnH9DobLBelMOoRQnjsmIUw6wZ0LV25h4EEDPZTp0pZLza/7xox
4On8binDdXwbW5yWJxLnaxJnHcey7QoVded5ACJiq61W84R+7QVED6yluDWhW+lwl0O2kXtW4zOC
I1rEoVxqJtZCzsX62gAwfUhqOrNApwZ2v8MhUDmYfaLOu8lmsg5IXDpfDs1akT4b2UQNF25lBUe4
NB0ZwUQUgsubEGrGkbmGWhDxADX2ue+XhCNZsIwTTcyVXtcx4/2ZoWFRBZPCMGqGscNz5LesQG4R
K5GuEzJn1Ynh3/FesmWENdosrH1iVZsh2uEfaFvetBlUT+oSsFpa1MlOG8AzvRX0b3RnknRZQZfS
4Vdd1CPM+QkYCD53ZV5xeap3RvSJs5qLChHRkzj4zmEpiwR3kJUOeLLrKWYbSGoHjX/LdGBdrZFs
T0FQelflPC1H4wEBtAbZPbQVdzuU7AmY57DEI2/3RUCiCsRA6BxlRchRhNy2eJXWLsqgQck+wEZK
SrA8Bl3Ccwyi62VYTTXqcDXs3TxonwZWlNsB8Wwbtsq7tthgk9eQ4IAyq3gpVimurCntfzW645Qo
OeN/V+zxfvWKaviNkI71yY6yrjYOV/kNPKliZ9fI1ATTTNyVDVOD3YYT5x7SkJmsi33pDuJTwxTF
ysZthF5uwml1N95ESXYmObefik7fzUBkmq1PF9515JU/mVmznQKpucHMChBpbfEdDjwrTz0wwj0+
/0+r9ZdTX9b66PcsBLa5Bc4XXjTZq5Qbo5WWwSkNPbHX3RxuJ6d547FDL49e1RsRargBAPO2gAyz
F7anaxxW42U04YdyK3yFY6kYT+QU2Pto4n6zaWY2uBH2C6KyOTQARqhtqAPvuHbj98DWbX9GKNwv
S3dXN3N9BT8XC++CRa8MeZZD+cUuUQPgx44VObGzdN7zmk/PCezVUyGgfLHr2HuphG6AML+Dp2Rf
2CmUpaLL8591fx5kZd2StrRLNpo2WZpiqB47tlfgqzyqtr1ZvfJKOKJqktOHtp4hmjBQwuawzc0C
quQ0Jb3khc9gLRy9xrySsdz/Lj/8txLzd/sskvxrJeaAW6X58Rcp5vwDf0gxlh/8RnOPbUuHFnoI
6mcc35/2r8D+DZ8niovtOv7vpZ3/0GLC33wP2B59gEKcmXtn09Z/ajG/8QOOFMI+N3zwh/4tLcY/
e8z+4h+0hUurMh1ZIQBwz/X41f+5Z8n3qAAoGw7n2ToDqGJqls05uuYpwvZnczYCrPmYje09G3LS
1aYJz5edb7oMyNUKw2jJVwh4mjzJB/zP/E6QSznT5BrrScP1/FoMTMh4SJuLTiTqAUDuea1nrQsG
b6tbL11lN4J775w+ML072AgaU95P0+hf2R7WmThae/8FqDluamWadtmElVr8rUTtZPNd2sSQB5OK
xyUVbMOQqNO3AZ/NTZ7luXuOQ9rjXhBFIMeUlMObTWnvErPHrrudswr5A0ZDet+xB5vh/rrlN1lv
mnvQgshtLGvZw7NYRuDb/TD86EW2VlsNzGc+ewlw2VusRy/RYaGE1Q5euliRRCWa7PGP7WynDYnP
L3b6Pg7pdA05vYI8zD7U28xpre9JKeTeIcgWfLmCCpWYg5J125vcA+smx4LASBc1AFJBuxhU+sif
Y0pRVx5iaVH7J2WEA141kOpmSTPPnDfy8t1m7MQYBZ3WinkwRNkJUrNfbyYe0CwR+Q9s1fmcc1Dp
+iE7wGiOjiqQpQ//wn8s2zl5YAxK2ZoPLrFXVY32A2gqIsKdDOU11RAoQgsp42mbutI8p30iWa2L
LDyJAG4wR4EuLMh6JFpvIIk7BVuMkSNZRVHGZ9CvcJNU4I+f9oogxwbTVvPREbX/6I+5Js1tVfPT
UlZy3tjeQDwxpRBzw0MYC8sE+bUpkeKXHOAadAt1PdcLyjOLXL7HqyXtX6HlWjV+Qbni2+lskr5z
WiU8ypaIsdpUjod5u8COHct5ph2w1ZZgOejpL5fEwvdMYvTX2hpxG/TadIekcVxOKiJhVaGWKut2
ZVkROnbgd/GRIWd+Qk2GGN07RhvcGMP8Ma+J+pBNm6VbzYKr2zTaM8cqCGoPa/VybcRKtlMMTW9t
8emHI9Ggvv/gkBoGmwD8l9OSJtjbXjl6O0IiwYXP4BLFmO+lAdsOoXFXdzUm8cBpVf+praS6SShG
nTA4yuE08STijYRGjNHNd3z/IJ0ZhUSw2DOxM/iXduGeYUJKqSdP1DCbmjyjAwnnS9ew+p8bSE4p
m5hD2xfzfR/pujhJT0R6e0Yg29vQMuEnGqsNdsRj67rBNQYdZ7WcacJ3ZpZb2+7akY3KVH2NdjiQ
so9kdqWCyl03HpOpONiBOgNT3DOIWRk+i42eW/VL1E32XTpV8pYPrflhtXz0W8cKgnf4FTB3RqaB
9yqzlAUTpZgBeIOMY3dT+Bz+OsPOZauTbH0KnZmZcSmd+WZWWZazNbGnD38tENhKT1vMCkwLm3pp
ytvGGOuHnLBbxytpgS85pCR8DCerp9zUcjy53P6yXcYJ87Hpavue75iLeuQo5W+ZM8oCmlyBWh3q
iHF5dYP8JUxEznYd8H2IukjEh6LkrE7JFTtquhw9dSbNCLWsN7OXr5J9LqbOs9QyjRdBG/F2IOkh
e9T+OW850WFJh0llAOu0XVaygRtVRy05MmfBTa4upnKFPW0tlwvMifIG0SOHc5YNIo9nKFb6uliy
1Lu161R8WlCkBCmALAkPVWWoLDA50dvYp6Jqve38sC2OnatESUS5b5tYB8q/mypLj/etYYG09YYm
pwKA05B8AMadORc9viNxYXX5mlz0U+0HCbG0wCZD5GFvC3Du1Q3jeQSQDU6LnsSzNEvQx9poy9o2
nlyIgPGuG5REXBQ3Tpjq/kX6Yqy+y6rEqRt5+Hf2EGtnmHldGOpDmU6Ku4QmyRDCH7rjuHi2gDj8
PNqtY3+mfmt91lz3BWhTPqtN6eaLiO2wHp8W3huDnnT25BTdINe95eVQ4QedZTe+KJcL8g/mLS9q
HD6BiQr0Amz4hyREO8N8GFrddlla9ZN0B2LRUPa3bVcWH6pb5WWWBfYrpsHwp60W9rXLGK3wswIt
+3jBXfolF2BDZ2WY2GA+1+PWbRI6ByYmKoyuogg5dQ5JOLAk8MJXdyYNdhn0lgQNaGoi5Djihp0T
doYdA2nAjwmrLdNogLORN8BzWSIQkLWJZAkkWekFxVUu8+nRCRpPH9kq+y/sE6tlW6yTfnZUxXcP
cwBYqqFLsRu6IJ1JaYyug5JSg9GMW0FZIuYskxKazFOGg4AgRAYvzwHlXGarXLYT1LcXEayeu7Wk
58Evs6ecwJsJzyT7xS2ec7kMIY6kCOLPSMXYyOOi4F/F+Vlemajm9XA/DnaWn5ozLbB1PpyJ7A0Q
ABu8ewgkEsmxjnxIZH79S6Y4RrdtFah+b01u8d607friO4VPLTRjzOcYqvHJdcC9k1JcqW+onCHi
Kb6Ow0/JLuI0j9HwFeZslKIO19GWM7XTxL0/RPVOZX51r5u8aNcDT9uoEZcN48PLVLA53Q7p2E1o
w1b0q4Tj9WsWafTL9pTg7lR7N7lrIILUZT/c+g2EPUVWH3I+g3cTnqkArj22T/ngg7UxuhDksjzb
gR5iw9oMrRkloUnC/qoaXdLKfd64405iQZ4wzlQji1g0o51tHDj4rL+sZjNiT/sKcMrqeFWZB8LO
l8wuLvrwSaz4UzZu4ThPoMy9JxCqabSnoJuE4CKKBHdnqjhzsRt7GoekIcFCQpdVkWoscAxLLd6Q
bee3SADR3KUBbRigYF2mY9aJ5obudnuKh4mIVR7AGN3kqsLa4aXVfFPXBZhAv6jTZ54oghJPuG8v
UuKB3bqgCfbZEJzJx5YYvVhnoZPuXDlpd48MVVm7c43I8+g2AggRJ6e3HlMLOV03K59MIdRdESzg
MWdhCbpX07K64qae/Rgjb/6qpzL94jSrPzGdth84JDD+yPH80bm5wUSWSz7qLdc8SQdbqYHLPEjG
uxx6LbJrFSZ07XIc2yxSC0Q1HMpPSzElZXyugXrXU2EumzT3iYW6SxRdKNQ+9HSWPvYJz49qeSal
9ktXz+0dU10LTkBV6xcxkWyIXZ4dFA+wWIt7r7FR39MJdSRLOnnC+zI7eHkK+wL3F+U/7lAEF6ZJ
awCguevOwPYHSb/siG9+o50ZTuxEG8EhdNG9twan7w5h3E/3KX5wkmTtar9xRjh7CloOiTHm7eE1
GwNrJio4zQC60r4k0TpGaGJunlvFkWhlzooft4sEYGOiB90QmDw78JYnr+iy19aN1Ln8DJDcpm2c
DKq/Xr5Bd1dk9/GKGUIGPsg0SBj5ZenV2f3U0SF7zj7Lp5pAIIp3RdF53lNRv7HxoRbbqFkhwFrV
yk+HKotujLRzF1V8wj4yWW9olJLFiQU8Y0vrTnNhwRHNtrOv/VPZBd5zMYNNipde8xe0/pDczq7D
7wBBJeo3rFxT+LLuAtkIEoRI/2ga+/8xBs/f/Tj133+7/qGGv+2n5uvHmLfN/zj/Uz9bpfs8zcb/
+df/BKf+529yjiD95T92zZiP+n767vXDN7IJP/pHo935T/6//s+/ff/+tzxp9f0ff//ZTs14/ttS
fq2/zLcuQ+S/HoivfrTD//HH/3QmCPkb20nWLzYh2sAT/5iGbSF+E6FP16xg13pG0f9jGHac33yB
+yrCsMN1ISLa3f5zGHZB2tscOSk2/J1c/28Nw39tiWOj78HF9xjH/zoCK76cHCvoNPXMberFeOf/
6eX/39KCgTg3hf1XSu+//mo8Ff88XZcZLvweFPFJrQ1AE2eqOVGGcPiS8wTTu5nz0EL+urFZdF2f
ERWXY944X43DJgX6rqGTh04s+FCdI7hEGZXZNpkeRKuUbbNXPc6CjVh9Dxd+Un270ajvBpsK4c2g
w+x1TCCsC4IHt8iZ6i6s0+XZ7cz6QRVp/47C1L50HCyJVIXjN7XADvA+yY7ZCl11XxCjITBo9MMg
6uVtxDJ5qz38QKGZkndM69MptPAAb1adsrxbZV7+GizTPeQBzARcAO6j708UZNSVHbf5uAybtqZc
JI9yASZlGBr2Zd3cXJi6cDT5Hr8/1YvdFBwW12pHWQZ4C9vvAYKVsnodBY4qMRRFEOuyxkJtL/7d
KI38bBT4tchKxL4FgNKdCsvOd0NAS50jkxUd1ddfq6kJnScEunUz6ksvakveI/jQRyd0gmNH7uwu
8CI7HjArIfYXxWWEtp8ShXNTFIF+wfZnau4zFIntmlKuNz5tBinHGhLZBUBs7NxzELdW4+yisUuu
cWr2BDZgAiDLYp93AvrFFrbM7xPQ4rcZ19xdU6MRZDWwrqGeZMzH57+Tx3ceZZFF07Zz/PAYYZ27
LY0yWBlH5k/TyfQ0WbBv1tyCgOw1HTZ7TrMnfiEfUBnwx5X39mJdEnnMyZxiE7PH4ZdjaeJ2iBj2
kzR1yAIlX3DR0ZIDbDV108dp8kEog4g7ziWTQYU6eRJyLkkncIE8uVMTtFvNIudOedZ0nStGbbp2
inYfNvnwWOYs7Vt6ho68hOKyd0txxWmATTvQ7Jo6ATCrNzhRxS3sYo88gQrpQbDo0vzFMX/ch60t
DoiZptnnSO3HKcw0g++43Pd4YIjVZJBhmmBiOA4HsS1UlTyblhT20qz62sUBeQxIv77knU7vcLTl
H4Vtsmt/8MJbB1IH8MIZkXytCH8keglhEOF6eQ6CNfxcBkLFnJ6ac5qjVPRmQSKe/dyDOVu0YIo5
+dWY4Ft5pyc2lHps4CZOaYeWag88QKvgqx48nm99k+OXrHP2pjDa0rDuPgeMl5dFoZKt4YLY9H3V
3c8RvzhFUEAOGfApwIvYvWxalfR7GQ320V40JXsur+8r9CCQ11a+sNENxdghMkg7VqMA5iGbzuo3
lgZhu/NxFIATa/DxINVDbMEe+qFh8r5hy0mu1Kx9DCJ2+5yz+kMKs+pbVAeLr2w9vI5O4z1Hg05v
itxMP2YfSeY462DYB7wzF/NZX/P5Pt51WOh/uLOsLbqt8+Y0drPacUdzL1o3w9JJ5/JjqmaoXc1q
33q6drtLVU0sViaQeQ/WqNq9X02klcIUtW4WbGXBukCN2GhK0ajZqZRztzStvOSrEG4zQjM3eETW
e/zmGRuDMnLfUdQp8xzCxuFfmPFXAhzBqRumXFLEUt8Dba3UVljTYXWn9WnCk7t3VTZvy7nC7jBN
Zt3hhyGznWsGkVxMN+y3xK4rS/dNWIt+S73SJmS+0nsx971/mgZp9kQPy5iXPlxCE5R7XBjY7tnw
XcjC6nY03i1vURdhUTLK3k+alQaliQzjmqZRbo3FNNMkkhRXHMgW7nI49x4hR4sn7WJfiMMV7ACf
Pa6LVq7yREYgpNNTyPWOTa66GvDH1uh7Vvqdaav4RQwMWl0FincHuxdUqgfn45CyLL1fc3QgkERh
/xA2KGMdFM8DjfbDbWFbw30ZyZkDph5hGJnmi08jv13r2b+eGXH3nAjn16mCTqNNqvS9yzKS8aQZ
B46VK7yhbRq6ow17cEgSIOC+17Ofh+VRpVQvkIdtYRfYDtUpdpnM8bJa023ec2jc1CS1qBFyA/2N
Fzs4JPQAqYPJS4Ultir6e4PUe+pWz3+EeTIfZ88Kr3pR6TsBmJLQ7EzmoVzr6nkpxXxlgPt+gMM1
+3SEcjjb2r0lr7fSwjCn5iriRnDPAo2ZIMn7PR/thmB++cDh44PYvHtDJEYfO4oFcga42f8VWNSo
6Gwt93Q0RU9MQOUeu31ECUdQXooA524cTdxm1NwXP5XKlhOq8rxPxqJ+z3QVPTtLMFykUyHAu2WN
ecpY399lXTac5kGbT47wtEaRDr6eVlxOKQ6DZhNO6QIRZ16XS7vFLesB5eQGnEdcrMDmunTt91Ef
5q82BydihH33CPs4+szwRzF5JkX2XHulE9sdif4tN7P0iurJ+Up0tfmevQEiKolsc532MoqnQJ61
smR+b1fXOhR1rd6tkCDaErJCQhM21hnR5B2UW9Dt1/tiYqzP8XaESbPcRkWDtK8WFd20Q1tvgAuC
8LCBwMx4HfiDBB2dgU3/xNn+xiXweklsJXhnaQ6zI8LZRnMjom0gdDuxBYzoDyDtvR6irg7vVZjn
PMTK8jGnnu4U4v87uVZfPS6EMq8Dr/Uu3NCWW7/GiLDxePAcbJwWBGKghu9kCkJy22LCv2pwOr4B
c9MP7iLN2fuWsoADeV9e2g2lKRAdVfTgj25x781288S9uTuMSUsT3drlAzFnTYY8sSN43xkEMBnD
xBWXeDmjayLx7sWQRNaV1PVIyxxge85DlOkl4xhdJ94Ehjy3mM+k3ya37AUK+r+K8WfvUEqYh/mu
m88ow6aCHbJSW/SarcX8U6vAvQY37UGP9MMPd6jGGZSK7RrOQMl6TgUOp8Kpv2uNXkOR3bBjFM3i
kB95iEioMAlSkfQorDB6aGw2sFZGBRcNud2ptbjVd30tLzQbS5tPlfUkVNPgw0tDdTWRfT6qpVbV
pgzCVG7V0L+WWMz3LTZeQpDSHFg25JzQdHYxFpH9q7VdzEp+G6Ew28Sbt6uC5TwHEm9g4C/ivVm9
4p1myXBfVFW7a1OdXmPcSdhgY9SxVjLDNJ4NpzGbmftZfzL3eQteU45tRYfAlNB1Aw6N621SDuNo
hT3X6+0Xjbf5yu3t9aHD1HIqcXW9UtPn3FJHq+77xPePUWub4eArYb1Gxhs5clgTAXnUt0PGveOO
4rz0oY6qci8KFgbUvCbdo58FKVWYqMw8Vt10hwnQA3rkM3gnyhu7eA3mH+OCgsUof9NzxMBCGhCR
14zvHCQxAyW1ZZ+4RSevqy2Wl4lmmScxROnTkiz5VaNC0n4QXHdL0PinJJnqbl+q4BspkUOJNwAX
X3aGvTS7fEHdQV4lqD+llA/54PiHmS/qRZiPtLGKfopuloKoUKIn6yb0uRx2VFVyi6eRFGPNND0X
yGi8m1m9POF78O/hFZQ//dJJf4gBexWZqjK5slLH3LO+qXdLvYY3oUPhamlqVLkSOOrvTFVAAujB
4cYh0Npu5cLTftNmdUAiln6NTZkaluQBSKM9rv/5xZll+yLaqeL+55QAnyKOy0w8hfqJmSK5rjrN
8q/vA1ZaQ+LoozNm536lrr4S4f/i7syW40bSLP0uc90oAxwOd+Bi5iJWBoNBUtypGxglith3OLan
ny+onKmUuivbsq/a2qwsraqUEkUG4P4v53zHz9neDEAbq74bCNxyejJTS6u8KNGKQQ8FBb5NyPG7
WIxpN6ZM/WsnSsdjNJ0pv0inESsR4Ul4YljUu1APxl0zJFIPfkW0U116/rEmPhihWVPotTPT7oTe
FH0L7Li9RWNjJYhf1HuaG3kfT2F3MRUjxjrG7BUJWFFVfBmjLLnO5MJ2H7TpPva96GmeI15Vdyz1
A3VVdrDzZTqVsViQf7tedzWS5bUl2JIVGInywx71RB+uUruybfq5ZGSAW4JXOwsm3uGAY3TDrGOv
yGlK8K4uxVXtFdbecsr4MkGyrpgILgpGurs8OEESHTpdj7ferIkJSkT1pS1GeY0AHznOaI8gK1AI
7Z2hWeoN9KPm0mX9eWHFfXKsEg1mBxe9dRG2DurkxSJWmDZtXXkp6laYp2vyT8WHNgk0L+U2L0nt
DceqJ/mA8F/xXgc976EsvfPuEaYnx+a8bEk0Lq50No0IfSPzTNbnxFXdRghPhb5tTVffg+RIriTy
uphRDLOoTKbylnMxehdV6j6hbU6Rls9iJtcKZ9QOOiKGYZK9nLX2p3ZTNiUrVkbzwbZrPeuEllGA
HmTNc/RT4Z6ghwZ7EhD6dZ5C8GU9HLB5SbFwrVxWHGtl9e4Ls+SWnYNXEGojq/MoV6PfCwE+Ah6p
noKOJztIJXM1R0JhqJTHVoeiDrHpYPtkrhT6B2qTae+zI1knVVxeL5GzHNtBQ8RQU72tUjECxkM2
9LCgyGm39K3eHvRv8EEwgYdxjI0fpHJfPpO5VRIRRyzbppy98qEdCHw1QRhAlWf61qEEm2HNJwCF
WUgVDCmGOFwp3LYfggwnEmgc5dzOna2/N2yGViUgzWzlUeleM+0PWWSrurjNO33IIsvajOxE55XH
k0TBPRX9k1sk/rfIkPh97OdIsAcQDS2wT2IXKIv8iDVX3PpEeTyUn8mhIcbQTcbfgi3rxJHegUe+
SjAznFL0TfvUIi1ohQoyOgkrjg+0jt6VZzSFNHc5EhbSBfAnq9fMDOmbg85sR1qXurPDlr0ySjax
8aKIbTRCutuK6EoA1Vb57juFCzKcMmPll8ML885N4S6YWrO2J4UnxnXHElOEjwErkJNapD4Zq7Kv
68l2dh3JAzfCA9awztpA3sxY7NjkW3qzVLbzuPhkek343s9q+O4eE4Z9hVgJpbGsUqzpyRSAcW7L
S6GZ47MdEYATVrmV5rtKnPPXDl4FPc1rp+CHVl32Fb88i4wFacIOI4P7EAZdBxynyO5hlUv6zMDi
KnZIGWNV9+Ra9fJBoHG37yMdX89jRNgT/HLM017xdZRezNVD7b+yuro4Km74jR8uCVljeX6V+WVK
bEYMUSJYAu/Ix7KsSUfXbxNNwEDrPaMo6h2UYYK/yl5OttkFaD2emDEx904i64LC+WGcLZBahO1d
hD0BKOVQNqfyvGbkUsfW3VIvcvtooAjBMm8jysrtvLjDOnIEiS/t+Sq0Ed19Qwr+is/ZU1vZCmDt
JBFgp7XsF6YNtKtlf372/cls5kaXL6YL7yukCVvdOAgtE5AAMXce8gHUHhcddHMLTYhmhgK4Ph5X
kWMt37TOHjs7q7YAPZ0YG4GxvpxjhE9V1dXPg+t0P1KCAN7j7PyXboauZaFuhzubu2o7kwMLYcQn
ELZe+t1cMyouyuBychBDLOxx0DJ+ft+yGOpjoeaSu4Ac23lW1snTJQV7VAYh16RgIiIIhm4XJ7yZ
MoQwIzgaKre22FcWpXs0WUQxYljYp6kx7H6G/BolpGF/MdoM+0O7wvHcNBKjQjG6Yu3bTX3bSYVC
YSYL+YLKxLmkH6fgUuyU7ns3i17jrGLA05ArxUtV3uWDZl+tHHUm9dXxlQLMDXqujpNvTOWQqrcD
SumVami/8IzrG6xURBgTKHbyMt1s7dp5jlD08vSSE2kN/XB0yW8iZqbqpmg3MYICRgv/7dIB6gCl
F7QaYADA93duUXt7PxwiqiCKPhQlPT9WZ7Lg6zWR2yD9lSKed3Q5nIVCch1u+lGnF11qt9+E7Ux7
u2QfuEpp0JGQRAiAHBTTXyZwn8H5nCMBKamkf0vnGhyDNi6/kw5W1jsHWf+121vqqh9t16b0csft
jGl+Q9GUy/VgucTe+nViMOqUkyouF6CiH2gW82e59FGzT6IMqWGbhN0PpaeI4UJeNyfCpvxb13SJ
s5nivljedbjMt0OqVbXjAHBAuqNuBRmcICMldkTxLEGeiO6MdpjhiAW2cscOArELdGKoG/V4wKdc
Yr/ozLRVEESeozAl+VZb+ug5WXFZN2684w5FMlM3wXCNb7LcB6AWBjyliTdAvIBJgyPULp5JSGC8
K2xy+tYYjPpd2YSeg5++VI+u5Ii4Db1h2RdO6l0xcdBk4bn+uCmWbPySDXCDDeKSd7l04xH4DFRw
0k1Yg+jeKwG1DOPj5BlrTRspH0dLWaxFBzjsNfY2hacfDWLU9A91kOi9lkV10yOmei0RVgZ0dRYa
kLlYvtSOHL541gBqB7sNGfEJFOsiDXx85KUc7s6RJT8K0TgIJHUmVkLhqg3qRW3azAqCAxAD9ebH
VD7bSuMy3xQ4bHYMPMj+cfRyH9ddv2unJI5XeWlZHw0HXI7AIigvkT8Rf1rw5heZtC96JGjAp4in
XglYX8fKrqzrjNjJwxj3FWqMzmYRHHnLV2KOeO80wz6fG4witARmKhjDJitv9peDaazwfrLy6pV0
9eQHI0qNtHSISOIp2/fFWPKEFXD+ukSLHFeKTZy2xxds8UKthxQTSNl58muFEeKOlYBDHJop3Mu8
tXJ4wLNBUlCeNclhD2PRJQWa1ibqHsO0Ue6aeMPqJu1l+11iVSlIixb9Tc8Oe2OH1KR4+hLMCHlV
cYQKHzA4SZVBpuVpxI27HezMOsZzckHG9U0oDPORLN8QKHBB1CYtWPgi+iR5Tytf7vToD/egUMRe
xvozjNJmyFVrol6TTvV0R7n/zOw8kpxckE5Xvt+g7J2Gyn+pUD99DKMzPc5FaS7VhPyE+WnZE5ZV
8fiCI4guhT0akna5QN5MS7ofeWxi3AY6VDyZqcxPzEm97wkv5pn/OgLMAbR4EA5W7NTVwT5VE4Is
Z6ZHXxd8H9s861NMIJhptnR7CEgsu5BsrZcpr7GH9/7RinLOlyQYq10zkPTYmap4bXW03LNeTu4C
njaGE2V0SuKguoQ34O5HvMz7ms7HrFJgT+90TjQzSFgC8NhTDIdSafNgtJ3uQmJ6LzvqRsZlFtMS
DNHNJdCf4gGNpFihzRt2NBcgKyXC3Nzu1E3XTP2XGc3TWthA4fRAQmzZlmLXc8ps8RuMX1BegpiI
F+tijKS7K1qH3gcf52WRYfRHAJ8+p3ZP2rA2FpS3VED1rlT8VBJVflOUAkhYT2TCToHq6LDdVfKN
iDiyf6d53mayr1+D2IWcEnewEDJItrxITgxF0qSQAqK8uIDhPVCYh8F9gq3o2s4RTY6RmVa9kOpa
RG17EXVjsuVCkFfIV9pVBs/sKffshGlSVACsa89BTaxOjoDTCoIbe/tiBBFML+zi53MQGBEUY/nf
8pludI11uWv2FTEaexOxj8JW45/IDQU+LkoYhRufM+5txGI4gsFJnZcclscDe+kcBHk1VfMhiiuM
Lwq6F2F2tq+eZq3HqyIbhoMTj8OVBWsfuITXoSGA8HFG8w9TUO5QaY7lgbES1LnBsk8pkY8PKDks
rG+M1ijiapc91xCKIt5S3ePsbXlH3+ADmicmle0GN1N4lQ5Z+0xIDuCRQcZMokPSE8hDAI+sl8Vn
N+P6nbMGGqP9XY/EEW3N3PbBxkInfyG6c4wN147VbYJonu9hlYRqLR3S3jeq68eHJAycazgq1tdS
uiTANz0aQtwVcgzYr7nVBaeyMZzvS/vcToWHUNYR/BsdS+8zyYzhB5IaOOiVbEMHLEsQfO/DebBh
ugMnpHHp8OuAd5thikAZm9cD+z5OkqBSBUBb3LOrmNHXlzKAr7ibq9YFGN2acF/lwNqP/Lv1+DZL
yC9fPcg7w0XXzQlmMJg2dLg8WUE3rJMlAyCfA/7AGYLFJ9vJ0SveEvIY2uvY8uJ4HweLyO/6uGfP
sZRK47rRTkfmW55OP6zWEuB1LMbRW89vadKAC7jBoSLcB+hVRpTheqy7cTr0CdEV66bifEGFncQ7
P7K6u8KnTN3yR1fNHkAJwR7tGQW1rxaR7ozNHmkdlZazt21eksWaIm7sYo4vUtPRpYxJ0l418QDH
gnlhcVelQbtGQ2c9JrDZbpwswMhMyV09lxpj2XEs+voO12T6vrSm2ud4zSAGnd3MdAL7NHHhXbtI
dEB0jXo6etYZ3YsyZ/koUlSP5PzqnkmxiR2iWudgwXJRUZfZivCpTa4q/YijvEDjNy0aUyYvLsfQ
gqxuzstVk9baXXc12dJ6bBtGlCaBQCGm4SFxSS+N7VYdoFqk3q6LBmS4OcXVbHvU33Hf7308iael
DMUV55x5Xvq53WEwQ65VdEF67KK4eS76ZDnw3paYW6P4omr9HEOYF13GQcNQJveUfKjzUn4Yuyjg
xxChtYqUBxb/E6FpMky0nCiNIL+gyXfoepDp5dSpP3pOSZhEQZAfm9np7hGYptsg4G2skc+yQ/L6
+0J34xoBjcRlopW5b2eT3PWpBKlFKMcdvnDnyGs14IeIixPAsLP/qx8ecl0P9+T5qqsOQ8Rh8hYW
dGd/a4ZhY2fHtbse6tr7IC7Kuw6icmbXsaBZZWjKqiIFM/w0k/OBuabJLlHeQHGakK6QJdg26yQr
x6c+KVD0JgPOvXSO2II4pXqDnqjhMMOz3E1W39wmOMDUljfFeu4zUgTPealxs4qjaNi5djfuhkqm
zD1G+RT1rSGoblbpTchm/wSagP2gPUYYpqVqru2ip4NoCoNaSucB44kmjlzUdR47fdtHz5mk5mo2
ZbjW5WBwnXRsD/zMIT5oJFMYKUK8mRhPv2YZpCXA9vnwNQ3njHirqPMvHf44MFyFydn0e86sbgxR
OfjZrMZ5b0un2jgu8ZIatZe1/fvOkoeq4D+/imE+BS7/VMrsf1TXb8WP7vd/6Rc9zX8TAY2Hn+Nf
C2hOVVt9/179oqE5/44/LCXOGQ2sePClUELhEcGy8f+Iwvofji0Qw8CDFo70JRKXP/AeLlAQ1DUQ
JKQ662XQ1/whohH2P7S26Zls6fuCK+FvAYVpRH/RukAvCBSSHI+DEmWKB+TjV82Lz6zNKuforeW1
XI4FOJziupbpDPGG0qg5ENKWSpTYwJFoBScX28yZ6hp0dA9Mir0cPFoiSm5y40almW/HqW9ZYKNJ
UA3xm61riBoHoP8B627JYEISltc/sA5g17SqserK8KAcMdURu8ZSG7rKpgua50jACXIlfSv21HbT
iGSixE8r0szw0YmCHC3/QYLGZbgTB7HdlycSl0U/7AwKBk6XODX5LQw347240svFtmaLVt0qnYQM
wX1hB28JXsX0kmmNntcQjScmtcVUMS/W6BJ3Cbpr+zISnXUOvu7tZgs5t/0IY6sDOSzZmd57bhvU
d4HBB3tTqyJ/tRrwvQc9iq69YFluV5sSkuZbSsHbAEVFtQvYo0xxrUX+RC7HEpKCELI728jearqN
15XNjmIDe7hnmJrtSugD1Y0eKuSm2VCnehfIObMu+rZwc3zRbtmu/aExahO3vVfvETd6F4goRLDu
4RbXnE+GCgg9tsWRARr1BbUGAozQsWEN9u30UQM+M9+xj2RcC/CBnSN67+jB6lwEJJnvht9xJXXp
3p2SenwkeiphllJH6dxl28T2l+StsGOXbV/R5v6PpqZieglIx25vECcFHeMt/qSt6aoAfsGgB/eS
jaD8MoxwXnbSb6dvhShQ2fdliEAmdaV9h22QgFbpDPKsLewF+TxLCYSphvR1TmCHxbVOGgeL0QIE
96tXJuX9UnSRu2mnaHjoedUy9PUDHTpUf32rxSdoXaqOaZKfMdPkl7h8o6oSHyDgzkNGexjuKcuo
gBZdevY64769aemwMnCEphz7dKtJnq6hCZbkPq3DDKPxKm4amgVWHv6OcAlgiNyOEBAzOxFo5skS
W0596YPNw/njUzZMFhNpnO9Bdk3FWGe7Af3XY42r4IQTM0wvC6+eAGNwtkc3ukMJsInOep1VXyvn
a+6bBiYMA7oPe6h9d293khfGbixXnXLpCvS4vZ3fFfXo+IdxhPC0HwjMAn+M5T7aKyAwuyRPUm9D
mGx+l2s2rlTKALPYJrdWxUxBLghooCAv5JxkIbqEYLK52bu+Jd3S4zJlz1ZrAlzg3voXJqyd16S1
mfHSbAdyWQsYVe6ha7UuNp7IBj42Qe5htzEGETYotwENTA4vhzSHSTbJYSQRqt3Jdhkf0Q3ExR5f
fPYljqGLblCxNc264WcCTtco7CIxqxa8W+HE9DQvcusqF0TEnxtbWLUNqiYcnADhWHb57E9ZEWGK
xZ+qnQeO2+ge7L+esHSZlky0EF/nQwYmYNwnhvzf68SyDeFvITYabKGhEWtBvCXZ0lbsxS/DMEH6
tsc6o70mcAqXMyOqN37K43g7VUp+SXsIDqtxFJZ1HzQEyvKNW1tTlv6bA+SgPkhmychMIFaSU+JL
KLxJW9blNoL+4O6G0oXwMLKLxBBeO9nCPBmISnsByHvodvhASUERPcxTWh1h22KDMkzUX2FVlEdb
Suneinrsql3nzIWHwqQvSfTDuPS2tJ73pRg0J7mYlNHUz/WIXSWNmg/dSXExcMrXz4UZyZ33naTx
90kjPecq68uSUnN0nGhvjAhe5jCsHiS9ZH6djlY9XUkNFnqrcGbpdTGUPjmU0Pd44AtbB+tkSM9o
lAC4anw9DrUUJwIz9EwCWa3EE1of/ebLLjPPHYDUnqlR0bDMn9Bi3HvhFODAsGw3uRgVff9BsqgZ
2F16TGnLqbIBFrtgob0S+uVlLEEa7RJgdt+gYEOipLjX1dZp0ZLcMP0Y+eysuqs2aN2KeCNnbQmO
pWUR0JL6mZVSk03yRzPHTMpWY0FL3SJTySIkKiAWfdLi7Dhr5ts4pe/WbDi7xDDlXkhK5/1csK8x
G0tCxGyQeQxZIWAFovgosyVJ+jO9o9dXqOqt9huonjBy1wGoAeKb5rwdcV94RVS/i37ys9Vsd5X8
TgSu/dj55A8hivAGcFHrwEL22dHVikbfoD+fSY4ac8AVOoO5tYFkM9D7zGUXbbj5MkadA1Xg7eD5
et4n5cz9iBN/MDgVybcitZvKJB3mtXAzcVcoMDTrWsCp2U6ok5xNZFFsX6dd7MD/TxNnXs0a++W+
Mtxna+264otky4XWDY5CE7EvsRZnj/uJ3KOceCaPzFo/NkCSIj97YQ5N17ZKUSdQvBMNj+EWD2fs
I1UK0iLuf7DZmKtjl9me1tsqrKe83IUekpc3fylAXxAF2BN07zBA80tsL7Mon1LaTDLaisVXTKRd
Ptz6kKeOa+fASOYxnBB49vF8KqdQw5qJ42I4ys5QJXfI39VeiiLhg1vi1j53IsXE1Fdyy3XhmgPC
l1tQawIdDVunmqI+CWxT4rp38UKaFYFtzrCfhYWqFjo5vMMDj27E2SRmzHOnvHAt9RW66dydBseu
zc1YtiM4RJfMvva5Fi4eDsx2go7KsHM/4vDvs1u/z7BwBc3IaHyl2moZbmuFWv+hCVt7eMW9Bn8N
i2uz9FBypjk5zCJqNBdaUrTtnRdqhdyw1JH7UbXEUB/BRVnlVnptHr6GgVc1W9i4+gEBd3DiB6eX
zUJv/a2GNUP29AJLafg6el2OoTgOo/mcq6TkZUI1kD3McRsPb9nQF9+asg/ri7wa8uFqUrzGB2gQ
TJnKQMnxNitqkrEGilxFPmNVxkeEq7K4DEkGLC90Bu7jBagt36m0Se19Zp3n3beFKV+VgH7yyAQb
2Ebpg2s7e3lqOmuyoYf1OJUDliklcnsjBkYaBwdKtPWQI14Z78agYgXP+9sk5IDL2M1XQx+jMS6J
BriLbQ79/0LLc0q+t4ioPvrfG5pf/AE39Y/yvm9//OixEfz+b/53bH0U0vi/aH0Y+iZ9Yn41EJx/
z8/mRwEpZC+nmZTZ7plsSPPxs/fBaE++rBC26yoaHVshtf+j9bGITHFdrTViE34rfnrSWf5ofiy6
n7P5FR89XYtnO8Hf6n6cs13+n0J/3qrA4yihicKoHgg8T782Pwv48DJDHX5W7jiXVqOnR9WkCAfP
gG1coqxRqeHUJm16kp57+EFvyDT0B0v7+fCnn9x/YDv41dn/+VdxPLb+XKqukpK27hfvQRnMneVr
xuQCms6Fx45lo63EXOiaS2RdyLj/Qg5D+B295fLTBfPTUPIffGlsHL/8FCSCVXzgMImkrR0lf3NU
EMxiYRxfqk1gxU9+z/Y3LKcf6QQqLiIr46+/z1/7Teg3dJqBxwcnz55GGfz2xXDSoMzI/HpD2uyM
e8y8ubWV7f8rX4T+mBENz5j/2xchFKWNcgQgtImJcyAmfOB8c937v/4q56fjz0+P1Pz5fFLB+VsB
0vnb01MD66mA4ZOkPVTsz7CdTVHzEOgFAPLyigng4A+oONrg53nzLz+vM9vz9y9MohBhsoG0Haih
51///naXlFH3v/+X82+VClorYoe+yTHLBmvTcLPvMijhz6HPtmAXCoTKaFzsNzdclhM77YDoORoW
NusVwTgmRY8QQjbPV24z+o/zTKjCui6C6Tlx0XGvpLCY+loFq3swMGKQG0KA+7XfTS5mQ58/rcWd
DYuf5Oc2U1l4aMp5uZ4n5g0HYXDsr4ToRLWqGP/q1cCGIDgE9ASQs1ppvHVQJNZTiXiIfq2JLtzW
MH50enayWy/1YPi7dUftOgMdmP7uA8gHDTEZdxIkHM/5PBP+/MPzkI5lDA/YUnbZybJDs22TQP8n
X+XfvVPa5TH3BfYpx2X489sT2Cdo0c+LccZ5yBGDvqXCsCng5DTYqLAxMf71s8iZ+Nsj4SpeKtfx
2LNoyqNfHwllsdg3TAA2joYlb5nSRUPUyA2za5u2qPI2ztz4f/+bVK50Ob09n2Q17+yj+tOPEmIz
Bi38l4RLmtuurSEQ47dHJBbcljNmqL/+Fv/dyXG+RhDsSsfjxGZ89OtXW3g4BkJhiLJksrMuWjyq
BgX6f/I9ffrHfnmrAyZufHacwZJLS/3+yTkolgCwBZuRGJmv4B0EuQ1+ndFJVWhECRmBvtSiP12Y
UAEuoOzaQQVpzUpooR/UPHg3Cbt6/+e3/4dD8PbnX4GJ558Lht/+5//5H1plnMeb/7rK+IQnJ2+/
DFjPv+MPk6L8h9Kaq9vlRDyf9jz5P2sMwS/4/L+Bg28dOo8j/n+N4bj/8H1PQYQLbMVjJbiN/ygx
SIDTjGICqtLA8UEui79DT1afZ/E/Hyftsk5AsQvnwPc4cLhmf31qdd4JqLYh+M4UC9Z+tid2dK6o
7OCw5Pbsnzcx5Xkln2TxyfS6h23V53iIALP6GQhPhYh0Eqp90MwFzlLOMULaz8wEcZmXMBZdRaax
/cuaWEHcD1JAWifQUmQ2AVlE6rJ5LGwr2WVsmdkssSP01tAKKgK/y44F/BxVFnFKuGo84F8WIs5K
mR7r3HSGojOvqmCWEKGONY9whZ6dZ+aeGJlaXxcrUeAFGH4yH/LAVUj0018z1mTp2i0ElXqpCkR2
VSHDcSXHjPuGGkbXF4BYYjaBcOiWdRoKCEXuyGoOaMWEY4qN69iv+iRuCHAfFORYZSc128ImU/MF
kpT8hXQqcS2xzDtbGD0RCJ4+eIsd33upot5/r0PBoq+bPeQg+HDwYpI35agX7HJj8Rw5NGRkzY9T
cZrB0hfkGMAoWIH5gOhvPCbvB5mXc3XvLqkirbNeRrHN9BJ0aw1JcNme5ZxI0ZnQPiFgc517rFBm
OXkpuvpA4fThM7RyNEVJZ5bLvAmb7obMGjs/J+qxaWL0gbZPucB0qm6cXkrCf8yuCXzIQqthKsOn
Kk4HQmCpyIqLDggb6TpUpu4Ww0PzrZ3LylktYGa+x8hFyQYQs3waC69/JQnQ8raoSfs9obF1gyOr
9L93JJO1GzozaIkwyrxxbROkIaFDeQWRN2xUjyn6/XHlMKfxdm2qGIhnkDkY/7E60+CrC1wIE1Fy
ZLd1DGGQ75juoses8B4PuN1WzOMS3PFdjGks6YAqyMee/VvGDpolyDqH6lAz9vOTezMCDeYHlDW7
PHcmJh/oaklVWIT7LKopg+nMvmBe6dnz7owcUhK/UsMMM4lzwlGHnMAioJ9jh+F+KqaXqVQE9k2N
Kb+L3kJMcPY7oQJQ3vKlydFCIsBxkmIn3IqhQV4OYHjBWLQ/YlGE38ORkGPtSudbQig8GCes9+PK
6KYcNmoIvYx/4szjGhDNyja2aPchNUONGCBwqxXWoOVNsqfHt+4Rf9s07HYZ1Fd+v7ExOGAJixtU
SrEASXEp+hYGTWKLKkENhgJuhSJoJm0pISn1BY9J+B1PrdT7GsVfefRwG9U8uoRf3ZeRkPFGhwED
6qEX2S2KMXEXznV2RZUGtzhuM/u9aQaBwQpAAkvBIfVfUsI6vvSqD14qZgkQGWt26wcWK311iJkc
3TSMP1FA5iKUvHI6ZRTT+9EPhE/IzLy28W1+cVwE0zF/Bpjpntmu4TTh6oojZriuiBfzmFY5Ttn0
/PkEeZrgDmSoYW/UPHL0TUkukNyqCZ0TMpaGQwpZ2gnVe/FoC77aNtTp/LTMoxvf4A9sibxQymR3
7YT0YePaliIcDlLiBePhZtyzZ/P6bdQqfMdeCjqACriCcEXCY8EL1aiW3TpILuS1YRGdU+No/lBr
G3DegBvOGMohjRkVMic27ADQha67ILGqjSUrJgtFPiQn9luuBGGioHA4i1+HG791Q7Vjaji8Wrau
XgvZCMOw1zrPvhsRwX+cIIiscuNDnM1NROmKGkLd5KhXvnV+3x7rKSK5JwoQAsLKrqd609GO3fHA
Ts6WvHvmLZGUUM+TGQ3qJvGIs93UvHCI8lza0TWGJbdcz8pPUUloTG03YWzHEBZNxsRa6OguwfGC
XDdcDKujhjO5kXwE/pwjkivI0CtOyMjL6thjOkVpO6eRYdylI4M8luHkDg5iH5CFU5RfCXfkoYBM
NQFFagJ91xEZQihbrQjxJEnasXmsp+Q1SezErNuutMme51Vj0q76DrObW12GhXC6bRb5gJ0iWUOB
5jTFS8GdYdrV3FBZrtDvsR2fHLbTmxytIbM2vFNPSRczoNQ9KIFVwz/mNXbB+kkkVWCt2a/z8A2J
TcxYXhbeKyws1oN5FSabVqVLvG2cGhE2S0/5PgWYaFfc9emr74XKLpnDdwztn0JV8EKvVNw672Nf
lNdmwd+4Ik1AH8ADFcM+RCX/kU4iv/Ym5T0KIr5esSS332OLs3A9k/j47nSGDSEsJftpQmEyrwg1
rT5k5MV7dB7VMWdA/hVBhDkFIYgtiCGQOJCOpm21geAJBjtpKuduhkL8rDBzkBakK+pNwDD6hWXK
WCGaEcsdqKjl4yy1uyQXIknWbSL7PSqbxazZqwU350kmJEpghN5qaAV2DTy4FaLUeHAOHsqscWvG
jPifhZcmWSGsGdwzEVY94DLAFJGBhcMGE2Kg2rEZIHZQTi0y4MHL7FNMLuX3bqJ1J0CnduXay2HL
foG6B9m++6TcQyA+0wgif5yz1fSTiC+zIXHfyAfocQNPSw+QHdJ+Md0uS+FB0ccOYfyrKHCG7EpF
1pBys0xLWD6oPIHED2pN8gwwogkvkIu34PqDqLCJP7G83P7S0tMgqpNtXmxsfeb/Z8qtSXRt/PxY
YlZCQL2kznfto2d+dzD/NFdVHubWhhOYXILpM6NgHrMQl4NyZ+x7c+x+i/AJgLqx5wI1MwMTOpzm
MzNhmaDKHTrSd+JnGmJLbjsit9OHfh7KcxB5Csg8TMaI+AbFKU8e32euQ9CfMx7ihSCgr0bKzmWJ
dM6BqH6GQgw/IyKqn4ERbGpIj2iAo6C9911BqgTuBiImBnqWflx5PlJr7LJowT5AVNnZdccBgYAQ
dEB7SrKoak/hZ8xFDLaHzIuC2oIEjOUzDiMea6OPBN64EAeXqIqu6O7z6BuNOmEEcU9mEx+dB90q
kSF/URGbcLyYEO0gqCkm5rfvZupNfhl9RnpoLwAtdqYkW/vyM/Yj/IwAIYF80Rc5iQ9q13xmhfCY
khsCYClxnsCRiWTPwPosVwPrPD36Q1oSkuF5I0DvlJQK/UpmlfMyhdYk9oVvwg/bgMXcl4SazpwS
RNOuitAGAisWHuYNrAUDlKAZNDbpvM3mAz/zzKxne8AiSmxV09+kHDz5MU6F+WFRRp+wcGuYf7Ot
dw45QND7wC2A1cbxg8WWnTKMNe2ECw4ryFUbuL7nYM1lqK5rkv/c7WyY6K9xGkUkkPCN5WttuexI
fErtCT2/br5xJiRm5w2dz6POglgCYBwHHx224TV3/NyttpKyo6FaM6yv4UE0Bgmbb380BJZRwQdJ
Sf2dLY27VQblFUrnOAs3ytHorZJ56PM9BQLwisaboBoz3OfUq7k3HyWWEf4rKnMkhFTTOzMjG1+3
4yi7NWlJqB1qnaR3dTvHH6Ug9XOdDwpNLMv7+dhDcm9WHSV1v6lKDTujapHisnRRY7BqA5ZFl04c
8SNutR0/W/+XvTNbjhvLsuyvlNU7ZLiY8VD94A4fQOfgHEXqBSZSEuZ5xh/1d/SP9QKliCBdJN0U
T11tZWWWlZmREhzTxbnn7L02DKwCMSO8qGWjYj1hStyCnOpK9IPo85lVuZmehwPl7djmO61PymgB
BoXoy6mXSNJE8FugvMiiCdhmy+zqjImugb+StExlF9v5CHhbrSQ0nbhPQpQgopcAjXMXFqRKx/pK
yycrWMb8ZSit2zLwUEBUMV6FYswgX/b1aDIhC8DqY/TsnzppYvg21UH+3ce/CQ2BUJXosUgKbURv
4ktsLsY6BOUxGegZJ7SJZme1ODYbaFqLvGtaDCSTbha4gth22HrimLrP/HuRYdf2VuOo4lGO48w0
LyzWfA8gFBjLc7MisOGzqfdD66EkViMBvZXiX7uh9IyYV/hVkTbT//QPQCi53+h4QtX9oH9w9X/+
Nzvj/DUUaf4jPxsIuv7puU/MUjU36oT2t0CLf6IIOkAGFAz6XKZBx+mvIQWDCLKaQDrQhqXxZc8N
t7+HFDMq2CYwSUVSoFkglP6khaDOHYJ/Ogh0zAUaMI3uHsoXxUTD8bqDoFhTY0Qz0xoFTCCdm31M
VDCJbLXkdAPtjbU6SgLOF9g2b6l1NuUfXl1AFqLSeG3ZHmFjVj0g+RuJpJli4U0ZZm4xKKC1u7KJ
IGIIqSBfUw8ITLDKXlA52wyvnZreX8EuIFD2WWVKmdMGNsNPjShNVL6pWX3zIS6oy7Rs1auGaKSK
6TLh8Esmh0Q4hD17RNIWVfJW1eK+bo38CZm2+ahlVf7t+Z7+UXvsv9t4TZG5l+83vq76r2DGXva9
nv/Az8dW5QG0SeSyTZ0EMCF4yP7qe1mf2I3SYDSETFv2paxQQo3II0k3zFb5E/Q4mVn8/dh+4n/N
W8DbYID80pnJ/UUle9Wd9L/nv/7zf7Dt3+chLJH/+k/NfD0e0Rm9GBqdWosxHcYwRiSvn9ucHsnY
2OZ1Ewf6bOhILFTUnu2WRV/dKQqc3No2yFswrPwSUp111gt9eARXyMw4oiADvRoTXqrW51XTDQ/K
4PXXoyIrN3quFuuW5dylBo3YN4obXoDpVuDJInyv9i89EDY75CBIrWDLoNnufAID2USssigGDdtq
5tLk03mqhoFFSACJCosmCVUfpU/VsuViEV+BzO7uY4s4LTTxZEY4YWaiNUsFTkhfm41CCSCYC6XK
rV1U6uxaPby+J0bbQ3OpStQeiwHDorVOGb8RkZ7YMYipntd25CXYyppMd4SWfo68pNGKS9SPRuA2
ctve1QYNi0UJMvsS14y54afUZ6mn6XyDPIH7Hedso4neyUe9cA3QUnhiskZQBRBiv8gi32kKccL3
mphHNTzXjEDeRUQ0pHIx7Hvz3lbbfQPmc8T6uzDKkmrjCy29/pI6+YRq5ZEK6lTN6pWX7nAD0CBr
bk3iR/UYX3QP+laWq2s58L5Jnt2dlFV/XzBYwi7cKRfAY4BZ45Sh12E6SmQ8YmuwTuumPOFSXViB
dj3YMBC0rl2znUeR5wX+Y4SU1AkK6wlBSrUMdHP4ikr6m4E3d55MiYdBrx/C0nYRV52kFTaqwPeS
q16MdKTKIf+Wyca1kVU/tEncWkK79nR5O6LXiqtqDZY1JkWLf1cqteZAZEQ0SnsrXk5ejky+sIrt
iLJmVUnaFdbrmyoV5Sl+8K+6yqZhQRwsNBuuaduCKoynTYdpSdmpLXiEIQ9v6qgnvFUlS5HWRS8r
KxSd8o8c7HlJBLxmmNRWEk4kBVOoitI/zje6lDohULZSbaK7XvPGk8E0EB2ijevuOwwX7TfGv9eo
F8FoPZR6w9Ss6WpylLE3LPLRqpVVWQQo3CSNgTUtQoZrul551kKnCqX1CG7iJLPBOy8GlabAqSij
+iudi2xfd76xgirqu3pAbiSlqmDHRqBbCAg6QxpYp3ekrIAb61j9A5oqoAHOx1DnP5n23sQasujH
eksh+XkmV1ZqeqX2o5P6yjUgaaKMSbZsIHy0PgFU+lAjdLXjeteqdPsSLXyQx2jNXAVJO3SKhWzY
JzV98lVbtPjugmBLQt2p2sIbm4F2DL+t09hQMHx2PTtT4isCtjzncFrlk0mNrSWgjNxBjKRTlJEQ
O5gT/wL3gQ5zYW4IOLkoRUy7cCi900weCKlIk1OpQV6XZhVkKoLoV3zd2P8QrIqL1r+eA53cWS51
IxGNcinrtrcsYi4lZP5xbZtQxcmtbr8loU/kbeVKyQ+8i+ImsfjWpqXBcBM5jCtKouqL8nORacoa
0DzLkyq2cUqXGa3Vph+4Hghm9FUdFcOyM6oeADyos5q2L/IDGbdFbbXGEmDJVhs8NKZZLzZqrZmP
gqiidYtPihHBpDyMg33lx2QiSTJJOkW0JYP0Eff6ZR70M+odeTDBQkHeXOMvsvEqxzjgZNKgdUSn
iJl9hrvRk8elc2p8Gs5s6wu62B0RKiZBcOcX9ZNG4vRjnNXbqNLgmvUzf6dFBqeFNAroqSoMvrT2
HIjolYTvfSmDxF0qWrsdLPlerngdZULFQ9hX5IHTM+hBSXRkQWdVss0yTz+PSNPZczrVEpp7eJ4S
q7sic83bShomoBxqmQ/ugOZUvzVxlm61ILyTEUqAAlIe7FDpueNm4N002eSfMH8N1mmo2KhZw5ye
qeffsvX/HJXapkGw7KjGA9L8dIFUVoMSRdqYt2Kx1T4HfD/3qlqot0Xfsqpb/qMIyf4mmoQLN8dv
lVBv8gk8iBb6OqnSnfbUk9nL0sPwVWl0yS1syCXqEEg7Ve7k9isN+XSnIRZ4zAeIv4tB0fWnTMHz
zp5P69nohbOynlwk7LNAAzehCLvzPKxi60zJc3Hb4vxeYtnG6ZjK+nliR+05cktArEblqfuhEs0S
iS5hjvFor9HRVW5fETLIBrYFKaiy3cztOjmvsh7zMoMZzFc99hC9lp1I8ucJlE2SuR6GWwYE42aw
NPNz4fsr6spzOiDbCt1fARB36JIt5p5sq05J19KahyqNH8nt8n6rJsYPyc7LnQoozfGHBOV5DaBh
jZhU2lpND6VIjr01LGE6rh30jbQU+1oalr5B/lzIOXSDcdcMuP1oGxdXU60DPa+/dlMUrr2uMG+l
dvTWA1Q3p5GZlSGW6beRVnsrzyqNOx/GwFdJTaYbHzHNimDr9EwF8X3HiCJwxzgjLlsNgZtEeXAS
g/E7l5JqvJRCq3gIRxpQUCmA5jrNaHkuCFxQ6H1jXDWVlJ2mNBvvGsZhj4EwpuuQDF9HNhA2Zxow
Swun2t62YAEZ2dwjEuP09OcV7v+fA2AV3RO7rvcr4eui+tok43+4dUJJXL8siX/92V/DYGF80maZ
wOy4oQk6J7H8HAZTIeOoQTYlM6r8tcv7tZfjn2iGIvOHZGGpQtaZLf+qiY1PqmIa/D1svTDwzEKi
PyiJxdtcWSRvryvhKuhVvJmt6arVCWlNT55CvB3ck0yIjVTlSwzHRLRftL7tvLhKbxThr1Uof4Fs
KfRfHxA5eAc0XRnciSFw2dkbhRgGSLDhXTgWjx8f40Aw8c9BDup72Re4e2V/dOP2qiegWstQu+iG
47NodMOjx1LYhQpkUSYTTOUQ7i40zzhyhvMQ/8Xu+J+js/15qT1JEIeOoRbDPI16UpT4SnnSMq+m
hYC3YxZ7WSM+C0kWu4+lNKRQ5rZHzpsn9M0jz7/oheqFBLPQBuRZuxJ5Mla+aSo4eJ3AOz7uWrnb
96W5M2PgCKQNeEO0OHLY9x6i+ee8OGwMX7DUrTJ3RxTNF+15ctF8JmUiu2O3Fhw5CM2QN0/tQNAj
IdxuajI0XIK0nAINjLD7zVhd+PbgtDn1Uawdu3/zffqnu/H3/VMOxHPh2Mvom4fBJbp4M402tFT2
aR7cAT/cJ7pKxuO0OUWr3WY3OrzNNK1WR67kOzdwFn+8vJIGNuFgEj3JhYnYdPK+6c2NXvnbcK5T
4VsUNVdU25UWRZMhjlza17vif873QAdi2ajwZHNq3BnWW+ABV+WBfoy2sXllqO023kTqXq9t/uVJ
Hqw5nY62pGwsyy3ui+vwOyiingxUqpnPjAfmEdCR8zrQ0v5zYgdrTexVEapwtXRt+MK5epOy98D7
/Pz4TKxo+BxKqQXSqd7KRxc4tLHvPD8Hq4/ee6j3vSp3m7WBi+ZO3GdneXAWXONdWWPnd5WTvjUZ
ai47p3vyjBNc7OfZWQcnbhd6iycv2mF18ZST7jQ+Jxipvov2uvQV7MBCWrBW+upZ+TU/z69I6GE4
tCo3un5GiN+yXlf815dR5DZnFiSehMCX4bO06hZP1FmKEwHrRxkBdlJb2gr7sIfmqruqrTOxAoF/
agHz3aDuWY1b3ZV2Hn7m9eBoOJ3X46Y6yVeNvMbF5WbbCu9D/RScVef1NkxPqMDO7SuDv3EWlgw3
6ZW0bi/KfYk6I7zUvMfos3rqb6xuU279Xb6N5KVYTZD4vyWXIaNAsAePzJaX2bl0Akth2FSbbGNG
u3Zb/8uVUTlYkwUoMEZno+Jq5IGbDRI6LdzO8Q0Lo4v2Zm45gr5OSlKCxb8P4YofedjnZ+2txUR5
/UaTQ1ri3ZEVt51fXxmDt7CdSldohH4JyM4mIWtZV8xgGZCwrHRNsWdnsBk94rWOvuHme+vK4QqN
eKmelM5zLW0now2RU7S5gNd6OzqBuAaqhtZ+nXwmQXnHcAUvOM77KdCXUo3xU/PIrCxweNcZO9UO
1QrmR2InlJBx+TD2OO78ju5ZWF5FzLh9dAktGMmTHrvWmj0Y0qAKkWfYOqWSXEgMdBc9cBW2I+IU
tw4uKUa5OqKQRWUtiXz4bM5RTvJ4S+KFi5c8WKMuxUnfjg9hFlzUQ7CMGjYxia/tB6GfjZnuYJos
1ypUfFJsnBm7hcmPkFAgVFHqpGFwnQf11he1vmhFupUxJa1HzFILOdTPUVdd2Bm58cWjb30RzcWR
e//eh+TgmxVpqk0iUOG5XriNyntCvR8tSXaIbdybxUyEXTVGcUV70ZpGIoVIhsvlIx+xd9Z0cfAN
awNfZjaeea7wyseA/PrMUh0U1HtY7g6BXvCL0ChV6rE1/Z1TFQcfLq2yhtCQ01ltveHUkDLQs4e3
yldzAUAh6IDkh1dBObK8+1ssFkfO870CVhx8vIApKMx+JYzaWr7P2MDDRwUKos4NO8eOip027Tr9
Msuv/t1NFQdfL01NMQ3rFagYdtL2CRy6WySD2/mm0p5ZAY7rqmSvC77UhrJjt2+7Hx/5nQpIHHzN
SOVpY5yJ0Qm2pR12VEcOu11tEz1mjDvci89l0MeHeveqHnzCsJ0mFl1nxc1HeU+O7omlE9QC8Nyv
by0jozLC5tlMxLgmx0qfeUF8Y6F8ruVfFJHDVFeZiizW7bxmh5Zl4fVXxBs6aRCvGiF2xH/NOXwX
+N42Oj8lHs1jizSJDO8c/GCV1uBhqAnxk+7Q7eLe3npJgdxoxtZhrhEDrnI1lyGwsUTFcXPKnHuH
IuoCNpGAHZdNw25Kehc15UOh5qfA9+og3qh2SHeD3Jtmqxhrq17H6klZr/N8N04sRZuYlCnunlhL
jbcMWrpeyhaYEyFdE5F4rLIYdlm0Au4sCRbl0CJaDeYP9xxbvuivVKgwxaOW7OkkIujpuk1lu5m1
9eXtYG6naksKGdSefMuqKIU4rDdoNmFY78b4XlUIdN152r2uXbXKDfaKQvvRaHdpdo1rMFY3nfmj
a7ZmDXDclfW1LDZpDDZgI0g2k5w6wEq7Ed1W6raB7/o67dqtVEB1SWF7EJZFvqdUKKedNbIRIcwZ
WIi0jVT1Iq7aG+DtpyrMptYj7QmUpF2UIErVrTGW4IcHApW6ddySpuU7QVeeD2PsTpF6bQCgbUdX
lqfzOcXMuO1mGNY4bhOfbyive1NAX0n0dWCHIHUJR/KjhWmN1zZBiwt07z+kDC1Tbd0CcxZ55dIT
urHV7IwEz6fGDnZmOFwJDeVjTUOmNlZBQloEKYsBWb3CllZirJ96yQIwl0GuqZwiyr5Ost0srDC4
DImQG4nLgvR6i4BtM5F9GEZcDGQ4ySKy5FMsujcRiUxI8PTke4CcRINFVJdfau8HKS1VuyaVMemQ
MlZqfxa01irSq42Ms32VZP0i74kX8dnUDfZymDJHj60TOI+uL4EnU6b9WMp0Sjt0lD3SwXGjGyfY
aHZWYV2KoNpmc85bq2LdDIkiW5KfviBpbwuq6ToZsosISFckSFsQsuvZeb8wN94AtFNNL9hT3jTx
ZxVY22JiOOeYrUWpFF3Faf9UZDDT6HvbeIow4LrECJwZibwaIyBUGukmY2h915Thui3OAEwtc3gb
izyuevysxlk3EtbJDMfXrjA4n7WjQfiq+Yi3fjHFuJfIJA0SCFG6foos0Rj3ZSxRN+qXndyfKtiR
s8lwe7nF2EvzORVbyctdXVOWnmltjWCfjvJK1/Wd1ZS7qCUiRXmQIIBkwXAZ+EygKbe9qGNsHIdf
NbteA0pDdkEvXb5nZV3AfwQDuxdGeOw7+d5Cc1CIidGutJxYS7cc3aketsiCsJtVK4Z95CWy3QTX
hDjEo6QyphM6ox8v6PMQ9c3V9aAUIcEbhm2tdq6lpkvP9878hhc8RR0SyefqrK+vybbGIdMWiLZw
R6XXHsw8n4KP4VU58miZ1tIkp6RIDOB98lImsNTMmlUHPjL3oFpRQQqEWIQFJlYEpyQmUeamzh5k
mWrnW4hO3fb0NRpivpEx76W08fJ02VGiDUDoWwWaoH3pYyfOrmKzXdjgHMj26n+JTd61qCnvbMsO
cTJTgLq66/yY+M1sgYR5JsMrN5n8wBcG2km0gCO7snSJhNdhOYz72sYMRs0qG+SBEpg1QLhaooJZ
ZAgPiiZ0bEU9pXI7Z6iyukTieaSksd/7oYe1lNCCSdNjQoxG1Q34CJsSim2fnPvqvtGuZPscoTzZ
AAXTpctKEadWlrrMWE8Vj+jO3kR9SVhtsQ+Vsy7Y9Txkyi6Ry5Oy4DITmp7EyxY0R5Xcqw2P22Nb
Fssy8TY1suq4NJ0hMmiBAwWNM8fwsnXAK153gTPR8M5LYPZAzAF+oweFaajhPboBkRLa0zJFQS6r
T0n6Y94C6IB3wiZY1QxgYt9cPA/yNAZnFfF3rFNF81Xqvwi/X/YKbHKdWNaRmI3RwR+yUKpLpuFJ
gCsB8ShOc0zlZFvxXRyAaISn+eehaOAlW2vL9p0QrnLZMzuKYA3z11fM2wYvWfkpORHNQ9agFDdv
0OsDnng0WXRbBjkfv1n6XGi+UbfMJp+XLRvJzHw1rgX75lMrgv6WTfImUYz92OQbH4kXznO9uW6j
Ox+xbDk8lMGlnkI67tlKG6AmWwsHQn2jtf4aZSjj8RrcfRU9b7JOenO8ZoTsDATT+VUFGydeITbF
449+0PY2ETmhdpydRiEKceZVqaG4KSovxeocghwddaR9QLezbxgykxNRdtNWK+NlhDtmStITAly2
sVI6wM35ymerqcxXUeiv4JQ4pLEuFMqRj6+T+c4OQT6sm71KoE30KpQRD16N+Kw0zvh4w+DB1Ok3
28QazsvQvlRa7VshhTetvAlM+UzhxsV+cq5WpdsZ5aWoXEY+62iULkjERM0Q39YB2PO0dg2/WbWN
Mkvll2jjlzqDu0XT+exJHsDcnfb+sLOkfKuS1ignX1ubVAC+pZMfg4iXNlYkrwKexjGTLqSkvCh6
w/WL3gmgu5dtuxXjFy2n2zcR/jfkK6MZzoASuGNYbFG8btJUWsn8/5K80a4yNnLQOtFd2UcrY94x
59dehEOkQkEC1JUB0CTHm1i3nKGy2PkfWzyetyFvPY4Hu4TcVxgaqBGMf8zhlo2YuqgvWxqYoJV3
Y3MBZNSxEmtTIBsta/s29fDvKAPMjWZfjkQRHG06PLf03/opB5uICdizRgtAcq3Irlm81J08XtRj
LmhnQtmNp/ZRhTkO6eeG8ttVp+vG9WNrp+cEj4FhscvmEpU0Fh3yNXGDjZ/H5HZqAO0YtBX69DFt
J5e2/gmDVNCJ1KBWcwWuLzpREXAq9rbX3SY+//j5fW+mIM/P9Yv9iVloutn0ieHiPKA3FtyrdLQK
w2kAYGpOFxmouv07LN+7fNgZquRMDXixf3nwuZx4cXA0tiK0yANwyaHZjEJxysza5YX9NdXaXYD0
FnDyTmUAPd9GO0p2DF6JS9ePHf+dDr98ULaAdDUASvqmG6XAXQpvp5Y6EMh470X0+HO6lXPvqtf3
Ux7dfXzO71Qsz0mIL0555jfLYiCLkzAjJ2NYZFn7eV8/d04SSpM+IFlO/3d3V7EP+iVyKDdk1Niq
GxnlrcHarHvJutC/wW3e6dZNGhYO4C9HI+BD0sedCQFaZx/08am+vbOHIPH67nZlhsIyUXSXQDpC
C4zNhKTF0HHFQS2OvY2CLuDjI4n53fv9nXwGWLx8kJRuGoOpYZ9YjheC2X5kYXTiHOcrK7XSpvqB
mQo3HfBMrVadLDT4DlCaRsdgC+805WH8vT5ZmE1ELKiTBWuYPSVYsGhUCfiiV871LLnGTSM2SgJ7
ldIj5mcdOfO3W6DgNV4fN0lIS+q10XJrpOexeT+/u6V3VysmBc60E1x6ODakHcd7LFvHrvd7t/Zg
DQQJrWHBxVE7tG2+pA9YZ3fEusOypf8m6ebCENsEIjDjh6j1TzJLuxz8e1J/v5A/vffpR0MlAPt1
bLj19lulHDIuklIFJ9ayty4S5Suw/VWt6btQ1onFGOdUzV0ljXgl9WPn//bCodgHC1epwpTKu2LW
xkWPFqPH1KhOyv55vbLUYKWEupPnn0M2w//yPh8sVSBjYXBZPOE6b06oweHRCyIS7j3fcgKl3vcj
zeLiHh2LLPn/aq1S7IPdVUpC1tBLtkTF3u38Sd9FTMta3uB5WbQycyczrBR8dY+c4ztX9RDv0epK
gpGEVE2f1t+8YOS8p8Ok8vUedwoeQw9wuVaTlE0Q5/Mx/0jMfHMcovquGmQ+0N+s1f83KKoILF5c
9znm+Fd88YyB/a//vP4+PgXfk+R7/VLc8fyHfsn0jU+8SJaFEl4xwJhavOQ/pR0a/wSXPYnDKk4A
BYP7PzJ99ROtlFm/D9xHaJY971P/0jvDGVJk6HTYpuB/mvzpPxF3zCvbP2u9pTzrnIUlDNOkTsI1
8Hrly8a2Ujxb8RZtoknQtq1q4Xus/Q3KvCO7oNeflV+HMg2kljO1CGTQwaGACKaaYuHqpEKCEjS7
fMzkGMHk96OYqmxihOaqwS147lq/KA3KvBy7sEwkumpq6hhVTS4W3r4jb9cbR9Et/nL4DDqchGcR
+YujtDLn4CWVv+Q6TVvqZEEkSR2uXzxL+5+34aUY/Xky8vrumNg35thpWzMhshysHRgr9H5K8IrC
wftWtqdlVmGMwNwKSSRip+JP5kmR4nEaE4KPPKdNZSKNcieXK0yU3WLK90ohn5lTcP3xLzN/e2wQ
I9mAlzShwFkzDpZueCl6askKYNuUPMSySa+Je2/oywS9w5M0ogfF8P3xMQ/qkvkBQsw08y1wAXBI
/eAB6gJopl7k+eS1RZY7wH9Adq7Uy3EwieKz0sKBHdOvrDjqyQ7q2OoL4zwLCM8y1CxwAwP5o6/7
1pGpxDPj6vVdsnUT2DE9HfqFXJTXDzaK0tFu6izE0SuNo5PbI1hQoUiOGbVkerWiQxbokyZxNSXD
tUG6KcoiO/9sRRLmYE3taQ541WYyYWN4lumTW+qjn05U8Jr0anL/C2hgaQfTabrqFDgLbOdROEdS
qK08DN8pYO2Q5vrHl/v3R5yzQknKsoCETBzW2L3BjqYeZLSjpFwQcRcmm9LXeufjo8zry2/XDowY
aeYwawBsvb52U6xSzIYqYiddppWdGwOAmtRwICyXSyWGV/nx8X5f78AbAUrBfsL//cag0rSwLMxB
540KEnPZlx39O7Sxzjj2xb+4gIBcoJSx7LNYqK9PrUrGWC5IPl+axoSGTBYd762SHXv6Xldrz28F
3RZghIqJ9+LZGvOyahdt0QSRzBWcNDs7D3t5uDAx7a/ikGFYU5gy85mQsNQWom2SWAzJIqGsJ6On
83PWeTPbuHeL+LoJKqjLY5PuA4hay7CW9G2pRF9w34ToVdHCEBw4ESSo1Ds9G+RVEqkMFHwahFTk
hmvZ7Io+vlmvC+Ofp2bMnyVYlTwg2sELTxh9PsxJKMsmUXGbm1a9VCZSZUw7UeB2I3RCYX0Wx3V4
5Cl549nHPmcbsxmOjs+h8lGpVLTBpRksg1ENtgi+JthUUX7k2X9jEeWzCxgQw5GBr2n+5y8+IvhR
EvJY4KB0ALn4Xo3DZprVueTWGEvc6MHaY0E7ctC3rin+P1mWeduEfDgTL/RG7vg8BssUXixRy1F8
KtlWfJ10SrmtkG9/btUxWVtmFrof3803LirfZUoMuEe8Dvr8y16cbsw7MvUjAIARIzpZa1h4ahPb
8MdHeeMFt/ksWs8fCYqogy+T1WgJYHqZxRgmF01wZdiapTwyj5P8I4/nQR+NVYvii0fEhrPCM4Jx
7PUZKSPh2YLBIrRu8QUvrhO0A6EhUrSBjI79Oa+vfbOp1xL5YPuxym7mdElCNy0F9LaVbIpSbV0g
DfYSxEv0h5f7548zgfQzGFdZHV7/ONvTSmTD/Lip1YPLHnAB0b/Maj6+3M92uJcL+OFhDu5qjukb
pAAGzCzAfi6wNS+DrkAcNJFFHcte4BIXW5/KeTfelMks5291LERt0F5CgNWdpvKeBnx/xF5oqlvZ
ol1LY/rAxbdWptX7l51Nv1sxo3SlgmJapyTtrURrfz9yHocfImpqAbB2Xqt59Y2Z3vny6WRhhmdc
YuJGfLiy7LD8RoaqfceLG8pOaLaPjZeF1DsMIJiAmdCoesTy8oIEdsYVdZA8FI3k0+/j5UVUK0zk
HjhmRkYggJYSbK8yrA1dlMvWbrRhGYc9LGKhdSFZJV2YaI6CHWCho5byl+VEEtDHJ3jQm5wfVoon
Rbbnau3ZMfn6BMvJY/wDW2pRtgI7fpj3D5xWsiLgzD6h6oCjCUJgiXmzWrHB6a9C5jiMd8kOSaUl
SR7H2gxvXHFIhrJiawZPJzbm1z+oVkomQeCsqXnygUgn9YdUMmEbywmvjJaMRxa+g6bS8wUwNc5c
I+RXNfgqvz5e2sQarBeQiT2S0qEDEm4YBBkNscTIK6028QwUm2rikCqrjFd5zHRftYcjr6Xyel8+
/wxeCRZ96ldWX6zRr38GHP9q3lFY+O7SYtXLsX/TtISeUW63py3tJmcQk35GiGW+g5CULHubIUOT
5taqgM64AI0ovhZKyvJRpPFJWJUNASmafdPFeHkaXfuuKvbpxw/P4aLKNpT+JmRBIbAcYM59/ZvF
bF2dvAbaVTUaa+KSnxJk9Hg38/jIXXrzSLpmsbGVgdwe9lqbsiyqruxRs0rZjzRNiU/SUd8RlHGs
oTpf51cLF2qEeatIR0Yhgem5qn/xORrBJQi9suFzlULffnEH29DXedr3aPDQAn98AX971gH22FBX
LSCefHoPG4xiCtoSUgSVDFJLUu86tDqJtsmLlZU0xzZKv58ZJmpT6Br7eiwqh3pWFDMg+HoWK88A
ZrQgJ6paiRzFkpzojE6thI4miaVHvgQHejAebFYYGhPsh6GIU/cePCQ4F3E2SVm8xOPvWHJ706XD
Wd5hQ67sXRT2J5jUiHfvT6nrjrxUvz01vE4KBhW2iDQ0zBnl/HLxTiDmjXY/BUs16FSgAYW3jMgL
ofLuj93J3y4uh8Jorusg5vGHP68yLx6byCua0lSoYhL0D05XMcwOhsJcZQUO6TjSyVEoymb98eNz
YBeZr60JNxrfvIxTXNcOG+MdgV261zKoDdmUbco2wRXJHJZuaQ/WPmYKltlLk3TTi8JvtFOi7ZsL
4dPKxXF8e+S3vG6S//otpAIpMv0iwA7zzXhxBSzypuD0dtznZoBIZNZk/5E1Ky+wkBfLxDOLTYEz
nWCZdZpRaMoZcX5ye3bkZ8yfh1fvr6VilmJ7IMCdQrs4+Blyr2lynaTFklGWsWcpKc4MpcjXFdst
R7X9bzGu4k1QIRpXokFcGF5B7HEvRofOgf40pL/0rX/U/Xy3tfmys/m//rsBH4Rqv7g5vzVBT78/
fs0OQCXzn/hFfDA+0av5q+tJQhSxO2A1dcostlgvup4qSFQKlLkQ4w+woWUR/dX0VNVPsk6mlAVU
BHaHAezkTwxt+utnx4R/bbFjtmz25nzNfvvKAGawclzGjJKNkK0ymYr+N7YNrMqpacVnMoF8C5NE
gweIZuOG3I8KQSLxRV9MqzIsdr5+/o2kSwGIpEiSW15K7zGmH6k5FTuCveeZsbbMMrBz4JpB0oEX
aojyrgbU9QicTkG6xNnar1IaA2ktWkJrpGkg+qzqrIy/M/KABhmiLxzZ9vofSWnrtxne2Zuoy+Ib
L+sCsJ+TZF7nZq/NTB+tOE3Ttr8hijQ8lxDDN05EZXna4q811gn5CQHGYTqEQhroDXb6iFxIFUhH
G7uCP2ZQd54H9QQMyTRq47btKAGxgmUZe9KiLYqd6AZvRVIV8vmghai6sPS2MBbV2McPflh8SwAM
RE45AoYSmlKtSmnmq3YpZu2lVto+cTp+L3/RplE9M2EqflYDcZ7omR6sJI21bBl78bi21JaltGwb
f63g+nbI0CixQyQKCVwsjCD1NKIUkCBh1D0pEpJn1pRRwReoamRDZwgkIVe2gkoFrJcqLdTASpgg
+lkEYpqkqq+ZRtTV0qfJaCwDkfTX0Cajc8IE5QuAjRFG2nasyTLNbdgHWgP33QlGIZOzW/f6VVhn
I2xlL7U30EFhy3rBFIEZwCCwSpOcDPOhNoaLqK0MqFrCxBuh6hPuM11L2s/YCP3MUfpeffCG3h6X
bEVy3H9mWm5b0SpPJFLEG3ki0nM92iL+kdJ7/QY+NCpPpqpOBJgpyfjO5Srhxk1sk7BgQqddmmPq
qsogZYvCbtPHaqwLaW3I0QStgr3VuCgi307XgPdmNz3yFwRDqIMuw3oSRMB4oao7Pi3tG1mdyh9z
tlnGPsZspGWsx8iPiim9TkzCjzBMKKlYAKsDijHp1j0GD13b+HUrV9vnJeR/VtP/BJj20Wp6/T37
7n9NXs2T5j/xczWVsP2qgJVkuOVMh3V9XiV/DpQkYZIyATiHWRMrG6ssvY+/zMIswlQPGj0KmRAK
xk5/r61C+TR7i5E1UD6Bfke88gdr6+vyiDY4Qy4aK3yWNRPv8XMh86I4yNkkDyBJLo1QEvdGpSa3
jGp6djcD9BJeKGuAJGD+Gjy+q9t83Vr6eVSDopOhGOU8XJrXJQmcxDEsM/uyA+EJNDQNUaX64e7F
bXhjGvPmQRg9GKZMewn69uuDlIpXWlCaL2NYp/ejWdVoz0pClj4+yuudws9TYe/DZ4kNkAV6+/VR
WpwFZBpal2kbEEdgKb52SVZRt/LtXt4SYv/l48PNVdI/VdSvw/FF5pGZIV2HflZ0FkSptf+XvfNY
jhzJ0vWrjM0ebdBiCyAkdQRFkhsYk0lCa42nvx/YU9MkyMuw3M+uuroyPeBwuB//zy+MGymWyjNx
UI4+dkbndWv2J57ru9mjqfnPQMtWlp5Zciv2xk2fYPYAbqYj7RPiE3eQ71YfYBwXVENV8U9fvCLd
r7s0CPQbvCOtA/9R52PwPGFlPbEhEhKfwGPW/eDEnXWBA/7PJBqEDvFF6sj4F8PiERmOQWLe1KlS
IR6sAkCWBuKXF2jKesqt+NhWljdnphoPmlnrSNZS/3foE1eHCoq06yEq0jOjsso92nTJc7GGxdTm
5zf97dzQ8sANQKNsX3JR26riChoZN3mLzkQhg1Z1cCkl/Ew0wze4nNZ1gZ3Av3fxv/kwMSjg9qLQ
jyW1ZjEzGI4G+ALLN0PUSHu5Qj9M1G/w9x+mCU4vccFmT+To/vzJYAHaBWMr3lgplxJ5FvCHFQKJ
n6dPWzRj57dsYKaHLxhfiskVd/EsReBHVVWE58PUGdqqwvTzlxWZSb6vMNHI3dC0cP5JpMho3U6W
2giiLKabtloqUouHjFi+0ZGCzEkkGDTP2lARo+GnGhl4m9ekDhLg453r5WQiQM0HISLE2tIPcT8m
I4RFxbueoozCBlMt/NctKyzuDHzq7yo11XtYp2X1FnR106JEN8VudlOqwSGnIZZsWSiUh6GrOgS4
coPvayHy8lNV2gEXKnhSi60UO2IY1rILjWFaYXqVSTZf7HBOyI5yUwymJ5MYHcbPmhSF5IHM/rRU
Lrq0MUtFuSORECPUOY/lUCmlMqxr4tdxaJKq9GZ2gZ02Mf9CJn+6wvqFUqp/0qVi9psuM3SiWlmk
EGnR6aROPob8J2XjNa9qgGGBE1O4vfitPLxVUaTuzKwhrF3r8Zt1THw1j8yjtZOHLLV20pRaWPya
tX+ml3meIlELGqqamNRtn9CvXSYaveAUtZwhrtGCEg/vOO+DDcb0Xe76uHa9IaHGxd0XJBniOunn
+bnck6Fsh2xhI6bECP2Rw1bCazV0Y+xiVqhtLZ1O5R632d5cE1YqP2WejmcofTTiidSSmEvUq4Tw
4ZiWWUeFsNNrH1fryzxlBCeKjeSWLEALB2lTMO84VPwNfztZNhDR+kf0Xu25CTEXUwwlrq6nrtbO
StHynwPLIFsyioJM2ujVEP8iaiGL1mGszTWyOrTnIaqfeCV3RZWgDCt6byOKfly4qWH1sRtYXDHw
FMdWrNBpXKy535Qwg6hTn0MJsdAc+FYLOIkjJsNVGJ9lEOT8EnPhhrCEmLR3u7UCpUe5aSAHISnX
f9G6gd6/mhU0HP2sGl/Evmwt7jkQm5Uhlh+MgkhMdwoiXCZAbGen2rJXSrfKJe8yj1s5uQDXMLga
aX3eu2Zs9scmRFpXKrnyRssHrU+sSf2Z7Mf9JVmypYTTP1kCbpxhQkSEX4CbV9pKRKVmk0WmQJZo
BB9YvScJa3J6Egzs1B7acI/1EGav6ZgP+Fa14qGUgCxwo6tmbL7rZc/trBy7oNEf8LfyxcB4681M
bO2yM/W1UIt8N3VJtiznSmiablKKUbTylHZ4CQdJvZOJXn3qmzI8Gr2RxjgE6qOOmKFVnvsSxrJq
pNpNrEzhb2tI4eWHCI1IPLDyeJcDA6c7Kw2gvg98euQgqvmuTXNUDjxr8RvjKF7QRBbCb1H0/Ed+
Qf2QUbbrjp5BDOnkOa7ThCL7ZCUKdPcR6nnhFFaT4nc5IZj2sgbHcZm59e0GMD6GlSOKF0ksIjpX
p15yMsLtXkdeQ2R7Utbd4qCUE/AoeI9mRk4DujPZfypqSb0fFLUI7diKkItlPsaEohVj1KnlOZIF
MgA0MuJ549emoOEtJ2RG+OgJQXCB30uQOfjOarptAOHpay+fqn5NEJ7iY+GrFNAdfEO7IzC5uxWB
lzrEj+39UNPQc8Ya0MyWcLvlCYaS9pY/qf09JsHeTTkWSbwheQKAdZJw9d2k9JlqJ+u74IJwTr22
DcHUIGzUeElz/yThGWNRX4rWsRZKb31F44xUjyoY3LGqYWFygIWNHchyf41leHLT5+MYOKEmSOcA
hrPNXNco4goKHlrmQbB8i/CRLJ7leV1yE7Pucak2SapfVY2qXdd9KiiO38wekL6aqfsu6uNdhzWv
eTGwkxdPaUuIYuCoxHMKM+wusQMR3GtZhqMTFxiem1VFUgCILBa92HNosN7t1qh65aillVmhqKvl
y6ZSMaofBSVIXaGDN7UXsFuuL+okjgQ3IyoVUXYhFyCI/DNuYnwVg20QHcqCsKZyPuz8im1TxizP
7KcwWXWCIZ9JSmi8ZXlrqatkwKZ1UnqM1GFY5Fyg0bY7fefhuqWFnXgmZBFCAlHx9cdKS8ZztRDR
HYiT3mV08nXhTxcL9X3SYQS9rkncblaIz8KnNk3ja5F7/StRttIr9Tcxchj+8eqLKgj6Xev53GmF
vE6GlVDCkC3kIMhWClZtonRv4o1yW44lN9dirP1wW5oDQpBJC/F7Ro2L26MQVCNS2iIdE7cZEs1f
c9FV/mhDBFIoGFU8bHWw4MgZcEMEZ+09ccAwrEBrqJuVcZnUg29sG5PsztWolHnnYBAjhKuugJ/s
YLhYPkRRYwyu3FjpgyeaY2N3EIOaM5SUsIVovnNQZuq8slS91CynTAsdRzglwHUI2zJYvlmmPw9V
H2cYf/RANGpcd6Vj+T05MZXeABZpI1aJ60FNgWewc8BXV9HjAtFJpAZ4obWtzlIUiaEl1yPxXpRB
pdGJjxpgjlfx7UgVB9Ga0iPB/xlKAoI3bD8VB8P+rHHI3gk820gV3CK1sE9rJ+4mrNisNu8kO+Ra
QXpW6PelQ56l5RM47bVI0BUtRh+bJn7pkETMMY/lW11eiPLQN2T99nh+eHXOSaUnRE9sQy/ThXMR
ECTYDxwFFkYTcTTs0jpXHuDJmTsdh8fObQS9+iVSKvTAyiPyXi0mPMzt/JDsUzC3yrpNadhnxdUk
EVNgY8Gj3UypZDzJZQ9vyrPKkfoEH3zHlECdOIQUvPAwmohL3EvLmieb8GIrbBq8wpWsJ2Q4mLUC
ewwWAIWD0ncp0+l1qrj2W0JbgEmo9xACZVCVKxJJsUJU+ncMkTaZSwCH9Da0CjohElnxphgg1W3k
EZP463BUomHNlR1xqYDLsbDtpSg96oLSmlvANUNwSrKB+UO1lWObUZFcGdxBPoyJI9EmK93QMvcn
p+UQydZJU7UojvkwVLcQG061uiKS+wWpdZ6HbtB7Mi1HyarFTQlzR80B7hXDwoy+KYZ4jTG8EV+N
UELIs8n2HRFL3W6YCAmjLUzWudP7Mjkec8jCK+nyuIkTqFRhX9nike6EwlBUbPUaQJXSjtI5+CC5
CPjXWriPSy3MgCYtfEx8hJKLWNNM+lUkcb7iiD8ld/FkkQMVDJPAviyjc9wMRCuvBjMQbgciKKuz
VO+6ZldEVkwuImngv9qwM5J/t5L+D3cCdwIG/8GsLnytquf/On/Ns9fP4BN/7B/wCe4xaXD4jRMy
BlliZoP8Az4p/1Lm5tQcQ4fPPwTN/wWfrH9h3AylQp1ZzhLUu//FnvR/zfGlxCzAbUV5Zql/lYu6
xDIIswQ44QYOLjb/vhla+YA9VWOTsZLMXZtY0vOYqjgUxw3Wlayl/ETDcYlmMBRYE1dpCdq0rinz
T/kwVC1JUVmWw67SCCXoaTTYotacyin8fhC6FUSAcO1cqiLlQub6EQ67At9GV5PDfiVEFBYfXvI3
qNY3kybNN3Nmja8b9O7zk7At4f2a9ngfmdgWg6Nvc1npbwa19E7op5aPQzvfmHvSdE11ejxLEgH+
kn3g9fku4hqc24JPbhTmtKgmf36g74cxwbPwERdhenx+oEbvLXKBil3oNcotkmbPETHnPoFrzH/J
R9iM+cIpGfo3Zz/PskTpImtqgb7VrZb246btG5iQSq03iRvzq3bjjI//7VPpYLTgc6AcEj7ptNc+
Lji5tsBvDGwwiDhyGsI/HKGoTmEc3z0VnzZUhZmVqGmLNrrRcBUGw9qSUw6QopWeLfZYXqiCGBIj
FZ96Uz8PB/Hq8zMlaTV1k4AvQ0rRJ0YyTtEESFwRzKWu2UfKm5+n8J33sHhptM7p3itMIe3FBU40
0dhq8yHbJmOfPeWlGP4u2smPKKekqIGQJY0egfBmfD3oHUGZMpWEbgtDW+EAZ/o4R6lahzwiS4zH
AhtHvC4gVQjbLLawqJrgLt/VaZnWMxus3raEnRM3nnA7uKkGWWbYui6l1c/PtPx6gdrZ7OCoQqGi
Kwp2/2lZUFJ61NvtNhhrbcOVvrqgZ6TiFOOFJyhAX18W/VfQdbYi9iPKrc8jeRS7YoJ5duY34kpQ
fMNpq7F7pa5AtdxMxfCX+9L8ZAyDAoaurwZl6fN4STlKdeFjTRJi6zz13bgxzaHfJuIQ3/48h183
DEai3QyDHxoaRhqfRxqiOtLJotzq0zQ5dZYLwK9hdwKZ/maQeQfn8OPE4DxYvChyYfQx8tCXDwZe
vgZMM+poaf3zk3yzGuD0Qh8luwNS8XJXkhWaLq2Rbgl4xv9hAF+MfNqiUamVJyDXb0diAEISZvtZ
fX7cD+ef5nNrEQbc+swqPI8A6HAuyopV0gfKCYO07yYOyhw8Jq7QChvu55G40suDJKTbURbQu+D/
DQ88aE8c5989jmxKhgYszsm+VJaEWlyKtRFv+4yoRVTj9SZoJI6QrFWvf35F3z7Oe/ouzD+UXYvH
6VN/LL0x2QpWOG7yXsEST01PiRyWUD/fDk8Cl5W7PJ/7EurXxSlX8eff5ob1rBXJOHsRFBd9KuuH
TO7GPxIRfif6SN8OyZWaAkKBNL9sjgWir4EORFvU6Bjw+UG2Fnu89OALZttxbIoCQl+an/ioKLV4
+5+39DmkGkLIbJJMVO7iszIMmALEqG1InkDX0+m9+FKjdwRi5mPDlT7m+hw1YyPbFjqJR0Wsot8Y
XWmZPSp5XXGFF8XLIs/6K3gMGO15el7t9WG+YJpmlDkmWxBxgfz+yCY2wFt3pOKZqyCuad/HlYVB
cFlopnFTB7J6yUW0aq+jLu8I5QL4qQ96mOGe2JSiiJ5nqhouXJ6cNgDBcRc8a/AexIMcquiAQA91
1dHpMhLNIUVvoWaV9d7D/AD4xRPyW2EQimLdybUIfTrut+LUzMb+QyByo25FY1XPtAlYB2m/V+TJ
KG1CpzFfqVOvW0lWPIS7LqnNyxxn+kddGeEmpFIn77Ih9t5KVavVzRA346+kVQ3YI0kMGZjsVtRI
GeEKHi1+H0A2NOK17xN7R9yCOJ6beUOkq2yA8zh5NrTYKKdDWW7hIMZgymVlVY4fGDUvxIjJvPPL
kU28jLqxd2OgS41cBWOMnMjQQxkWvNZjF2BM6i/Ab27O4BzpW1CP8SU4TJE4ntJ4x7IcPXC+0CvW
hFzEJVKCQfqjwpsW7KTWu0csnotpBQtlAOJqVEx5rGz8I4xFhUtcWiNfb4PUQ/iDLeRZM0pkCI59
DkDqlVmjb32CvjJUXE2U2ZmgBQmXzWwk0lVvSXeLm99EMU61S3SnqNvlVHW30WhgY1h4SGoa0nk1
ZVsOwki6m9xLMHXKUDPPwXzCaDvWZBtMap4rF1PQAyEFkpRvMEjkzjwhBNxURXmrC4T9bc2RMw8q
YSGuS62nxVN0dbsJyDroiOfoxwPkT79ylCZT9o0Zx/ejZk5PiZ9KJMQN/gNV/xCvVCGK6xUVvoaL
ZJult77eCAqWRqXxKx3NfPZp8psQw8+Gm0xhVAKJsxEkcBZkU/8eiWvo3AGmDNG3kR4+t0Gk/QFR
HSXH8nySBzEBp3cZpTGfeKpVc/JgPyRvBC+wrdVJIhtu1KTB8zT4Of59heaFd4VQM9uTpo90wJom
JoghqaIjTp9K4wjcJfHzahQjd1q2lBrYvc9w9wlIByAuTpwufEMGECnTkbuRn2GB0xILN7iWWuEb
RbaB4LZdINwrRupLOFEYeuzkQ0k73a+acVqbglc8BZ0V8iGJ7bgJ2NPqVUD3OsHrNBSlm4lGgYhJ
jl496ERf5lsIS0S6jmNi3idlShhVFoyTuraA0QM8XGLrngYkuahKSfCmnfuiWjgajZbGDZQkvUPn
CrTUWFJNt8ZoVdzWgiB9iYcxPCbhpNWrsedDJ1TbSJE36an6lox5FkNHz0jbmdKiIp7T00pI+rwL
39ax7Uc3pMRsJSFeNi96TTvZGYMoBFVtcnzRCr1GVZTIc16qoQdd42IuNrwgi22GdREaHQGIozzi
J+T5VUFbUUv6+6HDygQT5LTLAeyTrom8c29UsNwa/UCmiyVJUgDPsm7+fQL/H+zy37PO6f+Pujj0
P77LB5j/1D+gi2bg5y/RPKf5rEGC5P/6B3TRSYHjZk5dORMe1Bki+CfqzQRbIb9qRlVmeeU7GeIf
DblMqsAcwgthAVSIgv6vMrPmUvzjIQzaowPgSNQcFvK/JRhiaIPWzmkeB7Sog00zqXJAXIxNw47K
9i/CchjJDiFO9vhhqr7BLpbF1AwzwXM3IHwoGiTgReWObpNjy6/Ug5J5iJ4NonUntM4nisP5b/n0
eLOUbGa3I+ZUKawXNYaWEeNNSqd4MwnKhWCUr2wOdH2EYR/3c5BcRg6duPr5yZZ1zbt87cOYi/qa
dkZVDETiUld4dhr4xoZ8gHFdiP61WZxylF/WbvNgM4YBfIenAJeUzyV2LlAhNNCRbhBYi64Vt+qq
TOKRnCd7OqagNuufH26hxKF9NfO0oOprMjg8/2vxdF1bKxDUDQzq/PhAgnd9XnnlLotj/Cr720od
hV0ot/tS3XrtpUaP8sTdUlrW+/wAbnqSZCAW4EqxRApRs4yV1eTyDUMp560qX6LHLjZwVo1tn7cY
E+i15YhdDh8iyJpjTN3Vwq4ssgg7kmwn7Jq6a04w2r+8cxIZ5+Q5WF8ApSTQfn4NvoxoskhC43rC
783GBgu2QVJbtlEY09YcylNr7OssMKAGExoRFmDul4tv1QGI4IitX2caMpiRjPtKEs6ktCjXRTT2
eNPK022SDbTHoGFofeQYBNwAPI3FTs60yhXT/Oi3+GD+vD6+7Cf8LiAGiNlgzdwxF+uRC1+MJftk
XOdiuerw7lIb7ymN2nIFt1HCx0SE1zxRTCVSdeJe++2cIEgTZ5CIi7q6+NirxDfqtmNsw6/PUyN6
s8ZOoT1Lj0YzhgfDaq+Cxs42k1apKww6/B0Z0JvcwDdd6cbx3Bogyvw8Hd+tCySmbP1sdUDci58k
yOyvfinzmoqKZqiJ+2Ljt6+xoD5mtSmfWIXLyefGOOvj5r0ONJ/p/7wK+9Cbc50UDX/l9tkq5V0F
da4TytthwJR+au6GkBZcNnkndryFu8PsCqLPcDoCdllBlLWEh/swKMhZn6SDah1DI7dj03fVFAO6
va9ddsJ5iZ0ozS3Eo0R921FIQdo9/jzTXyhe778BvbfMWTLjoPO+8QHWyP1KgfYgSwcoH+aFoTik
ahOB1uqXWuWwFt4MfT2EW12A2OIUuRPssMeP1L/dnpY/Y14RH35GUoVj4hNdcfDfdHVdvcAfkwK3
6hzB2OuZ47VAOk7yrFeuIe1V4cR6e5eAfzzwlsMvlkCDNMITR4bvEzeUtr4MIOySSZMZV72w9e9U
ycYptJruEkL3fmXJNde74PXEq5h3u59+xGITaKMUvysAhwNcIUcrHzvq6hZ3mm54ycSbggVScQWv
R/XE5vOuv/wysCLNhz6wKsrAz5PfiVUImziRD2q6gigPS2jCHcd3sBHppgN3Hpv7HUeDTRR3VBOY
3T9N+SXsjRHSSnJrEPGoAqErRzwe02Ifqjt4P75+Icvbn6fova768kv5XpCzv/fklstEE6CHxIp0
wCx8sDZTZ19hn2EODre6prGNHMMyIJBVduxqp3zp3uodNp7CZqAu436Qbcr2EuoUDokZ/rquuNbu
65ysXKeFfsD9jnb1KYdP+bN47N9fOTg1mwzVokkL7fPskvyImljp5EOcbfp4Oz5X8rnfwQd6NGCR
pA5qaGMbYjWdr0rcMSXcQG6m/m4gqAQv4IvgxG737s2ynMOPv2fxtgcpx8FWaPk9I142zgiAcml2
F368mkISWlY08aP4ovZ3ZPkEwzot7yJlO7vVmu2V/4RCOEpucEYjtFMM8Wxbx+JD2NtVvpLLvWGs
uopAHnVT4LCeuQmxrDfc7HXMeQ7pdOKznT+In55ksXdZYtO0QsPMhtNTY20tg+TGjWc+t+O9opxA
Mb9UcDD7TWTbeFTNhHjI/p9fowqEZlmZKh2sxtFvlDUBextva11YT8a+PIEAv6Ovn55sMdjiyfq8
IB4RQu6h7d2CgCeFcIpVCKMlNVZGvteIfs/2cbBR47OuI5HGEaifhukQ9tt83CvRVddeNtJKxNrv
vAxWaW5rN+L5FK8GaLh4CSaYX9nSMTwCLpfwQn+pa0CtWL+IAhxSc1RE/W2tbKfuIohWkeqm4znU
NP5w+KLnbiAc5OxEt+9LGfLv+aUtSxnIlW955lNtqoKajdJh3MCPEEsn1dbSi/Krh9Ypr71wU+OO
TVhHcI5hb3XKH++90fdlxjmEmXjOZQrkz69X6BOVeAxm3PI3uDvSHbMmSM34Nme2x6GDg/tlpoFf
r6L1oGHD7gx/UF5gk9hAxcwvyDsNvHUf4rRKhiESzQQbW7C3m6xzVb615Hyq70240UeZYE2IpKvq
tSxcOf1l5QdfcKSciF18AW4n6UwstoILvxoV+M/759e9aF5XM94PXE0DaOl9Vhe1ZUw+k5wEm3qi
YeLKzyK7573uQwhzWumiRIY27DNCVC+JYGh0W5mcoV5HuiuiJT117htfzrzFD1ocvF7TSWk9DNLB
BA8G15TvI/V8pulewQbvYMU2V1141en7lhQofY9VQCvY8lGriIuxJWIvMOZk/8QmGhMZRH2BO/BS
MtsnvdgJgNN+1/fGS+GOB3ymn3UoXUdWlzft1sRY4rqbm3Z1MNfeLx3S2T0Ju75uq28cLaZm9/fp
JTWAdWVdRxPY25oIV1lwFP6U7BZ74c/PL0ddXkrfvwA0otzQaM+BU3xegrSEaD0JvXQQjtaV9hL9
Ia9d+53KZ426EyUMQdct2/V5tddeSc8jzKG84tnTZwpx6xf8NfI0yY2+bA7KqrhPb8ud9lZdsuSI
Fsp+4avdcOi8hIfs3DuDriXc1Of1Lj91m1iW7u8PgRWtTF2L+H9pKy8bSd4MFg/B5FaYJSmOV9np
pVC4VbUpyC2Nt7w247WJ7RKweZOd+pLf26TLL3m+5KHEQriO38TnaexJKiC/N5APwZ+MoKa7QHDC
TdyClW683gaVSXqSJdZsmlAcxV8ojs7q2+zAC213GKrhNZfggtFdNHeA2+YEQXjz84t+l018+YW4
AgIgzZ3Rd+/0D8WulRpVoZvMUbUmWQsIdrjl/Ndu8Bp36uvmzjpxTp4ccLG5VUnaCvq8srKKq4St
v2YFZDkbpScg63ShBjaC9So7sducHHa+eH14zozAJTOd14J3N73QkOov21fzVrqJnrtn6z45UT9/
ucaxlWj/mdWlI4KgI4F6H82/B2qHZmw+y3+wPQP1DdsT95XvF9mHwRbECn9qYGZqXN3oB4jDDv95
f7zKYQFnY4m7+a/ASIkFw6jfWOXJOiQpDjKxiUyBpNvb1oBxdG1N28K7FDWSnat7NbtQWW4dNy/t
yiuPsBFP/ORvC5iP87PYXgICiVsFiv6BTAMlcMe7LN/miLdCQgA514kvyKJTC2+uU35Y6fqi9sW9
MEF8xpgzdC/Z47gSrHVWH6kxBW+l3AmGmx0iEg8DW7v2ilMf2pfSe14S6D9hIIH7wtT7vAAFv8/U
dkrlg/cmPvvj3nu0pFX2G2m3agvNVZieqK2/3ug/D7iU/Ml+l0FaLeWDbmEb5xL1oFnrdLxFWjRq
pd3xuYdoM2Qcs1EOiPpa/juHNW4bi1+wWJi4c9QqXSD50N1WGTRVl3QP6vTxFIXkS+09lw8MJxrm
jGguiVOBX/XD6HnisR+4M1Z20u7Hct2lnl0ExGNaf41TLMZbPlfcZkYVMl48rhJz26arptskpYu2
ZBKdJHWb1JXLm8RwYy7Pd91NjRvZKoxPvOFTj734iHqIOx4cf/FoSnvTdLwem6i95BPE56Tm3+8y
i4defD5alE80vRhNMAlVcmj75fWa9qqo2X6CoIf2/1V6YfaOZ658AlkeiVZS/Asd2XHgxlC7PDqJ
a9qyQu5UulNKQJrA+Mga1j8fae8g4acPffFLF7cjzKU7s8j5pUlLfofjF+eBspq6TQRSiMvCzs/P
Cn8zEiY+YeG9yfggZp6/Nr6U6qVKgJRH+KORp65C80+tLnpzP5WXcQUA5o4C+fUJ++g5PDk79Tct
Fp00dyfdGYSEjj2WViOxQdtcyh2Ri2ppHNPuRHW2MBNjpc9PiGehitoVqHBJY9GEIGpDmSfssqun
wupRfeClsasMV1MelXhncbWfrpPBQYz08+TO0vfPu+hi6EWRbJmhJQYiQwfqyrA2mMNBTG8bGqNO
zacgowA9NeSXnXMx5KJiyLKw/5/3mZzn4k7EPWzfWWtR/4NF5CReKNYKB9qfn1P/blBZESHmypB/
UdN/3q4DSJdYOIzSERSuKXcqlP3RDhTAmTWyJKudL60jAfForlw53Efx2gg2Ekhcv5ZVu2s4NXeY
hHntjAJFAXaxBF+t5MiF0akd+kfrQjR3nvoiPI2PkJIcAm+ZxSCxuR+rst0h5FyryAWReVyY6PkI
dpMoWOdClQihwDy3itZu1Aez3DT+Hq0RJMjcPPEpvZ+Jy08JIhP9PdjmBg3Nz7OA50kr+40gHgn9
Y7yqdvzz7k13smlteFeIPcUMjdJGdbrgd5tvptDl86kehv1AzItt3gqHOLcTkwm4oMBTg5VobpV6
jbgifPRv44uU79IetFWIdq/bBERh1yg4bb2w/dYJhjuS3Vr1rRX2iegoudO3a8KgQtMmhdV3Jibz
IdCB41+9jCQTBzETRKGfF8KXSo7F93EGFptsY9VW3Uas91q+aQquEZtQ2Oq75zI1bfJTfh7s3bzp
p/lebLKBYJIlqTPfgCy76sXgVZvpCmWP+Zz77GTQMGwBQ3Qig+0m28gUzXvumNyrXqqnKLY5aLDC
OYUAffPJg8rjhiDR/rDeS+sPpTO8cjGMERwfK8VFiYtBIveSnx/8a7EyTzO0buTjMgMtEZesjBMp
rQbpaAR2RfyCZXM1bv4kv30YZNjk9C7ZPjnED3/rP/w89ux59GVL+zj24rxQBsXCjJWxw9pW740H
8dUs5iWoPXQPZIoh8W1Gm8w0/xG0p4ZF9eCBqWxj5tq3xRM0/e8O9Y8/ZoG2+ZaY9+HQS8cGGRRy
7JtUc8Sa5F7nVKvp65VoMecLADuzplGABC4da1iCZgyYx9foii26rHODUx2dqLIWxIuxPbGtnBx5
cYjE6Qh7zeMhK/KtFLscbL9f9b1Tc0ORbbVwS9PWGrhRp46S+VV++b4+LLPFUZLGkaqgp5WO+lN7
Xz2yxvTnCZ5uZgv3wmsgOmXpJgNatFMDzx/uTwMvqn+tTiPTiJlrTTkQ+at2rl9uxEsKSOVqfFZf
22FTKLzp6cRyeo+l/zrw3G6HlUpTd7GDW4mBOqIXJfohTlS5iuII4xpnNs1q3PFJRwXaBrdV/isz
yPqKXkL/ON5Nxb5SHktJgqJ43cd0YOjF0grEzTCVHZ04QAXmpSKTuFWsfv4Yv1/+//m5i+028Aqp
axj56AECqE7BOVPvPOme9mN7StTx9RY6fwAzuDWzdTGyW6yGJhGSvlAL6UhWYqlLWAeSYKfSK4Bq
cB4Ugu2F6yLYn4Q+3w1xvryUDwMvVkMp5GbRkqV19CjbE5szkLYRavFEXplEOJIw0JHi6U4PNEJi
eY1UUm9d9OFZDRKMjHfVSm7droLMDeLdOJzJNMObjRqtFf1cN/DhOfrhOup2Xb/X2otpQOh5YsP+
9lj8zxMsTffNLJQE5BYsK9VpQKYr1gdo6Bg9NsN2Cqh3TlmTfoUk398WnBGsTJB9LQkaMH/VvIcv
egzI2po0u4rOa4mUcC2Dv7iTW7dGPNwS8uZUSDDqdD1wBySbXE9xYFsn2b2WXiTJBaCb3LhaeDVM
F6bsdIKLMUZV7Mr+wuDWZOQPlfgYthd1t5qSX4m6q7KdbG4TsyQW7bxIE7tIylUWgZfP4YfSAduQ
sD7+/Bm8i28+rRCgcQUqig48jjZsqfcYcf8N9IFCwCoucko71WzdllRnydyk9yToGM1NVFzxtabp
mZ/ujGg9JbRlbzT0L7rtESmI/psczNfGcpQ3aVwhPo9JK6ZWowijeLgUhFUF0J5xbztrNrB7y3Uy
roZqXRu7/pd8JpI9R5sNEoxrZjc/P957F/enx1scAII2jU1X83hwMZGnqlweiCp9Nh2BTO4OjnPp
ZMEqqG5AkQ2ZiV+Ri65qAFJrtVoDqRU8GyYqmivJqzmSon9DS1/Jq5ZpUja57uCPUgt49G549jR1
hq2aHeGS4zTQ19vGICvDEQNXu4QmKxGJKrsVUVq+k05rPX5O21UjXwCx16GLlJqObYXThoI5so2v
SMz0PQ2lXTxxfa3kdVJMtu5hJ7eutIfCOqH8+VoazUsBir0qiogJgJE5Wj6UX5UUSjBtfEojFXH4
mqhie2quM7+wMQHB0zVXnbq99jGpm2vvYa83J8DM+WV8eVkffsB8tn38AZ3cN1DRpaMZEYp7VzSX
hu5gQEAE2s/L4uu9dvGoy0qs0JDxmRTbordquFqO4y9Jv5GNHV4Xbb63vG1cEQVNLJVb59sTg3/Z
0haDLyovMVXKgTwPEfMyh3a0nrgWi2HYi8Kmz87rjhzttTYQp4fp80aKLv1qo1eEodgDx+Ip6Ozr
PXvxaxbF2VSpmeRFgXRMs7PG2Jp0J9qVesz/wNsroQ/Up2qyLxXKYsDFJwmjR60mmceH4Ahfv+x2
qQnTWXkQ00M2umV906a/mHVKF2+odz9P/teLD6wXvO/wlEVti9P1co3VMknXkxofU61AtF4gBFKb
NFw11vToGfksApgQ1Wftk18SB45VgGnXmtK7tcFtKENNuRkr7/L/sXcuy3Ej2Zb9lbKaQ4anAzDr
6gEiEMG3SJHUawKjRModbzjewO/cUQ/6K+rHekHKzBKpLOnmnbVZZeakSiIjAgG4+zln77WntsQg
vyxfAhv7sWWBCerFR858yxGs0GclD+M6+ZfsWHeE2re/OGz9cLrkQzgUi5ifva/un+cPyjaq953U
ym9bECyRIfQc4yxYjz+/Vj8eWyjHcfpg2cb5jAL3xZEOmoVjZNJXtzoQH+a6XGMn7RH41uRvkklo
xUiVL0JWNeRpTE4HhurO+KvP+uOy9PVdIB/FqIrrPHjRICEbtZaSKKlb/Dp09zq5D7TIdtXQiVO3
3dcBsinMQ1NMhV7WJ4Zx0WX2ra+t+2FK11/cvdvT8N0ShU0IkTXWZkHWAgjClyc5Pc+6V0S13sKl
IYEzLW7V3PlI8SUcmdb4xeHHfvGsbC+3UaC3mZm5BVC9ODjmQYUPIqz57KNzIezUOlhOrwhisu8T
7AFF46Ynve20cVOVDzqnknLM2jjvzPV9jVsTL4lvgBtpdCyL8jMDUDkMxL2MDtXm7Dq7lIXFAohB
aJJX/ELc8HLuvr35bQoBhw7hkmN6L26fZal9JDle+MbGpxKtgNF3rVXhpkjy06QvLj3Dt04rCeVM
G6XaB7I0YOUyQ8JUpPEy1G+XWudRatqndhPIoxOcC7UY+8yfs503DPHoOb/6fu0fv+CvMivAxMxz
MbK/ODFPSzIkti/N21lYV6o0o0m72X6CMHO+ZsmdkebGjV2uRCOr2T8pVFPFVWebxyyYrrys6c/n
mWYh8tKLJSVQeSAxrEm8yxRddwQcTl0nfM7dMKxb1rs3XilzmK5Sw8x2dZn9Mud820qe364CAVZI
EgQjdp//ni8UvRiyMPXMDvxtqIGyc/Wl0ZH3MFd+7LUpQqzsPXS34WB3nI0SiZAGfhUquJozW1sN
85lhTHSjmCzjc0uuspQWnFzFIWXIXbe9vultDDxAdMpDP+JErQ0MNPZMdf2LxehFwYZUGrEo0E+e
P5DOqJmffxRzmsMxLJvwTda0JCak073NUbMU/pXHjbSrRdPtinQ48VZ6pc7sTVelQtDiWEF+VlhE
Zk8GocDkbFKobhkYVra3Hbb7r2/zP/4WsCI8Cv/e4HI7PD5Uz3ki/P1v1hYneIXencGxywJO503w
J9+cLRhUWNfRP+Hs4P78qgH/zdhi269siq9NnIzZxCce8Q+cSPhqC9rCVMsGTjH9F20t3lc65b+e
EnCozDcILGSKyAsKiKzPby2XGJCe2fb7rl0Hcaf0qP0AC2OWme1FUJXSf8Ka1mZq00N3TfvR7SfD
XmKZVOWCBz+1qATXOgHFPIcw93RZBsSBoa1Sa3jsXBg2u6RxnN6+cmCXVZuwKxioXJWXUSaUnrC7
k7zUA4C8dMKEaSS96LLLAeuhQOMzO/ZVNqeAntABpdWUEzBj1hg0tSgtdZRzF4hPEpjTkh+Ceqm6
/jCxKOf+iQ/baeREVRBDUghHidjgVAOyfF4hGKVhQxPwGNSinnZwGeZUUvcgSW7JQ5+nPI+MDXeY
C0OSH9Mny9YFloCT0n2xfZdnBp5Y7zGrKC8va6/1BoyaS2qBXlJulR58uyvRvqwQBSI9wD7FOtpa
ZNJkFUcv3A8Yhf26tfp9wx3C/Cxo+ktdS9B+GEQXBhCYOPPmiwPhsd5TiZeK/jNIAv0pG1alr4SU
NfNezmRVtVuXNofHOhfj0EYVJqY8KnVAxeS7cxBg5MiC/MsC8prEptSW4XBuduWQx8akaqhpdoGR
FeF6/S6x+hkNTAsTSSXgo6JZYvmL2qLQ14OGBxjNoTvc8nV5w33np71zrg03zxe6e4NzCd9vSPc6
XxH52Bz0z8n07RhDDpXRH3K5Trw9u4AtGtVs0+2xAMv26PVknaGVaNsizrmBm30xKKhl/Qjs5qw0
O1nHyuIv0hqr/J1OaicAB56ldVTljhzOPCzR7wJzNAOaazY/mXpW0zuHdC1BwaoEMwNUVnoKVS3y
GXhZH3AxK8bZVRT2Kx/YwrLbRP4ISfEdREXX3xtd7xNckjujFxXr5k/YV9JSW4bxrFUQlUUiNZw6
txg1Qjp7CF4LOOUIjOzAcGZm0nX6OCWOmo6+qBzHPB0tb3YeJAAuB7JXLWs/GrXRwOYIV3fzKNfd
6mTHMZ8S4ln6ll1kKNap3s0Squh+kKnzugpnncTtyqmQglrypta0pqtQu14F4SolrnO3lGGzHPON
QRjNKlPXg+V1j+6A7QOC5YZmA2wATg2AizlE00I6QGRhLL7miZ3fctdyGSezq7DnLBnmZSOY+tet
yvnVtsJXEWUj0JCYrKsuPISD03wInUl3cT3YyXEyoMHtgcj2H6tSmLd+srofV3Py3+KTLjdlu1Nd
kClaWycb8GsiDEihxO4am3kTgPpwIl9MzAR6uRk3W9EU2ySvtX0RhWXvrHuN4Do983uAvlEwifoU
FFe9ZW/M4xvEQO37wmsU7ZlFQXZsfPKudlWSc6v4Cte0dlliIt9ciukEPuxSX7SrQfdz8orgIy5z
TKURaopkft2Tr9jv7EYqeHD2VGoVFXPQVWe9SMVwYKlaCA+vbY8ZJDig4hKH8cZimta6DJkhVZ4x
RrbI3GyIck43U7fzOOiu7/ocb/4bow/7GZuRnhIAoVhU15nBH0Ai91I6PKZW1Nn4xfZOYusUQVPj
yaMddvh3uUtz00RiSru5PZ25HOV+GmsnjdPS0uLckIbbn+a1pztmCiowznlulX82uTU0yz1BS3OL
x6I2BdpLsw3WXR8QMcDHE2MtP3OWVePHOUxaFMRTMjQ75C2W8a4KxowsuH3RtOkooO2CBuoi5fqN
9WnzWqz5aQWs0i5FJJ3WzE7CCeLI/Wp2Hg20sgXBL333fjKhmV3ITrrO0RbjphAshtkU5Xtbjyxk
4WhUDsx/ZZHTbt4KyT4RuOf2kEJQzYe8f5d1eW5cjIPdDG9IZ4dgoVSXLJHggVG3pRqdzbYBXHo/
o33SkVOHEAR91Q/hoZCOvbFAqW3eyLIjO49Ax/4msDoPi/CQMG22SyObj+HSJMleZ1N5lYwaXU9F
z+ghMAvVHkpg1lVkm6q8Ii9MMHkVW5IZMyVuSTP1ansX+p1G+DCJioO+nkhcyBCa95EB2haQniry
q9GxVjbTzuuRqgmshK/7rkgW7HlFOR27RSXXSZ1ijISTOi2ntduaSB1Er586IZr3wE/X5RACVr4c
YYBeSvam7dYgMaKUpVeAKjTD7GTNEyZ6aupW8xQWKLtnzb5r77GSy+YAoUXIA0kXoiD0rRkJY9w6
hg9GXTaPMiRg6dJobS0O2VA1SJWzUBBOCSrKiqBQoOAqZMe0AnOjeTYtNYOPtGYDwDUCRleDByQo
KdK6DgNs4aUAKTwFHpQlX1rnqaMXlLY+kGTAaTAb5zZUxSHB/xUCjvDxfKuxkOZOkSsIu8BO8jPX
l8RRLCtO/8jjdj3JGRxPB5k13scZdLXB+RYAqY4D3+qbHRE47XpCfk6/vhG6o0IGWeMcxyEV9Rk3
1DzsdTgLLOLtJG4DUzdpnBEG+yiSQtMkHfrlzC6SKtg3rR3UB6dpKPCHKmnPpJO8KfRKBzQsp+Iq
DIEPRoGxVDQ1u+ZuMmiwxfMoEko4KtfKudSe5B5LZWUt94tQhto3HcDTk6Sz7ddog8kX6uj+Za8L
la/ww3poDTsOH+qGlQS5SQ3b9QQMc/rk8S1zQcvMsd+Pve0O9xW9/OFoiKyudq0RKvssGN3RPFb+
CKYClDQimhzILsxBV3tW3ItSN8bN7DVO/5hWNFSmncCqmu0mM1wvkza1Pyk9y1vtuDW6YWWZn5NZ
AeVKi2Fgt6k1vduFa/3GHjf5TjK1/rbxqfZOTJb52ALjHKmbpM/3St7G52Lmdj/4XllmUCYLUJrK
r/yHfEa1zvhLIekAtuOcm72X8w0zKqWzwylmim3K61Ov5EJEonLTElOci0dBWp3ie2vM+7bqSWnz
65BDhSTOptkba2OllK5ykXE1dinLcV/w5jNr1Z/KVvp9lJiqfwjp5ZyJ1lHvjLGq31hKLHbsLzkl
b9HU42VaU9tH3Iocs9xQiipO+173+4od9rTLzPLL6HnqovP75EsHyfr9wNGvOeKl9I6iMAdMC+k6
aQQjsrVPe2M0n6ZhZAI2Qx17a6ZT9wWHSZ28023m5OxsTUmffsyV/WEu7HK8I3cyZzorFUq4o522
lrk3CmoFZ/ddsXL97bD/fQT387J/KwF8hxIFC4RLfxBz5PMSIBy1lxK0AphS2zVGE+i9iK8ss7uB
hNKX3Jhja/3V10RBSNWB4AUYm0m06PPXtKmYxqBL/ci38vLcdZrguObGHC/JvMZ5MXa/GHlurYtn
ZQ6vB0aMxtX2gvT1nr+eZwDvLbjViRGXNwxX8TgU9hBb2RrG0kD50M/WuMcAHcYOZ8RfiDue9yy5
wmCktswOj7uYc/TXPvR3zf0110uvrJzTcy3MOBR9v5vt6vHnX+Pzfsf2IjhoLZtCk4EWevgXLaes
byo1s5hHxuiKXbMI7bIGm3Ys87F++J+8loCAuQVn005+fjkTK4NJkG7B3xy69r00ynd6CjfPcjb8
agr6Inri2wfDH0RSEK1MWIQvZgaGRTZxMTNxo0xE/bf4FefW0lxPWg1ZvuyLKW44de/1TIgQBN/g
kwEaL1aO5sDZSNYFVJzvtu7lA1zq5WwFK/grxOSP33BIcgJdJmaJFO0v01lGKSEtT1z8rA7qeCDs
9AQsTXL4etn/02H5OwvBd3fgD/Frd9RDzxos21//1mCxXtFUoXEBNRK8mUlP9fcGi2G+smiywgfh
H4wpNgSPP9ghZAxZuO/5Y89l0I195Y8Wi3hlWQwYTP4R4AY5fvyVtCCmE8/XHps7A2zXZo8RkNpZ
BJ4/LI25Lh4uez/NXXGspsK48LPKXS6HoeZA1fphuz5g9l2uHPIdrAvVzRkD1DRUV/ijyy++AhYQ
OYVICFSYk7cZZ/SPasqb+zqtlBnb9uAgkfK0g2RRmqSvi3DsH2rD1k5kTIbAcWIrqtXQ0sQtkJsw
vCbHlwN1F6re54TlV22UuG597RRuiyNWt2YTL5xWP1hT5y6fq2RprXfgnxN1bLsxpO+SpWq+FEGe
ngJPL839lFlC31dWU4NZICNY3DuGnedxYxnBwV3ySe9HEtXmeGP3ayYYdWM5sT81hJn5tcKJIxbC
GI6Zptw4zKKysjed26BO6SUFejIYrrgwpSwvyYbFC5z5dU8WwrhsLQnVtZ84tq/6EIiegkvmdf66
hgNynOhRpNej5WYK+kNi0WKg8HIYQE9pOy6v24GjNmZnn1lAr9eR7JZBUYouOvcSutgNvjhX+8Nd
YXkw/kObs9ZhBdiHBpC9cuwea7y+FOOGaO69bvau0mpOGaB3KhU6Wh1bDjc+uS6PITAvWg/uVH1x
+0qej6XPmS9r3SnWfROgDHDzqT40tAlK5Ijy0U0SSPi0mrqcU4GLpN8sCys4QKMEETBVWXsb5Hbo
HQEVjsu+1TVn8TEF9k1hF0KICRNvNY9LlumLfqUwIoK5yZk3kM63wdQT+WVIOgbcVFXcBe1SALIR
lK1zJLIQJFWtV/3YsUur40SBwtir5/BF9axAJVHYUUl3ugvvs4K5/UikiREFWbmsdBnkBCSt0cn7
rmhGohGKzH2g/3mehnOFWICEG7L9kiG/1WPNB+tyF8TZBI+c2sHzOVB7hvmOMzfxwNtZACuJB/w+
sp3JvxfOgFpqWuiwRQBW1LJzWlk+Ci06NvCVrX3fhcnccB5tJa070QhMfTp9WtMgA9dVpfWNnZap
E9NwqT8VgZzOpVJhHidU5ujRS6+HVaWL6v3s2f2nTOYuzUlV+k/2SHzM6QLE+5MM6awsZHFwqPep
8BAWOVv5qAwDXXEjlpZqbGD0kzGmcqJcCYnkQqaoWcwqy86nFLZcZHn0H3aKyLvXwEZcLGtzRv5A
5vTTabbaIxVrS6uqNBU9rMGY8eM20NTB+vemEfVDx7eqe1F8dEIj/2D0fc3BIs05XzsgAz8Vi4N7
2y0DWHc0Tcku8Usf6hqQ9TIO5VyJXZDaobFfrYy32hu2uHUyF/KcWJv+E32mUMe+O2bWYaUjcAzn
UXk7PoPvHYPJbO3dwiCp2yVJr3Ajk4x732twsYQipMlTAYeSkD8nk+3Fupp4oyoGeA1G5rm8WQdD
XbpFY1R7DmbZ06zc/F4VoTKihvu+jcDklm8kPaaB7tAijmtmw98bAbQ+DIPSH7ljZjM28zyoTypW
lJCPnDRnflci7HZmKe7tMNNkh9TBLHb0x/B7llZlnLtj4j1N6eR0W9tLXNTWQD/YLYoGF0unKhlz
SGi7E39lVkIK+jgOLKite6woUMe9M87qWFB+5qeiZnr8nxlK2i+nj//4O/PQn+3wcTc99GmVPtvl
tx/5bYxis10zEQFGDZ2XeRj7/7cximNyAGC/Dny0FRCctlTW3/lgtvcKOfUGWmEAw/DM45zasTyq
f/zdsCGOQUNFbu/C6iYo+y/xwWC5P9vlKWbIKwSwy3vg9BCy0T/f5R05OnYzg1yUpjzqprlzZ2Nc
dtVYGcux9daVxn7g89ih6x4GImQalqLzKdP5+8LMw4+zHSyfSero6JmEWBgIaYVMUzeYofFyMvZI
iaQgHGs3ZepdIDABjOknKNrOgUnKWdWzjjq4gsqRbJ3eu+O1MK9X2am9tMBdsEhQ25xn9vB+aOnl
SweSHiEKe3e255j14M4ZeO6duXXflogqYoUvo9jLvi/NODGWcTg6RdCru6y0k8c2teZul7p9Ud/O
qipsGnYCd4+bF8FtXRYq9go8BKbhyWVXTqa+kpWPPixt+2vDI8Isspe5tI8B1qoOX5Cn5Vu7dqrh
DsHjVGAMbxdkKZOyxkdXa0oKoyMXYQ+25GuQTmgYtJIT9uSoAdbX7RdCjy9rZbHVicTgs/J8ju8G
NClhLABvHlkUR0SFjTSr2IZVTTOqGeSNcr3pUnW05CIR0JFvGwfBle0sGAIaI5GY84l9ZnRVDUc7
gRxJ2kwgL9FIzm/tZKQNHoryciogNln6BrUpI5ctIlUupkMX3ehO7KmWF9w68ZQnfIsNCRtGjbbQ
MIetd9Yl5LWku2lKMGOmezmoEzdd3IPyCaaZtO+eE2MTk7PCvp2d921+p33Npp20t6HRN4yi1/WG
GppoMyN9t3ohaUNKZcc2DUMD2oewq32/uGaz04viEMdoJyzvlQlCmzWWoZLc+zLsyWipXAfl/V+v
V34aBP0sMvrfBktv9dHnGl4ZX2/f/e//9Vu9tFUJz/5HXPUsNjfDU7u8eeqGov895HP7m//dP/zb
09ffcrc0T//4+2diPfrtt8n0efgzSew/W81u//lf9d/u6vKf/+dvD9Xj367bf/7f6nPaPD1b3bZf
8W1181+5BJNudQx7IlqjTUD+bXUT/AniVAoY4uap8Lf57e95p8SduiQCMrWFj05SOX/0++JmvjIt
i0pjK3yodd1NP/NXipht3v2sf8KySq4o0amEz29qhBerW+HaTMv0ENVoIMKpb05NxsHzbgIDZBZp
e5kntsFt3JPHG/nFkJz6JUGGsCSUcwandCz2Ze6X9+Ys9bWX0AHmXL+sHxeNNJh5VH1HZiWG8e+u
+Z80tlwu2/N3TS+amhB4Cz0XwRr/fE3OiccoWv/D6DXISZPRsq4V4KNs1+dddiMd2vaK4ccNEx9m
1iWQ0NdFIDS6Ntu5dArHPXM6e35rQFR+XczCZ0yrA+scdBuUCN8Ypw9j2VR33CumG9OQWGJWYXGB
+cbiLJwWxuc28aYnMx2bNxOMuYM3OOOnzB3TS0NiVBsVnZqobavsYqmRuI40ecmLIpJ65685xkmI
/N0XrJbBrqEbeeEUhrcbmg5z588v1PO9CysQkrnN3euyuRJaHrzosPR2GBT+dp2gIuOEvFIDU6e8
rV36r9hyLAu30F9fGf7t8/794/7/XZA8gorvLv6PnQwCkrr04flCwE/81sywXm0PLYoQeLwceDY0
3beFYMs9huhIHyPg+6Jj+8c64PBHW//CpMPgIXnaNP2/rQOcjeh30hLhR2lobGnJvy+Jvz0+rKb/
Nuj0xRqA3IRDFm5Nk577BuN6sQZks7vO5lIiOrDM8mORTepsddNwr5JhvJ2MoiBCbp2vfUJQzi2j
/ZVb9EV/k5ff2ieQNbfmMNSgF3pAd3HIGCxcClZsJFd1tQ6fSMOab6kB2299tn/7SX94KSYpm1oH
Tyq2TOelI7M0EgYyWzqjU2XF3dxnYlezqO21VYTH7779P1mjfriowG75VDSFsf0Fpvfi0XPaam7b
OaQs9NCm9ZZBGZ2HI+IRtXo1vQaruBNjQI4CdOLwqZu6xTn9+Vt4oTLdgqYIzuaes9zN2/+1S/a9
9rxLB0k1R7LrmoxZfTKFRKTsvKoYvH2wpm6IPqJpD+3SrGcdI/UPnoSrCOklb97SMeqzg6H99VGg
ArDjamqb8lfr+PNlnPeHApRZge+CTiGaeruG37XP0yVA4Iu8Ajrf2l02RjaeGaSQ/Eqz+eO3zowA
qabJMJd18OUNpoesCbWF8j83qhRoSjAvHqLeteZitLb5wZ9l+hqwSpfv3Kqc1qM5NiEoC790H6cy
adVN2trqRuuKjF5Na8OIA5m2xX4oM/M262p/2g38avbJuvAP6yq7qzLEOkYoZG+0xzZfOM0vyhkh
/dA3+Pzzr3nb7L4bgYCjAz5J9gdIWpYX2vbPryLbegnw0Ckje8hzDBhmcNA8btG0lBNpuGq6/vnr
vezbby+IeBoZKRwO4lte2k1pkQxTUK9lZCnziE6DU78j9iOlCNPcjwFHWGD4dPw6bKjuh8kUZ2YA
1CmAlyGqS7ldxA4h0s/f1fOtjiJwe1MEbaCeY8WkaHx+FXw6S/S4lhK8o5feNqxkcZksT2uXB+cz
OpxdgWTsF9vri+EAhScKOzxwXAKWb1oiz19zHVU1S2hjUUi34hQRTX6oim78Baniz17FN0ne5bS4
iftfvMoAgR9dNpEHumhIG516SEzQb39x/f7sVdgFiKthaEgD/cUmsMyuSMZqexXG86eW1xPgGNKy
+/m39Cevwh7HCdEi3oNwjxf3qg6r0pgBP0Z5qh9KBO4fLd26j794kRcqbW4Gn6Ec6nra/Kz1dAKe
fzGzJTpCkb3PbTiw2Jtq8vITQSR18ySsgswfWNTvOjkTGCZd17D3Rb4S1yctYhj2emoK+EY9MZxX
Hr4OEhfM3K+vnK1/eNKJDPP8vPa1Pu2JJg122dySQWDPHe3lFEOFd1OOAPvPyV4MnAtpS37WHRBz
nKnEw2TkLKa17sYuyYYTghkrjIktIR1IWSr39apRbJHH1BCUkZBXcCIJ6giPukqRX4x8ITpaSo8E
i1Zm86fes/Js3/ZTVcHZbzO5xVBP8nUzSudkXtq5eMe0ffF3fe0b3UWhiFh9Mzh6Ne+TWkkbzUTb
r/EUWu3ncDYMeWjbcsXb1YusPPHTgvF1TqL1yGzcnFxwHMTy7mFPN9jFxg559BYgAg3EXdt3ZoNG
bD+Q5tujpWm815VuczNe2iAYzpK1GVcijrFt7gFDJ8ul23Ra7SdU1Qt+QpegJJfD+l0g1sGMek+F
1sFYGG1HlovZeaczG1iD3TMy3yc1QgREk9pg+0bjY8WTVUA57TAsntC3NNuDJNLKOYXezfXJwTud
Brlv8DOdND/WS1kzwEjdAcRN7hn6YM09DWLZbFfQK8qijxfhyZt+ntnyUvbsq4UxPT5rLunW+e0D
jPz1YuAly9bxw7w0+VM7OQy3fZnlNA949/ft2HITFK77xsJ3abzml7WKpF5LlHGbj+V8pK3ULJBt
kvVdbqeLeTnXmepja65MFHjLXB0Wt6ySU7tjET6jjdRPSDidvLg2xk63Byu3iZ/wsi2cu7cG473V
EssaG40u8dfRvf8QOGP5KUlR3EScSdP0ckH+gWYuE3N2ZdWr/oC+DsJEiRUgPWlppNt7Mlr04+jo
gaBpOx1PsOQUC4ZrsYKQ6ApIc6uqUPZbXjXvuJcWK05cgzprDOhC70byMeEjOWWLRbr1sExX6ex8
Iks5MGLVo9GK5tJQA52Q2SrOGysfkXlkU3Y2GUP+SS/sWrt6lRaZwMJlHDP7ugdCWxs1617VsUmn
tS8fFh/R74nQTLbiErDMp2DO6V11Zo1ssC1nA7miWfZXJQHU/mnjkOZ9liV6Ga+9IsSrqAnmgLeS
24lN9UeKCWrhwnL2/hj6ROUsSqSxrBokNJ6XI6+118bor4hVdOdjtQxQtoexsz8I9MLNddKR5Xpv
9ejNzshqSU5laZOuPdDKA3/ZjRUWzXy2xS6dFGwE2RnzB6SDxhZGOxPeTjCKNR6AZVQflzCdbhxV
KFuiwPKDPg4m7fWbN8nLDm7XCxE3Y2Ohvq2XfD2qvHHbHYiJvjjaKvfqfYqIhihXFHkOzrcBsW+4
BARCyS6vLghonjkCsWaGuyBQnQtZip4hyNHQH2KnaoNz3XS0/OyiDBEgD2NFTHCh6n3r1nTT5ql0
12s7GAIwsrZ2H82MIvvokgaiDiKbFTrbuiagOMmbx9Tp/Uv6f2kdI0plHx7mMIutKuyMXZUFzblA
2XjHW0ouk6wL0O7WlZ1ELcHjzn4uEDmlRQvO2sxaeEgjvf7b1GndUyNoEZQKs3Av88avpkgnPom6
grwRuU+LDFCcmTbhma2Kur0UHBx8hOlO65zaZpPckjjNJx5LRzK9G6wrwyVxCMNeDTfeDYrO3NOw
GdZjXoQrsSheM+nrEby3OPVE4wLw8KaQ4F/BZC0qRacfWi9Yzs3SYmjk1rlv7cZRFQR5l2EdN6xW
oF0qQGVFhXThkIZBN+y8DF8tcjMRIeOyXq/EzjOgMLxuIuqefQ3/MLRwNbjQqVJyDS8EvdHzSk9g
jUcvbG6KUts5IOSWcaQsJ5qrK8kyaFozS6b7LMggftIPNb7wLHTvF3rlDzU82DaaVu14BCIrwSPL
bIdplUK2HPlBosdomuWSM7kyKAcbgfhxZ4Zo36K58b2PIWmDtIQVs8MDAxQcc16n+oq5cGlcL6NR
062cDAPqNK/52a0mQqcI6k2tyFhVMGAILlsznrJmsuPeceT7jM2pOnOlrQBaGbXGKlwL47VMSDvf
l8NS3yZkK+EqsFLwtSzy6V3ez8F9ODfJl3JgmonUVtvmBdUU5BsnX1Lw9qqRX7pgVO6plzvl24UT
HCJq2Xkw1OZqySKRJo6PQUsGAbiqtmVin3QXBg81BgKUhtfMFidOjMlo3xfIzDFOmGXwYe11c+MZ
RXVf5x2Q6RzdtLfD7NFosuIrxLteIiDjkbrpBDd+kxXziTXMbn5cpoV4n+2CoAXw6+lMdTocCelp
UZN5SEk/l6Nb8U0IU+fsnkaDVDbXQxg1mbfikEU3l4getkI5lmPAa4YsI7Y1mMaJw6mfbWrg9nWi
xPDzAabA9liF6fatjpUur9zVqtK9IEiLuPQhbZFbFu1iMJBvTF9eM1Ss5luDaTqyaot+mH9W8/+h
r10suaAMr/yFp8wGAcjsYPbnITjVXe3RGSBwNWGVXTrny6BcC3WulthL4i5PhSj3Xw92/5HJ/B3T
63dn3B+aS9cP7cPnp+LPwna+/uTvTSb7FWo0hmkmK4TlbDiTb00ma1PFkFAcEJTie1v67x9dJst/
ZdkcxAkyJgWHDvC/ukyWRyd6szFRn1u0os3gr3SZrOcVGpIWePT8+9Jxy7QlraHKdWdem11lCKXt
pDzLe/gttbtfZ/90dIz3CCKviOKJbHSbnDtYxh15YiUCRZjTfK5mwNiNc/LdNfyTFs3Xwv9flfO/
3tGLWmf2erue/KU7yxrzLDC03Ku6YU4eYhcPOJoMdcvC0JZkhS79ReBlQaTdzozKdXjkIPpWBz0g
O3c9s0brwWVuA8wq8Pd+x3KQln55sCpg+mEPxrxfMHqsWY75MHuDBxM9qgtmKynNM1azD66znq1r
fbeW2RXv/O2ydmz7czudUEjKk7I1vBhXSB9nmjc4uOuTF2yni5rpurzmrHOnzOIO2e4VDkc/Up2a
o8nL3jvoEHbasD5PrfmWNQh9UmHeLh4rQo0dIBp68XolCO7nF/RrPvGfXNCXjRyrb4TRa8hyYVYw
wUNlPVh8ZqmCNAYbGzWhsxeF2g9sBWTfXTAu+1BzLKvRYETuLPdj1x1rb7KPBTmjpRRPFPGsdR8H
jBEVUfN95gHSzgt5CKqpPJ0kU7TepuMfIh+I26WkXbNCGMzdmY1QgywuXHHnW9AJR3+kdeP/olx+
4bn/497hmXjWsxJzb465EY5nVCXXRaHO6fLfiNa55CKf9COLOBrtYqcYhrxLHO7fxZ8+uBxK4nGV
RID0+mQS2eH/MXcmS3Ib2bb9lfcDkMHROTANBKLPiGyZzQSWZJLoHH2Pr38rdG+VSlmiaFWja9JE
IiVGBhzux8/Ze+2kih7SUW1pj33r3S7cLi0Fn4zUC/dORNKVWdzFc8RAt/5ljsH1kv1XT+n6gv5L
uy1DSz2nml4fGIiAOBy3uX1IdGPtudMateZWt8J7t8HPBXEP69br4OhfnAx+OkbmrIFfL+mgqIzl
K+parUcW7eoqbPNMyDqkCOKve/j7BfWp1fTHt/xpwBMXVYxZIG4Ofd/7IikwaXlBNhBjN5DT2E3R
t8Zm+TBfUmb6sCBe80M0cvAVHL8pq1POq7KaGvmLVuKfO4l/fJxPzVwn5UW37bw5uCbswgSWfM+b
9avY4N8F2X/1YD61K4rYc9JIb5qDNVenWtWnFpvAihsXqJ3B8PxBFp0f6w6kIEuAsmC1xzGdTNTk
D/hdEM/r8YV7NwDAlpBnlW1NG4y4VMmrrrIHYbS7MpXf//7Z/GQ7/9z9k1nWTGjVmsNUqLUVffew
f2VoxmwuVQybfrGl/C6h/qvvhCHovy5WutRUiwnYKlGOewM7jkNj2Jqj7WBgBxTlWjbgGSwuN/bs
//1P9ql99Mdj/tRpC4uoLSZV1IfRWx6s2T2mBIlCZ+Xeg+nnR5YU4bqZJ+0pA7CIi26XOvaGGntZ
aw2hJX1CRYzoocNAo7+k9J1XbTN8xejDXubOjc8MJP/VZ/3ZY/h0hjn2rDkh97pDNw6viMe4seF9
5ZzqGS9aC5qnWm0p4J8MA9KsvUy+a+XP9LEF00e78jleglnvXuh7r8MoImRiXOdeuB4tGyeTcxyn
5BuBkPcj0wGMTIa+RvJJIKv+i+7mJxzEP75sept/fsCL29ZjbJmQdxKSJTOrWLcFBjTTedQX49ke
u3Vt9NucNPchatZz5Wyuvbze1i6VhwUO/7FpOncaYsvF6O/HUj/mrfzGRrsLc5JYzKjWfzGuuM7x
/2LjRKf0549aFJqa89CrD2mrWRiIDPe0dBUatCwZzt64OEE0U6Gg0p9Xw4jjNBLZPeZ9/WILYghy
5SIfGXRGr5GF39GAjoiyDqVkbgaMrNudMsInbUy/cJV+mkvzzRO0+8ZMbXtGjnorYiqRBLLFpJdr
Ieejm8t+7djWI9KaX/yQnzBCfzyPT6cDlqbOLS1RHYw09h0kTI4THnLH+z7YYlcWPQzfFx7XkfsI
GKnuqBcO3e7iVwlOn9ixf/z5n7Z8xgMNuFS7OmQlvFK14BZkCg9EB0vQbUVJwe1zXIsiF76mj18z
0/pWafgEkp48JenBIkYusdLdOVqr2ea17T8m8nxx5cA5wykd+VYu6BJWTY08YKrzdbV0d1WVWbuJ
5JzcWZtVc8zVcLQ0TLJWEY/rInbtwHNrUOe9cXKrMdt6WrRTofG+GJpLaTaUfp1DZxYa1ZSuL0+L
q/Zma04rDiWSQ2r9vmyMcTPEzZsdpuAa7fDWnmMkFKV2HoruKVPyOTaz14FNHLliecpp3uJ6I+HF
aTZ1bL3+Yne77gz/vqNS2f95FUu9HV3EXP1Bnyho26h+bAerRm52Hb2aeoXe2ug2dEnKFR454ldp
kAUOm+KakxgXPqUIAgvr3eN+vU4qKycnJSLyuOsOzQjwpOHq94vF+Ink9sdi+HQiDmUXAXTph0No
xedmuJHD2ayKW8tUx7aJIPr29sEeJXQxAl0a6gLgBJi+iRnzKBjaSG0n4tfKePmRFs0lm16XSN1I
zUXAN2BJr3fVJJHiO0Q7W7tmMbfKivhZw0NI6LPKHGTXfZCVb6Hr7XIi1/xZNveZI4+lOWydgfQO
SEGacaecE3sv+eAnONWTITeRY/hJrIL/8pldd6R/KdnChX0uHgeSQjRSL7o+UY9ZkUmiappkL9xG
Agxn7lDqE1Jmx6VlwUatQWjAHL68J1oT7awU9kCSFypo9WtgQI0ETiAMpCMcW7t2xpf1iw97PZr/
aoFd//2/fFhtRrKDkr87kKhsk4jtzRHu1HS+CQtsr0q5l0jV47q8voC62UuaZcBMIq88oZWK7pFN
5liP7Ti5dZO0fxhzV/OXBYa4N9CqdQtE0MWiAz2vMuK12l/UM87PdvdPp/5MRzzRMOwd8Kl36+Xa
9si6zNllLWiiwSOO24yrLmjMlKAZFILrgXi3ldMjUsyj+pQuyb2sw0vVzztbVLFf2dTMlUrjYOqJ
RR90iHsJUWi+maddoJRUG+gf+sowUmdVSXA8dSYnvxXJa+9Ft10JE9yIDGtXaFm2M43aoFV1HWDG
/EItco52nXzNCgnnqpnTezuk6LtWjWGriHTK2t3ALN9t4ttkFNvKUvkNb9G+DqOzqxVBSkY5Kqc+
roLI1Bko0mXfhzOejobe/XrUi2nbDg6G9o6iWpZRMNBMROuPHUvC4PiFJOMnRS9ChT+vFlFnTs/l
tTqE6Nt5plwm2nasOPfycPKHDmBPFKFclGX/fbIMVI1atfjoU6vAK/oxKM3WDuoS/0prH7LFvBtS
84Qujex4GpyXyRhOFs7zuYAY+/cL/Ce3EvQdf/7I5VgVlkwrdUCd/kwq9Vs38QxsfYzog8W36ACf
GU0+50Z8mVTbbek+s1M6GtO5AitsbSS3bS7eQVzc/5ef6FNlAnqFUA5Z0MmoRXIRc6qz/QxG9wBS
YxdrzvgF0UC9NqrZhrVhiXWSFuNO1drh2s6XWzYYuyJ42BY3UbgkW8zy0S/eq5/0fRz3U0FhDLPs
2k6vDlG8jNdxHQZwswV5pRw7oIia9lmBREJzLl3EtXnxaEU7yLEDmYsBG+dkXeBy6BttBIzfC3zy
FQvxFyfMT+4X/xajK5YiASMrhkNhZXtjEVv0vGtdc+GYlnuHV93tlw1aEh8b891/+bTsP6+f3Mh1
Yah5PISJ2HbZFVAPDj9J3GMcumvs9tuWvndtE30x0fBNw6e2DXEIQ85EkOKsF3O5dePuV0lP10Xy
F/u1++mQ5aHbI7Tg6YAX4slMleObsFlWuLluQ6baYOnoo9hZ8T3X5LFglzDj8sHi1u+n1mIHZqel
AQ3ib2hH+5XWpO+Oq/1CL2BcP8NffbZ/P/j0CmNMf+iZU1x7ONHb1Y0CjFV4h2YoEWBfyQg1xWiS
DMeMbphq2zfdBv2R0A1gFKzvBneoNnQMkgPV5XjXRajrTaHu7YFICyd9lZILXaHPQUE62d8/Y+Mn
VZb76RAMkXLS+WPkLerhye48N2hT3PKd5q4qJrIi697GiAPCmq2DZXXvkv0ZzXqIW62Pz7mj3bQJ
I1qrlyZTbNY7XwIzF3xOUUFV+/ef8pP895/11WdPsVMxkNFGuz8YAj6up6c3oibjJtGLDya/3J7K
6IJKGZz8Up9cqzyJkuMOlQqfLOfjscM+Li4HVh0+y4bijHhDrTK67e+f7z9q+KO25u/fteH/1Ir/
Lm78459+Kjj9vygwR7D9N8ixVd/QRnj/f5v39s/G2Ot/9j9tfuM3C7ERt1AcKdfuvM5N6X/a/Jr9
29UJf02SRlEK80+w+v6hKrd/I+0EDapjooy5Muf+qSYFPYY2TiIABb2JZUHK/6zP/xfybPB6eCsR
pyKMwtr9531OZTE3rdogcrtUvuiGekE945nfO42AggGF1Mpaiiv4wXO2mEaM1yJKN9BsdhqsTN/I
J4+SB11BHHaBJ1OaEggG4Beg4BCVJ49LGM/XNlfQGFgqHEbmu0qhR4MBYK26sNHX3PdKghaemqYj
27am3WHECXFDst71reccyzZ9iLVlO07tQM5sFF6SEn5O5zkbHaZNg4sSPaIBckRU48UdrJ5yFnMK
Mk5FE6Lp7htECOtqDu/Agz2HZEOmAPu6Wm7yOBw3jgijZy8JC1/I4jTDoEAnv2CnXRzjheFovK2W
HCtjbZFOzG0RRRfD11Bvn/IhtS9jZ5h7Zer5Sjr5j1xJLwjrsb3VnXT5YWvJG2IQhSlSKFC+GV6g
xGyDnD/0knq9dSzcMbtDdCv2OVNvn3n78JTIvBxXfTiJgx1G+hLQ0LTvLSa3fh3Zd1VCcVs5b96g
xAc+ZWAa7Fs5V2BR6XdoUYYI5poVnlxjquCnl9ZCpONi3nhSL8pgjFJnQ/Sy+6OOBaVGzFQyAACG
GcWr8ui1dK/tbXMy2tsoo0RSdWi6NMyW+basVX42eSvYbPKKhOJImvvWRvVw2y5TcZM08ofXKRyq
IV/hAOYHbs4MCneLc8EBNtN2XkxGbSSj0fTTAgZ83w5J6psFiaNmT+92PUa592Kkljt9bdsohAJW
65cqN1tsyIMyxGOtR/p5aOQd+SFI/heBbsNRClutltJ7xKus8d3V2alMliYoU7Pgvqum/DAxFL0M
Hk8jzhIq6i5ZLiGdSTSDORWfWUxnZGD4tescQEEkv0hu1dkhMaxiWwprN2AEI5swnDdRYbzhsFpD
ktD9DpjdcxIyB1tKCGApRvBKt7f1YptrUJ57+EbLZW6c+DAvgCD4LWZ0dyVfrfK+OIejdbIy/ZQy
EhqSgQzU+UXW6U205EHkJkeaGS4+NNpWtBn6nOjYJJrQRGu7eBbrOK1WlSv9BSUloAW7vpEyu5iD
3Kp88N0sXE95+yivWind4KKtU5sjYzmjovU7Z9+Z90P5UNsgoLDJRca3zFyCab4yofUX3U7b+z7r
L+EQEqtHioPu9ZvrzE8PjaNqrBXRFqCyyEsuMQZjHWICjligyIfAWwi+SdJwp+ikLYRfjJHmHV28
3Hse1WZQ01GRQXBFK0Jbs4XfT7PwR8fcY2pvD4NlL7d2zJ8bp9m00kAgBrVU1QOvzUmkt3MEsV1/
SzIXGxXXogUo8jWqq/f2+MpX3lLs5y694F72q0z6SOKPlmWt4+QHE8AdYqZ430KmehobxCUi74g+
qbcWuFhfhk0QxvJJqpAWYJvb7HPtWwhm9gTfkFI3S36USt2qtKKZmcJp7PX6parHDy30QrKkldwb
Vg+FFX3dpM5F3b6rJNkKbVp2nSm+zkU2RTdqCU1CANseb3gRqrsy08N1ppXW1XuCdgtYKoS0xES3
U525ufhlWibRvi0W0pLSKgRCC6Tm2ObwaOlZpk30hAP9WqF7IOUzv4uztUaxNLfqIcri7wBev6IL
ZIuL3ewuX0Z/GdDVhcMSFI4FG0v22j3ivfbDXJp7XdPD+yYPEwNpi3ZOY9hmQaiA1BCm5w03NldQ
7ilas+MOKAkW7dU+iirxxWN8sSrztnzRyoLcVqsJAw2g3z12a5T1mVjes6b1biwz2USh0fmyM5ag
qUh8ggLJrMq2bqBnP8QhuZh24r4oDTD/pNJpP3qIi9SgUzKmySE2kQy5EToVy0irU2igfMC5HKSV
67dV/igUA78a1UZXgQBCb3WqwyK9hAUubC1+gjAUrku9e67zcmNl7wl6NTuOHuS1Nw+X7bubOLuI
nmoBBxw//1aACPNL05mO0VBXgZbV33Cg3rhZ/y2fMIWGrVX6EA/uGiG+1VoD2i/qOXxEsiNvB7+o
NILKASLA+HMVTplY0SyBbShTOOuRhEKHohTtF80KZTo5WyFiNuiPyEmW6lsoUCsrQIwTQLGPYVTu
Fg3Lh9eUhzFr9A1Z8H5uEyKSD71f6DF9g/w858mlvsIm0gZVKbK2IJOzHxJ/XEGaLCw0T1+W5RW2
OL75ZAVx4aVBOHJddC3ZEN4wAgnkVOusNOj6aWdrr4lWbM1M0uc1lme8sdtUe3WwaffXSAlreoy0
EfRlUxdrVslq6acV+KZtrxd3jRo2FkFhS+TwOiCus+RwG3XVBXbkMUFvuuKy+1VKpjeJ294Yi77v
22ZPkuR6BuDm1dZTWMcviBcPeMEPGYu4xJQfdemxcDy/L7iFmuhFMQCcnbzaW8CFcnmzyP45mbWD
oZmPNOXECvfoWXrF92V4qFsZb8QQZqShMIMYZuuHE3JTSu0tLWOrz9ZuqokVXTJwk/YDVJyXuf2R
S7UbctL+gFt7+EZWpn5VAwhSRRsmIm5ym/YW6v74Fk01uQ2xIuBnviIgQBJIyKgI+W5i8ziaYRrk
6lutJ/uosgOjJTytIgx6Fgtf+bjxpreErEOTx04H3DZJRBA3Xjhs61zT9q7e7hWyPg0ROOxjVHcK
QcFzPEVHc36ex3gLvmIzTTMcCqGYOY7VQUe/u0qi4X6ovd2wTHdY31ANekXQh94HL+06bs1tyLBp
pctw3gMz0RFBah9OBeDP8zZ8YT5Lw59VvC9zYGuLuy2aOUjxD+rOo6017w0uAzMFZsC2EelJzQvY
nEMYl3rR3RtN7ktT+YVW7+eBSAcojSFdbXpACZ5e4RtpduO2TI4Wlb9m7XdXOeepaF8MMW9QZe+s
zN7Y1bJeYiR0qijXutpid9xHciBWbSFCzoobb9sok8erO2uPAGLwYGxV1klaxmnWCTHQRXTXy/6p
HE1tnY+vS95DcVblDv2tPE6tlvKDevOhyz94lPvM4DshInHq8xterRXc9fWQWQenpVUIKezc1PoV
ZCrvaDU3vuzHNDB7+6aScOeWRAZtbNxzZ5x4Eu19TaExdMOtFnMsTmJtx+O+WaBQeERfGWO7FZO9
dsarkoa8VtOw1yWKcd4JMpJbvJ9ry5qG3dJaL/DuisehsIrAtFvv6GksPwf24KqcNPsRKPCLKB+9
ZTp3lfmAzvY6nd70WncXu/URyPVJolAeW4OK0/LWVtMeUD6vnKi+sxrj3k2GHQbtt1F3b7s+32je
yRi1dbzotDjCVc93r6z2lI/uo2Vaw2bRO9CwjCRyC/qkLEkJtb3cb7qnujD2+oJtiNp0gwLUW+mc
2l4MQtW1ViO6M8SJGzk/g4fh0mqpTZHY/bZ1D6okE65OdgN80kCXCWnwNgGUegW5PEXvgxojar4W
8ZxsKdWBh0M4C3Kj/1KY3N1n942khfAAyiTA38AWINgvjPTZLIDIec4erhbPDQV4yr4wLIXnY9rh
5Eig+JoyfO/swe8HdTbBsVGd+LJgipm3QWiOm/aKEctvcjM8W9E5TN4KSLGudVFZu4U1sLfb+vUq
zM2V5dcGGWqV/mZGapPpRKzRPhgjAGt6GdgkoVdLoWEsbzZwG9ddSMQQe8x77ZjbdJoDN+GB2Nqj
HJd9kVR+5SRbfMa7yezXkeGxeMbKzyuDcE8t3CaAlOPUCmplO4xEZEh4/HXOHNL1fkuZa/uFW+B6
su5Nl3mmXdPpGDOS2CXDLjABQ2KLfaq7gy/liQseATQgaGF++q7KvtS4/5NZ7pLJO9szUz5NffVA
j1jindHM7WzJr3SYlO5MWye+NnzSQy+e0ci829nCmjEfkyaLN/nCNMGQYDWBNVJYIoAui9p8i0MR
vrpRzUFauGmtrUZj3mLE7cEll7QxmuahmWT4JS6xY1wRyvNNO1X2pkto+zdOV+475NEwmyFeGhb1
lRnZC9uEczSt7CvmipeR/XlFlgOKXe26JJ0haKPk1pjNr/lE2sqU1A9ikpuyHJeDN7bPRh3fj7bV
PKd69nGd+aVhdtI07Fti3DZLcmfPHfCnKjmHvf7RXlu1SU4QE8NxJDHrNGw+amv0Z5YQKM8byH9n
TAZBqzLN9/CirXT415z8AWaWU8RRept6XPcMoWU3xVCn58prPCKebIPqVDVeEgwq7T2xStO8OXPT
1TZD4Zl7aDz2g+pQD3huEb90jszeQtpGyJgXSA6W0Z4cRVnf0Ut606IO0M8waAEcNfdmWDRv57mI
/n1hVKAg2nB0Nh3A5ROqRTWuTa3XUQXLBCWbyBfrx1DF1YAPoBjPWWr2l8huNKSxi/u7KhwpDKJ5
BpBM1ps4WYs+HMugTYxKnErq3LHeFpnWl94uLRGnrkOmB/aXXM/BP7k2+oGtVs3aTehEyZaVRsOt
WIbVlKTUHQsl+G01DtgkEbmCzerD5OwlJn0xqXV7ptLJakDCX6wyFaPGNpol8jsVMWhoEABgU2Bq
vubLEsi2BhR+2L9pYK8sCovnnn004bkZXEUtpTm7xXSHlkIuHCdm3KDAVyHcHEjVEcErJJhazmbM
KDbAbbZI4NNu56TMWs+yrhTc59RJ9kurAapuwWDu5kY2R69XHh00ToLWZNZASYY3z9fr6Ioozi2k
OcVUynPYobpPkJHzBPnFXU/1uxqauLjpo4UfHkV/dUcLSc1ugDVhTC+43W1n02BYXx5tK0my9TzZ
GjdIz4tXsyeSfV5zXVtbWjh/qYsyNjeOxbuE3/FadkZQrlK9ao/RonOASRmilPSJJ0OW6HIs6/tO
linqklLaTWbu0iXTa3Nli1pUN9pgwuVeJ5BEpn1YeIU6peOkA9JsxAJvK13EwP1aTrI5q7mrx71a
pDM9pL2txHcucLH8nhQe28/YFtYBOZ4zveRwO09dZ0GPFU7eU4NNoz81brIzYL6Ke8QzTeizE4hj
CGSOnQnS8LwtulSR+de5DfhRi4EsAzu4yb6sCvcmddxr4GVnYKodJjBPoOAdAnh0L0KmBR+YZ+Es
aXvjtBjrcApqS+MPWWZ/LW3zaiaAGI0/airsYgNpINzjmYlDjDUIibZ5FFLrzZ2dCnwaurxUk2tX
CLmFdu+0yvxeVF7/1QDCdzczGftedlQoysvsdddU8Raxe3uo9KF8haZSJKuJseyyH/WZKVHvhRJZ
koKNWmBLw5tpLPV9nKTVYUjD6C4Nw5D8knqB7+tMUbNxkgmY+awwzdZx8oLQpj0OkwLbgeEKzTuC
WjB1HW0sZwm5P2SR+A60xdtjV/Meqs527+vELW/wcNl3uiUQeGbFKA5NW/VN4OS299yNqX1XF6Nx
vXan2egru206lF8t8858TueDk+cM8HXsQjREEtu75f5kEx6dpvtWRPmqjmVpoa7JpLWZaFc/T3bc
/QCHzVofQ332EzMuHgrIbZciabRNjTX3mFsR9wVxSqDHck/JqCFyUeV7Z5nZ6aZGJ1nGVpHxACvd
e4FiVB1SUUYPYddQj1hj69HKGui22RTj5zwxvJcW7wJHdQJbeQ36NHovChVv0e4vQdq24lsmFdys
bhD5lzRjNueKSDNxlsXleTFF811ExYV1hG2rq9IfWuoKFioK1xILXMsRw/fsbBw3OetKp0lasL9Q
tIO+uU/rHG4uczYLuHAbkufO7Ms9gaJznsVUUc1EsoVXYw6C1g9iIn+xDOyHJQMHB3XKtNDzwzT8
RM91nEGk68NOeE0E7Ry1dmxdTAcSvwCisa10M5QrE3Twpp9QMdGGM/f2FNm3jXBDLmtmSdbgW9zc
j9gVUSqY+onO5yzl9CAHMznUvIUH07nOcGBy2asel9c610TyXWQLJc4kwhlUcxPdRpFrPYxmwQXB
WtqVAYvhEaQzF19a0O0m6u3pBgugxbW1ul8yaz4LYLy8XOTr2KDJd3zf3Z3JDkPZ0RTBOD2aGR0C
gxbDTnmM2K2u1BAs2+2VOF5zvan06ZiZgv6L2wBsMwnSrc2c1T0Wuj/YIR3V7tyP8Y2uOE7tdMtr
pdbY7V/q2X5odCrhcqtN3nEC+ldYatsqa6VR2qCi3efevOsRNGHxouxYwkAPl/40um0IiYX0vcqC
G8IuU63A6RekU6GBQXoQHqxmtrn8ZOaHk3facxqZcb4h9db5kil2J1MEg3Eb1l3yQtrGcXbr5usE
JPAmnyfzB7E/RPJCDRoweRnwqcp5/q4Q1bwKq7MOITlE7hQ3QQNaHzx/iOhlN8Ru5e07pbUpNWGG
OID1mcf7AU3gi5JF+mF2dnzJmMB/sxaAbWzKWhLIzFJPmHTFq1N61dlsdTOCcNVq71FTI16T2gTg
PQMMhTUlhbHtDZfZiJa7EewybXcsqF/TxsoORkIZy2/a9vao73Rsyh+VUPIUUyFh/DSy4b3piGVM
x66+mIXKSdmz9W2yaJI7l1y2haYTxVvcTRP9oT48zrhVV6qLSa+Mp/hlbnJmvzHRrJ7eF4RtXSKO
wHVYJVi8vCgipjjx9npoblo201pfkIYpqrXUu76SU9Jt4qW+Gca8pfdM8i7+3SNtLXjYZuQElhK4
wSJ6vEvvOV/GhVCzAnmXocUfnbTTlVW2RxIDgBT2fbcrQwf45WJb60mTJ4lydBXZ3kNOvJFfdu2A
XIczSADNzmiISuwcK1WGT3ByUtRvTgr0DjnJVHVO4JSE2Mu2fAXO9T0dpnWKuCYyaiDYyCIOPa14
3ximcp2J6DB0+RdNaYEZ1ua7nHsaS3GqbZyesqDutzh6wj3Ddxoxo/MkMAihyQrlpS9SOi3EIG/o
aQVz31HSYafwafA2xGbYD8NVqE/3EVVHK8OvhlscGUasR7sDslBqr3VFB7OcJoaKLGMPDruvMR3q
elMG7vCREiUMmNPYVUWL5Kob7sLIgelX8L0MKpdB7w7PExZp3mP7TNMm/UL5meEkGIaA7X0bJlDX
JoyP/G/me9dM18yFNhF2xs0wYM5DRzzvkHTZe911xB4kGK9y0QyvRKfklNYNzQoz0m6V/WK75bbt
QcTT2oVmzeXGdOY7kXndZojSYz/jV+mWyUR9m8GE0xvYmxOpU2vQadS/lnExG4c2MQ4IAaXIL12E
ZqSvOjTq3PGbu4w2DQ99w/W62pPpM5DfaMCgyMS9whTc6TIPjGiYArDJ4M+jtxnDF122ioqp754t
jBR6DZcxHA1maeDPbnFJsjyow/xOc3DmQWfyRzHt26nbKYveYxonzd0IcZnKdjpfIxPY6/AmqLxX
p7zJqgcv1G88rxX7XssfWzGfjGj6mCZ5qKv66C7ylFbpF+/3Vt/YPVDB45EBE3dXCTl9RDTu0JI2
Z1ij2luKse7i6Bn2jAkWLftuD0xOKbSsRUrxwQ8z9uUCwzv72vUY8ULetJjp4hoqgr5yW/RAfRud
8yZ+AvVId6rM6d8bVPb9nkh0H9LDHSPCXe7KHaQ0mJLuxOk0Un6ZOWKuJmi1/lLYXVBN6Us3LPJu
rnsgo3Nxl7a1/V5Og3uPH0MtTJpYtlOmq6PXoWhbTYYFLabpfXUlmI+LtWqcstiYJn3MnCnLduhU
dxqleTBo4iH5Gs9t2PZfPC9DmK+1G4Cjyb0oFlpuHVbjvpqslRhgqsae+17XjBWvdl5SU0dBV6cd
wr1eWjTErm55/W1earErRLRyE8+gEThuRzMSm7I3H3u2kvUUTTglirz7OqWzpBjNUBj3xb2ZRD48
r5MrnHutFV8NM9oqtkRyqHye6AG5x8rwHrKCqU2UjKtuNPZzqB2jzNobBfW5V75VmGKTYjiOWt5R
iOPqtirs8+1CO7GqFK11NnZPIR5oK/2bORTrSvHTQKf9EKZ5XzUZmsmE+AM03Cn5r7T4nS23pXnn
xHq8GQz1Zab5OMSG+dTn3qGnkVdA3F71+e9tQV4EdKntl2lO22ec40FWM3XBuVz5zUiiqwCnc5RN
/ZpG8RFBIcMCJtyLX3dTv5HoowLO5cTX9fFFtvK5zcsHrrPqiR8HAj4CGFRFe5APKNDpGBOfse7T
6GTahzGujikNpNux15NNP9uXNPnAYZsmK7zK1gUr+UYiMJu4EL6iuZq+Ns1kX4ZkJHwhGnsH4QeB
QdPUXzvpSe1hYeMVxHCt0SRd2Zju7nD3d5TB7uR9ibiCaEcm5NoFSmHxWka2/a5fe26KT+nwm67v
k1vpsAqp25o2gPiPejcnWGRtFDOQNQvPRM80RWxtY6TrHLbDxeB6snarWL8RjpMt60YykLKUvnyT
MSUG/Zj8O8VoxBwxHfwOxBsbmBJRdIxMhpc0g7/rc7RqqYOSrhy3BoWZH8OHeEXyMY8oC82Z5mab
NsQ0FpPwVdn9rx/jP1KB/FTiAfvpDyHI3zIJ/y+KQa7SiJ/nz53f8+TrJ6bY9b/4Xx2I/ZvhCAnF
ig3QEwAG/6EDwe1JsY6GVHdtYV3txv+UgWjC+Y2YBF2QXuk6+DGv+vv2H+hUl1+DPUjKgOHaBJT/
R2zBq5rtD+mWSxrZ9S9UkrBeCMmRn9SSFToVMRsdkx1iJu44dd5aYZeBk7nGLzSkjOs+/1mOJNBV
QORzLNewnE+KE2gYYkYXXq90hXVT68d6M5Jfukr/P3tn0h0ns2XR/1Jz3oKAoJkmZKZSVudGtuwJ
S5Yl+iaAoPv1tfH3VpUluaT15jV9jREkRNy495x9SkgQ4VAzbeEIR1gTR3z3yhwhmbYudjWviut7
MsXqqwYV507ptDr5FbSY0fGKXS6YSJSpeAwM1zlr2/lb1gT2ea974ybTBKE7FME3RRlz1loSCKl+
c5VaBjrHWQb7Xo6PC1K13VQn9kNmUAn6cXIXB3CRCellpO86FAi7IYsR+DkG88EwHt3xuq+Gm1Go
4TG2Y2obEj1/+jLtj1ng9LsMagSWyfy8HAFGxw04Kpz/TD063Tn7uNb1r8WnX+7a7IlAY1s7Ir9O
fabqXvKoRYec7jX1C+ecakge16RY5wiucnZglaUatOVgojAGjoCnicoTALWFIjMx8I8GKXl7ln/W
VBmVasRIwinVuRkYYqUKmhusjufe7BvTHfVTh8uCYzpGDPZFed0Bx7sZC0s/lHMCaNzQlZOFpVnb
9/2srHmfmExGTJ8VF134sJDo0Q/G9yBe3I9rFTe/tNuwheqF7PE2zkYnGq1+HMJ8WuSPYVVucCpb
mgg7cnJ45tYEsP5cprZ3t6CgMFDggWqhfjVntpiOfCSrc+MzwGj9bd9MFhO7jgSwc06XqmB6BCV3
x+AH6uWCmq/ECG9m3wSyoeEcTthCvnsJ22OXqMoLzhuUF0wo/IB4wY4oHVBCVcHYPeDCDXgfqQC0
VDbYtxa97rmnaZmGxpLHE+HsXf1VUqwPIOHc4UtuyinYOcGC3Tgztfvkz9R5BDiPUFWSYSrm0PJT
EgFip5ogXdP0ineO2QsMJYsJDB/+hP2tz8e0CenQedCLqtp4HNGIoxbPSvHLb2lBHYmyot9iewYH
exHgnbDzFLDsSAU14pvogvN1ypgqVJ7DCdWmiU8SqbG9uY0tmoe8ssprx4wVUOLen9XBg5ZGQ3SC
us3/elC/1sJF8jx6cdEwrveUS4u01F0kOkeNh7ELliH52KPlYV1gUVra/rHofCeNTJoP3zliwVzZ
YFHnLSmGSPDdNCBCsYd7G6ak5VADG7pOz5VcuubMQwt/75K2w3EuBcxW2iB9DgQP8HAQnpkcKMlY
DnZ+TK+YbOlsxsjHZvzRxtv9wDuROae2j00ebjkWrCJe7icsGPPysyPTydmTeS3KQ+7UXbYvtM9q
wuvDPBE7wmeR0zLCN0dNsAIrIoi2t0s/dAguEMeg4Z0BxZZMYKEy10Pt61bwABmDbydxe/iaN5rI
RQITvdPQFAOxhJ1PF6L3gDODW5EZGPSpSZnBmf1j7VqcJZcs0/u6DnAcDNXIiQiRh1R72xxFfmOO
8/TLs/tuDtNmRMGUNhzndwDsjZvEUtmdOcc6ubPzwP41WxhZrXIoP3VxWtlRMzkrM1RjzIhZZmBr
Ieyp6KooepKb045Z+iqqfK8Wt7+JW0ZkO7p3qUJMRm/1DJRM92mL88h3rQU9DuAhKA4YHAkJXJXh
tOfIdto50jFKk303lDZDuGpu9DXKJUwJQTUPKJbqGKerb2c6PdDs75q9mFRKYlg8euI8aFbZnpRN
h4hGe2ZbZ8EgGwa+eS7udOkLO5xEMJIg6iwmdJB6+5BAkSUXC8lkTOsDohH3a20S+r0KUxlfiJpO
HlBjT2JHsURr3Z0DFMVZNcT7JrGnO+Zlojyzim70dzNaLXSywqAzMFVV73/rqWVpt9Nlu5Ckm7qk
LaVmx8dbjl/rLoGhnZjWMlxCHaqSHw3tseHRJzO6eiIZb51/NrHIq6gQSkmOa5Y1dZ8CkJz+RwAb
xgpfBCss7c90BAJIOFdrThCipyS7WurMgig4kcWY8Kn0ArGwjNN6bNFA2R7jRBgdhn3UmESma56z
ZQC5MUif25nu2HI24t+Pz9LMKDRJCYvDLc3w8kdvh/Astp9yA7AIAiMKR2D9w2gwi6FXvzDMUrbB
CDlfagaYlaFJ4AIpbsSsSKan+tspMBdaFrTbKv+rt1C6szgnufrU0oGyI38RYj2rwRE4x7i3maZO
NllU8M1jweKniio7T8hcdc9kSQTTjUEDXklmdw17KButvkOUXzRHsxZkgcS0iq0wiTdU26KgTG6s
BWitUFNoeH0qwOripSk67Z2olUkHo5VcWPStJksF35beZdxWd4GMy6jdvEkP6ziI4UurMctdLsR5
VJdStpZC9uYsXcc32XjpRdvzgx7jsa3iW7MQ6xgRhzWmR5HLpuKv7zvGsUY1XU/TYhNa5DM3uGT9
nabHAVXBNvAn0O/jVJj2xZyyvn4AzDONEcxyUkH9xZ3rTwWs7+E8TWP3obWcBJh3A3txn/UlFLRh
7VN9Q99B/JTWlOinblFxeu84VqUvHV2q5AL5kydOhVnDqcQjFpCyPrGMmh6TrkXBhBg5Co970ljo
Koapk6zOOTOIX7MkXgJeGQSwPKuuXMOgXKBKqUQELBTeYRWs8kyXbUoToaKvGZESQlCcvTke55yK
gxnvmUS9kwu3/j4VCmdgXMl2n5EbTMZwWhKBs85PsjFLTsQsWzvezv4AA2flSyZ0r+rm+hp0aXoQ
KImZUY+SNddoGWuOkzoRu7gpD+0FE62SETDj9jSOzfq1LnIcztpC5eAPKg1FPxAtTBpjvUuYeV/W
1uwfO0HSo5vBkGJGeQWXd1e3nndmt/Z0YVlED46996tdivEMYJkbepwgse7G7UFplRzyYf61ono4
uoKRnI43yPzU6G8qn+ubAIh0mHupdda5Tn5XT2n8fS5opuy4V1TAo18D/iEqLyCaZxUbWGyhyDRK
SavP8xQMLXnmMGzYO54Lvp04XwAALq12c9dpPCCxE5QH01uNhyB2f/Ka9DezgxrMHuiZ0DHVlx0n
M06lSENYrcpun9p6vVmaEu784rbnylWSqJbBeIB9eOGnM0ZroyB1fLWN69gVGNiUKs5zb+k+j64m
kTZDyGeyinX5kdCYJ11vgSZ20LBP1oTqJaSxoyfkXCqc8mvRQcWa5k0E0E/mJ2SFY+Q5jndSpMNC
4aqrzwhX8ARavrochrw71aWk+KmYXIFWNA8pYbEsp5RPQ0PwB2rDjJ3N6ewdAtLswhrE53kIkr3V
pMC56NiH4JLqveo7tYNvlNzx8XbA7/XwncwkGnjGLC7nTrZPdYNcO156b9fadE6R0t+kQX0rWtxH
tDuNs5LEP2eRFaTcjFgdjsv8yxmn7q7RRy8zl68lMXbqkAbOD0mJuwNGMZ/qGq85NVhJ2py/8lFH
mD3c+23AdmPjCT15QS8vXTbOY2tNX70ZG8gyIoKYCm2fl7OHUq5SzS/SIRCc9UNzLtayPNGk+Ay2
dgnTiT8cFUfaAXmcMPChpSfvJnOMKQRRehtktPt3DrOjR6upXaRCuds9iV5kxIsKUg+ILwgi2gcm
wT4FYNsZqWQUgLPTkS9IWuGzy4fHtfJ1VNe9sYfdvrKFWHc5oT2ccUoZ4USUJ9wshNoO9oQ8YVj0
U67SMQl/H3D//6z/X9tB+/8+6kePdXXfFX/iw7f/w7/BTvJflgRcHeCogGe6GTT+7fjw/2XCzd4Y
/r87ANQn/3PSl96/SEHhv8NyuGUjbsbLfx/0pfMv/jniUzZGNRJFDBwvcOFv4cOfn/MBN/jE4bjb
kJklCb7TCw9ig/JizpmsQz/mIw1UkKG/IK2VU2dz9sczufmnefBnouXWMvjflsLvS/nodbnKFoNA
iCj//R8O4yLbcqd1P7PVIGPgcuKQLX1xMYM5u0jNpD1OXVXe5m3nH9tsTE9vX34jvr+6PodVW5CY
EPg89efXZ9q3xFWyAh1wiiS9sUTq78WMA/uQ0/mkDs/guPEIljQPyUpTqEmINP3s2aP3kORefANY
sPOirlwQwfJ1YYlcrY5VP6ZUsA5izav66Fn59KTICMmjGs1TGiqisaOO2iUN87ERE4hjVT/NcbOW
u4rTB9IjCuQvvD9+EnK8in8m3jJ+G0cpbs3eqPFPL8awnxhB3779QKwX5s5/fpENTw84ePtF3O3l
+OMXWVoTjeqCP5hcO7RMmljJ+3qUSAuWlljYzT7hfDOxWNyXnN3Aa/oWjeaWEzPtj9XmnFhNQrAv
xPJgpCUbXJ8l7UPPqNpDCkl1BbA89z2QKgkzVkYT9oM1C2kdE2zWX+JBTCmOhbL8iX1OlQdj9Lv5
zB/a5g4hkN2geImXT1JtO3DHZofy2zXyko2/Gx5yvcxf+oJsqT0tgWW6skjWvhrnXonzngVVXoPA
z4uDCdOrP5lKbvG1uGJWCqDW1dHsstXsC2iQy67raBdEaZUBFgjI87lnMl9terDFak69Fp57CcjL
M6K+t/0fsaX84ow6cmr3Ke2x9QBfFniOFQeZF4HAHz6D90iSG0D1s0Bh7af3XucJ90w0Qs7Hiap0
DN0O5NiuR8Gv9sUQ2/g2etkPkQncXYVpl5lFlCN532LXV8l5YEXexfmck6MTLuNsAvNdp8K+GDEa
eB/6OO4Vkke3/JS5QYYRdzZqi/2DbnYEGLNDpmfhzXrghl35YYk3txbEtyT7SJSFRzMYQ0Z8II+t
zQ5ZPlrloeStIBmbQr08xbYNMDAeC2jyQyuC+ppcZCRzpKjTSkO1WtpRmVsdPet6bSK79KYgnORG
hZG0aeKfenXS7ODQtUggV/ZMT3KDaiZaJ5yKkVcElIPUuj5lXZF37Z4ieDoYRczg11x88Ixvv/x/
W4zw4fm0YF36qZLl+s9Xv88lFaKpIRg0XoA60XKi3u3VNYxMJgl6Gub9ChPzMJoYanxiBp7evj42
v5eLUUADl6EgDV36ny/81UQKJFnpl/As8qTeD6R6fBA9Xld48BbeoiC/ePt61l8WenqsvidIn2Ln
2CCCf96wi7Wr4Ryiw6me8EQ57hBSpXcfOKL795r8+bNYrE40yDmPCIAxT6Vq7Z/NVDTLASsOIJw8
Lg+rNOwPtpGT3/rO37et/s93B8cUPlkChO2YnPxeEAVwVwezUuUQKiNubsBPyKO2Ua5OZgEAOWH0
GuaETp7ViLID+inComp2VkSyFPM9Ne47u9Xr3YK9muQHMifYt+2XqLja6GvTsrUZkl2HG3LMJ1pQ
dGHfY0D9ZRGW1AcO+xGoRpr3LxZhC4o1omoOKWkzjTcpyiz4GMuEbKlyeu/RoDOL+CsnZIS5dNph
FFkytmrHTZtyZ6EuX+C7LdOdgu1jHbTbKROBBpIVhAcxnqOmovv39o/1+uWVFk7UwBM2T4Yi5Pm7
5EsiG8Z4+5PHtf1pIVU6xnNcIQSq08+IN5x/nMT/Z/LHC58/5lbol4LBgZDC9PlmXnytcFHpThkC
6Y5ROl8Vxyh3l3XI4kPCeKATqqlOj3Q1EyyURfF1+m3jIvnCeGdW8fyloG6hcjFtUkEoZGB1vvxq
mVa2VmvlCtKwMX0sfV/sAAouX95+vC+jP35fhggpKREuMHp5iayypql18o0+TbsMbCx0HGQkqnI/
ZbpcHrTTxoeBFsVt1ZbjRZzUAqAlAZbmzsldTgSG5TdQn2Z1n2hICe98qc9Xzu0ZEHhF2UjaH45j
P3ixkKAkEVhJU8UEt4pPSkIGn0srRcM73iYauIvvjFaE3TL9YC5j//ntZ/O3qxPKQiYLsVwuHo3n
rx5ZHojjtNuSxTRYyZ6sOzSbRWasuyVN+midG+OyGMVURdgL9L7z1unH23/BtjL/70L1z/0LEit4
9Vm4yWZ6/hf4W9Qq/UqFgyqvVxTUMZK9IVfzTdOi+YvzEkXq0o/7ty+7ub9fXFduwTcikKySW3D6
8+vaqnFF1yLud3K7yfawgszbMgHTvxvtpLikVvP2BskJ17KiDRGiS57mQyazAs4vwX/twTVlOkdv
/1XPV4LtYWzZL5wg/ECSb/GSA8M7YhLJZehwjUsU4E4ynLQ5669O6awfwGb5396+3nYcef7wWQik
Rab3VsMTmPLiIdCVX42CXcyq7QB/JITVAsQ9AAufeVfr+VtnYTnEJAC+8/xff/rblQHt/76y8F4s
Qbi1a/xVtibMgFIxQaW6jz14pW/f34tt+vcD9TkiscgFPFdib57fIJm+nNgVKCz6c9VZUmbxJVAv
Qle0VX/Rpddte91P3Vvewal6Y5dmXnKLzsW8dDa4BgqJ4kQjqb6Xo/Tf+fac36HuLx6/RWAbC4Br
Af3xX7yDutGiJ9dBIReZbhIFKJsGTd/uarOElap5MHhyB3D7w0gBdyU1ibZ0p2RuHP20QGbi5jmS
kg7N+A6JAr07GwkPGZkrFnp0qYP7UImGRI4+dRi+0XW2PbzZVnrnphL6PGqK+djGbXnkxV9vnCRA
RMl0wGPLiOnYMlzjFJN5bKOyHHaUvfqJNIr0ziG4JN8hjc3WvSnbPgkrhM/1oSbE4cFIsRISbOmL
06RlNUdrNaC5i4kXiLralSxp/tJ+d9RkXhut5Vc7+OsjU8Gai38oRh+VOBDm0WP8FWfXAvl9uutb
C59TA+7wRM2Mhg7Fh0sERIGyjvHmFIfMuVGGdw79+rBeILDTfnfHmsK9srsj84GhP1+YsB0Y2MIK
oHz2n9bENxG6TENw61o6gDPKwW2OEMkx4JGD6h4FZmXsorKS628xz3mdA11yEly3EVl2wxesg80d
ZmbcdAkJECH94lpGaLXzx5Txd4yVkPcTETJtrh2ZGRPKP4c+2kpF9MWEOTAf3DUouzM+/Am8uBkX
tFV9EQNYaKzlutZo+JmyzT/BuqVXHI5HfD7WEHwdMeJwBMh651IbG9O8A7zExC3DXkMxKuxqG0dg
uYiHiuxMMZtDsXe9Bg5wm7CG4ctc+cvYGZR/Vbaoa6qS4WOEG5AfdDBJU8BMpTGXzyINjqu7ObSa
tg2i2arxfxJNap/qDhEVjAhd8u9xjvu16GL9Sq43UK9xkvFpVr2VE9G+DEDi2wVVo5JGwO9X9vlX
xrn6Ph+HwAnt3DS/C+rSXxwjFhVprDBPLmbYu7SAqx8V5oxebwFnaDO/w+uEJ0Z9b/RkfmyEFXw0
ymmTHBPFfF41qL8R1PPMQxFMwUzvYDPq/U65gia8MF2Mtfdg+cRfMGjzGAyKxrHPZeG78ZEzC6f3
rrGR4otWJuOHxBk5Hhpu74tjPzPuOoychPqoSgs3jsBzYfhdJMkOxVDM8yn305bR5WLY3Ib2zQxd
d9EVUTYWMBdp0jsDC3zKsdRyG3XvVsWAkcBjhhjSESDUYG43tyYDCfXklHN67zfgGEPk6NoPF0z5
I0GMugGtiTID3Taj5GLPTFf752AQHGLWiwIV2SJSA3xpCeR/YJ//GZPtMO88RuvtOXfezlcIuRLr
WKQLhZe22ZuijiEIxBCcYptnz+bsjkKTGvpIRA2aWSrvlvb/ACaNwaW51Mes5z0hTKxP7EMpGjr5
xAGJOw7sE7JfsgWuCl7WmQiOwa3OBA5KEm7Jmmv38QrmIHJq3/4SaOQXAJ+L4KohicyPOEfDYBz5
uOGCBNlwochT6KPErfHgq41dseuqRNwlmU/DWJEBoThL5YiKmSaMkTtoWkUlCU5QOhF2Y17ytXEq
AGX8aBtmc1EeNNbD7A7tR2NkMogCcCFAl1y6gN98iesPGJvSak/7xQNeilYgNBhWZGil7eA7bmf/
aQiC+K6S9YrdqMSJ7VEr8dnZQf9lgUPB3722fk2AjREgtyGHZJNg+8Z3SyaUW4NdEIcXp9JmDp2t
hAflqRzOhG2JyyFxWn/vrjyavWxL2IztqGgitKPzKWAOz4in8/s1oiJV6U4UevpMeHjAVAsVCIkL
S05qkBCy4wVZx+oiyyzZ8sYOaYtSGzYsGoD1Zpyz8jNKQGwEbWnHaP6GjlCIuUyT5izICaENNbqp
eY/Jxjizh3rEnDwTSthC/JgPdIFg0q/bm1/DE/2F9irBH1LMJhjttCCxouws59ICEljugqEKNOiH
0TAO/uBSaDEn4xSKm+qjMYn60Vzt/Bv/gvPUGzH4pHxW9Xe/6pB/lPjKsiiLwTGxx2VtGi0wmCLm
RwlCjdS0N41BLT/B6sX2PY8wvLUt7Poaa8oQh0xnaRWaXeB+mkm8+ZrX8+iFHOvnb2PZzNtMhZfl
zMGkAqRl7DCl+gMH/6hvl7I8m63VpR/jOA24nWlan1g5rasgjznBq95HJqXHlIyRlTj7bqdb08Ur
OHsUVJ3C1bwzm3LVhwkwDfRWiQBcXOvJ0dNFmqIaKNO4h2RmNe4Y9nmJrhvZJK6Btm6rH/W6esCS
S0arEDbm1WBManXOcsxUUtkwqmp8ilbe5DJKMsdDsM7gdQ6XVCKqBfYVx4fG1KiCnBYoRQh3BzKe
wzQ8qgJ3/Fg0UpOalLlflViMT2tjrcMJX3hxSXwXO2EqkKSG2A+1PmLm3JdTY1xMGi/AmRMXKg/7
7lMWu6hv1JhUcOb7S0Jy+seKkPlvlppuupGzFjXNeQuiP3uvsHt9cHEtDHgm0gl7C03fKuk/eq1l
w+dJ7CCJRKLAgF8PhBaE09K1DRkiXfGQyVy7GN7z9ToXs4Vs2dsKgzZFhberDKExHjL4hWSTTjpH
NZbqH11btv1uUAb8ZQL/sjrsTXS6mFLLUr9T6f/l/MEBfPvT6fKatvMyyU7NuKrI251DZtD9jhi6
/NguW9SLbq3hF8qBzw4+7WaXorU40VQyH9ptiJzZM93iEanY/N4jNe1XpwG6ECgkt+AmUuNeFsvY
QKRVF2SmBAGr8vlodtsXMDU2MDuXzmvQQtWOSkKQv2Ing3CDoBmXsjVlOf5SW2fh5Fvjx6BuKKqm
xKRfyofsYsEuaLxe97aVPpLsR7xYUA4jNCQyXxZOeNARt0sulLsGXpAJRe0IJGZy6lBoXBp89235
U3VBbJ3jI1eIsKVnnGmT32s3WoYx7MZxiT8jBUYAOEG++hLzut/3Zjzb0ZBo3D60Z7+Xa8IktQgU
Vo6ijuuGhB6gGbjuHdQADnxbHKgTb9zZOnkW0Oekcm/LbNYpehu7+06mi/MZsU0lQ0JokHvVZBkd
Sz+Bwm4Pg6f2KI8q44Pd5M4ayURLaOEuqka0U8UTZG8F4zSjFthN1BMywtlfQVOPTXcLT/d++GO3
3o/5kpf7rukqSM59YBoEMAHr20lqO/LabQ8xnm47yjdqn+Yg6wp9QmU28b5MtPqm8YQmkZZei+Jx
oCcb1n1Q/kgMDSk4lk0JqVeO1tH3+uIJh2rsnJV6dA4DRSNL0Wq36c7m2m2Y5UUbh6W7DNfB6mX4
OtVUXrCF+ShHzbbFklukCa4dEbSX1KdAhuLGKLCVB2kTvNMleX0wdpHgugjBefySw/Hzz71LLF+b
fQwfqPObg7WAawAgzV5Q4xvagp/eud7z9u727tOLoHu6BZYzN/7dZfxjeUGeYcqpw9fai1pifCB3
vpkGwkwwnr0Hdn69lEmGaFxjkxp7r1q1ujGCjKiPISysviR4keIGfSYVeOsZH+hp10yYSzMq8ty8
cuvhXcHwq68eYTKTVBoOzEcde1sV/rhVZMnYJmluhl0aLFdrGrdHY+mcyNXaPLhulr/TCX7d8CFW
0yWE1/Rs2zK9F0dyXE4Q2XrKixpDwp3fLk5YW3o++BQst0GXT1SGEJvebgT87Rn7TOSgcJmBJODr
+U0yFurGfHTJxAuy9qIk4PFb3psjvH1z2M2xoU9Q9eLbYmyxAHP0/8/v2YFDiMycsRQK9Rd9FvJw
kTzFBA73TW7QAseTFkzTiLKawAYEMm1oLnjA375n+y83zTuMq4Hvxffpfjy/aUwcHqZELPY2mMFf
Na+AE1qoTQPIWLicD4MxFHloMLKISaOdkVvGQbrcp4OIYRZRAtbR2gocovOwJgeFSxl9CZLey0DU
bhkKr+NU4kz+NAAesYzvpt1TF4u2/LKSAhklkDJCvRYLpIzAvgzkSOBlPXgAdyqva9xQ9mMzMoHz
Z5TFlVOiRBQQ1n1G1vh+1IKsOmFy2MOZb3rGcKZBoI+JXnXfDF5sv/PJ/6UjRbCL6TJ99E2+w61X
9sd3kFdjanKcIL4Yy+c39v1CYnGql/eSTf7Sc/Notm7cycA06Xs+v47BlQcIY4RmDBYOOapZzhFk
WO1103yMnYmllzIea6Popvfu8S/LKJUE1DdGAD7Z3y/eiDUJhHRR2IVIm6xjIOdpnzg5IvLAX86N
HBHY26/gX67noLtwaG0D+QPV+fxezbFrVqerhjBOgvWKbVxljN7n+Hrgi0ctySzG+I9/RgaAAU/Y
ZvTlumL7KP74GT3d8J+3ULSB3XW4c3ykCLzPCMLevrXXHxdtG28rmKxN5/GbJvvHdQil6Hu40SDW
UHfe8M3nB403lPW7M+4wbzU7SSF+oi857u3KyG/evvxfNijp0Lelf03xxbnw+W2aZgwraER9Mc6D
f9AaQ4GlIf5VptncvX2pv/yIkp40AxR2KXq2L9ZO0ydCgGWZO/XW5XOqE2IpG5J8937AmUemRf/1
P7/gZlzh5phSoc55fm/lYJhG11gDfEViPn0GI2cx3YMvynOXC+WSDfL29cS25Tzvw7ooigTjKMZD
fH8vPsmmRsLtmrwzXcWhKixUbXNIqKo6UsL3jlZvBSRgTnr50roSy0lJ3OpXo8gXlIwe9ojQRWnZ
AvMZ9VU/BwgbvDwhidSXMxCCwZB5ZCKhxDmB/xvwadJb780z/vI6Sni2WJgoJMAuvHhmlU6xpNo0
lhI6wOednovrqsroAyiJANuTSXI+T4a97+vcPpViXuU738PrbZ1FDZcUIeAMFBhkPP/RElppiCFj
3pI+TsMO/BGa1KV9GmLiA2ygoQStIsd4+5d7vWZvK6kwJaJHhpkv1+w2wJ/dd8GAxJOXcmVydW6n
+fpOLM/froLSiiEt3/o2S3hxa403gCrnKm7jrR87KqQQiUj7Hnr8L8cvD1AxrFEqFfRcLz5pviuP
pgqJv7QvftBK7j4QC00TnLPGKWthCtmW4d3Q/6VhPiiwcFkqSE2pFrBXbpzQDcRI8c6v+mpUTCHs
Y2KHRMNp26FAfX7v49oFKitmcjQTI772nbo985e8+TpY7aJD15zcvd+S4AeaNMu/8xIQfiWIHXn7
d/7baZk5DuM69mb0NC8T7esBtgPh0xxNtXL+0aze9kUlPqslQcNqdL3xHe2ojxcaCz2egjFYblCZ
Ww/UzoSmNoXvJ++MsP7yxoOIZnTNAFHwiF48mn7s/QpvCRIQI76vkaSTdePa5+ZIikiQcTKEtmO+
8yBeFw+b1oRREf07RmebmfHP3c2H14llDKm5U69w+eKkjMj13kx2qwo99oI91lXzIh3H/uHtn+Av
dwtdlG3VpnTnL3ixwCQza3IOFI/zdWHepKZkeINcG7mdC3tJdsPPss6b+7cvKl5f1fdsz+JO8WD6
jKif32+TVcnWI+PTc8mhDA2pxXBFXZOB62N/jRHxDnoFCR8wsImpDfU+N/vVulCiHr55s8DI27RO
SvaFmYruQIvRd9BvaYC6dLcnCGDIeK6QncHuAXbzmA7YRvjSwE+Dm5glTjSnMnYLFa97TKdMwNxM
+uWyWuP+nX329ZaOwIFNnbxpm0/9ZfvFIBSmbXx6h4YGdwTvo9xTWPW7IM6a09vP9dWlfh830SoS
cYridVPK/vkaFXFe5Wnjw/DE3LEqYz7G3STpjqEgf/tKr15YdnGO09vkmrEJfIrnV8r8aoHBQ5uL
jn4W4TKJTzW9ntA0rDaasVJHym77T7ao+8PbV34t++Bl9a1NDYb3Fpfvtqz/UaHRH7BlHCdrGCCW
/0zoCAShhX5457vNGTgj96asUQAaK6M8Bin2VZ/3zUcrVc5OD4l3KnLVX/XNtny8/Ze92k9c/jJ6
53zDm/DYffFSm0FlN9z6GuazG18SBu1+kElhv5PPKF5Es/DUqfCRQ296ZI/+v7N9XH88AFlogZZe
zOHcoPk7ZBa8s3DwgKftPcazdzjcGxxwclNlyRmrIAjfiVEpgQdwamn5LQSJGuRcBimtmV03kNuF
p8P/CSx5hkhfTzC/BKd1GEKFaX42DDVeV34/qIPMTKhUVEhqhdGdNzFtQxOEr6UMNz05kxLAhptk
gHGCjJmJE52ndD/3lQJwM2r/MsgBCtOWpcsN0DKlobg4eEB3/dRxOC3WnmYh4MTvPR4VsRNVh5rJ
8SqNQQHYyyOkFhzEhLSn5ocu1U5znqiCfvzU6R62PAez/jQV7og3OCjz5dQGBrjRkrXeiNrJ1jB3
GYt6n7aowjhaMVAkT7aa5G2g5vEX/JOVSJmqyrFRenaLzrDrFqxkGVCpAwdXBmYdmuQ6qsZx+BmT
RPWDSVIf7EbiwSkt9UxfXo6Vuhlw1jE4EHivjx4O1EfpJcvWeFYwc6WrnIdMOaKBe6b096KJnScG
zuLDOgvUokZXtAF0mwD0QrWU9SUDICs/J2K3rnakIoPNW+1k+MzgD0qrySmPlvhSdnhR0bcAjSW2
3UYm2nM68jLXhZ4x2R5Xd9rucy2Tzjy2BKW2kRwHZKzTUGMqwiFy2wwOvsZg3sQGKy+Dv2OqA2xy
s1rFke6n9jpxZkguop4xlEFlxpa84a6VaqtbQytSb9Ji8I0wdQsbrwpHOsKDSFYkOXCcatrHKHzT
M+Lgi+JIFF4NpQ7cA+bW2gfzqVrLjJzcVAOjPQruCGk4ggQIZnND7TmIJycbOrDRHOU1RySWOBAm
QGDYBizIPbWE2xXgoQPZL6oALKvBwLOqiikJ06rexgVVY2CtHNoWd43lTws6Ia2dCE+hCa4kTjz7
mJbT/LNl2mtDYIqDg6nd3tnrBd/cRWO4eAfzzOnuOla5m8ZNgaWXqcKPBjH/W54q8UUznQfdCEZV
RxouDTYY0QWfSEVMv+TBHLjhRA/2JxmQ7c9+HYlhT9EZ31XUai72PouYB74w9JxGNi3BTkF7wurF
yHHD6MIw7yzavihNDXFrS0auXbeqBw4A+lQVtg3yo1rGIkpTHTzQUTWIDxjVcKgJpGDyLx0ezNiD
DsHK7Pk4fZgG8xMvBkEWNe1ENOnk4E0wXvkkd2mlgl+ycdVdudLu3g2pDRq1Flb7Acdn8LhMY8Ja
4KYjH3Tvwk9vtK9AdGQ1dn56v60R2Sii6miAUvnf7J3HciRJmqRfZWXu3uKcHPYSnAGBAAcuLgAy
4ebczIk5efr9onpntiurtlPmPteWrgQC4W5Ef9VPzU2b4NY+Fhw+bzn+x1QMGDXGPLThxP7NHvXX
9fgq+NoYVH3MODSJ/HmdTLu8LNIBsddNQJrnPNtbSb/W7/ajv26FAYs+9k7OMdymf12OuxgbFVNL
hsTgRDUT8d5/L6B5LURsQOOlfuPOLkJ9lK6ctmCZQNyOBs9MTYC6MK+msNlWuxGiwYJW7IzcWvIm
a8N4qvkamt/sUX+3ewaBbRFnCZkI/eUS3qK7QWZkftAJN6g2iV0FT5UfMrCAMtAcGfxlFHn643jP
whPfK8bL+wr60QXCAxnaq+8JbEFvNS+MQaBv/vst9G8OMFxyzQBhkxEg+/yfvzLOoFTTBhmhrzJz
PjtG88vardq3uha/OYL+9QaEWsaBF98yAJHr0PHPPwoXRV0YcQv4l3Hvyo4x7XPqDLOfqCL+uR+p
Eqj7KVwyLUpuRDrWR82E9zeXw+uR4E8KBb8EsjEiLkcZi7Hnn38JT9YOmybjzrK0je0wxeCQ1fgG
oMK91b20fnO1+dsfx/iDYYTFE/vrZx41KmQYoIVC53EAjZfl5+jO+Z4wAtEmulx+8278Rb3g4zFr
IZTDcY3czy8zgZxdxjBT5CvbIEkZAn1tFkZZTVcieLKm+CHYDfEc3rdMotZNGLP3/fvn6S/3jOsv
gL6FE9WO+Pv+clasw2SCR0eYyqyDepXCWzo4zRx8eFn2U2fl8DoK13v59z/zr88wP5NjGXqNa+Ou
+eVDmwYlhmBG6LtJ84wJWir3I7YQrKhJ8JsVzvubL9SybPZ3j8tbYAfX3+VfjoJxNEFuYOi6ZKiV
pssU88q4AJLivw1DFPTHQOj2Dd2hSLZu5qHS+maanuY4ZmvnzXbvKWEF9W9k9kNnJLiCSJzM/VZ7
0nryDSumWpbgK/Gn+GIyaad+iIA/VJS6QRAwZml+zpUD48THY7gtkNqeoLWKD3o/EtxZ3JOPg66i
mznVISlnV3sYqrqsvAtjiMQLf2wJeUtLzVtgMkW6ygonCdeqyaqPKbBoMyoNR37CF74CfceBwo3J
xSFDKRtxE6B8MF4H0xDeNnAS/Y32fKV5tnPDkG2A53mjcfCoiy4FndSoVEHE4Eun7KiECX8nG/zd
V8FTBnXAsvkyfr2WMHrofM9R3IjG4q0sffs0lnw6Q1NQmePwqH7zaP/Nz2PNQNjkoscQ6o8p0b98
9fRgpTPeJA4wkUU2dnJjA2NWIMulwcq24sE2f7dk/s2T7RCLQcPiXych88tqRW7LMyzeJ1y383w7
sqHR6ubAAwIF8FHTnbIRdWutAp/eASSxBpcxZnMoDa8yMqcdvrVwTQWwQ5dImTW/Wdv+9pdjo7e4
/fJ3+bW40lBDGFUutyJljemLIxj6Z50OULB8f/7NPftvlpVr6RcHFI4VrGu/7B2Q/QdhOAE/K8o0
LeRKnWQ/m0dcpvTQqlpQfSCm33xA++++cW7aDjM/zhlB+MvC0tfADA2PT6hFRCQKQIkfH6vcF+5G
urb2OaAD8gRTU9gvQhnEJ6NYmgurwwhJh0+qpxNvJNscrArfWTQAfL5kGDsFg8BMvWDR6h48YuPz
smldNZJXV+GZf9MN1sQc+rX2slxtpczqb6zBzAh7Q3fhb5a0v0qCXOxt2wqJfbk+TQ2/LNmaF3eM
UfhIZ/fNc4oitUHABUorrSqCq3Atw3AdOLYa55oooNtgU+yAbIx+e2pU1Oz+/XL+N6dIfp8woOiN
aY/5a5ilsWQcYZ7Gt1nJPOUUy3xmwego+c29nkDyr2eBa6KLsw9TH7LOvw7xGvKnkWwHwADJlO6u
ZaBAODHKXqYAhjRNcpg4mX5l4mNGAepWFnAvhZ28TD6yEQPDoogdsU+bmLZTt/bLe+xJAxhLl+M3
l/LWAloaTOMF5QjIV2GYzXJOhxHWayugGWJEialsYch4zMEC0AFf+fUPbr7Wz9weAy7jplfdE+HN
TsEUCZBgWIkXvtG18SY0TTza2RCrF2sGXbvIA3xsS2xE/ncRq2LeTEIlvBqQQ343GPxDP//TGQpX
H6NI9ngmWZDRnD/vgUkXhFmcSigyAvDJyjfIxQJ9cQYsMbPGeRhYL4hz9n1IAzKmv1w35QE/cflI
TbB/n2u3Si4cPVp3EzNl609GPJYf1UQSmsqfAKEi4rfv10GrovohCDIVrNlR0+af2cP/wQL8B5vi
v7xzq4/u43/9rHCaTsD/fv7v/3j/KH8lAF7/g39yARznH1x7SVC5xPh5Qa559X82Qdr2P65zdsTH
qwZ2PcT/FxfACP/BpB/o1R//B+ZWHiv0fxIArStQ4DoVpHwMGYAt479DBrA42v3pxUW/dq75R8w2
Nh2TjvWr86WjdqE3KD5aNHncReSjyyo9RGh0i8Ju04r4oQg9+EUWSLbvtrHGF9XFZUSLS2oltMOk
QzD8GJ1s6rZZWCXqEDHtHa1lp9Pwp1f1bupfbdGluOVkmQN8wuxfP6dRHLbFKk8i6qGyzLfebUS8
4q70jA6xLbPgmYTpZF6AOTnJPjJIni3ieKYMIUkNp1nBIJr7ddkPr66sqmkzG1x3NmFSlApVrszL
adnYZJVxAnejg2eDTbw5Ag2G3wzkox2ZVyWToS5xSWKBvhPoW+XaVD5HODwPPSRgEVT51p9NsDaO
Agw12+mixklzk3ZaPM6GpY/CM9sH3F9XP2s6vqqWtuwJnyK/WNs/NC2JrDSu31z5h75W/aBanA61
yRqOA3/cRTe5HRpLoD6CK7YaP9S8j6Oy2KUKydMb6+zGNPuzkboV30aPZRy6/tKKRLvOxQgzSQ/9
sW3zapWaztvUpfSBSzM8wpoK7kjbxtTcUAHnYxSNTdXvqjGAUCWcF/ir+oj6og8ctKpvMXrdgZIw
ZwtCy8R4AQJKteRZaoZM4LKC7tUrmWvIbvIW6KaDUktw7SDqF95Qu925K/wc7lvWSQW01QgBvT2N
vtRMAbH0zYg10qybi0FRRfQ20EbXHqO85T9B9cpsSCuwn5CW0EDLxg2WNrzH7Er+TfSZjKQk058c
yVnbww7ikCoooqnvKmXGyZp9VsbU2eV0NtQ9jGW0mNxeQOTE52hXCvyKfe3uhW75mPs+Oe+MHdAM
geGMhos8GoCBykqUt7gBWUfbXQemn+wjsFaXthSGdmF0n6a0SG58I+pv2gxezhjbwwUvfIUJWofK
eRCiwW/Ze71+000cuqCKoEYiegonu2kTVaPGtgCWT5DRP/Ewm+7ecOI+P3jSxAE/OM17Cxv2ofYr
L9gk0zgAAk5wi+9iuuB2RVhdbNBsi4ai+5+z13nkBnz3OXdh7Wdysu4q5KhFP1W7yPFpFIuQC4+w
xMKlbTaEQrzaqdSqGFI6tRKitovZoWPrq8UQRzIrF/CuEfy21hBkgA81eYzFUEzEQ6YxB9wYxpO0
73whw26Rkp6/vgfzydUJMxJ5q/q54IbW/XRaSYqamS3JFeW8cNwO6tc2nFXN1DjPuE/QaXcwJrIM
n8k1Y7foC1cOq2ByCx/nZuWpYxH4yOhpUOCrijtvyL50kefR0uyDW6PGy0kmFW5Gvej7oWLiqEmp
Mql7nzKP3hkIl19pDVJLt/LEAmUFdOm1fKciVFTGyUSl7d7CdPbi0g3q8jmrDZQf81NTQ4/4POgG
8083OeMP1gIIF9y3C/i8XQNjNytQ0TaEo1ImjJr86dqYHd0eUgA/Gc8ElztQQKL51IWOMbbS16mg
YeElXkW41b0F2FevXrFjxNGOsYTIED8N6hUl7XEJOuCpqyzrwss7rkHW1Tc4FvutTFLw20kxv00u
0va28weDqWprriD2/3CzgiY8DPF401xzL6B24sQe5ie6Ds5G3YAFY5QFFRiCBXko+kiC6Viz6G8I
cwXHMOucY1cK9+Cq1PgK+xTvHxwoVFd0fnNvuf2kNuAvXGcDN87jZtT/5IQVrXDpT++qqzh5a2+T
lsF0KFRdb1QLqMKqmsU013zu3MNT6Xg/AE6lN0C4w8U8VApG+uC+DDDYF9WUzgc/pdRgKPVInSkA
PjIUrs5PTJJwLMfMPYrK/IkqLe5Zb+NTFM5yqSjKpdtrojexIUm8DfzS33tl3S066c/vWZfUGwMM
1zviTlrQyhRnp4x85x63SH4JiU8eAIWcLc/+HhVhJ+igcXjww7g+YWSYD8PYd5s69uz7fIZnp3zY
yqy04T7NdXK4RhmenLFI1h7LoKLWxB32RNSGc8oW06zlgPFlWdneR6696M2ZOP1HdjrcaZVll4le
VTckTM9B09mNRVrtaNYxThKK00KSBIeK7vNHpEil5TcJ/BOjmWOaFsFtMLSPFc5Yb+WoCGGfIco3
1JR7z6vcfUaVzLbJ4pOYNFEozd+irne1tD+kRfqDcIdR9ri22S9LVZkPVxsl47VLOapjEjrLIGi5
OEXTcKSveKZylOCCcLpd1vRMz+CBLqqCWlIzpX/LromZ8LVtGne6tyfW+Cn3V8Bt+qUwg71rze2a
v7/7HLkD/9TQyeU0uNH2Gma9GePQ3LDrs1qIIj74I268xDWST9fq+8OMpryF3cEUQAf1jUXRYgDh
YFlG1+iJN31R4TBcQsrRmlQ8Nu3kLirDPnuSmb+sh8ce2DeVkobPgCQR8zZ2+u9a15dcykXcMq/r
nPe2IeCbiUNLYi0XRKWyMVyNs3hJ1LDSvXlOG+sQ2AQtOj/cOGma3KDvUG/WZPciUKcoGw4inLO1
iQ184fT1sz14O+GT9GiZbC08etD8ID9mKpr2Yy5tkL1tNW3ten7K6LK5TgTLjReYd/4Q8lnGTVQ7
5sqbfHbepnnznZY5ysi92OsmhKF58sQ6ZULBuuSa9yKPo0dCA95y1ulEY6pKnkNVpWDmXFSwjSUT
7k2VzsjESSqYHFjwKWI4WpZBd0ohaGRsWr/4sJ35LOkXWpOAADPsN8AfdUvRdj/zGlZZI77sISkY
OllUp95YpKMXqu8lxZbAYphLTfkmjSyLxTo3j2KOy5dwCCdYi3NMspSexcWsgjL1t7xB8mqSd/bh
1FG0kvXluZ2xiHHKkP3Bhhv61lS2ufGaKSpWTdoSf0aCvWBULoNFi3ZjLVz0N38LO2D80BNDh2tf
HMNgok6WrZbgLuEYks1yaCi2dfCiaaOI1lanM+r/dJvcmXbXnecWTA88fefcNx4xXkrwQPcPk4LI
KaTO9uBq+J/dIgAM5FjzXZRN7q0Ualzp3MnX85hDBmCgsBh7vnS7tCL6ynxYgHEBiXZIqa5OOvPG
Fq6zKBCLYM/q/rnmNH0ZJupiqQQ451R8LyeHZ3fmtL/VtpwowvGam8nr70lcv0Fd4MHgCA5tOT9z
BBxPbq/CgspT6qNGKkI38JQfkpY5RofzaRlmzbPpj80K8fxkmzP1Ui5xwbZ2zRW9acmZUwth7KC6
HVpzoMBtomG4prIldfjrx/PPxDc+CpTLgwh0shZBupsaY9/62fDh0c1HfhgheDCJZI21ooGFlJ8J
SXCoHvla9Vsp+vZkJNEXqrzaaCXhJ7XeizTa5pYrkHMNXtewfasHUM1sYVMwUU8r6X3gwk9M0ZCU
iANCIlHCWytOocd+skTNzXbFqJ27hqv4w+DNOXY6B4SlHd4UFggZj/arvXbYS7x0mh7LUVQvVizj
7eCTknYzPB2akNCG6gVvHWmDzTXqfgy9c6FSXr6W18qLoKSrsbMYmAxmeYkBFq6tcky+osyOTnhS
zFdqqrakEDn7+ap+Rb0EuFgl4T0N6A+ksspXyoJ/GCNMnRBANpGB6Y1h1SbTQ7orktL9JCtaHzzK
MO47BlAATePkU3ZB8Fk7Xn9uhOs+RXnThsxxg4yTSuw9VAOvWOLX3UNvzsXRoM2GaIuOCLxPxrTx
jFITDMaLbqCSXUK7Nba+rYL3yU77cwEwZZFghuMYnyqSeG7xOHn82iERwwdTU8gGIn1rSteivpFB
I0KFAdd5rN7bnKx8PYXWGpNddtYSZCsA6/JcwLB5Sxn3bEy/ABUdVi/aGa3t6GjAWxSw1IOAD5wm
GAELv9n3LhFLGdjUEeLIWOJUnA+FGdTbubXSrdLpmC5M0FusSFETH8fY0luJQHmJ+m4VNmG/tIum
bBY+4a27HAg3SjEAJSKx+dOcYxlPE9/b8qLeC5m3h8mEyzzJ+CImdNpadNZqzGiRHALhkcIMo1VN
v5dOabAwg3yd9Zl8TRvTusBmenTMUh1HJ7khYAX22+/FgjjZNWUa5mcwvd5aXjUsw0miD68VvG9h
/xa6o7grrcQ/ytmyH6zWESeC9Nh1Ea5WfprQRR9PTwxZD1RmDLuMDr77jCPSJjFMauOtsVhdtTHq
rptKXLuEUuJD8fSodQbVOu9BqFOiObmEfLjwTWw0P7KKeg+OtuldXVJVyTWd22UMw/LWz9UX1el0
x2WO7BdeKJKjIslzqmKDCKxq2wVXGCq5ZsTvYTIkK4g736Gt6qPhDempt9S9xiXEBMLi7pN4yABG
6d3mqkhuwqym5JFLFvujdW1eVThAnDTaqYmuj5AKsVVqd+2GiJZ3X13PPwh0NVEs+QWpmjdUURcI
A2yhYgZ8hNr8YD8M7Km2VObGadpngnlUEoqEe2g3SO7est5NNOGwEVEKufRG96dKqlc6Oe2nWTT9
olIuFYrWNH7yfXkHlNTrRTl9bbn0v/I47+OaRGAwF2KTlS5Zaq2l4uP75d6VJNowV5RQjaMpwY9E
rfKK/ji6SByzxSkvxmLNRMo5uHnmcYxOQrwp2SnRYbiNvfiGcMG9bWfJMjON9LYX4VOd6hXKZ4Rz
J7zB1tUvR0X96pDn/KWq6BLFHoWzvY7Xs0o/0EmoVKoLOLVT7h6pS9zR1wQzTc17MynedXktA1Nd
2561GVH/lNrL2RLBmdl2cWT+KKelNVPWWXwJIio7str9tUkZBB1iwXsMFmeJUlqv4OGRnoqO1PjJ
B4O6yk993Z07ctS9IfMHmipPhR/QqE4F6SbBsYSrPX9EOGqfWwAUZ9wjxmrqtfOD+8FHKI3b2qq+
qlZUHxgEmlMx5QSqnYz+rzqR/tIyK29hGITjif+Gh0BSnk6v5Yswm3QLLtP/yCzfex0H19watjoV
FH0tWWSIX9t4gzjbO7TMd9racQl/d67I+t7tXn13/MEjAgSkd+qzbBk6j/FgntKqpunZSdY1IceN
1xXuN92ew6OPqAMgWdOlE+F7IYIJCKCP8VBiHt51hvOly0KNi7Bs05WtTG9Fo3j5NMJkZ90WzR1U
jW7PlY3hhLp6sHoKtqS0PcpvE8wRqChrI5rg+AMi2fglYUOzJhvpucpjHwNxICNLPSmNNGKMdBIV
1TBfbNctDmSuuQGb3/NIH3lkmQmxaN6HlcyM9kFO848stnGNkcNZMPVobiqjZK8MFR6g2q7WjeER
7necdlubRD5DUIFHe45MkCnzrUWb4DAFLxyPOJRDkLnaSUsa4hr3VFyJizW88mFBjVvwXqVcgCMp
vseJvbwIA7VqiUifumyU6wBD+anmwy1DOa1N4T2TDVdMaGexkOWM16rHb+OlTrnN22r8KDprvG1V
Xew8as5Wqpxf+1nNG2fqg1MKOpMfbbs/jYRhnwlt/lLApOPtceKVlXTlTS0Injtcfw/or/ZDWpn1
prVN4iTm9V7nzMO47EPuhEoazZauSpd7NWt8wD1jzbDxoiSqd92Y9gLVvdxN8az2qqSa2epIUDSp
/Y0CFXKFyB5aenIWxeBdS7lw6QeiGi86b6wV6ua3rbPoCNXB35V2AADBArulGpqKyqi58wF6orRg
7Rv81GMPbMvDwPnpNsLihUWxzeiV9JE7KC2yhhVMa25MdN8teX88aAVVf8FVVVPiheM0lk2EPFq0
q2IMOR3FQ4SzDxjISrcjBaYeHX1UDS4NY5rXdBEFtNbKFvMoJu5GGO/seAY8kME8hhTb7hN7cDZl
5p2nqtxLEWZHKxnltmGeh3oacHZkfeBu34UAAF1QxWFOt2o2oiyRk7K2jmpHSPdYN+j4a9el1z7V
yfg8JSiLyIsYBovms6j9M9bABiC1Nzx3XdRen612b1tpv0UEP49zQzLUd38ykMqXXS3y9dD4+UYa
QYfiM43Lxh/UwaZa6RSTj1zLKiNDUGQor4netsk47OeE9m3dTSiIrvgYdRw7B+7sXXy0gYCNCwAZ
ot7mYEr0ye7olVWi8rwNrdX9fBcnKPFXmCHGrUDbibNobcubCHvP2Sl1TP6yfuxQNnp108boZpEW
zyoAx5fTqZrQKJJl1etI4Tc3aHN0RsawZfg6zG1NGxUi7kthDfIx1TxvC1VJqhJ7m/LcVZNImAy4
5LgThsIy8X+3TsuoLy6MhHsllj06qUrJkteaBbeUYcoepNnSxGp0yHWXwB8G45A1tW2w6WGHg7vi
jJ196bTJhTtToMJXVhT38sYZGts+KEtFXBujzhJHCYZGrz2ryYFzQuKfSc/5kEeGBHvlgRpUjv+z
8MvxVPpm70D7ie1zlwXTtybRAipHm6rC/wzJepEiLd+h/Ee7oE2pAquSx3Lus42efI5p5Q2omqfC
iudli31wmQxFc18lHvM66zOm7IrCOqtb6zKnb2AMfujOmp95EIYn9FuaEM1xosuBOdkLqUIGbhlS
B00246YF/uWubdLsBKhDieO2NZNqWadzdT2Wh6pbGYXOnsFmNN0FmmbF89CMwS6ipM6mQk9X9ykC
UrZONFWTD1UzyKOJILQE0KQXLWPjF+pBMAiWg+xvgA0xloAFT1E8wCuRw+QCPrZm66yfR61firp8
LBXF8E2Yu/c9E+x7aWGFtcV0Gm2OiL6Cn9/B5OMM7j3QTsa14IqaYlECJ656Wd2VME72eWQEVxaH
o5/nNg72jgw9+Cpp82rPYvp24kptAzslR+9Iv1p6dfxKt/REjyzd045OrD0CgEfrdJx9Rw1kGKbH
YxgyM2A2ik+nARJBctL6MTJrZAmZpTd9lD6NALsy1ZirOYorb+f0rki2PPRR9pymLf5WSsPGdp8K
GsscDBGqgVfCoBOzjYeDZummquECYTP44YpMbwPwW4xDcbXQsLqilAWB9mrd1hua50vKZ+CHVY+5
6zUjmlqesqtODIIxF0NIV/hz1A5IRtVyLEqCYTiFavhgFIQ5x+a72XRzJJbUrc7ruZ9fRlHfIU0f
ksnEGkNVEHDOuoHwglJbmlkIgh2Cr4BMgqo4mQdmFKkLLo0aDNerhi2V7N7GSZCxPVa7hT3k85I8
JLhlM7tl3rEYuK68JU1zLgjeL5Uey609uMkmh4W8I7RjnBuvh1GGKAkdNGRkzOpueUvf0mofS0kQ
AgSRfaQVQb7T4hq8JtRunpTlpmtrdoZ3ARf4MCKRUmUvUGXJu6PyljMdl30U7kI1JodeOCU4Ftk1
ku8nbUHT2uz2mJtyY1XwyCzzxnXKdSBMmw4HkKXX/uR7srzvM7X2DwwGTqVl7YdJyH7jwQT8nkG2
bK2GY7kZF/mSI3i11rYPOaHt2oCyu8lesn/KM5R7mvzm0HAXEqVqE+jOQY+nJAcNH8nnZW4jJvKJ
gYw7crx981X7s63RmIum80/SkWDrWg7OnFIghEnMy904d59ahmfc/NEq61OC2NYU7TNzHA9hKmjy
S0r7Imrn1o+oAG26aRvq9Fbl7a6RfnS0fPhe7EeZOkehToDeQY8awL8wkgckAWhaWssa3vC66rB6
G2zRjxj2b5l2sClymb6ogKfSRAS8d9zsxodTpGfvkDLOa7AilVfY5hvwJoX4jJtOolO7LlMmEWXJ
vTUJf4cKIC5FkNXrSLv2Fs4I6q3gl47oJJ3sKP+UJJ3aSH9UklIWqtZ3MIidYYEaEFObVEpz/GK9
LV90Ewy8jSre4EU/u0YLGCfocHQRXJpWjQPZZIHfcdj1svEeHB8Y/ALyQba3B8vZOdk4rKY5tx9R
ZX8SanoqPZPxF+/dyaMxeBckwwx7aO4ghkW3Po1Jd4nkO6QMhLNC4fUNxY1luFcjs6aGtulVoTrq
MzWVFnXnGLe95TUry5LlcTTUsBYu6zMvdGg8FGGtHrTO79OSQ2xcu3oTMtu8sl8sahfoKU8Kj/Kz
oKz3VR+8YOGGXjuFcmlQWXoDzoZLYNxsKYhpP5MGzJvVJ7c4EOp1YzXBmgscCdTSmVYppzlqEl8b
IsU7Hfcc3wjziZzG3jyE05ZZw8eQEU0JASozkhIZFUAsIcfKqcqbpJP+yk38ryrwGNIAs32s4Jcu
nVzf+J7grgW0be8k8YYPiBztZ39IZbeVmaMdV9MaJ4rxHriVsZAsWgdq3QGL9vM1aJsL8ajpgGuP
+aB1czu1HJOIQLSxfyxR++P3hp5dD0TpOPZHFRfTQmvLZd918PkPQzJujdE5moPk6hFJTrvKHfyD
H5d2+sTgAwp9HnER3uXTUHcrboRCfcaB6R+b2I+hOcFilP+06vyPUwOnBvaK/3+Dw3tafn58Dj//
tcLhj//kv7waxEqvnjhwx2QZrySi/+vV8P4BBJkCB+zW4GiZJv0/r4bl/QPjPJh9jHTkLf8Igf6n
VwOPh3t1VRDIxNtztX/8d7waIBF+sWoQvyPxSpEkUHPTDn/tcVAhHcmRHjDF1b7X76a6j7vqIZHQ
NOKbcZ4hcIqGcvKbjHQiaAynPvqR1TyOFeibNoZZ5OBu3DCsrJdlnA71PhoxRaSy5+bbSfK0qWnd
T0H4whD9GLT2uG1lOmxV6C2iIEY4CkMYW6XRzMdKJHrH8WnBPuZ9cU1nrinbx6AersH/8RmIW7Bs
YlMYlzBL6nZBY/CIDc6dqi/H7Iv9RDhu1/g9rFsxV/uMX3/HC6IfpBsm/Xpw6vBoE1jZ2jFLYhXX
9pIDZk0qhoK4wrS46Lny1bW6z94TR8cv0T9N8I592HCPzaEB9HRjwbG4Zhemuz6zNhFFwlDqbpWT
ZUsnFTiMJ0ofVtOUc/qaicuk35CsiAwR8Eww1NextYXFZO6RH9vu0Ji5f0pZMT+UHpi7j4RnRtN9
qBTFXQj7w7a75kAS9r11VVbFRhTmjoY/kjs4AwLGqFO1IbZCv/Yfeqmdpptx1l9l2A0XaU+SytqE
ABQJrlufdWJFUXW/NmnDXeRt/NSz3S0Z7uMe7mrKAoxasKGL9m6OOrlHzhj3linaMxVyFAu1uj6C
zvWXpO5hOhJ232fXQhlVJdajDgFNLaSuuq9mYDI8pK31OlONcZx84byjghlb5hblTvD324cosnyB
KTVcfmo7XP67Sq46lwUqil17hSvw1CPYLViygTkOccOOL65dn8Mw7TDegG+CLgJ7II+4zXtSz49D
WoIi6GpE2yzwLmUojF0gm3Q1OrQzSuTcYzi1bChEfrZJAXhz4dsjRMq2CL7qcKxfw6ykNTqk2m2W
o7138SA9ZjqAAjizsxOjA9FV5vVBJHZzpIrJ2rP1cwzjU9+GKUfnNHMTmpBkF5Xr0cqNTS8s9zSg
4Bx9yuMhaSbt4IPMpMsibor6Y4KOs508w+RcP3MqtmdWbkeFJq1AGdst5k93WUQx7cRNN+9toQae
6xAYbjvRewmXllJIzXEeWuqX0MYnx6JtUE3cQLN2MJ6jwqpWNR0+NKbV0UddterJcIX7wIMz86QE
+ar18vFCKbq3GduaUqSga78oBTMOJBv1fZPPxtJr0peqdIOtV3k9pWKQscDHcrubtTgN+IuXnLYd
LuOztY7wOW+8xATvjWTTLUyzFWDIHBF8K0w+W0Kx7hG414UYSYKdpkovFXRefT0Y9+BXYXLtWsMr
b8fGP8iubE64UHfdoKqHYLYlwwlxC177IYuqD+4QmBEUwp7fZTB3MVcMkWZWERk3c53cu9r9nL3E
W/SZ22yFmgqENSd/gFcb1AsntW7DxnoNRtd/jiIr2ziV2e/sxt3poPzIGW1t7AoM4lgUzjIz5i+n
MfTnoIvzdVRa1zUkO0QpKndXlLyexQxaPYJp3+aXsp8+Bjt5nXTwFKMHt6htICHRMIOaUnK/BVBr
MmZqvkFNJMfa9F5pofwKbPgGlRpi2OgJt151htsr3sHAkTGai4DB3ih+xr68j0RAZpfxQgHiqU6t
zdya9ZK2F/oo0iN+kr0vjFfM9ri2XGNap6lidMkwituMdFpBWlzcMXU+ONC3NlVlHqjWlBvXtk4k
87ea1D9qrtwYaXKtfnRYLoKAc7l0H/zObreESVkaA2tOH0fSeN/SvRaxBMmD48ZMR/wJohd/PzFw
rZNVdJt017BCNVZI59ioaI311q41+igSEZ0ZfbgOyx+uk8uNo1Lii764CSewgLERFYfJr+1D6dq3
UcIsSBr4xrSM5l1TeCdykfOim4svJJKflAhsPeL62GLENVp7SFFd6L4yJLda8ZV0hEbV/2HvzHbj
RtJt/SqNvmeBQ3ACdm/gJHOUlLJmW7ohJEsmGZzJ4Pj0+6Nc3cfOdsunbg/2TaMLLheTZDCG/1/r
W9Gd1xd7R+dwGotxA0zhaJWUPOOBNUU17lsYUqTJCuc6Hoa7PPPPR76MFVUfwiYBEK+7RH7Ke7fd
jzFyA5dN/GBaGyLMrjKsP99ICeI4BTx2GytE92WjXcqE1RPIfkTOplHgtc/HwLFK8sXAmUazojgm
ZlTKNhFkJETqa3N2z2nV91Tk5nuiaKpVI6kVA5HKWbRUexvXJNNP1vzULYyVUHrZmwdt9MbHIELj
g78bmCVZ3q1UamegvfzqNf5I+sEoVpzfmte57UGrcqc739SwdoGOdddRP8TyfHBr5V93rsMAn2dF
XoNQ/rA1XSqSmI6pHoR9QmUan1b20qHKvK1q/nfd6EVGtELc9Zw9Jurmtetcd3FIGGznc+JTuO47
SgYrkD7FGWDkMPDbGshvL4NEmCkqmYRq5IyjM/UXE41NJZmXbV9Kr95hmSp3WgF6mr58unUmNvwQ
d8fnWs8drDLK0lFOkHu5itq6IusPfdl41qoFU9MnbT/e5Q7L4FlSRmm9MXNHhUQyj7QrroiyQnxA
uChltCoYBiPfysIidDFM9hH+gKQrn4kawoiDMc4vSaKn11ylj3qN4jLu9Sig2/J5lJ068GCu9NYO
3Jq8PLikQUxI65BAfeekEooUJCQV/zhhBQgqKK5UQ4xzPZteKtwI0HvUOhz160rSAogr58ogOSko
dVZWFeKonPuae6wRjYZp/s3TJyNwyyTFA12Ma16hDnJxhgPdTcO4rrPsWTqoAbrQIZqWdgqboQ2V
2YT2n3nXFMu36Vgas0qZbe1Be5nKUX5yyrbZEaD7pUQgs+paPwqII43oUg45YB/nPqmnIxIbtfdr
izqOG0WkBFNzDvUc2nHGKCUoy18N6YQP1p76AwVhi5KRDpBWt0NyR0Q0HFMtis8xHKd7+rTpDukF
f9oWj5aHbiBwB0fTV2GZJOieVHhRom26FHA6156tyYeBRsB53/vqtnftJzeu621deNrF1KtvKK+2
dc1P0RmShHH2B7ZhzpOEfb/xpVDtam4GuhyxvzWactfScTEUKGZn/JxOYb3NhjTaNBFg5WRS56SA
f8Eh3G4wIci7POeDb0o9ZAiUC1Kc9tKAjeylq8PkbMrrCVa9S42kRvX6XCPTUAiu2dxwVF1gk8vR
kMYakrU+MStwJhy2A03NOQ+gXBTCacT72JBLiHLYHMYUGXHxrik2sGgjMLbe1cZCVFBzSrWokK3J
GJEkJ1OdUXymeoFY2Uqxqm+HESnN1oy6L9GUTN1Gw6JDhT32tPzovaufe9Tb0cFdRNH4FdBH09Bs
m21OllR2pUWTZTy1lLYPte0T84l+BgXhQyxbqROig8D1Eq+6jhib2F33rSqiAZE2QgoSHH2CnNSO
+svwWqrI7bW1Y2bSpzXiF+NnfRF+j0ZkoVAek0bDbBv3Enl4ZGaQjein+evm/ZzKqZgtobYcX4v3
k2ylPLjJo2YTAjy/n3bpRs/JfbUcgiunG4NUYz6jxF3HyR42RhvMeivOmuUgDQ2FM3X7fr4u3s/a
znLsTtD+cATP3s/jw/vZvFmO6W0C/JMGQbJpaWx058D2E5LEk8xAhmR5zWLgsumQ5H7OHSNLZ9kv
C6x5UBv6Z8+d0poa9ER+6FLTTckZnStJea/PQ/PSdqaek4mpNf3Bojxzh67RfvFlHumsfoZXravZ
kd3GQkOE2W+e2mJpWc4o5hyBmu1K9jKKDzT1FzHQuNQNVVy0T7B+HXtdOh56GDpuBh3+LqnML8C4
NLpgDbgH0HSoOdYWimaK6UMrqRJGYzNqNynp53hvaTG3N0WC0OmzgcvD5pA3JfpWz+iN7fjGdPx1
Tjd0ENiTUuGUZmlTq8pE27Au+qbWdkVZFgVbAIiuR9fIkQONhhkv1M9EZWtTQze9ypg5mlerVwOr
T6wNRBAD/b5IrXBm3cNk9CAQrz4rj+l3RZ51c+8l2QRUFznPsA+b8EZXBgmi8+Qm4xEVT7vHlTwb
r57Ve+2OhoBOVKUyDI4sq3rqpvO5l+WlplgEd3xiznBW0rCkm+BpckeSm9c/aK3Sq7WUI7Guej2g
PYY7xfHYkglbAlVR6aTgtrTkDHtD1/1LmXvk6+hpfkClacMyZc1p2iTnNNsnQdOPKWIM6W+kpLRG
ChzHO9PsDt5s6VduradXiKnpEAxkcaBoD1GlKd2sHwl6MMiVFeIxjON7zk2MT6PTkU7EBdwek48v
6Aw//zL0jvxkJD3sXl1pkNeKRvWwERxIAvE06s9+5ohpTTIOHavKVUgr2It/5sSn4CbUo9ueVfRo
deDAE+WmkeC1yGzrLSoFZQZObYRlkIaN8s963ytIS3b69A511LNKTeeYAMLf1qGBXtgTl7PZd5uM
F1BE3ZGW5kDEn7wmeAdLuazIK3A7kk+igRj5JpLfplpihozK1N9OVKaDwQIOWdeCTlwPSmVFNaN7
1gSpLe8lmv+tVv0d/M1H1arbslPx32671+fip4LV8rf+LFjZf4BtwEtJqBhYKVoH/ypYWX8ITKRY
LRduG/A7SllFCQrnH383TGpZDqgswiAR98M7+Je3iL/kE53pg/42FqDZXwsdPXGZAicwgf7hgvSo
e0EHWP78B4dvFKNKdpvs0ZaGfmezVG4KjmZnYA3V2qR0gOWmr8X30fIfQ8TcpUj3I5OAy2Kig1/k
Lf1qUJuL0faHy9p+LqyJYPeyKWkCQs+iBFtOdohNKCEkRKJ7WyaEPLtGEgI+EtGie2dWUr1Yzjzt
aJ1a5OgiUMz2GphhY1d1yjYfRoK6OQA77fiK3jY5cx2ExFuy6/hPSKOW9qbt1Bhtq67j2Iutwjmi
lOq/YKkSeJ6mqbGPqTVbzqb10ulTFPEYAME7Nto9t3ufTVPva8HbTo/wYF0vSLwxpUzX8Fu6AOxL
hffQ6W0t+6YSRPCPbhdaKYHSibmc8F2etlltMEWNTbnhnO4mh5lX3GYHeoNsi3AUd8nKiHyMQKtm
jBG+rivPBLLil8TCr3E3VcW1mZT6C1tq+VjG0Hh3Y0xX4sZLSusoBm+IHvij0SGqzvNnbcveFuD7
0LGnWQlD2rcIdcYHYHBEVA9TOxNPDqmh2kJqapyWYjaGZo2iTNRFuzxuxpsqwyuD8qX1aK+4gIGg
vuj7mkHFXOPPCz5wGO1k141E8uySMteOiRzTBU00kqWZQQOi+tSiRyiHZgCEPTeVsR8jLfYDr9Ro
cRs9vrxN7r5LJ+xFsBq0bScotyUQBO6I0XmBaFsNcHdsb1iTOM4am8/OU5WWpG5JGWnkTNMDxCjE
oUIFMfq5bk0sAUs4sbo01zDoTCU1E6OmZVbl6Re4VP2jcunyrbrJmLy17odYtAplCPa5WgfpaDIt
ikFqlFW1yult6+c6NO0tMPPqPml6h4XEIwagd3huu7KgU7PSOoVwuwyzGD+dD5NqP/LfOPiRiM7R
GnHt2JVvHa2Xt5y0Gzg4iHUAB7V2/NYS0ibAFsccgKOCvgZqlyyYMQbsYXhEaBryMstXoSmijvpR
HjWBGebDxdLDXSSX4FSpqTojQndOWa96PqIxrK2wQd8T29bKgq30GrU0UtcgGqozluH6XlQmO/1+
xnjIwcWmFqXnw4DkD0LXLhecnoJxssKdG9aMlxkbbM0iSOzsJkvDHB5eF9k3vqzaVwIIkpshCslL
18e8uUxQyjwIvWdzBAlsuFhaaQuXNW1uShtvX5Clgzpzl0iKHYyodCtjHVRKiRCepqiKuHA+zhd+
ns6Eb88FqWaZVSIu8tzWpeg0cz0qmxak4xAtNbGYJik5q3RqynQFjqkFljUQdLSKrTHttjgE2Roj
/GjuvCaprmWKTBj7QTMfa0JgH0e7tZ9KWMOfLTR73or2endlG15yK9OuuJxzbY7WUzP438gCAtHL
03WtMyPKADF7VOG+iNAmRWtAondpQO2/IzCKj9ghoegG39T0gOQle0YWjM4mDJVBUbikErTy+owj
Jj6g6aoUuTkFns+OaYNaJdXYoxrSWXljK9IFJx8Za3bs1FKJuIpNShR2qiOm8TCurQkrS4H9hLbU
xabWzaT6JvhYblM7cpu3xJowi0XurI6k7MLHZdtEWizhVEQZVLKoeg6XEfYH8K903tADNvoKqTLH
VegfRbKdpykxCMa1abVvsYB5+jFqKtt+zV36LWeY5zi4r+0Kj9w6m2ei6TnejWgqUQz49NUCfSRB
Idp6aB7IKrLrpQbcd632wEumCD3j4BNB6lixs6moHnsrvqdFFSNtI3VxlkxFq7YalbWRWMWh9ZwX
p9NQzztOnrjplnCRdMAeS3AOU5EZ2Xhv5nhmJ34sG7IW1m0zqJkCDpyzfVwg+s8wZFEeXQnkrIXJ
f9qylHmZCmKBGPK9Q9W3ynOSs3gaSMEqVJIx/WGz1NGU+W467UNNjWUD4q50xNmyRBlBm9Icdve1
7EpnM3u5zxwXYybSmwtXEe59nFofR8ZKl23r3EW5ITD0WEiR2S3GXeHuKlIfwKhNmZn3d/CCYvOx
0at8xIOGXXNtqLoJP1PBaL9Ndh0+DHiPjRWQBP0NWl9lHmjw49h3M71Lg0kOlB1Ji2Kts2MdaB+q
ubkdYoSDev5NkjZ8oJaFWifSCC7ZtNSECpyj+F3IkQo7yoWpkOu4seisR0NR3jhJzUY3itSZpsfq
mewlynoYFesXAagrDySyfj/osWqA3sGln6wiOchqDWcOaScWNLpCNS7TeyaPJg4msy8vmbE0YMjp
otsANdMeGkIdhw2LkInprmcrTEPLss6hMBoLogV0yIp4U/e5HkOIAMRVCL79EQcIBZdy/krUQzKt
WtF1fN5prr9aXtzcdQWq4MBiocNVmaXuTTSWWbdxJiCvgWlV/Hii1PSvjSXQT/tVFt36SBFfoB2z
7kwO5XDWiWqkM1JrfcOi69Dx2VbokhCaFOnEbBPL8doePO9hTmulsClzfFlXSdFj5tfdqdmNpUXc
dNPWeUxEczS0m6xo+0fAeUxZpZxiVI+tMJjoqLaEnLNi9x5hd9pv/bwFwuZrqaHWfoL6Aweem2Xb
yCslvrXBtgPLj8xXml0m5l8MO88RReWe5NrCJ5M0SqtxpWddJ9e+L0uTMJGZvy5QCl0KLJ3pWjcp
7weml1LNHDXa8iumYE5oFKSAjsRwPqDbJ+xBmJD7bg02q3KOed9krEKV7MKVqTF9scUh9Yjm43Lt
xkHTdZC90D6ng4UL157xPKxnKJroykZhkHoCLK/ee1FM7xPBBjO600xEDyOmwHBrZQ6CJOR49bSb
Eyam7UTB53qcZhdvOZbq7NAOZS82nhB4MKfZBuiqrAVQAhfHIU4qqff46vEC91D2dPQWncO85DHj
NgOYniDGcXhBF9D1CbHSDGMVTmFvBY4WM1J7gtXsPWp/n/SFeZSfSYNNmHzNJO+h/Bnta6cgP2xH
Y+4piZNqP5HukinaV/korqTRe9c9XRikULoBjHW0mT+imrRe3dHsS1wIxZOfx8NRKIe5W2YpOrfU
HZ9sw47NrYClNa6EyjSMjL37SR8Bja9QTyRvlZrHq2FGtLodq1T7zJ07LqbpqL/TqFjCupxctEBG
G0eKqq0nnmFTFSxRvvUGygAwYShCQ1LNUDmzXZxjOyqk9uRJr/k6NTKSZCCTB4Nssom+jOwWrsJw
iI9DO6WfeVvdoeqXwjpsP1Tf8FurbwVmG0kZIqEMWs+GFeBRQWs5ZmNDMYKS4A6tKi3szkZBGPSl
Jx+pduBDz8jeoVk1eLT5Jk3r5yAKMTzRPe7TnBCuAqGHjnXmNpPUvSgyOtA92eJHjNB0zDCyFQP8
TYIi+hWhMg77Qbb6zGAJ3v8VlntMYsyNMgwitP6oViorovxi1zZV6HJ0SKaK5hs7izEEhYYAkW3N
vtmi+U/Sq8RrtW+2GWlnc8+GkcqO4X4pGPBXbSbFta+Ud6CzhaHFk6kwgjiOSJ5FqtK2h9qnI0PV
JbK8xWPnUJi2wviSNob/VuSR9ZQz1xATE2uOttULwaRgswVP4VJOAr03HnoDh6aVXlA7WZYeT1G8
z8tOpis/mT2ggygwwSXS3UgocBp5jZ5xYhdaqzKs6f44zY1BDUXH1xNhbR2UvfzryB2TAKVArXad
0XVY9LUcIVyUMQYTv2w+tTDp26ByEmsrZ2wsK7ewi08u8UZf8kr1AqbLbCFDxMd3KNUgxVZGrYOp
ODe0t8INyfTykqjLL2SYtnTPuN68Sr1MDmu+v9i59XRc1xuPbeK4imU+f3J0J6cFgne2ZydQRzpN
lr61LxKngb8cyto7DI2srzIKt00AwUst+GYndYLUTDFQWbPtvxphRg4lH8E9lUqaIxxugBVU7uTF
QaWF+UvkueMjBkMet2eU1os344hdIR1T7ZrvW38qYp99a2W64YoZQNw3phGGQbjEoPfAsRE6AQks
0CMn8iUVOj/C7EP/xihTIjdbWXl3WU1i7nog2XInWkxx7IUGjWFR6T1bEKOrUe6bc+PsXbtoHBrS
fuEHWaXTlyY8bL6I2COT1Gp1i22daRV5sdYC80zMzkL+ahE2leNJT1aDFSPK4Et078uhJp2mHpdp
CpMFq2EsNB3FYsdyvPL9yczXLMb0z/U8WgImvOlagmTKNnxRab8hEMXgIQ+Vi1C2w2G0Yosopy2p
cllCsc4if04OMdUvF0f/zjIQVK9G1xhdEgOSBq84aRItozYev7QcRf6kkP1vcenvAF0+Ki7ROvzb
3fOQZD+Wlt7/zp+lJQFlBjAfgiiXrAtqS/8sLUG0MSBFO6ikgBVBLjL/VVr6jrTRycIiNZvIPvP/
YmtM4w/+OzrAGw/2Ndwa968ooYwT2JRp2YwHYbu+Tr2KMs9JbQkse2p6M2fezO9bBOf8O5zbZ9Sh
38LKimu0OXxvbhQYMlU4Y224v+gXqChD8w9Q4y5ptpRW7Ju/Xqz8VL0Vt6p5e1PH5+q/lqH4FZxC
k0Sx+u+f/7H9/s/RW7lAhX76B5SrAIauu7dmunlrWaz++7++18CWf/P/9Q//xBTdTRWYoq/IroFU
3LxFSflTQdE1UZKheFtgfI5holbjXf9nEd3/eZnekh9HzS///vdRtOR9/Kmgc//wAHWBm9PBfuv2
wu78Z0FS/z6gqNgx0AzdpmLXLrXPf/zd/4MIQsrZhmMuNFUQRX9p1PAF/FwaFAK6NHhzgEroaN0T
At1InveAx/gJYUPlbESfOXVDYGSkc84eU8R3tF2dojrEiyWksabmDMeiYKJayJ9gPjnvZiE5dH1W
NU9lS4UR9VCSNgTUZq4+Retaj4X79f//IbWUm//zCFo9Ayt5fn1r4x+H0fJ3vo8a3/yDV0TWo+XQ
+VioPv8cRR7sqyW0CQ2mzrBb2Ff/HEWm8weDxESiCXvPWirP/xpFzD1QFSEekrJmCAPl5F8ZRSeD
iMkLTRSXhpHn8EveAYA/1JfJ90XtQjbeHsK4wK4yyV2EMSFwKCPtIisV2x+ezdV3Etzfii6/wv2v
2n/8/aSMzihdSI3MdZ7LZwpA8ed6dkGyY9sXuDunkARVYbThHRKy/DAxmR3Zf+gXZsao/PiiS5H8
+085vPIT3i9KMw6EOLhGFOdLkf2HmzTJkO36UkR7VdvaRZul8doogC5CWkh/c39MCaeXEjQIaFEI
3bIcZ9G8/nApGpDTXDkmqIEulxcYk7V1zGSFPiFNEUziz0uUC7h++X+xpw/3H9/pyeVpc9DqWFYm
wrJANnsLP/GHy9sAlIbMpjucqg76T4YwTpWzdmXGrTatago876RZNEFe/VLgntt9fH3j5FHzAwAm
kkPMQ3fBfIuTSQlZOYAbx6j3Ybe8ZMzb95Sukqe0T/J1jER8AEwVi3OKqesoq7sdfkbOXxE2nwR/
XGvcuvTRd54BCW2YQOWuP/6BJ+P9/feZfDjQgG2L1eHk9yWlzUqV6fUeIwvpCMT+oEEcnT0RkONG
RYV29fH1Ttf25YLfA2zYfyyQ75MBrzXKU72C+aPNXJa+QmcabLiZLDY6JoSbuKzljcTSk+po+3PP
ZK+cdi52rDJN1ebjX8O+5Kfh6S2waYJnmXEMyzCQeP88PvIOBaDWhem+N1uoLlUTUaDtXbM9q03D
Ja6lieUF8jaIEF316vCN79CMzuDzJyHR8njxjTWH+pNA/Qhoa2yoVxZWIh4i1VUH4hnGhULrGmSI
KgPb0oBi5mLJ3rzIOTwd0H8MFJGizNyGfRku3Xn96eNbtJY3+MPH/n6LqNcN3vLyHZ5+gchdDOam
JN9TjvKM1VzULfm0CFjuQYmnMBuq8aH0l3PvRBP7Us8oqFN/ii6aTrS7NLTVoczD9qU3bO1qVmN2
i+1Efxr9ydlPvcyochvVo1fa4cFtO/lqGVRhylmZz92s+WhKCjXoQW321gOFF73B8Dy3R2BQ/aaO
/Oz249tdPuh/u1skp0SSWQZ9tJP5Bo1lmHpanO3xl9GX6JbyN5Le4OOrnH41DBuaqKw4xuLYYdH4
ediwP6V7zu/auylVDi1m5ISqPRCla795qf679MbTSeT9cmyelonMYrd0gjZ2x7aOESRneysvo2O6
wOYMOnO+Nfa/mQ5+8T2wMCxLLEOGDdnyS36YL/ORVoHVttl+6KPoSLDWeC+xjt7OWt2edVaS3eYo
v28+fpqnk/Rye+wE2AuQVsoO7uRp0rH2dXA3+V4JFb0oSSF0Q2WYL1GiWrYwbzvWw+SP1WMKYKxc
Nbb2uxf6qyds8yNcqNVsk/3lhf9w3xrefNnrabVvEO6tE1svGTddkUzI7fLwN9Fuvxg9vMllL7yk
5OA5+fliPXUlNGhRs8cwnd0KKBobBWZzV7LbWMWZUl8/fr7vxpGTj8Ky2PubTHUM2+Xg9uPdlbYu
kxpx/F6v63kOBDo9Bf+nRH4nVNlTwNbS+cqgd7iONRlG67D0kosJfBg2UOyW8lAS6nQswqR96Zym
e8nNqme9HkILa4GjXYRCVY8f/+hfvhEOogDC+db005UbSWhKXqhX7aeEoluqsTPB4F6c0xCt7z6+
1K8GPTKKxRQEDo48w58fT+FBTqm5JbZDTXg0TAy3XTsOZ7QRvDNk0MV5bPXO/uOL/uL+LF4HOl3y
RWh0LT/qhxE3DxBOzUIraPMWYutaRXicBlyphR1q39m9/1E18YvvyxIEKzhcjKP1aWAhcADISpDT
CLQcYuqAjpQXuTWDOxd1e90pYzqYllJRQB/cvhg8IiX++r1ydVKh8F4Znn+y3wRu5A6wAYp9TgOa
HEHu0Jgq/1OHZOny40stQ/l0qENZRzdjW+6yqv/8WNmgO8tkme8Fa9bZWFjtWevMrM1o960H1FSu
XBOk1J5RC/vdK/3FczZIL1li+ai1OOJkHNVemkFMcCrwrnD60N4nN9gcrDoY3Sw8ynli7koGE6/G
1MR8e1nEbuvj2//VUHbZcHIEJnr531713Hph33t2tRex7uwj03EOKHb1TZm015TwDMrdZva7Pd0v
hjIzpm2yw8C4BiD952fuWXgy65bJM5LCvwy1nh2day6tqsQJ5fbjO1we4skLNnDj4ZPzqBhwSvv5
YhUnJC8dvHKP/tu/xGV0T6f+d3f0i4tgJmOswrH34GKd7IoRXDc2dm9mhIhW4cqoNF+utKj9XQLI
L54cYHJCMhix3NXpk8vIV9Iqbaj2o1NDe01aCE4V3uIADh0WrI+f3C8+DXNRf3G2JVbXOD2KNCUB
QOOomj07dBOBjp/A79TZ0c6Ol5/HWq1d4UuitTVozvPHl/7V8xQWrsLlZgkuPlnhNckWQI1Fs89S
8r4anECaZNX7+CK/GPvARHwGPzbKf1/DfU2v3VF3830NSv0ynNk0QBlpzyKIfVuQZ8AlEz/63ebl
F4s537ov6JYbLFWnB6hZxGM8ZWG+11QhHmjnalfePNZ3gHjkXjr5777wpXBy+gFYnGQXIZwwfbaD
P38AESETeTaTJijBhzhEM/UIa2Sixd/4GNx7JgZfW3W+P9zP5Cdc+cXgt3gcyn4ROskac5CR3Q7S
5BTQ4I/fUTKzvPU0xC82Jvl0C9F1sKC6YGRTXu1bGwqu/b6szfaOjUv1+eOX9osvACguFtpl7aV+
c7I1sRySTwQgoL1Z0cFbVZljrd061D4rmqCf/vK1lomRhcHkXXH2/PnJwQyqvMlM2dw6WrRWBtzS
udFIel9qEX/9Uj6hN4x1kiCp7Px8qUmHnDuRerd/r3i0ukvITwhiCvC0/M1GYil9nQwISGQmZQZm
/EX5efII8yTSBn0M+bjGiBO1glNAvcCp0EJldKaUOdtr0djlDMZ7YvEBpO686nGa3bbaUKRBxji7
mrx+viCmMb8X84iJiVdCj7vUypePH4y5LAY/z98kkiw7bcp1THqnAs5aTK09xRREcjK7zlH9VDAp
M9i47RijzQPE+tLpyC6UXUNxSQ1YUmVjztcRxpJPchZI3gxdXTelSoPc5SyCGKNfx45qoQzTNh+8
YtzpydCtsdjn5zCcfhcDxoHr56mUegFbKdOhlq2TXc9TP5nPZNsQU2Zm1b4tNaIdCHh8DE1T5Csd
VglMyqam50W7MEds6QDE6NIo4Xw91wOcpbkn464G7pLA3cJgt5HVKGAmeX7sIc7WxEOMX6BYDUQw
+hA8HTffJQQ+Qmyc2biMtMfHPToTK9wCptG8rQwlQEYgc81zLLwq2aQ6+IoVB7cuWwkxuwIa7Xma
au41qZbFWY0o5jiJMTxG+APiwEZm+Qn/wpwHE6mMJKzMnNl39aDKFzvOpLZY0wgXcf0BZJmACzxL
9yz0U/feEIpefieQYcFy3Wj1uA9No92MaNUV/c8yu02ySHslrhmKspJZ/+a2882cFt90Ay4HaoN5
EyM8TKZ0QUk6EQKTsJufdVSth0WRRqu+dC8zU5u5/766s+fmlWiu5IjyRt9TUICjC7BG3MeWnTkI
P2LnYPptf4ToNnc7su68Awzk7FMU1xmN0InXMcBLvKvLKfkymTWqlxLfDHi9cWnYt9USMS9gyAPA
Vhd2kvl3CVrITwVNTcarKMqNCbqyCipVwUmuWhtK3CwFKBQ0HoAae3UsM1ZXqg9h/4wvC6ld39tx
MFbDE9Fb9gsDAdSlgvDxiAUwObSy1jC4sYfaofolMtZroGYVSNBu2DVniqJM/8jcmX81RjUeqLFZ
F1meVQ9+1IOAszt1dAp8ySt62nRYvSF+zkV427r9A2kDOWmJYvbF1hRe6axo94+f2gFzgxxxe0Ee
ntE7CR952TpLsnIb63qLjg0ShwmsCaGtXl5pddFeJKzgnxMnxcHQ4LDyVFhCuS/0LXZk7ziBaALU
XCrv0RFac4Ask+L/QQgeD/0Xt0Ke4ORafCahhcsGpniIZWqfOxYbctu7FWP57CqV79FIaLcKVtud
LV1r384cQjuzHC3Mm3l/mXe6SFc0deJNazg9YufafOHI0l7Hi14aIWx6RinPPES1I+8NDc4l2qHm
Qg/jDZbDuznsJabRRUDqiAY9iDZka9hSM769ediUdE03SUsSRVCmY81Dcvwk3jYdbe3QqB3UCBL7
B+1zOCqR6rtuA0GsAjrp4q8J4KeqECEm+bUsYjtDad7LSJwkRx3hbZ0iBlQ1hoQeF2QIVcj81umc
RRfdXOtrlzy0YxwjJlxh+erXEXCHwzwbk0vsJqkPxBxpQZFAxDR623vqB8lkXXgoqlCltwFj3Djk
OFO1ld1b2oM3xUfyT+fPzThVO9CyxhsavOJbGNnRvaY75ctMOobmkjSsmDl3ht9FiCGFhO8WVhdu
QboRrTFcoAEnHrjXTs0/uwNazSGvdl4yVJfkf+kvuPrHPbyI8YzgXv2mFVn01BmauemzoTigfJvP
RI/IyG9slsGhMvqbWvXmm9OhL5FUX9etPqqtXZifW92iSo6vlGZEM6qZLNBYn85TVwBim6KKx1WW
FRHwVY2Ve9C6zyLlmAec2QaMNtlFvmX73O+xy0xf0WwUGM5Ilw3SAUndxq16JDa5JJ4UnaH1abI9
pmw7F+N1ESLf7RLT2NvFaK5Ht+urq8QqMPHAMMTJLyHzZ7oZbySJ8A9kVnvno54WQd0w1tain0mU
QzCdggIcsLn1RQpOuEjkJgSMvwdS3J/ZftjeaVC+EEfZtmUziM3qyi4sDKxT3COHSvNQbCNdpcbG
aGeXVPsBxcaW/ZBPXpufb/Vu7tZJVFl3duUvjC5LIx8RHHq9BYfR76I0z1+JsZC3vbCsl5aULZhY
YItE9kZt0tq4CQFKwwVMv36N/9K+bsH7IskI3SCel9xP6L23tZH750p10MciBIr8ip7JPLbq8Nnp
W/+TQvZ7hnquPlOV0IAr2nr3xRny8Wgg6wzsPj63myjb5yPexAIZEh5oIwsmVE2BUTf1js+22wJQ
6zbzLLhX2+yQe/Xa1iC+5VBPallB2EM8DXDrAFBRnrtN2s5PAaFLSeaIqfaGQOjCwK9yREvTm61V
3RG9vjhM2VQ9ImqjaRJ38tpEeLxrPbe6zUx7wCqgxa+IpOaHagAQW9fFTplmhsFaPLRIhla6NgB0
GsYR+oI5AhyKoYS0QZdK7jTkeA1CWYhj59nRWW51TjBHKWiMEWzhwZ4sxH8VNVwZEB2hIJM0yR0i
QQPVYKvhqe7FAATEacozbCe2ueEvgJiMxp6XEGfR9SwkeNoGrWGulaxstm9KfpKd3JmDq29RhI13
TakBqI29fuPZNJFcEjo00cMoR51HpbtIlHc7uyW8coqayIsyB3lR7I75NQ67CjOAqcXJblAGu9PW
td6gtkZbkVkkThRTnVw7aAjXWR7XxqqKgRKGk18d0H+Va55+diF0bT/RbnghEcw/IIDHRZkJu985
wC0x7iPsvOinuX1dMHkI/yubCN5MwOUIxoHjGXysxNyM/twFeZQV3zKtMy4rJ7bv+/9h7jx25GbW
LfsuPecFbZAc3EEzmd6Ur5I0IaokFU3QBhl0T98rzzmNxmngNtCzOxF+QPplMsmIz+y9dlh7djRY
Y3oZy9wB8d9Clg7CBtVorwVL/aYW+mlM8TWsQdMc7Spltd/k9nkJA/8eFpHd2sW5P9p6PauKf6YB
5AUDaiusqBekMCeu89nTB8CaKhFLGyDd8baZMp5EmXLOeiSTucLe4okABu223XrmwPqbOWG9XalW
zj0ZSIemGOvPcU554P00bhtjPA5DGEZu0I2XNGfp4BRO+dANPgk2FiBKgCb4cVznqxgn9WEq8K5I
ba0feR8YB3yP71Z751/JjohVSVRlRMaCcwSKPOPyruSmrsPiINYmg3s4YUuvPeOQTwsxHVbtXBJK
BHuamooDAclXyumHBJV732Bzs8GFnL2wRqv2Raqy6zpgYOCnxxokwOg8SJk5z46c1pvRLuS74X5k
EOiHzzgg+xfFPm5AKwfbp6mIVpgggB159puPDABHPJCM/j4XXf9kTE2hNjlq0V11/4j6u87dwwpB
ZLogQ1tN6daRP7j9OMVrG0iNa8mVsn8B9scAmMbESuv8mvbiaPEhn8x+/QwyKLlOPwQ7u5fmwapR
PZJOVGakkJvqmQLnWxhV82tca3WG6Puhk1n99FX41bcLpbbPGWhx/k7Sy+NKWb8SaL+PCOCKbZ1W
6zPZg+/GlCS7AvnpU4bPIo9aimk4uwjgKruGb6DFFGvFFlJDMsGaA8jWFH24dcXQbZOuUucgTD3C
JctwlyYYdrHwHl0/z680IfuFC1ZiM1ksIjnW9EPBODsuVfYM8e+1hOgHCHZoT2sN8XF2k/oSAgu8
vwND3CXul87lvbabBQYqfqDYhDzU5j/zWogTFis3tog/PRTB2sTdmgVbo+iNHcJZpKSiCjkM5h68
Qn0vNIkeKDQ0RzW8h+Y4Y2ny9AlUVrtEppUEG/AG6EMtAQZj5ydJnLuGeCuWagUaYpDmA2CkReHd
YDDtYQpsa20IQjMQFlprM+7HyjDQWjvIscbKvxYB6Stz4bW/ye8SYHDmF03cCtlfKyQSnVcfegIG
O9H6bG1CPbpwtlnytECI81xeVZpO2x5jxjU1wjA28wMJCUTQmK15tMvJvClYF/sMn/7B6iB3D1WQ
x53R9qcVgezvKXfM3SAQo6adT3Gmg/nNdZeQLstowUW4GeEfvd7W0JDy0oP675TrthwmnvA71C5k
IqEqspIgZXIrYsuhSjLy+hZOQ7uVytNbe+rch6Bx/KOVlb+tPh/egeqSDGV64wmTLmPDwpJbV3vp
17QQBCm6OmMP6sj3Xmj9iWuveQpzkf+wRzNyO6/eI7AkrWdK4GoHVOZIncaTMZIsechrZgmNC7R5
ARjDd1eSRlxlY/2NeTSHOwAetFj3mWbMnBP5YKvsFgrIrW7KpWsaibE1Mt2d1EI1nY0JlFryPmK+
MjI+WgPEtDdYmOSCvcNnGnE5BEg0RgqlftgYufS2HqSMQuKgsEaU9QbE2V01SYwRfdg+z7JMDy3J
L/FUSdJx2I6jE+bsEfQwBOeSdSTkPNOYBoOxCXNZ7/CjdDtSfY2doVKyrVwKe8SpBVS/hQD2R1+M
4syMRu0W4aw8p+KkEOTWcehMDSZrz3qoqQAPBlXdMZAEJKFfTnZ9l6bP8NOHiD9gIhATXBhrezx5
YAUOpdEzjTdbjG59h00pWS9lk3+ZiyluZeeOT1Cvb2NNgT8a6x+3GwqSI+Q1yInssSfb/m4yYL+6
q5enFXbzzjYz8cPJF+NcNjgso2XWHokHQr8lo11fyFpd4syrb8M4/mInAFSmNz9qEs4fDE0Mrs5s
I7JbbA9QcKdDafX06/YgnwCScm8zBIePZX26ZYttQyWuPlmjTa7C1CV7fFoZb/ssYTomIcZNu0CV
m/+W3rReup555aYpVn/j5yw/3BEIp7dm1Z+R2mo3oGo4Wnct+kR8QmzbnLm+SbESKcX6cdNVnfuL
hCZMaVVpbBOQNW/o0pNz0BOWIxMB3HWxBMvDBA3/nC4PSEa+grRdYr3meG1U5n/JjnQh+ibrgD/U
fSUbZInqSrSxpbFsyIEM9SgXpc/1Uay/fM23ZeFOiO5mr7eGiBNL6vkQ+FOzn0h3u5XBWr9V9QDy
OW8SIj8ceZrYhW97seDKKG3xKsZkvzRTfwzdTOyR9avPQaf4adR8ayDBkxrKw+3Bv3kiON37bZbd
uw1N4jLWfgthZCZ0lEhsIg4TCEF+70O5zu1pN4teX1TS9C+LHKaNrugfNxN8Xigucy7PTgJqJE2z
b9waUFoqI91aJar9dRmrk5kwV43IZ513g4M5A3flGhdVcYCxP27bgDkW8mwSZnQPXazQ8mB77vo9
U5ES9ulb22lNrkbuDC+OkNmOFROyGORwMYaC5o+TpM3G6Yye6oA3jxGSV0U+C5LHAnkAih5Oxw+Q
DNPec9uTlll3G9LJPo/l/Is4kr9ZXvg7X1nNYfLUsjPvkPkQkymYTLxpUdmK8a+BvArCPa7HN6IU
sg8SUNQfr/sulE+v6RExYyc1aSE1WV2+vVY/06YDuE/e2kmNk3uSYP8eUcxzhUyiHrYYanpoIFaA
ahwmxd7EzLaZ77085IFmd0djPqcTh1eSrmQlDnXxwu1KTntbJ3GRAm5KWjnDDPNdMOvNwJskjXWR
oN57CsZGtr9wt84HDeudSZTMtgNJVnys1nJy/PBLAdY64cdM9hK71DuTaTIX6hlwbFaYFxz0KZS4
siA3nKyHnco7adKhq2zaZXQYFmDVxOAeBSyLyYYQvXFLZAxLNs+9k2ytVJkpf6GO4LveXhArl6zg
+riZ1kjRgrziRK13WOW8oy/lY+b5zrZJKcEzsh427kJaTSEJ2DGbVR7RDJlcHEH7vlbNMuMPhii8
ocGTDtEp6bITg5Jz5FnaWohcyqytzvNnZlZsBCQjpnahHPR9CRI1nOHTiNXapJChdvwx0+0OZt5b
Ra5vc1KaQK9Xd1tW/sZCiQVuQl59nX+O9aqZIubDoWZitrNCY9utoiPGxmQ80YX6POF7PZST+6im
RjGlUZSfmd2+mSNk+86c7WhNQGtvmymZP1iO5JuKPN9tY4rue2LR9YmBv3gqjHHZhFRf0MDbbG+J
1LmiebZ/1ORscSxQaTsR0TTFX2yEFrZi91fYttV2Cms70ihHoSNi64LpdU4b7wN+bH30q76N806/
QUuX59J1RkDiPXGJnQtfCqD/z1FoEeyXZMI462KnR53kevsJ+9YL/BMZl47u9k5b6uuMKO3UJiQs
Zrab/XIYugJ4UlkQd/3YXu0y6beEtOTfNmH3N2Psgj2d1hgLKr6T5ik9Uxnc09r88NC7qbFRw938
Wa0mNezgvDFSCD99XHhnlYn+6o2z/xiGKQubKeQpbGCjbwiAbHei55WlnbJ3KWltJKjm4hGnNe7E
jImOlyp9r8W8MwEDLkWbdDQhdTU8Q8iDLvZkPsMXc3DIQUTULP4AGGBWSf2iHmsbZ4avoEQN1A0n
KFn9lcsaFlSQ+OduEG0e1ZbhHzQE92NthNh+/Y75Tgcx98fqZ82x8EfzGDSp9Q7CSOzkKsc7jCrT
HK3jSouM0uWXIg77QErasLNMgHM5XnqCo/rJhSzjFx9m4KgXS7ndLdWQKiPsP2u6mTnJGrJdDAWW
koRC0nSKOv9Mm4XfW4mxwmQNDeIq2ILFzlrOv4esgKnQZeVeLhaAyaRZp4fVMNQTxC77XCZ1+1pY
qaSaqBd6wVFCWMjEeJZiMotNWgxk4fhr6APlkpb1B7+FumC+rL6AnDGaz8RcPI5LVtcb+OC5AJlW
UwRgqi4ufTCw7ZedDkDFz7n94YLD+O61VMNmsUaw9hjmAC0UfmBERm0nj/WUa65eOu6LqVEHXpVP
6t3Gmjxx6DrT/7PkKGhXzsXvdGnS4EwdJg4WTrAF26UFK1Rj7jY3nlT1Gca8x6SoN7pX0F5Qkctq
+G3Wbcu0MEnhKzcDO9KJowpmnTnGsEH56+rCyC+pRu8lXd95L0PZfbukgf/iSyahzc5DUhxxa0Y6
g2wA+ycAYhiKocQ26BjIgBAXBruelo75vbQPSebYL0Ag+tuSmQ6UVMDkZFbZjXvN+opd1WQOQNtM
0PVOnOm7LDhM57d6DRBMduAgwCX+4+/lJCPRGm1hFjsKzO5nv8wAN0lq5EeCWKEH1JiwtOWHDw7y
kisoB8V4JMySwzL781uT2KW5n6olPBUKWjekDy27a1r7kHjQ+uT9S9EC+0wTM033fsWaNCfBvX8Z
i1ZaO7fCqVYVRp3FY+OUL45Zp/JYBkmWb4YxIFPPlErlG5jSTrQkoctkw+atT8hpAjfZsxTiQsgQ
TVYLeraQaMizP/XlS0c+JwSSagYx7Ws+kH7p+Ugt5EbQSDyAUTueUtC2LMyoLKqe1S0xY3zebcp0
Y0MGUPnCSCP9wRieDjo0WnenrcnEvwBMiPl5gQG4KN/NuYBwEHrsmUgMGvYJfJLf/aSHG+FKy0l4
cNzPIeveGwNZfnvZI9RZ7xvLYMDNDPesA0Hc8GBuEOgjxAt1+1PUVCZEaaRXXMjIs7qxOASJYI1b
A979soy0uHhLgaZhRBM8bhXWuHwDrIH/lgwtx01rhkMTm+NCdHnVzpAHewlUiqg1nkYS0thT9gH/
qZyE8CpG4+9MBHJQTnmrOCzKfv4kv6Z7LSZIt8WY2GCrAsf4NAgb+OE1TvfKVNOguQOVF+eBJGEA
hfP0pkxHfXQhAwtp1cE7PYO4+U4KvLKUIbZ/QX3QkRHAJV8bIvJ7zivWptTjiX1XTZRtqqFOFKjF
eo9YihkcYjRwkGLNJehjg+eZxWqhSzSMjrWkfWy3CcsDDbMn3Wt/Mn+0pcyhLgwoAJlg8WQpwhzJ
eOQ0iZLO4YuAOsNSQpklX6Ys2vOYI8/FttInzygsuHcZBlcPwAuNuBsDEJtlWD6GQ52UO4I7XCsy
Zl76le+bASgw+S0KhiU7IRDz3p2u4iHAGf6ztAfxB3hCccnIlGQMuUwcD+aA6nEwXB+XLZ15zZaI
7Ap2DCYvT9ncdSpFu7o69kovfM0yg0eehOcyMtqOL6HWbI52vatRW42FhwGntgPkV2NoVQdmVNOb
EeTFwUTg8OCwMHhhPaoBb/Hgci0k18wX5cvi+R0ZmEHWn3Kv9//Q7ExV3IwD70Y+IEGmIFgNRKpG
Q2U2IKfbU0enxa5xE7shSmtMf5TLalNnQUIhv8Z3smeuog7wMmHoxVEsujgognXUJeX9qDYTK45f
GZEMPyXbq1steTsXr5G7pi05deWS3h28fJy+ZS/1w0TKxR3JnK5biD1rsfvH4lojQPsGc9LYRMON
HPeiBZkRAXbg/R5aGp1bcJd5w7yTu7uYxaPJrmt7a8mJ854/hN+UjNaP0gkZC0+hrV4GjPqsopKC
4Kr7yVxzAezCdZ4vMBzTTVg3LYi4emZzZA3zlqKeG0gKfpqJs7m3i3q5CjNQfAbofh97P2m8X7JU
ZU4LmQmGqMzV7xMqvqS5IrGsqTOaIVVVwCoXuxDlQzbM474buuZoGi1k8YbEuYG0GZaO2IIFWbgB
Q25f9Q4RFfwIw0xytk9mnjyUnuCMzFeHc85LGg4RszMc+G69Cbu2JXkSpM+z4vl+6GaZXCfsKVsA
pePBSEnjaKETqk3VrHxIYACq4eyPIJdjv66ZtNZASQ1wj3BQoqbhgbNHz3E341KMexuyxRTXsqPY
JimDlQzrmgsLU1KigGJwktR+gLQLFT7y5kF3r0D6eBdx2IbEIo5jzOcgDkkXGhvpVKqLJ3XnBkF8
OTXsE9LICZAV2Vbrvbo83eRkGVVKXdZ4nyUXClWyRSJKm05X/Ij9eGEVypU1CETGNdnWZB3UxSGc
C+egi9nDDe3xqIxsaDctqIHNVKNwjAC3TG+YhgV1IwZgfo2DvhEM1guFllFElD08vEMRsqPM2uBO
Z/JLLkyqQ/tMG68flm4coqnNwLllfY+Mv5itR2ZUD9pyKVjukSOi5m4wjBkJdDsbWICn/sRogn+N
B0Sy3zAaNw5z2VECVv7IGW/UPYgcIrzd9J9Ctf8v2+4rwTtN9e+Gyn+YJP+P2/Ka/1bY8L6H/+ev
2v9tbp/V3/7//kX/5tz872HVRCT0X9vq/ud3mn3WeT/8Oy+O/+eftjrf/Q+8XLg97mL6u90KDd70
tx/+838I8z+QguK5s/Bg/su3+y9zphPAhDOFad4twI6PIOpf1kwbbyZCThBzeMT++VP/26L6+E81
Dx/ZfylAtuiR/032I8LAvkuv7uEGCNF9NID/LojSbWr2yPaTrVVPxcVwgr/EfFE3rdPFzTOxKb3p
xLgtOyUN8dvGmP0EIGPuAh5j0144HJVqro3gcCLpgNQfo7YwdOlU053Qe5MLSTBA+Kg9naTbfoSP
xhCT7JtHsh17nCaZ63Umvwu3E3wxxmaN/dsDoM0ggyij8zrjyvpoQ1KvwTEO1Y9x8Mfr4PpfPqSD
p7KuAGxbrPVrcr+qqdqwl9ymWoRHYufjkUEYHBQjDZ4yF+QnI4KZYvs6QYUijpCuOIRXGUwD0eZ5
sDLKrjaaO4UxL8nIJEXdk6tK6zRmA3yuDlIVs+ZHH7AA8eg9UpS8u1V3MKvROecs0b8WJZpYA+Fu
IwtmK/v16tJ7dU7UT2r5cXnfNtW2EntKNEb6Vr3NeudssffYl5IpyW5En0bog4ngk2lCbVVbYk6a
9x43Pro1SlarYZABHQ3IwdJGaKerC5sB+pPmThSqwphBaykeKgasEfObbxKrOOL66YXNCbN5ythb
W00LG0zTV++Kas0j2/na81vqSKxCWkd0vPy5i5llD7Zkmkkgc8aLjILD23SdbKedsrPwvhgdMjsG
K03eJrizd0MpiHhTmqLRYN+6bu6Ejtq2SaZotLdM78tiZS86ZP/KzOa9Q6iA9ES78ONaGgj0I+3Z
42N7NIv2qLs1Ttn1N7UetovV2TFjVztOldhZY/8pG2IGPIt7yltLEgpC2ZP6oNV+ZBFQMF1jLhzc
R9G+JtZAssgAMMwjM56mwcseU4gnZmRIZ5qObVYub37PWjte8vbWez56/OLUkPCT7aCvumAA17JN
tmBfSwIONLEQwM0dIHXBdE2S8qgGiWo8c5upfWI/u2anNrPYAOPyZEzulRNsG6+AhQsWlckxfVfk
FiXlhYDitkH6nu97tk96JtcmtMGx5lk/bkalSSFfvZk9vFOwhDLXl7n0SOU12NfGdAOvlJP+Q6GJ
xI44NJo/rFNR1AqWAYNVuw9OMGOFowu2WnGmVdfxwO2140JBnZMvv1BMfGOK27dWc0rb4XLHvVQy
/BLSmXey9Um3VeHFt/LkHZ0HLBdye3cml+ZElP0gMYsxEQIqLpqEygQsTvXX5mXa8UwvIICpjefN
Smy08Op6l8m6foHJu+SRP2t9Xec2XKOMo0eekCzMj7R8pL4bxRiQxUYw3UrIcEPUd0qM9rwWOANs
s3qule+/pKN5EXZrc821xnLSajwD/i7OjUN0Q9R0YdlEmSZwj0E2RcdualwfCZ0DfX9tmh6NDISV
Te6bjCDmYlWflD2DizMAvt9m7WeHPXM+eydta/mEWK9Po75XLWhJdtoRVL/60dYdwN12bjNjPyAA
/SIqLpVMbCcA1ASY+zCkwoU1D/Kigtrjey0WwTkHhbOqCDZcJymejAUPc9TBlgwnt/hRhlon+zHP
iB7OtFWzTC0oL4NEzlt63Pw5mdGtzTI8dUjJ4760KhjamWQE7Divssymk2+MQH1729kjPyVh1wom
dJodEVxbODKIv8omhPQYtr/c1ehP4dLZZ7+ltGUehR47cuey2A9twh4csaQz7TqvJAC4G9QcEY7W
8oEr494QfA4l3F9WwOmOD5bHLC+3TTMqxJRzQ6pxq7TaAbeiayI+Czuvh+Lv1Gi/uhU+ATJM8Sei
QUmCkMwEiErM0b83wStWX53Fs/dqiIQxPnBD8Ewsj99S134oW9Z1xhgcBPwY9mVzsMdZ84PzVZ36
3B8voTdtABTK/pAu7dWvhEdtX+JiAqff0g0uERjCJIirjopdzWKhs/fseBCevmQgqEhumR68kNwA
6D8lOViLe29rKyw0gj1aLp6kAcbaIR3+5yiL7G3VgFijzrZ/OmH3pA1VRnWG1K9S7RtPOQjz0Sd5
1qEat9wnQaDIPQqyuyah97dY5B/bnzxJ3oEZxEWWmLcSSvR9jMbYhOO7WQH3VUp7m6lzarbJ7jNX
VECiWgn8ALjGtTPbCiGLXUMCDaqtg9b+0tKl8BizbGNSoEDAFNpeP5tWxeNAnwazJvbuOtRB1Vy5
edWjGSJfzM47xKqslCIm52PcKoVDxnDxwrBmXkVc0rsym2XdmMB+bGznir7uGe7hOuym3q05YbGV
JB9djY88zouK/Xotwl1i1HuWIyErViM93JfIbWTklv5FI1i/DnlgHPPBrh/WjtghdGeOJplCsR3b
5Dos141Q9Su60oIvMls5NcOaScuTYZF4U5gO8/Yk7cgqzLjGPpcBwN+mYp+j9m7uLy92kTNgzNH7
9xFI6d9YiHW3c7vQqzcBXeX7qoP85NSi3jLrptIYLQf51JDfQs/jYiEzksReVIM0aOZlvud8OND2
5sA3ANNn2cAtwCgigmc//JS+h3qQ5tli2BYm1SONrONC+zfL6yDJUjibVj8TNzG3lxDj7U8/lcq+
zL19Izv0DqBq9gCCJItZUp4LM2bW5ZSbJJMdu6i6G17X/G5iFVZ4EQkSkggnoyO3Dvg0NJxFupeF
X5zs3glfHT3P3iZIK8HtWNa7gquybsc5v3TISvLEDnTEY5J127SvwsfM5MvZ5QnlKoBxEitSawA6
FgirgM23trTLudsnrCvaJGvgtQLLRNXq4gfH8uu0+2Fmd74ZcJYDKTMzYkvTAd59WY9PScHUAiLf
4C+kf1NZ0fj1A8uHBe/bu9sijwJb1jeKkVjgf9r5ZF5bPTPicClKk1vGUg0FC/nZjNdKhuVRoA3S
kO7hv4yrVW6skckeg32gosffj64xfReWj0LOUMZ7XjXYKHiUDkZv2jtBgTJHmEJGZ9d7jXgYbV7a
ABJjNhfpZWma4AT4adjhzPhQWaZ2rWVHxsJhmumNFXYJuD4EtTNPWixn1LN0ysjKXDj0fFVN+zFL
k95/EeZsxQxpH3sLIF1jL7sWL/aZCLpxZzDBo5sNtJz3a6sNMyac04Q4V91Rt+wykJ/MYE9AK67r
UQQ4i6eCpfQmSLrDoFl9eiavPCiwv2Xuoh2Wjn3LTeVfk2WcOhacKWEsRt3aN5Or9Itphtoye++v
JrOEjYDzW/ht8ZTNgM54EZYUP6V79qRl7/mWKdqdyr0ujpftQ228KHhxaTz6ORMfoyEeo1Bvdiqw
1K8y+02O6gG2ex0Tu9u/+4x8s4jQTueLbF4yToLG+uaLxYVWFoIdpvFEywHGC+97HVCDJx8MX5Ag
MCP61XWWOe6yuc9P6KmC6e1uUNGnIUvs0+IpZMDVFLxl3NNlNJotsdVopqav0TDzNycpq1/TipJf
NA5DtLFkDIAk02Am4pSfqJDJRDZx+EUYSdvfa1Nbxda1vG/PoYrZ1gThSEO7JManjDH36+wt5UU7
/l2x36VijUOEiT/Weaz+lI4/LicAYm65rye9hkfUK8YWT4TVkUhAYhdpIVq+WmJly7L4Fb8usCtd
b6bJQj3ol7NIrwEGEO+aeQB3t42sif8A00deKPvhaQOJza0J80jZjhcLx1WUCWaZyRT0Q8yvG52X
2Q+L4egqJr1bxntDGE1pODmoHUr7nm8RIjfb4yZvN0PVITliFjpuYE4ziQmQBTBYGx/LbEldAoio
+KZtyjtGhHAqc7W+QHjy2l8Qdqiv3U4dOQmmqo7CrtWf2BAs66DzdJGXfs1ZUDCE35jaACimPNk9
lWY+/5GE/uT3MSVl6JK43utAdA+Fpfa9dtt2JRcvM+4rmga3f+UeQV9VmqlKtnd3gpXbZXMaMD+M
O2HPFghGTUDHvGU60v/pYJUQ3Tq1D+HU7pkfVm+mWvofmMGacmP0WfDh2SMne6HKbuKe6NVDyzD8
nCS59wUhl4EzwSjuz9EtWXwz/UEpBp2vHnYVacTgv9UjjnPeYicLP/OS9mhDQfw0r4gvKeRggTKI
D8t4REUUEjgkZwavHuPNKAuBom6rsiCQgvz3HBAgl1eGlI7vfm/C5MV+4aYkPQ+ySA/NShI3PFpG
T7tuKgo8AfouFTQmkDYDXaP4NY99525ZiZdtbLaD+54YlSACqWRQydwN6DMZK8J7InSNuw29d64v
OTl6GzGyxY8yhc4P6FtVfSsm9+WuCQvrjQpGQWFy2ZD6VSoP9Ug8W1KlzddMECHzMSM3P+4afPqs
MavDC+r+5lGiAyv3eZHUVHFOs6st0xl3UIub4urRqZE2OxQWF3/fCvNHCAob7QAuzWuZp+IwNmNy
U+adkYxBqHmr04zF9YJa/6lMrOGL8b6J+N5Jvvu6G8myWxjxh5lZ87TMVLOlap2H0pzGFkBnx6R1
BnyJVgFG5M2cnW569iYW/YwmVydqV4/9WdKYQ7AdcpY1Vx2iuKQm9SkiuwzDR5TogO4omdYa8XLg
2R1TUOL1dpogjI+5bdUzMHQtonGd8gNh0GL90QByT04Qaaaeuj4omziDUKLQo9lX31jdZ1eOpzI1
5R7RDA2K6Gb7cQzbERFrsuh+n3lUBdGylHK+/sMbQl7xYMZIK/OPYh3m6hSOOerxHu0lRW9GPhCi
sjS9sFqgCZrU7FTMUODrLHBX8+wlKJdmiefOFnR8br4w0rYmMR0hCPv4keymHa7ZSpP22KeMImNE
CrY6abqt3ykx3QRIZ2ZCphkGkqgnle9n6CaAqgdtkDheBPaWuD7KGoXf6GnJSmaLRIEIbsLlWSia
Kx2Yecyu605tz92b7RfiyCSmf1Qlvg8ydJqoNET9w3d0eqEECY4h/cqLspzsV5nOLkVDGSD8oknn
LmV9j1o2AziMN4q8rE1gE8Ur7coG92KhuaiqZivsukd5tqwPucv3kM35bchMQLbkxMQJx0FMHPBC
BB5BAcPBxmyyvJRt6X5nDiPds+zGsjqEhSEPad75OEowZ8Nc5jFXcS1SUT8GoJ2xyZSN8MgcGXAs
hF/3bCcETRT6EpNH1V5Ux3v34LeGVx2mHDkkqPVaH9wEZI4zJeiKFevL5sUM+GpD7w+WCvNjKn3e
SYuJdtMywDHY7nv8Vmb5NJnpATo1//CkWB409d4LSl/Ewr53RZx78ILAuGtv3gfJvVcT+j5WXxSt
n0bRPYV9+wzc8m9lFRdbmz5Iy2rbsIcjfiePXX84pskK1h0FytCXn9CMcAv53ofh8DaOiG9V0Dyx
//jpKfclN42HCe34pUnJURGmQzWTNQ/V3D8wuTlPIQ+ZstZPr2kILCjNOPBzb1e1iB1njuooQ8NF
lo/9B4EmXcGAJmBQ6edsS5Ti8mKgJgEhyBylxHji6TRHAoEA0DHhQwcG6HtJS430oUw2lVMcENa+
mgz5mcNQdfK0/50cnhI0d88ZgcWqpyPyiO9eRMvC28QYnuayV0ejpc85mIXZIP4LmnLy3sK6Xbtt
3S6av4IvlJu+ydUhL4wsby7oW7Io7jgH9jNbnAevCw/ZKp4Z6lxRhYHQF9ugYO5RepxbFj2FtzSQ
OOWh7cz+OJEvGSd2sfPN+Wz09c2hhk8kvPdVjEYkV7ERZXaZkEZfa5bmVAbNgzmSZTCI4Scc7HUn
VQ6MvcvDo12w3YOt8kDB1W8MZgIIFvFJaHxQ5jC8hYv/qKyweQB+e2nopFCFEjLFsq976wbv28ax
C83BDU7TSJvL0KY7G7Jbb5aYb9RadtT4/iFQ5Dx7pNcVIvmbIrEBqLx+OsL6aSFq206lPDY54oO+
SR/HGcXfbN/QLLrPgJwn2o9FYavQ4anmaT5iuqwPbs3dJFomVL4OnIi+pz3bfZcf3WL5EWYGRiD+
gtz+EYXrKaNc3SSrcTeg+HuCSm4Qx+ajyAoiBdD50UQilCdJHDiT1+N5vn/nCT0qwogv0nfcyMYX
G7EENVk7r23MUh2GKxuWI8nSD5ZRvKxVyRhpbJeHUI7LV+8GR5Em75pYwLzReEWEv3fk8sA0oYuc
xnm2qN7vupE7RSnfV8SZOK3lHQogd5fMcvtoqTxngwxe85yNKxpLECWT396DMsaIa4jHidN7A/C9
f+GPwbi48nrcG+oDir7PrqT6xYiLi7YljJPQS/MgejwQvbKv/4u9M1mO3Giz7Lv0HjLAAcewjQjE
xJnJeQMjM5mYZ7hjePo6oNRlUv7dWf3Xrtt6oY2kJCMjED7c795zKzGqGx9FbaMaerLd8l5m0Stu
FWwd7OCcNhAGzOizQIah1RVXDSdTMLsD7yuVkJkK7nq/q841jH9OI0XSBQUX6T4cGf3vesKYFJ2Z
lLW22c2Q+Nil2ovaoifB0xDamV+v5yJGvgEhX7+yX5mbdds4Xa59j1bY2eovY2qs3oJEY6EmItkW
ztkcWp8KiXwIbkpszdwjM1dE5CYdymV7RV35EZ0fobSSbkwNcSXa4kcXWCPdv3lwmRKx+NavgOi2
ScQdzi37wV2yBfcnrb5dYz5jkcNOKykmVVlt7EAGQ3aGXD0ex6LonyfyqJtKzx4xqs7bKzHM932U
LNR2Risod6JilrawDe5r7wMLDz4IhbDecCzCL8NOo6f2WxZRaNjBK936ZYILZMxPMQXDe28txxwa
xLcsPdd5/eCXyx1kjYeYc/6mVa13obtyPmazwmvX3AhHHDjNXVVAx7YmX6tdksLVlmC59m6W0KFs
ew9WPrRbdCZgwGTbLloOKUefNj4UyQu+uKQZUeY29tI+dyaF9wxsy2M5EKoRfbZgsfXK0EoXsFPD
lUfp3LbM0xuVmY9z6x7NHgsQEYHoIk+a9tNYOAXEau3/5PLEhN25TKtebkCgnapAnUaP/seyjOiz
VvNlHGdWt8ObdopdbpCRnfcvjayQDDFgC9s7Zgm+axvnZNgJnV+mTP1f07b47viLxCUkqDv1h8fF
GpMHRkF0ILSgC0a/O0/Z1IFs7B86r6y2SSfOHQpng/sKnbysnkUK1m1S9UdsxB9NX+3GiBt9KSfw
+MX4E+z/sabsBfdEUZf71GGlXbg1cp200Te4kvJTc6H5Kqk+3hcxpmlaT8AYmt2PbC2an4fborMO
knXklDrFDy44bPCUCkNEOQ5+8jL50RYr6mNcttygY/XoOo37Gi+xvefZ48X7fVxtA43v3PQ+Fn+U
P0aJt3/y3qK0ela8ob5l8ZrbVhzIdp6c3D2tY3MdLZ/CxKBetmPp78hAeNVOTCo+MRAr4VnBOadA
2nb2WFqBbk8zWU7aZ2JCJF10hsajnmxTvWQDeCi/9Z+8iKIgL/5pL+omn9Jl34rhmnPhvNU2TZqx
srcW4ghDchQbfuY33wVHrSM+uq5b3h2HBUhlrXfb0rPR4vrStj8gJ1iOeC8yGAU4A+0pootgACdV
tzGHPq1T+rkVJdpk54ZNOmEv26Yw2le9zbsZk4FP0+e2IPpEXgae7YfTYBxQYLwwToL6BUKYi2vR
m35IM+rfLUO+mFRX9AHuhBlDE/JAfyOZQxkMHGWU7pjtBdecuCr7uOgoEqfI6SayhSNvwTaibuJp
amM0DJKH9RyPZx1Xjdwsvrc8khwD2TUWozUwkKJQSm2nAl42G1+h6xtIPH7MewxLJvI3Tl0P2b1e
WlwQysIZv+cmNSb3pSFksZUD45pZav/csXT8zJHwr0w1Zp/CHfBiDaOVTo8yL7TJiuBVR78FbZR3
4C03GL6wql7xt/OSm6R1UnkuUGj3JdoW+cV8sOmcUFjUC2qKmjiV2yj13+ayvMoJ35QAsdhIyVQF
DSUydWYWENbqvahyaitTE9Vdtz0ZQ19elVFlfE951m6tfkbMQt/B7EvJxBghNQ9sa4t5hoMa7S1C
/yw319Vih4U3yF3vx9gok3bCQpdsqyjKHASEIA8zPYgfUoz4JOfB2U11W7+03GwYA5GVjLKEvsG4
hhUeYKi1y4bzN0/Y0OxB2MWSkQk4OPSln4lrLkZ2OXB1FvQclnY9cqaw432eRYWXbxq99JwGqt6m
ocIoBE5JfMV7hSxKr5dDfWCz5PkHLj/C/8ydJ2uTVHSxKJcMohP9NzwO/2cGhv/bgNOYCH7jYlg+
u4/3NPuniYE/8qeJQZqYGEyTWYYDwostDHrInyYGx/nDc2mR8tAHQTIRof1PNrBj/QHEFnAvGSDQ
W+7KfPzLxoC/wQbDAicKsp8N/Mj5d9jAv1CMbAknFZHZEj6kH5Arv1ChlsRM2H0TM/SWOj0aBPxf
EfLK/4Jg9ivPZf01eLjgDDg27Cm2+H9aJSpcX9bCqC/Mo8o7zUyxQlITNI0KTGGz7fwYBcQo3QnW
qL6ab90sBiCVW/m7OxWkBRcdZ7uBxtCjljnfuWLQDFij9vy3D+4vk8ffycX/ZKAAShTAnLi6WTZ+
I4G9458vMwXr04scSxZuq/4wUW/Qb8oliC/UMH3GdBJfpZSP7AasJ5vf/+Yves7fGDJ//moUxcB2
pCPlr92DGGLHdPZzEXKuK+7xbg3PQzmaYWozDFyUx7ZKRuO9xOnMydQcnuss6Z8dxZWKZguyOXo+
/f4l/S8eDfhnzko4DnjcrF+BMIlFzFdVVjh3QknsdGa+L7yy/P7v/xo4fqDCeP7WZ/6f73nbW0Pp
9Dj86qTs0MCQ4KVk9v/f+C18X7C+0SMp7F84SbXbIAr71FOnxULHBPnAPb0b/wUI6Bdq0foZuhJc
1so+tIB//mIIiloySgGIlbBII/vKcc15N2uKosiixdj3AQ4UgVOEv/+b/dOFxDPLCoIJyYbd40q+
xuvH+DfoorD7qBqwCXPhHN+oAExvF+xyG7o04jca2kEZzHm57ymu4PxVy6ff//Z/eUjW384KEvi8
qys29p+/fVnYp/o2EKGri1sZ1N6tG2l1//tfAkSSH/OPb4fjCI8fb+P48qBa/rJ+xA3HgTrps5Ay
5nk3ygTzoRtnZwSIAvGCo/drFMxcq5jmXnUjhuRFlA5rzFLsCtV/kjQe3hpzZo7RmkyISQ/a41us
uJtSEjdeJPlYnBlnomWmuRbraTz0OCTjWfHn7K7C8Qg0YFG0HLYad6SRm1ghyl5ymst0GmoJB2Ud
6mkUz9hUj6qb07AbbHHRd7K4WxVWXOKd+5rn9XLIssDbRk6R/fRax3hAA56pfxvxTvIx07LNohxm
ravPTuFVV0WXUY4yz7hQmy7jllx8MqNqPpXMuE5MnHKZGM3hSMIpJBAWXZcT7uoNep13YY5FcLZb
l4jXoO3lB9QM7u386XPCNOOx5/uPwGGkMxU3MS2ZMe9UufGbxnpVLsVjZBOftTd0BJgwj2NbdbzL
rCQ/nLgDXjUvXgdy9GZi3hcceskF7Mg0DvugmPWzS63zOs0OdoCxnWuqpnqU6F4v77E1G7gkeioO
Ne2nxbZx0iXsRlXfzwz5Xnq78EMis81GZBTJAl0kNukCOaH0EaVzbtoT1zk0AYJ0qBVGfuhqabRn
m49w66bTS1ITlnDtzjnIZiLHyyIOLpN0V2fUtHBlrgUQw9cn5SiGILzQ+2bGJ82Hc+t79n5Z7ICO
a2O4zZAFUIAGNxzMGmack5s7uASbSEffZmXcx2qYT61J8yBHce609X5J++pSSTKumqs2pfUor1Hj
HDsgkkiQubocACRtE1r/mEzI4zDn0zkDxQFqqu5JjQ5H241A6SieoCbC3Y/Bwsb+q8b0ueCKCTbg
QtHGpkr0wtiRtyh295mbLeESpw0juzi4dTu/PNWGQwdeXVwkdX5tVTS+eh5xMeD2dFsBfKi/D3Zx
2RvqqYq5w8TzcI7M6kU2NvHjmHescCWjuZIsuWA8tsHINMPMEYymckvjMFkz42k3L6GeerxWSJBy
acjhTNmmdsS3WjrBESOOeQxUQH7QWdTeTQzoG8OdT8Htxqmcfger4cb0s2u48WLXmU4ZZl6VbZqc
WfBGdFl/TTsX1iErOPV+au9UJZb73pjEKWl1hOU3/5h8tz9QQa+vRJIAessB9yyOghmIq2RHEjZM
y3K+QsiiSxwH1FY2vQZ0Zl/M7XikEfq1N0nHk4l+qbQZY3WUcNmqO4NhxWPA7O+WrE3wqnHWnbhL
3DDsCm6rUs7bdGyrnUVvZig6/UO2xma2KUwi53LrxtOhytMfoL/oZ8Lht+NK2e+0Ibst06nHWjiX
tZyKiyjnTQusN51SPOmJ+Z07DXH0yuei3Byt3tJIY0CXfXwmYvg2YGHj4rV0ofZHvlqOU36P5XxA
HLmI2wagETdGC//Ls8Ek0fB9RqRjAq+kMI7O6C3X/WR8NzBAb4sqSAoMY/Z8M3Po2zTjbJMERtac
TR6tgUzomhP+iGaU9dJNDmOQvGEfuKnr7tlP8eK4EKL2RtnzBV0XwVmeMJDn2yCfssOc4gJpPQzk
VoSD0DXot5vvrKU4We0i97VBrlXPX1+n4nYya59yYVuyHuCUSAIW8N479N1wHtvsg3bzs/KUfZax
goFezu+6BSe3OMyjGj5iAEoYDuKOkM/8qgLvWnHhDNsxSHdmR7jYAUj84ZYmKNKVQJWayWPVZy/z
CAzp93sVZ8V/2auochYcd21OAIT9ftmrQKqZqNDeWlBIgndfqLGp9ibBxQg/o2d8ovbEBQ7aDkrI
KXB1l4YN81O0qVq00X4ahuQ+TUuehWiyrRhsTV1/jCgd71HBGXqPc7MKRz2MD2qs+5+wo2tnaxlU
3R37ooUHQbPc/DanQfJhpIsZQ7aYV8msiqNyHyvZkG8aynfbsQC00ccuv1czR+60AZBPOB6j/m7x
/PInBMP8XaHjxEzk/eELc0GuwTSzmlt97AHl0OlUfvDIiZvBMLtbU8bMZYROmAjPzE5uQVnUC8Gx
lkFoZCrwEaXoy3Paa7rg5iVh6OHT51ruGO/k15iy/HumtEt28Huhm9M0xtN7Yoxcwj3lLu9U5E2Q
+jyZLneE7yIVmi0a564GEe4T3Rthm83eiOEm5ijWb3qqDD0UtKj+TvF9S6uzNoSxG7uKxcyJhvLG
dzISWqhi8lFSsI0/VAz5LVdjmx1F6p430/Anf0ObQXBp5EnvcWWZJpR7x8FB2MNeGXftMPruBiS2
vrfdGhoQnjqHIKDwMOly72LWUVL8gOUl78qrVGQafwnpESY7wp6Gs216YxB29uhO29Ik54IeXdmY
/6osf55gSgEdVjrId8ZQM7n0RLZQDxcTG977ihH2ReAR9N53coiOnhtLayvMnFwXDMOJTrisDeYj
ZZewgAJReHKHPauZty7VdD+kV2nASNjA8MkRWQt2aHzpp9MXLO+lLtDaGtSfjV8UFYeDpHS8VfMz
8UubY1OybeOlhoGIV+rIP/oNSUa4F2k5tW2oBFvFtbsYZX7pyc6PwM84VW+dC596GHIqABGjE49F
nUOMmWa9M2KRnjIt9PIU+NpYp5Jt9AzvKMWqhm9BkqtNnXMGWbiDrrUWBqgssDgdEQGyw6Gc1GNX
mSzJtRdN30bd5niT2A2aTStHgcWC5+CuFYlZ7MjclzYlSglwiEbmmOGWubfCplsEzZ9mDLGYuH/H
gg5YzWJwAQuCpyvvvrl1OrwklmWAlVqmF34kFdR5kuXfFZe193YuGB2SLbnlkWfypo1UquMsvIlY
YJzpG/DZa7x7YdILiqcLmPNTs/Iat0JieswCwjh69Jh6s3CmjJcGzMV8GHjgUjVOfFx5P37vU8ni
ZkQKNxjdmWMSltLqLJ5XLe/T2CNRTEqOA1Sqqc/as4R7Lt7FOHs2GL2j1qadIt1ZL/rSx//7bvS6
j3aTK9jCHJzk4DBa+oiB6PBGzI016RDugiZli88KJZks2BkH0JDfeJZaO1UNgaeOo/VllXsNgVBr
JHAPb5MiiRJ4IM24dhxddYE5M88ZB5B/Rdz7b1ShUrPLdwX38eBBEanjfOw2Xhrk8tAPJZNkh6Q9
+l1uBy+L6WXFBd4goc54yhx2+MVNkPn8GrNdrszpxMHEf5fInY90Xwss71YB+zEdK3vYs0zIp3LO
MErpumxyUEbZwgKmhnIjBiz8SGmz96OYmZlMRje3F9NSG9fjbEbPFOIK9xzwdFAPyQc2ssljgoZd
mmHGXqZYcVlIJxYiSgun8VhZXSB3oD3XGH7lzDfTKPp+y6wnumvpHi5wVGkKhXXFd4YRjLeiSimQ
NbFZGAvpQj68H6yvDvTQhmsjcF+IiZs+SJ1vttRxEs7ML26X0VrSG+IzVnvIpRtdo/I5/tYmiklv
pMjIeJgV509MAquTuUHZeAhk6jwUo21Qx1O3QIYSf8JZKr12vHHbufsI8BQzGYxd6tvNeVjuuGVk
L1GcABqttbRvHOKIHZXyVvzh8oicYMxweSD6i7wMagPZBJ8ZJMp+Xaxwb/hWi6zedU+4uz0IPIR2
q+3EXatjgEMwHWd/Mn4kdWMArOgMR+484o27wK1ifCDGFNxX9WLbwFRbwXZEB8XlWDTtHfXgyXeA
fc03PXNx2UZ+1b9HRAVOZe4TpMMY2PvbqZJ62Hb8zV6NKVno5R0yuicZkjePhO+GJNRWASarGnkZ
0B1HCnDtTEl5sPoh+i7ayfk0hVuPG9s29C0peOMzkISKufHhIt1hfgRPDCAAYGJjyzcTL9AQtpg2
nktW/hzyWatrSqt9XNQVhJ76srQ6921RcXOvxiHtNoWskYcpp20RrjEOU7HjBQv+2dliawJciTo/
WpwcizliHYPHuOgDE7f8seDSMDIom5r45CGO3dDSl911ZELZBzBp4l+qTMY1Ta6g2IBkxIAZc3xZ
Tjl9cu923E/7mEgj34CYoJ4BhxwPtpcmj4xMYo5Wbl6AmwFZV/Adsa2SsjmDdEWu8KNu88VnlrE0
yEf0swdL2M7J+CBSA2W87pf6HnvY+mCtd5lA+A/YGsf7wVX2tMv8srwdh2DkvMHG6m0czyALQhNx
xoaXFsVHogMc5DDaIK51fdc/5QQ0buwsc+xt59W4k2mdpv4zDcYkhsWQFHeiy71+A5eJ8XaAx4I7
TBx1LKUQzT8aLRjMld6SPw964C4zeQM7OpBuAMCG1kV7qDBTJA9uWeBvU1nyapTM/KEyGPqi9FQh
L0bTb69zxIr7bqrgEwkRYQeuWc+SbaGcItqXGpPellKhut2SlfK/sV3gcsr9uLe3oNPMYJ+644CR
1lAUhZpwyTYW4KL3aSI/z3y16P1nLkZpv6M/bVke+8gW1UmmfXz2IHm9alFn0PjYkKYtiPtoDlEr
MbxkhFS39JwO7rPvK8cf+XQq+K9+pqkAXzDR4RX2OlhJlohe5OCwU5fMI+8KReF46HGAUBvGEMTX
RTtoHmkOcQdbB60RpvXcvmLdTIP9nM1zcNWM/WLgOKERZsO0Z7UXRZ64otQYNDcxpolMpd+bxd7m
XxyWEm1nD4uj/YYBEz4hCabkE2giG+FYBjw8dZIwBXU5z2EFNjp8nQEh6k/82ywgIsdFup5e8KrH
zEluHCI0JPqrtPtriPG/z/X9q9REo4fnuMIkKSgI9/1T0RJuMHmCUvewd2T1IJwYhk4qV/IMkWsc
gK1jPTSytC4zUmTEg4YuVGWjWlzmmq9LEfQ+Zcd6OnUNxtaNZOaEHaA3LZtW4sn6QS3btPu6c/xb
4dL/NwcvvPm/Gbx05Sc0lL9XMvL//zl1cShXZDpi+o5luo4j19nKX1MX+w/HQTMKbBxmDFkk97O/
oqNMXWzTYhZi+wADLIpP/j514RLh+CYufB5V8qP/ztTFMk1+1N8VTRO11kJoAWVHqwkDnl9kW9z2
AxxFoI04TlKEsybZcZ0EnrUk3hadleaa1mZCAkjmEfOcf6A96I1B0g4I0lViUPY8eU9suyfSOs/2
7J5pN7/wcDPmnXUcsMvUTXscx5SJpD05+8mhHzSuyqcch+8F8TKMESSzSors7a5zd1aQFm92GcDl
jvu9Vyx3kdtEO1HZ4swchrxK/G7lKZMRoDtcEdVqqcrwTE0fFJQDgeNAuDXWzRlDMQwQfUwzPwgX
1T8ZtB1BHSUu2MpM3CadBT5qWe6HQR5i5jpXUBD9ezcr1d2YLRk5+qEIMe5ax6lrOTYy3eihrt+o
+lsf1Y9rLtZmh78TpK42FQwCvKgTFfQRlzrMHie8wTX8eC5Qa+T9sTebmzgCax6U+XWj7AFvUtzs
F+iIH70292QwMlrLFYG6EuS0VUUcG4z0NGbzK+EkCbkE4XMpp0s6YIgvwpqDgRjsi3QcDvgeqMzD
8HDR5WBbIv+xdwz8QuWAEpE9TlC6j6WtrTvRw78NbAzPGle6mA1cNq+1njVMaLZe3FIb1wy8nYma
OCzec2P0n7ZQGut5ILbc2Jxd22DswPmELfcgR6JbJVurlSxv0ZoCKQum3avvFr6H+ibSirND1UMX
murukXpbwMsGBkbfG8wXw7VhCfbmY+CjvCXX8wDSKe9fqoZdDQhnYBE+6Nz40h36Zuvg0d3E7KKb
rMq2w0ygxBlT6PhczJ84bAMIQZEAs9a8IUiOH/QG9kco04+68+4NDIzLVmbLbZnhQK/9lfG4ntgt
TC3rxnEpuPntqLfgfcS4CN3bgwMPiywSHJnWskYryj6rYAUeTZxiSvds19yoocwsRDzy68gkYURw
gjiD+sjMp7rLnjo/J5RFuvMjqVAPojQfNlM3Qvdrx+hGsAFxMiyNfW6M/dGbEv2kkdfP5MrnsOWR
3Hd5fo9Zwti2fhHf2hW9PxnbOsODXG6hp0afacETk0bTo++adphmnX1tI8ZvmV4wqsO1u/MBJx1j
aFpQuKL5fvVIg8cuOW2h71nbyI1x4KFXXwTt1H7nSJFfaYv0JLzRjdLZVlM+iJxzBbNl5ScXj4vN
TZf1C8KKc0i8eLgj4t28VBMtq4VjFo+exjifADPdF1aWbefC50GRJe2NccnFXt3rzm+vZEwn2uy1
5Z0U80fg5OOV79TlGQ2XHAroNBIRQwvytBgQ9zp3wYeKb6HYmZXXXqWynTdlJPpH8O84yWIBdpT+
9udciuC2/zp2zgw6CI4CYc16qb4jTZXHtTay2naZLGDu6OWOFTPbpRZYnC1n0ezRMiLrJq9aT+/K
ryNuuSixPjDudM/deroZKne8IA9c3Xtf52OsIZyV86AllZJyX9mqyE066FNqOehFyBA1aMS0mrBW
AQdx3jj6p2fVcMLYwA7ji6TiBb2j6krBN7Oz31Oizc+dRwvFHvNnHcK7WkJrzriXkUigZyHnqXf8
qTz17oTvqKrNILSmPnkqFX8Z3DPWRpumcekWM/Z7O+KtT7NUwo1tx9sJVeN7b+PaTYtJnRaZDh9Z
WyOlV0M07mdVBScSGKwwRpt/gJmxtoPX4TmdDIVRf02WYMx3uULbZbJfJJZ81CpXP1Vg5UjK437d
xguZfc9ZvI1dLg7Z8NriZY7LsrPBlV90CqkNx504mW0y3dnL5N5PrdldOIkcP9sATQrmP1LC3DXu
xgwqwt1pY5zGr7uVN5C04XunPESG6sfcJ+3RZFpx2dmY4EtrFGS0kRqMJGsvVqTarmQpvhbS8F/w
QhehsTZwcBGPY5RmycXOyMoa5F8ZvbdoLAJ1qNBv2cgZX4h4OLa51d+hvEHCkbo4RCxxWwHXaMvc
rtknblI8mvz0UC2WOrlyRPNv8mhPXZGHePd1w5wtrgdzOchP0pcWuKW8ehu+7qSllYJPLmT7aHDm
3zL0Q15Hz+OHB5skIctD74l7OSBPXkU97ZubMpjxQrtAYYAdu8s2QIKHCUguQSYDXjYuiEjvOJGY
7jDzQZVNdgpFi2zv0l/W+dqoqRP3wqw99ewnaJixNPO7NIrfhyix9jFVIBurIOqOI7jaT4r+jb4x
LLxgtfdCWLn/mI00e4htfz7bSogLMBj8dGTPHErr2OyVK6kCt1TMdx972bE1ZbPH0ljcGrGCJLDo
8RoUw6OEekC6QYKhAQqI99sp7zgSeTt6KsfD5DnDri5Z7YpGt5e5YmgS5SAYknHxjiboxF1Xgvj2
Ew9cX17bbzOJLVihAB4NG661bZBk9eP5p1Na5aUSmDPtLrgD3aQfpeEiS/T9frLH0KqH18hg227m
IOHDoDC2mk4oxafO1vCTbFjybUJGxsQW7X90xI1QYXZ5BMTUqj7qyTtPJXxnLIk7Z+gFmq61wxdc
bwGEYbaLV9tdK2BMdIKmilgeEu2+kP8COglX9YoXv/WleulXJ7ozqV2g1jkjhPZP3S/5PQi77GmY
cOwrbmMvkevxhhnVTTm7JNczy77K59HEFOGkz/6kg/sZmyEWY3TK2h2DLRQQ4v64z86cIe4dpKx8
5LyVSvvgTlVoeaAUGdLelE6yLzufXofW3OUjOfk6cfeFa9wD/os2U0uFsOG8zqYxvEhG3SX3iEvJ
ePSIHeXYqKMdiZ0v+z1do+oEw20HnmnZVvNY7AciTj5K+4lYyE+jpaCZi9a2rXCPmQr6JD5HYvU9
pSFOdqT5BqsApEDGdxg53VamoV+2D1gemqNnrO0NeRTmM2G8siG7PbefPt9bPBv3U/lNeePRd9xX
Mp4hA8tr7PmQLtwYb9GMs1MeVPBjquf7rsvLdTbDjY5Ff0dHKRv5eE0x5jWVJK8qJY09mvq2ZyfN
M13sY/Qk9tbD0JIhsO0pdJXwYHn73kValPvcJBUk+uAR2QzNw5t/mj36C8UY3DO1M+2gijLxNzJs
i+isYF0OvnbhZBv5GSFtB2/iZxsL/uP4rdHMbxjCNe21Y4t9I6efRN0flSmXHeHkhbMRWjJAvdUL
e+lSpErSuGm2le7VUbguZOZWBAeZYsFg7zNezMFKD07MxBhv7WEBGw4ZdLcEs71x4nw5GuYi730q
LJpejYTKortarIWwg22ah2GU80Y55IBTq76JpV+dZc/bVTUEB9PZuWg71OsyYUH3E7SFcSdm36pD
qy0eqL5gwBDV87dZ4JaqXcXhLYkvCw/QCLInPPD05zDl3NaFdk8M0pG6C6ZwpFCJxU7WyNbhLs9x
MKHpMYC5gjQCn2bhHmK7/kVgZP5xCGLvAjY6qAIqiuvnsSPHGE/leELvx1FBiQj2fmWfIKh2h66r
jC3PbvRoRsBYdBF4N4og+Dbz8/rcUTexC8SEqpAS+Wha22BOWzuHuCDBCHf6xjPh8rrFIG4htuor
2wv0Z6dUe093QPLisL3txWAuFwyyFsb9VAASfYCGGFTT/AASoW1CoYEiNAGZTpT8BT3Ro8LBjhwO
0iShnBGvaj/nztbpOIz2FlEz8umZ/hwJHK8Bc4Jv7XLbLvBzd6gy1nUdEJLzmiY7M2eywGhE0bZp
K/LcoymeoQfktN272W3FGYtG+mG4bojWhIOB776BJHjn1Zm3EXZhvLAE+G8qz+UFDmgIaJ6jLvyB
t2cUNijwOX+PbI7AbrlGRbzWOMbtCLdr+FHGeGfdSG1VYz35TXXIkjT0xGFe0uc6dc/+8pOGgS3W
vJ+CGjEs+UQxlcAzr8pLagCOAt5hJFiIc+KzWR0dfJKrueE/DKX+5LTdn2oroQDTGV87KkD3XTbc
JPntbC1Hy+U8pev5UIL542s65xktZXDKuhFOSOQvVFUFDNb6jn1Vjwj8dORw/F/0VgztLUa+wQ7j
YClCt4MXvro1XuoiZexbLnGosxofyCRvuxSYjuegwpjAdciT18aDjoosYmNw4x8mZIRQ9QOBP1fX
NafwHOiXW3qhnS7FXaoS9yY19IPEDUENj2FbzqYTdvuqBOiZTTlMzTYCnPzBBKcPg8osMbz07Utv
BEAD7DqqDg1IzUPRqy4kbjt+CojYgHWbiOeAkttLPChkrxoJ17rJpj3Z6vqpyb3iUrT1Y25mwzdE
rGnXWqj7oCen/pI9kc0CG/BZ9SP3P4rwMuJOgKTJOzoeZOQYrxL6pWO+p70yLdZqwtmt1QDh8M16
77aj/3PyHaxsyiE90GHWPubwgQ/dOlCUTZ4dugi+a5UiQU2yUQc4TxCEh6R+MrjfQvOvvW8TPd/I
g1ofc03/wBDgQ87SKDq2oDI+QJ/EF3FldveiVgjPwrEAbbdJd9ayLA7uasCxVitOvppy2tF9IWd0
INfI22baxJAkQv1qf/BD4JTjCwjuGgG4XlDNVuOP3a0moNHCrJGvzqDlyySEimtfJ6tzCKfkzMqc
6+eelQKwPg6jASzmPvqyHZW60sipCJcwKmk1aFL/sub8xY19bLqtlxTPEK30+g21Xg0CkSXOa0YV
BqCAftv9aX9anVDAsJrzvLqjEr80f3gRPoiNOZDPEquPqlwkliqUZONarz4rzKfOHGLMis7lVFy5
s9d8Es35dFaH1rJmO/Mv19bq30pXJxfTkCyEjoO9aymIWqar5wuelfHAbCf7ma6OMNOLl0MV+fKV
iTSbgTEUd1WhxIUw+zRUq68s+7KYqS+7WbI6z/i4MaFFqx8t+LKmBatLrfwyrPlMkO/cLxsb9bPU
PK3WNigA6E2r3y1fnW/1NMijvbrh4DuyvNVfJjneqOEtEc1nbipx266GOgei7VWwmuym1W6XfTnv
KnxbPAjY8Vxfzrtgnt9FvLxqGd0yQWKxNOqLoeh3M+mHP40W/1/0/B/YU38ne54/u/5z/rvq+fUH
/tQ9DfGHiROUw4Fru6jX0kRY/FP45D8JST037hRbWNK2kST/p/AZ/CHwqgRrhy4cOxTJ/xQ+neAP
Fh4H1J7n8edWk/ovlLzfUfPWv8nfZE+OV19NmVg5eQloqfYvftEsUvhjOwfZy+QFoiHVHNsZVFMC
4nDmg8Na5a8194n/YO88liNn0iz7LrNHGaQDWMwmgNDUyaTawJJJElo6HMKfvg+qhZX1ottmP5ta
1P9XkYwA3D9x77knO3DJSltHKxhxZRfpjv3F8kV8Sv++DEgp4V+Vz8msgHp1qmheBxN8QUFizbtb
hv5DoBL7TVqz+Jl744+b+cnf/z90Z7j49X//j/0/Tt1v1z9N/Wf41+dv+x/8++NnmRaPiyd4ggAO
OKig//PpC+1/wEnkSycW2oSBu+m8/+Pps4N/8GAwXrfgLP/TCPFfT1/4j5DAOm9jQFqsUn0h/l+e
vu2n/8vT5webPJsE8dDzvYAcv+C/uR0yTzW+67Yk0gc4BGO6BYjxZRbb/v8WqGrzjvy3H8YP2cTR
nm/7nikIE+ef/4swGydEiCOiwc9GZzzdSFvb+mDYE81KrYf6Hk2kYx1UZTO8R2o/pvvKMBZiazKN
T9zOTTfyCV8a6cU6+2nN/OHVRdqyRgXk8L/m7A5vgI075oJIlJmEDxu6Kms6OMbDRAbSAa1+7TA2
dqs81pNCxOLzHqjIhqQ0AcDpBuJ5VttDKlxC3Yt7aBAIZ32G7nie0B04y9RujnTXOtbtxIyqX8mp
HFgLEw4Hbr45VSROMepoWkbXkPRb2oCySm5cfpk/deYw2TaGDr1lO6/GN78xRDV7rvpf1djM3zlA
DsFAqWOgklVjcuSnWjdLheoGvYrLwmGslkOwlqJGFedh+ZJ6zRTNE6JgWmTUZ5t+x5wBLMA3j1tX
uX8ZsYTM7T1l7kp3tlmYm46GUo2v6n5Yus1hynLI39V85wNIpi59B9q5Qc6AwDPBSgdKMQn6qo2K
vpleuzzpmcjYmXhmpw7bjWhhIBJMbQZWC7Z8sVeI8tlSQRQftINPg04VbkNrevxKmWtpTNcTIJkG
dafe+f7ioU4yu+XTUP6KMsxJHGvX2i4zDA6z9r7N54FEIn8AP+VOwK12VT0YTcQBXl4pa0t6aq8k
WgsqW/3VO+4CiGzwtbUzA9m9CSYjz17bK4diPujTSARFcasFS5j7ycehh3sxgVcZpKb3hUKGsf5a
+OpTDr355pld/7CumnJxJtwli2QliTWEUq1+fEwzFkK4OURKKtf8jMhNzhfOWeGd18Qxlm+vtzZb
Lv6Dn2UqrHOVi7Y7SduqjGj0/JHB0Wyv33peq2mHmLaEoDkuWwk1DeKaOJNu6ciKzXJClh7UhtJA
GsIum2Y5n5agY8NCd0LytzDP6zrKv5LSE9QYuR2sm5MwCw9jJol3atFeg0pLu8mISDMPyAmvS+e+
T62ezDrDVE8iUMXbOBR2fQGrUrwKfNLBPplwx+68WgaIRDrskcS31KA4gSLwc22LkUK0JmD3jjZl
uXig2yghGcxdUUXCs1R3q33U9ycvRWLUuP20IRwCj8Yq75anVZIftMPhQHYJD3UD3S4QvGxh5f/1
C9O29j4gcfOgTPjPO+AQLEvmFhg/XyUq6qgr2HTuBgnujZ8JeG5fLPVCirFTz5/OVLGwWpgN7VjD
ZFhL1wE2CHqDmQCwfM5JK7Vt86t17OzWD8BbrFVN2JogLYr2d8uciluVEtJbDSjYAKlayJI5Bkbj
zhBS3YnMpxfVAZlPMYs4tgKzcDk2OotMr4hIteRoO876ng7t6sMu8pN/QjvRdVUhq5dWEGqXyM3B
yGa9wg9vYk/QXfAK5gB9V+Mzb0cV61k3KZrmS8cs8Tms3TGInSbJNX6J3gDBQkzg73Eu520MU2A5
Z2ZGthXBqtOdGRA4uV9HW37JhSCV88rxhpKmNPVbUpYICfwVclYcLrPxu6/EkhzDjEzEQyoIF6Mb
oC05cHIu42ngiVxiQWbtKz+Wz5SJSdvFwAazIyVMR0oNESME89gKRWkArPQx5bgxfk9Zi6pj8/0y
5YZMU+8Bcfv3SBxIXhvaHvIBHBa0GVQk6tFDvkmgWUec7w6RnUtnl+SQEGBYoiL3GxoftNgTma+e
UDifzRX9cow0Lv8dAIRE1yK78RPOD2EjZmcIEI+DBNiJq0G20SIR+2aZ331CIOK5HgXKy31WtySX
1r0k+nCdQ7ZSapRcM2nRWdWGj+CQzuzJ+9Blklj70VHFbe2TxgKzQhTHYu5c89DnU1id7U4QgekH
lv4bTLJ9aNYa3TPaciLYhgrJYjxxpulD4KAiPuQbl/1QDBOrUhRSmTwTFExfININOip7G9mgAzzm
ETb7TNSqPS+vribmfWdhG3v32UXbcYFGnMbN5Flgw7JwcEsE1XTzVB4LXBOeDFZgU9vEfKb1UyDq
Lo1rjl0bTDjlIUYVizbbXrzso1xC+ZbXDVq0MRNeT6O/TPcp254ED05i/9E5kRSc+N4IfW0MSQEo
imz6cT1fwtALFg/3y6hqlg9kjV5y3BfhteG7wzuyACvbe+iVb8bWKcihY6MBaRAlHwkpQ+X6B+F5
mxSrTUnxRYfYoWa3UBIGKqA8drV07UOiRecT59whpUwgs/mxhJM073RRk5FRQsrd0wSEzjYn8zRZ
xSG/OXsz86k1Snpi0aZccgAxy5ul4+SMYQOiWkMylBSRy7Fv7TR7tUenDW3Eeu5MzhXT/z9t09vT
tZlThppz1weKOqnqYUkt+H0aA9JRxMtjMhxu2+LFXBOE9Rk6TiYKzHuNexdB6nph9NQQtFwl5Lig
/TQ+06UZs5gwwJqUiFl2MDPJ8FF7roZhcxlieOCALvcaYuu9R2VknrH7o2Os7HwQTLQUfBRXFsmP
EDndQ+jp+eSWQ8j3V6n+F3avdMJjJzHa9EZIwYNhxGOUNKM/O+p2nhhQ6RSRhK9nDC+OtNXKuHKt
uGUo5fYytYOJUCAr+JzwwXMvM7o6FtKpL0nj+ljQy/y6Mkk2yLCB5MdDq9dvom7W323JcWy23acY
3WtmDLfsIxjeToL9WrS2wfBOyKXxLon/w4VTk8c9wN2ky++8IjuTj2pGKh8ODWqNg9tuqO+GtN9w
CNlHVGfEjONFCVJPmdpr/ulYW+a3J9BbMOH1ERja9FEuwWn+rmwRxMS2k5Y/GohPpJhrxbM3w8Fk
Lx1XTeKV7Mw0Cm8UDfzpjqG8GwvoV3XKhpZLWaAaNSKNDiHisBe/ndU/1Sp8KCcEZuDG/L0yWycm
cOPe6HwzstIRaoRwHmrTk0QwKUqgnULXCoE0yHCiD+BQg2w00N6NImSHRqpSnS3JrqEdTagfbfHk
aqt86XymaBQrAyFBAo8A4Bcm90hodpr0wv1SbGgoaB+RHebWJ7RtLyK1Z3H2jM2608rqi4GgL96D
uuFQJ+avdrkoCFnryVFYDzxcWJREb/HxNO6BzHqmvLMPedBZyPVNQ/u1NqAOS3w7QHa0mbzNYFD3
i++fAVBNy6mGslfsStrubyhH9V3PkulkoR3cQqb++dVy38YQPpNbfy6HyFGsgGTusodNwLPeakwq
GjYRHCmRpuHHiOeq9w2I2BMXKhH0d32CPQADTHLnaagaJqEmOECwCxZYrDFXlOqkQGAeSyxucBUN
PqR81AefRJ5HXY7GqU0BWQ/s/Gr9ESJ0/dWrtLyqiUDKDWMZ5Xn/BC3NGagEy4ncIb+MAfYhegD4
h0ep6U+93/GzOk+3r62redHKPm77BpRFJ2v7RQ56tKmJ1EhmdG7c4ncpnx3t3KCk1vyLfn1RCnsO
Zyi7CNW/JHN1VvA6HjXdHsFfjWjPq1kYx84t44VIvFi1BHY6o7FEWCn3GArvRrfhgdLUJsvEweto
yUSXqRkLCO+nUMwKiEtdn2ZpfVDAQ+IyLXs90ZtMR2mQdTinDR89tJoREfZkYjHx1e/FrKvHLmyp
7souPCinSE6jwSGgrL778UaI7+4AO6E1kykmS6hlxV1TQmBU4DTtAzxX7YSAMq3TvWMAjuIILoks
arKCiUY2n9q63yNsZVcpOV9SgwTnzjmy40GkMFCMmpLKnTxT5rgNxwPpdtDWPZhkmb4PVN5FWem7
V2TqTwRTPVpFgLJndFwk/uwaxFobxykhKE5Zr06YX5p0+JLQozX8M1yRTbfP8SUfjak4uKuqLmu2
PmOif1kGQ14tDD07U6x7uGDvYW+fWwcMmWt/QiYSwBdLA3+DyUvp9BZNQSDYxnQkrWa99+PMM6Ep
CE1wGTA3HXkCb1lGV/vAneeDvaUbYsqk+fBxNiWdtSFzApBSrT8vIACRtFVc6SwADNXcUN3Z506s
zWGuWmtnz+VhcuuXmnSR8yQyGOBqNaNe42kdhpE4ook1ZapR7o4o83bwL9xjPmGWwV/16QIQyGEW
g6gvh3uOpI/Mn56FssYlSjOCmiDTNw4aMUJlbuEfI75iL3epKUchZlQdNiRXM3mdn/um/KU6/2HM
rcdmYA1l0qbIverr5C73xQNSIOMw2mgWQHbzeZuO/a29dSDnCn/20Q+bD1nLq29KPuuS1yvMzVdH
onpa7ERH/uJWV8Oaxw8GIV+5Hw5H5bKOoGVnvp/mN7w7yQ5dxHtgsNoJp4dWQP9M5YijgpvMIyCi
Ag8+2EhW4LNszdhEDqar9C/XT9/Ij6N76hPnFNjFfMgtI/yjYBDVOyxFilA79M3nCmD+1h+At1Kl
8Pm7mvG1luEN1lhaYCc4kK3yjfWOwBU/G2QsWuOsOhdgq92zVQ8eKPjSuPEJ0ulY+vv+SONlobfI
PbgpjnsrQrRWSe6eKyLEL55pfWOFK8g147/yamEyMw+Qwqv2TYN1LhDRQKXcMTC23m0r839D6rv0
c3teHF/sK2Us1A7USdeSQfUBhnWIlCVBS2KOhFVMJFF4TYXNIBHHceArBwx1nDNBCPmMlAUdSieu
cHbek2UhxdwXf8eNkWPOX6Hw12vfjfeBzaKKFXYYQjC3HgFVFrf9CnFIqOVAv3AY3OBk4XqJcrv0
b4D/5Xd26hyHPoQ/TzIzybBBcE+9jZjbp7QtRuPNbvijxFwN+yAn0qE0q6fVT12uotJ9cyjOKPaq
U7Kaz+D/HvXK9nMw+CTb3mZoPvRu1MopJv/2J9XzTWl16dE2UaxzlSEU9eaVdjxdTvlazbsqH2j2
hLsQnFeTKu8i/Qrsbr5B4ejEjbZe11Fle+o1i/rVSNjXhXUlT6z1oBa3qDGZC88fNlCOSApFYkBK
v+O1ajpnTiGTaBpSTfIAXUsc6h5QWWU2N3U2128FsZUfaTatwOZk+c7TpN6U9HtiFvIHEGiRaiRS
yLQO7zSOosntwDrLVE8c4nq4Q0n+xh60ng7r2Bbw4QfKamRd5mOVTV/4juM6NPUOdhXIrIQiX0DU
6Z0Upd34iRZKHWfLuO1YqsYguNu3LvMe1eyULzzANyzR2a2ApLzpBBGQbVjqtxzO3betHR4Jlk4u
04RHOGu7UK4cTajbEI7g988OxeKY36US7nmu0N/Y472z0IYGGqOFsoJ3jb/u5Ns2mtEC8VDi9weY
YuMbaWGLRxch+ksbdu8QdY8Bid3Xvp1uJjgmpU5/jUXBn5/AW1bdjPZmOMLp/0yG5mGZ9A0ixle3
sdoHwL7em1g2DZFZv1pV/+yYLGcXEtFjQrJ/2LTltx6IbehOaAsAle/qXH0Dwh8vBvMWi9wtJLyX
2XLfSmM8TrbrHT1nZUzSyqiyPJ5W2SJtk+yBi3Ip72cVGL9Dnd0ZdY16kRETgqzBO/T4ljCOjMEK
3g3GX4MMceEhAZpsG8gGPSymlkOfkZGgiREleafmLndjlj86mzTJVtmraamKstYMCBEob3sETEOg
ToaFn4hOtUPrCCk0K8a7RM0fdW98M6WFCCqx3wUz5VpDLGFs1PgYVhHk3HJT85lmpG0LVd4CYobM
ajT0zh3TBoPgvD25K8OzDOa5JaEAbHNOJ4UHNfgpZ2LUwkYmkPnzLTmO3Ho8o+RsMZ1hhId4ksT2
/oY+9A/Xpo9sw/jgvmsiT/Kj+Wtc+8bkZ6Mq6Px9a5n3I2zmXdJM9Y7xQ+7sdMdQJ0gIWwv79egp
fdVhbdGl4yTglT8RbdYekszejoMhza6zENxqhtyj4YspsJ5LP69Cch38Kb0iidZPaeWc0XZmqJxV
mEees3z7bH8PRsCfFojwLhlg+43uiP16IdpkTMCuD50fW94UlXV7qjWfmgZg8sR0rzlODXIWH2fa
DhP3w2wrh1CcAdTosMkKfDLyYHpjEuRgAO5euKV98Fsapm5Mt1+/0fusdfYEQrrxZCXec6c5oBZ8
gZEbwuLG16vjIE/NMJJow27NDnS+N/1CLQWbfTm2xCi0jli/EUSXkYQ/W+9Iog32KaPu3VCTEcQf
xa/vMV9GY06mCAcC4rLUo8KamXTFM+N1xoHNyvhrmtriY+3JyyDFR3NdLTxnxTz0J0NhXkZInO1c
BNgxejjCjmCjXYSTXroUvSbq5B+zWc+WzdBQucc1HF8lY7pbr0yN33pG4DAPL5M7/W3Ndh8mnKRb
28ipBMkSC6CFIibgO9lrmTwPXvDEBi0gN9LqFwZ7E1JHN8TOmHXqYwpY6YdGyQxigTB5VGl4xcBP
qzS6zD+SjZktClJMmBq5B9NIInydLIptQXBJoK9tM/+QA31o2i1TuV3Ws8L2iK1//G6sTkbLXD5j
0jrCGn3VmL+XydK7eexO2FD1n9WmnKpJhxw6q3xUmw3IWDt9CUz/N0DL84DDvgQgvcOtbkeo7+O5
ZFhpZD2Z8gjpnhESN1FFPeh2LpP58o3DgXldar3xTa5727dITkKIvNJoLg7qTsx8jLeD2WUEUBzt
UV5RK5O2VBTYvkeH+RRCaDMKkCXSmDX6GtqZcylVTQHQDD+w11Aggqx6q9J/HnrpNMBMRItervkH
XZq5x/M3IYNab+pZviEUZQE9ZZiLqiyA6N3Ntw23ygDKEDpmeEW+CXq3sxDPYgCg7BT3mrHBr3ZY
r8rzrTuZEGxbVJa6Bxn8y+mRRZB720Y5sv9UcZc3cJtNzlTiFh8YE97n4Pp2eb40xzCwvJfEN3/Y
RJ7wYaHWMe9XtqBkunQvfQuZjQPYjjylXp0uJIg3rF/9YPLPw4RHjSPUZEVBhMUA42YOyzfgszT5
dExY2yArpDCIBV+HE7bzb3/qGFWxfiPCV5A9S/L4yv2AWdOmy7YxsSMyeSJtQT7TSPR4ErV1stJV
HobeeUQRF1wDNff3fmddVF9Uv2vPbb/k4CCrt8mJRWdSHvKwb+kNMeGGmfjD9dzETYGQMDLbtT6Q
+CzhDBT3LvZFPFGmAxSLU7DuWliGlekzyvVqr783Egqqg12GX4FZTXSpxslbgvRuNgeLsWkY7mv2
J7gXQO+Elm6R0Wpr31vsKRKCEvd6bMeLXyz9keEk8MZ6JjseVkK4uZ/DYP5a24VEjwVCFSPNNINV
OH7UXd9BxQ0DTPGjmkgwTKYjYwJ0KGuCWr36dkRF4OR8CsPhc9nwG72Q8qWfTZ9EoIAuBvWMjQjN
lQFxAE3imPusB9NtbArsiAeyxKc6lusrLQR0DlHzifUptaZnLIZGiWcEaL8F5FkmkfR6XOmfq2k6
4EcQ5C0tCV+z6tdfs8LcHVme514ZsDCaI4a1eXMFPXfSmf1fTeQGmg+47yTHtCZ6WMq/mdYKxrKe
zwPNLk/R2pEUY+qt0i9Z2yEnn5+4/1TUzUN5JMXlVxs0YVQ02Z+1dGDZQjcn6QuW5Qwal1VRHuH0
2At8CYjze8AvPaJh6lrEtgAkcp6zRt+43JrxKik2B2+ofmwdvBWW5UAAdyAZKv0FcpzXanEiJ8Nv
qsVYP6N5hyuMeuWUFb61T7UcL24GC2YCjPiFfck7DhljPhwE41Pa6THWTTPfLS6BzLSb8CnGGrQh
qALwBmnzCv42klb+GabBEA9oXlLL2mM0YIW7GOLOKwbr1Cse2slImrOFA3FnBchx9mtjSSasIvMO
E4TgX10p3XdrwGA453/WJn0slRUCux8Ii5PpaTATWAysSK8uM7Lr4uc/WBhV3CXzX+JjPk2b5xWe
0S/SWtu485f6OZVJ+pFY2TPrwXtUuo9VUQkI2avCsK/HvVf0LywJ+SINDZTHuZ/Ii4rSqcdFi1bh
tW2cVwZvMma++VdrHNuhlkeB97ja5X3wJytAZqIk4hesOxZnywbVWFbuRzjmDNZEeWvNbP1wBDHF
6dWHaJZ+71j2Z11a6ttEdthHCqX/uZmtP0GelLy8LcVEvvKvEwUhREPrFGY3KYkuF1kXiAc91ndF
8TSwBYyHDLMmWGHjqKkaKH9dUDMOLyjOT/IlolEYd800gsY0myuhFQeyZ0isYBJamwdXlQ9qHZ0H
AswYJuaavK/FuZhC4fUy54tBrtZJ8hmdKfzOkxT3fT0A90ZP2qP9zJeXeYQZ7CFsw6MLyxVddxs1
AULGdnWhXMAB4XBP/YOX4CmHabdxbX6WInsyLJtlQO8iaoPKwZPzRCfv7QD51VzlIiMKoQ6uVmsc
lxChqq+uPeK9JDISt7uEMh8KdJXTsyIkDEFYfk4zpTAxESyAMtF9zDfkcaZPJNn0G0GIVY12lssy
1w5mPsDKpSqZc0E6JwDEcJ76JQDeO83z+lGxkL5zIcKaLLR2pNzjIVrKz5qSmu3C/AIGqD6YwC++
ZoQ94Dt8SToKvuuL6ffOWYbNA86Is0CKCxOjtd9AYhRx0phNXJooL8kzJsJmNwCiQZhtDofSF9m7
k3bZLWPE+anpNi9eQo3GMNdGFk1+7/DE76q+CMWwLtnQewcHmT/p1IFsPiH7G8HOwn9AkBK7wmaf
QiRii76OIW1KR1mC54bdQEI4K2JivFxxr83h27TKBtLXsPXwWMNzEu2AgVQdQWQjGrgjb+hyWde2
ujNsttXcxozlpOtSFLky8vNmY/1I6f4ALkljhg5/bHo37EOueUckr5HGXWn4z7iWTIPDwnKO5ZL6
jwQj5dwjQrqfzpDj8fbJk/kbSjherNmY4NS8gIidJcmV/ub1Sv24bdybzl2M65g3f0cNFkU6ExTw
FhOU8Kg5g7zuf2m7eA2xT0VZ5Wd7O/ROLAK5PZ2UgtWs0cIDrqB8BYRVAYwCgN10v1Nm++8GVPC3
AeKUnl0MZARSZLtQ2d6lqTVFXOYunP1TsSIhEIWX3Q66azvqLmQHO0DRI5upysC2CMkFA+Eipxe5
EnmB+3F46+tlQixFcgprFyPtWXm47pPR2gxpbBbTfgx7fMpY6RTBh1/CGIpBIOhnPhWOm2Vimo51
i7LW6nI9R+0kmve+dxkbTgn5QzLNwMa47fDX3w4fpRfiTDzwIyb/d+aWs6LZF9pZ2p7AYTB5JAbP
g2+B8TA2qzD/yswlDzjW8FGkyXLnSWXsRxRpUe0ApANX776yc4LDINfXZpD1Pdkd3B9yzjkRHedm
KtLKjAwyqdqmGh1wBJX3BmG79PaWlGxcFv3cpUt26H2zjwlbZvOdcJPhSCglWVoqfVBieEmShqNk
YAls7IlayG+BaY3m3i5n72QSKHokFpkHsyffRNiTddskYUpo9SoXOA1ke56B8rZU8oD8FqyAV2cl
W6Ke9RDb9GG3/awPFQbCSAJMPLsBT19h5cwyoA/eGKPfM4Atk2dkJNg6yjUDKSb6/tZCnHIRJdsf
CTUNOHiz47DOT3apeXJTS/32q85i/45HxON2w2JifBbKOg2z+YOnXsWOkT5mkzkw0Nv8uWYWABT0
jO5jWBSl+iq22UTt02tWKv0VSN4gKpRq53m2+au0woS8DGOS76XRrruqkdcuX+07mzf02wlF+kat
H5Tnym4kn0BWH01pGzeS9JtjOiP1o+DLSUpLxNz+Fmwi4gZg0tlujDNTKhjVG3vBH4OQPTuBVyE5
W3eDRllkszDzxvrGMFiLQVUKIBYo3X47ozIiVujTiciDzRnFdNLpPXWlPZ8ii2R4CjN23WLMDlBb
198liRmQq2fyxpKlWuNO51veqpvdB34w/y1s1lhexmZoCJOtYYe7kBqd+uyJugXj7MyvQSEcTDJy
iYgjynAKVcsrU/niS9kmMYdF7+tIZtbyjDrGuxSlRKahdJG9gNReTouPF6lvl+CoeEB+B7lLKKg3
SCNCv0PM6BiaYLiyLVBqxpKKGoFxwYMqMUXgTWYzXdAuMnMwYtbyHzTIA/REUg/x6FkluoT8pyld
vq/Gz8S+cBJyqnD1Rc4CoQe1bRkpEN0/TWepP9NaZSeYRkALAs+5K2ariJJ1S6Ycn4169G99u8Qh
wzQiJmGJmiLQAP+RKy0rC3U4tLtcjsVeW9gMd/yncYe1wH0OUe78NtychauxLlh2PZwVBHJa6JYS
F466WrKaJXNiv5DEViDBsk2Jy3Wyy3vDylfeewQQV4obbVLa4ROJcq25rmpApXScsL4upjt770KH
27pqwIppk9J5WRJNpiEWjYCEqgo9FzE3IdGBq2Y/WNpVdh3rsfs1yJaWK1hC4t9Tk7BMNsejEQu/
0fGYQm7YooUZj9q6yQ4efboQQCPRJoBZcqRD9SrkZ9Ut8z0uWgBCCa8EmGLQX05b7EWBbqp05uCv
VUzTFTEt8RkwyVixzjUp5K79AW6cQXRPQCoOxldzXsfbIWEakargAQ0FKTdETZJFNhirRYgxLBb+
Hh3uU5Ncw1JSgG9iDFYPBfCQQtgt6pFlPhPhLM9EYrzRsg2EEcyMH9ycq3sQlw4KEkehrQnsIokj
KZ/QefcXe8sqE5Ygq7F27xERxetQYopJDOFiksh8SDR++4SzC9qVQAq+ywVMeE7nYD4BosT0JmSw
eSKJWU1IGrEsZrnRQMTW3oMdEjvMOCJ8kR+yQ2kCFwl5Cy3bCysIeUxMHfwkQYgE320R5wEKaUwy
X7FF/MnofBiiBJV7I4PsmZghsEtEQxETliBj2OY9EPsq9P1EPZHAkU2dd2XNWp8wa3T4bFd/ifNM
mQdqT2pAZCZbfglpAF5PIt4SLtRX8+KUtMso0J6NRMLXrAekA+OmFOqL/AFmRHYcVlX/6cM2fxWi
N14tFBIuybM6fGffSyyWK/LtrDDDF2a4tEP2MN1lY0o8CQAtOmFrdK2MGRm6jjyZnYsMKus1W+zs
CZuJuzNccwYQwvzwixHncE2tUtyTX/IFjud3DiVY4Kn5LhvURtBgRNxPpI6OJuCuwpKAkvQeEoUd
C1Rl3cFio4Xswyk/sVP9hqrIgyKcJ/rR66iKmxXRx4tsG78gmRIaPB0prolAfqVu+KtjbH7WdUgB
lmd3ECCvjJq+BicB16bkl2MBs8zHjtuN0EwVm2j3WJKRpgeF1iVP6aia8Y3izH/SUBc/QhymXHyb
k7ghdMlfb4xGE2teJM9dU/Z7107SUyM1PYojg32Hl50DTfKQOiq0oNu6eA8Lr/gsse5f5sl417Xz
U3NxncvZBFgGnI6S73l1QnWPh6W94ha+BKR07RLfOs8SY0ZuE1QVgBFIlHeXN2v/6q/e1XCoCdVy
gavAEGN16p1wMkRyyI6TSBBLg0yIZSR9oN3ZNzSj4C6HEkbDjlEyg4DFnS7ebG0uNFOevJDFRNiV
N+vGtlqW+mldsl9Nppd4bMOjWRG0FKWS/eoucfMZQh3Zs38Wd9YPZa7uArO8505vvkpCLN85WNDP
SHMpnmZGpmf45t0jDh1+YxvEUMu8HVwW0DvOIMsZGSSVTu4/oOgo6iMzdRvARMW1s7mmZ30pm8Sk
BeGt2JmY71+U55BwMlQGsbpuWpE4P/zI1ssOIqkN0Dxm5YBkxaGfQeS01/vcb2WMwyl7Q7TT3Isl
wxBlzhCqcFEhaiGl2265BQ2aXl5y07sd+3DY21R6dxDbyufehnIb0SVw/tZ9jUy4XzBmorokc6Q3
+is53HGOPtVo35wOP2PvkfKYLXQmHT1EobuHsZvvmizd615FslNIAjtnWXEZ1t4lnf2BrPmO1Pe4
D61hjmz4zwwiCACRZGts91kGeHhkAFDAiJIjcVhHDlXWV2mVTH9zY6HhIrjKyT875vMkYnOOcMLr
ir3jT2dUkEJyugt6ukljNvUyfxywFjvd7x4gw2PB4el9OF3d/grnfPyNQwwgUzpl2iHjwuZ7IDQn
CPaBNQ39fm6r5lFOrjJiqyM2/Csc66zajlyRXyHwufnZBsg2nfMSHcQBU6hOzo3sbHMftitdBT3Y
ROR1saxkiQ/tZO0GWE3hfu06gocF2s7mYOTCdqBHhGF720h3IwGPpbDP01KDvCTtsWlunYVkwKia
RmaWy2BlwQvCMPHFrJ+gVL+H8/DFo74+IxlkpYFvXZARnZEp+11zM3FfGqzdGIeZZeYf/ElbDDmF
XR/E2tpBPOSTF1y9mkBVeFmBP31ouFLNbVdW1a/RDtQviG4bZQSoCZKqhCV/7NJ1W1cBEn3dI2+3
nedsWPAKIY7Ao7z0RB9Fa8rG6AR4wwofGVGM9BRM6UXsZLis+RZJs2dZPzZeDAC99fBN4YDF/JyS
k5Y7hveCFBNfn91sGskysUwcgAn6znhgBmjurKRcV5Z6Ll2Lk8IMAFeowneBtCe/LVNaGn5jt/5y
5qy/9aWVmYhdDXc+qBRgyRXzoPNDuvRsoKoIyofWZDjKa6odcSqht/HI6RU7Qce8qLqEOF23iUGJ
kmLtVo+OtyTukxwUZGKHNUejdMrNLh3h2tGfn+ps8Fdg9Ey0osUqzf5++Tf2zmNJcuTssq8yxvWg
De5wqMW/iUBokVpUbWCpClprPP0cFHvI6h7+PeRyzMbIBZtdlRkZiXD/xL3nVpl4IaQ2YktMimCz
K0CgMfboslTbqRSI8ZqHyCUuRnDA7lK9zew19RuiUiMS8FAzgA2N5uVRgdzB7bIORVJkBZZXDnMb
/SgJsqk8uzWQbWVhM1iPcRFXjEmFEZ3TspPWyuQxkISSlYZJ1FsFiG4wpoVwnsxZd4pmlZReSedm
3eQsELSbNAKeCVKAGLENOWctEGg06M6uGlRi7hG8jmm+Jj25ifeDITGoR6whGS7CrkD6VFXuS2v0
dnUNHMsoTlEVVNzMqA8VoXd4A04IRwfyxrGVUHZT8L5O7LqZ0BFVjDqQvZZkIpAm5NBHUd0e3MQy
cazZObLa2ew18elmpu10tD91rC5xUwf1izHTZn9rS733UR7VwdkHFBodkDfO4wMFQEE1HgN3y7w2
6jMqNxs9uBeozAJMidJt3GrcmXLX85bFV8yb5Id1mmgtCAZWW54LCCXv5dAJsQWaA8xhiGqt9JIC
SRyuakzKF6tgxcP1ihBtTXWKBaSMYUB6jKmDb6GLkhkBJFvxJx6z4c73CWIkwapM5jWc69C+xqDw
prNFgzpwnCbBdwYnOUnPhQuh3WgL+0fviFG9OHVtlxRZVVrchRUQjEOi1/oy00aSeRNiw6B7s3TT
uKCZRc3HWjAwBNmojNnTQxGrSj0gUSSTyGxsY1rnFW71jYlXMIcg2ZLI2mP6AdkGaCa8SUPOBobE
hdm9lGluwLGLAjke6xQwyn1poOTjhmX7SHE4ot5ltMMa4nWypt5/KpG+DfsY/lN6AQ+OWsWcRiID
CbrgWQQROKvdmFnQOtBYu85agNX7NLF4jl6jV2zItSHsiQWKnIYgrrpUg8e4erhDHD3WG4zR7rUP
VDNeGVJ3YAEEJjqM7iitvnpww8VJaHHziJSb5RnvJQWMpls6FUIQ+e7d0M9jurMxg8oVxBEK4j4K
63DHOCmZNq0edkTuGRWtFBL89m3sHFoEcBuIUIlq65H8oJ8iDinwEZW5VWs+lxRJwX7UtdZiUG5D
lAmb2labHsdGjx2aAB8KccElLdHwE/hHIh8PCFeuBRm2nr6FaFwhDoV6Yvy0qgOHUgBmtmZRh6By
R7Lut73fkvPVaCbMQ4nngBEHy+Iv+lNUUHk3tvAK3VJkG0MP5g/4tmi/EsC/rqfa0XlyNbe7FFIg
pUzTSlTXqcMqeOA5TqJt2xTWmzIBCW5ETGwJtV4qoFLQSn/wNo3EUnaJ815MRvSh7KFALqw08xbZ
j+KzzPeab9yoaXaDO4AEIR0ySm9IDc4gMY2q6y6InFIbkeBID4JaUhr3VOScqn9byHH/3036t8WX
9t8z9FZh177lv5r5lj//dzPfYtkjkQbqFQpbU5gWhtG/W0kd5zccdBhNcZ7SBuH2+9XMx6gYcbRE
Muaa7Bf+YeaT1m+W6yz/sRxkiMBp/hMzH6qSPxjsYEriJgX34f7JWBcwuVH4weTetJgXFBBtvchw
E4lInTi60Inqo6x0+7POw9JZM/9gnKGAAU7LuFW0T1HqJM+abr6Eisy0VeSWSFnSdmzYSRB/HRNI
bId3LY1lymDG7okjs1CGOQmqKg90NP2hKMPvmMuse0cjagx0KdJ9dNBGJyLQ/KXzMA8Nc9QWW01w
5s4xj00/Bmy4bPAheoqrdZUjTgBvordMB/JIIXagW4BHIoPnypH+tDeIfCRiwwp9oH+yqrdCldO9
VZtTdKtJwg/XGlEgbHtr28V0MU8xEn5rIpcMgijS40g5+WMCzX/pM+ZbtIbD0XARfvlGSryigu2L
My6/MM9Kv/dWMB1NPN5nifVwb43ASNBj4gRByFqsBU6ud79r8i0u/35d1fNAuRAWlybMxlOQpeGm
FXKHu0HdBTZj68rOUECKVqKPM8ja25nVKPfwCNGFUzu41Gw1kMNV5SDwY1Xv7CfTZJmVWpH1LY20
Yp8EgTrDF6xO9BfNHc3WQ8Waau/7AciwTgdggk6cxQRDFUIwLrlljB8+W3ZmPtN0VdAEjnbaEsaT
aOqxdOz8ZgZ+hCQCvMjOsDQXikJfvbSpThxwiv5khTiTcKpCC1C6lHYOQ1iNjwSTihuHvdeTjtdz
a8+LY6VI5jsiQrBOQsdtNhxo0ehxyTf3SGGY34t+GQU2Ll3WQhzeGcg+VqOWKp4fvTpVcbuHHxFA
TCz1A9N4gEt9gm8g0NWLbViGx336omEiOzEnUpcB1N+L33cYgGYOavhlFZ1rWQHpbjGI9FxBS3js
T5y5sw4z6yXmDF+hHVB72wIJy0PpMg2rRhstjMbyqV2bmUYfrpl4+2GaOP7AUJ0fhnlmoT5bdn1Y
EGBLHrShiDZT5IidWyssVKWlpgtTAe1kdAm7ybnrWJomU72kQLBBh3mXjuTv0rh2t4Ol+ffRbOYA
F0mm4fX6qVDcVpVx000Ek5NvmPrFoU2l7TCIjg0UUEhITnmYiQuBqPOzbWq2cy1wE5X7LgjEOa1N
/TFyLW3eRTnDYmotFpOmrStxD1IDgtxqkq6EFVHFZBgCNpcaf7MKmK4nBHVnoVkch3Ict3ngZAQz
CaXdSYjpnpTS3ulwQ/nYDZWOwtlsqdTiEmh/4+AUnkiJX5ticNi6W+3OQGCXkS2TwHIaVHzRugHZ
rD7kJyINFSYgJPhsbfgVASpWkKxAmjgYO6YQumwbak+6MIj36Zfp/NDq98osJIcSen3cNCgrVgZB
BQfL7M2Dgaj6hz25/l0g/Kz2prKVj4hoWipzgDjCCwVRiRsf/UEBb9uvbypzycMufBGA1Q1LmezA
jY4fnWZj8nKQn66aVktvEd1Nxy6N0WTG0SIjH5sGNzQJWsXNLGHcF5a0t0x4UPKZYdDsdFTxqLep
gvEPDPC68T5ShDtuTNg42mzxvXXiAp2PO+Ts9BhW6IZTM9mKlvFnPDjqlodrgotiVz6zzJmRXgJn
v1rpdewi75REv6cRayoSPsOTgV/xtk1jnjmrIjEkZXUuGPv08jz1iQ4kz0liUqmx4O3cJrMPRJ+C
82mGJL0iKrbPel/hi04ZsrAwnZSXBSZCrjE0g5WsuuyuD5qWyGqK2wM+jhr9bu5EJwfc8hnKWf1S
tSP6VhRgqITpYe8BFkDFs6MHy83Gb6VjVe8OlSMCLlOT+94fh6//vDThlOG/P8uZD+QMdRSE7U8M
wz//afdVXN+yr+bPf2gpgf7xp2A1/F4SeW/t2x/+gSgnyOB33Vc93X81Xfr3rx98Fcuf/Hf/5f/4
+vlVHqfy67/+9lEwGFy+WoDx+w8lxl8CBvBt5F/Rn//873wBYf4Ge1cZIC5+ViTc/X8vSYRQvzHq
clwbF+7viYm/8wXM3ygllY6i21XAfZX4Z5gifwdWBjJG4RiY9Chz/pOSRPyRbgFRAKSNlHCHlbtA
hNWCBPjF8j/jLMbxPWSHmYxXRg1PGuPFDQUL+3J3eh4Ysazc+Jz0B6ZcycGmjd/Pc3md3Pj7L1Uc
xfEUFPmvSYZ/rI1+fyWUWtKi+V1+7j++kq4Jk8zHSnook+HAuYsqTqrom0mVv/rr7/Qvf2jeQ2ko
JOKUg38qx1CBGXqY4YJsSUlA2LiRozyPvmXsjRqsYemz6k+Cgd2+COr1DEl8Y9VpvJ3JkdozHnc3
f/2ClFy+4y9pccuvQfFroDiVJrLmpW799dcQCZA4kelq+7Yi7SWa8Dv5e8cV+UOPmmgDifGUdC2c
KipYXHHwG5RXOLp+cpky7ISKstM0YkJYTU1w74bmW9BMqMsOsOFI32m2TdRvfDd+oxsRBCJYYfPp
IzBBNJ0BCSqns2p30pHtvqsIxZgYlVea9ULgh7WZFztSRwQOeMywe+ro9bC/aePVx+U/Yye+qPjg
Yq35IeTA/Fc53ftyILZ6fO3gorMd1qQHufSsjzrLeTQAWfzYjafQvQa6QXYWaGfNIbo9hwVLVoWz
IjXoWvQQMgmdeC8Ae0192j8IMbYnVWjVrZOxTGgnYd2GVR1fJitMsP2xKQnnkrifsJ7ew3lOX4rI
3pg9cldzCrEvFMz9q+xSWfMlD+wIyxrb5il7HUxghP3gkOlgYH2zrYsVuqAdXDS8Getkx1r6xO7W
t8unwQjVBgsNE62Ye3MdT1FC1LMM8T43TUGMcVOt6yGsNyYm/jW7J/9k15j5OAeQxJVo+td4Jqy1
06f6tk/n77EfoGzvKz+n2MQbpw0D9jXZHPNOn+6KVrwUsgDhW+vHWpXaheSuT5ZjwdVm97SELTMq
DQCrAm+ALV3G61HySY4nMe4y5mk7NqDO0UpDcMx+wW6tRnuSBQlFV5RZa8By2KoWeUlh1DeE6JQe
bIwdtteP2C2vRsYHYzafplkcc10dDBklGzKLvxu2/lyH7SvraLUGcgGycbLYsltDtM8zVguBjgCr
0DpxmhEcUjDzew0bssUnHb6jOWYztk+WmEntVJekTSCvdc0jKnWM+KYWnn05x/eFQRHbpsJ9Jy5B
u3UzZLNspWfCAbTBOdqqDj8aXzY34B5sRNsIklYWB/H3JohdosXi9Mj/sLjrfTs8hBqPfTxrwYuo
lH9vIKkHB1yY0zsqInk1Yj28cfXa9HwGrvcRoVgL+VnjTbMT6T64fYgcIWV5hfxFILJg1PjuZhP7
mnIk7iDNy/4Wdd1IRBYC29ZMy2MrYOu3NrJigqmH+1Y1c+bReVX7uYmStzye5h9ot3wELjA2JiP/
kJ2wXnRd1W/YifPb3g2GQzeH1v0wBsMla9R8iXS8klmi9ZfuJzZw0MriZJqme24gicLQax1yRzAn
m1dnqtt9OenTU1lFxi1a8P5ixhPiiWD4IJuiIkPDhg2XSuNidXn4MJcCaUiFcx3WzF7gJguRgI+1
0laGWbYflal/dm1XvuV6+2aO5Q18AWqPchOiX9zFlcZaJeujln4H91TzPR84u5CFb0o3XEiM43OS
KX9fi258sUdxbHtp3875i7X8+XLus3XX0WSkpzKNM06m5skQFGTd5Oxxqmzwul6WLHEVgDZeTRFY
lGZZzsl+IFlefZ/sCQalqj55SwwPV94GOW+3SRVVdUnHhnFgFQ2JlydtvV3Qaml77Ktxi+eMDMgb
H/ijgSANUgD9Js8kMhvoxo++Xp5ktjOZYHPSioLh4XvqtyAThYvvKfLEuCU1C2l3LI8OZtI5ES+l
QXEJzjXC8qYRqzj0h47AzCIwTtE4A+pUpyG0vbnYDuVL1Z/QpKOVQa8kiV+xJQ4h1mnAqLshJ849
aXdzpWH5q1aMZwcJNg81RcrL67uLZKAdx0eJ9SGIbXSP9boy30IE50UX7gM9hwVtlda+QXzITJtQ
jTZbqzwnkLBhojh3dNZVuQ+Mbj8bD9RIbM21VdP/AP0HWxkWTABiR+OE7fXuFOCuH1RKfrl/26l6
B2Df3YUYe8BteP2MLM3iJG8zXgn5x+jViKXvw01MeHxqF6jx2NZo9lqr1SrS7wI8r65Rio213DTz
vEunR5sDrYtv4lKd6HVXaf+YhtG74XxZhUZKFAKvXYl01/PD+FqPF9ZqD9pY2Rt0henaFtptSBTP
XM7OZUSaMAboPgqfSnShxpYWfm56yGudixMHyPqv73J80//nXe5AK0NN6kBRAun5x7scWlnYm2aR
HCI0TX0RUTqhHld+6lUcHWVtPuc5oBGz0DZBciwRYWxa5bxK8NS7bNxRMW6b3nI3riiCA/zptGXz
nmV5cg0LXKoql8THkwXkwwAedK24F6YUt11eER+nqXfM+TcVyTKrIhavvrvo3HUE+1LsceOg7lUV
vNzmKdYcspT6js9UCNxPmA6/BpxQugLeig+QSbrtrGOofN4onSvtM3m9hl88160qmYn0+TfZaMxV
4+I4GeEjRNt6a8b9i9arNf7NYxIBlq6lfBCznIi7CsILwveLOyp2ESwn/BC3FvYYBC7JEZji1qFL
3aPPJpWAcfmaifOEdKl74u5aui509EXmiweeFbQVOe4vRHS1Ab15Wn50e4Z0Xo/w2Excur17D0Gh
WVViJOK0STkTesQ5HEWdFn5rU+2MwX0VurWXEXeyGif3WrMMdqLyScclGHbgX6Sx0O93RfNhyUED
/Bb5e2YuxaErytILdNzdY+OSySn3FKqv/dTeRIn8SuIJvJNpYaRjXLDADtZDpbCGWQx6GA/vy5yr
MB6Mp4Arutabd83H0ddU5A526Xf4FIzXKpruFjUkShsPVHvIO0U9XFtBdja74BVjpb7rIaivMKfh
425gIihHPdT1MqaLqmsTOOnK0U0cJwk7Gr3xbyXBXmhw+AOF9WwLHhAXNcmGGCXnue2sZiOnmPhl
Hd4iQwIY7xMG4ZKidzYWuLYP1qW3kfsXknwNx7TW1bAEr/ZvZWOrp6LO3kddVFtMRqkXGw184W7j
uLSgaM05VUgcQMEw6XI3aKhGKgL58uoQ29WH0lCzJtNdKvSNFlLEsbXCWhcanha2Ry1DycjldQpF
jhwWeClyn3tfk3fQYFrMCdoRu9hVx/qiipZnAGCE3rfSc1kOsDu8n2OBDzwaUImkexLRnuUc3Y+G
daE9WGs9F9YYvzh5fWrEg3TzQzB+BqE8p3Jcs0/YpQScdKaHTgHhL1Sa2TP7+uD49YX6flPiBosk
i9EwPNjFQ0AvUQxqA4WYhSSKbQRlo/1qMAZj87IhLPOYdfq6IbXDgvTbbhwgL7M4aOl4l1TuswNS
A4ulGxS3CHkw0O+U+UXK0ZbwKaldHDNesQkxVHKlNjiX+M+s8LqYMLp6N/UD7cu80WdPZ0+lj98Z
fXTsNaukO3fVTVL22wLtw1x9N53pTYVvZfepYY3vsHaAprHjz1bTicy7DcRT3VaexkBQl7dof7yx
ZCurlXuWLEPwGecMMcMf4wwqINqW7WdEINZCOcvQIMt+65RHpCc/t2iu2ABl7kmVnBDtK6u9Zhnn
j2g98FArjQn4cm9Iw9poLp+67+no2QZdjKyPrY94gWDWZrwfCVBhxczNfS0LtCsp7zBDaMLyPMfF
/QnqQeonxb2JqpEllTpGuutp1F8xBX0S8NRCCWfts8Z6RUl3Z1QfZjbjTVnMkjtt5uuwc3LYBMq+
x3XiwHaks7FQ87M0bH0PFIC3mLVly0eR/XyFaI/MEAWDxiUMMIm3VMr3ZgXrKnigCNv0jgNertwx
XfRGA31v1W/LqQdPFqABfYV2CtAENjzeKZ7AFEhINw77ycX9EUkScajM5XSy5Fsf1NgASA109XM/
O8eg4EO/q/T62SIThCHdRcbJjU4Oz2iaK1M/T1mNrKQ+wUTjY1V4OFL3c682c7wxFdCSwmW1UJ+Z
th7x93mWdcJispwelxw7lKVuYvldiGidZcKDeHCHBOri1m9DfhOQ0DIHH2bhbJPhEo2Nl4+uZ+r4
GYHE2/4VbxqhP1zYzYyVJ+PNW9dg7FDSpO6OGQokPgP7TVmXV9wPG9Se+i5LItgFzh3epMfIhyk0
sV4k9JU+Qg8Ci6/CVtcIp23S90yVZ/LCOBnmiSJozIrnrA5+VFl7GYJwPkbp8DASf3XyBVprcrez
Y9kvopBH8vx+GLK/xcKlXGunqcDxIq0+Fajvx9bZkRHAk02t0Gvplz9z0sS8yDbCvGPFjnoWTZUy
qsx2/7OxkObYiZ0cKr+urzNKoUsqK/e1qpAGB3G89GKZhlRHpSnfugq2WRsRBJ0mxq3hjNF3MjKd
U0Ky0A71b3v66/JDyGVU8M9RAjMctPtswAzLVtyVYqFW/jpKKKtRy6ZcBocSoUDmDXY13tMbtkw9
hcP/2ZVHf+lPZgcTaVnr/W0qcB7xUwHBX+QTbE3obrKlz/F/tjzO0v3kPxuh+GdTpC39kb90Smrp
mfAhy+u49FFkpdJSlVWi3WssphAojs2nA8b+wF3HyBXFSHps6sYlbzVW3xubShVfoLIvjgjbG4wN
4UfimM7R0KgZzIh99QoOu3ZrArh6D2C4PHVwyO9L+Gtn7AJ8fEX3mOi0aEmZ1RfHynQ4T/SW89Jl
zqFqtj4B84hER0GPP0IMZnAwa3cA3rqPNin6h9xwX1QmNaCVHK+leoWp4wLuCG6TFrajiUonT/u3
2ULXo5oyPo0FTCG799H60+Zk8QYzCoMLLFx6B+o5rGl3IxFwh8mQU7TNPSL7Xsa05l4y+tcE+TkP
Z5C7JGH1QfcaTk1frOsxtTczXjZyq6fEhek+C3uFkbhPNo6mQz5aDMGbUC5O9cmt3OYu43F6aJaW
rliau2Jp8+yl4St+9n7jzz4QT3XBLUJzSKI2aOOfHSMLpv4SLm1kujSULPqGS7s0mYSeDwe1NJ7z
0oKKpRlFlph/9PSnyDX8PaFI849paV6NpY3966f3T0l2yxjMZgTIgJNlK8va5d//Mo20cShMrq6n
B78ABx6Y7uvgZOQwluqAnMZGdA36tNWtp7/+tv9i+vaHb/unj4xmJUhHCME9DFUBfMykrhIJ0YfC
ce7++jv9iyHnr9/J/hPOtRNIg5IaaF0YDu/YinZw52HnzSS4Rv+3n0r8sRFZTgJWUEg9lveSMaf+
px/rnydVSOTYKV1OHD7qzolAoOh7u5xHjMZdADZDsI2X0wq1bnYgsIUjbAoasUuWc00fZD7/fQL7
H2kX/o0Fwb+XEPj/0BpB8fv+75UN67fsvfj8Yzzg8jf+N6jY/s1iQixNCL2usQgYft8j6PI3BvgO
HHvTtgU39T+kDWwYLJctIqxGG0yxyV3RwLwP/+tvYIqF4drIHXRm/8qW9n+0Rlie239eOqwO3WWU
7sI+syzWGT8vpV8+uG7V/Ay/6vZ8eHDNVynJNDb+82hEicn6ob5y1JGcFJpY+qwMioiThs+/vFn/
YoGw6DT+/CIMG3mFMm3kzuZCC//19MgdsGKAX9s9StlF/UfMmgY/AEVeOAERBtmp0xWW/TsPdIqw
sR3QMva4G9Z1m0dPWYKg969fEiiwP70mW1e6yQrHQZfCtWz+aavhmsGIqzsBAlHaqQ6T06GzxNhN
S9eGVfY6DovFKwefx9ALtBKgVhCoEXC4wRuVrCGCwv4kkltIeyD9TWui9TRA2XwbTOJxTMjo+grC
E90htg+73NksJsM1Iqj5NWX5e4YN1n0MZVTjnlCsYOEYGDkxKIFDFyRJbtmLtmiqi+EnY7/WWiKr
p0ZzCF2pvxTg1R8GQLx8tTxI5p3KBj/YRCkV7WKzHsbN5DiadcyTAq4BxKEq3keicq6627N4dwch
cPsmzhicRDBY2a4wxx5ZMIlMaCOduehx+WlldUxSKT5tB84f8/fQ5UequWM2UvlZs2mz2qhIOiqD
YRX6oAK2/ejm8PlMRsNk9hZVhs4qGT7TahHZocr8FhgFy2iZAqjaijAjfT4EfgHiq6YZyvyseNVK
8pQ8t3HRZZvNzIHIFwVFyFC6gukqY3elBSGvxwxIst+JrszIv8n08iBZICAhVxIfkY0a5I3RO3qd
uMibxfyCfJCfAWE+jbjGZj+ge6Fp4DNNBH3R1e8zqmtU3aKtyb4AmFWeYzKKyw3DW+oIpH/qwLxg
rm4bFuLR2vVr0LgyHeQN/NXpy48MwvQwMek4DiNU3QghNOX5ASFUmI+L7DxMgfo21HMPeKIHQaFU
nXiRk1uIHi0pnpcijZg8X4vvZr83Pmp8fddJw/3NwHLInlSIgWnduCybgLgGeuJNo61dI1fP1HqM
mbfzi0GZss3TgaFMJMiba0eieaVioUbjW2Tpqfez0WR+2lXYcuiEFJSpDOdtPYr5vasWOht2TPK8
Vcc3XQqdDlm3PTyWrcWHwdV9pJtWP9U72UsiygeryXmu5zh/5DQD/Ob6jMNwTuELW7c8fkG80XLV
qse5TAN5jqYcEnPNLQdOt7Ym2CQ9MgFG1fnA7owsESpBrSSsKq5G+uksq0GWUWJiPhnDYe2mVkh3
mjrTD2ac8xlwRYU83kG5vNHB4RSoHNqe8S2+WQP2SYFbxx07s2e2OdXndjID826keptWamQRsxbl
5NS83sIkSg3gFLbM55IEMTsevjjEQanAAt50DNnfUKM+xETUs2E6sDd6R5PdHwxsZ5ehkB8teT1W
fex8JS8JMnlk88C2HVSPwTT+sPGH4YXRwWcRxbWticihPPYmf5iilclnKkosD5bHp16OaJ7cVcAb
NJnRcW6bbV7blxLDC9Dn1LOy8c5u+3NsIwX1xWMB2mgiQibHRc/rWLWxSrYsaFaiIMiPFPgyLAlm
jx51t7nvCNUpML2PbHXP9jgfi5KYbFpfQEMK6ZYnhkL8aCM1vjrIi6TgJ3DMcI/QpegafnFY3QNB
MGmPoNMe+TrxmV3nsbaRJRsAnYBHmerRCZj7uCZqfxdProsnPcltoCmFzbusd0CBlAuhcCLnrqpP
otdTz6xDPKfavV7URLBUgdfO7l3hDM0mjwg37TPIWvE4fq8zQHCxU96Jgv4hnMyXJgMEpac3eI/h
GgxtskPZCjqmKf01IRDzKVfqJpev5MfchpHYz/A760TonzM9qhTBeqI/WhNYdVycJ6ibcY6fwNs3
F1AtYpUMWfQs3PLJL82r26RbbcZrw3y18zpVVkC/5jbBIceuogxH5DhLZhVBP2vGfyCTmuoOaduT
Xxt3ZpMfUQe99WN7xFRY/sA/nGwESOpvvj4ye1LE4iJXgvUykAmKCjndGWbmburAuM86FDqG1ayw
dzw0AZDL1HcetVEy2gMMGQC0fADqspIFbGt92EwC0f6WIdhaN8ofAeROz1bTPeC0LdErDNEETm1G
tEARSqM7uON002ijscI763Wue4dx+2WIIWYs6DmOlTMpG8/Cyh78BVfEop4hGZCfnlnxWjRJ+zbP
0dUq4xupcm0bTh9O/SnAqFdNfXEBqQ95Oe0a3y3Ojm8UONVi7BqN21Sv2iBOcYGMmZn73i39G2C6
2M/IW+rfpwk3nl1Hxtpq9CctC3dNn187rC7fkU4yFit145x3M0gdvceQza5HdRfBCihIsQkWwpxX
VOH0nGAjt27OXAE230sfVN9ciMq2c0dXaa/QrZ9Lg0gzBMKMpRUemGhT6PUxkUw5bfXN0MdzkyhG
Q7BrcA/leNxm8G5uzgAy6uK9hgirStLzYAc3E7mJx1m5r2I0ql2EQB0HdgDwWAeyvdXoEu/0qK2/
2pJBFWKpNj/HfrFF1pauOcJ2Y2E/+bhVL+wxztIg2dPWyycQevO6xYo2L6mzAdaJXRn10Q4mkOek
8XhfKVxdvHKtXrdB85iXrYlSf8FtF46fPmrQBzAGv86ae8D08o3l+KHvIaMEFhl2ZiFwotRmtjJ9
EyqxZXXybtSbWwelA+w0XSuNPQergcnAZWT/7FoxTs4ILvychJta9LtK5tmqjtwdNwqm8eCgx7jE
Bv95snQQU1WzN9CunHqteXILjFwZQ/Rm1DoqJNDYINxua0IkWcjNJ41/bUb4kjE2LWQk7nvdGi+x
rxfJKVviiitpPgo7TlmaRMegVmrNhi36hI146uoCHge6Un1eBrzKCTw8rYWdqGhdhna2g2AQwtCA
oAqOOpcXOWXcSXDw+zXYr2FTBSSTqcYSH/yAN1adZTvXkDN3uflEAm5H6eL8qDTyqyfSMwn6hNIB
1X+HVz3aAVI6TSVBjXED7sXSbijH7BeZTF9yqE91BZYr77WLH9jO7Vh04x4l6ZnjN7+NzLL6cB1g
0GPq30AWgTNX51vbtNdOUz8j19jO4QjOJnDBbAacDdShsBW6PZdXve5dk8hCH1HJBKzGzH80Teox
5dZVf0ZETVEESHNdGFRpSBUTjAhd+Rjlw0HE1kolOReLnN5irUhuzSC7xaQWS68uB541E5xorH9O
YIlV8IFN/mzH4WbIuqNV1M8519faUP0e3fDnZGbTrhUKFb4R8KGf4b+Im7J2w9ccOlCtU83YJUgA
vZTaOpsIDMvC4K2DSMGxbx701oSmCS7j2CTOadKDDQw5bx6y5MkOHfNhAt5BGVo05XM6VtjtZTWC
4APnE39pTcFuKNZSP962WRTfDfUUlmuSDJh+ZUHcckcnhrFTDVNbAoIqIGZmb9sTVDUN7FWROd9i
e0TcVCRBs570xrmp20H7EVfwwfZ6wyceXDQiv87oBqZAUiPgL2/AdB0yKkbKHtwi5S7R7Yh6Cxc2
eu+imV+dvMxeHWukDTC04VsgHZg/IOTfrVZPv/J0Hp8qIuhoQBBck4yWzmdjMDKA+FOt0E8YtlqU
GmUHayIeOBp7YkR4L50w8dzWVm+Bq1G5YyZmN27NlnEA3wwUOJob4CFRwkZpNxlDCS3IZbur4Opj
7WsHQu+0ug03Nm9tecntPF2CwcOFBV4vnneIitVDkrXEqNgq74Nt5Y/VG2AR/QO5OaIYfMLRiwgU
hjHLqd2EXiPTDwRAJjdT79Y3sVsDnO9EmmrXzIU/vkUD4cjd3LXjQ1nq7lPfwn9cR74OaCQwEnmC
2pmMK+SggFN71M7gEmdsq8u2GKYOeK9xTVw7OEUbrQRrxSTQbTAPDnuIUXfaW5f4OKpkTQZy3SSa
Q2SfP1JCMbpiz+a7FQZAfeLMoETKPdPUeO4KAuK6Y2uE84sqfAhGpEpqXwKqjblO8rC7m2IMdV5D
EchOCZA83nH06CCSEP+m6znWOubW4ag9wBn4X+ydR3PcSLOu/8oXZ48JeLO4i9ve0BtR4gYhURS8
9/j19wE1Z4asYXef6d2JuLPUSNVAoSorK/M1P1xfSy7kzEHJptO3vZ1I5jK3pOYGj2D/Jzu9aVCx
t0p3nsiFh2RwaYc/moS4OC8Ss1vXg5e8jjbI2pnV9U1zxZ3EJFJhwuMugUBHqDwoXaQu9AiK0abA
AYceDKIj4byqojAH1KUPV1oDhH3Rpd3A/TQqdQWQRlb+KByDLldUDqF0nYca4mWqi5GjUrToEaYJ
eo/AoCvIDJrZ5P4M0VEn2biK6X5LOsmBYNVhhYueOJS2SCfFnnfBSIcZHafgR+QHarCwMxecQ5xG
Gs7Pnc6lIcOI7msH/wBYcehkxjJSm/YSUFOaLnzPBwcEZhkT9cpVEJeE/taMXzE0Nu5NfHNkdOY9
7iNFq9GfdHw7qTcS2JBikZAuPchB7t8X+Dz8SHrkHnxkDfAvbcHabz1tElfuyqZ4LQIbcqVUJe5z
qbU01wYQhL/QIITiagRZ+wzzOzcXFrKO34hQYb2Uud44KOTIOmcZVHxisWEXL22cua8eyCd66FpH
3MP2A8XRAmejdFFKJdL9rVogMZp0HqAnzw+K794QQZMF3yqDQykcTlgvMtIb0wu5BI+QRWZSMwa3
pd3Wk5lHBwsZzFrVzofaLL4YoVl2KxtFkO9eaUTOnJaVszf8cejnCOGBLWxGU/7G748heSPs4hPF
EqEKS4kEpzXDVk1TASBp2lPt9F0NSVMlmWZ1A409Vt1thuAlLHUFmeqh9BbH6zIfK6OQnKefAvdl
Kth0AaEF3fv+p2BH22gXmtUm5K9AY6mjuaXS7/i3v2Io2HxYFKUslWq28CtAzRUViCS4mlKTVhyi
NDdRMTvxK9Mo70tv6DRSWiJ7pPJlyYC6Pr6LpEVGXto0Z8Egg4ZyGpSCYBw3NyM85seA68MDDj39
9b9+N22CLvObqkNGPuGK332smGQhqenub0aTax2tIA8BljCdipt/FUA/qen980MZcEcAQhsUNzVL
E0rYEM2dpo/kdBP49AEsNZ2ktvro4vivfDKF+luh3NZNy8AG7uPL0Ib2YYbTz21sv1ulYPoeTFdp
twMQyJsSp/MZ2qbR7viP/nO5GzqkMkTBsVWToch8/FEHoU4OVjjIKi7V2BkgzONXOhCwTq+Xx39K
aKuw3EH/Ie6Mu7oGKc0U3s8IAR/l8nQXwrfw1YxC6k+6XqFpUumOdNuaDRL2WupXK8i0dv/vN5uh
Y96oW6YNGuoNjf1uqShB09YSR+NGHuNgFzo9tZBgaE7grv65UkDM27KtsaF1nZX5cTqLsZfVoqgQ
Fi1DZQUY9ZvnIO58fCI/+RGT/yaKId/OFl/F457UhAjmwfZNubpTSn2yq/DfrwyiBmV5gMU6XF5H
WBl11ReDpZXQ3nA4v3CS2rhukhBaTRNEJxpu/6iZEwktTbYtFGoMCIXiGwWYSshp4VfoxctlNysC
5BbksMOIxjbz+l7S0RQEIpqZj/6gcXPrqUX91MIhxJWW+wZ25xat1RMh7Z/rlW9IK0ODqMNVTRG+
5RjWNVIiQbXhyPthD+A3W/rwpv0ymN6rgon1LJGKE5FmolQIcZQftVk7nCmGYlnCj6pNouQGKsOb
nO260pH2vNRRp9upquvv+rBSb8vKjpZqVjvg8VH2cPJ43Oe+r15rWmztbJ0rQGAV3RUgRyr2agK6
gRSrWxWoU57Y0dMSEII+JAFZo+3CewPk+rja0SYIBgPLeAQM9HZhul56nXQlVDGtdnM8b3XcO44v
/X+GKyAFqqpO5FqYoW+Njne72CDTUaEMtpsUdbV1WmTOSjFkHGz427+38r/qDv7PWn/X+Wt6TwHj
tb78nv8voBHp6rtJn1hKf7KPJhrU//mv+zL4z8X3NGLlvr6RkiZr0+mf/G4A2sof0z6lxyZzHP72
I/3dAbScPwxVI1pYuin/bg3+SSRy/iAg0logO+BfycTGvzqAxh80yab0xJRth91m6P+mAygsD6Cu
9OzpTBIc4SWRkHxckDmFXRW6Z79Uyta4BQBf7GtTofZfhUm3ejcrnyQFwuL//Vs23CgKajQ1xfgY
9IiOYdzQLy0ETmlZSOnlmENrdNsc0EaoKieOls/ezUIpUyE40EsXl77V4xCSWjkl16xCB7gjU08S
zpZJOvTETwlB6O3VLAuSOmkPHChVCP16AFVABW661B3XuVGkqvzRuEPzYHWqAnQbibHLyY0EiBG6
29by+Lx+9uOw5q2JjTYRkYRvSDPGqYZC6pfcGtKNZk1CF+hkpSDCAiTxDaW6kdXQ3qKzH74c/2nh
YH17byhfMkhlRZV58Y/LR/UUNHEstV/SlEouVTOJNlreBCeOb2Xqtr4Lm9PP0CdF6BxpEIDMbzSs
d0HMiofYGLK6B+UI6Dhr6+bC7rJwnaPNe19OS8oLUkTLUf2IbswKfCnYsuFmDNumPRFPP3lj2sKT
VsFk7muLOadb63XYJ6BgkZ6KFhLSmPPOz7LL4/P6Noz4xtP5Di9XgVnnCKmfhyYWTQy+qWp347hK
lEi5GIsYdZ9Ql4ZnwHAJTmUdvbUVykoouZGteg+KHdfKicmfzk/xSXSeg6gDRA1JhY+fGJtaB14I
T+I0lbmh2ut90etO30tN770EXevj0aM6d8ff/7NZJsEhKPHJJ47lxx+17QJyDM3+peyGfFyH9GFw
vPW//xE+oGZMJMp//ogDWzqiitouabO7s2hioxGPzlgwwHlMor9MfCXQf3yVkh6Q30XTgtEcfw/z
J5zXrhmfuJV8MmHc58gGSTwn2IKYBaEOa7ZYQSz7KHIXqB3mc8RPnRMR/JO1oJFLoGPBlc4i3xLe
xYpbLnxut6wrW1sqitdOvmdB9jhwGVwYPbI9Jq6OJ1bgJ3FcUznoFHALCrFGeDckbNF7LytmsEOl
WoeXjZg5MUfGaPdEHH/Lm4XVzkqAuMum41uZUyR6F2niItehAo7tsgmoK8+cNNC+23amY34ylijP
KvAw0nWvtFTyJQpU+LJaQ/iK5Ht17SuhiwdChNTR1s6UyD+xXj+ZByCigIImIRQENYVNMYYI21Dk
xKHIqJVd0jnpSskaZ9fpqn/iQ38Sf/iQ3PwUBxwMYUj40nUr47Lad8PSNtFB1vI158tDILU7RfYu
UDv2Z0ZoLZPc30eSW/zbGEslySLZVYmwmqzZwou2jasMio1NTWcZ3nxU3WSZ2fqpYtI/0hFk9VBY
YD1N0CNUyT9+amAjJZ5ieb0cUXOcZ2hczEBOUPcfvW6t2dLyeLSBHM6AH9YWN3gEgygqmXCl2akf
fxA1g3HEZjqDsWFp9TzuYzQe8BIEe1D5tavNfdtXf+ZUYenhRD1e6kpsBeCpcwvQvdnJ6KN6Fatx
pdIw83aq3CBH0Rdmc4HogEolqW6zF9ejQ7xobDqjqzimGzlLogrFphDxLX1ZG2BR5kgcSWj9B9At
ZxbCDcHKTcE2rPUQ3ST8NQAjU4FOtFsfZkI4t5C2+2KFNg362Hb9r0kTK+pcDTiMF5io4LtZx1Cr
5pWiNcoyRA1UfQT92ztYBBh2uLBSlOUXZquG/g2aLNmwH9PMtG8KHLm15YBdSjtD1cJ/AWuB1rI9
ADChaTpkm1RvaQoBV2/uq14J7yPbxYhZhVGMjoVkOcl92oZBhasHJbscxRfd8BaF3RIicgo1Hi7r
WLvP6sr00nlDg//aLgNs40bsbWBIaNSN7cYsvscusiAYjgQp3tcWP5T5BT0h17DC725NJXoyzBxe
8c8KcWuX4+oV6T8VLgBBV95Ing6PhNZBcBE2DhJ2Cd/aWEpTTxB9eoqys8iOdMAMwIP0K7XBGXZf
gJfPLgwrHzGFNO0BOyP4Q+gqX2W0K+VF0xolRspOq7bQC8McEl7DwbGwjFzBO4edH23hblbyVnWl
9NnU6hEplCCCe5GnpfPDy5AX3CrIceAdNSbBChlWHLuoj0CN1mg51jVcPHBLlhsu4UyG9l3rFG24
s2pVurWliApr5oJKnKH0iL63TZ8OmEZJzjGPlFqOZr1dNe2qLouADontOd9zE07LuuxreEhSbFOX
aM06kHZtVKCeDauzqedprbjIrbWDu4eXhG9TgVXsDgccvLlA9+iYsyCSne3RbpPpyxJ2mkWPx8MN
Kj1auZPUgranxmw+oPrfZzs7bVDe0caorBGb1ZvrhDu0vvCw1PDobkr5U4TUJXY1sefLy9Tr1eug
dYOLPqboBFOpSX+RAwxPBDs/XQeGX33zhhTNEqTVQPvUaqOZk4lA4a3LxKZ8ovlZ8FJTb4ehkg71
d2QSDcTSp+R65o4JXQMiAI1rFPTuETpmjD4vQnAbGG+GG4zNi5UBcsO87zVJ0rACsMNhQXXCNZfl
BJm5GfsRB5CZrmbow9Zao68cxNkQKM+NqmZFyFXVzGUbjbWFjJslGDM6/A0QBTm2t5kN3nouExRw
cFPjQrqqB1QDXyyvAGSCVzla1o7Z5I+5mZn9V99Lq9u+RZEAUJU2xQpfo9uT5C4APMlgpbP5fN9B
0pvAhZW8IW+1pjFw6YM6X+PUUrtP6FljDkRiE9srgOjq75L1/y8r/BcH+bsz5B91hU2Wev/BbMv7
z/3/JX/+u7bw9u/+W6ZE/2O63QJR1eiHIEbxF7xY0f7gUANX7KjTRWW6NP1ZXVDVPyAOcCEmwaEF
oE7Xtj/xxfwvxZgukg6CHjQDbOX86sJv3TTgxWKeiGldgpRCK+89g17iuHPIkzCvfzcZn5QTPqZD
fw8+pcLvUjS6c0laqJ287/CSNZvqSx5429ZRT5zX0zB/n9Z/D68Jw1s1NsVRhUSHhYSxNMN8/ER6
M6Uvn43MrL9/cFvOQxXLdnlPU3cJTxFTnQp9Ypj//aVqSJCtX4/P0KFXEJJYUHaogYz8UGlfKuWF
pZ9K0A5NvZAyZY06qgFuPPsG3k2v4rcmwaO3x391mflr6m0hQQo0u5Wg/zJBPSS8Ryun4nasKzVt
hs9mXkwoITIRv/Jc2Sv6uNJx5IOpCTJNWnVWtjGi9roBUmD0JD29t+GIubFKYMpo9RF5L3rHuEYK
a8mJtreL+jIEVq3KOxNptlmPTNzxZ/x4xfr73YVLTpYbeLRlKMNgsvQVm3toX2C1o1+OnuwUoz1x
lTiwMsRerRK3CocrM6ykzxpJZR+e2DUHVobYzfRSCTRjxY635C+4j8zMfpXYJ4oiB/bNxJN4v2+Q
SiWjkHnopEGPQltaIzmY8mL513KpbjD+PvEFDq0SYed7oJEt5P3lvaG9mn21p9yCphuSdNA8Qb0l
61iC4ZbhdZnFu0w2Vp7SwD5Il/C+5p7NdWVAoFlCBtZ1QcGB5LPG6wLuLSnnAhWwVeJJy0BPgal1
ONLhkeB2JYKsyOWr8bLNpZUK+3vUpXXpOfPJe9Ivv/TDU97UKyRM9nQIUtDPEsBpo/WvBip8DfYw
+Mat4AOQXPZXHd4cno35irHLMnUVF8BHvZqCa7km8CwCFWkyJKurqLuS8Il06EGUPyHhzlq0CnTK
SK71s8dLhJxwjo3PzNYxcCfn0Mrb45N8aJ0IMTDtcBqyx1DeD+l9UT7TJ8MOa3Z87Lcm9icBlrPr
w0IJw7bkasIeMpGQS8ZkptcxToEkRCNy0P2wHfCe8/SbQPfnkPNXeWostQGMOupveQ9lABcTO5Ye
tNLb2HWzixx05TjLFhJFm6FpTyy0jxyTv7e6EEVxfSuavGQ9ty0a1iqmudAHhmeaq/Os/DqONsgZ
68ScvBFWPpkTUdWCbdmPilTLe812nwZarJVNhbScuxQzRmdyzHlVQoutZVzXJrjMWlYWnmnttaAG
z4hwSO2RuctPXgwD2s/8mceCLxVjn5sAylDejOJ8g1viHAsiJIonYSnkJ8KdA9IOXKzB2vIb6UKp
sKTMfykMUk4WHyZSClEBbaPBViNbqz3QVdNGfei+U75QTnWhVJhYF0Wvk210AvDl+Bo5EAAtobTg
SnbTIVMu74EQz0LsbAL3xMjqoaHFCK5wH0kkhc8K4tn3kU7ndk7dzy95T7ydJaySS879lDv/sz1s
wMUCM9IXKhdyDBBn5viE+x9/ZHC8KBch/GrTAxtnLtOJvn7e+081infJk5mFWmFNKFsU+jaezmkm
vRwf+cABZk07/t3IDtbvLvKYHC3+BTw4YJlz7OSSYqMkyon84EDwsISDIO+8MHA6Dpla4sT+0nbf
Nen1+NMf+nhC7IeF3EbVwLpwnFkBUtU4ceAemhUh3uWYbIa5wrgmYcTFwlep+lmBEEWNjmp5f/zh
D82LEPdMHLRapeJHOvcmM6/C4sUM/xVu6K9YJRJfM7Mzx8wb5L1fLlIA3sbi+CO/yQN+EpdEujvO
F1Qd217e5zjbwPZbp269NId4kcrI/NCtsoJvZYVHSQkWaouxyRzPnIcOA3Yr99BfrhYKUkZouwDg
w9ABqwunMnaBniwMtVx5LjDmsVhL+D4VEYoxpbkNmpsq6G9b60qly14l3ytUP6Rhi/kvlPttgKg8
XBjvSffCEzndgUUlFmylFrfOAa9elOTAkRWQeqQzRxZijZljnxgEyXRJuQuHCy07xYA8sF5NIT7k
mBoDVTTHfYIBZNdhBoYClG/e9q4NPlw+9fWJCZ99fCFWAN8eJdWNCJX+WlK3pX5iIxx6+ulDvItB
DZhudhwJQBSgz+JdjOHTOPwasDNFnfq8CGoKkQK7+NoIQnfcx94LKnkuFlwntsSBSRFDBcoVnZpw
Upc+NszUn0488IHoILY0Ohx3LAtZvr0JucRUugX2GteSdyImH1rjQjJDnbusNJgYe9QyFnW70rI/
YSWIxSL5evN7ObwXGD3w3IZwG/Qi2c3kyMFDyr2vkPjQcdGDg3FiVg4sFUNIBGgze3o5lCT7VJyt
6KGXb3z4HyFnttr9PP5FD72BsEsDfKEaq59+o9zU+qMVVbOgNk+8wIGJN4SdGmRxSUGVnQpLsGCP
nrrjHxpX2JuY+yS1nTBu8x3XYOysjs/FoWGnP3+3NfPalgKw5eMe8rY/LN1xcd64wnakieP12H1g
TqbDJVLu8fM9PvChjydsR0ml3tpMA3vedSvfKtzBtKvjQx+aC+G8phBO37xjLlIUVNuFn92dN66w
F1WnCoFh8MgO95pxYxjnfTsRSONBxPLqfHpef23dZc3yrMfVhS0IUqoqi4JhMUaFwNeO6/PGFbZd
VJAklhXjJt5trz0Xf8pkHwxIBz6bLuy4GoaNazoEpNj63keXPuyg8x5Y2HIyQgE6vIFxD4aXNqcf
nTkRwp6j4zG6cauPe928V8f7+tQFdprIT45vXdhzftANKR6j4z7Mb82ovm2gtvYdZu+lve1T68xZ
ETagV0/Gnhm/gr8sBOZdhirfefMt7L+8rYp2rHJ5P2ImMWz7/ryzUOwoJz6awgFG5fso3iD9G57U
m/58vkU0fSPlYVPojDtwaUC81Dsvi9SEDaiNCv3GiHjRJbtUX7lnXho0YQN2daLQ6HT6fdItjHQz
SCdWxIHCiQi9R88io6nLPIzO9678hd7ReoCspKE455QPulesgvrmrCWiCVsyUkrFbUsMLANkm5Lm
QUl/HB/4wLEyeeC8PwcTjEUseL0j/EZ6aLK8Ri4Oi9/V8dEPhChN2JkosTux7JHrIeuAcTE85efz
BhY2I8LrWp5aTH1bLk1r4zZnPrCwFesUCpfbY31n4sox0ps994GFs3DQsBQikSH25TeoIzXNCcG2
AzMsgjhKDUi/5fP9Un8fA4Pxh/DE6j6wMlRhN5a6V+EtxBQ7ejmbCKINIo7eqWgq4OX/uskjHPRh
4cmW2nn2lIAp4XM1+Df+ZHjbrAaUPoEuLx3jcWJ4F1E196R0NqCz7il3sbIe9JUm4S47yJsg8E68
q4Az+vtphLM0ADQmaSVPU7XW3EUxWoe8iq50U+sA9ANEKoJ5Y93Rmj4v5k/d0Pf7Dj1ffiGJh70b
+zfoZFyXJ4L+oc8mbOi+LQ2szXkTq1mHICQy9xqnkxNPfWhwYT/XFa2rZlpttabMizha2fJ9IKkn
voI67bJPDvK3ftm7pDyG41RWpdrv1ZJaStvPGmQPU7ikfvbsIo8todfvqdJOHZo94GekO8JFjnFO
h0/85DWDG+IqU4KrLJUWMSzxyJJ3NWqZZ8Wct6d+93SjqVRITrGFfRkd/nDb4xR93shCcOhHq4hJ
Vog6w1zJtql1Ipod+FyKcGXVx8ytmohxA2WHJOBMxwlM9ocT8/G2VT/5XG9b+92EQEcfUnOKaV0F
egttg2gA6gEFOQfGpY7rPtR+OeGT3DrLsP2RWg+6ujbgoRupuUiLnzGo3VbHV+tJH5MlVGAY/dE6
V81FOBoI52jbvPpiSHfH53jayZ89rBBvIPIj3tElw37SbkQstMLTD0+0uQ566fgvHAjFb3i7d9NB
uwfNCE0e9hm2qmH8a6jPi/GKECtiw8j9QE6HvUxvj4vJmVfrN+G/dw88KsgGDDlVOzjRk8QZhh3l
+ry5EAJFgJW80ofM9oClQISI84mveGiO1Y9hU0MfpSwbhQBkoQgPjR/n8TM/n3D0F3ECyQ37dxx7
Z2M5a57OmwlhbzstutQmiK79WC3UG3y/zhpWFGWU6PmCSdWHfYcowNXZwwqHvhNGNeg4t9+3D2PQ
/sjj6uX48x4IRbKw/XID39+yptHalptQ+tZDnMeN77yLgyyc3k2YA5Tr+mGPbD89w/K8JFMEHbcD
qXGWMmwfoFcwO6VSemANT6Cr90d/79Yen49htQvjLuzPW76ysONQ8A9yZGXI3v0b9B2fYwm5uBPf
blqrn8ROWdh1pan9uetctK+V9hueszMDo7PMXZnjFgNGcMDerYwSjFQiHp2BF4bd6NuvFVbbdYZE
s3svSfkqy/aOfcvCnWOvhxhCVD6ZsIeHGsRxiFhohtHYWGx7OBZp+NKV0tZQho3tbozmru52pr3J
na2LaeCMSiPkG9TbSn0+FBpqO8ukRmtqxBwez1rHVzBvfyzlr8dn4NAnE2JDDUsduYNu2IMbrcy5
Wy6Ojyvg/P/KO2UhOlhOEBSDJ+MkCa7GtO493wPNKq+S7qsrobr0M45fpeS+6J6M9tkj/Tn+u5+/
j+0IiYHfo/yfoj+4B1YORwsr5fPGFcJHFHQySmkSFYfvbQaF+qzT5B+kbKjBSAajfLKPfiHsBsj3
+NN+nhIg5PBxI3LiKQOKFOTg4RM27yDt70zzxe3Oa+5zmfk4vobpIVR2HjtzvyAuEugnSsFTzPzn
doR1+XFcU89TUy3HntZ2OmuRSmwBT+jhnZF+a5NTyfihJSLEEyeuNTJwioAoZXntzM1PLPnPDwLA
oB8fvrDkqi316Vsma/gJmA46oOJPNZcOPbWwUaMB13Iz4qlxwaizLRJCx5fKW8XiszkXNirCB2DK
6obkzr1QPO1WHXYeApDu8CD7jz5grBG/bbk1VnEW3gSQLCXlSnEkhGb8WVgVG8MvN4Y+7FIal5oX
LYu8WciZdasAm5YkbikYx6evTb4pET4EaJ0qFeY4wXz0EM5D/u74a8BS+nztiJhGvVVaGyFditGV
uYBZsmxyfWHTc+6Kn6GrzDPqSyDbaQ8nc1+2l4lRzMYeU+weEziMShtr25PtV+VVm3dA0lLskpqV
ZMabiIO9NJeqPALm8UCpIbAIdCtXU3zaEUDHCSEjYEcxjjSPvf5Tw00njL5auXSvK+3KUJPrLPoh
11+sRl1WmHn6k3+nZOJfgVoe1IBBf0Gu3fclEC3mqs5ufP8JNz1bLy6Vdlz02DDZxjaV2RPjbYuW
VVWjqIfXUmkgQ2A/anmyKPvvcdzMW/lbnKK3JNe04tGTR1BUGnQ8Nqo5QrQzL3kcjRsrU+duZK0N
rFFS21108XKUH93BRptLX0aycWXaX2ztIsIKYRichTM4S6tbSy6eaKF8Y4fmHD21ZakqyEz9gvYM
5v5Zq6ObSkNQqajOi7mWsKFG3fWywpi6LNqcDhka8CfWyue3cdsS9hJNZRvFIXLtPH/I7Av7Z3ZR
ejOkZANcp5SNFyGvfmJ7HViVIqwjMDw0iwxukm68g24F/2htFic7kwfipYjtaBWpyRybF5ElZWaW
3y3SjOFXrF3k8UOcbZ1m62q3dezNHeul8u6RGN3F1b0UrSblyMLHZthEeA3lSUe/5NK0sePiXsaB
x1coPVj+3M7zmWvflV72BReSOI4RfzRXiarMVRDVkgMvLVqDQeuA1zVLFclhFVlmXd354ZfAuk29
dW2tpfwU7vBADBRhHrVu9e4gySwISDGuRBf89viKODSwkMO7cRmUiBEROxwcUG7K9uH4uAe+vgiH
xjBAwT+Zr29XF2GJSMZG6k9gdaeE5pOwLfJQgYcXmGtzVLaRDlTwZ4F4G5SfWeqHq5aIPZjFDlvs
xfEXOZBQiHBmV4uyoXOHfh+5N0b1UEaXOgKodXviZQ4NP83fu/u6rQQ422WcQW7Qz0opWObDc+UE
cxOJveMvcGCniNBm+FNy1EwZi5zuIZ7OHHvrVjuWrhmdeIcDa8gW0go1rSUceDmguappzSrulsef
/NC4QhRU4iDWImhC+8hY9fhN1yei4KFxhSDYoSeNxgIVTzPa9khnGieurIe+pZBPpHleKimGm3sK
qgucPYFPJ/NKv2moo534mAfWvgi1LaWm1e2p3doVX+LiWZeuymhSwq3o83gzeZgAx6cSiwPTJOJY
MzNqpDSkRNXX6Vxt7DVAs/Oijiio0wxFlup+NezxNPSCfXiq23hgrVtC9q9EsTb4U1cwqKtLpRuw
L0W1r1GYnXgnI4V+fGFq0wr8JASJQFQzC+o2VoluFsq/EjwV7cJB8GiUb0bMwoc4W+fOD9QhJLD0
drDRUD6Vq2sDKntXjLPQnixqV26pzGQ89DopWCNZO+/z8SEvHhEqX49BiMn6a5RcSsjHS0G5Ksq5
bdqr489/oMqLstHHqNNj8oONOTsrrbECwAsPff+w4Y6dtMvU/4G9JmmOik0gKhf5LXLIsXlr2T/K
HPNIjrowAXU8IjgdFfuRupqEzmSL3ilCb5V/q0RfkmGRWKci8IGjxBLCS99LyHrWNBz1aNHVi3at
hWcVYRGo+TgNNmx6XO75jB5aKpBAQ2S/j8/wgb1jCmHdreHF+cW0QOyXNLtBcPX4uFhEfL70TOHT
jbXsNyPGvfuSZomK/q9X3kXdMwK3ZUqdbPCePToCcf58i+EY7nSWvovzL4r3rBUDjIRwXlDssEZ5
ravB3Bt+dVgVyOHXGFkqWAPA1L4hv76I42VVrEMsBHT83zqrxd7MWLaWPjM9BR1UiCU9fgPSRVzu
kV+XkzslvzSSfZ5eyuNlbOzr4bVGL0tfKdI3M7oPxhupqmCL1w+VDPpclgZ8nbw7C93RmV0qT5Ee
cb/blea3obv2UIg37Oe6vCgRpG+f0rgI5q7vLMe8WibjL6u+0+sSl4zL0cT3QeeCgrGkYswLzVqg
xDHzterSr9G6rB+s4SHIb9Tuoejuxga9dO9GTjGUvijcrSxdRekG48S8uB6K+1Dfm9puDOyFP3oL
y9+HBX6+3XWEGO1YPkb6Ptd+VvB2TWUXDO46CCfK8k9EbJeybl3bRfU0QHryzSe/w85NuuXR9ebn
8S9/6LsLu6D1NByIZBI1iCVhfRVIZ+4B4ZDVE8RVM4wX9p0KGeVyPBWK33rKn8RIERNaQAZBWLVn
YNld0RZFYdRZ+O6tl0gz33iMFQSgv4ZP39yVMV5I1jfJeHEj3LnsrWM/mcErPtB3eRnfGtLGaKON
b90rITai3E4zD4LdecAopCY+xgD46kizKKAw3BxVVGsveye26lQf++T9RWxpMQZaGMKMweTaoNe+
8It12z8i042cLMI75wUaEWMaFFrUlFVN/l7QP19wPzlruYmCKLaZprqVT0iBCJeHRdwujo9rTPP6
2bQIMTeKzfQ3wAZ5lVkZpkvH+u63K5UjJZXQelDu0PzRrJdi2OHKg9hvs+iyXZLil1BurB6+LNR0
S6M52bpIpfwohytKGrHdz+pChtW00NMrqbrCNrJUltiszWQ3XgbqL9UJcR9/lex826Tp1eTuESu7
qJfmrj2uvKCdjfljVV7H7rJuLlHQN7Qrw4AXb5z5pYQjwTGlQcE+ddwXxR1KS2jRnDmwcCKELbrQ
uscKVtBNfmmCE0nCgYBjCAEHWRNNSqYahCyh025+dalcHV8Dh0YWQs5gx7nUYMy8114kT7nqrfIE
6PVApvBGUHt3mUqRi5I73PH2Fdr9KTdl33xo8f09/thvGpOfLV0hVPipj+WEoXMVlIpZ6Vt7vYNM
FWOLW9X1ytNebRqYboqLxiSrkUQx6YqMLHYRXtW5ytEsPaPb/epI8nmxWwTNjkDXE0gOwz4x65/a
k6/pP4+/6oEvJMJmvc6N8KvCBMFw8NXFbXxx3rhCtcGz1SDXSsZtSGf9hf963rBCTAkk2lVhBD5G
NZ9KeXcmKNkWlQszLTELKeNxExMlkhVOuiee90AQ1Kd5f7dQWzlE2ByJi32NooeFW7tjPtqYSOXp
RTT5QrW/0oGLRb0IC2mu+7cUMuchDiJ2f5faL35oQOsd4Puq11kICyX+in/sfQeNso5drCwf3QRG
n7Lu8QuT62xTTYIkX0f1asxuvGIdx5tGWY8tt/X6uqu+ap68PfFinwd3EbUbqrGsFTkTpj9r+a44
pe54aDkKAaMa+nBEdJ4CQ3TttWu5OrF/DlwX34hj7z6D32qhUisafXz9ujMGpGdw7XCwmA50ezJh
+3nerAhxw8NvroGMR1hC7b+16lVlPZw1sojaxdfBQLlp2k/9pqkWJzUnD0y4iNqVMtcb8T3iSJEv
mq/dKb7DgfkWQbu9pjXeaLWg28sHE25vmtEjfWy8ZVbdnzchQiTQsPAxZa+hNlgnl01FCbY5kc4d
OFtEtK5RDGjVqTy7qX0rcL1UtYvSdk4cLYfme/rzdwtRM1IdQSsGH41lM6wq+cS4hx5aOMPVXPfq
IiAHNcJvpvMrpp1SWv7yvLkWdmXg4tjXqSySAja2O9dPPfShyRDKc5ZM3mxloB7qld5v0vxU0P08
NmnCLuydIUaim8e13O+ecqF75/VqRLQuVkelU6C3tediqMnLpjjveUWsrj32VIJkrMMkZaFipvPv
5Bz/G55giyDdwYLYqVkhFee1e9M+nrUWRHHaoDFKGRtknJUuyuUpwY8DC0HE03bIo46x/vtJKfsc
f9K3uvcnWdxbYeXdXnOrlDuA0vf7zsjnYYRP0ZiYPzqlmWd6tYuTap66k0DxKoy1eYQITZDQ/cTV
yrZvcsSQZpWZrTNuGOGtBFgtTS+L9EuSf411b4P51SIwxkXgdS+A5ZYFIhFWjPSC28yNuhrnsabu
KiQPjODRDm5CGCfl1mivNJUSyjVOhesmN/Aae0LVfJtolKdDtOrTeSqP+On4BvBXM1bmMtSYeS9b
2FDmWzdKtm1W7Xz8pIx+yC+r+gpf3p1dr2v3ru8pqOx9b1PF6lqtGkzkexWoKxp2FC4XuRvcjF22
D6TlYHYbPI3wuxo63CzHrZN1W8dJ1+jbrSfd87RzHpzANPBI88xNpsXnXQdE7FTmjYHldhmtomjh
ZjPsII9/6QPBT0RPFTKrvLe4DQT1RaV+Na0I5YkzQQkifMrxmiBPNXZnbvxs1PsheTjvoYXgV+WR
HNbxCLtiWLW2stSbryWL6vjgBzaUiEz6f5x9yXKkOBvtu9z1JYIZtLgbxpwHp+cN4XKVxSQGCSTg
6e/JXnXnX7YjvOjqdpSbJAX69A1nEIyr2TEpjhnwGMuosL8ZfPx9pSHs9d/ji7OZd9LASucyRSYO
CezkmkV9fdP/YG3/d8PCI/vm6kXNBwgo4ZyBZONiGdFwdX/TH3newgQPfmnjFAiDRoyZ0KT80Nzn
DrjXSmSpLeUZBsff3MjfV8+7tZEofeg8li4Cve4/a+0j+1nOAmnY/36/Qi8MQoF22JrdI9y+rPFn
T9u8OfyNUUywhkD4tBL6MP/6+mn8fRFgI/7fm20hoG3lpMBQKKH7+Zv35/pN//cJQ8bzvxe1RUf6
Uebz1oMdn42e9jIAIaO5wP59E/W9Tz7h5vB3IH3aqx7UDCtzkwYySLozRTWy/ULc1/Pzj9bmFppf
AFZqTyUWvF73+x/OKG4B+ZUBp4/qigGF0MNDj3/oz1LlWycNTUAW20YfflvCVIZZdx3IFV+vw9/D
AYxs/vs4+1HxSQcDeTvw9TjZGCEBll9+R1H45A28Rc4D32dOxoj7bgRAOReYK31zDn1229cP/Fdi
YHrLnNMJ0bH0XnttOfs1NEfNmn2zKp/d9812ZFkvFFzb4Cy4HMV8gA/i16t9DbJ/2Tz/2Lj867a1
uZ2gj4xZauZncFTFrJNDRRMsGpZVoabrETcLuEvfff1pn6BbfeNmr1IoDLtSYCps5enSkWhoXyd0
2hx9SlUtUhuOgZCSjDveoymLqcx4glj415/92QrebGLLbRXszhB7qjuMbL6JDP8wO/+yfreoew5D
X0Y6BJ/Gp9t8jIcKdma+c2zQUc8gkNzPHBrBTtwhd5pZG+vwb220dWcDddI0KVzOwTl5wRXgNJlW
/iPTj0u7qSj4yvKx9Mc1BSslA4IQtlG/lHyrxKW6Gh7BjVQmk+eHnPzWvO+kJf8hevzt69ycliWz
5sZy+LK1DPR6NleD8bZjsYIEGrSct0Dh2NV6ro5gLzBx1VM+F+Y378YnQfaWD1DmDijPJapNlu9H
WkCqdi3Mp5pslf/DueotK2CGy8iA9wCQkMflrkp+9F7dcgI4L+GSafnTtq7wLL1Yzt/teQjYm3/d
nt4tYNhWwNzUbYPsFgrU8AQ221+u2lH92RfvCuhCZq2oPFYdCRvvTeYUQ/cNMCTQBOXhWHmBlKuc
7vxuglbZk/KefHejjGe8sQHsClPfaCOhgcsIuTWinwyx86y1hf9lPDUZEPVOOFo8Xdox1QDwa90V
9F1XAmJoQ74h+Kd27yY723Sk2xr83SMyKOBc6VpGkE3QWrH/tI5Ym969xv1DOwBFaR/QYo99x08n
vUvNAioQbRHJdr5bJjOqus2QnZQB+XrfjbImi+COFnJtlXkordwO/G8fxqXNviV9RK++2oKGoMpH
vLxjaEywBVapUC+TVN3lnZ442mPT/ek8AwNt/ETg6AqRZ7+OzezS0A0UtbeZKpLJOi3LDsDmsOkj
yLUGnrZv2420jTBXVjjIj1nbmTlcII2VXdIErvZYTRXAqj3usz+6elOTH0AvPpiN8gNeyytXwr15
VLGmH+A9qasy5n27qgyImc98CuCYFshZX0+LSGcdkobaH8Wm04yo2zcfvb6pBjgN+68wAodedosW
buJgllaaT6zbEvWn0NeieDTbMtQhKT7keTRrh8mXKXxcH0V2VwHDzzm7gxVyPmMDwyoWJWUCPYRI
waPdGT9U20XN0IGzaKa6cyLlGBTWoa+XQENYCtScGJQkNYVlgsevQuuBlsGTmQy47/eq3MODO4Vd
T9iB/WBMXeQXS2R7F3TN0DEKxOSn2TyEY1GHBHM609xyXgWy+uP1xcFeIJ8FNqeyDpCRDnwBE1YC
CDR5q6cU+OMIdlPpAms8b2QxDlKgQYQe9SS249K+OOZJkHs63ctyJ+uTnJMJPw7X/3a0q5wk3CWh
LPnQVQf82eBPeU/SMV76BJNTTuKwyqMSfXOmBvTOU2HywESdLeVBAoeSY37nHhjf9ubzMPdA1SAQ
Q4DbfBHVuyVefT+V2cucvRjjR42/84y0gvRd4UH8vNb2dRmX9T5bXjNzVTrACTMYQZym+tjVB7Ne
I50ONSyoQTJwl4HGjDK1Z2zPi1jpd6TQIbMOzIx2yIClKPMu1ucj+jgJ1fpVDxNowZ5l2eB8AVMK
2QV/ZeW6Gfk+q2cIFU6JbjbJ0ANcAdJLrpGV30wrZh8BCA4H7eDIvXKHcBjgewxKNXvznftmbiMP
LsszH+8hWR/BzCWESt4eeVI8GEdGccNiwxcYHVdPS7t2himRMKiGY7dLe9hab3gDw3K8pBo05CdE
Hc3IAnIdzPaJiUDkgetXwj3SrgDJxpKrsgpGAV9SEwCTZQp9U0AOP7UyuDxiT+X1uCfFybGPnn5i
PnDZEQDpmIkZYw7thDePnw1z2lHbvJtqoFAsO9CqxxJ91QVIpwazXdTpfnOphmJFuBZBPiKGQGqj
YT4MFG493rHuN5/gweM7m7Jug8wqU8u6y3wGI14etBpEQjAgmYQFpLkKTOagHh0jou4JmYNO2LHX
v7i8ArMV+POORgOdHmo0U8aWR6VxgS5v4Ngq4ORhFMBAYe/51I5IPsGk4FBhBQh7g9M9lPS9EJr5
K8z4Qw1KH/Ak0ixn5wLp3/IH2wAuTxSrqV474J17MgLfAECrKuIWjMsvmfk4FvxgQnoSXq6AIeeh
aXUJoPVxJ16pRN+lEc9cn34ZQPR5RNtPAodAs9RX7cywdRkMkke4lMIb2xrWHBWTrMBB0LuXFhB4
GFMHOkASY+1EnX/VbqpgJ34/901AxiyZ5jHiSwHbBCcp57Wohy2Mka8uCxpaxG7aTJdFgpZaxs24
rcWzso9j/+iaIPCfteYJLVSt2zhIePAbE+xkLe21yc8Kb1CfwaEXIP2rGXIJSH1lHQ28MeZ4oS1m
8iZNXJnmPPbbY6nQqHosi4uNzZI3A0b1m8wkWwzHwoaUkVu9Tm23QbAm4Jxp8ItubR34ayPu9Dtp
mGmJk09aD5Z3twiALeuoVmCe9U9tBq4nqfBJa0X3bdPGdm+jrZbH8JG6L6zXhm8MuFNYeRcxDd04
0MuA0oICraZeRffbMdeWQNLXrVvn3NF3YxHYETuI6KzKfjXUv4xhU+KWWroBWGrtygEZ4VY6ZpCV
92pONTlGc/YIBJHRGhGxTbhqJ7oH7FXxPoFkR9TZEREVF9I/cz9h0xGuJ6NZrIfhDs0eHKH1rN4X
24D5ehmbmpbWC96iF7d5E6ilcoOjSedtJEJs2UFQoVybJVjV+6YxoKrQIvniKwonMNYm9Xxo4V7b
N4heeSSMk1G1aQM12F4sSeaVgUFpXDgnkAHXNT0s6GDXYqW0Py40DAHagdk9hJDR+OQh2oSojBwo
9EHoP2iaOewYCa7xZmlFmInhfsQhL86sSmZ6tK0IZqw5aJZekepWisMY2LGwKrqgqCPdeNP11WRu
HfthGY+G/WjUJ6seMR479/B4zkFgHu0gM4/S9xMDMyjoYJQ4DlX+NNCIw4NspBB1uCvkg4azj/tQ
Uh866B8vHM1bfAaoH6ShR0qBpS61LR/eqNSwMe1ASb42xywqASxr9VgSJGRy5bXj3ofzOR9YaPvI
C5b+aPIMJg3ZoWaYQyBrYVUVQV44pMMa4fngddsR0antYO5IaZgTkWrKCU1PIdWCrGojYxPU+LG7
EI0mldyXSqSk0aCQNwakSMAjO+VoXuUC7VmMfYv8Q5/38B9n7R9IRWrGqc43w3jJ2Bg4/cuwZDEV
p6JHDJ72XfG4FJDEXXgEn6QBbWu7eBHsqTSTSkFubkxG8Gv8ChGM4ngfy8SDVkurYHRdfvByBaJS
WDQFXiIPXk4QRkEEmJ4Iua+91TIceqeN+sJJ63HbEnYwOnWoKHBaEAaCGdyuh6bYALy9VuB8gQMF
KqM/YC6nUyvuur4PuyyLiqVOc9m9D1O/msbYw5fOCIcTd79jSkEZ94zkEKHAT4C2ces3k7Xwiymi
edAi2OklhnkP9E/QwG1k8XfS+WUaa5Zd19U6icwMJPaQGKrtgCVwUWEUcIYqJfSk00bvkqZ6X3C+
MWQvC3J6y0cPAi+xhQy7t/JEVU5kzr80HHAu1IBHfpjpW4tkWodChZevFqxy04swd5bj6MDVw7av
G4Dk44oKsh9AdLKc3x4XSeX5MdXACsua9TDrgcVhOIL3puzaVW28Tk0XuTXMvCEDsTdgrpE5ZsyH
IjEKN5ZixXkfTTXIhNpVC2NTjfvKHS+l++Hap8y9q9gJCeggRMpbFS/VllDAS4w+bMsVRGJCd4Tt
wTIivoONwva14URwuQmY6+ztFnbxPXLD1lyxbg7EwtK2xsHW16noQQeDp4gLxw0T4Rm+PWkzmqBV
2al0fisCrb8ZgwfpdU+Wd7Cmh25+Rs6wkrp6hRkEPt7aUgPe2FOG4KaA33qf4VlPnbhEK3ZxD5P0
AhgGhdOIlxFpedfLU8HqEGapjRKRD4uVsRtCDQnV6E4AaSsUBFNqeE85s5JlbHaycYI5nyDv1J85
1CpzbpxsB0eOGgPRV1vTalALeDEtt0UfZehFkJqEQvphzyAS5troCLcBWZDdcD8UhRd6+rrnyBYr
XIBhUbiInCpZvAmq0t1pHo991yRdJfawkAxhOrQCjDzUoH7h46Ie8BllB6FoF548vb+yumonIfht
YZkXbdmRBvgx23mpEVA55HUMJEWL+TGA6OdmsPlq2VqotTPVYQ8G0USQ4UOIxnTq2GLTXbWotMHm
9FsJEZYxkMjkpyo/+ca0XwaIb1iOHg7Nb9drj2ax5e2bsLLY9U0cXipy4RXtwTTHzA+iBcfJ33aV
FkCEOoaSHmpb8NzaFNLGQfYBY5ooGx5Hl6z0vkkgX761yAbfozaecidP8zkhU2xZ8FuE7JC00pn5
f0oJqRz4ylfeFOU06q6M6d2ohqSdk8E7wmEr8MHqaxSA6uN46DsvdtWdac7pgB5Qq/sBlPiSqYBR
bsd2/QBAJAeE1Ufh2EWmm2M49jCgRKTuI83bsAc4HpljSbPYp21cLB7oqmot/f7DgzZ4oGDWhggn
9l13gXpL4JrnsS1+MTs/zYg0YEE2fVosMJPWd4xBF3naNYZEcgc5cANRuxBTs2YQlhms9kD8rQOe
GAR2AuU24Gy1QCf7q6y7E3yvqIvo+FyQXxDm64IOQp5VkeNIQwVUDIDwI4pDE9gajYPy0edZOA1h
kZcYehtV3NoraAx4hhVhb6Xd8tCALUlx8DrqAhnFuPMhVZ6198qZ7nXod491FWLoA2JjKoy0hhV3
t2hBNc07oqlYKi+BVwSAAuGosrjPx8At7w1aRzBHDOcZ9QQKSVUuocIWnLImHpdHTyAlYHbIXHdF
SgMHOtHSBiBIhlBZDdDe59OJWDhdDWOIeid7XHgVMic/LDaJTH2tV9WJ9B9+D7sgEDiFNUUL6MkL
sObTZIewWgpmXxzs+X6xjo3KtstgxmaH/ehsSXZeUJTn+ZBmBFUw7SNzsEP4zKTwAoP9hNx1rf1h
Q5UeKv19exqsxGsO1NhAEzogxotZPMr8LEkekGGHuAU0Oy/2fYm2Rj8CCZ24kNaHUdm9lpdhlplh
1dYnjLmQP8Aeyu9SdyZnq8xX2UzWQ0Vh26wSh5q/K2Sorsx3ynucZY9pFTIGwtCCWYKCWwlhcAQD
NbapEDxcLYWt4kYHFEvIGQU5GgzQbYM4tBlYFhR4GA061BIY8iZupm0z92Ch0hAehsnqfvQW+NOg
7PcWK6XWXrog4F617NspqF0em6QNHL8LK0Q70zaOhZbvFUbGSo9sUME0ZDqMgqNkRpoJo4HZfZ38
D1Ln215UgVH8GpriAVOZI7oiEG8wNk2OE64evYNv83sxZCngdqgWTn7bHrv8XE5318I0ZEiGi8EK
S7WvGwyYPXPvqjn07QHp2YK6aEtdfujguzcvb5BFDL3GCsxGixf/tURPUWEXoW8EPG6dY0Qul6DG
hLh5bWvQ1q+dnPxu4G8l2jXwS0dmVkc9/YD7BfpaNBTYawJC9bP1NgEYaWLq65L3zMsvPrw+kUA7
o79yR5QqvbXLKyvqXBjaXKk0PM6ZkzISc9yZpz5azw004a2c7oCOY2jg0UNKPKX+Km88eLXKkGhF
4qL1ZksbBT72BGwBBh8c7ekaeNYWhS189+QMT5nLEWQ/FgTOAZTPMqMHpskVRdJaw4NgNCogkEtY
0tUfUydCQNNhPnC+tkUMnGPKHi6lufL7A4ZuYMFA2qz5U/RvRGTbQh9So8e5Y8wnWGTFXv2hLanD
nMTM1rVvpRPcr/KFpzre2tJC/jk5KwfZA2pjw1rifIbtmtKtde/5qGvbqGR0xWp5ashrY4yHFt0o
x7GCUSJXp/phwa0NoLcKWDEU3jNbNrr3JAHRodqfdj6hrTH7FyeqYlX85qa/I+gKVd5hFiSpkFM1
qgLL+9V03li2Uei085UamlTYiQAXWav2FTI5KZ7LZt2iiWGPsaPvs2KAvVeP/PxXAyHlMneDDpuJ
F3ayLB8TEpYF1eUEMW5L7CpDxT0axCVElRzQndBfA2xbwadce+IQthyr5lAiTvc1zBNYvc7hm1iT
JTBKwNG6cyOnqIKVXYu6dJkihkob2O8dlf7Oy60VnHNxSNOATK9sGLd6duyKAkz8Y0v9SOvHaCBv
trChmlXsS4wudNwv1V2svlwPdnXUnB6Z8QfzJVxUZSx7ZH+tiCopI0kL+PpkaFc+wL1sRfzUx4zL
hatP4dVbxh9hdh2SBblV62xHH5QaHZ3c4VpHOvs+nzdEhOAFhNwDNt1loVYDWiJYOAOnTip7100I
4oQHbi7itp3QajJAflAhQ1Yw9TY6dgCiwnCll3gBewO8FzCVkTnx9o8Ym0ePXqXpyyOdvViHrSV1
SeT0WcQ6hV8do7zsw9xUO+XjRWHVjs4HGLjdlf104lMDpj2CWKkltlGkss3QBwC3v1GrCqGKe68e
POR74F9gyAY+HdIQOBvmJuKG+zSAl2Voxrm3yaMDVRd0Jx7A0g2h9b7vF/JQNWptC2M/2HI/Z1Mq
AKXV0dk2tTWrIbuPBuT110tbQzbexN5UBrXU1jgOzZnnqDGRjlG5H+Zf050/WNthGF5MBSiKiSp0
zFRCYeAZuK0DPrB2yUe02OBvGBhojji5edK5j+yXLzjgocngyWKlZv6uky5lsE/sdVD2mL1hhhYP
raOlir0umb11ADeYHViXVLEJz0MwoED+h2Hg3L5MAqDofj6YmRE1ctdCpGN6sbwpqLJ7hz5TTjZj
V22hbfeSL4jcRKV8mUOnxAZxn3wJuxvjo5dPPfw57NyDPShMdIYszqsuZqY6Cl5PgefmdyhKgA6I
ZINCnTzng7+BheDbpADdddv93Dtro+JQlNC1Kii9ASMpzKFQCCkEoqoEDl7h/ZpjZWuh1+80Q+0s
jjWeL3Te+dpxKvHIViJneajTB7itti7SfDLApsCHVoXZupHtcJi5LHrY87MDDbdRKymSKCdcssNd
XywfnZ12vIOViobum0CdQfiQKNT9OXnQ+Z1Xtmet72NSmZtGzOhf94mArA+1gIaaLgTpqujJhncm
ajO8Yb4kEAzqArd4VeLC0LjIiLnRBw+dTXjGD9xBzrS0kWYfympNAdq+dusSytuVaZ7t5ZADi+8r
FbUwaYituq8Bp75zKGgssnnzr8zGakxyYmIINibXn2EWk1iYVfX494AhwfXnK1c0a5d4QTKoDD/o
QFMbiuZa90AtCRdmo4EUsYampH3FY691yLVY/W5AwiCW/OzBLVFzcvRSnY8pa6EuBCkawfzQhVXo
4p5AZ4wqjHWqrWJownCk0pPFL6L10knxQGHqnE16Qkf0n8iRwtpUB+hl1PtwmMcLrFzeOgL+AYfj
KHvNMHKdPhx+72Xvy4hjUvMSGKymvY12MLQ+ZPfb6+57b8OIxJkrYq72U94kYixiazy6vpZ4+PVu
+YPqOJZOtxnFmApiRxB7BYeCBEgAtsMIH6l9z8uUzq/NvM6dLTNhd9/siPvY6yLulBHQRY80dA1K
PfZ1cDUNMyxcD9T8N4F3v0OL18CMzSTIw1s0jGdwKQygvow8LTT+XEjzsVNOje2oUrS+7pi/0bpV
5dFYDevZWd50pJ0w/4TQFAiQdJ2pVdb3q1GDsGejJ3mBLtU4JpnhJDo2wozFHvPfU9W8FYJhh9WR
5ioctb/9eQrbyX8sLMhMEq+6+KURGhXA9BrwZ0tp7iEIk9DKQG69kWqLY2ONFzwduL7mBuJAJT9c
RKlWdKvFuKewLnFx/z1Wfy5GtBgzL5p9+20YJJByxZlQN7AkzmingZpWiwbSsjSrRvos8nQ7mpYz
jIKMkKDdN01z3FjFDqotZ3jG7JSodr67rPLCXGeavtIbH1WdvcuL5mwAyDUMIs1QE0hmJ30lV7aE
8wjGFka9p9ZDBdvR8p2U76V6ozgCDGibVLvBemsVWu3DkToH5Z4larYGWsEUnUg0TDStjqvlvRRP
ZH6qxo8JdKtmPthyhR4+YIK6n6CDauVO7FagKeyv42tuUFAwTxgoGrzBFU7UPPvoyhB9rQ2bSZ0r
vqfdwa73Rr4vjL0+v0/mVc/7gtcwkl2VjJp2hihog9C06GVYZyAmV2p+zkHsFN5BOsf6egLe93l1
N7soSHsW170MsRi/2/adO0lnAd4ocOLCozwj8VSEiEQ+FFzyi4t810ETvsmh8Qn/XqsLF0BTIBC4
8WwUYODKWhsY417Ly5mcKu3IR3SPmr2WWXeLxXcOjjRqYxS4giw5Rm+pcEAbRva/nBy1ztgHREoB
t9iN+ruh0ZUFP+tO7csyFtrjVDzwCZbCG7QKGqhGVeqqUyO2ppN2FolYO29Q/tf+9XlvR886aMVB
DEfHhnQJpr0YplF0L7eq2jSjb72Ui5mCXbSt21dzIjtrvLPFBC3mRocaDXkb2/HowGkwIvLN0R+H
3EhQaSWUFHA8hN3VEDfDL8T880LJytas/VUepx7Pfv7ERgDbxweteGSYFw0Xv4vKzt/Y+cZHar6y
vd+aujgvTbnWuIjFbKdCPxjsCCo/xhqhSH0JuCmNaQbBHmHdz8wIa8RjlfV4bw9WLc9FdfBEHkMg
Pa3N7MXNzzkigu5A4Ac5IgYGKPz8Imi8lK9RzjDXDkf/Mmr1WrNQ/+j4oA7OTPdASsb6iK6kduno
b0bZO+nbeJFkp1t065rLzuwwehYC/rcesL0QYK2Rh5PCjx2E76JPXAwf4YRSoAtwqVCS2k2ZKFjn
8sEfY54Dt5RbkSkf4AsInWCBmfNWH95NrhLgpgITrY8ajQyH6dFgaJep+w36VS/Qy+jwN035MKr2
4o8XQ//O5vvv+BfvViPMzqngowJQsIarcIP5/TfaY59d9waZVE6sxfmH6/oi6cm+836EjPduZcH0
otBbZ8Z1Swwyx5X+U8DkDQSpgYWZ2flAgM0cYtJ4RN8gqT4h+HnkBmBEWW9NA9NwKFnuuixepSZj
wzVwxmIia9rpVPUhrc2EkT8wCb/UuQg69F8p4REF5b355VbVN/fyyTO51fQCy9+py+t37B2MpqLq
Z4/6VpZHVsr1qxaPRGeHGaMsDMB/gqHx/Csm6P3trmio+H//x/i//uISWTAGxhCM4csYdt1fX/fv
0FDvVn6nsLhfZSb4zThsGoelln9A2R5k9fIN+OcfkOn/AqY8/woH/NedFzodNFloCiqmaNf14bgM
Ke2QY2M4Lo21V+rBpMGD0LLWqBi3hePEtvmUzTXS0GNDMFuRiMPojBhZe9C5PA7sG9nvT2/t+nL8
69ZqWS16ToE4Zuh6wy4WXPUVtAdo1+2q8Tdm0Ot+XDXDA9A+trvvIKHuQsVC6z3IOFRBjRoClRBc
AXcZuzedn9F3vVu5HzyOFs0EAplaFqHnDKfUrx/1Z6/8FUH1r2/b+2wUQgfSdcBodjb/jD/TZb/6
Tf/nwqrlrccXXNhOtSGAh8/P7vcmWniqMmyNuJBsNEPdQhka/ei6txo/HrerXhUctzubEQX60EEb
5GeXvgEHwhHPbJYRTMRm2Op1Ukw/i/S3ej457AQaKud5a7wvT+3vr2/W+jue0PsfNZ/C1Dxn9hCO
baCzAPOQzlWNFu2TCebwaHwfC2YhBczORLvOrCEMwjFfVPWus18wgtC0nV1uCmQTXQlbLNNeYxKR
VHDK7ZffjYSsrJoO1+l8oZNUGs969ib7O2Lqqavd51QCELUxFhfyw9hMzLj7+mtd1/ov8ca7iTee
WeaGiY7/tlaXGVolikt4MQj1YnX9W9HhK+bZ9LNX9FbnZ64c5tY9XiWvPC488fzHr7/DJ1v1VpLH
auyxMewC0Z7u2vJaK3x93U+ivXcTAlx77KC1ibWRWotADBdGLUNjyYcD+HcCsf+8k39b/5toIEvd
0nsHe6A083Bpzk270+37Vr4ONUGXMcMAeS2tnWh3Xv3aiCOO9bZ56jUNQLcqQBcTres6bPt3Jl+J
dsm8p8J8gb26O6NhC0cNOKGL69RSg8wORWunrZO2/2NhTgonbNfscJw/FNWjU0TAMgc+RjYlSQ2I
L3l9Hg7e3hxTT5109BH1X0V5dox3sryg+xzK/GhMp8W9erGdGCcHjW+n8lC0gB20PYaMrx36O27P
T7SxgIsEgofeQc7Q5ws8dtvLZOtRxx5ltumBzyYbOn7D+v4EE+55N5HQBSlsKEdoEl21OVAMAviE
UQ20NecJjX4X4EcSOtSA40YbdaiEbTTfCc1/JD8HZ9n/hncxkVZTIHptp35Ps5X6Dkr9yUt+q7lo
ttTONeAHtuOHf999c6Z/FtTcm0RpLrTWlz3g+o18cmAvCigo2mMhVLdsCuavQDtu5MlEjciY3UDX
FzhMYyJBvagT67xao9pXQ+rUM5qGWGxMNTzH3NN2edYLcSR2A7SBe/abPIKyYGqguTwV7pouK0at
MGfFbkY/ubJ2DN4shfUds/uztbpu6H+d3YNdq2apDOQEGygQqJ+p0Hi3MlpSYJrNc1y2OGAaV3yn
mPJ3pod3q6F1NRuoGMMbkzkYy/0GcWLl8h+ehbfmnYVQI++hPbctFmgwxKz8JlH97KZvYqOhMTCu
O1w3pywkEp0OgEnUz7wTvVu1Jh12HUwfIVpuvGM6+rNq41ZbSWhmI+oJXBHvObt3f319Rnzyqt3q
KlUuFZoETOeqTSLKSPyw4rpVUnKVaDN1XYHleTl8p/TxyYHm3Ox2NkKn3c4YcjnSp5wAjw4MkqcD
JuEP0c/W42br2SUCiqqtadu+jlHz52cXvUlSSqgx64WPl40/916MLs7PLnt9pv8KE4wXKLpb5IlA
MWLMRV6+vuxnq2z997KmQ7mmTBMlnDWuPACAGe1CT1ipVX8nwPvZR9zsvsqEtqYPJC505TGU+CPd
cwmjelJ9o1z0Sap7q1w06mVuacaA+Dmr3URlQGq19dHOnM0TyDw/S9P/0eT61/KXta3cqYJyrskA
M1+RgSZfP4BP9uStEJHZ23KchQFO/SO91372Yt+KELl2i4GtjhGBY2RrNPXBaf/6bj+JpPbNpnQz
CunNa7VSVKsKICfkV23exF9f/LOluNmOJoGlMAPb8dqtVXI9Wz9cjZsd2c2lg844lliIZL7ixYOv
7/eTN+9WiggSBr0J/bAZlnAABQ8Qrq+AmTv3cxln9vLNh3yye+zbDepWPh1KfAjaoldcB+YLNlBf
lvjZQWPf7E7LgV8IFdB0cHtRBK5tRC3ghl8v0GcP9KZeoI5vVKOPB+pkUIOD8sM3WfNn171Jmn3o
ibN5xj2bTqTetTL9+nb/qY7/Ut/cagLZg3LI/2fuzHojR7Is/Vca9c5s7jQOuvrB6fuixbXrhVAo
JO67kTTy18/nUdkzmUJGRvc8DVAoINJDLg8naWb33nO+k/mjOuh4wiaYgCmaNBUdU+ismvo+RwOK
R3xFHV6NqVlqSsfCtXPRXOrmwmWclVeoua5dUyAAxubRxJu0thh6FptxfrDL6TLpP8TCDBBLXuig
Vh0/+IW9EpO7qWa6stbGcIclDbPABqERlt8u7ggt05EqvM4UWaQ5HF2AfWrOD7YukWredUi7E5f5
OTTZwntjRL8yqLIiWn0uI5c4LzdzrnambFcSvp8ol9rsHvNo2vkpL/cfDsNU+TAb0TrGmTQUNx08
/9A+CxNlQmHiR30AYIe64Nvff82Od7n+f/U9f+mlYBU2DM6mI+Ruidf2MVQPDnojDQFlJe6qie8n
fB1TbWP61m7y5Vpm7X7qXGYYe09OzOXHbeGdyhByOfpUG3K58hmV14tBfL90JbJq33qYicxqc0GQ
KGuVIQOI9D1SwU1kY9jh1Wm+brLvqfmG9QGHw33J4LC0tzOzZ9WvlY2OZY7AGy7Hplgm6LyT8b3C
9wXCKLC7bpEjFvaUwge0tY10nTHdmBEl5Qzqne+kRrvjwepfhtzfFGLcODFNEhTa07fK/JaSVKLG
XYouw7iW+Vrz0d0ws22MoK13yvykTR+Mbv+QdeV1rcnDlDFUGphUYlLurCpokZSFaEwyCwbs+Dh1
KKWHmwnJfFTwTaRXHjM5DGpopKCgJWD3tf7cxQ0aMHubx3agJu1cSTSfb4YxLXqKzTqu1tmcPSry
v/PksZrVqmoPlruudGb18Bx7o116vDgWjzNRyKMz3mo4yBubHzaTAYWspi8tBOP9ZC54DGr3Cg7W
QtVbt5aLtrslQCMok35l2e95c3QmZ5m6ZWCNxlPZNdgU0aTzqYbE+uaCcSdqapv4UNfHoV/rM8nW
eFKKuDurpr6ovyynO0+DXAqcFL2pLdFtbFRyg27aK8pVDqDc04xgTIbdgAo/8vKAWMm5JnYinnca
Biv7ioC9ZY4c3XcygjJEYPARHH51g5JliJBiXQaMK9MOl3bY7oywWw+jC+nU3xtYPf1Q4akqVrEn
tz2zNpnEqxyxQtaqTeN+yiFcJ4m/LWFrmrH1XkZIpzFoRQxoRaGv3MRclvnd1FoXREzgaqB92/wq
N78n3s2ElYEmaUA7BGmqT35eEQiv38nYCaaL73AOERM95359K2aYTExQnIWGH0HTTn4qTzWD30at
Cvt5In53To4e+Lt+SyF0Q7/sWszj0fDPRvyhItyaBpKEGmW7UwXKvtfHce9nGzpKzEXDjYPegl+9
UNGaKR0MjsBHg44syO+IcDiNho5crESE2azGfL7vBYagBtmobi9KrphdPrXqSedORBqlGBKEQxgU
YYVUqlh0kRa0EwwSYl9m31tY4xPc4y6Jg0xhMSlQps7FerT2OjIHV8bI2Zha1qh9c0wAb1VmYSvc
Nam1iD2LnEQwfwXOxvaYTGoNBQr04CrN7rJCIBz4GCyxIKHG6PZaiTmdPpEauOCDG1jwgiz97OC6
xrgDPtwEn9U5r11VrGOmGSK9L6ZzpyMwj/yAi4HG6mDiGPZL9PY+9zHNSJk9aUULmcjCi2Fu81Hc
Ro5/N3gH5FsFsuc62Y8QzWu1dlv31LNAe92zluMJzPCKJt1Sr4E1pxytIG4xNkE9m8fZKpfPyuH5
7JHpkDgyWB8QGwNTx4A12cvaeWtQt0r1KFW50ROP2ettJsBmii3iIENmQR+THXkxPw7ZvpqvDbYw
I3nqelTx6Zvv2tu6dpEbtlvf0+nODYsKK2fuDAtN56HD8HPtFrdVxm2snIVA16/728k/hR5xbZ0H
MboKBvkgDNSbaOyXVRZ/6Gm+j+K7gvk6z9JlQxwdBFDekz2WLJHlapbRU8i0SyILLvzi5EavIkIK
zw0n0c+N5MMsJkRDNY+oLh5TlB4lETpVNt+4jf5QoImfCuzFqmRdTv3XQmNFjFXWbnLlLl2pgtah
9+y01Us7uLtBPyJKjaHFwHjAOgyB1C3XVnKQwzejPSX5ydRfxKjWacWurBhKdhdk7ngwbbb975Ns
dl1tbbL0jNZwNYXliQogsLlupMG02Z1Tw2TGBih99LWS4VFYbA3PP7XmaWi/NUzkozGQwOtdCccw
qleT2DmtWjTegxSv9JaWaTIsG/fRKT4t925IX8gNW9pYSSIOHX35zcPHMJO8Y3bebZve1B1xKdFd
2j4WyZonajOGvJuTJ6com25GMsESbZ+NHlo6VmA0uLBVAyYuGPGcZpGlHZ5gse9KPRgLxANFl676
9BxW8jCU+DTQ4rjIvBu0my4nE4op1/dfwumsZyU6XAQsUXwfzXd8jKWO6EgXwzdrCI+tfqvZD2Oy
kfSEsVKpZNzl2t4L6Qn7p4wRUo2I/YJLKSbvva/YcYaPCm9eMuXroldH6WF183l+m+fQN3YqZsra
oezUuFlzXccvEy4chnSXSFstURyFRw5qZ6f/FUHvJ0wL7yvjLSY8McQQMx786Up2xjJhbe5anOHN
pz2mm5KjlUTokrQlIVDY2fEPkP67ilwtGGO8b8nnbBbnLGRzC+/aolgWTsQ5z1xWPJ5pRd9R7GQ/
ILrC8J7IoI21bdtXqMJ9vJp3fo4ytKzWrkRUhTD4749ctvOTI/OPnuof6tdKxn1WxwOd3gG9Yo7r
HXhNcxub/bbTmmXCYozTeDtam6aej8J4acV3NLALM3eXXjUs4hnvJUasGpWHSh0c2dckjCxmbBHj
jIFUWzV2f0BWmKjbtM5XNch5N7vpS0yrqXnoLlrCmgMqoz5p44r36iAv7zPjVgI+mOW4FJW10sNp
Sa36vcCE6mfzOomgUjE0mG4JTF9XGDmT3YhPLJE3DiomayKDSH8YQDN6mEnS8JTH70hpnXrYj+45
ZZ9Kx3IVUUuK3julGYo0uvkhJysMbMwZqoyYxBHrdLeHFGQsiibBUr5usdyPTKdbREEsB3P7OjcH
mD+chLAre9WTroG+ppV4wdD22tFporNk4ZpwAqhu7Tcn37lq26VMbs1q3urpbuK6d7i5wghVsVZt
LTMKEKdxLtiH9SbMd+bYBa4bL2eWM8dDz4nZQtiIs416ZYvrkkVZb/qFKStWcSSfGImsN7s/j8U5
xn9GF7a6tKqT2xqhHMQMv/XXScYBVGw0F5+apR+T/GrWXtkyUGSOS4uTUz2cp5Q5abTWw9PM5tk2
d2IWy8jcaGoxnr3u1Kh5EV5mLfohmm/N8t4zbpysXRF2vLAZkif9qfeeO3yZ+U6xrLkclx2DO/mi
i4cnkHHd5+RVAJvIsP13d+H4qOu3cfRtaA9J+hTirU64FwruP8u5qqNvfouXijdO76s2uSRec9Zg
wRVY9xlpka8QRuImxoWjPHTLBKGteoyIbaHfq/y2Yq7ukTyA0HYlCnPnm8ZauOGZUO5V5h8IwhBZ
u65r5PemeZRVvCupfkIk4lXuopzi8vgT44Lmsepei/CuSx6Mwt9jEgIIaN2Hqn/W9PqQ80hX3vvs
qtuB7E+SF4h5W5YEn3X0n/rq3pasEDpGhrjah6g/rYQvALd0okV3CLyCDpvooLMJTLdVERJVphZD
eDWR3lmjdGveQuM8mNWixYjhe/AL7AcHQG2R4JbVs6NdPwz5plfPaTYtq34PruwSFMqxFRWWzcJo
WKeSR9Gqb0kdXvCQ4YHHx0x0Aw/7m5Gee44XOlfff8DfRe6IHN/a8GAxFTZvaJdw3F+ZCInlfHLs
YzKojRD+EgKI1A8T+0dhv6Y4HZT/aIsPg0g/N6lW0VCdPTt6KDFrJ2BGYKBIMPDLPkQaH7MDZdSf
EWzvDf/RyIE6TPGmMN5DOa2E4hiAKjxo7a0db6axwcl+MBhi5i61b/eUpRWG6AzdXI+pHQzD0D0I
rTvoFaExTSypmd1wO3O8rvruOQaQ7fo9Hqx4Y/uADJgSuXgQB4nOs5CrCNdBZzf3bu/vYOpfjbj6
vQlVa74sXPBpBsY7ww9GInbSSyk+chTC/d+7Nw7m/zi8urhogKeEYi2Vz2yOZTzCrQxYoJjjNYam
hhpgvBzmiNXzNbWOkfuWkVoKTBNet0/0o1k9KhpoVj5hFJmDLOREjpfDcMW5nskJuVxPf9qUw7Yb
dpdNyMybz8TOt2loBVjOA9FiiLDvJloIBd0mDUvWnEdLDB8gK3ZJjwza3Sq171Jx7dkFxtrkZFlA
cnNEhY1cxdEmBboiuuIcGvZG4oSJ2v4qtK093LTNFCOdGgl7a9V2tsXO6/VDl3M/siIJQMyj86Jh
+wlLFqjuHCHwb9vXoQ3XXoG++Z7MnnoKj1Pp3eXZuDUEykNAOL/Yzn7SP/jSKMS5xJeBZ/owYSzE
Fx23H3//xj94c3/VmfjSKhyNwR1ts1EH0csHFrOrEEyPcjmHWoAhyIiaOP+LAtGn+ADXwBnEDTCX
HWbNuM6U2Ond/BiLz9SPrvzw8+8/1OV3/9Vnumzpf9i629lv0M+7YMNye5FxCLpIlMe6Wv792/+g
v/3V+3/pMNqZGIYmZ6RX69ZSzvrDGO1Lk6ii8TPR7qLeYDC/M0aUxnI/sif2U3qVe1fNL+N3fwD5
/uoTfOlBAiivXO5B/oX0UWYc9uZU4AdpVijJ9uHo47ogZbK6VuQoJDidO/aqwmSXKY+yPiB1VVAV
hKn/v/X6rS9tyxgjWJIxGD/E2sYYH+bkF/1FdtefXMovjUvPLfFvsF8dMN8vGjJ26cbhS9wijbij
eMYcUh44ABHlkQclU/8yeW9yQPXGUp+7u4odZY7tZYNJjb1gZWOVVvgW8pLy93aoX6zIXjtuv7Zn
ex/XwyrWXmwU4pUlrv3qeayHYIqSVVE8NrMXjBluuHrXdcdweixls4Ru5OOINeR1m6ZBAVSkpdHc
hDeW2AtWU9a0oHaPOP+a5inTe9prsG0knwFDGat7V2EIyubAq19AheQhbra9HCBy60tUIH3hcXjE
Jq/Jp5iFUuE4UlVx6SQEodYtLpSBpq85VbxlMYfFDKEuAI1c4gyNxUm6aqfZKPovpI6VyI++vsLE
as/YFZuruNp1Uxg4tAhN+hDKKrYpIK6MsqCSmOmNnV1nC4BueFSr6SGV1bLt4x3AVEhbL57FsT3Z
Zc2+psVG1FISvc3qs6yiQ43Rp4nRT+NihNBiWhtnPPrgqityDRiRHec5uWqThN2Yczu76mikPCvF
MlI4wEfsjNEmXEeOAW3K41JjfVUvqW2eyurTqpptLqZl3l/c/fs6vk/a+SUbOfy4+AZdY0XJGdQJ
Ow42va68H7KTmZ0QigJ3CtO1P32zCmM16enZkx9+/G6b8bIegccVHo2PlForW7SmHqhyq9Vn6dXL
2ao/x67cSm2mZnvx7ANCcuyu8lhY1gqeCYW8HUBVWgxucTNjJh/xG7WDWo9VSAMpP2J4+5EwHsX5
i0BYEOfVqq+fMxrE/cVeCUjRm1PaSN6hMK7i+SQ5PbZT9OBoT1PaHvzyw4tx1TrFUlnNasJX0I/+
lR1bexlZ3xKLDgTCDV//0AYL7zGxWp0DtrYmaP0pxbcFXayv1z58jbKwb1JP/8Uc5CfDHPPLntJk
6cAtE46cOga6hncqipeaQEIS446bf6Vw+Mla/pXLDa21NIEIjQeZPRTEDDvd0cfW+vcr+U9qvK94
bn8uKVI4SR0qfZtGBOap6Vf141+vW+aXLcKLjMSmszseVHfqhzt2gF+88U+mW1+ZuK5vVWPp0Snv
wUMM4QwZDIgcYcel/qvt7SfDhh8K4T9sn45X5l02O1xYnBx1JskQdGmX7VOQJUn6EOubqRSsM0ng
2yL4+yvxs8v8ZZ0vZ0P3pss/q43fLO9yMsTTBwLg79/9J1/aV1iuyOK4mHuuc+ToJJEflCkxoAKh
G7///S/4cdP/xYb8lZybhhIlrWOxA7rTZaXeJW1yldX2NyOiSU80b8LKKo13b1CUt/lVET6LlpLk
koSH4Q7K0rKvAYdF0zarqWj16pvvFjuJ35Lh3bodjFWa5oeS0/QvPvHPrvIXJZvuTpEe1opRIw5D
N2as4FbHMb/L4pexfo6UhLIWvcwguWygH34G08fTQJrJhTai6qqxdnaYkUSlM1J6K7X3FAj833+2
nz2WX6ZdXZga0OUEvUR0h2wiE/3Bv39n5/L8/dV1uixmf7i3G+pgo7e5E2SZ3hTOtGmKaOXLcWe6
06bClqYZ9aKr8iXgeig/0DjK6tHHIGTQ1I7KrUjHIHVfjRQlZWXtmTYtwhhNahpU3rcoZeXO7poL
qIS2pmFwzCATVMchPMKCijpwWjpItzDbdkKurPglC98yp17hj9vWU/ZYTWqbITfOkxuLYX5JzGrv
v4ahHXT+pkxAP8zqm63sM6nRdAmsX3wrP3s8vqzkU+bHUQOS/2DkFU2QPFAAgwl7Y5L7u37939/V
/4o+qpt/fcXdf/4Hf36v6qlNolh++eN/npL3tuqqT/kflx/7P3/tzz/0n1dvA8b36uvf+dOP8M6/
/+blm3z70x/wlSVyuu0/2umMHz2XP96ez3j5m//dF//t48e73E/1xz//8V71pby8GxDN8h+/v7T7
/s9/XBD0//7Ht//9tau3gh/b9G/yo3jL377+yMdbJ//5D02I30zD9oXwdGGT1HlxWo0fP17yzd9M
03F1Ifh/YTmXl8qqlTEuF+83WNe64xuG6dj8BZ6Rrup/vGT95lnCE77jCNvQXZKk/uvD/en6/N/r
9W9lX9xUSSmxz9Ar+9Oj4hiuT3VousypdNs2xVfPSjYW2WDNZbaxGwUbsTaaReXIbMl59wbdVgH5
0SmCLI0+8bWW97rXams5aLcq9LYAytulGdcd6Sq0MiDTTLvQyaKdmXmMXkXnrcIs3owlkorFFI0F
bQTrm8kgajnZ6Lb6aXytmO8sIrCZc+n0R5FwcHLQ6ge2pTO2GZ5LFDA8U+Mb3DCdY/AQfXrgTVfN
NIE5HJtPx5hzwE1Mj8D5BrNHmPpQ53elpzlr2/YtLKz9pFat6IAxx71ZMjAmYXph5HG9Lak+1nLU
7yMjNRZWwtQsj4V4kn6D5ziP7DLZ5C0PvuUZ2fska3lEBwHVpdHdkwmz6bZO62hGpZzm2zCxmARm
he0GI47vRZ8kgN1IpeO7PAnOmWs7qfdDA8XOEo1JQ7xlzNkgA7fGujv0jsa0qoybahNbrfPahL1F
z1XqADjhp6TGgx4asEqzDBdnqUWfvqO1AyAh/6qKYmBmExk9Sz81X0SGrc+oOnpdRQaOxi61LWZ5
xuPR+BwVycnu2nltF7bzMBXTAw1Kc9uMenQq4x60VCnMt6otaZ40k7SXiXLi13yk1Voaswl2IBu6
PfCpFx0GwnfHa7ojfRh31xk4/qtG676ZtOz0eSopz2s7ZgBpNezMZquGTTZPYOosz2cSPhb0U1LV
0sR2NP8aEo21ABbX7L0qhCxQlM29vJAhahesBqNvYC9m/gzAtNgJwCHkBDOQF93ofo9a7MFl62bf
k5aIbBgeQ2/exm5paSc5NqncysuhgJGkKo7hKAEmOU6c7efBAQA0qHBoA9Xm+dJ3mIKS/deU26HS
wvopFHmWbpngl+c4ynMGTooOuT56lzO7J49z5FjHvuzPhmOqlTMMMcxcAHztHIsAWMSTO+ZwodRi
0qwpKOr8yZQ0bYupBs5LQ95qpzutse078qazg4d4rAb3leEE7ang+stkbpqe6ETYzfOg5dXJIQ11
K9tBrpyy756URt8tMRLvXZAXUC8zX5vv3C4L90XCBYwid3rSw7FbqxETbgp9BYyVE97rVeEDvfTK
DguMIw5mC4a0T8Ww9pzGPGdVm1+rLimerYlHNu8r/ejpc2phx5tSgB3TiK2iLKwEUpfQnij/FMMN
U6uRGTaUmCIdAGi6BWKkQdOrbe10AG7Upx4OejCNlYFj3AerI/p8ORs4/djvegw2lPSc5ojODJ8z
XS21wdO32njdVF6/VA68cUbFybZpi49ejeDQfKtcN4O+LlL8L0UJ9tEi+3NRWvQr7dJW9wY43DJM
sX235qosonWfRto5TKIrM+2+h7olP2D01Os+8Q3qbNvOQm042HRxNdQmroiTYxtped5d1XaWOBPj
k25Op1Xn2U7iwwMCMwrrb6z7R11Yhzl0rXerzbLvMszdZ6cq3Zuwi+1902BaaCV0aY3BbyTRC1DD
Q5aa823T2MW2nlsTjqjlerdp4rxLiWc9VcgLTEYiZTz4q9w2mD5E8fDYxaF1VWpnNGoTOZEupazN
+njqGw7VGIbTo8+p+CX1ZXhtNfMAU6eITn1P+vEK1l2IskmDbNx3ssFUbq2dCub1mBxl6NHpQ7Oh
VPnNnKydrwPMgtFPs7cGOJ6oZBeGLcUgmbudr4PxQMZal95yrOUcWA7IZbDtaq1lDbP15qVRMEQs
RudRDRe2nBpx0+YhMwraMdc+4JiFVljpY+HRPqlznVmrHtK7qsHz4FSA0LFGoUQTW1cQUULPKzaG
QRD7KizGJRSW99yxb0EoAfvQLcZadcFgsUxi63PwnJWW9yCdKAzgiGZYaBz3NNvesHVm48D1sgLT
1asd5EomxQ3nwVDF1b0LVMRLXONa5ACzSqWr76aT5eux69wbDvA012Ry19n+hEZqqu4tN8TCA8Au
qHVHh53sjasaXcK2GDTAm1APmVuaiEJKqd/lrVadBxz2i0Q1z7om8oNsYKV4UfSddWqtmkoLAONY
3yrVEufY+wUgsriZ76QBDieqPMBYMeYrH1DgkD9FdQJ63CaByXLRgSl9wrFjKu5HpWSQm1CT2vDo
QNZ8lTNDdRFFwLVD+FoulIDCuyQgUwqEBgabuCCfWhpF0JrZg50P0aZhmsQMDAadoCmKoaSP7j0Z
oX4jQr5LO4H8wLsbRlTuw5jdDXA5liHDgWM+OAXwCAzslQLz0OthueQMArXGjgIL7IfBufsqUv1V
55vANBpTHPyUga+dQA+UJjJ/RIHGNu/HNght9jE9FPxDx4lhnu/hCWak0Hk6JJkS713SaLdCJwcU
LRyFThpeZ6FxlXkcP5h+DOvMTrFieUzYTBeNUgFpzG0Z50wSxk6v5nXa28/gxwMrGTDQnGPVdwkb
UGc6qb23hvjCwQBRgeTNnIwaArIX6t6jlkfZRrPEYJJeHwv51nV1eT351XVpmCiy5kWWl48s3Q7g
NxLS5SANQBJauZItvFMbLLgsB/vJkMAbxi5G5eKfTK+5rUrKEFTFJ6tC4o+0gB3QPVUZq00yLUuG
namO6lJLdlFbQilLYBohKF8z3AUR/8S2+jYM0So1yav1fSgIE7eFUCPSItBhjCbokcmrbmZYUIbx
wfWnXRknK1W5i25o3/saP1U0+OpOG6FGeuKMeTlex57hbrWs0omQy2wOUex27jJXA8hcDFo0LMPs
vali444+G4TYyzkthqdrjqHz4Ix1vHTCZlpGVe/fjSYKJHP0Pxy/L0+90bHIKPtdwRVdV4T43mpt
P7CJwLu6rrP06PogYHr67sNIT8+fpgR9Rs7Be1WTr+FI8PtxMp/aNjJhcglVZVd2x3DnlPVdAd/d
clTq7TQqQZSqSThpO3uKgfYibk3892nqJjP8V7X1PyqF7quC/32tcf5UFf33qqXNR3UpN7qvb/X/
YblkXJr7P6+XAClE09zJtz/VWD9+6F8Vk9CpinwH25DBfumLi4r8XwWT6/9murZvO76whHC9S5/n
93rJtnjJxQDDz/zXS7/XS5b/m4FqhfO5aTjMPJhe/A/qJYsC7E8FE3fapfzS2YddIQxT6JfX/9Bj
mLQyQx9mx9uubUvQWsk8r5Iw1zZhb5qo2ToHVVNuE8Ig536bkVG88zymZilHY2BhZX3Appt/z2tT
u86jLrkxwuzOjY25JUFBa1YybYydzM2R+azbS7gvWfuJ7gBlSdYa4dJB9/UxDCCgFs5QaOu+L+z7
rJzYaFQXDxHrW9NuCmU9NmKqafhfgvk8VZb4J50kvTQoSvs5sv3w3Wh8bZ8OoqVG6LCK84ZaSFrN
RVTrOgCBBh2JShVtdaMTa0SGVxxQifSrpGM+1UlqfxhJEm06QGLEDRTVDoaM2jU8wHngxnq6mjvP
vS3QIsKoNudVW3jdU5wMHcIVks+EO34Oft3SiRnyeqs7JpSpzIp0Bj69Ht9fWpV7vbKYxLI5vndF
4S5bLw8RpMXXU8zMxsfXniwj5vi2lN+SFu1qlNfzkhswhiKTJmuvAiLZuem696CuWxOKyJxBUFIM
izSCNqe9d01xLQSAtsbJ+1ctR2eW9pG7EHVBasUYAc7MnCtWF8PeRq37MUrJvpMaZ4atr7WXPtec
mhh6FpfjLsKwmF036jEYmpfJvxLuai6JYSjB6Cxmr/2GkiaIOZg0vgfGKq3ylyRBNTi3ggwWOIJO
bbUrBxRCVhaH1q3knZc106Mt+13mQ64wgRLhwWR+z7c4rmwds7CLNFYXyT52I3tfltH3EYrekCLd
zfrQCYqGllYK/DHbdAigjxREaEemkYZVNV/Ix7AcEc0Dre/NrtpK4bz1pMgYjS3YBX2EuAXcV8uC
x98XtDDH+Blp5CMhkglQc43bcBEXcG51i1ZjaATgo4H0UYVgrTdQVOlxp60oFhnDtERjBTTUzPda
6CQja9AfUPGziQ+3mkQ0liG5Ss2uJy8yWeo2caV2L5nZ5W1P1QTp85IMXUFKRS0ROoW47/Q8AdbD
7A3N0nk242JtdANfWDOm73lMpAqbjwz0BnS735r9WnNCLyLxILHI7ezPiUtzQp8sAdjbH9apdglY
z4p4AJ3lnOjs3bmjOT1bcJAAqim0B+XCmYCKh47b7Bwk+1fCvGRfstM89pFVPEnn7MRTuPFaCeEs
d9G85jOEXeF407KAPHpT88qqzsZmZ9mZRWxFIaACakP7gIZmkQ59sbT1sgRCaqChdOt+36aG8emF
Q7RLLxWq7vXbSnTRtR5TJaFm45QpE0T4Mktva72p96ZdzYEYfetN81I8DrWiL24czd4ptxkahzFi
ptp47P1h17gnvEbR2gnrbV6yhHiqPTlVjjo0lfpD2fZov4ume3PgPqe5E+QZyS6GD0jP6gMEv1et
Pknwkt5Wg9beMO3PJi3iKSEvQRBItCD1JC+Lz06Lq4UVNTN3P7yjgYCTSB8f0knpQCiXLDnTjk+q
TqNfPSUw1lQi0us8bV4ii39O0Q77jlmU0fNFRpy7UmZTean2MfLRskflnh9nL7xVIxP5CalHD609
ih+nnOFqU4xIigz4mmn8mih0C2MsqkWR149JOnCAzvfSLT+0GNkQhwQ3O/lqnrf5BP85Z3H2B0bU
vv7iuk2EGidJz1YScCChJos8qQVGmy6lrp3CIjWOA3Otg0afFHWfWOUEJYQz3ZyCsTUSnow7/pLp
FRUnOdMfhtc+UToHYBqLjYblCKqmx4gbwropSvisThlIgK76rOKtrt9rkjQQo9dxBZvJ3mrn51pH
tFjKrKfjDTOtmxw83P2TS19v8nLMEDaZJgbIaZHrzPGoZA9a6c7oD7uXrOleJk02QcfaskTLdZUK
c1xY06A4EduIIMfobGEw2vZ221zPXnSoiAeJY5CBEZ3P+zrpnoo0q4+e094qnUTLy4IYwv2TNTo9
Me2V7m1Qla0MIU5aykG71dhmfPc6HQipzTKacpcihmbUtK7dPoUP18t90fAI+dmrmY8Jz1yzauth
WmZhLV+nS6CELYxP9ELWq9IM/O2MZdyGhBm9G559A1VZmjmvoohXQguZzvSl/gz8t7U7Ztj4pbiB
4/rsGARBlXtXfna+6h55OlgIE3e6Up7JUJwjNSLnbsfQNdo43biJdD9kb2uuSJu5IaB0WRZ1+FD5
1oPHEGXX1YRBUi+itBws7ynUx8PcZRP68ugpHrWDq0qsRNZIdNL/Jum8duvGtTD8RAJESVS53b16
uzv2jZDYCUVVqpenP9+eM8AAMxlM4l1ErvXXmhqXuh+I6SfzvjU1THul5VvRTN6j23nQzQ1luV4q
8ZHE7dbrIJ9nh4zJrPuFVj/DU9J13j6Jg+Pg+9vEywEspSK3IMgoUSKB2dHL6K3Vgm6woidO10TA
6owE7Zy6w0yXNBxpkhOlneJsUOzi98zI0Bh61kh2LdP82R0B05rZJQStJaZurv5kpv7qo3FTD1DR
Q4KKYEpQpiaqeSgDlgDHvYF0pRuV5dAkMYavoEU9JgXp9SEB91RQJWamPcUfkGmaEKsAOtAuLsQm
RphX1xXR2cIaaCKp34ABDkIx+OOHCa6VCRzC98haJ0MSdUED2FM1KNkFpy31A4J8/dJ5VmTRg/GR
Gqq6DlN37JeHhYax9xokZJ8k/dYnWbRTYwe3Exyce87z4szEyPXR2rTpzh29rapCvfV7jZ/AX6Ib
TvFNhQS1NNFw8r2CUFPQ5MjKlkMlir1jWf42H+VuSQAc7uplLFSMA3j3V9lAl0Wr4v3UlLtMVSNZ
/Eu78Tr7w8gegZtT750qXGWzK3aTz83khGQbevo17hdvxQh3tSKiGSrV12vXk6CKAAsbu+rMdvDp
h+CsRj8Zd4eSYqYu9AkGtbsnndAE1JmSiFGyzr0Mf0pYUsvjxfm2Erc4VBkKd+aHIMKjlekYByWn
cV7Dx8X3KNnWfmms6eJLiuMsIR4cVRHWWtbRxSg2KpXZH5XA6USEGopP4nHRSs+Ii5lHrgRdf3H2
Pmjy7UMsPyScqWMwMiyM/UwCajC8xiVXVkE87sC0f8SGT7XSkDznibMNlt6DytWI/bGlFYiClX0k
/rehFx7ZJfS1+FAKCGKqmneemYMgFX8ocmcjmjH9m9qy2+lEk+TN3r/xZwLpCbz80wdV9bwk9RM4
NdggWr5ty4QlIpQhVsHhCy8dWi8MpCzKMRLShZBAD6y9VMm/yurFEwke3GRDee3y+rjcq9E8tJyx
YRVm7EH131nzzi7yZidgKHZjiUQnKf76S98BeEUHyjWIkQbriGXcECvZOzs3mpLfI7ESVKzQE17m
VROvHOMPB9+p4AeNvXy1jvZWMpnivVZuRwW1PV+shYGtG/laLWEp3qLa/3Zjp93XsrMRoeuACbJE
btnYE18RS3UvdhNDhbhROd/qofmUdTGNG5NRK+LJKqCCIFbE1WTmUYtwOqT+smcAO3aifgmC+aL1
bG29Ia1fCu0NFLCEdFWn9Cs0lSwvsLgLRXsixQJAyUJrFE1Cebsc5CzIG+9q52+XFsANc9RAHfjV
aR7EvzZ0qUOqEFIZhZSS7Na4/pK6ih8rk5utrNqAeHaX8HL5zx25NRLPfQzDmdYevGlLjXNPVpQn
33cTv4T/ga7tVrzZwy73nD9JWxwiNSHZLcJ9wEwdpBnerpk8uTjzz6VlIyiSUbGtcxTSToCZadAP
/lhy3BTu36Qh9xtO7YDIrjnaoeU9Wr1E3/M4wCldLaDGbRfk6VNK9QFtGXz/5fwcave15+2+ysjm
b/MV2r8jbAte0P+I2BBq2oOz19n8vqTtnyZMn1vlPohaYWQOiOSJg3urlk9vYWoaQjaDkqEDj9Aa
5Q8M25iRITMLOZ5cppjHJeyXmyqHhTxalZylilyaXJjtkYxQhIir7qEfxa6GJYsjtMOC3qGF1qSQ
NjmVNUxq3OeEwo00JSf9/c9wtypPquuIJOeXG+OVJJJ/eGVvJOO8wsLLItv/00Efv8aVwmcylOOP
qw12rSgcHxxjE1ZMqG3+RzWxcwGl7s229Pt4O9e6Z/IazC9KDyiYiR33W0sgOeImsEyljC+DsZ5A
iZ3jorMd/ENEZnG66pFo+SgsWs8jw1XyEWRO/p7Ylt5nQ6Q5NcwnuPi6t+IFhElw190DyIvUxJsh
glPDl7qQzR+i4HXvue8gx1TYUMpg0l03ExEf9s5wyZD+9QM6P566Hi26MjsSDgz9VNMmTjk9y5iY
5kC33523pCuy8jeYceH4fMw4dYooUmBoIqq1Rvc12tdlEA95pUmGpqjJWIV/kkoZ+gkI/ya5Pc3I
T1YBJnnZJJSPRP3VIYcwJM01csd5W6vls1xakE/Cn+obmoLohLdna0bX+wjH9EV6UXH0+sxl7xvF
cSzmP0VyV1OotvzJgOglsG1Qu1zWNO4p/tdIYYvDku89EAXFYnBM8T86qLzhVKz8qktDLLLv/B7p
5NnKhAqXJjy4yfDAirqsl7z52xTRjuY4YFbQzAzyFmcFyuwp2KiIisBRBOqSBbGPHk85G1bQetOX
ZKyVWYtxpE/WANny7BXU37V2SXONQ4aa7GlLnM2t6sodeH3/YnwAlMLxD33o0Yu2FMfSL862ZIoZ
Fzmd4gQCpbHs+EM6kATDOFEZFtQo/ypX0t3Yde7jNONLFoMKT24H8c3gHF3Tnk0zq9wa68L81Abu
+NOWqb+pA/qpJhOJlwhRMYfqfUfwVT/r3ehUzVYZMa2QMOJFigwGsTgP8i3o1XCZase80gvQXcDd
kztSCxeXUT767MTkYmVLMu7YJqnLibLyGBKZQf79Em/6QYQA0unYf7fJgp/cc/a2yX7nFqUpG9zm
PLsiQGQfd8OLaZaQeiS/OUq7Y0hx852TYKwizzs/z3P2Abvy2Bm8AtRki2shhualDsxlcBOGXp5h
BOEwKAXNyuHWCsboLIf6NPT47yAslmM2VWZP8/M9/LhLd/YUooQZhX6PqYHcOFVl7XvfHn68lJlm
a5A4BpP7pVxu1Trn/WYIYHMVifPh5znjZu1nZmPyiKhLXX5NsdpHMc7X0GDczfpT4GPZlKMWrOw9
Lt/WqjBS9zG2aUudimmKNsrLMdwsRfg+1/NHMjGo5blfoQCl0l26PNxRb31NhpsGuue1mrtz52Tl
vm8AZvCMoI6Oq6uz8GTawqewAkSnhBxl5SdigCXV2s3G128th1rY1A7XaplTdPcz+C6XEX2J0AZh
ebRTzDYmACURmfNm9wa7pYKiUyF+HCDM+WiL6Dq2XASJOzkUNzrUMgqffb6757DFGJrC2Ssvlah+
tYQA7sCcaRJIensViNrdL7O5OFw3TkpZbukVDqcJXL5vF4huiz9Tbhc7NKYUfikGqTTITlYbYaaF
x1stUl/NaH3jnnlCLvyXvh+oMvgZkybvDQbujaixe0u/GClPpi3JntRjjuLkPRx8rvsxH+8oWAEv
TWhENSXWTyUgaxGIvAXBJBD0IgOu7GCn0vDsFv5umWkPYKKf0W5k5yKn4ybSKbOOUi9icG5FNeEb
TZJt34pn5tQ7iyfts/HD97oFp5w0a7GLuyjVhOp4mlCx8JGkxl91O2GcnY/c/A99126n1t/Jmng3
hwAzhDNrB2F4EDprb8kOiAhfYxQZeIX9qd4Jx34OauxHkqAw2y8JZxy4KHjEE/ZZlxFNkVcR1Sr5
HePLjxmJp3Snc60+VdKTTNAm8wpoRe1at2Um68jVX3zKK/LlWeDG/h2TanBFyrBJ+IcTIokAv4v1
LsBH/5qKe6fri5Ps7nUXBpVd7VIIF2c/Ba1QrIEC3+zMBjZg+hvltunz9z6lIDAty78II/jxYkX/
GkwSMc/eruysEtGzoqEjDYP78Km3Ouq5RRy3e5jkFFD76AqIu+nVFGCUZdsMH7zEivoU7xcYLz9d
qcAZAkyomMPKfYzwZ+c0YfK3nMdnEjtdrORcYMFg7e7vyKYGMFi1DoBCtwyvowGoshvWgaxHilxB
soPMAW0afc/DmMuby+cNQjU/O64PMJi0wx6ufZ+VzQ9ITLKFbw82ruyGbcRqs5alAAZGMvJVcxxS
QFW9ysY7+m35nAbmKR9mYkJmSC8n41OOZu+jmKdHKwarGXRvbZLRpXdoQqPYj17x3Bfaedbj/fhE
meON8WdlILb5/q5y13ru48Q5B/+1JizdqQvI9aIV7jguJRrm2FpHc9XQa4MaA4IPzItghEQMp//U
FDzWb5ZKgj/UBiC/Vzk4nwvY6vXRheCQ5jaWTO1L2RxIx/3TL/G6pAtbVH1AzAX3pxOdsCwsK1Po
L/Djt9Kd/nHE42+K4vqhKgdSAzJsrR4B8IEfYAs001PpEGKiVUyZyhjcm4eNRWMMOMq2SaPpILO+
O1hgwZomDDbMeXysi+oM09ptJjUWbBK0GUSFqY6EFBSZPskEst2rrBlpITkVIliYijjsVyoGbMri
SxK6+D5lupZWu9CqUH9h5aq3hZzu7DnhGLADJ17h8BCzPcsWtLpx4vsqNIaUSZAA0mNsy7ulI7Gj
tJjQ6/ENpUx/jqrlpIY4O1dhoR4YFFvg5ewtGYERE+kMmyiagte24WtjZRbdAV2za/Er6CH6WsZc
PTqu3Me1xEnjEX5SL6R8OL+ToHt05vlfxJQ76SVCw0HqJAwNmmhgDB/4+R/BJ09tQ+gDkGZ0b2uQ
XbxD+kmPRvvP64NoE1u8r+zrCG5a+7nznFu1jPaOLBW9s32Rk4rALDagESLqJkYTi80kkFa+aWsX
/20Ii+HMzx2GAN8fZ0RWgokdORip3eiINtr26LyKkU4rp8bLz/HkZfdyhbq5NAG1JjLrOOBGixOi
rYiigPtVyl4HyMRuWcnbzqWqd9VIBEHw2QWVuZQ1gXxpRekKcgrcSMDbzKEvfmiZR5XQFVrHLDBF
kfS3vNFn24OXDplEV2l5R73gM1XRv+ROQOnJALcLSM4cRRp9cS9Fqqq9idtTGdy9whPIXcbJZPdP
gX9LhK+2orXVrgxqDMVVOq085T5aiG7OUR8tsNAgIHUZbDVzsWO1E92kznLyUJzh0Qt81B9oyTsK
LT23v7aRdWRHBWWR89/STf+6jR+ucid74r7Mj4VRe0Ndss6D+hAO1F+572Hi2P/A1TLWhjDbsvzp
v2FvfcaMQQgShHdsEnyQbSywEQ9MDJnej7n1ZEll9m5a089GiItBIYEUMDhO6S0NgoPbV7Rf0Ogn
wdi7jvohSwUsEIgR9gaT06YT+trgHrpxiivYNjs5OBIXvwT8O4hSaXtPDkUL6PSrTB116gFx+BpO
7pthgyf3IT37lU8XTY2kIKzhIbquvrBefPu5+6I0hBpv6wu1bRuGNEGuZqZSWvwSunoT0Q1ryDS9
bWYa70IMjUmStHTclPukGhmp+jT+XXQz5L0Zpm0d8UVzhNMdRESUBqmlzTupNXe3/OjVL/bc969Q
qBeT9jen08Ff1svnuljEte9GXTzIumsZ5WSS/taOPFaMTtOdzZwrdSkVFuHZ0LHMpEluXCxpadcT
gRKLnpt9fKcK6iInmkbVxKfY314+59spLQrA/uEAU0Clfe29mLg5A08uHJ/9XkYdB2oVyN+WZz8E
FOzZ4hJia/CK0DpOdc520pQQQENmYyyKpz+GsrJtPC2/nKWk/fHeYV8WnAU9GK4ewMKS+lk4brsz
Bc2mOS7yDKx0dIN12IX2NjPuIcreNKI4kLFnzkRK9+p5WLdKvZYOz86U0qCZiYFu3bD70agN2PXc
7F36HgvrkO6GnrCNzsFx7xT0AZG+0ogJilfBJljpY5bKfmOs4WXISOp1e7U1cUExWYW9CPmZHQ03
gjI2rL4OfuqMcuM0hvVQy3fI2HZS+bfoGtp8kTnh/qcRGpza0J2WWXvLKqyHuZO7YdHXupxo1xgh
EzyrUhXWVtmv0n4Ij1ljuRs/Xh60PTT7avL49aSLaU+PCCBmiCKXGm2crB9iTMO2DXAnZoJHrDZ8
7Sv4x9nz6Z5L9fykEVERDkXtehs18pRQx94gbH633VptEy40kl6HXRU8mr45DZXz1MH4IkbVzrYF
3luJhWLTuSevohHFNYujBxM6t6wH106GdLPcg4IHtfFaEg9GN8rQyi8HMboEFhmU9Dhlse86QFRL
soAkWC76Ly90X2Lb8TdTFxHvMfOwB8UaiFFvMk9c2e7vnZf+wWeH4bzpe+rVZ3FxS/df0TpAFuSz
2OR91YUf7eK+iuleDxea+qhKvaur6nuAUZ/sK4ZEb6WD0dnREeBRFj+JYxkz6EA/xfNqZqhXG1Hk
2WOXGmsT1qnzBgF7Vpmz8ydiiYL0kSsT3X+Ae68ppkuFq5FKWx1UOdLVlsd/tuw9uwgv1yu3Bb3C
n47snRepil+DWcZHaU+aCBsvbLeoL1O17pSQex0N46oeKI0iFI2CzBRTDnlW+pY4hDeUHplk6eQ5
j/Fo5q/GZ39vTWyfQ6t4B7E1mNRBhRMr0GdXJwnc05hshiV5zrwp3Ux+/Nuh/UownIzlLz7ZdUSD
7yjLZJuOQ8GPAEOr+7eUq2100q0d4HTqC3lg0rzQawwl0J8s7MAqoh83bimWgiK9mTh/ntvJPNe9
DaBRsC51077KACFyieBgobE5/fS5l2yqB/NlukVzRt9F30014lD13bu/e7+GVtbovVdulMJufkvv
YWKcGmSwq+flKTSgA2nqnsivXg6RIK0vqYdriLWIYCGdBbvEba8yxQ9EKBVWw26D8kc968r5CUU9
Xq2JBIz/fuRs/omWfDN47SZHQ7RaqoYTqR8f4zhPOMqHtUEuNljJtxmrD+UfynnYCxXfOzsIbxLO
ZxzVeA2j8bjMVcXIJ8Zol/M2QD8QNzcLEMBogKCwrW6dedYxyqp6TzXTsFZuBjubR5+FNT43tdmi
Bn7IJwoHPQ8cGyVNY7KT7srtuFTP6RjToRP3SOUW9yQN78c4x+65cSE5qvpGLVa1/w9qLUwIWhnJ
R6+W0E19WmxLW1qbANHjJrJrjtYIi0mhw/59Lsdo44+Rx7/H5ftok8MSSwt9vQhoqeiuU483xs+/
R+k+mY5a2LSmpb6U5EdZGeLmqm34w5DDEyWiT90CmBjU1CPnScnAiZsllRQ9k0JxgGDotmFTsXCj
6b0GonC2tt3SVBuUGrCOGsOfMqMDq21Us3MRKbwuY1IgqWmq6NjWFQFv0TSGOLBq98NzJpQUs49Y
UQnHug7/sRG5zP2UYsSZD424xeIzRZz9MfVklxNA4T80HiKPvRY1X6TCevdyHTzNcVBe0xZIcZf6
rNYTtcUU8zjdQym75KJ633qMBqf9zNNA3ppqin7igUKj1TKN2QWwwd7FSwhlMdc9cTgmQ0w309B5
hHyMqYtK3HOr4xD94hR7r+0gq70YJgSKVpBtg5lkh0LmCyQJyYezLbMfD4Xmmu4vUJzaacs9Ldm0
D+RRMu57PYwPvZtPe5uv3U642r/lpnR/KYJrV649modA4qMogkZ+T5O+TK4YvgFts/UcJ/fuoqfC
Nod6Eg+o7dML75a5dGXlftlith+XAY9xJ9xqW+mBsYZGYyTTBUFlpLToLFv289x1K1nP8tkNe/FD
Q7i9FSXRMEQczAx7lDf5BWg/y+0FFfRHJLt3FAMONGqMBwKha+0N3h/jVcfAvtrRdJ0R9a8IO0q/
UiTWsN+PcipeSmv6GChXXuFAoM3OMPRHnrkTrP5znAM5pvxF4/iQ2/9KNapbmda8SPT8l6gZMmJ4
wm2QRxEg6YTaZhfnPYO1/dbSljyikbXw4taa0AnTUlFIFPR6Tuv/tJ6wDjVeC6/w2UTyYjqnJIfb
TqjWMEPRY4XtT1ZcXa5F92013h+rFs4X7dYPcQn0qMsMfYyD0ICLYJPCVX5ph3V2mIaRPa7ttk6W
uk8hjdhrXM7FWne4DDTNXEiw8GkMnk9AHBsEUgdxl8kH4jWp8mE1N/cGUs5j2ABHtylsXKj/JjUd
X3MrRHcgCAGUu2xSgJv/j9Vy05Jw+DlghUUVYuAOpPc9YD8PCmS64R1qSZZBnfzAKjeQa+zDdpif
xg4iLGjAdIsuGU9I06zjkM3hR90MPQU6NTR1MJOqlQXFk+2GBCJ5hTU/NNO99DGEswAznldLy8Ss
FsS/ZNCxRvZdU84rHx/Ot8pMse2tejgHaOp3hj7cfV663t1yrLdhO9sfyyJ/uJa+Ajc61nqUF9AH
rvnatfzfs1bhuaFymAttLq+Aez78Zq4v1qQkttx6ekGfjPTfjSyQBk+8kexMhSng7HAZelP9pCg/
iSULiULpOr/jVm6I9ek5bUoLb7VxSYYb4rj/SbuETDO/739hHJTJxjP9TIxmrMDrnXGJh40ycfBK
KtN40H2jD8BV6SZQ3XOZj82T8D1xrnnwj5OYK0ILI3kug7G5RNpDbCRlnO3ctpiumV1aP0mLVqvJ
evUH/5V9oKAK49NiE9ppBx1mqXmMCS9MnPpe0F0M27yd4lvilZRJWSSilVlINXfXco0hF2HRym9C
88l35uowPG9ZroP3Qaj7FBhgvckAaAo/NvSp1yhYfPQuXlCLl1kUyVF2RQdFxX6zmvzF3EqAk0Of
zwu6sGGkxtlVv3M8Y2stStRy2WiOaKbzD/R39drrmoifWf60Fm2K0tTmahN0ehaWm6Aw78cAQbp1
r19Pbgiz7PvsN1dwnYEajqXqxj9BX5pXSgCna1XN41rhdx8Nn7ewCZxa3PxxifTwqWjl+WebTiC3
k3lxcGunv7qIdwAa7GT4pduQiFLfirK1EAmQctn/S0iueaD6yd4C4k7btEEwR8NJ+ux47kCSQYFI
ZBrSpyGXrJJdVqSHtBfs+2rM4idn5ChqbR5t3J/iwvNFqGRoB4TOgnnNZAge3b6jGFCrnE+snUJe
QaQ+rS6Yr3cFO7XSFIE1fqNpgsKLRX92Q4sgYVv4AftzODYWAyGFHskQ87pz0ulrK5ieCGMb3q1a
F0/8TtmZzc7/I31SSOCJtEfVbVOIN1QCKagj9q5bEvqPSdB+eGmXrxPUtpvcT0jNqMLokPQifLZB
y5q9ZTvZLVmi4Urc9PLVFT2Ub7YUn9FAZa3K3OjBz9BRBGLpNm2LzKfxU3vnZk3xYKrKBwojGXiw
ffC/oKsupGr5q8rFfKvTKkYplyWkZuQSCZJJDkvsBIAIffEUx9a0HxXFBngLYRCWKngQeatJlOqi
7VjH3TaldW/ielj3/ZxcWhHyvZoGCn6nMDuJHI5tRQShutXajF9KTqCCc008WNN20Z8hnuKXQjkN
GS5DTpJzHX0rLeW/LKc/cHLn+NbKqR63MF/5AUYhwh6sTISJu74PQ2GYPzX8yDgnSpP/FMug3y0I
OpJE7mrCqMkerKR9T7HJ0GadB7/TfqrW94VmGzd1qKgjraaLKwjMLdDh/DCZmNvskuNBszy/Zht/
N1qc9ZGwnNdFDtpepY0mx6SffOGgwkVpxU5rwiuZMN6hctxxo9yh+1d6wtvNxD0duwqMjiOQHyFI
lDkUpda3fiD1sdRFS35cDkAqEO7liG5vLK+JPligUM0KaWbwrASnV1s43S7FkAW8NjPK6QpEcUiq
ErsiCY2AoK0rWP+r7qejcsRd+fTLn40H5zmAgh8Xy7+725HnTcqiN0lYWCJLKU9+bkgrnuhXnaOl
v3hDTNZh3csBsq7zttZo7F+kC85bWDOot/bJbRRAPiusxbdno0jPq8MXHJfqJrN0eZ19EiLahFb7
dYeZBB1eWTzNuYducyjFOYVp2GLSBMa0wOa1yK1dhWHrLHCjPWLFdzdRfA8Xs0MCquOyPmR5Y7qV
mKQ6FxJoHjqZwLAO5qfsq/FDO3h1zEjcFOQeiidtlz9u6odP8xwU35NBCb7G6sBR6wGktIX9k8rR
AbArwnnPmNvsrLL8N499SZVPWnYEB+ZR9e0MvrXBOeluPN9FoyKH/Fer6/Jxln39h+UfpQxyQmWc
o62/q9FfVy6aqHnK0n+iIyWmsrCHzLVft6vKj+onvHmQqkUz0oqbD/5DGj+2Wo3gsa55oWYcySHs
sP2WQirz0XRW9Aqrh7bW2MUWO54++H4s7RX3pf5buE7L7C7k8qJRbK6zuZh+jIsoQVBh9wfsN3mG
+gEYXiocJ11lfeiew5aa1QRxCVGwExaRNRys/5AV1M0Aozd/7dFx3lQx9jtV5+FlLnqGCr9azhJ1
AY2O9M5aVYOSx4bUWY0lRwg0uAZQSavsyeIVntBlUAhEbOYjRU7Ls7JCf9e70z1YrsOqFDWF2TiW
khsVuv02n/GYioIG1xHFmg/x1vHFxWfCtWI17EDp0zS5G4sOp+dZMwQjE0p5yUjrcCPWdIN5aMXP
o6I2fMwD84jpZ141XS4otndxsXp8Q5IVUGD/4mgwUQxKrXyiMtndts3cv1nUfL95usOQvBj4WZl0
YAmTIdhoJswZJXt78kxTfuNrIe5w7gp2RuqSS2fJuBbq6K0pev/HipmCsc5QzZQITIBkhCuyKc/M
d8j7rVaolW8BC7ElJASSSmurCgCZJNC8WRENtWURyl9ol8g1t+LqWeRLAfSZ3gfOqSApLSQsXIWZ
9UTCoN6OAfI8lVf5s93VX3i4IfwWxroAF+SWh58CrbiaoFI6fUkXEbxU3p3abOw7kd8aH5kWGnh2
qVTu3HxMf6nWPwma867sKelFGsv/HIxJN0PW6b8IvCYSGBmVjvMUzCS4CgslcSeIrVAgoI9pieYJ
oYB1yfM4ByjHan3QuqseqgExy0pGS4HYgGwy6rKBw5iYW+fT6/zkO4kpYcbTrf5Y8wRc17FGJbmO
d2GIyMjjUWtOngOkCdQ7ql9ujSJKlmFxDauwOeq4tnnkAjehNU+57SGyQOMn1r3VWBRsSH7i40sV
+SaM8wyp1mx7a1y/NpI2ze2HjeRtXCbzZYHjPQdR0pz9FjFwkckZNatDFTghmYbvYB2+CgPMZGkB
XcB/xSgQRfktjfMW6ryBRAkBrl9zeJwJgkYEw6kfi9IBP+vcTTtOxTadPQR7tVLl3tUduCaCBUiW
dBT5W6/UZ7CwMO+WSBK3lElgHdrHg+siIWDXJW6sTVbNghB5OpLWlZ/IC192HIdkzT5OhRG8eHbN
lVUV7CFhR4qG8lMSquy4D7ed03inYfDbt5iXTlkRHKJXE9MMmExBnukRGrtoNDdlTdpqi1/lxdXE
i4YhIt2pJ0YruHvi67F4IWP/5kgrPvejdrdTGC9nOsKKD7PIeJ2QhLzGe9diPnSwnCrWTpbVDBlb
aX73ad2TBjqHdw7fSQ+NLdutmHS6q0rUWRm4zyt20YSUUrJhYj8xm8mK5U10GOlKRMPnWfNbz8ns
7PoFNXbSEjW5BAm74YKItQBWsqZXxSB9NsKyVkXrOm9eZDwMFFbxqMI6vvQmql7mWhY/1YAbiYD+
Abe9FFC9LQqirReW/p2C8tA8Lcr+cpEo3YomJrtGcGMQCSGfUkHSOEi+/ZW2mCk98h3p0OjtW6ik
WvMdL25u1JE73Ezph5uqbtcirrkQDa9vI7PFCfoe1NlpaKxx2di4O2DV6T/RWwCCcFtmMrhFYzBt
0tlRrzWD1YcxINgzXtYLYczzLq398CfXkthlNMd/xzLEwYsCZ+0vLlbO2Ct2UY7naJWrwn9w5zb4
8huM1pOX0c1Qzzoihp9WGwJVguRNq2KxQGrBha0Rhe4s6fqEdXCPIMLxpx2l+ZNyw2lvSFr4tfhZ
QXZosPxRtVshavC6c2qNwaEt72Irb1Ez0DK2z94CSLQ1P7glrfS7QK76KsO8vwxGUI9Queaky4Up
AEfoozVZeGwC4W3wcUxI5UnQYv3r/o7JlJ5Hr0+/xyFX2ylrEAF5UkZ0ufSaM72NyBxf3JSFu0eT
96do6AhZeY7AFxCBGBrutN8ij/RPo7NnBkCS0kcsibSiVd+I0ttz1hM+GuvAb5H28Zxyy4Z2veqi
Ifkd1tWwTyIOsqgNqx0QXXcKgZPWHKcw1DGGghbby7qk/n2X+ZN7HHGpfDHKJ38jVI1vDurXZG8V
kTzZoeKCimqYhrsnKULQV6hXlY7w9534H3lnsl23kW3bX8nx2oYHEAEgEI3XOfUhKVIUSVUdDFVG
XQbqr38Tsm+aoiXxKnv3vmw4PZJJngJAxI6915rL0iepJnc3gy8+SuUGDAbHiSyMtnoxCcw2U7sA
3FRw2I84yiuOQ97ZmrNWsFst3Z6DiLpzmpQZHlaziJiCD0Zo93Xt+N1p6h1JxEYS3ztJxfF/Mh5t
yozmDI5QFGc1ftKt7t3p5Sr15oEf5gy5wwAZPPGWBldvSSbINI+cH0Jy33LBHF2ENwnixz+soKFL
0q32fGGNGI2aJuHedqYFz3MRDDH5tQRVyGoIDgIpNPMYXZ6cNKq3Ho8QxTbRqhcNDyhVUF9k53Y9
Y9FYmS+8thk+hVqED1HsERngaiZ2kwqaz627qINHRMNBTC1fhg1Wm9wQeiVi7Qe3U3vzWzUwX52b
BRquLNKbUQ0S/PYE+7ahm3qv+jTfxLS+T/TOP4vYkQUwOC+kvwKFToZhDF7ITnS8X6yhOAk873xC
ZCno/5oQ0mNji1sZxPzMAzj24Dd9/pb6JcAiHrS735hZ67Yi1vfUh7o9FbXs/kgX1Dfomlkoi8pF
SFdbSE2csd8L20Go1YfLvm/IJ6CrYoEViMyZ7Eh610ZU9LaWLxhvq2tfk0vBFjIyzulLn2owcCRj
VbfI73vmoPk+YxqBS7BkQlx0bs3gl7GPAH+aiivb6/MTCR3uVTuu5+gsI8ovmstT2smEo3bE8CVQ
U/JmUTWzS+5CJlaURbdUEi+CLuk/JjqbDkWeQDq2LDiAHaLkfa2YtE8SOWMqm/6qaBDbB4jIdkPJ
A2K6KLkrJuutn1NJdm0uLggIiy+qpDUP0xJPODYK9zbCKnRRtm61U3YH3j6d49vfZDdwJndVcjIL
6ZiysfSh9lRwkD4dq6RG4wt9hf2JaXy32hy6MEHE1XoLpw2r6T5FEVEmuZPhlpB1AY0zItaUnUu0
71kdyj1Hl+VQ1UCf+rkQ9eY32BEBRkWpscWA72Pvcm4lE8sr4QF3jK1weIPqv36IEMrsfksQ30yV
PfrHlOrnmMYxYhDDwfi3zsQgKmSOeRxJ3ssUBM295c/Z3nHT8ZhwkDmSBVL/B97m/55x+ab+Ut51
7Zcv3YsP9f8A97IGjvVj8zKwp89fci7Il29oT/zOX7Qn3/nd5niiof8rW+E1xhz8F+2JHwW2L1iT
bSHcP0FQ/0V78n/3oENJ2w1s7a2/9jftyfs9kAKeA/uJHTgecVe/4F7+lgDGnuXQvfKVL7XghbR8
Ql7zaxevvxwgqRTOm7DFqFq5eCvHyUysU8/l2339c39T2P58Oc9xtGc7SivPWQFwj5zSrVuSX5Yx
oWxD2kFKe1DRBPxpngnGhstoGsRlUKXAb0Qq/lwBMCpPdSuds50t+Bh8J6EniNpcvAONkp+SMkRz
UDWcw2nHu+DXewFGTXp5tk35yEdvlu1RURYe8rCh+kqa5GJBOH+R50Lcx15R45HuNGqqVekzFfZ5
npeJo5cHlHw3cyA/RP4Mj4lHGNPiHA7ZLUaeIOMcRS/w0a3zF4rrMXrL/RZ6++fX4wfrTRKIgIvy
xEjOXGhyymX9enTevC85vD74o+85e98iA1w0tJw2/jRAf5xL6z3/5kYH4eYhiL6y04jh0xh6Nkye
HTIeuySo3cfoqU0VPaQ1cwWdYSzedqyidOFXpbYPnoUk+tVeuhkQqO+dync+mwHZ+6HvtX8BKWk+
44bwKE5KYNl25yEPotC/JBC2xrwurStOXT2pXwt/iXk5qN2lcKJbXJbZ2xSL+RImdrv7+Te1Gvsf
4fy+flOcllTg2yhaaDQ9wfotS0uP2YeWZE9LsMH7Dj42iLAGWVFAZTo7zK+8xqx0YlCWDrKABTFG
FxdQwhNHXJbONN1B+fIQOq+2NYN42WZAY9GdOBZmyp8BjjrfUhe/vmGtVrhYIHztOU+D0/II1TA2
hW5Xgh6CXU4ewTDpt0lLHDfcILPxHPoVdC5imnRLdyg4mB3zrB1+Kcf4r/cRQD+QmpKSx/7bJ7DL
PbwUXtTtFlTxe85ViPEdo567PuufefKg8/d9LgHPsHK+fh2PHvQ0bZoVk4V5P0I3RXsYsPvUOis/
jbNaJ6eTlp4PcktDn1miELBiKrZe5UdbJw+r5779fy5zkqa94ztu4Evp2uvVefR2PGbYmDeRy+S0
ggHL5/UZ+7AYt7EH/yOMx3VeFXorDqqrP6RI17DUiMs+a8sbJSBjDsECTYW/TuNnKEPsMJSJz6BQ
v+XqrpdGCtcTboCaSHkQKr59k1PXUB2ENnOD0Rc7jg8vFqfEgTzaF31wg7zyr+zpXwKS/HQ7/oZL
cjN8abu+/fIv9m3zLxJ1Pn/oACP+D9jCxbrP/HgPv/tQ8plaAEOP9/Cvv/TnJu6I3z0ncNhy2aml
HzjcXn/u4fzEtV3P5j+KnVxq8LZ/A0hI39X4lwWXld7N38BG2CSB5k9BedRCKQnQ5Be28K9RpX8/
a4o3CubE41kjy0bByXty33RkdzJldL2NQt9AohgDDx0QGeahht1Vs9FHEcs9oMDhBp3Y0SHCheFP
fWDCc5+nYt+X452XlMPGm+LmCvvea1kk3gZ/d7+3AgMHCrX8rh1ke/Zz1GA5jlFUsEN1iLM02Cor
/AKbxN2IQaZwiegEYe7+g0IenbhmnKzLNwoGB5NudCF+7yB3hOCmImjmloCjTUhV4Jl3ddSfS6zE
dOdJn/YLPOnhPYl+f9Krf+mmv///kcLj/JTCc/70Jf9Qfn78BIDb+XcZ68jfXbYt7nPhSF9Imxv9
rzJWuL97Utjc6pyeFP0SbvS/ngFf/Y6hgwKTFZcq8/Ez4MPn0b5Qmt8B9IWN7FeegSdLp8u9L/iP
rQVBgPCAnuxqczt79B3BCUCjQYpTRXtkG2QMBpOBDbXkJGMxqH20SHynWnuyp/CaK6IVTqrUOIIp
aL9drnvfizmv12bfKpN8wHRWHpzRuS2pP14OVBbPvBxf8OMd9evLuRIgiIRrJLgM375cxwSMML/G
7Eul3aNZYamU6znj5tp/Zvf+7ktpBu8UoRw11FqmPtotwz6v7d7Bohc5lk15omPaIP0M68Wu3Gz/
86/xSSX35+dis4dp666FwpOvkQkVfnl04oz/mJ2COe2PEInl+ybNirvOIoiKg3sN9sLvW/qm2n3m
9b93GT1H+bbtcwri8377YQcksP6UW8wW/KC4rHuGYUHWtlegmtLd2BBV+PPP+93X8znTuZz8fB6a
b18Pbm0tRIH5eMHc/CpYmuYFPbzh0h4DkHc0sf6Tl9OOawvlePLpAa8pGHR5kdvSK7HUTlt5s8N/
CFmCW+006iA//frr+Z5HZek7iid//fiP7h0z19ATx5k2TTD5hy7ynZf2mOsXhYiam1HIvxoPVB4/
wBXz9/7e/DzX5VDtaZ9zACsQe/OTy5d7GJ7dbGr3Zbq4LzMDRs+IPN6hfkve/fyjPa3h//FaTxj/
IDA4TsmmZccszTnze2gnOTnINuQMDh64hKNIvJwY8N8GodVf1+PkXoU1zcRnLurTB3T90NywSKio
R6hLnqwFYzoPeZHzRmZdAE5W+Lo2Ok4uh74ZP/78Q68NgCffL4N7Jjss+qCh6TZ8cz0DPEkREJ4G
/y9m2QTX0cZbHM5OMzAgKvnxU8QvEvEaNeHh5y/9dGVw6Uiw5QRuwGGFBsqTZah2Mt3MTYRS93Wy
t65dse3fYj2dd8vdL74QKx2bG5/Fk5ThK1/u8T0bAdKyQisA6z5mxKDyHG1pljdEHiumh4WOFHRh
SigrHwxsr7w//vz1//EdO7RxWA4kKkUlvKeF/wBvKmHQHe1hbKLKxshCxDJRj0EcZcSpOp/H2O3O
MM3UM2vfP75hWjEuleNawAZsxut99uhh7XO3dBoT5/shx8TGi7Qs9kF6MTezvUsCZjIgj4djM6wj
Kixpz6wV/3x5QWFAC4otjU1UrT9/9PKNzrSTgsLdm8VbDiLCPC/DBqxY3RHtQq6isw3kDB3B77rg
VFFePJcP8c9v3qXNwjyEypmnST1ZjE1e0k/qkFhjYscdGqSfE7civ5p4hKPTDhXgqlIfRsdun7m3
v//CAccG16EJuJ4bHn90ImswcFc1cYCpw+RMV3qfWWsOuS3L6yjt3YdpHl4FMb6Gn99r6yf65nl2
XM79vlRrRWazv3/7wvYcOk4yBxXsi4D8oGnmHBAUBNYWArYWSsENatH+mfXqO582wBmifVp+bHrB
0/XKt9JuAI27Z9wbXY2IHQ/GFwP2Qq1AFArn1RiY4K7UXvLMHf7PV6b+DKgOtRIYlb0nt5gcGWoa
eyz2kuwHeEJW9S6ys9f17EooD648L455kUe290zu2tNd3nWodul+eJ5cT4ZPH+lRNJC52RL2XtNC
NB8DZ28vnrwMZnnrRPjffn5V1xPok8vKZov2ft0QXN97egZMKkvoJjXWTqbOQtBC4qA/jrsaGOVo
n4IpbK9CjlwYIYYU7ToiyRfKsuTHric7ktkZJgp3ds811Pl7y20HNKZ6fOZa/OPW4xl3wW3SAJba
5sjw7a2XzQmQW+ypO7/Gd2INEJRo/VYn383TkzXFREcbUFTPfDPi6z7xzS0PPTTQwdeaiypzTW94
/KypIGw66NT+LlRTWWxtGCPLe8TsMv/DzbqiuVaaJPWrAhAvGZ5dAtI8DdPFPw4ec5QjThyRrpy/
Kb8zSbUghlswHLk7uw8Fxt6wt+1rzSHfuQuZJQISak0NJ62pPPJCpjI2p9BtsGAOuNbLkx0RIb+D
L0vM1yaFLWKjdMvD5YKhzWrElI7NxFDUpjtYaZ4X13KUwQfTLIX/JmS4E72o3aHFEFhJkCUZIpd8
A6Gw+2hP/iwuLKgCr5fZME6srbauNqimoNLZokEdJXHLbHEnch8UIiOmeSIwjxGdQfzSyFXWXyDz
E4cSeId93wej+yWrq+lUeuX8do6mkkzFuSVzuh909MAByU6QjHd0GYZ6DGAkaat8ucRy7MEcQcaD
+oBcnuW9hjDJIhABvyjMB/TGsj7EXgtwWlNWnJsIUQDoENqwR+QV81sEIfZt26gGByDj0ffzODbD
RcQ8nz41xMhrWgkgrwhG0vAKgtCrj5kO65YFLVYwLF1pkbId5KXY2GvbAZ+wyI6tmBO5NYkwH+it
t87eVVb3OuhbxoNtWsxya+G+m84IlaYPU1AO1zji/PEwWl043AzDBMs86eu4J7W+cKzt7NQ9NmoM
uGfCkVCi43/axPy9ZiuQOVyXS0yGGZCO8ojfXnvn2be6fsvnJqYUD8sSncIgwQMRtkt5pRwbQUwf
E3GOs424YLvIMKW0wIyjA54tfFaw/aBuelg+XSYokX+NlYH/wW+7JtnReUG3rYOhHfDIC4WxmEGF
OIz+BCcCKTAyytiaseCWjgz3KUVddJTFCn1yiLLM9raZia9yoz7GcYSI5OybApd8D/QTmwllLQRO
5gPJQcx1+EVra7z2ia7rmLRk7bjH+QBBMVPLcC/rdmaAW9cU4sUo8MBknRUWSGyG6k2eobDau23n
gFBgNSMDw8jsXuKm5TK0HTyc2YTdQS5Iul6JPsVz7WC5TG/tUZo9PooJ+Mu8JMWxEGlHZ7RaguEs
OUNej2Moo8uGcutu8iWKnLjSldrbM7Twu7or26t6mRq517GqeIV2nINdx/SDJOmCqRBRGwnzonZ2
xqNd9ml17D0XXVjeGujlyk7BuNXpwOPUmIZCuKjRg5Vse5CoprRjg8nt9MExOnzNfpYiAkUtAJxW
h/plP4WQuf3O9xnB5zmhqX6Nwh3m7Fx99CPDHkWFarnMUDSgmRK98fAydsLUvgUlVRAE1875rSsi
Mu9lZdcHYdtlsWeWQyQ5H7DXL2GYNPolBx/dbGuTyPrFCLjjrqqFk13owu6vktaJ272Ys/LTlCWo
QrqpHwAIo347A71HIDtRsqVgPBBd7LxM4HTFSoPvJfOaHoU9UtlqV2rU4PuiyrGRceIYLEKG/QhL
BBm/+2gJxAsrdyu9w5sfn4aZjg05uYF905ErH6bwjQFFIqZMQnwTrCYcnuLCVQBZ8xKRTQ8ts32D
C4Bee1ebcjgMWU0aTNCoLr7pawDDe6eN6/giK8a6O1cVCiIuNI3Rw1wOOM5BsozjwZtrx97lyGCu
ezDR80OGKReEK4sNhrgOmdsr12u8Yedif0q38+wFXxBnhbCHfY7I+8RvQtShkCY2U2pW66Osoe5n
FsM/n/nRYcmMVeJuZBp5aNrRhtjHKGSVdeklRMAY1/ZZYEfCIlGX+S4HnipvetvtXyu7JcQisvvx
Vmty4sNg9t8W4C/nDeHyBiIMt80pc3LYWf4QWuDqpozxo6EwZDhLR7nZ+2rVHc5Tufig7iwUNOGQ
1CQuNONYIB1NyocsCrFOJSgwXvptihOzakBtbYKiU/QDmqC4myr8RsDgfedOAQn+ZFAYrOkEM30z
H9v5l2ymnjxXvqnmc8ZzDgIgwpl5XJlq5uxqQgDGKlbs6Sbp2Y6CJPpSRBkovgp1WXRsOkc96CmJ
u50YHdhUIpjDcKOKcADe6i04d+p8Pk6mg7jZhyXyrSrs7uqJEKCNiUkYXYyLPGJelY8sA1OE1wwB
O0jISllvW7Msf6ABntK9kwrfOQHhCLbG9HgLE3iCzG3nFpAzDaQiOXBLsSxFYklfLLodoU1BACGd
2cP9VpO/cp6HEMocSii2VAcd9MZNU4eoPcwQF7gr3WGXZIbmN9zjAO9YSk99MxpQ8luqM3aivqxw
k4+To+Idhg0PbbdPtgamscHqAfGvDrpomcXHMc7NFaQU/RE6B/ES8VQyCAuHvAFEhIhvR+6ni+lL
J2jeHPxfW4S92bSD2rUQOmwBZWgElldYDP7g7RUkp5gfzlCNuxD30baIzUVcVZ8jl7JiLxUuCimV
ue+mIvvQQ3S7MN6aILiMKGzITPDKjyjO64KyDMUNu6AhL3qY1cfKbYxAQebUAcJMkWBC1jlhynNW
ENLGHDMjN71rEFaS/GReuE6y3Edqat7lc0eCR7yYoL2b1RjqY41ktdmqyIk+W30U+EerD5wYvOmS
wd6o8hF4t1gM2j1QEHhrc+KVKnc+g93r/X3oh7I4DlWk78EPzNhWwDp6mw6kNBPnLGt3rT9kn8Iw
bdBlOj0zexP46IyqYVrrXEnpo1wfwddICXc5q74HNeFOhiCPRWcXdudM77BMi1MdZJhPU5fQ1i1e
HVPs6rksrT2MrughmtTAzJ3FZT8Ctv4SdvaInhKo14hnl+V3ShIPQ4siIIFH3mbkgWDeVlsiUeZ8
R8UUXFSlBVxhae3otnZzrhZm11XyCvDdecGcxxi4Z3XAx2qljvYoNMGxupj/oqPjW7HaTa6U9aXl
mBJmEqDrDxV5JA2YdwiSm9xvkb41jI3KveaBJmZpGchlFj06TjRvuX49VoRCh8FHqklXvpAOiEW2
KtpU2AAkf9GGlzLVbwa0sq9LN1ldsu0q3O1qBX+OANTpwbL7CvxjEtyXS9qgnW/CebyIqb8/jxSi
NISQfN+X1hDdz2MJQtya8uLNUldj/Rmtq3PUbreQmmWmqXhRhj66uEGPQFyXXEyAH6uo6a7A9qRX
fWe8+mbw2uYiDYOhPtSqrFnFrFpiroZ8R+J2MRenBaQeqbMZPaNNPsip28ze4JcXWBKqeOurms6C
NTYmAneUQOSMw84qrtvBHuIDQelEro6+GcjlG5uJ0RT4yfg0I5WUm6lBcXvO6wBXJuKtHJz5PIzv
8ghsOLDbsgWHNYIkP6X4zhmjkdMGHg+CxAc9F4rHPxxWhnCb55dIXG1zzCLQFaIPwugEYk0q6PS4
AeJxiuXJQrDLtj6arCeX3jEfLdk7n+ouAsI9Y9vYLomHJwL/yKK3BJEU0ZauknNvpxA5yWG1gFrk
XcwjutiIxLY8z/m0nVRfHJTXjNcWnBAQfW3ADasg9eiN5y68Paypmj8IjprVBwIxVm/4vHBi5hD9
dI48/zZtOtZE0TjlSRg2xlM9Edqz4ejJa5azCD53iYs5YHLn6ZMVu72h1m1Y+ZQ7IiqC8gs4pkjH
ioozRolz6qIK3lgzWLa7cXOF4W4shB1uWpXK97JM0g9DRjMIpoCBmJn3uoQnhrBxj/EXp3o1yPxN
Soel3HVM6q09znWV0akaxblF+kjZ6VLqUk46SIJpTPRw2EgcwKcR4Ps6wLzAkyrSLCZ6Xk9NSSGM
TfYc4GE42kanegOM3cNHGyxBunXrLqlPsMQsqpBxpMr2Es6wjDXqeT8Dc/B2TVdlbwb2rmkXt7h0
kbf6FSy8GkPQpFNAo6CfUR9NuT24e0GpNwKlQbAyyKx5GRe9uo8m21woDFLWIRtDDnq+PY0HEn0s
csV5tFsmIUgNKc4sktgsD3y01G1+Ki0jBhTQff86oyeimAbXvQAaavnDsXJcjwvK18qNCdElBvGz
1PA3IjF8Tke6j7h5yca9TJPGyM9B0M0nd9BVv0/zpPwYAESFRxtOxaeUu5Qnxe3xdlilkuSLjYz+
Nq7FTrfD/ACe1LhqzWGX3XJUukO24PM9fZWWkiUEUyY9lKLPrV1Nghx6Yj9fToMqrE98p+i3yXhI
YfrUnH03ZT5odNvT/IpTLJz+ZFlxeRjhhw32OCg+Fg7FcysKXW5Api6XjRcQBNTjBoadMqgFa3U6
Va+yoe44u44e2VVev0Z+FokZ250q3OWmajNEKRy/xocBZfT667NOeUtD/9Kh8Hht+bnXbgdGRWRn
OCK87V0bnnmJsaneJ0sjl10ZkfkRQeQtrqDypHJLsKJ6yAo74TaJXJY/+rs9c22RiA3KNU5nE49t
e9I5UvzNMnaUdDGO/YJHsKRicQgRmijPfVKWOracliNdv1N4d5NtCwn5zisaSoYgSeyHHOfobmgg
VO/72QzL0Q2Ny78SvHdhEk/rc5CwQALhspvtaoicDl0dt4c+msCo2lMH3tORax62l0hazkziyOUG
h6lwVsLyht/jm4bnys2DXaxL56PfT5AsG4gjd4EZStL+uhkJTRETbh3HKepdVc0aXIITdGInVcKu
J2mLRDfMo/x7t1/w7lptJMkd7JXLwiY6vaEoKBRaNxoXlxjeoL+5cQ+oHWl3PO6hOq7ZhkNXX8da
9fO5rsUYHRi08dXBqim55Uv8+JeiiVV/ZNFfBpL3pso9FmRBQr+JtL/nGw3Du8BLs/WAWnnJFg6G
aw4ePI/2pvctk3zJkzSCY+n1rNW7nk/FnIeMNJzpMOK50TKT4T1PVYT3q0EvTHzYmtvbpUDC9mQQ
ecsxqiiv6bvVwT2Yin65bwZAtBTF/fw6sDOwMh5J2ucQIwo8FZwI/pa0ten9ImrrNBE1R6R2lLIn
2Undf3Ezs1xFVr+wjKATHq+SxY8ROMcC5DRRAsbZJZQdMGaEUxC/UCr40iS0MPiuApZhCKLkJ57B
76T9XmZDcxvak+m3FbuHuSktdvCNJ3uZXHeWivUhYCMj+hdLTXQq+4iRaJNZujnk1MbDzq+0SnaL
1c6gT01WUJpBAwONNHsN3rmp+MPNLQXBVizgrKP1ktitC/XTHRp/Bzk0jDdORIcaByVNyg23gXmn
aIcFYB4cNkIezcHZ4WgZxQXocSxnCyj9i8mNLR/hdoGazysEsWvwO4Jtyoz6VuEHje+m2G2JFOt1
onaO63SwyAPI8FeI/cWnqmjdcMNSnMJldaqi30wOLi4Y0qQQXsFrTB344WzmyM8tLQ7sVhiyhy5E
42K6OnqwqcCwkZZDi0avMzWPSxZ0DOGWMYiPtudDxkqKAGNP1FjElC2FjalwAbCh9lnOGZKjRSui
05hlQYQce2KGKPnVXQoU8AW9BBIkWUHGZFfiNpl2Tl22UGICQeKb3ScLpz1lJR9wUvbXMUUtD2ol
/ZKqeSCvhO4GWvO4aPESOvMSvXaKhLN6iNDxqiWXzAfuGoPoca0Obaxfh38krLwfi84PHlrLTC6Z
MGHCJ3AhkWyWoG7veElvvlh0U72WVdxOGwnU/HM8t9VywqFriVPMSZIdxXiwzsu6UTdUiMt88oek
mF6SKApXkdlkXe9SmF7zNqMFwtqzBK1iXe7MdWqieNwWfdV+VCDKky0Rle0Xa87VR6yG1Y27mJ6u
xRQEVPOl3xWU1HRdLisaNzF5yp53lRJo6Zw6XyzJuWlq+3XLlvPGHQqMmHM3Zg8gDezPBB1M4rpu
VvbkEOOt39kuv3he8jE6VnUTAYpA5npyvUgwtqZX1qFLdD8xMjzC+x8EMHOJOBFhY3LsDU6NTdVS
2G8Imlhe+mPqnud0zj7LJobzVQJa/cjy0TevqKFj/2TCWRGcoyggEBUHGfc7xzGs8bZHNUJrCDIU
Z+Tmc2Twdm45NWfllg6ZvfeMpGNj1MKFdhffem84GnJg1gH/VLBtK9x1eWNvXHsgTkSPFFE1DROz
YyNfJMdTY7mnmVAYgtESPJY2lBjaibKdDx5ucDwLoDDNHm+N4uia4Z5bGVXd2wJXLaQTyW58GJzB
/tjDmUoh61iMxTyUKHep72aQ61vYOxtymmrs4ymhsDhmOEhe+l5g4+vtSyYRXUT0nU0myrBrUXtC
BSOm9oKNqcgO3AvM9uC7k+ZYyuwml8tEHVN1ZE6mkRHhUQRWKQ9xqtfMGdfnFDXQLn7PUgcnifuB
aJlMR18UqE6Hotek9Z4+NHJScnX78Vgzb7I3BSG307Z3FzKCrWa2Kub3BQ8M3mTd75moV/uMy7it
eqtoTrB4OU9h3CAboRk67RC01ePrjPwVJFDkqt3OCODeWSReQT8MB0CqqhhmxDkLQEITEb6H936a
zk6Hl48FwUfllhn6eLyCYR3KyAx7HdnMvs5Iz2vrjoYNbIxiccmBKWljuoDeeo8s1qjD4+vqKqsO
GayK5EgnhJM7K4XTUp9WoPpT0UXd1g/7hoNLWUeSiQCaaIJegu7GrjgQO16uORpCODpoAKABZ5J6
MNh4Y0PnNlgqJPBWVOB7r/ziOq57ILhD7C2v6eUwPAtsoGXxAntoZ6t0fGvchk6D8OM3ve5BL3ip
T8xtxzkEVLS0yD+fczNztekaA2Yd5oGOZFTLzykLFk0lRQJGiE4diq8XNMcxaxuiVXOn3korjy9r
RlV6o4alu1QVJdDGiNI7siBwkiFccuq3dZEH1S6oFvxRnPggXea15nG0cBuHzFuEqk5UFvhv56Xp
idFwajrvJeUzJ5ogDaZtHC0oChy06gpgejH0V12WzDdWEob6MGN1hwTXxkN1BeW+CI7BgtT5NA32
ii4jqxXfkZe03UE4dfOOfm7GCQhMsCCECIbArLhdtoB38uFoNSK/73AV4dnC1XCKkf84G8Xx711G
N9fdhpZtbn3ynavLNCdyme8e7GCKhOQm9HBqQrcCfruts9imfolSUhxsE7pXCTQlmAVewulLuE2S
7elyxcumU+AlNphIfL1pRBG68J0qSepqFGWvdAQfdEPm1/ghTqoCsEMZKoj4oxxeE61kkZQGD2C1
R5EVXHdB+xYjOcftmb5DSJaHo0qotUhLsYqOMXwnn4y0U8f98b6dW4fj0JoN+wIiGHdhpRcB2aAm
FYK45OATSari3l30Gs5Kr5fYBeLhah5zkR2iOZZflGnzYTuXffPGb2Vw9JuAVqKG1cp8QxVzygbp
h8Qbx1Lae2bZEsaBHN+ibRg+TuNInyRMwmpnmbHJj0WzzExH6pDVOaQFIjcxtyWx2Bp6+L4qK2yc
ncWE61hZRXKR+SrztjpamuBUGFBWmpMRlBXT++ZlzEnZoR1kolsa3MsrT5s03pNlXSXHmZh37O2u
zYklpyEHLRbnYfgqYT6B5LyM7fGPBhJ/3nIplVEPjFu0t8uhenE0a3heL1c7enwrClXIa/yiw3wT
kN2sX1WizdTVin3u3nuZlhk9gZTuMlNK89LxMjhFDB5r/zlZ1T/myUxo0UT4OCsCFzX6E1mVSx6C
z6Fx2skwGc9TJ/0bG0vonkVOHsTCTfl1TPtLqtz/nf4xR6J2+LH4/Lpqu/hfl1X75cM32tv1t/5S
n0v7d58ZkgbDR3tI21yr/1Kfu2uSJSNthegVTB8/+Vt9btuoGQMtsPsyd+fPGXpJ8f/9P1L9juFr
VbOju0V/In5Jebtqo/4erlt0EfEFI4NdhRePtDsjEoN6Jam/0goQEpQB5xgHi/2MjOJHf/2JLkf5
oc0S11i3Zeq9K5h6s58sh0ff88s/3+M3bqsfvPP11n/0zo3TryKKInrFXOQGUHawM57y/sM//kTX
I7u6awoxhLdlnr6vEYZArUKW/J+98yc6NTkYgD0h79yMWNkAitEC9p/Tp67v8HsX9IkwSHsL/S2w
86/g5IT7njD3D3lpQ1IGt/eMWuVHV/XJojLyCtbCGfaVM/cTNfyaCWyHv2Rw+vuG5IZ/fFmDGoNw
xKZ5u+Q05ULXfT11Ns/cvx/N79wyP/punihXDFzHZUb7eKuGCq9+C9EA+3W8RZ/1zH3zrV7p3+/+
q9/t0U3ZVdO0lD4g10jVy4t8rOtT6xkOpF7SYZde8zKc/qNlq+wZfcwProXz5PnN0VxOHUyi27Tv
rxeGArB63PkZ3deP/viTxxefaVmWtLdu7cgnP3WgDdF6b35+Lb5+Jd+5Ub9KoR59VRnZtL0y/XBr
GkSCDXiapSIX+iyQciwPVUuzApBDdpM16d4qfbj9pIYzFzqr7sA/K/0JXPUzH1Ssi8b33syT551+
p+FUZobbPmw2I7F9S0Tr6tWYvvCZl3jyI0wyzojLZhDnIXirGNmWPLJ5g5ffvioIbf/rv5rBW/8/
BRPFeFBw++a9hXgEzf0zX9uP3umTxQM8QEjM+TDcSis+S/lxBpvm843I6ZIYOmecNwV5f1YbAGY+
WH1NSdltFAW3XWqIjs325++DXeb739iTdQbBSmohxFm7hWu0jibwgmK16Bht8Q0RGibgWUAAuwUp
jpIaHMJVNdOdJZ0XAnrI0WnqQJz75yw7EBm1QULx83f2VfX6vWu5vuNHNxY84Czprfr/cXZmy20z
WZd9IkRgTAC3IDiKoiDZGuwbhGzLmGckpqfvRf/dEf74W1I0rypK5QJJAHky8+Teayf3TTEQ/9Xa
+5HoSodjo8xIa6/P1dXYVkgN6vqLpuRsp2h93odW+jQ47bFTm99J7R6TunhxjeRBn5VbGlEvUxc9
Kp18a0lwnbXpMJ7FRvF842jKrS1BC09xt+9D41GM7Q8axv4IiAZP5vQd2vGapoTvxvGNVGiLheGu
RZ0bL8tJ9NMX1gUH3AtbKe0bZF+Ie9TD+Y4lRELDrDlxmLVdTO0+VbrvSdnclughPENvdi5k8DjJ
7xPBnrBRSFzKiRvN86dRGTf5lK1bK2U3B5RVz6eDldQHzJPbbmhuoF+dDK18yPN6Ew30KGYZBkDH
rqyCFzVcG4uosXpOQvSBCY7tM34xwvq2MteLW7UrTYiERueFhIB9/MzfK1SXhX0Cd2TR4g+AqG70
pAVzU1w3WasXqsN01BMCufQ6MEdeiKUXiBDqb1d9bfWieJt46B1RG03QkDeFxiA8OU7y8PG135nr
1IvaPSgdQWmcFAZoUDpQ/4B271Pide7SRiBx+PhD3rnv5yXt30MNHDstgGjugnl0OU3JD6maBddd
+qIi222nuWSDNqRTcPK45NWDhJDuf3zx927ORRHltM1RUiPqSPxzOMDgDM7TukzdZr36f8257xpb
3rs1F/Vxshy3boTWBkRHBpzm0m4QHPp9/P3fu7j+3/vO2YtFmPPSBoBpLM+1onY3tll83Zri0mWN
zjLtHDPvgnzKz3gxT4jo7bovfjFQkYnOKPVlG2ikvkAxWgJTBaZ6zcXRqf/3rtiOkvfDSNnJQ81c
0R8jCrCwrxqrpnsxVlNDKaszQyjIJvfnkkO3qRL1k7XQvx+nean6zvV2Ts0q6YOic7ZlSyZIpxEy
ct1d+V9jdO4a9Fx9oLvhpu50Tn3Dbvavu/jFKA2tqSWp0KHKNC0aQWFYfhq2+ScP9Pzg/vdMbrrn
+/X3TD5A1BuTrg/gS0n8StVmyLMvTZbeQDr8PZrJoeyJGbAgeP2Pu/j/c9TiRPvvJ3ZCzAs2MG5W
nf3mfVoh+/rMcPreU74YtAhYo2zEmxPoLaZPzj5tIC3m7uMH8c56DBfvf785B9JOlNRECA29Xb6W
haV8g+XRIaEJnfXSTOom4zUjU73RT47t0sxuCNNbZZb2wJKhuSsHK4T+AdxyWoRxQvGkeWVNWLmC
78gDDD0eIV/+yiAdomVEhf/x937vplwUBPDL9jQpah+gKntDMwGVaug/ufZ5aP7j9XEu6kEoi5BD
pIKHaWfKrrBahByG/aSiHhVj3h4lLVT6zWq3v+q3nEkBf7+uSz+iXwAaFSAL8bQWhIvWcyx83cUv
5nNbJ76rlQpT7SxCztztHl0ctfnjq/97QsRp89+vrhmEcpEy2Qek+yVA3a3iBq1P4XdS066a0KFj
/PcjZGrByBRZG8RKxY5hEiZR4dC7P/4B77xHzvnvf5WKsEFfxPliF9j9rEM07H6JmQC+jy9+4Rz9
f9t6GmX/vTomhblIwGwGWMjNvdpXJJKNyU8bE4tnNPWyTqeBLCwnzm6xbOCnhGO2zmNAfR9/gfd+
3UXpqOycKivaNliK7qGq2xtZur+vu/RF3aiUlHPzou+DyjZ/1qr5C17mr48vDQPg3wPwYnBDszck
zog2SKtJ7rVmFgDeSpf9qkImVEQcol+TceNnqf0s4tjEp82JR0axOij4tlcixkqHCJscjdGVX+yi
VG6JNQk3o1tU7G5mZQVrqeAUCdVJFWbtdtFFvi5r1d3msXUWaxS+tozIGQpHXw/K0uDrwAVPVUdR
x5neroe25hM7YmychDBclB8N2Q1WvY9JvvJ6IZOT4kLbA6DZ+YW+OC+YOQjHjonbMOZM/1LNU/8S
ZuN80BqrRvhGxu/sqD9R8KQrdbRTf866GmWQVniwokjbEe6LPRSwi1EWIg0dahB5nHok5Ng1yJk+
GdHvvDL2xYDoRiWf56lqAjC8+JTmDBxwX3xS6d6ZmC/dhxBWHXNAjBVMYJxXQEHtMz/7jfBDeg6k
0YPxqs/qkJSdx1LF0ScL03eq1KXRlHM8s4tUUQeU8nhPAA+JWW7R7Cd9+OQT3rtrFyUcOVueQfaC
CN2GR6WA5MvJjfbJIzkX03/MR5cu1Uwfq3BQzTqgFS9XMdL1FXRChc6BMu+1Wck+eTrv/YiLYj4t
2VmEonUBZtg72Ybf1bL6+vGQfu8JXBTxKcnQfzRjE5DcY3xzWqN4KNWFYHiRqf7HH/Het7+odZzz
ZqWdzHWA1uGIkPtXmjmfrLPf+/YXta5FFZ6OEWukNk/0m16S0DEDS7+12Bx/8ozf+4iLkicNPbPV
uReBnqjuse6UATZrW69qOApXdcgB+/13MkIail5k1kUgQKcB5p0fU3c8XnXzxcX7v9iiSYaaayt5
Kz2Ztrd1d11n3xQXK5gMVn6Eb14EaY70cRtftxk2z6dnf0/9duYos8XRapAP/b5wx9fIcK9bs4iL
112fJtG0nSoCO3EBlIdR5qUouj95V95508X573+tWdDmLeGMnzBAbERyFyF/WBHjw3VP8mLJYozT
0BCZIgJLqVLYK/0pRC3zyTc/P7J/VLI/E/7f33xqel1ChA8AqdenMeQgJXIJx5GuhijPNQm2s4lO
+viXvDOkxMWoxe8PmWcwrMCZGuj0KbkgjtMqJ4D/5ebjj3jvSVyMWsV1M90yNSsY6wT7QPOEFv7t
qktfOtcjICp6DdeIHp+SeSiFELFYULyvu/rFeHUE8UX4HvniIC0RG5dfhli7bhqxLscrcqsGsH8b
lPglAf7gXqvNl4+/9x+z+D/eIOti0GLyduLUIsNmSo9lj0zfyVYI2vTyaxiHflffTonlq9p2Kt50
40duPKvmcmMIcsaIO+G/NQdUjcQzf1L3/pyX/ev7XIx0M56qOUsLO3Ago4lpWjkkaGu4jGaXpI7w
yEGFKe/sJt1nw6nEQF1h0ZGNuSWqPG3OhxgNhtCPb847b6N1/vtfo2tM02oRIq8CFgcb3JkG2WDp
ZyyH9y5+URdKsLA1W8kqCB3r1q6aw6grn1Xid47R/he/Kw7R3uGMKgKHLNqfRNDKcwrwK835ZAMT
mR5oY837Kal/xOHwFcHLU12qzsM0L8aqtmB3En0O/hQ3/HoQnFtVg5b4Bvrwu0Ezo/uq4991vWOf
hYbfkg7XbjHp3zlsuDWaJr/y9l/Um4nDf0uGbRkQMfVbP7ueMWMvn1z8/H7/6z27qDRLUYkGYlcR
NFN+ixQeRQQbO+LRi1c9Gq8buebFCmHkBIkgwTEP7Gh6lcSNifHpqlfzD8Pwr1eTtIQKhvZQBOGE
yNFN4VLXn913/Z1Cb14UnKSPl4Z02jyQnFnu42nRvtRGld7qCpHkdZ5E5KF3+FpdxGR+HynTiQSR
/GGRJGx1Y40BkNwRDJup+IEmbjg6Rol0NaF12LMTRAuhfbX0Sd+E/fg2tfiKfCxMwi/OdOAiue5E
3jQvKluEEbCX5cDN70nM1WPor1c2y8yLIkX8RmnkbZQFjKKtsMsnq88/KcjvlIVLdpLtWOxc8z4L
Mqd8c2v3RROflNb3rnxRcNSzjRaTYRpErQUaqRMtGVvd9rr3Uf9vqbTsFtvWMiZBQWzKWosazZ9l
89lgPaus/jVa//z9r9fdKBX8JLgng8LeIH5dsaqhOXZfyj1H7oWFhiQl6bZ6Nc5Te0Jsg7YtTJed
/f58bJJpix/nlk/IIv2DJ8eMNxay0wjzUjgSxqJ9YZwSLPM1IyLTqZ8RNrBGxnClfwmHZt3RneST
eudl5K9Wv/mfj9Ui+7qu0h+M9V+/blQVPdXMPA+mRf2RwUvqVGS4Vz2YS04yp9FaamRVFkBf4qx8
2lSJft0zv0ThkSAAOwHddRA2EU6Z7q6W19VN46IAYThMsUkV57pJy8dRxDqa8sfrbshFWcgpMDFZ
dEVgiX1oBs2V87lxUROqIi9hY09ZYBBZQQZaEe0JgLA3133ri6VIFmZlwYaTq1fNbRQCbuuX5+su
fVEXSuTsGVaeIlCxp6wimdVbrOKlf93VLwpDbFUOXHU9I0eSjI+uyk5mqLtXXvxihQBaRyhEdqTB
nEfPGn6hVXfOr77um1+sEEJcSAba+BIMSImcmoAObP/XPU79YmGQmSr6N1a1gZa63XrAtESYTajv
rvrml1rSha4THp6kCMzGfC7S8kdZs9X/+NranxbEP1ZOlyiuMKqzTIoyCVRd2VKIjwx7SzxRa63G
2auIspNi3037c40mP2Yd98+CXqw+69gSF590Ht8tlPtoWNZY5LYtjuWx+wWxhivkNIaN3DrqXEUQ
5WcItPDnSKJiBkhzJObIzwxe0uq5YvcpqO1GppIsi791AZT0tS4tHOD7Qd2cS3Vn4wZW0y1/WXgt
lFHdM38AZtqX4vuE0QNL0C3/o56ZLBBIqHXmH074S3UetVBDB37HZvfIZGAszq922tsi9qn+gA09
h0DOBr06M0ElG3LvzC2fDlCFsPnGm/ghSf2QFvuM36PEb+GMQdb92Unrz+dwSY1eMNFY3pDe8s8c
1VzzPSxyGnBsnu/fn9vYkTLbGtveZP0y7WtSsorhxG9LwzeJb58bwmw2qPUhzE1fJqp/NseX+Pp7
deOGEf91c57jZiJmiiG/qzR5007Nc+iitKyfdWufjdFRsq3B2kZwlXjmO8BSA8JJVI4GDAQ3RGl9
I3fvJizJ7m3KlVCJ0omIpelvdXHElOrFEeF4dFBll68iVVtPi47qTe7Ot1CbVHLM91LdyBaqirrp
+28pGUAgHm7IA/PzGPkgjuea3BvN0+WLk4lbmgCeuqh+c2VT4c8m6a/pNR457iU8Iw26FFCXFlrf
ycv7ZDicZ6R/DYaLqh/FgGzUmm2E3Y9f7V4fOYHCK2pUPErwbD2RzNh5Ph567yzg9Is5wKla0Q5o
QoIsjo6YCh/NSNxcd+mLOYDQCgLeZJcFQsbmHnoRBvTJHq/84hdzQC0nV0TnrS4nNi/FSAhzX3zS
g9XO3/BfD+BiCmg4tLas0UiCknc/nuKV1o7Y/TextODAbc4rno6IEV69Id7Fi3bS+qeP79l7j/5i
fsinvsSEGqaBA/iOMy8lCN2u/loIJ/tt4BI/4U3+TN/13s+81DOD/zJFvYgkcEy3uRnhJN6XHTil
kpgkT0plui2dNFlFaQPZJJQu6dGt5u5ro3Mg+2hyT0aj9sn08s4Pv5Q6AwDN8zYvygB+V32LHyI/
9Z2TvyQQhamac7Qmlau77t25xDuTmQmdYE7LwJrGV1JNX+CKvX78AJ1/vzqXwue8N5aiRcQSaFFm
UZ/tiJxjQtRSMrTIx2ndneLms09gSnXdFky7qBY22eShM2V5oJfpsELgwmljfuVB42UWECYyvbA4
LA2ysfpWEtdYqPr3j+/UO5Xnz1v5VwXFMdsp+N7zoMnmJ00M3+l3fvIyvXfpi9owSyXD56+nQW+r
T2GXPjet9Vkb7L1rX9SGKu1ajHRaHgDteQ4zd5M3/ScLOP2dunNG+//dG9RCp5K5ayZBa+vFYZpV
kjqtwvzaEVu8jlPATmQIOZwuV/gVwc/M97ZpuykawSL1Y5loZ6CC7uWpQjAD3tf1OFXJOoncxqep
oO3aIoLhMuCjzvgR/qgDAvHj8FMo9Htb6ks9bYuddNRqNwakV0KjIyuQSgKpcXVm1k7lPeuZGUEF
/6F2hZcNnCew1BrFs0X4bmoF5xXVgpGIWb1bAqIv6uKQAtrIU8J41Q2bajIn1pldrFmtxa25Pi8d
BngW59VWYnwvsgcJFMsAywWSbNcPv1T5MshP5oV3Hv2lolcUtlpbKb+OhW8yb7XPBplOQNi/y8al
oLd1q3akO5oG2GtjbMa13NA8XR5NMTq7gZTjNcjUdp1phbrWxjzaloquoCZ3HWMLu5iAO4gmrHBa
SANWH+orZBbFUwYuaD0qnRl5ZacVPsyG9jS20CzVSghvsNNha0jcqBysDacJQBWh50jDmtrqd+Wg
V0C6RK9t+nrMbsa+PBudC/2gtjUrEXKxh02M5pAnZCqPTuU+qDnIm0m7iyFteMZkxISXI8jolzkn
bhvvObi9BbxgSThWWQ41KUqJcVRi12AlPxMaKgvj0Rxxa+NEzdZGriS/FTmmrw5B0G8DANO3uE67
u4W4VC/J3Gzt4ovfIOG2SCfXJOFoSbRmhNheM+GBNYBprJJ0Uo8hIv6NqKd8b6QKKFTDuCe27Uca
GzOhK3hzCZJvd2kfTwd0diBVSj09YiaKtlnTvCbOGWoyDuatYxZvMH6jp3iJv7kY4p+bwrRuTL0L
tyPUoY2lwmdTixThR2mMw12p5v12hOC4m4UUfo5AZbVAUTiYXQfFy7XPbJ5FgemaPIGJrE+pgv9f
IQjtiT2RXdKersWr2WjmXdq390zXqx5q025uzGjNtSGdqP28yWap8Q84lR6rbgQoBCo0t+3oLsy6
5C6pB2I+Za8Q25l+H6ea8PCMMjIXLlSfYtb9VtGGVaZ23RcltRmntfkb4ZC5dfSovOOyKD1a5VHi
SIZmO6ESHCLJrRqSeQ/kE/yLTIXyI+1dQDKlrP0IFtQOh7PiRQtMoKSwdfgm8bCLslLbp38cyuRz
Rp7ez9FeLXN7K4xi+qaOFnyExnT3aTmp255kEi+fDYCyVeKu1VZYgeLI8kdcRgZsFQRBm0rW6QE2
WeSh72ZVZs/z17zMF7LClJj+PlnagKVy4XReS21FPkb4u+xdFEhdz65FarYUnusaY76y8nQ5usyh
921vRm+9IOVqCHPjh0k6Q8G+MKx+ZINMN65itWsNqPC2CnXHn12lOVXOZKzYZBjPBUAI4kuVsH9N
c8Pel2Mdrbs5n1dkv1kJm5Kh+01kEW9opWYHB7/da9KST2oC4UMjSfjvrCnZFsaRvoHamRKGS4o3
HVyiM63aBcMmp3635F29b8tKvoZWax3q0SbsltisiRHRm4fRrvZwZtnwSrZURqN5vf5iwfR09Xjf
tiPY10mMuyaxF6wyrns/53F5gItpfOvUxLjVFukAJZjd5ABIymDpmUf7mVjs+7ir3TV4tGirwgRv
1oA6iydtKI0jbNR2WyWDyYlZPgN9s3PjDQJLIVapocoNApPuppW0a2icJtopjt2MkDWtJL23Vqfs
ZjGsRaFLmmp7R+rlndOombvWzzg0aVnF01ha6bbAUfPYdwMxvhYIZ7JIY/DBLqwJArKbRFPRJWGg
WmKdvVnTFsuX2WXgTM24/OqsBccKKZ6z8HtrUucNkdqYEByn0BC/niFzgDKq7t4QhB2hA5/6n6li
h+cLWfJJuhlNLVC6v2tSy+d1KrUJtZluyHtn6cR6ABywrHMXEKY0m1HhdKIEThcW6QqWMNbBUNYn
DP/Ddukrst1qibvKtOEXLpFeHtJEXziz4NeUsZZ7bWfUnjY6uH1wxh+Lpetvmk5T4LoS0+iB7+zX
i1kpPqDRaO2Wo7xXaRD6UyrUddejasuGEWpEaYT0sFtUGZldvaV9v7x2aOM8a8amXozwlZpmBaw6
IXHwWI+ksAFgRFRW8sJP3gjLcpfC6/TBd4z+LFwyZxOLNKlwEDrB0pyl/XCGBifTqFqBEWli8SgV
po+3AC9d3YMYsjrQjtGQryedXBVpSXOtCJhWuQZASRsi1q/dqK/qGCCQQ7hu65tp14uT1hGEQh5w
/70fe/k8ymU8Rkhxd3BDpnrdh072hXT78D7uk4GuSQv/y6phYEndjUn7DnFleWZJRE6RcmZTK42F
riwHopEI7ZXkgv4H/D+aF6QsnHrCwFmqR8XBnKZyb8QTHQSttFfEPZNTb4HucDts9pBbyd7MRMXy
ZuZcvgz16BC3Q7nNdJhxKokfj0rTlrsYEtSpnrXidxoLbHrTdOeAhQC21hl3/CrIRrCd38Jwnu8H
IsRWfe0OPwpC7DbLPCjPZq8p+1HWxjdZaERAwIckSzehtkHK86JU/a4l6U+1sO9iCFmrtNOM+7yC
K2ieaR6WJscNML4vI7Ffq4LkCo+8iMUfXCv1hUMQvGlP0pfSel0gy3s62egrR5/yTV5yhuHEkCYw
cBa3yOT6u66AxtotLCuHwbAZowtrLq2Ag2gQQmpgnfBgxlvr1mBtB4uKGPUciWbch7DIbXulsGr1
5oK/R8ZrXaYrBTwdUQTFamTKuGc981MtBbBlEgb5d65yi3O+3ReoY0EbWg6L1umcM7Rxm3w/x22y
haPEL4pAb7expm2daKi/EaJRbh2zt08tcbwbN6vVh1Hk2pqDu2ydmaGBqlfNjG0CnZHPbzPe0FKt
v5a1axgbMF056yypJDvbAHzlN3JQ9+FCUGcyzeDYpBihEbpiMxvOt3aQPyupRNt51sN1XmVMY6zd
CTJIFD83HMnLPxWHTHUZEYzREE7o1G/sTIKhCiuzX1e65W6GMnobXKBakZ0A5XPbEnx1UiigKqSa
tF/F7NQUq8L0AReFK7UW2bZzq3lLMaKHZ3bqti07Hv/Zm5loynIwtMF2VvWIa7RuI3cPtNY4ol17
MJMcrkxCVCiQKajXGJhROjRv55XtCaMuHMhQH1UvhgdkeY7JTqICpeJ3cZt6iprJVWLVBHIaIUEE
JVwomzTtdSGhyRTMJIei0isYQUK5yRX3JV5SAbPaVI5FPT5GKogmFbXvfmg045tw08hPzex3Ow/2
LuurJ7uGkWWykKN1mqEPASuvPJpKqrzSAVVXbW2Vm5Ll3HMxJ+nGal0/jWcY9Y781vEFVx2UyVOi
WNrOqZrwUcixPS5Mn/7Z3+mW8xeKyej3yjQ8NvBTfzpJlu1na1r2ehM1G8OhajNiK2+yocJ5Zucm
WyMnm69MOqiiEJzPHDhDP5YjwXpNaRM8bww4hd22X7mG9mVZJAtFF29s3dniWBV2dFOnIqP/WBqH
lLVJCdyydMDnttObW5BDvho7SCPcMqABnmJC5dMoEB7M2dFmReOyh1KgcsnRyk9QfrujaCZWv5E2
yGBxJudr1bYSbrGeGD9jXdU2Ymijm2Gp71gz6l/TYXgaujRcjcj+QQlFqg8TrHhIs4qVBnqRNfBU
964NW/mmmpB4Izf5LdxaXRt1oj8ugmwZD2t7tRsjXdvFYqlR9qf2bV5pSJpDlc57JeP5GDZsKVZl
HjfnObvxKjnMHrUy5MYopa+ODbR8Smn5LSt7oH8iyzL4XgBxRJLhp05dZyOT7jQ3kX2zzFXy3RRV
Cn64Ft5SFLlvJ/G8m5ziNz189jeyi28y6u6NxGGymXqh+mFYvuUWjHJkGJPPDYtPs6Ez8mGvrGp9
aFGdavOmTa2F9BjDxQCRtZ6piXynGfAhBzM2ObUdZU73a/kZh8sMNdhJJ1BYiZusoYxSRkHwthu3
Vc0eKt2ULBx4914R1y8F/PpjCrxsQ5LagjU3+1k1wwKjrmrWegahB/7XgpJrMBec5aXK6qJ19Zsx
jgovdYp6HZ29vZU9T2slyd5MdRT3BgywtaRBu5lKu+k92SnFV7c2CywQBZ11vvcvWRfDPgkjyFt6
am+mthZbSBHFvsltl/WuLDfg3ZG592P9rRGV8b1OLGdl2AtsQLrjXhsmhN1nDVkzwyi3RR12xxEu
7S4dlvJWwofatf2QrbRw7rwBTTxsOume5GCYj23Vk+IL9XHVIQXw4LrR9sdQ4Tkx5Q1AHECuLo7X
VcV0kypzS5WqoIFJ4zzPAwLn1MHeC6Mun5yxPq8bhHpU+QpEpScC+TkrYjG3MUzSvD1pcdSzg+Xs
rDG7fm1OFZi/1oyRJMrsSzrzDeic23ssNPGZ5Ki4z12vsI+dhvJb0fWmsXaqyHlqersn4XfW8Hhb
an/bAuS+y1l8rPLaNn8v9BUWT4/bEp7eFHZfh1nVVw7pHb+iMNN2lQ5cLBOQq5zpTIgDKrpJLPFS
ydFZDSr8CdNVfpuGqm4AwgDjmUKTmgoR029wTX8lrYo0gjwqbiJTipu5UjW/rtz0ZsyNcsfPWzYj
oC8OiXpxUEsNWUtd6j+qKX1uSyxfLTsGtjepdjcuHRRIyyz7nZV0v5EYvFqZNRA+PebxulncX2MY
J+tCi2sP6qXcdR0zdl/X3CjZqSd2wsSJQ5BZgfeyNnNGhXJkN98Nkuo2w3hfjaQfPLCVch9mXUlW
cRpPa6mcCYgqDwjXg/DLvF84hQIl2YY2DgzTqW7L857E0qW7bqdS3SuEW60NJWkPlWPDRNdm6wt4
MPbJ0mSTNytDuXJ4+x7qrorXIQYHFD+DzUgQxhcC3UBks+UER0n2qSf1Qlk5iPI2vaYBYQt5rYju
ap7SiSQAPIvskOLkdxTN/Wro68yLR0fzcSnlG83Vy21aSqBOAwFWY4ozuIRS60XDVJ8GvSV8e+zq
33EVJi95lkQ3TJT2Y9X02V6x9PN2vTE9DazAlkjkcGUqLbvHRVb7GGz+qXLzcGXki7klh3Y+hVx1
O6nDsmNt0PiagwwyXPp5VUvIqViNxnvOaLn5VazsukFffs2NIXxF5YitqN0lSGaOfyBT/yzyRLkX
+aCs67YSj85ShLua5fdNQ/fXAw5nrKcinD1nWlh1GE6yIUyERT1Q4a8FaOPbhUjY+wG4mj9Y+B8K
lies8vM4uZWVZjxoeh9uzqDzfdQsLXZAa3jE08yugp3GfiDOZi2a8WU0Bba6Dl4+8QgOB5V2t+uZ
oDwFLsNNyJGCl8y2fRIjJ6yyKZ3bTpXlsZ+IoeiJsZcsMqNhN2tIDkqYrrwX5TnGi5aViIbkBbpW
QzC6ZQd0P0zYBvJ7CK/aYxoovsEx6zakwjy0g3mnE1qxneY49x1AW6cOOx5A21EPRNwEZ4yu8Cxl
Mg9qFQNXbSLV5hDVVuJN3zhPggA5IMvJiyOrla6Sga32yxs7sJc8Dr+dGYC/4fVC8ZW2n9iT6ku4
+pC7GyjluZi+q2Fl7R1s4GvAdsnK0Alu75nnvnIaHfk9jZxNl9TZuoqnAVPQkBxnS8GGpDCUI9E3
awb766zHMNZ0BBLMfm+hbeu0yvJxrfXsY6XRJQcaXfcZKjx/AgC5TjK7Zaz2YiLeV0nXMgZlkcvc
+trqrQ6xnmplluNunhr5oC2TssmTHyQkLNS8ivAdcw7YHgG3S2j22Gc8kcyr5zSO7sg+4E1uwQxO
upie+061f2UdPTDGXO08ZJw83+ipoj/EZoK/0pDFU9tGZhD2rQqDuJm8oW5T8gVbVO6ZJg40TrRT
YrFBrlQbdr7qvnRyORmxeROanOM7YU5EwqRHm6wS800YZ0RmgGl5LGg33KosTX+lMqWPpACuGvqZ
cJK4u82q9JF7lpAQXv/Ke62hnXQGQxakkMxV/zT3zhcWZAEsAbbNmv6auFD9ijLdI+a1V4UyEqAc
Wg7b3JCpZhrpQszGib0KKU9Rc1tQX8IxLdfLuOT7tmN8ejYsxVuZKN1RwdNDv6Gcgj535u/2ZJwX
Ga0GUziZV+HUQta2NknnHl2ZgtYuFfuQElXC/8eaibafwZeKRYVAndDsdmX8pLmgGlPn2Oe6se57
8UJo56NpWtOTweu6S7SqPYoiFl9p9ZOMURK8JXrY1G0ROjxOyw8lDOXOKX7JSGrEMNljxWuoVodY
5GIzlr26M8HPrtgMwHycxRR5Y4n8BDQvkuyxNu4VA7g0cbhrSO7tVgGQclCMDuIA+3m/KpJoQwOr
9tXYNXdFW8MlaQtrYzplvbKbAqIj6yBfKMSWlr05r7RmKp6b2BUHqXPeK2PLp0+cnha9mz3bhvGH
jORAzq8PmTVmHtXGTYkbDyB3ptwvepM+Gil3nSft3jh62ayl27MKUPQ72wFMPkJn9HungAdWsoNk
NfDT6is62xV0cFb4d9Qt4TdMnrfNYt7IsCKyKdGONXBPEjSG1mMvDrLRmF+HOYtXRc0ixbLVYVVN
Rb5VzGxgBbD8FOcuFGq/LzAi3VXdk19gO63hc66UgNtof2pt8wLwGlmimpyGCakfxx3g/FvtngyF
Gx0k34oe5dNSgGGeiYVpdPvYjJiFIAMf25aUnZbXxOs6/dhVJtk9LoDXbNB+GkxthBus2O+lZ2Cs
wt5Afh/ophisQbUpvDctl037Usw7tWiTZ0FIHIqIMr4DuAmYZ670G6By5GPajlhBxMSJRhCPvegH
0XGmq2vbxiBinK6nrTWPcaM7gUP6A6VFdQ6N20crRWefNyns+HT4ss7gqH4mhNwQkrhP4mpaxyQR
eHbG26xaY3ePwDT9qUmwsrX6yBvBFKgkySq0etvTdHU39lCyYNaw1oM7nB8XNXqFz3to8urUFCL1
CmUCkXvfkZNjq9M2IXmA44kRtYdFhJhjiXZjmjqBGaQ72IrrLeQAsO57QR78xUhK1x9mKv1cPAxL
eHAcJduByIazyjLzPs+WdWO4Nz0TXN87m/n/UHZmy40jaZp9lbG+RxnggDsAs+6+ILiJpHaFthuY
FJKw74sDePo5jEybqYjOyZg0q6q0qFSIEgk43P9vOXiDIzhmm4Vr/lzGfJ3W9qk1SnFwi+Eb4ukN
3TpHK5xugdRQFHxGqVuZpHw5X/R+HPVNhBVqBUFgoCg4KW+otq22VO6P9x58l4s5WZ6jUtTbxHhr
6/SNHt/6CkaBDpREGGkyTW50dpOt57bqXRbLASLNuI/jMF0l8AyamG1aAy02rx+HIX3I0bza3v0G
CZSiy4h9q1G+uFnzGXU5TmoeFmGZA0Opw1PCg95wE+vSKKM7JBb6rZdb0ZrFhRBtse4FYtrSzBGW
oPhxMoavdLT3tsL9WvsTB6D2jnFBtkuV9tbeUsaraBpPnOlOuTb7dblY+wkfbJBlIeDVzs8u48k0
rtyYH9/Sy8ZJzWODk5mlp8gCWcb+/dKbMT4i3jML/WEK6e1YeicPmkZuqDa6l8NcBkMSUhvlF2u/
ZZKk43qfZBHuWFEoZpAlFeH50D81XjdvHIDeKxiEp6wx9665PJOqMjfaYpvEHm/YT1EHISMPmT7N
02VdY961pvfW6fdsJIEMcZBf8vS7av3xsPTxwBys3XtTuSvr5IXi6BPn86OcefaHfVw/0F56bNwP
KcVTZbYH24zoy71ma7AGzYWE4GfJMU17XMGM5jnXaFMvgSq75KlU5fdOs1z4VrZt7eRZh717dCZv
PHg9Mz9Yy/ZlIao7ZrlyhWX9IWPCvmr1cuh6OsU9gxi0YWl6Y139AhqPzjS7v8ygAeSyv3Hm6tBV
0Quzz2qV+G9+WTEAq4MY23yzaq3iZMIe2LaJZV3EregDbV9mYQuDICHcMg7iWhjY7aPWas9rU3rR
DGQ1/OWp8M1u5eh6N2NsKem1Cga0NLA8dcN1JpzDskTbKLqn1ORoGTeW5lw7ea8s95eh/am7vIaW
YbHbG5b+cnJzpq/59Bk5/rCLKb9czY7xldnG3hKquSCjcsGRp7zA6UXpN1Tzdx1WuXEYrdmTO+Ix
KYPsJXLBQFRzjqKdy4yNvD2sOKZ/qw1/5rni2eCRJnfy8bK57Wsn9EdnIE2hctq3sRi/hedbVfl5
hYjgcnyzaofNikEdMmo1A9oxTCg8ViujGa7mliN60bCD4LifPTDf/zRyo94bpEphzop1ntW35sTx
V0h6jRNimrFpyo09qhdG42otauury/07hX3QKimHi+K8DxhqNhs7rIpdE74n48SJZ6ADd2o7xo/Z
02wlHvggMDv+Cf+4GZjjuMk67llj7KKVS9MtaEaasOvPgf2fKeg4c0OrYSdb4pGbTZQf04FGOW6M
HrriKNUxH8wAFBNqCCgrIjrFceQtGuchcM3kmA3m0dV8KenecU+p8f35cSaa6TiYbXk9qemOqMwm
tvud6wxPrp+4q9Lt/Q+aPnem4oEHBniFJv49op55rfX8mWbdyiwkA2mvyoK2I7A2U4Vm5DdeG92Z
DUfu2i5dRMnpmKpwO3pVSkFwui9qI6TOp4wvZQLH0xf9o+5gss6qvETjzFmGkEnskWKTkA0105l3
aqZX0MwYaaFaDBFEgMRKXxh1MRtTcUYzHkLbMDTrDjq8qsZyo1Q8s/YU98aUPZhwXvOhu7Kh2SZh
/dpzfQZd0z94XSo3cTkspE2X18by38FLvQq/e0djXDaGJ2CvlVO55gGjAiOt7odFnFLzw3JalzGp
pJ8eV/Vp0FkOg7SXEFh8SMFs1jd2Fx8s2vHWEA+gvhh2czc3UlLhXO2LpOfoFCfgMARz8RCI+cqw
mvwjmVoZ1Ln5VI9GvzZShg7NXBSBXDCnNTYPKFeU9d0Qc3CKQGJzlpzbJ06BdyEtUrustrF4ulPG
qjQ7ewqr2yBxxzowHSvbq2F8lJXRXZlUMm8Wz8KKKst+m0zZdJ87TfYYjymDYSfu7j2XUVwcR/oS
5U9tjMlT9+4wurd1Nbw0sTOz//AsCg/iarmZqj685Gjj3BdGYj7wJLDv3Ajun+9OtyFiAY0/rbcV
YmCLomL32VzGZucWXcl7zVoemtq+a+pSb35sVf0mi+w1SZ/hVPMIPFkJJBGnm6sHe66cjZTpHdgO
qlMopF1xKinXizX4t1otHqgReslzmqjAJiRvRFnLXcEmOVCLpsrAQsbCgSB2KAsz0rOM9ktTPMwN
MCPfssfbvJX0wUNdXvkDfX1xxfA7yulbMLrLka3BUcE5CgxyC/vKCLN1Zg0hKaR62sNt2y4WV+8c
p8ZGtXb0zIodocd2r3qhe3NV9UgqQBoo65eV2Jgqao5WVjsXxiTEJgFlElDEcMwL0QWU5ftX4FEE
k8BwIHRCdO4hBiB2Emesgkcmgx3ZfCsGFxdAZhK4s62UlkaZ8qAM6czLU/saY8J0GzfG2X1jftk9
n1dWSvvBsaEfSqNHeGyHZT0VxlMzoQ3oPm85TSDSaz+8d2HPM1ph4awDbg+74RZM5zXzBeMbrRkM
lsCiHLiAUnaHnYSUKwaK+kdmBkwXlYRX7i3HKeZNHGfZXkSh5krGJhMJCI8DMkPnJA9l1s2HShr1
OtdS32iYUJvc0W4A1q9kI2Ukj3qgGROCrn8rtAaYR1qnRUZ3WM/DYb+MiX81LV50En1fbMMpx0+g
dbsbk2a59YQWDRs3erJqOwkvp35KL9SU2G9N4lCtHvrilKQCc37voGTVzvmhION41yccRTI0th2q
r81nVhfOMXHChDFs6K0arYoPoD5UA42FxQYRHwmMPGMxw3fdhNmF8qW46JtuudBicACeuIukGDAt
vmtuK2CBfPJB3JjLoxp72pvyvrqcVWfeuVWfvzqZsA+TLjmdxmH95HjafkckU3hgwmKbouQF2Lt4
VjAxdeDDzfElk88omKJIXJVeC0PMNgsmyIphakIC9iTKadqhglGRngAnk1nXXbRDzjhvHr0dKrT9
1BamdTPyoVyIvuyPLbubh4yd/J3fpO1HBC3ZJTmfQOoozP4stuHHh9UYJD3WGUs3BgiaIb6ZGJp9
OUZc7KyFcWswhZUegzHMGHzDCivXVZrl1MU0BpP8fgg5z7HMYK9Ot+mALWFlAfk9LGOWXkEVWz7s
pey5R1raPMd6eGvN5gcWxt9ns8nKmCXVLopC55OrfjiNkVOA6aq8u2XsO2j1XPCoTAX0hBSf70sk
4viybb1ym40LR3yrom53hUILsqir+ikG0RDzM+hYAWPokvak7Sm+6cvIOrldZKyLxK02qdNvUzP9
wcPqvV3D74k3x3bxvzWT9zaAjNjDAsy2yTCc6waKBThx5QnxqtRUs90DS/kZ5nhDUQsRS6MyehsN
V1+Ypu0+uE2edlTMOHotRDeh17DwIkgz42MaAK6HCwCUk1d5zVfKlWulJeAWlw8TW5zjvUm01ltE
0fJNJEp/Vf7ordIU6gDcQnnTty4LPdj3rwlcyF3SF+7aHWxkvzDUBz/m1svbCiXHstNt4bDNjXjc
n3KnI4EDjzgHjHCRKwfrxJSp5mmpePj4+XscuVF3ntzke0M0OtBNSz2r74BNdbONxuW+Cae5Yqpk
kBuotEfS3Yuv0MUeoclS8w8LlnF6eJ/7af1taeeImAZTjWpTdIX67kQQFzqD7x7pKT/4gnU4zfp2
C0rXOpUSfqPQyEGQu6tNyLT7zTT86Kp2R2SmLGkDZF/3egDPsYEU/AJXumlXKScU1sR4kZ9OkY/E
25izpOkY48RK3FttsUeLdNRnqxrV5KbClrcdOhHfd12NRSAxMAv4fDWHNZb6s3F7203FsrVHfhyQ
mtVFTV51HXtSbAxQC0coGPax9ML4Lc0QIc04f4qAT4I5RjELKAWTyRqaX/PqRqp60rwnG1dOPB3I
F1OshgVoHrHVrBKjzHZN3L0B6oiQQtvXxHOnHdnp7iZrNMRdxxd7QXPlVe4o+9HN+m7vwBxDhbMZ
TU3QBIdOzpxvWmt7Jrxu3DHH6SGBfhZLjVstitHDLTazTTW/Cjmr3WzqcIuK43F09tyNm872ukyt
DDc+evHi62nrewZ6sfb7y24BcORNaEOgZqKjpe1+1SDcfNQh/joNmDMYMP6AEiPTsvjwmuxwYtAF
jf0ycuVYrHrbjnbCdrgok1LCs/UfZeJxJ/B8zl9iu22vqwmERW+2J6EjFoUOCosDkO0ba/4I75KZ
Z/9gUgJ17wDIPnhtZV+Eg5tDMXOz48yM7FQKVPO+HGGHT+1XUSggemFfnCBXNGxvUzo5Afjca/yZ
6OpSP8opBNmjAX/YVIQTSAYJyzyt6i4Xkc1rKxScBENufRB1IRdnX1xLp33h8ncvlnqG39A3xX4q
OvMl88LxMMcaOdnFu9T1kfktbQ2cnFl9x3asDmYtCt6/2LjWspvWwvVciNaY4eIyz5AZMcMmYZ+s
KLTkXB11/Popls7WWV6HSC8YghSAXyS0jRtX1QZ4COe1uvavMP2nW7AkCZmmkY9d5R+xV3u70Wdo
FcdmsbfNEVeEGrqj4jFUobRpcRwrnZ7qyRF3iZidi6mawp1thM9h2IvdFGfGaYoH8RY2LX9s+vmU
uaO8gOupd46ZxBdZW7W7uhqju2xiLrAatTSukmbUgTPa4/e+gPrD7+bc+5No6BseF/w1cVLv3HBB
xm/H7549YCLmtH8T5elcoyx71gmIC7hoiSLV2JZzcDD71OuiG9q3rAonPsKBc0Tu+9+zwSqPeeeo
G3o6MeZnxvMQzfmpb5AlhSOKTRMycDLcsT+YhPd2TP3mqyU1hnVUlGXQL/3yDNfMXceFawe2M3f3
Reu3D40u2q1ubeeCSk6x1jwbXhJdbnG8rca2GhmdxIGT4LIwzOGOQTpj8M52VoPRNtfhZGWbRCjQ
3gjafO+qaoO+iFkOLXGNAPQRoded2a7jtoYRj43oAiF8rb05XgHkKg+g8ni3tDk+jPncbIxxTh6S
BdOYG4nhu8eMiqHb0h7g8sAmhuC2YqiBAsEeolrJyXnkr3YHyTN3T7Pz9xgXJe9nP+5Au+RvC714
37ST9VsWhvDUDmN8LLF/Ujhh+xu1EHuYrax/g/fYvBoOkF/unC5cF6P5OPBb7Xh3nbswqtp7X3lN
vKrbIdk01dKsQ7DW0WTAUi+L8GidQXSiF/M9QcmZDjnHXsPoLW9bq8YKldV44kXjpdeR78k9dWjs
vVtrOGBcmO4W2VTrdJr79Sga/7JDlHriqMwJM3bs4rsxxUTuwppzUJ26jLYH0Z9SC64LJ+hvrg28
izJVSX1wNDSnyNLf6oVzrWiWJhht721MpDi29GHjgmGwjPCYIUXiiiRteEeHzqtMq+/wY1NGAQnz
VcoaGFuoWn+ZYkH6yYphZlEt+zVn1TPXnjMGbX3mu3BDe1dUMr1war8m2oZkGEI0iuwG7p6YWmrg
+b/zvDL2s4yyvQfd88qIy1dDz3hAFzrq9spPqlORzPiiPJKObt2lKMt1if4qb21gNTdWWKFwuUl7
O3fL9JC4lNTVqHVE7lDM4yLTuyw1XnNYTAFOLLmXNdJJdu6O3NGaGB1zDzg8oqgNdpLFgdLRsbnC
v/xtNmS1a506vyjpzQzGciHIvcgXiXXlmBSj/Sw97ChpDNbXn8JHlU/vCeV966woHJjN5zBgxSXV
hnZ4V2Xe3pRXesFwoZL61YAJdtV4bXknW8WD0oMqPXxaS2KQG4wXOupxvQOtJcuZG9dLXidM8u33
mgU54On+lXrA4+Quam5Nu+uvRF91V4p04jKoaBO6uBO9KPYvzXx+7yywtVY9MuztIAx601DytGVu
lxcuRxyg5t53v6GJDZ4Tbqp4cdRmBki5nZKGXj7mFJteYgKF8MxxRSXPY1flAbt/SnegkxprTL/q
Hvhkey26LL5pcEC8pEm1fIm5Kh/A7HZkRQfrDmNHxkI0lMzbDXdlRGP6JI3OxlGfFrAEMTmuMd3j
0gT4Fw5GfTB8ToCbUor8ts8nvETMbBtkv9Bt3n1BPha7Tr2pMWHtLSRYfNoJZdln0LgvgCfjg+Xx
oeFyzmRTkbiM+iZmNHcx+SLZz1XI5Rxb3YlecLaUAAnCThfHPNdiQuoKkd2jSN8PGO92mL14Yuk8
3Pi4Eh8as8rX7OrnPcynKLCYtZ/ixIwCbBNMfEYOOAo9ZfWjpDYE9bWJ/MxnRGu/e33IoM21DMaI
2WL413piI66j1N/5mO0+GjRWjuMLRicxZptuTMrHRjkV/sOWWUgwmH66lqoRO1IEpneMvQz5Luds
cZnNHQAIApcJbhslbxO351lJx0PPaeKrY4x/NTgppKlIjd6XW3pY1AZ8OyGK6C4sFnVlksRhP5WU
9/CRBf33PlNJkGLvPs7UQ2UQJ4QOJlDfieOE6Zh+GzFOMZAa9bFva4wQIaD4rWgp2LKAA/GL4AA2
Zr+97HCuMopPsRtEuXvnmgWWEmMUq3TCzcdOxdzVonlm+BjvmJ7yTSMs5Es8ftApUrz70GOvOIOH
3wrmWju/WapDtWQTz7OEQ0nNBdomat5zIgK2ZhftwR+Alg8cjB6XBD4hmZqe55BFmWasooOqsu4w
tpowgJvi5ZgEiCwvK6KrMiz9txG28qZVXQiIamr3ccZuphqrCXgFCsdh0aPYE9kY2bwq9jM+R7R4
xkM5ZdECuxDs80sL7nozsRauFJjmk5sQVGRHpOK9ZPsAMAF107YSnEax7D97YUxJ4HRV9cy4urib
OmwfVWKEx4b6o41ro/UuVpTc9+WgT9OAmZJSUTIzBWcSux99NLBc3blWfB+bTbgzyxQ9rrBeMNIM
KSRy59GzIdbhmK12YP+sCwiaOLgAqqarKlLOvR15zWnGMce132ZBw33EbEf63OooWnGomOQbk1pp
KoSfuMnTq9DBfMohuXjsfRoHVkKrmfmN18Ubf7D1tWjC6DXi3wepN3IqTnl4VnVIjcecDAer8NJN
R0Xwpvajek33ZBTkkqlGRDMbjVasuczr7yXW9jX9meiIUdK8dyAzOA+keh9h3A4sYx6Oo7WQXk90
dlH6XrdNFn/6cmXIveDzBN3x+KmDikc54qqGpmF0I5mUDnDchjgO63KX5Ixqovmp84i+Mx/+vpjD
sAGVnV2YNry4gN52Y++o5jUWDbIlBqMNxh2QCJhSNBkR+BvMSYl4uM30oeVSr6IM+XNwR6CrOol3
DXfglZkupI0Gs39GMs43FYTuzcJh9cKcPXXIay/FSRCWr1mWv4yWyaAzZg1xXEIdYTW/GEa1EI1x
gNJS2xjU+HnvzoB3IvQ5t/IsXZnhHgFWoyIIlq3TeH9kTf8RPO2hKvjPf57/zveqngkjxf1//+dP
f9p9VldvxWf36xf99He6//7xr6PPav3Wv/30h03JFGq+BVUy3312Q/7H9//zK/9//+X/+vzxXR7m
+vO//gMDc9mfv1uUVOXP+DPCu/+HzHT+Sf78e+df4L/+4/i2vGVx17/9z7/0BzPNc/9lW1IJz5QW
hh7PIqb5BzPNUf+inV1YrqM8oSz3nEz+k5km5b8Qek3+kiOVdMS5Tv9PZppj/ksqTzEEwReuHI+a
ox9vLr/8zR+pbt63/2dJ/M9BZNeSviek5Zge00fbMX9tpChjpvh9j32zIjeBtjeF2adVY/9gIGjQ
LyoLeeUkOvlnJd1/vu75h3eVbbnur9SNJGZUqENz2XYQSzliOeGWs1u9FzpXv2mPVD+FDf94KYyf
Qjie53gUk/0cNy2WOF2GngTMSHTokNvDo89pBnLgMq5KYdz826f/5xv87yi3nxPRf76apbC6Q7W0
edmfX003ZLnSfpq3HKXw8rtgKEeTYSOGA/rjtNYBa5QVFKq6//sX/otfUylpmQzKfOFb8peAdKKZ
1RLx4ZP0yB3GnTK/BlXMmyRdrA0xmOo3qeO/ej1fgafzTJv53f+I1eczBOZsWLZFnJ8boVIideuo
XcZbxXbP3zJW6n+X4f85knp+c32uVzr5uGC5cX7tfulUr1IPM9J2xKGCfI+xwassb/f37+Svr6LQ
MU0YhgyELO6NXxuzjNZhPti6eiu9cyK17uM9aPXf1V6cP4//27rgcomYLqkHfASOwkL7azCcGmij
LBWTI85SVMiDQk6e0hqRZUUy1PxNG9RfvZjtuw6PBMuX/+OqBNvL+VVF09YM62Sn4ulbJHgi2ol4
+cfvneuYjvAEZzFCtL9chbWdlmXChmhr+O51VsuWWZ0//ebS+4sPyMUfdl63JDfZr6VfXNGu53U9
HlPb+W47yKzREnq/WTb+6i1zyCJJk1XRVPYvKXU7DoH3kULfWp4ad/WyMPnxq1MeJb9DTP2chuY6
44blcqBmT7n876+dgUrMmuFhnh/NTbn6HULsl29uS/P8ZDGlBx3T47M/PwD+rX9AM0nCCwbcOoak
4ayWxAzbO1ulVn9L71aX7Kde1GxplpCJ38iEqn7EmBBOd39/XfzynDn/GAJiqKP4L3fUrzweg0Oc
tzDt2fYmYO9nalIabxUnoqtwYGVevXfL2H6dcHCpf3bp/3hlln0GMrwRCHe/LMhyme28XYZ8GyYe
GGoGqts5JWrScnE9/PNfko+TpzyWM8zk58/i395rJyYbWvomrv0YL7URde131rThYgydhVr/YrjL
Gm/4DZf0r97Z8y1NpbttC55wP79omAoTobslIZxYHCoHF+T8iERFUVOPWXNiDoZDbKzsz3/4y7L+
Kt/EGOrxebKJ+OV1hVmVmVkX9CRF/b2hXMqK4rJ86XINRbsbqptS5M7T37/oL3e+LYVlm8KUwIBt
y2TH8vOLOlo4bulbxbaZLe9W957O17ZO7HH196/zy83/x+uwy1Lgkm2TrdbPrxMnoa87Mihk9aPw
Umajc1MLV97GEfn9v3+pXz8/X9qwuE3Lc3gvuULPz9mfLhqM1rjAsC+BMX9NfgMBEvYv9cQuBnyH
9AWPGT4vEuf+L0uyPThkQG3h7MY+lu7GnJfyMMaZmax1fs7epWjvmADaggO7W6UiAxPtaSrAULnL
lbbwmYAXNNgS2g5BNbeGlbCa0sh/dnrpGMEYd5SJ0W+NJWr0ZER5lsQ1TTi5cV8q9O5DjlcjCmxv
mphf2R0RBXtMqM21ezeojbLYp5qQWdBlrX0YlraTl7lYDFLEAkZ97STQtwtD6ScXeSRZJbWI78rM
V89ZByEIac25stJefsc95H6Yo1ne5kY6MEDtevclyWTUM2WxkV04eVOQ0i6YAIO4A7oe1A0/yVr1
1bzv46rDahyBzqb9yFL33MTh1dC1S7fupNeP2wSP3m2rFvs86hsdECn2GF3IvpPYoqw+6daOhedn
z/QOeQfItvuQj+SJN5PXTIqYasTbzxlhcvblDw3Z9Y353WYc8RznNtjTubSKfOUXwN8DJxLNIWVp
Pzc39LIP1DBUNe7oCNXD1VH5HCVhVxAhMfPbxlU1fVnEDY+RxBZMk4hcYM/3CvJ5451nii2BaoYr
xggiPZMN41P2ORUpCe12D2FGU3OZeBatBDOltasc8o+NwqzSaU9mzzOZ7fUASWxMI+xPivzCjQym
PA0YlGyrc6/+CAu5XMtkMUlBz62NcJ3V+WXNfMK+QarTFA2SJwxoFKv605As5cTKr5HA9NyW5R6c
hPWxJKrq0JRQuaZZ2K/CSjSacexx0o+4Bt11P5ZUFUa90dZrZgd4pbE9oFVmEhM348lR4wD3bHKL
Ku7tuzHLWiIieMG//DGtPciyHmpGzP7xJXSTipLTKqrTmzY1p2Pj5L6xs3EJqkDIqXhh02fZu4rs
cbctKp5h+zwi7Y44FRflylEdP+Fk63YzUups7Hu25Rz9qbFJt4zSsXj2C0HhKlOQM9uqMUxiPrT3
BmnRDN9RjyxkYobJZYCbXxxrJWJ3W1tDZgXlMJi3/DgpqTWzg4AahoNtkNhpLJwIasHt1jZ1HaET
1/U5yKn09VJaUDCFsudXjCY1OefInboNRdl9d8rCuaecMmmwfRlECXcmngZoMJbsqk2U1kWxtXN8
VRd4APp+JawFujzWvdCh9cGh/ERZc7rJ2KUeiQCck/HVQDKSno+cxj9fMgApO7M8hNbMJbcMIN2D
pUp7g7mUr1lS7NhFZ8A1y8id2MG4Mga/tVZx3zX+2a4fhZwhHFsW1OsSoA9mp8bmuZh99N62qGXr
osmlQ/wMy1DQ5Lhnd/Q69OWD71SDtx7rrPc2zjKGJhkXz9LruMXVsYpzlzRPObtLIO14eLJI/chv
WtbuY5JEJsEMO5s/DL+Xgqiw2TsX3TKDHKu9qaINxE66w9S4UpI5r9RLiPDSX0Q0DEZB5ar2iRB6
nq1Ho9MfSShLG79Nrih2SDI1sHLNWNbdZiCo7g51qLdevixPDjv/U9mYJB5lKWKP4RZgbuQsM3K2
2iyqPihVk+/aeTbiDSG3GQ1EGU609et4+NLjZFgBU8HsKhSyqLeyy5fPuin5MkcM8pFKPWsIvKrk
Eqg7Gzed6/bx2+jH1d3oJsjFFmaUdkWOG69npsqKigX8+/OqdFSLo7VG3t3VKkbAjELfGDdThpix
Kknj+StlkaFdLbVLZ1GH5LYvvAlINzDtMWe0K8w8yKBEXvT6x6XWFc2WoH5fXUTZMIq1wI3B9HWq
yoEKwyIUGxE74Q2mivz7mE2YeWaXL2vMFGG6WTLK0BLD6W2eUr38HExluKdISq58pk6+v6HnQMGL
ZnQwbvgsQM8mc3nGYbcjgZBcD4rpKT5UicU+6tXeavxM7mb2v2iplSYETXcfbuxlZj0qeoRI3SEy
ZAU9Q8KdJKWQeVk+1y1FKHlacJ1LCmbWdNSVl8bYJ+9oLh+cFTRuw9C8pqGPEqIEW7G95OeaDnYY
zNqaO7ti+VlXOeBI0Lte/fJjyEKQOERQcTnU8s5mHeIdWwV+JrJNx3zG9bOjLnxg9lyMhxDTwGlg
O8bCUG0G6b/RjnTdycLflEXxURqkfkhAYbwz+g85dMu9FtmX8NxtbIq9nXj3eTNUdOiYzzMG6djM
npGd904t7mRUVYHZnBmrXppeEpkFMrUQ0vFymqrETKuE0ZyauJ2P89nUXCXcWjNPucCVRomZuz84
GOD5Fdydr0QV5GPRnlpcyo9238drhzYRee7uoGgvXOH3rYJ6TAaUVgyirUsCBCNQd0ghvK6GMtoa
9QJNqC3ia9Tm8aRp0+rokmbhA0t2zvaZknsee2nzSeFL/aG6Ypg2KTaHh9Ycm0Phzt6qKzjdBecz
+a5TFqKx9OX3bqmoHolNrrUVoq24p9anv3MKm31s4s8PCRk9BrU1A6+UX2Q3jNrcWX6ZXjtNtDw6
nfVKlYt7ssEgXSPzJVHAfCV5juoI8ckqvfy6QQs12E/pAg5H3zsfjSoYkFjFEJoPrd/FTsobovxv
epyptMGYMcs7NRAtzcb+22JgRyR3ct97Jua4bhJ3IAwlLuBwbi7UaCOMJNr+GsZOrSNGzxuTYToq
gbleJp5KJa6wIbAt4kCbtjXb95CtbEqHUBfOgZdN2NKWsTU3MgMgFpT8w1jboRavdmeDtxaw1FYK
5YzikY67odLdjacsOlHIk1wZbH7eU8bm+rEvZm1vEvCEqIlDladoqs38SQJqOszT8llJd9hU2ugv
QyYA67Eq5NMYmclHnszysxu9nhxZxsZiiKvHyVLO7eQxDjnfIlxuqan0gfKluqSPxhYvtTkOF752
zC8Ika8TNQO3glzL/dzPe7ZH+cYyLOPLQGo+VX7YnNN5zzEV+0+OPIeehh6ymRnpVaYjwgch2Nkr
nZUXKdmBwAUuetsgiS1EgnGT6MgvkJq9r3Ei4QxhEvlrSsUm691l07lpt64Hg/n9oMX8kPkOWdnS
jja2g2siwfwdmFaMSdyR5I1q8lWWiaEj06CqVaL3vrlcewbZjBX+DffQyApVMQqV+uziueQxWhkg
dmuY3m8an9x4TgLrDbtSc6VQirazGik702a+ToS91aHEICwSQb9BkWMyb7FRETxGMGAzR5pcTlTc
LsX/Zu48lmNH0iz9Lr1Hm0M4xKI3EQhBRlBrbmC8vCQAh3Ioh3j6/qKq26y7ZjWzmk1ZpWXmzSAD
cP/FOd/hlbUBJrWo3WIz+lFcjMCUtroXzh/PS/xtlM2vyegXT7ohXHuT6mi5bgWi4SgR4B+mpP5w
0ZA8DxGqk1DhVFyK2b9XY+0+gw/NH4VycHbRyiNkyAcbGz3V7V2+skRhR8RDVYVTcfa40zZBp8dr
jZjsgGxkiv0VHeIM/QqizcArtyhbHi3WWgVqvl1ozLLlZ872M9ZeRFN9T70ysKnpgwvXpF7Qv1dj
fS3Svr+jCOy2sqp69A7S54urQHRQXFs98eClvFdYQF893c8uJJf8QgPyS5aJup0/8rUJN+FiFr2r
Si70/bo66R3T3BUzgQs8ZxMpg4XFaRZOjSFcrye+JXQudmZtKQI179ES7AdDFbjp6pJVz7Q6GbQt
30pWloRTRh8CXuJBSQryI14N+V3ZjclPFUZH98oFJdXegCcaBhwQSIPObhX6K8qOsaFisWs4SjxL
/S5sG+qPsODKyxvLfvYyC613SGELHwCm8Lbw8nXahrZYq/2atx5/XiWd5bK3w9nLzwDGTA13qPSa
Djqaj299itrxqvV7pGtR2GXPmHeb8aEl6Q2Sj/WDkV5i5mJx5PaR2PajtPau21R8jHR4iahxfgBU
jbg+YH08sg/qdw3ZJneTpz5GlEmo7Yq73BrbrZ9nNpc0ZRmcJFKRthNKzRFZs0bEhyt1RIWYpbhJ
RgquzZJG88daQPCIRe/Wh3laiv3MJVtul66r6Tdx+Fct/WudW1aMg5yD1mfggbYCIFlm39Srekut
1LvO0gRrpKt2PsXPdZnp4CYQ0PeNVY9PvpXB0/EAm+B+qzI2h0ByTNHVSL998pSGMs/7e10u+pyP
XrHj5XHuu6rD7O9rv/X2nUjxp0U+f9/r/Vs5o8OyZHc0FqXdqlLBWj5P03s6KjZ/uEI3jGfaIwL4
BfrlVJJpjha9gwpwcIPF/kZMsLxKt8joShy6I2kh1EcOs5xczqcgZg6k9/wGXtk1iBZhih3iW2HD
gRYfXI63gcAOnTotvYgGEqLMFaVhcHC7FhNmI5v04Kvs3Knw21kB59C63Hj1UjmbuTQXmBVws2OQ
W2/1oocXWDvmNkxCcZ/hXEAtXACDWec//txWd9qW1V3XNvNfnqxXJm0YrRBHN5tAB9kZLpd/XbXu
IRSZeWQ7chVMOXiFpUn53SLVE1d2nS6wu5oPPBeXexNjpF2GLjsM214fkoDx0sZxV3FSaRgd3RQr
hcehuK3rynmjeMifh3JEINP5TNM3YEpSvVNdUk6HqJ/TZ6BsEdyzxaTYCpKCJ5bK/pObEXl4Peg4
5CylkqooMPCLbEo7vZtFnVyFnd++T7oV2VbBK36xSpxHmwmR1pZNYvKE8NqcUXwBKoqCKvB32maH
n7mYiXxTWC92vUDjKqCl5FtTVV08jeLd46+fysbv5u1Umq+lt1+YMHn7tECZRpaxQr0uTZzXnV1s
JupIzJPlOTfYPRrM69SWTTC3G0HDjcK9Es/W0E4/AArzY1rpt16OGOlCK8HTKjQIE0BosIZqao4f
HXUc7G6GBARny6znF9F1iB+lTvbMgesP3Gfe25BGLnFFYHx3pGGHf4J5SfBKXFwdm3UQNiE2ZJbu
UyNwbgZ1JTAZcybHYd78ACfMN9pOrRu8umF17ZvUemjLS+8A0Wv5QAt8gaVTRNwm4CDMgblaXe2q
aZEvOXkqtBVUd58iTL1YVUv545D6fQP4YXmdpBFPrq0vhAQLt0wjB/CAgMlKbLNOYw7CshGBr6oO
8UYrHJ16cPHbk926z7IVV0BQO6z0xxC/iFarFevawkgTrVlA8cmvAylLPywd4CPCb3dVxre/rXLU
M8odHFCDcnUdVKUGUT15i8PrGKaU+nOj/eu+D/w3LyvQZWdj6xtO7HDsdv0oJN9nOtd1bNagvQnm
DoYXD0g5xVFZwRvDk2ZtNJ4DbGTNmH+NED9BYoG+uCdVD5KaC8xEUDzZtoorOD0mnuxVfOc9h3oc
zdoHyj4xRtmUuGieVSRKilAtnDEGRoIM1p+QnOw4PVJ7F2AsfZxmVQIR6cEFbANtnGobhoH9a4UX
z8TaDzZKzD5ofciiSYZ/tiiF2tSzUT31HfVX3LZec2CkUFx8Xhf+XhkE+jdhTzzFialKvJbMm24a
lrFnRc7zuFUq4FQPyZ65j9y1sGPwOva9ZSKFOwo+AJrotqOVoJabh3M0p6hp8OqwE2PWS1foKJoT
srY8JJ54NzDXtkRodUZx7i3euL4zsCFvu5/6AQ+vO2KzINPdgB/LJL9XI/GccIGvhwYMIppC9JBU
7h15r0pNa8bqY6zti+KoZJvoLQkU8H7hMeHVwknbeUtaX03VaPe7FWnSSPVoy3OD7DViDhWMDylX
FeB/frM69jhqZ/yDQVlQg5aBdWrhQ6pd0MGi2XRZ0z2XZY+z0Z8tJlUBlp0/xmZ0Cx4mp/Fg9GeY
aLslyXHIpPSdUIJLs9GKEwmWE4LFNmdaEReSKB5KLFN95u7YcoDOpjLb2Yzy19WpfG8jD/tWryM8
WXYpEY/7VjPKreuK5cZD7ExKQ++2d8EaYDbHzZX+4U/0fyErU2omuDE/pDOEv707rxdVaz3vXQu/
6Fb56NsOS1RkNH5L73ubmq0jKaS50+pd40/MbFPB8A0fEwrxfTQG7vuC0Zl4NN8S8ui3dUeNuFi+
iiPQWAuH5LgAV2rt4TIEY7oBtiI1OyZb5i4lATjcWmE0gz+ILKi2bdf0zKuJIQrjjqqI157Eclq1
3o7aq3psU8gN1IoPGepP98oHfLWCvcnqg0ywrmzXudXjxm6sIrjHe0PwFvHwSwnes2EnFbX5RY/l
ZCD6Sizjn0GQyxd+5ugpD5eCEstxUyCbedR11/B1+LFCPiMXZ6AL74QcupivymLw3kWb0dUPtLHv
ZqDK2K2J7+CbnUf/KVQOBKI2RVqxTQhxXu5SsObttoyc8TUXHTw6Pxpq788SIqC4BfA0LTdUvVjR
VJXrn9kGhIG+B5n0ZhJR6J0HzYgc0S6hMcCcGH15MfZx0aOUw32x2MblP9HYzlWl1tlzf6lSLQD3
Ileyx8qdzEAS7tPCT8v8FPWI97kzgyCamh0CabTQWG1ZI2IvL/i1+ttVBo2VHptGllgPjC6bZTuB
92nuQy7jaYMnMqWb1gUtuyNq8FglSx1ko9FaCJinGADA91Dbg1dCuBbrTrggjhuwTW/CrTGGA15L
20NatCbYjtFcJjErw97e+sz1NDYKEZq4KNqRipvDmp98sEW46VQJnq8nc8/emuLiTYF1G6jkVBWU
r7ukLdP53ejWBoY3FKFi8kirGWdzwITasQhP2qEXN2MFLUxD3vM84x8yd3Kbt8FTE/UHTvOcx1/V
zlUGgyRDxQfy9CQ8eyx3rbZ188U9Mronp2iav8ZOW9R+YU6ftkxkZcWMhBEwuD3q4+2sqWoPhd+H
YG+6wk3fmB10CdiwsKLYbZYIo6Ir8JdJ+h64AgV7fMYEJm1/Cq/X1oHwsFru9Fy50QfJASxSi9bu
qa9gZaEz5ifKrv1ajW9KMR7ZWh6COcqnMcljy1JDdbIWrMXXpko86MfBpdu6W7OK9zlMk3BgdiW9
Z1fq8vLLxuA+GCketdf5zQYqMgbgpEzmN2fpBu80GTCOh8SeMXd75FAaDrUsuLakOwe73JgAeJqJ
fP9+LJr0kblvznGczb1l7YVOACrKNEwjnqlxqpE8NpGzMcg2p/ektkR69qTxxnuPmUJx8IPEWqBv
eOjZNFTdL8CriLZ5lITPyAyFwM5LVfCrptFm4sxsIxJ7Cgly9ObR+F5seE7ENcHSbfDQ+lAmuP4L
SuzJ9tmGi0GBnG7cOrR2zLPzelsm6VwdNa/kgNGy0vVxQsj3S9mde9wxyGAf8glUzmdep0DdUm2L
OUbXUTe7wpoHGOFtQTsPMztwy79OmpQLhc6Ci4BZpnXxk2eABC3DJmzL/jx7ClfKpzi0l3WhkZi6
bpu5rc5+0BddvCuN2z9FSQbNFJgyREavaGC3NI31tKZQpw5N7ZsZuEoa9AdoItjD2mAeFK4/AVkD
x4DKr/xpKGJYB6Ri9Dau0k0vVve+8rT3hMstAIQnqvFvlCJiOq1szkDCYF28166ZuH9xDD15NMNf
0skIOFyyNf11BSrdjSxSbT3ilvIfMWsB7FmGPoo+Fhef0z3j1AlOsdP61whj2/UUeYFOj2ahhzyP
ML+LfUnyQHRwMRXi/l+AkaCzLVUo79oiL5/mNDD2vncXMVBWdtlrdBkJ0UwP2F1UMv5lRkYHvnZw
iA9zx4Bkn3Ba1rdJNqa08jxpBgL2ilsyq1fpbXue7ru1T7pb6rCKVrlHdI9zow6LQy4WfzqD3uaG
RytEoI+bWzCBUlrZnZ20dJ8hrSzvZKuSb0qX8VQ1XK6bNSzTBd9Vl5n9nHrZU9pG3MxRLagfCbFn
St5aHqleK9Xprm7T4qXtFTLQ2Vk7ipRRoE2dYQYxzbFhmBdo2/5qmOTQUzNc7FuJBCxvYs9PrPrE
mVo4t3TFbEUEo9qBF91293KYq18BGiEDHhbJkscSpfS+c4Sp4p7dr31VLKos93LUFY4iPNmaIA+R
Veao15KPChwa9+7ZrRVFvxpMMN8VlgAoMTdkOO2DPG+bp3q0wXl1uDfYfyyJO26baOqATzp1+l7V
4cVTXrGkxgIe2ObU1BVtNnRNSACFIwsgKczgyRropfqM5lXbcdfW0WcFbtXaiWKA8IdnUfD8hZlb
lbx0ST7dpraP44W3IROnoRiYsaGm9n/kKiRaXv5axYnoRlAiA2SPjYuNG4xPFlTXw8LONHaFO//x
qlWdWOQV7ND6QpxAEmte+WluPwTwNBpow9yasnDKXmzBy3kbZeyt2Q8UC4YTj+0NNoTM39lMDoM4
svr1mA+lzyofdNqCzXmNrN1YQUg9d/wgVNeuR/wvxXDXMpTJIBZhQHerw4qsV23UYvvDYTYp+RbM
lZn6T0LTQffciYBMMTp/OlPFBpjdB2N2pj3MUVhxWgLWSbm+NFnZiusIsPJ07SU0oFdrGFAdpuAr
u12KPzbc9SHpAteX/TeiT8V4FAIp075ZBPD7CKwoYX0OQrN68qbe3pg6h2xUTvWP6B3UjBlyTmTT
babMBtn0TCpFq+CmypQKmXj6+ZzQP+PPXka+MROGSwOzcfYYpUqK7H3D7hYaAKPXANCKt0Dwx6Bm
bTnkxDshHc3KAVKv6XXFqvvPEqUAlZpINgy0+uFSfzGFqXa5tn37Judy1HsUrCu1KHfvo4NlLwT1
TeUWEw1S+4cwcLMIcgyHObe/dqf70hBKtxFGtfYHu1rnuRu5jlyB/+3orxJiGAj/0uLGWmUTD6qo
Bkh8GreInVTWzwqtwzsWfKSrsm6dV4qSQsaA+HH6zEomL17jLEXM7/rSkK4FhwPUE2+EWJZ4yy4s
nCU5YsvzlrjMZ7uCUS8ahoWhnWf9seB5ewvYvuPa7hki7RB1QFEZyEDwEXHbWfGUBwGmT+LFHOCU
OQivbr9Oviy/psFPhgfZivwMTDDR59ENmbWtLnqaTWs5+XxigCQ/62K2h/hSTCZXrfZYIbTUkGYP
D176T1J10R3QFzPtSsfrH8NCgTMMdKlBbZWacHT2jdplc+1Pz4UtlumQiUHK687ywuRooQ6MjmM7
8REpb/DpUT0hah9poLFn2euk74o2V3zolE7+1pRYGuOomHAUsyBxCQFIRiCxozXbjFwXGTb4POrg
jIO+Cw7BmPTtp24L4fjbCvKbvVPgUft3JAH955yZAKRX1rOwV8EFRbOOLa6XRHnfaZuq55VvbwZn
A+LTO0ufd3Zn93AcCUFcIVH5S8NENxwVYhmZVOMhN0wCrzCCBD6bfckEaOcuE/g5CuzgTxt6MH0H
FP7BZp4rGPEkKzRfKU7A5lij+Im2S6lHdUCqX7XXTmkxFl+xt8rrNc088ZnYWW+TDCJHuTCxS9xg
6+ml7V+D1WFIfEZgPM+xp3HbvQZZRSWCKTedYcdjl4CEPQUV/Zft5NV0ylZg4hsDlm3cj4Hf9ld6
bhxzPRe0ebtgXLPp6HOnmQqhjef8JJKDMp4ytwABZEpbXWHDnfCSh6H6dsuJBSmQLIlUefY7/zRR
rP0F7lV2cd6WrBrLtpPBw4hzRj4F/TTB/8D/l21YCxQ/BomEyzqCPuy6uPzXBmIEYC1GzGC6qZ3a
IyqVEXfr3HbgpSjRfYjbcrru5s4ZHyfHzB+s/rJyF3rQhDa9MS0jfJF5v31RWNYtr1T50s9GvGTS
nz6DIcffT+9FWWtG/Qcxkyo3kxt02PGlrB6MSz0Q+147sR8IVp3FgWY8sUkSVmeb3LHnX79TSXrg
Ow76K5VK6Cz1zF78RtGv8w82ZcIdNdjeJ2UY84ZGsnU9M+qkcEJu0+YbXubq3Vks/q9F14f0ugux
Mi55PmesIroWUFFROgq8Hb9w/7wElgoBIQsb75MbEluAVqxzNsDimY26c26AwEdRD/WpGok7Cdti
bffo+dR4sBrplTtINOF7C6obiRKZOcMWWgYxGr7luDU19SUoY4G5ERxFmmIepgXjostBIERnVNu+
HZNTUtpHiubknUFDT1VQWPa68xEU/vVlZbEvnXD1kMmSgMouqj7f+8i6vvrKbpf7bFkonC2rFp0D
UVK2y7HEXbqewMcU+OrDgXLCwvfHkhT3fnpeHKe6MAMCHNVrmXhM7CfdnFJG7Bd/vvEeIwC68K28
qD7x7atoa2Up93aRTMPfHFYnofU2Ne1mbutVb8s80hXSUVxQ2zpnPLglM5x4krVsoYpxctP/wXer
qhNZLNS9tZMnSPFH/u2rbDUKx37NMnNbOqO+w05PekaA/pAQp7Yo7dhW08VUNBUtpIouZJ8fCRxQ
U0YOSizCErR6APWAcnos3oJ+ocrvyh5XYK/Yam5Vp5ybFArNd8ov7QVthFw3iVeUv7aHWuZCaGVQ
N82SrwwiwUJMSB05d0hwmUPzsfJDPkCQ2KAI6ElTkZZ/PxsqwBhX+vQ5Mo4A1kzl9EhwUSk3DfTL
lMG6C7pJsm4tNy4Nz71Ja/92YHf5ymOMLmZSEyZrK53bFCwBSKANoyz32fO65hI1wyPJ0Q5CGwtv
U9+70QAivgNXTUlTIhrctGA43hO6/4aACZ2CEU6j/i4z4zCjDyt4wJyhbPe57y3fQjryIXAL96OV
JesaZRFTtomYsd4V6wydLE3rLyaawVUxjfPyZuBFfE0+mTQBM1D4nc3gEWokRhHrsnQeBaC17K7W
rcXocOTliqHGym/LqwhPgIyT03Kmlf8tq6Wx7rvIHWBs2qihjp5KfFi36kI5cKt+X6KQQgS1moYy
bHHyG8g4DOp7jgZclpVlJ9djPhbtp9+7IB4EoCrcnbpYpo1q4AJvqyLpcTC2w8LyeLVEcDcXCdd4
2vMZoa+C+UNggobgzOIkWCEr9paJiYrseFc90xbU8VrehLCjYKXmAeUdqmKKjG4d8l+HV9jgTQ5c
UP0VmKU9uq7Quuow0fEd9znjGSzsJoT6sIijov2GbVgx2bqRMzsgg2gvIsAhcM6ZUtG0X6LMuW8q
W/zC6RsiDtQFc66T9s2N9LyVk2Cd119ZFcWLhYjZbBRT/b9cZyNqCgsLw2bwJtCHgwT1hNxgUN3z
iOGgyTa9TN2/nVeq9rxeJtC/ea5E/t2GLdT7qsoKLP1eA5mrrKL8D+tRXLnjNDbzVZNSAW+C0iC+
yqJ5wZ66tENMDrq6aRE/gYBUoslfnBF0FtSOTK6HQGep8426wIy7nPnc+safCHOW6BPanKQJmHqy
GDHldp1qZDkNjGT0KiOApDpfQ0noVDksmBKrHk4YPwezQIPjuwGEBloP5ErCSL+SKa3GBstv6zpb
FM5o1HoPI+/O6kCIbJjvsX9ja5ONWymY3SNTSPw37SeV/ICgUqznvlgJAVtNgJVXofPZSFlPM/g3
UHxXMPWa4ql3gA31iQnAaYW1x8gYXnZ7FCMMvCNrPxiAIvCX4rjynBW3EaxSAgLCCOEqyY7MO6Rw
TYKtLxVwYdh6WGAgqEPp1AA7ZdtpYT6tGfkySks2Jb765BNY/koaVpSK7tUI3Th3VDj4sBQ3WfWt
VnIhrqvOlt2NhZ86y2+WMm/YgNpFM+uEzqwJ11imBj+mVZTa2YX07OG5ahs+M0K9pj5baYh7jz0C
/unYJBZ8J3sckA1SKoWYabQvLGL5olCkIRhMKxgdOpk65ZLEisq5t2dPp7ytGeABS6oIq24QWfh8
Zd+Z16rhWrsrHJpNP0/FRODPXH9Ti5hu381SfbQzZJb9qFf2CDMPyHNlkIoABR0XJvbglL7EWqcl
XIAkCnYTYp3qFFlZXqGImyam/743pw9LM3XTe07K0niz1E4zHtH7lfmuntYEpemcN8I5LIWQ7wpg
wW/PU1xtAc4mc5w2TnlZSkK3QuSBLBL2MPdhx2FlteWj5lVUWwdV7UTIsyvlGQepeuPxnbsDQDjv
BxJqDhOiHwzazKWvGf2WNHxXiQJqtedn9MFwe0hqtmryvAIzMV3mVzWnoRevLuaYbYYAOhMXKBdL
f6vS3B85KLL01nMD8KupSYY3hGwXDKkqWId7KG3TYwLfm7EstntEZKGqxj9yrAAA2HBxfLQUmU/c
YUsg3nXN1jskEIp9U39cHX1x68/40IMHVCkVY4nVc78T5r5qJ5TnCeY7Nb9gRhlpvkuyGrrDVtSF
REJaourSsRJovPZeYIJ3uNFIFFSFGGDfEobjMYj2tbmWJeTjvZ82RInDJ86q69RmL3LEoAxpSFdF
yWVvFQq01QwyjQHdqHIwifNCTjiUems8BAOGgROyQi222TrIBh/eAj62cUZWl0PaTdEhiZBXfVj2
TAVD/7N0R2epRHZCnF07cba0sCS9PscazH4JazJqRwBP7sLEE+c3jfrdKAbgMyXDIag0fO/9jedI
dJF81UKdZmcaYBsikeWYwec5PfE2FPazcObLgrK0gEdZ3Wo9JI7W/tm2EkGadre2+FBDLrOrloho
e+Nzo5PTsoY4oeQJzYbhvclANdTvid8B2GvoThngtJVVPGgnWXI6OZcZUONoq3rr+5U5Pfr3tP+y
FFvC+0InTf/aNQhEz5GjFsyLkZ51ubUbLw//5h2oQUCCGQNxm3qsYkztTB4WZlBVdf3QT409vo0p
aUI19g/PQpezJsGw7myvKPoPn7EiRR5L+5BoNtcpidJZKXJ4+ifbDt4nVCc+RaBuiPNynESPzzz/
oHi2iSgj8swLyDjVrYd7oYSqVyIIsrJxSRENMX40cZRbXXelCl2l10sZoOZYtO6YUbDHD/82edjk
b4FdCusKWoNlHlbMwMhXANZl9t06ESGFQqRfx49mKGznRgsYfjGQrKBdL3JxVPLUsCk74LJQ67Cc
MMSnRXGCEtbXzp2JSrOGKOOtpIMfzI7koD2SjW6ZsnXNmZWlvBCskdGc8iYjd2LqGxR7dRUR68bV
5xB6JgpISH0PetonCII0kMhBhBgp5cKx00STlQmLw5wqDiVIh1gRVwNqwY2gK/ouB41u0BR0xpuI
2e8pguNAiWn4G6cRW3lAuBmlYUpuhSORBiQHkG+pNx+SiWpVP0UKxOtwpYg4kvWRRYhTdV+hyBve
yKJEtUiEiLaxBqzSdOODEWJ0mCXJqgyGV8Os5UJMrAqll++K+KHM3XO0+WK49maTteF+mgfGZFxg
0ktjF4yJV+5N6WQ2sod86Qn9qhYfIajWSXQB/bQSPQDe/7Tl9HTYB3Ibp51vocLNqgWw+rxm7CGz
wRDls5tgnPiPSZJkqtuw4gzd/gqBmJzvSe0SXBWGzxY9uX6eTMeOxcoKQ6BNmYuWddVtpqkPD0Pj
qldQ2qyB4XSIh4mM498cV8y4kWqSP1xrxqMkbcO3YK2Tz+gSQLDRyIqf1RhGh1nYa3esHKv4tLtW
vtWWJBqqrzODIabqVUN8F6XBxgxyLuHyLjYulryBmFKz3f5/8OHf5N+sQpvf4V9d9v/Lin+nf+qn
ofv5GW6+9L/+k/8f+vGxnf0Pg9X/4cdHPWN+6pwc63+6+6/+/se//eNf+acb3/b/HeaOpIWOBOYu
7xL1/E83vu3+uxtIJMEYSiMH6y9GrP9y42PU54rxMbrxPxjtAixU/+3Gx6jvYLbG9CcCTFSO83/j
xsfC9i/OM3yK/3D989+P+HyB/y9urbkvjT+PklQfyypexzJIvkfRMF1RLG1qVtKXlXHfSjbrtsra
R5F163RAb0ZqUmQzOUYBNQXQscYsO9JODfaOYKLurmPyPZCeXPt/+rQGd21xf9xqm7XTUbDdcuJR
9yBj8F1XyMDtHImhdwm4raB+XROtRYCa4x48HfXOoSad4oUqz2522muGbM/Sn0R1afLwMfB79eRo
AoQ3pnMvLOpWzPwxs58zwaxVeIP1ZwazB/yFkNyWeLhNXwIeYXJE9F5cEOKINJGDk84CsxhhXAnN
EVIC+7bRVsAGffTBqBMKWV07mUxPEzoRzssgdL5sZWAEsksv6wuQuBFXre2xvkvSluPZANzqcJZk
7CeHpDu7flidGYYSecLuNUNE4dSMTC7JcLQea99AOBqN69zJNMeBhVvOCvnEIAVJn6qHS+Vns+5i
Qpse20gHJm5XNb87q4fgv+ar3DDyQQTGmISWeXS9iuF71L1XLFU/AuxgrwHE58+ijUCh+TlDJZuo
UsienUspr0m5rgF+q1tXRww2xh7tKcEehNkSm0YtHTEaHZrwNUr7U0Oz5NLZIsZAcsE6oNXWXZC8
V/M9rdkpgViaLAzvIw9uM/smYiKgnSK3ysEVxWg3CFCcv8KsfhD2uUEoRsbeG/Qu/+g06wAILo+j
tL0MIbbg6nERAtxZLeclTHJyKyvMLnZ7J+mr2mW8sSUJHtV6N4/js0gi0Nj2a9n/KD3dt+lr6ec/
HisqRJHvOaE5lQHjt4Z343D5Fc9EHidXNrCf7eS5hyTr35nFUJWq23ZaDiBLHmyHumYi6JZ12qEF
Hmw7zW4KrukxUS6P82b2nX3VEd2AGPmAUum8hlV3cNwitoeIHFdKPBr1wXmOJKlLyEOabyX6K5fb
aRMCW4qzAAch+1/7measjGvP3uEDCJ4KmWv67IF3bmOF0tsZe7He2ZXCYGnHX6fobvxQ3UsyJ0+1
JBDcTP303C8hJgdakmSkxjDdbUDKpsfMODXt1RCdOydHvdQ9eo6gpQXN60Vvkf0lllsoQdsiim12
9pN4823BznF5K2FjVh1f5OUuT+4XBwJ3SdwjjSEwveHJR/6MdJphFVFkuEmG9dP3zAP7OehyE/B0
YuJSVJqwLlG+MRC6LX25D6N2K4hSJmhryzkZA1rds1bb56F/gjKznydkxJY6pYQnIrjZY+85QxGP
KQ22paiPiFXHncdn8XR3bAaA4dZLVn47Y3JygRSmy7vDnJfF0TdMMXQnpzyhAoATBh6AELbvzMcM
mmZA+gYsJXlvPmCTbHxUu0H2NEX2czvD/s+86I9lRV88aicqBt4I9GOydQDIE4ocsWahZb9wZM1W
TLODCcQFvKwfqpk1sI8ukK0FB1X97g/D2dA7hcDsYR8BfB20czX4GhHxevBARMczUC7VyzticcAB
Tj9kOCBr9UbHecgRfcSOuyDNSov73GMNOJXn0mQ3q3CTQ8JWkwqlqPZ2LovTXI7z48wfPbXmI7AI
fgmVuVmUf4se7s3x5aExbE0Dxzr0xXgl1/AJsd/WIEKHEs4S6U7k+XVUsrAroelSR29MX94Kco+I
BN6wvKcOKXK8sS6j+Rp65BLt8YReEz3v76nC8Yi8u8b+bKuZaWmlnmo82t6CvKVyH0BO3InqLHNx
TovwoE35PDfBbUDwiGRTgiiWNqF7QmT3iJzkykMVYvf3FjA9PFiPk2/OXVtc18MX4kjuoH7snpgx
3KQc+laavi5u9+hAMp2gdnTBCzFl9GoYijCfOKw6J7TEuZ4uCIcz7uMN0qcUrm9+t/5jniTOpVyO
3kW0PPV7Zm2ZnnFVWWfyRHZReVs6x8rtGMmGFyI8jpueOZ1nUsi+ytlAYgl2DNhXeuSJSfomMp3D
qEOHsasXDpWywg6j3D0xPr/9LK9UWBzzKUhOdR11XxXz8ljAfwo0Qjnj44Wy1gJWuXnxJpYt1LUu
CFfQhBeTJ3uV6TCr7rASFTiU3kHmdNpOvA53+SDP/X9yd147cmtZmn6VeYBhgd7cDDARJMO79Jk3
RBolvfd8+vmoLlQrQ2olqoG5mAEOhOOknSS3Wftfv/Heq0TcSzQgMEGmMk+dOGavjwanwgk/DOQV
RPe3MuRGNOpnKa9m1rOr4hACQYGd922SNwTBn+jBmwJs3PosprPh5k7l0q4DFEpFsIYhSAYyasHg
VaEfjy93D1W6jQFcEVi2cD8NzGxfw6LeQwV6mmqSIaf2KQ2lXTuSkahgDT7SUxpxqykbEtykoXIN
Mhah5LS+ftfjMvto9rQVZWMvkMkQxsUpbefNlibmfVtpz+ZED6PU30uM/yKxeZuq1kVUl79BpbRr
A9Spp2BRudbL+B9CE3FA4lCfArF5Vf4UCJhT16F4JsVTJ/fgbEmbtAWxFCMWGVkSZJM1IioIA6vW
dGIXDF9DvXqVERYuxPo0mfJBboZ1yWYuSTnWdnR9YGzsfUvA7A0Kl28gxO0sgLvwqRIMvle89/tS
ukDxpmv8IIoNdI8BJf1xqrhPiKUWOULjksS65AAd1pmpsVKhHnVTsh6Vp9rzzV01DTBqtMNgVJ9k
Ue5x1YvtAVpCo8LWGPt1Pp+lMRZD5klCmAQKyvn4YBnmFhdHLvKjdWm8s+kbj0MUb+D5uKmX0Fd8
ozNMVEk+7EoRZrvWAt5jF6aE28jyuXoU0UIeOryLIxedBCHXcxz8CEkaUfMj/AguCYUdRsW6qupj
CyJOypdLjhjcD5MZrWiuYrUfvg6opGnhoTZblC3xWVcCvURW0dj9KN1hJ8ja9PpxowDm2mat7XGD
3ygG50FKxkC1ptwKjhHPRkQp1sCrVurEs19xzistoRWQZz9yLFU4rNGt6fkSvIQ9d3hNdX2BTB4e
020S+SA+2rKMX5TIZJTsufAhgVnjDVShJcJmBepDOEGfxWYorCN6v+gA4mcNwHqYZqPA2TIzw5Jg
nzQcBXq2FM21rkkfre6vZTb4uJP2SU5Bm/q8k4iTTluaMiKwGrpMmLlaKjnkqNKpGM5WqzkNiR2o
MBaNqXMu5w/0RIDGn6fiMYjqkQSaMEXXgg4SwgaNCxcq6HLugeBwjnxYyI8wh8HjOhWbYCIPtybe
nQs1rf01dNkN3h322PGg4w4X6ydujWg2Re9RKziPg2hNVbKuNImKFP9G7r70eB2fCwGwFOQyPHH9
j04G86NBX1E9iqhl58N1UEiV5AcZptzJZnstXWd6IqQfxekesMWZFDQHZnWBJ1FdwoiMeBx2F+VU
oMbnQruA+XwoYvmhK3+gO16N+amDG1M0juVlUNfJS4hUNynecHRw9GBvdK9DDrVztsfUmF7SKsUk
OqPF3G3i9FRDciG+bFeLif+Efn9Vd4M9u/XGJJqmY+qx6ctOo0I7syi2Gn+jNzUakL79oWowI1tU
GmVCiDRkXT4zrS4/R2/nc8OIuc8geyGzpU6ekIJSA2fnMOoXMDOah7Avy40mmnh9RnbFj7AIRnix
GTb7eGAqt1kKQ4MR4xKwsKHRLYA78PPlkfYKb07DEDmMltkwLq3e+Kj1ilBh8Q7clCTMgitHGTSc
4lDeZaPByi/j4jQZ9VsoWctBVj6atusvJERxKnP+4EI/+t5WNX6oxOqVhCzRvvNmS+duF5nBYUT1
BmdGu2RDuxSnXSjIP1Kcimty7wea1/DOOTItrhCizCJnBXnetJbViZibErFG5Mz1joxZR61PbhvI
LgrsO4g3bqKlm2B465NhTTbGIQoquijWqk60VVf98MXM0Yg20L13L+hPjdK7vtIvowSqd0vmTp7t
fCNxdTQUUZC5UndTG+s0veFnRXgtRMs00B50Dh3uqheaO1zPJADV7BChJmpNY636sTt1n8qcdYZi
sqr1A0LQvclmeVThWGDxZLd9dZYiWqYp5uMmIi2I/Ao9beGCy9irhFchYkTFJoYwlhdYduBnoYAc
WUIFyCjcKiRMFIa2R7D9MtBpXsP9XNMM8zYQmhtbmYQTobSUPsQ4StET5qIJ7OGE/CECz2yC5ZDU
0KB8VTKscgzznJGLlcZbKarOnicaTjfRFl4kqZ9tiee1TT87KAUhlTAKl9DQuIlXnxNuvsIISqUA
92ByicMKuagPY1bbuK2GCu4odRkd/Am14IDddqnWqy7gohnKBqlmbf8SEBByJ2fVeqJUTLkW++Jr
HEdsA0oiOpVM1Cg50bC7szuZlQ6lzhkryUISAvE5CLstcBoUMs/ayxVrsEEUFKIDX1ta3S0qLblN
x8grHV1gAZtcUpfqINkT6fKuNJ8bojV+GHEdLzDgrLbknDWY9rcA2X4u/BBAmB10YHso1+9ljfm5
DPTIdW1l9Urg6GYwIg3xUct4UFJVwST7NWajwflkL5jwT6okW3WtK+k9PdpB2cHT26gtQtTaPLRq
hdAMZ1boXSNALTJFhPyCTyaYVb8SpLoySllAN1+Ssjsh/YtocGeV0/hRfC6VCF9RmWp97qCukwKQ
ucKyn7xJFFoLiDtLmTpVhee9CYtLUa/IKNIJ4YLvk2/0sf0kVmb+dq07mQV/SKSGFDByFY3TgpJn
eKD14tV0v836OSzRZZIG4zWfnqx68hoyEC6qRPtWngsj05ztdCa06QDYIkFbA5S9ZTtZ/Kaxn40c
YmlUT22ecpdK5Cbl+fF8sSFj5NZRbBsL9LKUhgPYahtuUmpWHOalwV/7uO+LKz3Xof03ZVmcOjRL
gp1PibT3spLTp2G14h0nSRAYB2k0zpZlci+QC58XKpep9dRP3CxWVaMRdljluAzzqLg1L4NCrObK
D7qtUyN6j5ZlYMpnnKx0fhzBiEUeM24/fsJyM2J4bUX5LxfQ/3Cm/Nc//q//PxFKiMB/QygPr++v
+f+4/d84qP0nRPnz9/wTogSJ1PHywtJLkRQMMgEi/wlR8l80eM+6YYgiXm4K4/wTopTlf2A4JtL8
FUEOTYDIf0GU/CdJ1E1VlBRF13WIof8WRDlbX/2nb6HAKAbAgigywK8+VbjVmgVAVbczOtXxrGOc
K/eDcuj9mTV/9jRH7r3HtnP7XUPxaynPv7wjit6Rg+RXX82fPm1/GvfKZ4zmRt1gE9ftutGd8JKS
bsU+P2b+vRRgzFvKy5PWVK9eUtg694Xa4Iabb7HaadWbslkn/A+oJalQf4jstW2SORbhCbl+6tmQ
e5W7nUWiYPzccq/L/N3s1TIOb3//2bFt/S9e2pWJoGG1XRr5QbeLw80g/oi0tyR8kRRHHZNllGEU
75bFeyZ9GsOxe5f0deDbU38Wo3FhDUdrPPcWF7bkKDxz0x/PKZqhfKLfupfkPbFH2zK9NeJ7MlUX
VerKyDi8Re8vsxrF/jZ/KT9jblxEMwabfF2vs0P2QnQNu5WLjM+tVlgnOKSy2bXTOoM92UCZ+2lB
bImDUYdN2NcysmMnOwmLN2ORLmqHQz7YR3t5pPvs5JSplgpoQXr1ndwfh2AdlRtPetZJXknus2FL
W9RQ7uNyWvREVyaPFohATFfHnLPCoMySRNed4O+avtvBHE+2LzVZYVtAPC08FUA1NwLgTb3WRyLE
+QunG0Qc3rEBuMC+g/SZUrnE4wlxEak9hr5OqjsG7LJFU0HeqoG5PDeiuQ1li85h81Bm23hcK9pa
Ip81WEvqeujOZXsy/a1UrsRuo3QfOvELsrBou3WKV8pslwI9crzBFB7O8jKPF+kaEmjxRtrnPdod
Lb4JpgOGZWjOFpj6J5at3cDVQ/VdOHO87YOgHnTO32a01epEig5/Sds8sCVogiVa3vC55wYk94vu
VX0X31uFnXyZ0QrWEXLVEf4R3JcIuqcRezMYFH1IcJHRv+feyXxTg+Q5W9W82FonKWrd34ZPg9y4
pSU99rq/EP0jZ/VY3+HDs4S5gw8FruwoB2M+u3AgLlLKkUZ5kBRfCY3hWl+RRmnzngJnMBCe4IKy
UAw7SNZc9RCyEvXLL5YjA5hhdrQJx4eWTq8SH3V921gPdeeWrux2DnCqk2yTe2stbzXXcjVXdCyK
TAL5VvFbFn7jgjh3Z37fllTokF+3pUGX0qAxrXYn3CZnona3NAxOylE7KNvsOBwp2A7SOd39fUFL
X11+/7kJMtqV2WJEfinBZ4yW7duH8lidh9v8BXHHSnOiY3VMn8fbzKkO5jH/74442wf+Yg+ISxcC
GCjJO+kkbr2t/jBtylVwig/63jxpW1DAPbjCo3lU7r55RoiV/8U7vbIk7Lh5SQPGlTvlVJZLrtzw
jhHeSo/WMdyCcmxnhBCUcZE+jFtpU651Z3LjNUtgS0rUln/nVrayqbfZ3nrHR2FfnZsTOcE77mZg
IQl683XgHaChDdRdSOKwRCBxCaalK8OLkx0/pnuzDIkaGZezdCl18JoLvEUODnawkL6/Sfi0XEKu
kahKIF+NhKUuIwdfc25g0FKW+2PuXrjDDcDu44bmjfZU7OUVdAEK0qa7iBV+R27RrDQ8oeqtf7R6
cmn2VFAG3gbgJ59jZgs89gNM/PFzIE6XiLN8oX9y8Qq4tq7Si3ggA0/LFuZreVMerd1dvaIBgywW
0jTijPjQrIlDwRarfaog4p6xPvHcVFiEBDUw5IYBTrDOpYXlRFip2YW2whoIMAFsLIXo1axb3zXB
DdJtW/6w2H3z4tPC9fA9KZ4b5UHOPn1xUxlrM1oP7/Kh3wnPsQCiSMPAjriDbxFWtTjF/RDfMHXa
EPCARVhiV+/+2/SMXVEX2QQlp2/DWbw8hMh2890Qv3Tt0k/tSkEWi6mAPYf1kkearKln+RtAACZE
/WnQBXgPj5Cc1zS/HpTyYqnzOaIs+UjWut6NO6r5/lG/EW/ECwHOd8oT8YgLSCosyeSQr9tlxSJq
7A/06LbuIpk4WWfevtSzPbpWs/TJn2GuyHbB3gs9Z6PYiRuvaDUcKmdaqMvJlS89xPklue4L4IQj
zXRxWeyRXLnWSfwMzjvfBrZahjYfatEzPIjPJnkqHSQOxLEw+RaSDapAGsuBQ29jOOR8Lcwtj1hs
AHihWjL5bU5ubAMex5N09F/qeNVYFx+DivGhZh34xH5ilESnUyTCPXsTf1i78qZ4rp6ZBCV/xY4a
rarJruo13GaaRuJSc6p0Qcrbp+ji2RreE6+JCtLsNvBWmjvsM5fBCYb1Ir9HN8pv5Q8Ay2ohnN6I
462ZuMpFPJs9R+mNZrrKjbgRLtVrdNQu5ZN0GU/mXnDYoR1lLzvlEmKh3Swie1rc6UtEuzfCk+Fq
+/llgngsve1LswFt5HeUSwLH3cCNDzRjFs+obd32jhyZVeCM69J9Hpbvg0O2+D7+IKgvfG5ew3Ny
9G7bp65aDjwSupRzvIVaPP9pSBO205Yzy4aLCML3GivcSu0IA8YSHTR4uSO9YSmR2TC8dQwVdxjX
LopRdTj4xXI5YxsyRJgb5t3AGQz7TqWaW1gLy83cbsdqUz8AaPMncTZ42AEpLKkUCa6diJJd6G59
Wxx0OIjjCgiPFtEq37MSp1UK/d0pAuwx9tghHv1LKDzkL5j37OlFAr+kqd1/9niPWpuRiS9j9bYC
IBSxrFTcwXJhvmj1Mn6BwLxWt4obUS3pG+lRelTWqtNsaJyYq6TeSG57nDbtsTzC9XoQdtO5v3Tv
tC+hJtI2q4jt1Rb1uAiYyeVSgHX7jolAeiEpA+Y6DGvAqBJ7qGQTikts90KsQay9Ge/actG3dj1c
NGVd1bupOcu4LopI7ggi1KDU2vKEhcRxGJ1pNUhAQ9viMbuNd/6ugZm6zYsHWXoujDcrftGFR+PJ
n+LnWjTWsAi8EMsT2ob1nT9+0gbNgFnvk0syNHd1lrzBtufivcQsSQYS4edYR4cBFINWFI1X00FU
QbsWwkLwITwRy3W2HolzTpd5Wb7kMkE/lqsXMu06enahxYePF+WP9If5bNzIZ1D/Uwq+C0CHyMV7
b1795+amu/hPJcKtvlmJeufIQ4lyGiEaNaHstGW5JqvPC1/8ZKVlEtjkAgOgJiAb5V6tNkGMTov8
qXxR3UBtXDa35o/mA0IzVTPhiHG3b4/NSX3Wbyly2vFJFfQNfomQS2Us6BCvskegHxxfw/DUdSu/
25AvmPiuepN/oCvvsrUOa+nWfBC7t7j+GKWN8JQ+NE/qRZxTrbVFiZEkxS3wuvUG318hxo/3MztI
pkvCCIvuYWpdL3PDAjo575DqE6Kt0Q37Yu5n6/7Bqj8U2hUxSiC76KEoQzTdBPeIsp2ccOrmUbWN
Aw3JaVyEbNtssmDo2LxbN6nkZvRfm3MpuQXMRGHFzajaUT2D8+h7dGyn8pYsMVRaD3gbtpWdYHvS
LjPgm9GeowgLSj0EkZimLAcKUcxEuh0O1/i29KozdPdTygwDPHrmdOPRvL1qWxfv3f8I6oWGvBub
3/OYPuskdwetm4xLYdx0qos2Er0kVWbvr0RlqYLcskEoi/QHeGkA9irdTNZFa3bw7tjn+KbRJwLp
+CzvmwvmfnKxDsDrSLf29qn6ZqkLjwugtqnNLXc7qboPK9iNODlY/TqGV0DDEZLpgG2prUk7BRpm
8iaBluk0rDHSwY1pGcQP6VDjzIGV5x3HpkEBQ070aXxgb7wYsFRY9cJOaY9ae4wvqhPexK/aqXhS
8pcET4FF/hje5iflntTHhdQ8wAfNN7U93EgvZ/Ykp1kW96Gdlw7yBUiLyTKAA4tOLHYKTief4OoF
vDbEc2ZPro+COLIH8nqEkLfzJQnBIi3tzcipt4J0ekZDmYzr8c3PL/KtBm8daRmqG/wM7tpb0DMd
uP9ROoh35RkaYTERI+xw6yCMj8vlcOnflZFtgtYrhiJOl2wmMtKWLSl7y/g9d7R9BBH60bgz3fqc
4H66gspNLhPUw/i2eTE9KHKuIK+sYmeod1VBPvAS7MpInRZEb03UuV2+0b5P7tGnmrv2NrskP4DC
hgMzHNb3bKxHx/At/Iz2KL0wnMJ18D7Yx4/ekQ4LWeaDtpT8tYVW/aN8tKjJkD0Uc2Ejy1gTwoPC
BJZE60Xlijd8ZhPhmrj8n+FoIkb14g52AV0AzA0WYqusIWVc4Gks1Xva5ZwAMV5FNknokniM6oMA
Zu5tK65Ldf0gDzamn4XbA5Lh5+7MSh+xXxVQpVXhWSpf2yRx+jY9JIg5uU5b0hPifGfIP3+W3/8X
4LEjCXzZZ/7/AHVPmtls/3WUzuGVmPfuR/0FF5t/y3/gYgawmEbOJ1ECkqggtv8XLmbI/wDWIlBD
htcHXUIHm/onLmb8A5d4CH38ogOKwSn7Fy4miP8ARtNEfqdGKoaBq6X17yBjX++EgGKGpTIKsgV6
tqalXjH3wnEYQ71uRDvsbiydPD+f7mPDLJUSZqtRVeFOsva/vKA/oGKz3/1/gmKMaUqKJM9ZKMT3
8IBX+JJnDUGWo+WwmzKD3YT6jgpUbpy/j2L8cRgVlqNk6DLC6is7fMkrUgX/QtHWTKAKQ3EUbw1z
AHfpdlyo4XMeP8YJrLRlnWzLycFqPSyWYmzDQyNSvbznTiMYWz05All7kNbQknF4s6f5S2KpMnmJ
AqCkHkQNByUf+1janZLDVcncS0dAD4Kn+25XjDAKFySOY2zpo314jT+UV9A7bVoKGAXImCm4EajE
+/heYmPc27STyWRgjycnfEdcfObfTjAnht6ZD9LYMbp1PNnef1Bvv+DavyKVv80Dvols6ECuALVk
1VzdnvsqLEWpYx6U8tQvxBg5fW/RGYE/EyOoWmqTPyzHSb/8/SP96RuphmRJFoOTc3E1bJIVGqZ6
DCsGOTkvExqBzKqLb3AW5Ssm8B8zzpBlHgwwmal3BQN3NW7AperhoWtsusouDVvNVkF96K2cuuad
uqqQOVYhz2QPcJQk7ZTCbigi12T6k9ZHGbGo1A10rhwnPjR6jzFHRCaeDHkrGbuwOuHWjHOmtxl6
LEPu9RSbrO7Zb49D/NZl36yfPz6OKZo6qSsSIUY/IZBf4JVqDIyBkEvR9k06eaccUNJIIjfwMR0W
qSC5xkczSJAsKcjsAba+1p8jjX9kJovr3FyhHE1FN8CveXrVwk8h2HSlaifk1Ff1ve7vk6p2in4T
lw7Wz0Z0hG6pKTSCKph38UVvXVytFka7+ftsuEqV+LkxmLohshcyCaWfgPQvz4WSwYNahXso4rqc
ntLkhoM5IDND/UOoOqsFK6+/DynNSPz1ZmRJJjbKbNKyql9BcYo2pUEma1DrVVCa8DUJY+8YaOq+
14p0IZSAf2HcrnOL7bAtlGBlTob9959hnuRXPwLtCbocGrbfPPfVRpUrXmFUmT7YrcFVEaBcqSsn
RR+GFE5c/ftjmYaosNLn5X6NPKro1sQMlR/eh95oE4gtYpjlml7O1bInqv7vo/1h3XGKcfRZTFQR
RzWe/JcPOhZKjicAA8mNss8jItzzSCVrUtYAq5LqITYMUuGhRUXmN0v+DxsLIxuqxfHNIatdnWvD
gBi6bEhMH+j/0zIheWvsyJD9+/P9YRQOdjjvhiSJNEqvTjK1FeVM5RntABkWJuAlttKqMn4zP6Sv
jZif2xdEfcviLFMksmuuXmMcKnmmtOJkWx3eAmNMFU1+rNJKAAhdQz5EdMoEKEjIBLmAN/03m/Qf
zgZNYtQ5IEulXLnCjyerTxpV7yY7hL5oRuJr2ViDLY4dqApeJFsf+2Zm8Dej/mEz0CSqAxwnREa9
rkwg7NDRw+HCzrMhXgWEOyxrC2UemD/mc9gveMXi71/zjyOyqxqiLIsmzcqvszWWyhhDRHzdoryF
DyD1bOKBx/VwSqVlIaB0Qirsf/Nx/7D4f3ZHNWWeSJY+/1C/LBFcMjAG7AaoUdJJq0BWfZ02U2fl
n6OpfDNd/ziWihiEdc9ivE7t8TAEEuKYsbyCu8IYCk4+0KSC4VyAGEjfLME/jcZIqEWocdltrl4n
QfeJD/1gxLb7vhvpFakTmdby2AFmcSX6+7ebl8DVHkrmJF1mUoMopucy+9fXqIj+QNdBYqcJ+34p
Y1QJZB+o38yQ3x9JFhVDUjT2a1GRrauduvWn3hctRuGypjpa8tJ18duoAfrJSvjNyfTb3kknHUKp
pULJ16GMXU2MsLSUtq8N0baQcIMlmP2akHIwyVh8QCm6ECvsAGusgWs9+CZFbhYnfX2bjK3P+WOG
QbnEzvb1bWKRUbQKpD4KjPB9qrL7OsL8a1AJrkImt4wxMcV/wGmDPnU7vybke6rvyxCR3N+/6m8r
kp/DEjUiBw0LS9ffJuzg6xkiA3TXU/Mhszqcgk7c6MWrWIaeFgp4cv19xD8+OuUohQD2mJqmXn3i
qDSnFENS0UYZ4OGt78F/ty465hKL0oL6Z4QQ6du8x/YE483WUj8zvO2bcoy/+0nmkb5Mac4VXj23
PwuTSdg4Xz+CKJiwHg0ElwjzsQ1IG7hVsrAVo1J4KDGWG31MgfCcNl38C+6GoRcA6c2tBqNVUCGT
/v3F/HYIcOHkkihrbFRon+WrQ4DuPvFHUgTRGv+MZYwWi914SYCLXfYQcUY52KZF8Pn3QYmFvX4H
hAsibOPbq0RBzvfqX5e1DJMJWbo52qKEJiv97Lgg+P5TXvxgzQCTaQsFIBDAI4AE5FrTQ6of1fgo
1i9J99C2G1l4Cej/laifi8UlnHuPJCz3lp1i9Z+tWhS62g/IqICzKo2U5NYLgK8cOLe5/xCNz13w
mZqXPj5g/vH3RyP06g/PNm8kxJjJFM/a1UybMHCNBmyd7ahaq+JW4PZpaB+jeU57363q5zKjKaif
vPEuRwtlcmu9A0THXRufZ7vUjlX/IJEO4ZcXFWQ9bJ70dtUYT7hpZlxr8xW5GrOiolxpmxQACR+P
ZCmA3mL765T62Ydr3WxQi2m960WbRNkzs7P2IvgfcnIg2kkpXvPsQHvzeYjXCrQI3W71iyIBx9nK
0/CcyG7b4H5ymyRHuVlr7R7gS8fS5U0LnobwqcOhVfj0A3weNwp9lXBJ0zOlo+U5482IefGEh/w6
wxFx1M5NtZM7oOT73FqjcC+zu/4dpnMa3mSeE/orDPe8yJbvES1l4jmYjpTjWOyVtEuQVBQ2AD3X
bE3ZFf7F1BBU0KIC0OzvDe+2JFjIgO+7onwRzM1cigKRl8bOrIDg1t1zXTqDvpidchpYCzaklr3m
kV12IhYsjYEvEcxiwQx1/RiN77p0JkPWDZvN1L2lwduQOSM29sVBhNc/6w4AVYF+JSJ+TOVV1A/l
Jgb7ha7dOR58+GYtEdmmbshFz8xvTvjfN0xuTwZrHmhJJKr16qJrcjqlpNJRkOaKucCAe0dJGGFf
nj5iHorzDvv6N2fin5aoTv2rwThXVPM6Ujf2EH1Uw1zj8zfLtOvQSCRi+t1u+BMV+rodUvmKFGZE
3BKILF5tBWU4YNUkGKPddydYUBCkdfmiEHVEaN87HBxTfCmqu7G9GdQPRf0BbRW90dqchQbiJkBo
QswMYT+4XHY2hoJCsW5CR7NWvbQy5GAp1bZuPkWt7GZEpHdPwQUdincj7OBH08rNnQCTuoUKO5gy
kH6UvzUOcIUD3Q12zaHRkA/Q6YYEurRWtHqP5a1MEzRZ6vQMQhvOdn4BUsitZSmtfAzk9kWLCMi1
0sVmFkAikn3vmjszvM3AjcfPyfUJVqXh2KIdsVn0Bbf4cc6xC/Fj1R6L6b3BotDb1UDOHVz8Y1hv
kEhY/lNVHdHUyJJjKfbQ3YIImMaiiZ1mWLWT3fUHhaZqxhJBCuSq5raunzUwcqR2j3lyn6rDYpYG
IrwySWRo0n7bSNOig/ijC69QzwjXUAhAbfQMX5Vzl25nl5GZ0vTx9w3yt1qLO6PIUQNEqc45s/O8
+6UwbvImMeAb8731qLS1sHvXKjq1gqbuJm/07H9/NCzLFQsuosmd42p2Ef6ldrXaY1OFTSyBK8Ki
L+myGLUnEdkUfTPa7zc6IF+wKHTbIrRIbE+/PlyFr5JCDNJoY4VBjyDtMmKRjMqNp/igtsw8QqkG
18RwyaulW6tStW+On/ntXa0mymRqWU0ilF3/CYv88nYjo4AHHvO8w2RxnCdhZOOpW3+zav80igmM
reONwWX8+kZVifVkxrCpbQy+P8J+juSyuu8u4X+YKPzhiqwjZ5+/3NU5KidWhz2pzw3K0NxkIp2l
7dA5NBLJE4Y5yd98u98LoXkswCIVr0GAjauyLCIyJm07yDsVVo3rSNhaIjAatx162BnOxBi5GmZQ
fLOxXz+kKVEE8RKpCUFL+buvE8YsvKnUhq6zsVR9LrD5QSN0kKe3sg6Fbx7w+uLBUAwjU3crlN0k
sX4dKuqGzNf7HFhbstoDx2sRmwqeLNY94iq0u9surGxDCUf370vw+uyauwImj0ZvYLYT+FmZ/zIl
JYGwCtyaahyH2GlxD4wWqQTDwsg0Ynd6G98Q45shf1uHpsRpOQum8UggOVe9WofY8Eqt2RkA61qh
b1uhOmDeYhv9SPKSEDtTVi/iSJZXbVtChZ2kb9bH719Vs7himeA6VLdc9L6+6jAhaIfI1Rx5EjG2
EVT7Nqdsqkawhmaybv7+gq9nLg/LWuSQBqyilr4uDoCXdA/tS2GLwwnnGw/zQnhgJQmrRWMEbmua
L032+fcxf/uoMpfY2WWC74lfkHX1hIXeNROFLGQZc6hgekCyMTwcaksBrgORWp9xmoffTOCf0NCv
m5spK5Q+gA5cAgwAwKvFEmq1IOWtl9q5eZ5wFogtR/T2ZnVvlNAJaIqKBRUjXq9VhoIc1kCxQUvM
P3TCecLaAOmPQKcebspL0N1HUuEKuYu9ykLDnhbvuWI/5iiXLK68aDWguPD/WsW5le75MyDB8gdo
Aoc9jn3x/FsFZJOSt5/y+7+/3N+mD89pkKBN4QUyRyvw6/Qxu1zVkENm9lhUt15fET5ZICbHQhV5
uY7d7d+H+21jAMNh5sxtFMsCmZi/9S8LdOiLUccUNLQpCOyxRfIclNZs1CXjhpx8Tgr2kbUYnrtM
Pf83RpYYnuJWmeGyryOTVahLTV6G9hjFP4JB6h2jRwNZdoGwQlvgWsi6TdGRJ+ubgX9/wzwygCCI
OcUBpilfB25l7DsVbOfpUoqrUfSJhMFcCZvoxoKo8d1J9lszwuTd8l4ldcZewFyvVkuCU22hNdNA
oGBNo6q2K/Kh1mk9bLReH495PbiZ1WVHGmW+rSc1IkySq//+rn9C419XD4gz/VDQZn4WmjFfn1lB
kzakFYYSCrk6hCaXWMH53b3UUY3KkMzV0BH7exjlkn9H3mmd0GENNyr8lywhRMSdcphBYrwjRneM
X9N8L2AHgPkexAeY2lzMbgM6U2bjivqZ7BMu9txDUyivkkfwZYl5teuVrzRfoIWxmPiVRSh12BcD
cBT+ZkoecA1r8H6m4lkoBYPtif1ZBlir5P92f4hPos1fn32EJiW9hK9vo4sk00/RhAJDH0NETQtT
S5tdwkUEmpG0JIljkbe5Zle+dsmbenYbCYJvPslvG/fcLIdGAJCqUKuZ19iLp4VNOXEVkLqE1NdQ
JJwbvlX3YJAAgncEfDlfcP8+DX6f+ZzEuA7JP/vC7KNfnzsxEzwLq7LFCWCyW2K8Ab/JDfVVYBFV
XPx9MJoY/HFfJp0C1AVYDEWCYTmlvg7XZ2019UKPHPiivOc37C3ig6Zwe3Jinzg14pcc/lF4z4hP
pJ1Z2Xm77wB9MNWNl3KMz+VCvJ92/mbI7Fmb5p1K7YNf2+GxtU4wuKJyZUqwfxo2bKzJldehxdLE
BQ2RSS1SN0g3QrSBxBrIN/n4TNx5HGDKYwGRM/GWqYjwcMGvRBCRJKMTadMukOjjPhwFNiH0pQb6
4GiYQpZIwG2EmwPxTmg+lLUQrnBVSQM3EdaltvKipVIu5qrbI9x9gV3taTo3PV3mRXJnPEIthYEQ
QH8V1hIhetHKUleq/5GZ7lCswJ6no8WVriNvaAa15Fvdt1HpVxgLW0ck2BWOktGyqXBR2RSYqUmr
DCncdIRN1YxgmKvaX/Ev1dHFiGaSVyOaeiTkkK96N3qpo5Pib2FZkksSLIM9AQ1P/We601/kFQHQ
P0pwllhzfO0EIaof9wQ/IjshkPreG9+r8r6I38P0kgqIxxfSuUCVI21FC1K6rYtL6wOrkW926N8O
pXnikCeGNRZlK124rxNHSNAmprjE2GI9Mg2swlwqBqCOgpGRNCjBdkoRBYeG7Nsi3dzNNxP3j/OW
7gaTd0bLr0HaUMsH/JBxpv8/1J3XruTIla6fiALJiKABDs5F+ty7vO+6Icp003syaJ5+Pu4ejSqZ
G5moBuZipBYkqE1kGK5YsdZvFIzkEtHdiWLlMOmj0SYeu6Xo5egUTkCAzd+Apd7vvguYvgMUgJqP
KxdP28vpW0wYfU3owq3RPuRR1O2cun+fzSAsUay6M9hVHCIvp9CjuJvMJRytYoIXR27ntqLbJbIJ
T+0UvAzG8IA6P+iWKfsWdhyGZKr1nehgLy+4VXBgXMBCHveiRyvgcpIIpNdNMziI7GJVcLS0veA3
bBsllEQeidr5Y6wWKRoQOOAHxtd4WYCQ1rgp0SOdMWGPwZxm0SOclHZX9FDU58J7IG/DSQ5lwOjQ
xQb1xbgLcMAAwHj7jFyvGikEh3PJ8KUJyOry1890GzVWWDWO6/Vjo/oTLbhtPJAzIoMNHmkoPw/J
nef9shOXK8aYNkLVC5RC+d7q1nLyymv9tsNrrq+BXqrx6Dj9g8ZUi0aOQVjN78Gtru4LAYaCWrZv
W67NK3U1S7RZfUooQKIofHQPmfE9Myp0qXrj1TDVH353Rf9WtuOjQwbDN1fnMC5L3bpxg+4Jd9Gx
NqnGuSOdEVxLErffFaHvP5AWF3euxOtF5eyZFjew7TmUOlcPYz/ufJw6yoI0SNebFucQ4DbmMQvs
aZ9Z5pc0Qb/q9kyvM0LBgVlqnrTCaT16q+IGelyWqqO0RGRNAzTuqDIOmpqmM/fBubAxJe2cbHhA
QRS2Xm/Xh8Iboq220t8Osz5XM7k/b1Vf2ut3XF+lwklrgdYpWgZjp2wqOTjUSXRUghpWTs0RHh2g
ump+e3sJrg/W5cirVcftsHc7bxkZeaTRC/baRyXcaZWLpfKd5b6+TC7HWn02FfVnl3CGo0BtfJ08
3vtRL4BBoiyMnFz3QtpJfbAUbcDbc5RXnyvjElYJBVTJQHxehog8LpRf9RFFQNSBt/3UYkBpFOGd
99tzK0lazxODiwJU5OoTDWeVhEa0GH7kMNFiE6EiMWzaBt0IT+F8cXtOzxxdX4Iy4uAKl978+mpK
plb5M4K+INizH7GT/lUuhtbaCl4O3Bwlog4lOXWEFeeZzmNIV+Te7Wxf387LT1AEQCF9BbLxcl3D
hmYllyPmmvprFS3l9MKN6NsnxYugghhnNhhZlwa8j05a3+RkQHajEZBFM8KOnTW8aChsbBmi2fe9
Qq8mIef0ImyncK9ONm1U3Fm067uCH+zaCwSFpxfLdvmDe4FajAUsdhclxusKb0UrlBUyJukuQ7GD
ctUAzRie8O2tujoYkv4yJSHAuJTclbPKobDezUGhJCmqU7E+4Nv51UD0HY+zzyJPvX8ymCDRxzlC
8KxZvoVfqghl4MlOt1GK+HETcnun9DRS64++qo4tfdvfnRn4SJ/6ukOh276CGoNbMocmouExhs33
pm6LU4XobZ+76OnUzp3Nu17G5fMlB6VqulT2VzML2j7qjMxD0F/VJ89xsO6UemOTn6K87vx1e2ZX
l5FkMLoI5GPct3L9dU3GCKjNorVU0zw4uHhEkNt73woI5hYuhuc8Gpw7Ucq6N+bqMjJymjU6phri
4Wq5QVruiJMw5IqiN7/0LWSReaSNDWsntbABtqLmFEa2/5CSum+L7PM88zjDQ1Y+uoGX4aTp3sGt
XH09rAlgAeo0NIwccw1UG6c+IP5JVD8rD9m0TGSv7e57XQZokPQTfk0RRp9Ddb69E8u2XuRagHvk
Updn2OUNu85OcRoSIdLgVBuN4JwZ83cLv7U7Z+upjfqfUTyqQcJxQepTr14O8hpN5YE9ClEYhxSK
C/wBiWuAvUjSb8x8eNvyf30vOuetn4bWaTKmZNf71k9kGb+gsv8YRRNg82GuznYUfSPwVufBhANa
WeJ926BbdHs9Li/Rv3+px3eNGasJtH4dTfpSNkOADwZVSeel8PNXXR2gEd+GybnijYvIRhSHL2Jn
kne2f5FB/mUnGNmmhE5FnR6Q8K7L6bgxoHOZ+XwTcXdKRgf+8jidmhqzwKls7CPKisdWgSgOLBT9
pzHaxxPWh+dCNc3XcJg/3V6IVXfh6fc4PvWT5VoHO6lWF+6YIGpsNilES6mcnaihjHk7I3Sbvd9C
RQvLEhk//wvIGwS1UurLt8e//Fz/e3iKRhJ2B1nyGkGJJRn0q4Th8UUuMTkcP+BhA5nAfFO38B5b
jSHN7REvP8B/j8grTdG0FVcPtQqXYLTKCj6FIgGhpmb3Ddy+GTeTnYomcaq1exaBq/4+cf8LtKPX
/8d0w60lZblJPvqGb863S/IRf8u/RXn8f9GqpFdJyHiqYf9blMf3/8WNT04kKFtAIVpg7/9DPlrS
ALDT1P+IOvwl/0M+Mv/1tLHoVXgg1TFD58/9//93wTH5WyzpP1pKv3JO1MXnCinKcdALWtId/pvP
dblPf8kEUjlrp9BoW+GHXp08RXkR9cwY29ogOf2yLG/+jpP3hmIFgFuBr7eBx1wOVdSy4MWQtMdO
9BJJtfiLNZrmfrKRybs90mX0+3tS9LzIb1A6gsC1pKS/TCpKs3IkDLdHE38TqjIdlps6rvZYGbSH
ktrFO0CLNaq7TfUl62X68fbw66z7aVGXaEMXVcrlOrocf85bZYPkb1EfM8b3s9+3Bz1ZycFFovwj
YpHJcQ7q5IdO7eTB7dv0sTYngRTZXO7u/JLLYPDfK0GKQvGcjjXK8Je/pNZ91Rs228utCXG3m6vu
redEtNvwzACrkgN2npwqeowCq0HKoshfFkEUvQsGs++3esKCoOqC7kPqIOESJR19y24oP00qdU9Y
9vgvb//e5ef854J9+rmuS7ebnIoffIVjUmOMScY4d0d/apDPtHXZI6AJ68tJRmS63XT6cHvAZ46/
63JT0Y6l22KvH31xavtjFzIgUmvBobA9iqUBcgJ4D91L8O3Lm/HvyVHLx1Md0MlSL7zci8kH3GH2
DafCDKAL512RnEvTRH6zE2X+xXXdYu8kHorF2BDnmPg2yDlnCJfy1+JD9Dq1PT3z5M87yOewuz/P
BWQODMcsf68inVHsRWL1wUlQmafXPYu9OY19sUfbNKCMjLwciqgAXPI7h+x6DSknSTq8EsCCRxJ2
Oa8iw+tyioP2mLZxsGjJYwybUBQJsEa+c7dd3qbLEjKUQ+2YDh0muYtc2q8fNkZoPoiZkvMRa+NV
L0cubfJvtO1bz30dOZiC9YVWd8LJMxNU9HzYN/gB14/oCEljFXnkLTaurOhb4ujpum27lVYfH26f
x6szsuBrzSUS054BKLCaYNHgNNZ1ujlOozk8tKPyd5YsxZ0de24UOmnU0Ww8Iq9qyFXRyn4svPpY
xBVa9oHyTsHANO/s1ioXZLsAVvARL69ZsBUUri63q7GGPElqk65PC33sLBoj/YmnEqIAkWj0VzXp
6meQTp3cDax8g15u4ugNqQriERNYnPRl0mOBjfSM6sHLtghz3vuJV3u7XKMuzCiPs4u/x+rw+pOu
iYEWMGSjrvYwAIpzhQnR9yQs1WmetbuZI+QLhGOEu1zTcGRV3VPq2cPO6XvrIbdG+YBZe/3YlWg5
3z4N63AI/wXbEA9smlxqRmsClZUjwW1EQ3E0JBIdSdO+w+LxBU5UYAJn27hzzK+urWU4j4SENrsN
UGRd5/T7zsobU+HCVMZ718K2V4v+o9T5pyadAGn08N9xmIc6RntrtoC1qre3J7zejadfQAkEaV3K
RTyxLg+Mo+LYrGsHwc+uRK/Wn3L0V2ZnRwy0jreHemZtuWT4xqiVA9RdN43arI4r3jL5MXbUFu6H
sYlsBHljDQi6xrbz9mjre5jkH6Ah8ooLdp+NXMX+stEFsvJTdrTcBDCrNJC86XqLvjp5ef2m8yYk
CVtHiH1iYxTx+4PT1WVHFY10qICXq+p5cCk6r8qOQqYG77JqsneJq+0HOxfOHkhYu/iYWd8GZ/bN
O6FmHbGZODCghWDO2eJxuAoBIerF2rTq7DjXnnppOVF60J6hX1chqFu4SNOnOLGbO8foalAaPdSb
MORxPFiWYnWMCkvj/iToqyaDpU+aQ32YOVZ8OUhLpyja4e2mpv1vrjKDunTGJJ8sxKQ1TSLIOgwy
I7z9xi7xXjSNF6PA3SP0qtzkNOWedcRbJv0xFEZ+hxayTOfXrInQ9dTyIYy5pHlrNCRqzahKt+h9
pSN6Ujlf8AvVNfaddtYzo0hKhvzjIQZ7lEIuT5Gda16vXiSOXtjqLdeHhdjSWN9Zxad/zGoylMb5
F68f0tY18rH1MMKBlCFo3gb1YfBw/jAKi5ZWWOJBIFFyfOizaTxNU1Gd3d6wHlsb7rU5Q9PFyDh7
5boBymO39/YqLkFNtqGCkebAEOQLvpy7ATEvRwbYPjZ53RIey3BXjc1uhIR1vj3S1SovuS/Bnrt/
6am7SyD55enSTE7vdDOWDpHtlo+ZbUbwNqZ7nOCr4Acbl6RXLOeGgtmaWwaHVDv1YhwhalwvWj92
jxiFhMemt+Wp04Cgf3NWjuUCk5PEPx7B1IcuZ0W+U8fzLLNj5VrpybEg/+PaWPxunGOUha2FkiKN
eF7Hl6Mkugh7wEPZsZvL8Wc5W86Lus1RjEk8J35w2hBFz9A2Y0pPSCLdnuH6yUk3BwzpEwpwwZOv
S8Gk1XoYnBEhqVYH9abvXJTjEwvEVVAKSPw4NyFPtID2YzsLAcCgjHGnPXi9qctNtgQ+QjZOQauj
08l2JuhY2TElE3nrdQjxVUGXbxvPW0S/BvtOqe8qyjJlYHLMFuEUDtRylH85qnHleEbuldkxxzv7
gNNAuQHH6rz3UgvxPdxBT6jPd6fb63z1JT4NujDRlnoFJLjLQaXbzJMwugyZ7lbtTFFpxY3WozQk
SqO+s6Kr4iFiLKvRVun4AoN0RNlmxzrwkQjE2QtDCKtJt51RVZ9Kx82thzYapz9IgJtpOzh4apxT
EaV3Zn29tTavD/gXDqBsOPXLn/9lqXWEOSApA2pCC3M/RQxQTY6AH9JGeyMt78TgqxiE8ANPA3yh
iUW0KtejCXOahq4ajkHcu4fCTV26Nda9HtTV6wDAjOSDBelOnRKGq305qcJOUiORCOR1sDTQTLIs
/yAx1/k+eiTjm6RyU0oQCv8RDEe9eDfQVf+WYqD4KHEJ/YjxrLtYbc3ugglLeT7cPmnXq8BjluwQ
mgEkVJR+Ln9eg+VNFEVtfrQzltqDRXHQyWDcuVmuPiLesrj/kfguECL4KJejyNrrM7NilM6jVN6X
QOCS2Ubyd3IRUG2cT5YB3fI3Zwae9glBYKHFogBVXo451l0xFFXcHz0y+S9xoIpXcJzvvf6u1m8Z
BRDrgtpcStGr9Utb3K0Ne+qPOLL6Z+UGwQGCj3Mn97lePwi4PDGhvtFbtuQq6BEJInOszf6IOcGw
NURW85Kb7FeNIuSTXXSv5xqzpN9eQNuE2se8qPDRWr9cwID7pTJwtwPDR/UmzyDg+iUgp98ehVez
DRTTonXKq+FyFNzuDIM/umNlOjPS1qYLzNZK3He3h7mKqGSN9Ino1nFpgmFfRdRBh7jSlbogF6Bh
NyWA12tf9bu8DOvD7aGujwQNWZsZufSkaBOuNssb+zGzA7dGV1qBy4+Us3dK48c/GASXToppqNeT
sl4uG4bHGTYbTn0ctPBQ6oiCF34Y6DtP8+emQngg5fep4PtrVvygcMKcDczQcj/xscuk2Dvy3rzz
kLneG3po2JiAvUA+ha/oci5RonSNEWABvqn3Himqp9uel9urXjf1nWNwPaEnlNNCuQf6S6f+cijL
EFMU4i92jK1mesyadPwwGVht3N6cJbRcZPf05pdnGe97DFPBql2OEtGVp5AGDTgLx/xEVcb4kfZ5
8EAzcHgXe8V0JzwsJ+pyPD4LYisKBgIC/zoldMMAj3gkEviGdH5sgsZ9p8pAIgZWIt5sjJ7/kLu4
iQ5R3t9Jj6737mLoq1eZPakCj58BjasKEdwMf+duwg8yasfsTqS4XlV4CjCLUHOjbH51GB2VFioP
l0jhOuULu80tJE378U/kbOUJCTF9Dyt+HXWVhRgCMkk0+KGDLIfpl3zEGEp7wlipo3gyOw9OYyXe
Bu0cF2+luHtMYpg8eAfF+9uHZw0lAoW3dFDhitEjgGW4DvZ10ATTlOXNCUsgxPrbIc++ZGmhH5tU
43eQhGn0ZY7TwkNQmbgG+luk44FOzPihF3idbEc/nN8pQ9U9xqFm4ewD7L3Dk8hhB72ZagPvcpmV
DY7dpVbfimgCyXF7DtdZz1IgXIT+AC8CVkA58GLpSqGNRI1JfeoM1byX0+JcKbIUcgNyZyjeezaI
utSPaAAMKQDmA0bV4yeV6MDYORp0/hZhHBvJ/DmBBV1je9TfOU0rRXwXyADlmkXwg+SPpHMNc0C3
pXJk4IuzA8qxPdpJNn0ImrD80+lF+FOEePMhVp7YII5tH1fGucecBnn0CnudzkqGesOzwLCQCrOD
tzIKY1QyZQsdvU3VZN9ZUCCu19843MElDFM3wDdxdRjjAIceu8A8HpyOgyBF2ng5fqJp97MGMgKS
vyqrdBsHELX2uLPZX+o4HP+UlYi/50UnYI91DcrRhTlAxQuKpKj3ssZjdpsQvxI42np6RVEFgWfs
w91ub2YRpoWBIw0fC3uVpVvl4FVaCRJadBslkOcGZBP2PV5antNRpfu0t2S4qXLD/YRPerSxQ/XZ
DFoXfzBsmw956xkHkFhYlXsyo9ihYnTAtk1qGtne11J8SL1qzrAQn8F6hoENrDeuKFtvsAK1e06E
WwQbR82DfDEtjNlTXZI+o3tqx29Y+f5dL8XQbg1zLn60RT2cfU1Vajv7TYs6gVZ9/rYOC3PcF84A
Rr4gKX5T8qLvd2WpwjfSyuN8b/RmLx67qUG2N03TcG/pKv8yTNT2N42efAtWv27GQ5mU0asMUJm/
YdoiPwRZHBx1mwr465E1QkwoYNAbu8KUGYx/d7aTF0uBtEFQ3ZqiU9ZOUfWy0TJQW6JKulDOau9b
XzVmvsndrAOxrcNKRXvZ1mgGhk3nye0gw+yPXhbdY+0NlOEkcorzKZzd5vUMnac99IMS4cHHv+qD
G9ktsiXemH4SSW98M+pM/Ckob+VHizf7eQq6LjzOmRj7fUOnFIOosKg+ZniyoDZeqyLb23EHJT1w
XYAtwomcL0YwTvlfri6EDDCOmnvz6Mah2uIeN9TfzMqfzXojesP74cBm/JKNQH8OvZvl9bEbUWt4
4UzaA4aZhyjYT1Qw8JVrtL9I/+nU4nuPfe8UIXvT/AymuZ62tegMeQzHQnabZnAysQvHrnvd5K0F
GSRP7ZdzKtDNSBMBeLa1avgC5hzlwQvdDRlkqrhCadPq+mTcxHTFPejawF43mWnCwhmdSbw3E4Vp
74Sf8VszhP63sZM8xkCljjHlnVK0vvHSG1/JPjDfTxaQTWyEIUNz/nP9PuT2QOwhT0dcAPquGw4O
HHc0+6t4WdyYFGqrPRDrMMzC5mcY+MbXyiyNn1FWuPYmCD7yckRaYvSSbUM9cu9InWqifjS/7b2C
44W9poevrlk6L4pmLg4wqFLcdfMS5d4gU/VHqxnmgkVXbQ5fMHbe9dBzHQpeVnCUyh3ng2EO/uJP
5/GwJhNBRETQQH3fpFbjsWYTFtAi8dP9gE/2tCeRBEY1FkDn8GbrYTxaZjaeU7JaZ9OZIQZBUz+F
Br38cp6RhYmyxzYRyQdOWvImDY0SUWqSa1x3dUkhquRp+S1tEswRRcup2o7oDX0dy8H1N01pTW8A
eeMJMWFhiv+lO8SEplBFjwA4MTUK4wzbH5k2KNuPlheVGxRC0fhqkTKuDn6Uqo+RbXdiZ1aWgdeo
Xf1oZ7uEpGEipCnDvK+3gypljrRqjuBLz/25ULNkcHS9ACv4DH25xfjYnl53o53ER4Pn5LgDfJme
anRji/eZMw8I4dix5JjoDqqWDTLcOWqnAa9r5fnk7JOyjIv32JOjgJO6AmEUt+hRsh7mxvpYujGX
sTGISmxCmfv7rFC2Pvg6xbp9Bh7T4sxE9ZDVHWeTZ3g/U3cNR/2S4wsHJRXmgD+enQXqge91Gh5H
GuSf7dLofghuNxeAsHK/u3HqIxc1OvN7dFGQ8PAT3XyWs1QDUvSA9OApjVhaaEfkf5oICNh8EmGC
6Q67aWwzBbkprUSS02lXzY+YWbgbc06yHFAdPnObfppUtk/92khRUE/aejMKPX+Y4nix4OXoFTs8
++p514q8QYI26s0KZmmRo/5Ic+9L1ulBLOTGNMRJdgglMqnacffc+zZqP33LDw2sqGppcIvsTRXp
3N7qsYxfdbNROTs8tpJusbAuoX1RtXocvILUrAgMrjDbS2rn5RhjX1lswqSzD9EcOUzAi2tsAMIo
CF4vptPF3h4KF6GSgEC8FdVA8d3N25pPqBP2g1+Z1jsHh7gfc+YLpHgTGyqESfKSHoY2gtk2FJbb
fsydXEwfRO7oae+JkDPVW633Vy788BORXZhbTO8wQJzjUb9rqb+QunVtgJJQGwi9S+CYCbRgIuuF
bL1Gb4c8wtelGQkt2zD0uHDTcCTG5XFn/yXDGlVEPD1ThNi41FAnqzLr4Ftz22xiX8MBD8MWg6V0
pFe99Z2o/NlmlJb2bYVdz6PsUP7cjiNoSXxMI/m9UgmmsFZKpHtjdqb5mYZI4R78LEOMeMQqWjyW
AGWSE7oeBbrn3PKI2ehWmC8FUmV644VGL19EhcBjGDyiad95Qz1pBPzyqHnKzyhMCosSKD3rdZe0
n9yuMAMUnSaOz0uiW+7SymsitPZrCYE3ranIYmBe45PTmUAvyTxKdLiKYfjQdpQzdnKsyDUKqvEI
/4O6sPbQO7yXUxWH/g6lS2ltU5G53xvDc4pDnvjj62KqqnxrJz632O2UeMnPrqazdHt8us9Ah1cZ
sT8mcVnUpTx3KsDU02kAMHeDuFN7WGWJT4tGA5bUG8wdWt+rQpsqfBXJunLOZkaKIAf0ol2dRmfP
H+410p8ZiveYon3NSxpRi9WrHUjn4I5x6JyDgbbHBrkNCpWt55HdSxL626v37GBUTwGo8hy7QtXp
Wlt1leZYVHrIYeMGah2NqSFYKLgE/2AoZgX6xgHlu+4aTSa9XOyfnbNnoyMxyNHcZQoGB+ElulNh
W71ol92CUEr5nWNOyXuNoKtq0dhz7cozaPL044wAz8mKbQMyMBbWB2NhE9ye26pQ8PeAAtAgZD3+
WCs9cg2mLnhpdR6z6QvJ075L248Gjdy2S/4aRt5k/oQr+z8ZFIGXRRQEBNWq5jI0vpcBy1PnwPSi
x3pu9T7q8EhL4A1gmm6Q28Ym+mx9IO9hmp756BSHlIoI/D3Qb6tSnD9b7YRMjjoPKefE6drFvs2d
70zw+nAu1UtULMGEU4a50vzWBsorhZ7PRbBkO25t/rFUY7YR98ed7+B6QrBZeKySEgCuYxMv39VQ
dIp0iI0RUCOPJgk79uB1+vPtDXtmPigwUot10UCjHGdfDjLNcVbZrezOXVpBm6p8mypm5b9uO1Hf
gUKuG+GcSKiGNGiBMdBkY8jLsQJTptVUef1ZJ130EISlhYVwLb82Jf6NY4vNuDuF7tZ2dbnH/9c/
ZdLvP/h52p+70elOtP7Ub38krK0HhBdIB/TLdak4BP+mrSlozrmDXVguDOtL4Rj9y0rhppbN7vxA
8zp7zFJP/fZBoiNFnR+TBH6AWDeQQ6sIRTdV+kxiOW7mqcYsDuz+zpvN6nh7j68PEphdBnnqLgJD
XULTL7WtqihVanm9PJujTd4PRAEuWngvlq751GyvpDatCKV04WkCrT7A1u+CtMKz/uxnAGPCsMII
yjHwI0m68UCZyz5TsPcQGHDtH06jg70fdA3yvX35YPp4jg4WzC0e7jhAj5Gxi9QQfxwHgd7jNEUH
JXBvnCurwp8GfzbDUcbeMqEz/v6+oABtA22nrAtuYzULitFxZIpYntvGMT9WFg7nTZdAbCgWZurt
jVkO/C95wgKhXwBMxGaavxA1Vx+fJWoUAEZdA8PESk95ofW+bjvyd7rcRylnfNSibBjuKCivjgM1
R+A19NNpqEOpcNY4sRFSnioMPzlx97n7nm74VvlYVd+e2zOjPDEECF/0XFGOvDx0rorGMbXd9mQW
gwXmmVfVCXCIXdwZZ11+fDp2oAnhGeLJQQl1lQYNdda6fqJwgQKoHx9VHZjtdm6E3T0Eto5wjOkX
1q0bYKIlyuy14I2Dr+A8sbqFqzFLnChOUmDlev6LDhGCoL+1EssPpFC/9AspZvO4Xe3yGHpJgiO6
OMseycFKoDFaTLI4/f4o3kLcY1cBWK5x31VOldJbrr80akMcZAMs4vP+HsZwtavMRSE2ABVxoT8u
yJTLXUVZ1msACYtzo72vIAjo8BaFAAhyezLXtxKpH5x4UMNUbsGgXA4zN76lnTkU5zJpzQ+8XxCv
rFR8qhdf7ttDPTcj2rr8G5cE0Car4CiNbKT4yZMGfIA+q8TCWpkaw50z8NyEFHBh6KmQpL2n2PlL
CG4q7cU61/Y5t3L1KrGC8Y2a0BIBtNTfgXgsa/NLUHnaogWdDGiPdgbDXa5dF9v5MPmBBUIHs9Rd
45XuQY5iPEkZda/SKpgq6kdVjZZhW3S/P08IKpx18PNkYWtGADidzo5KXj6oGtQvCo0AHdT/6cHp
Eda6vXHPLCn5irc8GSl6XCXUZtpKiC6Sec6U04SFMaKOJOXOtLR+/4wsUuGMtvyHxuXlkrq1PTRz
FdpnIOjJydIY1lVG+A/OCIq3cH35upBeW8flLKilCEYpzmHRZwcmF2xHbWq059EFv712zxx6hkIA
nOQDiMG612sbvef2pGvnyS4oX7oeMqxlMN5JYJ/ZIW4X0LJUKeluidWyyTysGr/IOPRwHF5RjZpx
Iqr6d8Tye/3C1U26HHqGenJ2WJrL69dVEWGo3aadfe6dIXkbUzBON5OpBnEenRzvNNmMH+NSG+ad
Q/jsuAsoZMHnIX64LPQv37WZzSmdocY+F1X0R0N1fGNopJVG/7uUU7Mxtffh9s49u6aLbNcSF3lh
rQYclex9N0hsLhOfRpYf06YCy47NSvr7I3Eal7fUcu6RCb2cmh76rE2yWEDv7a23tfIRJynd/jVV
wd+EZ/k89mG00kEEMuT66okh/ssqukPggUrhhrSHcARUPLcvW3827gTGq71aRgHoy7fFOCCwLifk
NUbdTRmHHmcezMbdqa7edC52WUoWwtlkNDsUr3FsxG9v2ZqFQK7FR0DxfXn88yQ2Vytp2Zmbw6Av
z53WLtrwYMY/eKrQHw1ZNRgBq9aj3Kqt5NSZKnR2uYn+1aMX6ZDCZdHAG7j9g5YzcnFDUICAJQlT
hmcHlaPVd1kS5Ex/7gvcmbIZM9Ii/jCMwryDFliWcz0KoBWooKBE6GEu2/HLphpjoJxwGko04P1g
b1DaPE1jGRysEAvVZDTvBJtnJsU1ACd18a4jFqyyLG8a9azknJ+7LoIhWQkcNuvgnrTq1RkCokki
ByJBUgYQ4nIrb28D2klXdzXlTjIp5C8X7BX35uUaeU5uJUEfRHjNKvGpDXK6JJFp9n/2Oq3/pJg+
I1rvO1Aa6ZS03SaXvm63OQ2BN204GF8GMpuPA2zQv9SI+/vWTMa0QRl8GIM9VxWm35Ew1K4qCtQi
okJa6GMoTR+oiqwezZ/ZFC/bqcTfO42L9p2vaVRt6yGLiu0cmCifmXVRPYjSgSVWVZLSPvJ1drjJ
4qjhbx9h/qNTmFKD98MoN4+hU5bBvplrO8D6ZZy+jS7CXtu4NRJzXxZ9UG+bIWtoVNJ9/FZ11RSg
2jAHYu9bUiN9l0egHnwjsH4qNJfSPeIX1acwg9qyTRJa/BsdZOJL2Q1HHceTuSka0XmHOPPQgBiG
Sb2rAGBmW4hVHfIYqanAI1hGhpwFGmlDIubp3QjKAyym5+Hj0k9ZmG7sPqSBoV2p30Oq9SJ0EFyE
90Ac5mI7ATk8z5KKxXGKmuhd0QNZ2JHoRa9GJy6zfTa05FI2TYwfOaZ2m1R7/OkeOkyYtljuBVkA
sbGjML2d06l+P1uwhTdRXKGwStvepUXd1+Jl7Rroz1tg++qNmTTV+7YtoPAYuDl8nqOye6siQ7p7
I0mQF2vCSfmbSjrVzzKU89soQDAOzdS4xyrQHembNKpAAZeKC/AKmo/UxudpzoJNp9PpZETWoDdR
J/1tp8JsG0fGiH77HGMR3vOjdx4pfsNzSbl/+KGLBYKG5TMiuZHjbZ03YAl2pBbZCyOdECCsqsB9
P7qG/VFUHiWatO36z7hoTMne6wb7j1Qm2Z9BB9Jh18Yq/BrKMXNo7icYYYdp4HBAtWssjIeSX6sh
GzM2ETPZREPnnqGxWQbLiiltqGcLH4mBFx4gNU/ugXro17xUOs6kw5HeVl1C9gkpuPxZlrh07RIz
TtgEXnonFCy8H0rM/WNkAwTZjaKfkZ7mOeVv7ciXA04nQxpg2Gz1+dFpPKxy0woTAnrCRkhZwjdn
TpWsJ4RGk8b+zjN6jPcNXeeWvwl/y208WdqihVfVD10wOzMmFFX+OIqmtLelJbxv3tzWbzufTkyp
s3igmDGmioIHPOV9OwE/3xWiiD6boT+/sOyC3kdkhN3byYnqz+AJQDEOWQxYI+z7kV9UjIg1hrM1
/ekmsx89TlXZSnrnYXqmKabR9aEyRFtNi9HfIuoRopJhqh/4ZHo0HW1z+MsqIyy+247mHF3kCDWJ
3DFaUHncWF8M35+/20lQ/yzauHkb24n+mHOPo+loJMUfaZl2L8ca2jOm9DVuJ2E8up99OOHOLtIA
jraZ0eQNqqxR8qebhqE8ltLM7Ud0x+fPYRbhJ+2FEpBJORYgIcLO937kKHbme2euvLNT0iY+zUhk
/4izhmayWY/4+grKM29wjRx/DoWg1Q+qqP7Rpx1VvGiQ6UZacY11rppxmxeN+XpC2CXa0xSd36u4
RnfWtGkn7a2hsbJNHc7FzxZuQ7R1lZFWRzWE9J2LDpDQtnIoOwIMw6HebIZIbYwWfBKOLh5cxTJ0
GrGTXe7yy4Opw11To5u46WRb0Urs48Le4Krm0u6D7jnyvyfvtc2Jboifqm22NFC6GWiKnF5PhVWe
xOx32UJRz9RuhCP7luauFUHgq2OFdjTzeQzd2PthlyZ3Ae05ygmT9HJk1M2Mk2KrGtdhHfY1RtR6
Ls/+MOEilxppbZ1KRzKLea6jn6GAYL2RAazcraXIObZU6+tq6+URhGpbFPYnu6r5hwed8t4qv5SE
8L4JF1+TgO87iooZbc6aUK3qMfqGWrz5Y/DSyv4v9s5suW3uXNO30tXHjRSAhfEUAElRk2lJHuQT
lC3LmOdx4er3AyW9t0mxxUqOu1KpSuL4X8Qav+EdvMVN8OiOVBNjPEVZ10aZ5IpjMzoRNEvkzn7V
dU1IEzbFgqUGwal/jeqs4/YyFutbMwFQuKIt06ieq47WN8XhaHguNST6z4tT/mm7PJw3Jk8aruZD
ayZbuWggE+hkl88O9K2bpkDQNkA9l2DAkEuGkXRpLTheaHVeXrVVW73kup2w9VCSeK6mEj9la+iA
FKaa25s7u8g10wPdsdynlrR/yrGtkt04awaC1O6QBKO50JmMaXtbOMIr3c8WyAmWn51polRqKj9S
qIM4pUemdWVFgMV8OaXpa68qHEK6BVEZGGrW2Fcgc6LXeUia73O3lCaKxEpKEw8RBYGlYUUrNMvy
VvGlWo7PIAr4iB7AWhRQuNQ0P2l0ZbwZ7dnk4YjHrn7Km9jSr6i3CiUwaqUYg07yA30dMbLcN8q2
tXfKPEL1BROyALxzjOYTdbNcg4VvYf8VITKq7lfnlTzxq9HIMH43DWSpLbtxhF9JbVCfrElLxivs
HrMsyIzI+T1roHm9pIxZWDUSI5l4ryjf0iLtxE7NR+QOEPDMqNo6aKizl6rwITGBL8i5t1+NsZxf
QzOKgPTgRoCEU253mMrQFA69BdAO5iesF7ZYIAu/UdTQP+u1PX/nR2BR3xnyITOa7A+AAvd1nHI2
Wk+j/gZdTH6IUjnVZrBmHI2GPH5WAEz80SYHN9q+W3vKU5IodqDMafg6hV32JauE+Rn0ovN5GeaI
6CatVIQna2O6socWmAVlSCoNbou2RbCq7NPQigVWhSAuAdv1Sqs6+LmY4kdTDjK5Q+m7feSWUu1N
NVoDuKSaRu0G35k+C7pxWH6jETdg8u6oYwXzvy1dr+hK0DihkTXhbrCwDfHTKa6Hrda4pbUzZKbf
c4TDKaC/kKYbmr7yN/rdVrybNOgn/gKv5ovaRynyGM6Cq2Fq2PWhMfPkRxpG/MpcEyFAPczOWq+m
8TJAF54S7LZ4/L8qLjDAwJkpvFlD5pb+HGF4DHMDCA+2bEP+kHbFdItD5fDS9oAB+QzpJt5UtMxn
m3TF7At3nlE+LpxQ5Z1HPHea9EX44VR2KXHgelpo5BEqlpSJcQlMOjSnnLyLPjeNOQIvQWv14LD3
Y8xhEQ7AdQ9vMNJpMGYBISF6cvog3DGQ9pCyjboV1bOibx77acqgEVlYg3igiJI/AymDuid0nW6c
Jm7mK2fsXtQ5eklSI0o8ghRyvwEjsl1HwPnUFRZqt6EJaMebHbO6z0QCNpFtZt81phExSame2AG1
N3UIDKe3Gh8iqQj9RZuTe7QiBAXEYcD3flrsGud4vQmnr3Af4x9qm6t3i5pWv0ZFGe8VwtbfGg6w
2tU4Iy0R5BUQIb/KtRnhf7ngDm1xbFM/1RRWNSmKvA1EitzwVZfr/HbbrY3fVrjoTxFY8XbbGPV4
nabSuh955+TGXhrnfg4HDRxjlsrIA+3aE9+D1Am3QxIPBRiQ1P2+aHmRXLdZxWoJhxc0GAcFXXbq
UNp04y5ozQat3nHJTkqs/JbRFPmuTdHXrIpcXDckvmPQpGU9fVGsaHkUQ9SD0DB0zLlibTEcxEUt
go6st+FLRh1i153QWUO0tLpPiSrGlxCnZoRda7ejv7P09Z3RY2buG2NjW37fmIA1B8wKK39uWmK9
Pk1rsJipkTabOk8XB4iHG1/NWpjeAl3UAf4loJb9wlbTl8zUlWcDQBUhL3EduxIHMu1xKF3bz6V+
o+T9cyOmqyaVCDNgg+xF9RxEUmG7x2HnmXZ7qM1laxrOxgJuL3tlK2E4fQkbAe98GWSMwEnT8iY3
+fQTUspd607Dcza07SYGW0sQyH/KO/fRJBL4lKqp/gxEFSe1JaLvux3SyvmsAFDyqiZy7lEKMDft
2G0yuwqWrP8sJp5AgKgmUKkx1TZUK0Cspc11PdmPiZFbAdL628lFOLwIOXM+SHCSKMW8BfhzPbco
65c9QOCwuBc2TOc2xPfMBJRrAA33tSlxvdA2PuldAwg0s8YfWqgvGxvDlqdCiW1SNnu6LpNWPaRo
4B60wcav3NGTa+lW16nddxslMezDoAwD/oai8pK2cL85BnioOnwSFAKCpAmXW9cNsweJS3ugNj/R
7k76efo86dZ9CgisWZKrkftx5ZvTA0UFRf05cSWa0fBpWrKfoQ4oFALMBnSr31iKbzftBiCi58TW
Hv3Rq6GYPtn2EiDK96BGd2BIgzSNfkVkiVm2V7Whgc05PeUIvo5LXgOIGjFbt59awkRFR8ouQyMV
mYSJ+ngkSz8WwgOpQUk5SK3k+4JtOkY5ZCo4cil5tFXANXikH0E8L5s8vsVJ1w16kZQb2qNYqbtw
VGuWgNroSCww9wfHnqlKapG9lXh8iaXMbhRRdJteq3/bktRCoXl0a6N/840Xn5MAIBvtXS2tyZst
LZY7M5+DxbIQfwr7qzJeAoM3DVdXHoEmP6RZ/asV2cYJB1zxxt44JI15W8Tyd5IXeGsoWMVZULt2
bt88FE6UPKl1ot+MQ6f+GhoU2wHJOYG1xL2fYWZYzlq1SWyn983J/GxBdQoKBXZJmj/EllBu2rQu
fVGIZ42A1Y9BZnt1VbUeScAd5PLuk9q07ottVz8FxbxAs3Jzs5CT+2ab36EvuXN4ZzG3X6Q3tMmP
VQ/1Jmrmwi+c9spSq0ddpA+SmwGw4uTNqKwjJfRL6smTaL4WWvPbGZZtL7Tr2lGBdPaBKxGgT5wH
4J27XI2+qM4SAuODBzFaZDHcCi4CH0GtuJhf8Ec1uIDa66XzI4vFM94kP+JcfBNUPdEhXt3BrThC
F2AgfwSU+UXO0PFoDJtF/UU3ohe7q6PXKN3mXL26lfF+ZWGQT6j8L3n5mcYi0Pfqe6TU8h649vxo
lLF9o2Vm6Vmd5nN+d5llU5rGEGg0u32r1YRxRSe9cKybB1EBS9btor+u7fKKCxoEQp6pi29GhkLC
6LyS0nG/mHqAjDFi/Wm/NQl8PKNGebyvt1Xc/0gTt/ZX0JxJ5hjeEilXv43Ecn+PoZM+cvJxRFJB
q8L6+x6Sgm9nV9zlInrMdISPFOxv70OrWp1ol0zNfYqjmyQF/E+YfzMr9v2sG74ASjjb1Y/S6PDP
iIsG/05nOfCsbUXh3BvJdNUS0g+A9pIumj2zLPW9Hc9N4Dqz9md2lwTLTRfGS7ONp+kTe+WXrPC8
oQ7SKE91lBP5t8YX1Jo/RUpog52qZ5UfV98Y835OjZDXUqXBMGiDda2JSly7xg/2+RIAmxelD9lw
5KWmjAN74nOTp0Xm4XKL+5vba9d601luUCep64eOABzVIIUQFpEcA7cQw87Nq0jQg0mbeauj9JoW
bWnz0mguEbDaU29RqTn4Rj5QHYtGQqgtT22+txHGs/ymUVR174TcwUhdxemDq855cad2qa48GnkL
S8wDCmupz1xrne1rrS2UfZvj1PIpzpv+WwUUlwmd6866p1yYKtupKPXuSZZxRX1kqZv9QAUj30AY
glFchaD/d7TnIrC4/A8VLFI7nl5amifQCjqVjZm7Jhjrsq4RkavD3Cm/TKxE+0s4tRQ8sGiOGsOU
/DL0Wipb/joXOeWycEv+VaCFngHM2MRpB27cKccJjOYwT/Gui0VdbrOsrV6hxyICCU5KvwLLo1FF
AWP/Wk4WT17fI+OwG8u6/6ojof/LLUXyTZTpYHtpM05UX6hOf1+iyX7gGYAvMY1G9ZO6ii6Q0V9m
HDUp7z/1KsB9fFKaaLxlomreC4RZDd8wzPIwxYI1A1ZlyH2uQ68K1KFKo08UQ8Ocuy1rH+PY6dE1
ieMNmf+U7/XOHchvmwoBsply6egjIpdNW5275yW0u4Z/9DIrkDu0GWMCo+7qR30qkvvBwhUgUmsu
sSKd7xvKGVtXrZtnHSJTfWVMkB22cacADwfVT11f6YkzvXHhBPrClMtNG4OHorS7jNOhGuLkBSQ2
jBKZqBlZpqPFHS9+0hHsDkP5rHQRUftirGdALk79nXW00FjuBxfagUhGELKLaH7ZbagK+EmOnbE0
BTGs2+Qq5eROARdLs4GyE/ufVzLThvorT0L+assEzHCLnZa70XI9u1tsRP6woc9F92rMrUXhzBSK
H+tQWGDKDfNL3mex5mUyp5QSYRCAiWqIYVPalvXA+1W6vOBuGz7lbT49a7IMw0AfLf13YVCm8NNQ
yMaXVT4VQV6ivXuVqL0zwdHJs4duse8iSq4/06Gchk8C+4lrTNfCmXfSkdxcnZ1Rp04opXL7JQkF
6VAorz3G8s8ik+JWi8WsbNRZJT5z2qzWNm0dWh18CGt5SAqpPI5t4hb+MBk1FXYN0RCvthPtmzUs
9qMblk251bV8/JyHYJ+9ItW6Zz226i91uxSPZmglvUednuBM9FG9egotK6oyzKFYqDC4dnhLTfmF
tsr7PodjAJReiXY6fZXT1i16RmbXZGG/N2YlRH61HD4thtVdGOV9z4qsCJweWglQFLEgOW50/J88
kTiqq626l0qtjTtCd3SA0+p7C3QBZ9xMQ+jWCq/02hWPYP3y64lK3FaUZnihr/Ou4QlXHPSQoIcG
co0+2nGLJC2disg4B6LbxpnljelM0bBU6ul2MeNLUs/ve1bIuq/6wkAhXd05bSPPca5lGep7+5py
3q4njfsy8YRspGVy8mvTerrQAlqp28dNMlaTxQQztwp7nuJltYH9RTo77J3MDbsXrTOsnwjmAX8r
67ynDDlo+PgViSEpDI+pOe1cTo4XVcgl7j7+Le82Fv0sNPpWPBrqmjRcjyd6aKbRbjBJ3OujUTPM
3O0qvbyk9n1mFDxtqAjj+eLQSFtX4K+uoNbibSNNPOZr2Y07t8zyW7ekLfXxt7xr04HnAQJFiod8
lYUUx/EoEzZTIk3CZR82lnZvk/ZdNZYYv1jAiUi3omErcL/yPx70zE6FiQhgF5lAdHNOhS8AdqHM
XtrLvkuwpMa2A7qihuAH0JHlwqE4N4vgsHBdBCmyYpeOvy9LlLYVg7PsZ71YXrW+FveRY3QXdsS5
WUTsFYE3jt6KKzsexQkplrWLuuwtIxOf4FRic5yPGNsMfVttC0EqqeI0eWEa3+CoR2eCD1oVRMDz
4UxG8/h4WDNuZKu01rKnYxUjpBhKIkyrz/TfVGMnMihEMIa1nTV/McUkv0mqptaaFrkZpbNOzLQk
pjWMVjPjVm8jhWJuo9Kj7LSVdvXxop+ZIwA0gDFQhCRdOEVJzI7dqu48gQefqHgZq8cCFsNBuyh4
RyUzAM4aCOzHY767pWhyr6poYEdZfvWU+JHkMAErusL7mA5bh5lgUIiUvlycfi9p/3482LkPJFBa
pZu5oSznZKs1TjMlRFzqvhQSgbsqGlFka5Sk30x2rD6UMO+eFploPz8e9sxhAsSPfCUsaGQATlGd
seHOsIltKnd9nt2EJuiJsiA7qDBWujCdZ4YC6ILiHMI9K7RxnYG/riRL5oA2G33eG27Zbhp3hBct
InvYF2WZXcCCnBuLM4tlEwRv8C7rn/81loNcuQPRd9m7vVE/66akkSooJnl5Lt0LON8z2wQBYHR+
APgjtHTq40kMHxudOXAJVpYVkWjn6Oc6RXYdsZwOQRxlvI8X7cy1BIUaXUYetFVa9uTa7XimZ3W9
AbOwwjPIwMORbq54+HiUcxcEcllAKXVuPvAlJ+jQUamAmWt8GCa67cvC7v0ES4pWex9X+jfFGtW7
IoEmDCK2/OzymN7Q3LV+zgUoRE8XyXwbhsm8GZIQMAUlw2hH31leWOlzc4HuHdG/+QZ/OfmRXVJW
dWsoy94AmBZ0C66a/dAPF/buuVFWYV0mYYXJnkrDTJF057F15T5cHH1XJHRJGi26hC0+t2vxD+XS
4XMQhTvBcseF1odj2C57aWNhqxfGtJV0ZEj7AZe8Le7/F93/3+va/L819x+rvCqq8n/tu/wn/ea/
pffXv/gv5X1b/QdBOeg1UqGV1vV/hfdxz/sHtUGkLYSlrgEBd8G/hPcV8x/EQCvAiFdVW4k+/y28
r2j6P9bnY1XqAlJIy+LfEt7X1of5fx5uh7vTWCH/oNDX9iMcg+PLjQY9WAkbaEMxGPp1V6vFFiEV
SRkWM0mzC8drrQuHIIUZu8ntxdxkfTJvs7Qit0J6eMdhci+IGr1BB09/k0PssgLW6UOcHhC7oPAK
aAqqel/b30Oj0gyvoMn4BBWAlp/MuykY0+LOJJ2KPQSLos/Ek7Hqzea0jMAANEHLQmhPqcxLumVG
gte0BFhS4T1TTi9/rfnhn7/rb0OBt9jm9OdCnEOqDn8rE4Xp4ykUWTNYGeTqQ672KNdW41Q/tWPV
dH6S28oB7aeaEy5rd18mxfgwS7OKfBFZv8xs1O/VWdO/jLUzP5mzWEzKsXn7msc41Sgka58lafsf
PRyTF7zGli+yy2oKffMDV6fy9eMPOb6X/rkV1oiBPQoxA0zn8Xdocd+qRtwmB0uf0v2K8QBdYWrb
j0c5vpfeRmHTkgbDrQTGeJobojoO3buf2XDocAejoU1+PTfYIaYItHw81PFj+q+hULjhDuSiRdP8
+IPGjEqqY/FBSjL8yemvQSnX7+hmQw9yzS8fD3buu4CKroQ8GBAQkY4Hm2g0AhMwkkNc2+JWBbC2
KcvUoarezRfkpM4sFGw8FBGJD9YQaE1Q/wpIKB0inbq06SEt42Q7IaqygYt2yazy7CjcDOS5UBPU
05AeYC2xsKWmhzwq0i3/j3aD17C4sEbvRzFRfmMYIhBU+0+VmRE+nMJ50dIDDFFi1KHBMdpJL8H0
TyQ0161AM55q0Eo0pa96SpnsZyMB6pCxFRZLDUq9iK8U7jQvoSIH0I4JbHARtaUz0+6opCfw7rhA
pTzGjf7zJ0BRW8M6QgzKucerlpplalsjAhyAIf6g0NnuhD72uziOpsBYEkQmqWwFfWVfOnFnppiE
Ex0AUPZAc05lspw8D8ccdvShLfEKH+KcRLe6qGH//rDBi4MojZQmqlzvik9O/6a6m6QHtaEJbCJc
pcvym4LpX0NH4uOzdm4qeTCxqAPsLiiBHE/lmBKTd0adHvo2p0A49jSpSjBijVPHAS2W5nYx8FvL
C+uilclxavW2ihAXuFEgDsD0Pd2vY4zmC6CT/ODMP7JuvDOk2ExQCBw8lodCeUJd29cjWCBlGFCy
2RTLIxkfaCNAiDQphwyxkOH3x9PxfoEhhoB4JJhAChdhu+PpsMaGEm+1xAc3V5KvrpK6D7jjtruP
RzkpL66fbqGOAH/HRP2Mitv6M/66dkLR6w617nR90bK1eQ/9cwJrN7la4ndxbF9hvZo+W+1QbVaT
jqu0DbttbWCb/fEveb/8pGHA0222G4f61Exr0ozWCcc0PcQxOs51LXqiEmSj8oK+Y6iWxtZMluRB
t9t/TxDgn1MA92mFnwgQpqeVg0JoSlHPbLw5duWmkokRJFY1btzCNT+VSapemPP10TgOLfBoIbaA
acq0w4I4nnJd66bCjPjSZOyTp0VMIvG6WalpPUwCpDFV3DL1QSjjopMn27gMo+XCZJ9bdmJR+K5r
TWmteh7/hlomyDf1RXqwa829EX3nbixiFjpIAL5wtC5RR2j7R6xxEq+KcUQHjy19U8T1hbjwzXbk
eDao7mo85QKzDIME//iXDLVGhVcW/SFJUDnyQJ/YPWAvtIQ2MDF0oAVKgQj75FbRjaK0m1XKipZD
O1W1j76Q7PymUMaDEebAGKuwyDpqtalqUCCxdGynuhnfD9kJsBVZH6Ke35f6c4XEJsCSyHW8Yi77
7/ZozA9FOjiD3+mtfEUQKPnTOG72NA2dtMDG1u2fepDDpSrs+wuWmHg9g/yLw37qn5C4PcpEcdYd
KgUQRJcTanZaCNbYXFxPNol4/PiUvQ9oePpRyISf6lgEbCezLezRsWigdgfR0hPDFdYkiLVzD3Cd
uf14qPcXGENxcdEEpJbD+h4vLL0skAyq1h0SnuJrBSwycmOq9Z+MYkE4w+8WfvPpO9jIIXHmWOGD
VMFemetvipFd0rQ/+ykrJ5V8T6z53vGnxM0YW6Oo+sMg9Wqbo4TlSbrlwb89YYJNgL76+txC1jke
RQKv18207w8oyeco4IW/QENccqU58ykI8cJGgelOf9c8eWUd2cd9R5/jkOsDgJd5fKVT3l6I/96/
p1TEYXit4hxccdZJLAsURLi9LYdD6rb5PjJle6W4ar4n/Yw2yyKwZZ9wEP33p29NrleGHM/HKZkK
XKwpbCkYVO0rH9XLYVM4+SVdlTMHiJgfwxxOEDWv011dlFprAl5pDxmgV99tUiVQmACyVLO8sB/O
pPGUXVEUokapCcH2O94QIJKcUSxze0grCexQzREJSGdtWw92eBfqvXurG/HsI/rZ+FWiN1hONuIx
R6BxYwFG/gLEXVxoR57ZPiigaOTF0CypCJ9sH8scs7mIy/5QLou7syP7NVSci9bSZyaZ/IHWFBLF
JJVvdce/gpK+Rm9Rbc3+kAEW+IrmEI32Drzs5GctordVORMRLOW0MVYDGM+EcIRPeZSaOsCPKUpR
M+36biud8huaAzp3nFuhQPbxfjv3I2kzADZcF+idJ0JSAJKoaa4fsI2fg2rBlz3SXQUP0E7+Bzth
bWn891gnO8G2a72gfDActDZ2tqYU0ScjVlqgRbHYq7MRb6tRM29r01U+YQGHUwvlCR8YVHqFUcTs
20tsX/j8E6mwNWxyQGJxv3Ma1v9ycl2VPfLXUjOnQ10p9W2Klpsn2hpdzykcpxdLS8wGWAw4Yx/I
hWNtXVDvBypAtep3ANF7wJhR0QXSievIj23w8n4cyVb3JtyibB/f+8rdNBYGh7GpID2IhqGW+VRI
6oNVqeGlpuEbY/AkEKFOsioKkcmt79bxaUPTbo6iyh3A6gkgn3GbbkeJVh1oGRSIETGkNpa+pjbF
p7Drxuuwv54yWtOT7uHb1m4k9AUAx3YXtLXTe0LqlI3yXH9Ce3eEIFMgAQAXxo87vjQxzT9xPxgH
xxijbYVR0W0ZzuV+Sid35ySOE0xx1+0V3VU3s53KABHi6cLT+X4Dc12+Nb2p2pCknzzQgO5gxsTq
dFDRNfLj3m2/WVZbeZkq0s8fn5X314aLJAh80DduNgHB8dw28zAa1mJPB6WVYhd3+WuTjdrVfzAI
DXMaH/wbevHxIIpo+paraT5QYwO5sgJmqe1dEgV+H7FR6aIAuqqn05E1TiIo2WfVQpwwH8a0e0Wo
FdzttFXpa0K1gLP18SedWyKDYI3kbPV2VE/mLZwMMyvQAzjosoUhtaDMiZEw1U9UZS+c55Nmznqe
QawgVAGlndFQNT+ePgjsaYj5pjy0kVn78NKSfYOJ5VZvcj0YSwXMDySqn1pi6b3P8lk3zgTb0zO7
Cr5KMRVoyyZpi6aRsUSFvusRTP0DjlW91Ag9s5lAhgC9IV3kr5/mLlOH8SC+dvMBSc7aVwc39q02
umTEcCZFoiZAbkw3cq3snNY0G3xR8GBhPpYlRUEJMbU0RbvRaEtvsto+8Vo6rleY+a102a7TfkYD
xLrtHEbdIxKU8pLJ55mNRz3O0dZSE4/vaYEQWo5oBdLMh2mhybsoC2Qp3U4PkBFhLMygND/ee2fK
ayth/n8GPNnpiQrDoWgYEIO38JNc3HzXGjr+vbkVXb8B1KahDr+XqlQf+zwX23G+KD9/5gCsUj1r
I5Pb4x0vO45sq0uLeTk0tt6gmiyRloRmDTczuqSTdHYoNhT1SoPtc3rWhiVMsqSYlkO4kqwnt3F8
MeA+ZExdd2lq17fx+K1hajlidPHJ/6kDHJ+1PAG2Yk3mQsHJEbuRfmJgREZ0A2jTgRQ8GhQfSgk3
WQ4b3GPbYBQtxGtTqVFL19ILt8z7ggS/xiHioi4MW/hUFkGpW9wRsmE54CGgA84YzS9Q3lIf2cfu
OsucztPDXm74ope2HZULIeW5eTc0JApRQeEROg324AqbfRqry0Ff8u99ZNkBwlhfO4AUF6Kot9j8
dNb/Hulk1mWKwoI+KdqhAGpwF6qpq201vavTwNV63FwMC3wimI4BTyvRaYcxanWqEHVh4ePuzK4n
KMA9QamBSCMR6Rw9d2xBuyeFW22VkhY42kLqcGXnjabeckJ1C/KEk94iQSpcv6njqLnwTe9vbayO
mHiSERBP1FBObm0T/HapmYo4tA6w7TCplZ2Ls9ABrLCmBM5USxeKlGxBUsx69Rlaj/pNZpU6enXj
hNnWGMxlZyeu/SfMWkXlJZuUx0wZta8f3yanlzbCYysA7E1MlNflFG9BP9ySS1p1h1BTTIhUYtlN
bncJBPR+FJtSwAqUZDzkS06uLHDNmej7djgYVo9HopAIdztyfP74W05vYspmZJhI5KEjxvNw2l4t
3Xqsp66dDjNohduIfBbyXuZ+UZLS3iNdnj5+PN5bF+HvjYuQE71mGqeE2jQ6TqE/iA73gqBJPUB0
sl/6jMAedIGNGPhQjCOIktSm9F8RZo8+/wy996JcADNPCP5/dyJTDb/Fog426Bgn3+xm6LTASEt4
n1iVgBdezCHJyRlKLN3sPrY+IcqPEH7dWMkPsPUG8EeM0aBhlEP3q2216K4bavsmnmAWUx40VRDG
y6jyIK0O3wE2L8gp11VrAv3okp7+p551MINbc6QlXbdzAD1cOh5SQm6C8kFsVqgMivouUYAHeyll
nJePp/ANGXE8hfAK6OORs6D+QWZ5fOMOg6ZmZdkNBzfRYmqaib5cuZOj3hvNC5qvyhczW+Qz8hLg
W0vYGKo15FVAuwIecGGk7rVaLfXvUqM552XLgDxAkSYi9yDrKQDfbK3z5GSr13Eru/oW6dllnyCq
rXpLb/S/ALnXzc62e/eK5WVlismND2prtU9x7tBdiHLH8oelzeA+D6AI74ZUwFRHaLO/LoZegGy2
pEohUmZJ6/WoIDSbQYzG12GIVqZPlyo7RC8iBEXcHJcJK9Wnu3hpROXHley+1kuqoTDTUiTxKb/b
Gd4Tw1B7kzOYn2kA1vh8Q2y6lmZvoKERhstmmfpyQeZaQk824MovN8oEIecaVGr/Rc9K5CogLA2O
HyFDEd/AiQjvlGgZP1eVg4J5Hqk/2GEDhH1ki1q4xKGq+tJGt94j25scZKCzClFmfSJfrZsIXBmm
7E/4P6AxMk+zk/kF+OZ5U0QlQP8ZLGxRFng4DAk9AK8tw/arbpDCYG0WS3M1Mv8eQgpA6kE1W+dC
0f70ZiHaBCkGAo6qqWqpp330ThaJPtT6cFDRId1oJcXGmqbk9uNtemYUCmb0ZUlfLFoy65//Vfio
88LUq7IkBsehGnmFTNkggX4p8XsX2fExDGPxQTalU1SfjocJq74YQmWQh7zrYAThCrpBuaH2kWWZ
dtKef5orV6STAq2YgUy7c7PuQrK2JmMn5xG121WAjyIS9ionb3GsI3+nTOFA41TTghIAB0RLDOpU
q/TzyAQmnNpb25WvH0/wOxjK+umruzsBFhr93KfHn171I7wep6Fh0EGO9WOYJN8KpgFKIxobf8q+
Hv+4BCGYsduLdV9bWrHNqHUdLEXBCKTIv2o43CFYQ2y4kZpskVWdIvjWfa/nF3oj6295N0c0pLi3
yAHBVxz/VtxhsAEYjPEwj2gi2KWu7lPEMDZGP6tXc+325F52fSEYPLcF0QZ+e69pB2onpSYcfvFI
zK3xgNx37k/qKv1P8fbCKKchJ8uwonXpeqDmpxMIH38aIhu9jQDIdJgcJblSx8WIfSdZRjBBhFPP
fVnEjlfKJv7TJ8gy+GETyksVnzPTyxmj4QgYCYHL0/pHOmLDmCOOdBiRIbjSZjfZRZAaPyMIhnIu
VJkCp9WnC/tvfWdO1hTtM6BZcEcMlM5Pp9fKrXCMsN9IVPfKyHE7mst7EscnnIZp+OAMNNc/x9wI
Mqc/1Nzquab7+UVN8hOxVpKOlcuB9hop7koxOPUZ7GFvc+dGZDtzP++dWDduXPTtr4s2t71KrPwz
PQ49HZ3fDWkBWlYmBiaNVHp/GsJuA/dN84HpXKz9riHayQSRcrLx1ruJ9PNkgtCkSjRIFaRGIyRk
u4r/OArVlgYl/6tO51ZsTHjOcGKyn3lqOdulgprWl4SuH6/Umd3BKcATa10obvKTi8KtQvwu1nQ7
mgbdU2foPTM2G4FqrvI6opqhr8p6//GgbyCHk69fI0pCZSr/6xE5PheWmae1qCXJEGigXWiNOFsi
yrKbFiXcAw8rPc2IHhstHzaGYqhem+ZMBn2CAE1R5zP5FYaqZanRus+aWyM1packUX8DsEjZtrCp
9mNm9S/IREx7EYe6N48oXOijZlyPqvFVLiLecCGTM7DyHu+xcqP34YQW1DRtkhJtJInSl8dxornS
ZxtaiXmglVLcGclYXoBEncbZ7FG6YWsbiRnBTvQkt0HpIUxHaMmHTrYdtM0cfmrdFkFcoF6T6tK4
8CadZqLreEjpIsSE5SctuJNLqUHVPMqGkK2nD9MBTnAboHbRo5nfVruPF/rMLUsgSrUZDVM2+lvr
56+HXokM3l+ovIcM+NnVBL1iN7rKpezw3CirQj7aBQDLQGof76YE0GQKTl89dEhFBno52lejyjn6
+FvewoXTTYtm2BsYljbrWyXtr48psTFKZzxVDmHO+wpKZo33BPH059ECuB/N8/jNdOMYHWi+9KHC
YaXwGzwBmq2SGWrj44unXOpBnvv2tzIw7UCT9szJSapDPQE+6qoHnDsAkGR4KCfctZcqOe+vibXn
SAhDXc7llji5JirTSUXC03zIzAVFldGNZBCpRQJH3M2zr6JK428Ub+UQhFHUHNJRDGRnWWITey9d
8oPmoZFcIbZe/rKcuLsXM5o7no2yjwuFVomcC9fa+2nh97o0ktYk1qB3dbwl0tGlnAbv6zCqED7D
0HT+i7PzWo6bO9P1rbj+c3gjh132HDQ6MnZTkTpBURKFnPO6+v2A9syo0V3Elk9c/osUF4CVvvCG
tTJ2zcL1frlzqfeDyFP0iTdCfHc+Cim+LUwkoo+WyeHRakFAnqU1d6JOgn3Uiz5dmIerA1ITnm5y
MCTz/cRV54sRB6qj6dmo5oWohQBgUjb4shXuECbOemHNXwYwvOFvA86WF9UBJStbTT3Cxln5VhhB
/hc3qG/cUSwOt0qf2/tOarxN5PQeLnyhvqNUE6/bNi+fqIRkiLr0401ely9DbEebkk7FAXUsaTv8
mT7zdNXzqDhLgNWjXAHD5nwyMt2IQLbwqOgLhfj/gZQtAEtiW9jE/8m8/zbUFP38dhI4RDxioEFw
dPS0WdMqoLaU6MrK7DEOkNJoKYy8tprZ3SZ0KKJkCuPn4/n6iJWSmqpHhOj8g485KMJ/eb/wVtf2
ODubGUA/Hzmk2Wr2ijEf+lhlcRmlifF9aR0zM0ZqgJhkO5D8b0CQOV/eX2GXCRLtGHaPPAmI02Gd
DZrJSuekdqwdIZGbbt8kv+TCsD/S4zbvahldO1qp4sVDNGvhhLi2laaXRYX9rWM3u3U1Ux3ZYZF2
RM0s3HNqj5hU5OJBT1GtdEa1/Q/Gw8OFZg44MPo5sxdtC8NoVX/QjhhuU3g1pPDecqoCFp0+rnNq
wQtZ1fT3zm8r2nNguUmy7ckXfVYjpNodjkObiiNJDkFcNCJz02qvUeHHCyNdWZ1gGUEn66bMePM6
oRd2Qx8alThGWinvEB25B/u6BKC78joAgG26IwxCo2o2XZk26LZkEyS1bVLuicmCtVBhUHh55S+8
z5WVQRcGnDVpA11JbbbbHCdVKqmQBDNlq9j25RqyeGa6TVr0XqgCJgv77up4QEJJfglgrItXQ0x1
pJqL2lEk9C3yDe2XMmm/SZoVP4h4CBYaEVfKIrhT09gFCoqL7kWNZ8xrBW8DUz6ahSx2de9UJw0x
Xbf0PBkpCSPY+naprIrE7rZGU2U3NYKXCxnAlenkGSDu4OGLM8jFYY2A4ZhyhR9tavnbsMtbuo2R
ttMosC583ivLk4gXCjhJASL3cwXzsPAb0wRte+xC1bsdMaKilFfJC+fYRYeC62dq35EL4k5MF3s6
6H67E/Iyt9NuijhGyy5+aFLLhaxJ6sbIPLhJqHLdopDX36iWQMJGb/Cq6dH10gq0g3IzT1GtDl+l
Am029KCyLU5Mwfr9k/atpDE7Eah3TPwrc6J0zcNku4rsEQ9h+Tg6bbT3rT64M/qo24d1+DzUU41S
0cKbJEm/qH6W3Vk4YOyKYVKILSLjizSCFm8qGwhFBza87DHllRB4XDdZTFVpIdC5tj6YNVQnaPrQ
OZylx3ZWxiMlfvloNXa1k4o2feosfUrPvSXq0JUbaOpRUqabqC8XFCjMbD2UonzlCO2F/jdth/uh
SrKHBvI+UGBHmfhaMjeE2vx8f0auvSQ3Asxc1B/ASc/CiD5U6yBCYRhiB8qTQSi+1UZv7JNI6Tbv
j3TR5Z9WJ9fs1BpQgZ7PmbLId4mY2VePKLg8YM8kdoqfNt+5GnAg1VBHpkaE8hwtmG/KkKufjDoZ
95oVLpw9V0IMzjlSXXnyWQcEer5JhiAMc1F16tFXMdjjuHvIettcY3Isr0VkAznylQ/vv/rb8Tlb
9nTVuTLe7I9MeXqm3zZmYXUS/rmGdiyUsJp4FkFypyM0EK5oXCYxbrjxTRqa8NzsPO7UlR1WhrXN
+yRDrdEc42NWGr/oLFbBWqWfsnFG2fliOpL5XSLQlLaBhToG/6oACNWiEPMrinqUu1K7xjMbxu+k
/iRZGtrUlmQLJH8c9St6z+PDaAz9TqDuZ97rRh3cWCVFihXLvHRjO01vvbg3acaKqGzoTxhFvQ5z
TxdYgfTdLZQk9KpNUY9w0OQgSdcIvYliZSgSxsZDoJiPmkfX7F5BUgetShKlHPizZNO9Mtp6QInQ
G6R9w1LZQcHNbrG2yn4gKW9i7ku49VirJiA1uSzynaBmiJBPY+dfNKlHnDGD/StcdDG7LwV+2ivk
VKKfnlHlxaFpfWOq9lVOscKPg25Mg1zczvI8pCzfn9lrixqwkMJDUTmBTjo7cgU9KEeNau0IMufR
EoVyV4eW+CSyof2lj3J/g9+Zg1Vukz7j9olCVIqs1YMi8mT//pNcuWJIhCAYcH0rMHtmEQMKlpKk
er1GiTXzD7QQYR9atr/741GmLYz0w8SgVefeH5lVq14kedoRdXp76yEBt0El4uUPB1Gp1CiAgWQ8
B0xqt+e7ZTDVfJCbxjyGTV9uSh2tMhGGS3fyxcnHKBZ2IhN9ToWNMgtOWyXQB9lTrOMQmcnKinwU
Zkly9qWlLx19F8c7fSx2/sRJJuwmgjx/IeRZda0JYwk3dlSO26R4iuWxQdouk26aREU1wwmGNcp5
S8iqKwNPYDMSDI5eaKmziNWIBOp3vSYdTbrRJ6sqejcp03YTivSnLaPtHcVYIofYniysxn+VAc6O
PJDvJMHkini84Ws6O/JKgKdC0sL4ZNcWSSpVnWBb5yK5b2spFHjECzSNcqXq7mkDRnujNopNEQpw
xykkU92XKVyYaC8+6o3j/EjzyPqMG3v52MlxrLsIB+X5RworOLMWMRJbWGz0Zr0l/EFoOBOpR/IY
lPWm0tTYtep6yG+QSFSxQCkA3Kw5Xq3HWLEQJ3BaM0elGUc1PAbioNtPtkfIYapiOGII5qN9jeH5
yZQcRLFSNiDaXV12VMrUeaj8LHmJciXh4K6dGkF+7AiOsWTGX6IAWfwVfIz+FUGZVqzMplZfFQsp
L2PsEVVu0P8Lcl2v7zlFI2WHtfv4pUGJXXMdcA7+tkZbG/3aqB5+Dq2h/UwrX/6VQ/slK41qtVhN
YFJn08QhXOfACNTDaIQxMuq2VL/GaXKQOJk4/n0PFo/WsBj2Uhz3d2Pk6B8aA8NpZCsTc1/2wkT1
GaEZsWmd2N9YKfiEyXF7DNZVo7U/u2AwKjfsO3/jd6rWbWU0kusNNfNwj9OE6q9F3lJMQWwYhd6M
SrqHjNJW9qVvLXqXX1JdTVPmJnekt7eKbqgB6EcKhdEX3S7rwJW8wIjctgvqr41el+XGId46InYZ
bXWn8A+lE8fPSdVqYD+LVnsIDBgvuDlgd4LlRVYvqXpcBAnT6qUKQdeIOaYuMNuxNSVTQoPwJNdI
vwyOjPFiiJxFqxcNltMjipqmPSxdJtPBdr5nIH7CP+SE1Tn75uRIWSpRbceJGmFcGnFGXxafYQyO
bilJxV5FUH1nl1myi1GTWgWRUPcazVwhYuXWqs3wT1NQeNCkLBRi6ODCAJ/Oz99ilshkep3YS088
B4qBOuZ6WDboq7qDBeuPnrNwtVzmhMTSWC8x8/QpKdfPvnmL0Dy2CHV+QqevXWmWJHZRDM8cs+76
UXT2eCvHpszXTxUEjZPxSUEV/PlPrx7qFTqpPfPAlT7Xj5FtKbDtLFJPlu/lt/aYdLemmo4LEz2d
9+fzjGEPpWwi4SkrnAOb1dauQrMJ9KPQ4p2ko5jkBfjDJzlEUIz5HmxRDqj3Od2mH8MlTO/lvTe5
BSFWMVW6uPmmO+O3eeVAUy2wavrR0Cv/3tI9ZZVkvrT20BR4/2Ne3j4mZUiCBWBUb5N6PhIy552Q
q5jXrOGJBHRDxmyMdhmaHJu+yy0qsa3GOW06f0gVn4Q9JnEqEGoUncg4zgfOxgB0aVjrx0rFrwE1
0PrFH0p9i+TqeBObfb/ORi9HK1xIS4v4cgtTAJ+w7hSCESu0ZrumVkfDTsvUOHrp+HmMG/Oj1ZoR
oFIjuFHiYNfk5XjgzAnWpp47D4MSHRwz2TVS8P3PPz7FDRI7ji8E+mffwCxME+MGwziiQdI+GoJ8
elV0lbqXE+mZjw8BFVJJSgQQi0/vD31teVPWnOiIlHeA2Jx/fu7MqEhDzQAaKIRrt2F6F1qDf0jH
BDGryr6NigS2ccTJ6pOlvD/4lWOEcipMGXpxdN0BD56PrgUZ1qgD0WMX5siDZGGx7/yxfsx6y/5m
5bG+ClC2j1Y8VnkCsJNshtyoHt9/iot6Givw94eYLQPHs9pOZIFJk6ST3cHR/a3fk2AbDWIT0OzD
zfvjvV0N50cKgkgYdE26IwRjcyzJAJOgxybDPFZyKgE5i5L4K34X6YvBRfFkFEBW3Ua2sf1oikb7
Sjyh1HidxBWYE3VE/ZrVgDaWb0lZsm0RkEaxGbzqVwIK4HJhMpoovYNgLVYR2k57wlf06EYyIrgS
TSh9rfEGkmCOxe0+UZS+dmPQrT+Gipjn/Te9bIHi4cbhhWEbbr5UfGerq8wHQrHKNo/jQHs8ryXp
4NSV8xClHvZndONW/YgsHYAFY8WFcQsTqV0VTVBtazz5lrqSlxPN0xDZT3VaGTL9bLXVat53fV6a
R4By1SnLnFc2OL4ZQWrf9iqGWO+//UWWN708K5sKPlcz+cv54g7BCGKMM5hHRQm1O7wIUMsNu+Dw
/ihvvvHz1UR6NMltwLiDtH4+jDHhszm8rKNeSsZ3wPBk9mNwUkLVeVTzhH0rNdJXbZTqj10y4qM1
RLcYRks/oYsRUqupjz6w6tnxWlZT7+h4jr+WEy0O3UzpxgXswrSXLh8WjjWNKQ6dedRkJXJYtPZo
HnvLF4AhfXVTA1ZcgaRTt+9/mMsbjYo8xTJ0KyasynyXxWbRm2GhWce4z8UOYwBl11ujc+sPnrZS
vBjefo6KPCrU8sIGvwxIkSLk5YjJ4EZfFMyzRGtEZAX+SUEDco/8o39oE78+tHXQu74cpRsa39nC
WXp5kFNDJvyjtcxZDkbmfBngEoXluG0EJ0Qhktu0K8sbMr4CZwNVx5moFyt02MCbqr1zAOEv1u9/
7cu9NQ1vqDZX+CQ3OVvsWDChh5czfFd65p5mUkurxWzXqIaHLkipJZrp1fEIvoGmcLbQDTl/3VhO
LX9M7OAUtWW9szDtQ+68UNw4kYJPfZstte4vN/OEtoFZhRAuWPp56z42PU0BpRGeOtoslDhANWSe
5C0cGZc4TLIYap2QeyZwCgqC56/VgmamHa2EJ9Ubhg+jATVgVQZpot/j9xG0rpclxUc4k8B5Y7Wx
uAS6HDcAjI0mCpDvR5O5z6R5runhcGqEqb3iOebLa3Os08dIQwNt4ZGv3GY8MsELgEGkM2ianD+y
rYz0v7QiOgWjhSxwGHB9xqn6VWCftpMzyV8Xja3sCwVXYt/2igPOXHh21Jr0gTTa3nhxpO1NO7b3
Ic4dm7FF50TxivZk1Vl402jjuIG1fZT9OnaA7mv1jVXb9d5U/OJGTS1lHWHSgxCa1v5xUkXIT+9w
ciAFxDM/WE0HCd7cjqMTfl2rpqLwhKejTtqt40ZcqN/e30CXJyOjgTsEcYD4CPfU+WesjEAYje1H
JyNxRtxL2mitGjU+KdSUFwLfK2uZoUD7Ijo35cuzRZZQUk8VYYcnX83jL7kcpC5WkPXC57s6Ch8O
kWOub3VebUV4XPKroY5Omij9HQQOad1g8b2w/K6cA8SN/zvKdCz+liFJSloJI2KUQKsst8XweOc5
zpMtlwqOM/V/cMyRBoIOn9BjdAdnn04eEKG2Ozk6WaOhfyjbQrjdOFquFeA8gqDpUm3u8ioBkm6a
FkrKhC0XUroBbl160kE8VgH7beGRNuu8mIy0VMJAYxhRWA9L88/PckpqlgwQnpekonD+Ta0x9Vu4
DvhUQ5TZJ6UUuOhmmJsA7f9ci5aygCs3F6kf+HMg95gPzTkogW9Igd708SlSpGxladltM0gf0lL/
pXbayRmiOx1P+gGn14W1c2WF0t4hpVchfANGmKVdAdURA3nz8IQFVboNfUvbFCm+Gu9v7CsBGrfx
JGxJYk1UoM6WaJN5tRfI1KeQMYHDAYmq+ZLBnZExhuTYWolEMg4ywdiazjNVzxYmp4/JCqJCIdKt
6NH1uvyKYSveBaLHfw8vLmNj9xHuMh0+ySskH+Kl+taVfQWvg10LBX7S7JwdR0PsGcKTKAlbfTr1
9psSPwVMFWIRmVhP9MbCXFw5/ggKqchSYuFIevuIv+1jGILJiKUN5bSqe8ZQXjtEdfcKFWZJ4+nK
pIMyB+sy4YcYcnrx3wYqB89JMUlKTxgfQpPOI91tVGtYmPQr+9aeGsRU46ayjTELT8x0VPS81dMT
Kj+012TJxBdVwdAQEfANphM+hmXYdS2stCuTNo1I5AAXn3U0KxelQ0Ww2frZqVcq2wVMiYFaapS3
mHl7uyrI+1M66ODrc5TZImxWXgpV4PVoIsVpE2u4XSj127b0soeqtcsHXSwWDq9Ms01QPHW+qNZC
FTz/+n1rp75vjtkpStr41saS6haphQGioN0sTMGViWaWKQzSoKJAOcdxNA0CThZM/JMalYNbZRJu
0Umdbt//5hfsWQJ9aJWgDrgQ3sKF8zeSrR7vpCDOT/CXdEDimnHjVUb6VZTd24amfUKf9U5EPi4V
Wplvi1gt71EfpdRhGOW2EA2MHql4rYo83AKYyjaVlwzbTsThweySZzUyIHarhfjhw6qbHGvFn9/U
4Bi4Q5EroZc3Bypj3IkCZGfnxNKywgFcm8heBEu8kjcE2XnuR7Du2OSqE20HBNj5l/Jh/AHsc4pT
1ugxyzHqwl2RFki7SW2q4YiqFeH3IIYZvC7VRvssRr+wVr2uey+0I5RTN6jDJw/noA8ZYvrfvWys
661jVdEpN1TvBww6NaOAOKGsqwjPMox4vD+zpmdzMdtT5XsqOb/JIp6/g3BKrQzzuDhpep64CtJp
wUrUqfP8/qq60DiaxqEbOOklQ4ok9Tgfx3fMYhgaJzzho4mYQv8ZBfBVgN+O09ZU9euNjpN2VNoc
/kbt4m90qHv5PhfW/v0HuXI3T14YNpUqymuQrc6fQ0NZgAnNopOZF/C88mI4RIbWuVrk1DtH9L8m
74PWa6pP2pAtWclc+QqEpyTxNnhEE8nhWSCixKUcwcDLTpXWWVBGleGzFgjkJiCK7HBdUeNVocmR
a8h5cN+jOropzM7ewVGNXDOojA0moPmCHueV65zja6IJwpECBjSX44ce5yMvRD3S0gb/parjEQov
yK3n0ewkPPJKFWtPebR9lOr08DYqK22va5DnVq2vyN4m5Le+J5ZCXjSEEZSSphx+9cPEV8VyWKa5
h5r6UhfjLWY733wAzqmE0NSmo4BSy/lERl46JJBJyQlrvXrS8OH9REmCyqFP9wGtKIQl8zVZh+O5
FrTpAzNS7FCfDiW3Dwu7d0vDwzoM01j9Oz6cyn3Dy23VbKjYZ4PUAcoxMaLbjJ6E40bNWTiV9VoV
uP6oxsdO0mHkWIVUPythys+gBdo92qydt4n1IXq0x3C014VW9sVGgQaNY5QTjfcGbsTGmuLsAJ/H
t6EL1E6WuZ1XSOZWK4Hkbnq7Dn23rbSkWAu5tKiygVA6SH4byDeSCOpdHFhquiK+yE6mUmEWrVei
wp3PRysRFIG0Jvdzm8h6QMRIHIseYIYwhPkjRxSmXHm6VH1sGxXzdlUO+he5svTYBfGJt2NRx9kP
z+vy5yYRZr8hmM72jY34ihvXnqFC2PU1jI2lzgM+NAySfBP2sdlSfEV931U43xHnxdluWJVpZpya
2ChVCrv++DOGc4T1lDOZUUeoJuErlqA4uWrr2v416gWN2IWtfnFhTlttwrRRqDUpW81CPk3SjRBe
jDiZZQxsiPMAccgyL+RkpYR2AuFYYHY6tsLJdpKDyf2nCHDrtlMzNP9AhyjxLX1A7HLrvNJe1WHw
Phpdg6A6+YuPy0xusjvQPmxxDE/UbwUWY40Lc66/hWYvw29lCp7w8UZ4vfV19TnElj3FQ6yCGK5r
lbmORmW4VYdGQMINqpKhE1Wb7FbklzBTxedcTtg4ZVcW2tpL5OSoIKhFJ6kZ42QDYTfx3DwPs2IT
D0X6XUdXVV3nqt2o654db6x0Z+yhZSQ2WZ3VFdqz3MTjQS8Hv17FbWnjB6TkWr+qdJ1CxZA0auUC
wfK3Vj2C3cq1zjG2dlt0Cu5/CrAm5EGg1lhBJm+yHIckaKpO4mqlkmHrbgQ/vcLPQ0CSfpC4mHqb
wQ18PonYP9KCX7Jo/C8oeUYflKAd7NuyMtELLCZ2gq5JuIbSlHE2fSrApPVJPEJp01JxG8ORzjZc
kPoz+rWYRCqt7794pQ/nvlchzFb4okAGl4CUu5JUevdBnMb5g4+BTX+Dv5KM8eUI1mwrqjz/8P4a
u6jJ0u2bQCacHhOiR54VKYPQi5KwbepTH9lYvBaFdaOr1amW/WrVGSiSGkn/vR40Z6HsfBEYw1GA
UEavmm7LJAx9fvqNGK2KSIzVqYgTXMJbpJNzX0V00dPLXYMT90LseeU9J6b6VICWobHN8Up1lCmD
jfHjqUi82zahPtV6mg3AN71tq2zH2so3tar9cUJL2MA7EmlSi6O1Ofu8qukrtlC7+hRMLOhJEH6T
mAjwvz+JFzE8DQ1rgp+CUaICMo/japGyPeW0OymldRra4CWRdeeu1yt1YbVcGYjQZ1JHASbNupl+
/luq5jWI4Phq255yBLDXJC3wMmlmbOOyWgrjrwwFuB2ZZQ5AfH3mfYleAalA/DicMgSGXc4EsYFO
ad/CW4sX3uqy6Um1+vexZllapOVglNphOPUxOkZNSQvQF4iHabGKzAUX4Q7vCuuzYXAjF0GE66Nu
5Jv35/DyrMeFAx1JFikVEASOzj+tFadgRmxrOKno663N2nRuMtxXF7bBJeKSVyWPnUJllgoFhfNh
zCqKS6OShtOgKvlOmmzvK2mk/6H34y3AB9st/T56shNgQ8kkPgwOrV1LpWH/aXmBB3nT0KbERPYx
f5BhjNDBLZuefFzHQLMvjQ2gjnwdO8HiS19bSxN6UGYvTq8/+7YIvgDUSarhVBvaLk78b71th89l
Wa5sz9tpbbCONX83DuUBZMMtGOqPDatvVViadG9Vowxx2FwI4688EhMArpHOJ2WPeToRtlpoi9YZ
TmhyJjtkIvvHqAfQWKmUkv78eJgUq0iHHXBZVH7P5xwXz27UqXqcKqMBiBZH9oeot5CJ1FCJen8V
X/YeKBWZND3xvYCDBnblfCwTyJMU+Lpy6gHskvbJViZvdUIu/MgdB1pf2EeF5DpDSqSbTvqFn2RJ
ke7CekAMN+KTqSthGfmx5L7sV2Pr6bc+YXQ0yabCZGi8FEPvSDG/Czihj0nInetWQ/9rEHn8g8um
HW/THhMlqL7cyNYADO1eeH32x+UxXpSnm5LCN3HRaYJ/OwqBHXWaP5rjydByDWZIIVYBhawnOgnl
Aub+2lqhkfwvVBV1y9melbq2k8ZYGk/O2I3rLO4SN0hTyP1jsCjgOlVYz7KS6bXgTk2dUqpl1mz+
EHzLVWEyltGElps3ZQF/30TWPEO1XJOCe8gw0jqGRL9nPu56FbvW95fQNMLsCaxJOgp5AfJLQEjn
HzZxJGMg5h5PdQLCH4EvrLp9H1VTSfB/EYR/xpQ2o20q0qV79DIoAQCCU5KBgt+k0T2Lt2nW4RDa
JuJkkM6s9DRFjsrsS5IinYEH5c/3Jf1hyM1w0YH5zgXlSjOpOssa5ZMDkccK1fIT3ujNYehhnb//
Ta8c+7C0JloTQRdZpzaLQ1pcDkWRJMZJgP345DmAECLHZuuUJSyuVYdc7yGXAE6sMjNBj9QRzqCu
/SIGgVTW1uf3H+fyrpsA8BR9mV/KgXNmY4ZkbZUrEyJ4cJ6Bz+ko59rlwgl7OZkQgsCRUeGaCjbz
lZypTliWammcKj2It31X8cqqHh2Uxi43cdcoC2WIKy9lUxIxpigMkcA5uoECPGIbfqWfZJR7Vn1G
6avKnWb7/qe78lbclgDTHG7xqdd+vjvaoq6okNfmKauM7AaXbHPf+lqwI3sYADbI8p9CsTgOpsI1
8PdpouY62l5dJmLUR/NEK0VxU6LZTSv3FKb9xNk35bhEzL7c/ZPJoYzQBHNGgDJbqGnmo/6gBNZJ
cYAhefDPYb400sEvKbMpoqpdkdnWTkjBz/c/7Nv8nJ873MZv2EN0ZXXOwPMvawYNgiEVXxYfrP6X
rhNK+1JSbYxW+sQnrp/wNkcyrrbB18sJ9JsCD1FauvoGOYTxQQmMxHUi7XtNcLhCczo72YgWb73G
0lehZSw57L1ho+bPC8oZGVBOLJris3OyjjHyGlrNwp9eyjYmxCDXauvo2cvRZpN7FCIdrw/XJFnj
XV5nBTmxH26UppDWtWUWqwC+/eRsvlRVvtwHwD+AY0z1Clo6cxyI1/E5DH/wnzwV2PvoN6obIUq5
dEtcXlSQzTmQkFthDBxdzqcLPFlvRHSvnyTqkSenLCXy76F1EJ4pmv4lHzz9ZJUUDVxBN8XeRj4C
Qm4YKkqOvl+FKyzpS/6YcNvBuQpC+zuGU616Y2OJtM8i39kFUQT2zfagYa+GIvR76l11Kdaj4TSn
sTTwDjMz0uuVbESVjhOckX5GS1zcmmZWpYjvBQ68ByDn4JNlXWysIIr3keN06TOoJ4GoRVuW8Sqx
zGRDqSb/4rSw9jtMq5+4ndOflh/qzR7tqexTWekO8JYiVJ88YVlbkpn0RS7zoEKcwxvStcnLvIIt
kMWKU0g8q1qMOVfdjKhKaH1V3QxFW3mbXimVA+CV6GdYKJHMxZbEvmunelWiU2cWt3VbRb9KQlJk
zFVffClz1XyMyjaNEY6PtYdURV1wZ1k43CD8PXT+qu1auGiVVwTJLumzzk2CxGRdlZRXwXkNzUZN
CuNO8gFpgz7Xe5xLIjNWFtbDRVmcWgLxPasBkBdlM+18OTQjYqhW0oRPUYPmvGP26lpLreZrrUuI
t2hdc1NZkrbJS5pcAtG4hRDt8thi+LdqHX0tOpmzyCEU+M/oHrY/Wax9TYcAmgre467VhyalV6s9
0i4Rq75Dw/T9Y2v6w2enAGKqxEgAxUlhUFuevbcZ4kjTghp4oplT3Q+51a2rwFRuIophWwOn0nti
/kXD5ekUno36psrH1gOTQLZ6/rWlhH3JflKfmjbN7zyDWmqfSgOuwpZ1KInbbo089rYFhmM0CUS2
sTFJv4OeWy5cT2+By/xJyOw0WquTSMK89NFUqtLzLPqTCEwQdUNrG9ImUo3+cbBH5UGJAqq9Xi4X
2srU/RbQUmc8azXeB5BFyw7V/Cqvbzuyo37bZZn+UDk98k1ZKuR+XRAooSxZYKPhdo6XbfvIrwEC
o8+zQl2v9TeASfVoree6c4jJbAhLBRL7a0XJCjTJqIlnblSBqAcvXaJP6FsNN9j7K+AiImASOAr5
HzzBEMqZZQdmE1V9RZzz5FCnBX3mpC4kSbEtqj7b4PsRrt8f72KpTxW0tzoa7VXU96bn+S3x8dHa
xhEy0p5qs4rvMTPSoB17dvIJx+yPcSWrz2XeG8+4HtYLxISLm2UaGYXBqU/NDT1vPlWaVNeqNGpP
fTXoq0STEhfQzdL9dRkrMwzQSUR5+ZhU3mcfNMXIvleLUnsKRz+/CZ0Ec0wjjfZpnFhcZcJH70+N
HhQm95sxxl/tRg8PKFMvCbtdpH3Tc5AukksTDNGgPf/QSaG3Uei32hN8ifGj3Gf53ilo8gWN5H9+
f06vfdnfh5pFXcR2qa5zcj6lNsXJoZBSlwip37w/ysUZDagIyA3IX2wcqFROT/HbygktRUZhqTWf
8LRWtrEcpgcQ7xpenGO2b4tCufFVDU8tuRX3Y6woC0flZZkPQBO1bvAHYP35nrOQIdR7rn3T058K
fbA3kZ3uwiBKVnpT3oLGfe4y+aEW3SHXq8fOCpdGvzwzQe4QupNUGyZt9dk37npLkpssMJ6EGMR9
GyvaCRXd4L6LG7GuQnCi0Gyr11iT029VknzK8nASrq2i/fuzoExXwvmROcW5E0mMaaDoP7syaqe1
hFWl0pNckUisFKunk40oS/NY8bOjmWIHuyqzodBcG2m7X73f7hsOWWikfT26oilCZV0KJ/q+8GDz
L4RBNzkGhzmPBe5sPj917AMeBxp2UtvR3w2ycWf7o7a39FzL8ctJxxuke+ujEYOdKaNUoh4RZy+1
r4VL22G+9aA/waWjCEB1jihzDhBTrCoMTKrNp6xQy2Bdj1IRb9SAIN6JyzhzIcnQqzDQPxF3TiEB
Ii/SEuE2X3earzb/1lsPyLGPoNdaRVtjOJ5MDbBeDzeVQJFpJeu1ybEJuhk50Uxkd56V9NaqymNp
XyW68aOERHBHZ6GvIIKG9bPNXdqu4L8U/QqN8u673gr9iyMX4V2Zy/QWNBInx80z6H5uWk21s8iP
h8+2NjZglKP0FqdAA1GtKFNXRG+Fuq5IZSSkSwoxuI1Isog6C+3elTKk4ZIb1YW4ypRQETJMIpWs
PWrc53tf9ptM6TFh/+DrcaUeBgHmBvd1H2XHsLNrdcV5H792sZp89CS1pnIn4uaD2rTanvg7+R4q
kQ7CmmIxZcPI8QMXAV6qGApuO78W1uF0Dvy+QXhWjEVAEkBwB680Ty0SYeR1GvGssHIRsoztpHG7
rlR2qSa3O10N8kOg5OlOjar4wzgJVgK+6NZKH8cu9c8lJZWLDYt3C10XoCcTo4T7bxZtoawbjlUp
qR8kzEMQSd9TnN4o5rfApqRRm9tJwyU3X1IlejAEXy7v9voQ/2GAzUNAocBbFXUcuCLzCURexWgN
T5U/JHlruiaOm64sRnPXEXnfpLVcrooi6L/1aEKj3LkQc1wglQhwqX86Ey+OW5kT9Hz5NG1jeJaZ
Wh+EegyT+1p5zOnK2lq7Rp9yPfmo6UjyRtGT2TgYt30dIappeuH6xn1KRFrZGz1TVo76JcqinZxW
CzfbxdXy9nyAJf/9fHMHtMHuBylWEusD0NhdurEP3cZeDZtgdXp/bc6v0Gkc1CloZLA6qefNvoPe
FwN+QXyHeKW6SKG43apfs4UWvvdFDDQfZxbkhZpXdL3J+8iusqrdYI0K5HoTrcCG/Gtd/Z8fw//1
X/Pjv/ZV/V//4L9/5AUqKz6+fef/+V/34Q+i7PxX84/pn/3Pr81+67F4zT401etrc/9SzH/z7B/y
9/89/vqleTn7j03WhM14al+r8em15lJ7G4QnnX7z//eHf3t9+ysfx+L1n3/9yOGuTH/ND/Psr3//
6PDzn39RPv9tcqe//+8fPryk/LuH1+Ilufj915e6+edftv13whOSJZrjpFLAMv/6W//69hP573Tt
kDsC4Eg8gLfDX3/L8qoJ/vmXJv+dqJi1gSgxu5WO819/Q/Rp+pFq/p2yLyLF5ApEi4A9//rv9z6b
of+dsTPPecpLZ0ek9HYO0Kecl6zpwFDQ6aMK6xADlEBato9B4P0/5s5rOW4sS9dPhD7w5hYmDTOZ
9Ea8QVCUCO+BvQE8/XxZ3T2jzjMKneLViaiKqCqxoBRym7X+9Ztq36NfiixXUe5UFG6ox0YBSTlT
OGa3ej8o2zxxpntuN9JF1KaL4r6Kd1m6ZBHN/PRZgWOGBcX0d4ld+c4tHMIeSJ4VZNFnVqSOVRk0
ctJDnHrkpuKu2VLipQ9dnA+ntBGFb6YYTgUcpE2gT3K+dqs4eeBSW6OEscFPkAgvzM2lP4+kCmdn
NBCpPexPrxoh1ce1xYYCbWbs3heVq+1tb3RfBXOCfV6V5ffVmvNvQzGRGtQpXbexGwP28IhIUdHO
MEqiFu613kGesYa6CN1eqa/kTCtsOhnhVFXq3MdVspyMVHYvsNHi9exfAfJiIsNyQm00jQ0p9M1P
buf5rtNTswmmKVW+OXLwUmRicXvqsqW7tlVhRXmGQHp0ncBt1OQwZIV2whB43nWxXO4F6uDXSreS
p6zobMuH3yJ3nacuuECmxvommnE8VJWCoxA+Ydlr7BTdHNHkuwxGzfE4ZXr7NlvolazFHj6NqVNO
uVlNsJ9G9ZgP3jwEWcI0WJlTaEhTIbR9l6/uywymQ0mxGlfL3CaZTxx9UvqLA+YedqnZv8Rm4g4B
/Azto2Xo8NHoVb1fGbT+KOC6MWdXBMx7IXO/JqmJdFnb2AyG2Ue9GB60mmrdGB/bxEO12iSm3wGY
zaW2s0FaI1p7lEhF3AVrO+X3iVrftbTkmvWI8xk0JUsiY1pktWXMbvtK4oV2AXUuSc1dqo0nQ0PQ
jJw9TLCAv2+yRdvFuTRCpflMKBG3mUEpjj64g9AzRXW+fke8tdO8aqtoRR86Vp/7osC4WKJImsz7
oUaQ1FXluosJRki9hJBu713m2Irm7q2+2NZnXita4GizAZLA1fdD6lMc1q722XLwPiMCGaIOEiru
w4nwTf52Z+3dwKZx55Xpi/QqeTMYfXHoSeCbh++23vue2YtgVEi7pNUI2nnwVf3N0vhYiNSjOFX2
jH63juLVb/oyw4uq7jVTtBt42E+F8PxSfZzwb2+q9LqdXHt/Dm/B/5cADhxQ8CW5A39LmYrJW2nE
WGKN0zYZyp2e1h9dnblwQKuo0uIXu573hLqkAX5odlAvJlotV933aneDIDa7Sp0sTBrrm5slPxwt
v5n6Hp6Rbv3MHJu00lgSOtK2IfYyICsL6Kw547HvrDFZg6VyQIpxrNY09YcCXrEnbx1IV6kjAxPD
XV/rS4Kpqww8yLmrYqd/6jBDyXwMhLb9lOMTY8QnSxDcodVhZROpBDzlzzS7YTmVxCmpgPeOm6OO
YyXaplmHY1a9qBi2DlBMN80kYh9A09xXZvmgd/XnVD5hy68GsdVNfm8sGH6xP/USbl02Mh1QtbG5
mtHfQbUz9p42Qvhi1z06pGkRkYY3Sjr/tNclu3Kd+Alv0fp2Isk8NOnC2sxxN94/x977whGbtJoW
H/LAQ90ppKQkd64z4r6ozOrd0icOsRArPnRLHE2imkOrB7J1zPXdiVtIuXFbue/m0o4V6dXeOacr
tWycKxBF2H0/vc8mX5o21/2NNK1kq4xtflL11sv8BE78oQVzD0WrxVfEMuWQ27BHemqE2oYpR+zB
S/l+Ldl+LHI13pVGZh8g4PVPo1KN26QfzD3zOLmJvcYKS/dMH5Ly2RqVgRYktnaWoj2XTVdih9yy
3HIFBYQ1SZzJZH+1IiQt/GXGasguTPvTnY1DnzR/pQWZweqqkLem8a10MTNc6jY0YT0eNGyAruoW
B/hyhmKqjcPJNZI2GCthPrYeekbdnA917bS32Szep1zDKc5wkfMIfGsoo+Obc835ETex81FWWFL4
xgRC6OVs1YIxeEsDA+4TaPi0Rq6SN3fzUgMoJPmC1nZ4xOUNpUmi3VWJ9rGa68iYM9M2Vmrrj6SD
irBqNDVBAwF9siuK+VjqbnqI09V5HefuoatUqfmNM8bvFIJtQMgC9V4utxhgHvMmlbHP9cGRmlTW
Zlhd7hxPK4GpZuYVldy6sWeEWjKYMszmwdLCJQWZCOLU7r+3du3s8FqXh1GY676G+ntyGoUekMv9
jGiukjwFjrEyNLOpJpJcTgbkHNZZ319rGf5iOOPtTb1UNxNe4qGXd5a/1FMgCvNoVKN9msbXEhP8
700PkJAXphapSH2iWa2taLRr9nf1lwdRseGrqLiMSc3NFafcmLmC1Ql9rl2Qcp/qyg1wHwRN1cAH
SnNoU12jfou1AqUMLttk4M3SwzGqMPCRWpm2dYQG+DVms33Qe8PgG2C8JAMJjNDaPoLmeZswqw1c
L7muzTgYk7Im6hOakxgtJ5jzOugww1rd/rUvxlDO5qerzo7Px9ei1B5i3o54kg3Cr2ntHLKgDEGC
LN7um9JW/Ljqr1qQCT+jGCNtyCXVvSp0WqZ1CXqLi4PONpRK9a1ounjT6D8UZxRweb332eFz2rUF
BGXzHU7ye0U4gts4TlCBdoaMZX5i1dsOfg9ZlONFRrrk9BOmCpm5FFgaKRAlihlvUme5cgsZeKRu
TQ4JayazpcHWmYTHrRcYBvxOxVKvVhzH06zc1614Vhflbba7+rTiTEKM85IfFoEUKF2NTxhcN2sy
lQQayiuIyQAh+XVe1P44DzCl1rmDOaB+OCT5+hlJTD49NuGx/AP4fBchYflcVPs0zze21X8TFa7N
ZrJsG4O4TqFqfux6pC111c9xTMEhXGK/0Ls0SfdGkTMeptHjz9Eid0NBr4WrIa8nYRV3yXRQIbj7
VTeTbos+z1keY/Ah39aGKbC768E2xGsmpp0x3+PZqAZT/IE2Wz8mmk2quBuO5ViEKTi9OYynWkk3
QnVIuRIMz+qXtJ6YGdbVs2YRBe6o+0W/dSfzuhyXvTrY6lXeaZ7P1xJaafqOq7d7QtYIbaZKoJTB
I7GT45I1p6F0bsUIlpBW5g5rt3hn6eXLqhTexp3HvVUM125mazi5jgkEXCHObiHpXlSZP1MBXDl1
+jyUionOxv3UmwWzz4fUhY1ej8VrO6+c0Gn84WHJE6nVsZBzHsyl+G6vyFXOqVVdxWJVEKsggHtz
ZZYfO/K1ClVt/VVb79LYOjklMzmRGWGtzq9oTLKbdjL78PyayBYrNzaytWuM/s1TYT90Zf6MkGtv
KfixdFl5b0zz52xjhmQ2DSZjAwQs6Zr9DyWzDkNytu2L6yeRqY8SQYSvVsORNVtQdFWvrpflHAHk
bOEesLLLyPorGgnTa61wuiTkwqZ1txrc3MaSCYunFG7QV+U3EDOEN32Q2OawId9Z97WFneZXtRJv
LVy5gyWHvlTU+Qns/FghI/Cnub6fEuwQxjSYFffRmCSVBjzvh7PIPWekSY1Rh0PWsKObJZiyH7lr
3U6GupWJTfZby3rGWy/vFu+otesWnkBoa6CmSXnAbosos5Z5r0gAG7Ja7NoCz80QlOuIlX7qJ0mL
vkPv+DJsJcCeF28jqZiMkQpn44mPnF21sRy4ZPpcp1vLnhgstCl9zfKTg1+pksNCLbqfluVKTzRq
qnVHAt55rL0ZdMJGmMq3D9aSKIFTqPaTUhhXAAnWUW0brFw6DD7yexCGJdTMcld63dlX9JAr6mNP
yaN3xvdO9HQKo3UjBg7RVhiBvmo3sQVmKfLmyJ10VOPmWZmZX0MSvsKD1nfdBgajtkvLEjQzH29U
7SZz9f0AO67OlYFvxCbnYNLZrDpiIWdtDygsHkwVsGYY0jdlqK6hXvlCJpwbpEUpGed03z7ag6w6
X+29+iRkbH+L0TJYuUobJuR3Fiz38NKn2wzCPV4Mw4YL9NOy5BhwPR7zJSPBQk9Oymw6vqu+Ukwh
DsMHJcyzicLHU2Xk9PWDkzmnhpggjtWmeBa2xcI0tfOZlLMc1tL07YbMAzKNG9KF917/oyctIlw0
vuosXR8c7hYSKp4VTVwxzDd3VflozC2Fa6k0gaZys9jtQLRHKfy40NNQJtYa1CiwP+oim98m2ztl
ylWmjHNo2HDgK+MITD744yhaf9Fdhb63owAazTJMc1dunLHfekXzRID0Ttr6j2KCslyPAtoj9o4Y
4W3rNnkiRZAyxOs23jCOe7dBTzoaMau7Hx8qacDtjTuyDfNJ3+Q2jKIC/YyejTfNkH04o3LnaOtO
OFa1hTWTYld0pfV6su0mNSBpnGJZkbhSYqATCPIFs0qc9Fx77TuKNENvjk0+/pydNTsxs0Iuotff
F35kjPUyFCLuN4WiI1rRXgVqtpDFPNxrSTbvZ7Xipwd6BNwVc58j8i2DFBo1c0Imo1utd27KktIy
NbDPuY0YDfbYUta3TTfeZ4SfBN45ErYl5Adr7n4vID6ESq18r6b0x9ql72iFhkCR5IerjSd8w+5f
HaQ/rzhc3WDjkYX0ES3Cb48/Rltsba08qg6MJ9vKRx9KoHtPeP1jp2CvnMet5UONPkgPtWg6yjBX
+/lgGJhhMhbV/TjWkm1CWoDVzleGVO/55quI6VAWWUikSggaPgiOG6qDSt4h6sjrcQT6QPgRgWdg
N5WCD9iZvi9HnGJEp4cAGw+DOW9k32pbRUF7ko/i0MXVzs6TR62v2u3cZeN20Cs1BEy+W6kEcmF+
DBjAJN5NnhCEOLkfCSGzwDT5zzp3XV/vzQhD0tRXk3onPf228tDdLJTUDpXXYqJE8xpq2eZJNC2K
VFfbJml26HIgeLLMadlyDTUF83QpZUpJqjS+XMzRH3OVjao7EfkFjMI7f0m9NYQPNSEN67XdqvT8
SR3azq4MY3tpGAeMZNQrpuELkWlHZGWfk6MeKmsVkSKSG1NtNusg16CTWbTwrfp994IzurWXmiVC
FFk5xMX4G0ftyfTih1LHyLjLwY4KLgy9Z9il9+lNE+uvtT7fTp0sIlvK4ZjG7lXbqt8z6f6cGkyR
14UE40lVCNYr5jutJuDMyV2KDbwXfO7VjSLG6a42uhdNGE9uyq1rz+O2i6conaytqlFbjciQxhLV
92wS0zZFeqtjBTqMbNJ0r2TZrakP38eqeIKXT05HcwtaNmH+AT9hrbPHcinvGO5/Yr58XinxAuje
NByyWaAkirJRrPrYpcVn4dgNYV/KvaHkt2q7stIrDYVgg3hx4uIhFcsvWD1mGrNvV+W7VDhr1yVf
OY1LCyBHDh+DJuOwssxNoqfUo5a3UVfzulnSqEv6TWymn7mWbeSIM5g2i6ekRz+tUIy2wCtkW9Kd
tEv3bGT6d6JC00C0Az85lHmUq/pNxXB023aqui/nWJ+YgCnpnV2uU7h41A80TmEi1lc+cWCI6h5+
czQWZgTboL+J07a+wgO4exGGJXxtcAGBxuzb5K63C2kIUW/YD03CS1z1Gf8NigCGdc8Idmk8Fics
JaDPVHQPeVpGaZy91nY+b5mSPfaac12v8jrPBM1BdV1aT7gbuWFR1S8ZcypY1z8HyzsOSn+TEiM2
cYluDFdZ6S+mMSJq8VtVm6Hi6HmU8T7OjvMtB31UshSdqiVoqdnrlrKDGYjkrDOiymLkl5R45Mok
vrIZifmgPYgrHTV/6c+Hi236sWW9ZGXja6JIz1L0/VCvx8FeN72b3Qu3rYMlTp+LKd1UmppvJrM4
dJ04aRMWK1p3NyXTNS1scyoSLAPJDFwLiaWvmRRHcAHea33oUX9uPFwHulVu1NK7Jb+shMMmA0cn
4mpucyhManOaFPfG67AYNubiJjbNbJsvyS6ua8ziAGu5n5hh35dr/WLOs7qxhdaGmL8CuIyw9wut
YLyp3qFr9Q2sUiBExXLbKhw9xAGrD/PwMtn1LjM2EE28YLKSPqjAfhZvxouj+gAQi4ZcHaMp1Zxb
AgsWf20snO/jbY5B2sbtKVRY6nth3HhrflBM9+h4sPra/qoaLeR8Expt7XEWaF2xbnxOGyCsoXEo
6peXKcl2GGhRA7QPtoPkzIGDV1Bpq8w/h57Rs5wfVI/Kp6f3R664JdB+2eTqNLxh0/emqMNBSVPG
0HF/BXo6BA3JtzM+uyH/cjt6VhKs6fJYyuUG3eMVW+porMWTEJ7tS0c+466Y++fI62JpDlbtnpoV
rbQ91hBfW+1uaQj0G2ds0cR4YFOEmagC9AHPMT2BbyrKzsjb21z2r3lL1cbUetrirJgmPuObg953
hyIF5rPMm8wyHlS93LuTe9Mhbe31Ipzz8qczAXIBRxaBBkZWdrR2+rlX7t/alkSByQaW1eW2Sraq
vpwsUqpjc6iv9LxaQ4KgArdH7olffB85XdmFKoW+aVN8rjI7OVA5tGrpfbjnQdp1QY5Nv1ubix8j
Bha59qGmyrMx1uSWtAirVMP7maVT42M8Xweq4KzDOnq5n4Ypi5RmbF/AFo28iclkppNJqM5TIwm7
xfrmiPFbSbMUlqosjvFMFKi69snJ9fqdVcgru8MJmfilcOkh9ChiDcxqMHZN/2Ba45WWlZ+ymdIn
W7X7jWk5/W5d+VJEAUO9XnVKn2wB7xy6PrJHV26JO/J8N58OCP9GXymLoxFru9p5LWg/CDkcGprx
jyyfotUEPKtS4ZMst1VsKqW+fXKt+FtZkUoB/uJn6jtk/EdVzEcX5+dqvS/xpjY7K1SF+5lQqZtM
JpA1vell/1Gr7SZds2i2hqiwlBerd/Zw0qNVljt3Fs9rke7XOv+x8N2SkOxXY/qg6HcKfd5oOgfV
Lu90uMv+aBvHyU2OcY5tuDPsctVGAK4peYQ0pPGHHDg1swWewQzcrzM7k0Gf8i14AFPLc64jiQaw
RnfbebfNmj+ufXnLfITy1mUoEAMd9bR3G5FPOdKu5NHugaFdjEWpA0vOO6sIO1MnADJ9H9WCMjbe
OF5pbPAOfLLjXjJH0W4RsU++Yrboe9NBbjIJF68ZpmazAGlG3XKtZ+7H3N73k5k6gKLSd5b6g9ub
lnBMckHDIbd6mpzGUfELy3kfJX4vo7Q2jlpAhQUccQbqkjHQlSrdQts2yKCGA8TKGuz5gQbuxuKc
4Jdt+2i5zd7TsdbOqF0ZnyZHS5RO2M+4dMODExA9ayX7QUmJ67QooqJlzRTUb3tl0WB2zDqzU129
SqszBtrbPjNWm2w1UESNAUHm/dRdziZIwjtCNu7seZoCXWhWiCxjp4N+AxP3nyNYh8LNGQozqw81
I5e5nMKsavS7Bpf/HR1/e/Ag9/oA0VS43Je+0nhtJND997TawaCp9paZXQNz194NbrppVOW2nVTQ
liEGXyWyl7xNe0NoRdBn+psxsXFWvMLSNj9YnWUFM8wtxhYQbcNSb6hbFltRr4VlDTsSyMFz8tV+
rDuPqXxGWsntbDTWfgHheYOUtFz3cd28WwMgGodb4lX+oGnTZrKrkYJ0SM1wKGbIUE1+ACK6k4v0
iOWAADkD9s/2Y9mq+LgocdVeyykvGQyqsRg3tWZ2e84dwAOSv/Qs+14taodZ23DrTU0aanb+oS7l
sdGczZxXFcbn67WmmIMv4jIcXLs9kdPRfu/auL6dyzxhe+buXWIKgPtpAUor3c6sfIQP+bYdMTqk
t+zfc1WQMlJRA+uB2lfDJsbmM2y0er2qFHwbaGBmCpDW7rYiMdObepnUB9wqzK3dLeqmhotcARgb
3g8I2QqjG4DrfszdQ2PA1kdNn0a44XabWYfISZmhRes4ZccCTu4phSYQtnLCGde0yAyJ67b/uWSM
QBerHyNn4jMW9aQ2Z7fJcWfRR1zJMilO8LfVe2KqCI+WrrXu47Wm9aOyh6JaTAOU9gRN+F4Qjfg9
sbtyT8w0TbPXrQGmf1FstTT/CiVl260sG7izR97ouHG5j/WNkpPfEcx8t7uROkcPYr0n6QS4vkLC
7thJEtSIMbeqlVU3izG7x1hx3DFIMCT8nBPMFenn2DKedPKnlfiVLDAnAVqkaorzMuWdjDCWbHa9
vtBer4Vn7KvOE4ehp7ba5LHCTWSlNXnr62BqR/Ss1E2iwtkgTsqNPrnZW7FWyg9FW86ivX7Ct6LX
kn2sVe3G4rerqbQ9TP9ZsThfzzytyNeT1abrhkmtA8kXZf63udLmO3OFSBULr9+MbJHCz+N42OL2
2x4SgKBdMVffXBICHjVNabaGR5fBfRUf16WbTy71DLGq8bLPSY/bGNgxRlppgjJYrbm3kaXeS1Cs
G7wGikiFF7gVJU28X5N7IG/odRjLuYhWKN6HrF/32jQmIOrs/u9Y+TinYZnmW6tR8N4zaNgDtbaV
a4KrrAibk0X4Su5l30Yv7a/N1C1vpNaYB40ssW+eF/c4fQ+Wmu+g+1dHMPYh9lUnwyzEKZwxWMVM
VQmruvpMsN3YtokSz5ukZg64c5NEm5k15QJQJFnOca6Hsp6YOZVCycIKuiOtlZxIBrT02brlALHB
aIrOPWHukaW7shrbJHRaptn4nNv6Rge/2K6mEt+rrXIfM7+vfcXlWIy1urpaR29+XhUxvLhguVFX
alNQOiLZd20xX/duY2x1961yO2trDwSt+ki/vIeMkIhwRvAfrbrqtBFyx/RuKDBp9b1mNFu/6ati
O3HE38cyNW6XMbObLbs9To6mkLSCMpvB2l0p7dafa+GR/xWvh85IbWDGqe+0wHZBZDbuMN4SUxQH
dT6l1y5tZO+rioKHZoXrphFjQPGD/9YaH7kKlGeKtOm3fYWX0vliGGc/lyUEB1WOjwmmCgYzWWk9
IwSzXjrbkYAbziKvJnOaj6Bs435sLPXYLHP8htOrBSQCfg4vcF1CN9Xi657Ak6gpQPFBqqki1Dx5
r8ypuPfspRXn6ts9JF5pvmKykfjCrBRfrevprnM6c2e4q7Up6nl+Hrr0AZ4tbq+JSDbkMoF4cn46
3yAMJHIjTZucbsCLjUm0rnqLRdakwJWTWLpI55tZdvjngRX72SCZ9FkmExSoAPRrvelZgXQqCPWz
3ca3WlnbjzivrE8Vl5I9zGfMbXliXuk9iAxXaV8ooMLtch7zofhVsplTYa4Jbw2HGTKEhyLyfhkb
5SUzFzOSJQaulouT/NkyaUKyYC8vvO4KvwQPQE9R4uKg0viSrwSMU9sd3H/CCo+ktsYprZaJC0nq
ei/rmYZqmdUmzYGnEuEkIbnF1svkVc4dFA3V2Xsp7xQbbaFF2TzKxyqX1pWA8RIVCHZoKay1RKZl
5o8GJCPf65jZZoZG55jyUvOc8dBQjTm0A2eeQqcrqhDGC3c4vrgol8RwwEclvht0OTwucCnDohyr
6zhdVOZ4ekFPO7drA3YENYaENuSzsmBEQDqZe8L0rExZuI2BZVO9qiJYS/TofsJ6ue7Nfux3CzPG
AvOjStzC9AM6jZ3WvF5WI6bqrRcZVqqzasiSWroNpGADzcJsHunzxijBIwpoG4Nzcik4yyecoRoj
Bgkcltjg7GOC4vSd/B4rlIYOUqKbZkE4R25Ge2MRERMotWWVISczLkSZ1jqP+OoypUd0lqH04mJ5
R/DhNJGBKV4E6xW8VUlQAFFOdIgGVe4jA3tYLJHKpnhZCIRI/BS+yvXSC/FuFZqO5Z3G3KrAwnlj
s2Be879GbYblktTiFnT8jH6rG92c7GGne70aGiyx7drCEdAVLz05g2KEgMT11TLK/tNmQOXLxllv
dUsdiCgzkr1KdRqdRWz/EsD9Ld7cY1Px1yUV7j8odNufzZluNlz+0P+PfLlzwNL/+Tcv7f/iy92+
F9kwvv8nxe78v/yTMuc4/zinaJ+9XUzMbFQDdvk/KXO2+g9SteHFIWxHAqeflZ//psw5/1D5X8BU
YHufiXZIEv5NmTP+gbyQdtkjYp1f55f+/dH+HyhzZ2nD/1CK/8WXg2t/5tH9InnQ8hUZ2FrbUcOw
JCi9NEawV25+eQ//+s1+5eP97uEXJE0iKqgMYh5Oqu8zFmNPutn/QbXwu0df8EzHxjCLHKfKyLTq
yZ8pqnyPqv6LTz//rr+8lYIamYa7sSPXnm8gah2MbPiTC/bvPvmFumFZmLhzetowYJS3ililhHiw
P3Chf/fsM3H8l8+dynwo4kmxokY3H8q5eB/kn0KGf/foC3VIYjK0WefKJlaFyQZwnRVKq/x7AQj/
swwv2PcGA1kMtVgpMZ0LKrSGNBH1TyTt33z0SysTo7WcRTSxBY6GI4OcrM/OIDv1S2v8MpTV86Sc
cJAnEAElZ0DZPodTrXxtA5kXu9PRezzExtiM6BCVO0HCxx6qIzOZr332i/05JCneh/NkIRSZvsUC
QktrPH3t0Rf7s5Eo4auWRzvYkfnW2B0r2t+vPfv8Pf+yyskRrctVx9C4PSe5rXps+X0//vzawy+2
Z5xPc9zHDd+nVv/Iy+6YVd3t1x59sTtZJR50as6sZIFgXLqhHOI/+LKeX+v/coxfRk6tZmsPuprD
vTXAkkaq0ZskS/oDx+/f0jj+9w41L3ZoaqRKri1wnXVN3Tuqckjkjy+9lkv3mNXscQUlrTDSpH3V
W+K9TcavneOXYVhCpJ3FKMOKPKhq+8qlcp40/Q8S398cK5eSahvyBpaB8RwJwzzaa7WrujH62iu5
2JgMwxhtnPe9CVCX6vpVocrd1x59sTG1eMpUXXGtqFNs2BGOMnx6BjjG155+sTUR0EG3ZNQZ6fHy
Yk79ybbML76Ti42p2zBLYzVbIkXVf6ySYhlG5revfeyLnZkSMWnNU7LgDDovG0uQ6aobZve1Y/Zc
+P16XtUu4FoiBjKxLPs29iymNN3j1z74xa5UoNN2xjKbUdbqT9Iyf6AQyMMvPftSY1iaeI5N2TRH
WWcdzNI6iUL8wZXgN1tHRyPy6xupwO2UMpNLhI2ngedlfiql9+NrH/vizlyMyhONKs2oRunju0Js
LWN6/9qzL/YlxoZpZ2fzzHnCMK1zvE+lWr/4Ti425tDLpm1GsUS9Kn/ievucGG9f+9Tnb+GX+7Iy
Zw0xLG+716rT1EwnkjuTr61t/WJXajkiNq/o56grxupQZ/b0OOnN38sl/u9LB1XQf3xyu18UvWjb
OZKG+1Fa5kNVen+4MX+3BC82Zd8ASMMZXiLdXkCQUu2qjlP3a0WhfrEtxUp8lyaaOYonudUGHcHF
n+ICfvO5L12cipj818lrF4a6+p0BgA7u8bXVfWmaUZLf0PUJahvhnEn8VnZM0ciEX1qEl2E1edLH
ttX2KI6zAnpDedCqP6Xk/e6VXOzKBJ506Z5XCYHLZeghW2Cmb/VfW+Haxb6M3ZYwDlZi5CZMWqaU
IR+6r69tzb88lH7ZmkatV0T3sVDEhPqlNl6T/Is1xF+i3V8enSiFMBXcBjHLVkXU1zO8lbL4Win7
V4rfLw/PCwt9hzFypbXjq9qg45pU9Q8OvL/7Oi92ZtmtaW86HClNPzOJcZCnowv64jK82Jldg1dL
13KpAXzeY8v+OhX21woU9SyN/fWdaL2IU95zZFDM3hNiJl7ysv/acXUZjdQZ8CbdEcF+GtePmLog
Hyq/dlipFxfmnDfO4CTV+Z4vMM8W7k/T+tpXqV7sTLOe7XEYSAN1pHFVeaavlcbjl86TSxfGFIdG
Fcx2jgYL60zcuR/TYv3is88r85dvMkHvp+A5zwp0szUqRy0oy+ZP/sHnh/wvrdpldhGVIL55HsqR
qXc+STIlnxfi/eZrb+XiwpQjI1PsJliDOtZXdlK/d/Vy97VnX+zLFKMJ2am8cRSJ10ahRdaQfa3+
voxV8ibVKFNwapLrlZ+IZT5QzXxl44CuXuzKtLEGh0TYJcpRTYUxMhEfjd/9F14JD7+oYwUD2hEf
Le6GermHjQPDoyj+lm3jv2ofnn2xLfuy0vEx4WrAdoHxumXLvY5x7Fc2PU+/2JmOOsJIJeEhGlPV
ixKJcGZR/ouzc2uS0+a68C+iSiBA4pZues4znvF4HOeGsp2YgwAJxEHi13+r3/ouMoonXaVKVS5c
iUwLbWmztfZ6hsbneMDozpnJRBsA7zfuBdQC5BsoRtn3sty2G79Zd8KzTU3Yc52YAlK7LyRtX9gl
E8vfxiae28lmZxourakSVJXhGd5sDUW/ZOBVbcPgTmzqCXeK045JiVT8PFjcNE/DhW+H81v7156C
oZ3QDKJ2xaXTaAsCKZpaCRrStx9b3x/D5pLzwkdT4xycaLQTuK+Xe2HGGs0s1YnwS3azHwz9L4Ow
pMwWuHZZMGXRfRKo5cuGiorXWuFOhFYmqtCtIi3EJiooYrGbfE2Cv/0Gd0JUkMmmQk57Ien8Bpez
P0d15TeyE54w26mjNaLYx7fur25mf+Nb9pLlzUfT7QQnRDloBzc7mup7+U1G5SdyCU7+0cjnP//H
uYkOIkOyvcTR1s6fQDT4Wu+XHJA/GtqJzI5MzTjs2K90pVcQt3UCraRXTQwWsk5k0h3QonZDZO6N
/VwN6jOZL4HWPnpuJzJZDQYIUxBTDKq/jocUrRHK56zHU7sR2auUY0eJinEOkGGVgMlEvs/NnGNz
nSEzSFbE5DhGt6Qkr5n1SsHh8++EZL1D3jIlxBZomPiKpPk2nWO/U405ASk7wiHGU3iRcKBpq/T7
LpnnLuXikNIGdTbWpKYAnGCBiphN0HnEX7zinTkxCdRILARRUYE+nDvDyfOeLT6Fe0y3G5TNpBr0
Mtiip+o1GLUoKnSmek64E5Yt+l9jZSJbWNlAOhRdB9Xsl1sxJyghZG4k6TF0OER/NLH5zOOe5H7T
7URlU2cQYSYIHRM16OFE/ZHx5avf2E5YojWfprFFwz1sOn52av/Gz3o/r7FdFyekccAQCNSpMyue
ZNWjcxsfPn5jO2HZkTAeolKi22DpTkOJ1lBaX9ipzuH3m/QkdcIS3SPDruAgUZC2oz+aFVIzdFbB
KidnCP0k5p5h5Fp/RpPtAi1R6WS0+wYB+LGby7/8pseJ0HKOBNl3LEeCD+/UxF/2lP/hN7QToYxo
c1aMI/+p5xdhoCySmefQTnxW6bICEIFqYUWWpyrNjt0weg7txGcLzzetGzy1atR2QO8m6kvSpywW
Zq7J+jQzdN1C01o0rTLgjlpzM8jAXsiWz/P6u+XoRGinKyC4gE0perDFvrVm0g992egLi/2D0V13
VmMB7WYVPjiHNPxZzS0aYdb0u9dKSZwYjXvYl8znTFn1/TPwvlDRTZnfvuUqgQwgOAYAcxiFVCu8
l8S45iQZ/DbcxMln9Ry0BCA1BObKHiLIOGFb5He+udxc2kVlCm8t3N115b1dIXYFYPHVb76dyNy6
FDrgrEZC232GydD3fr6E7fxolTiBifNel4xWezFvA7/ql6G9K9N5vzAn503pNyvcBepEMeA2QKPa
AqJhjfb+ujNPHbwuXnSdAZnkNTnuvT0IPVavCX4C0Bh3yvKvoeJXfkM767xWFC5Jusbs2PB7MMHh
y0Z+ZZXEOfqtkgObOS5jyzNTbyXy52Ibvy0xcTaWmaQ9WtRQFY/IfIV+41NELxX2PnijroYJtrwk
3CVOfq5beYP+7MMKj2+WBqXfpujqmBY5pV1jWxSYpfgMT5svu+V/eb3Nf6mYmDAh7O9wZTUsyU1M
4fgSNJXxWyuxs7UsBL5tqkNlvKv131kDpAOaPb2u7kFqcU79eOt0UGb4vCI1TJ/QhvKlIu2FIP1g
C4jPf/6Pr2Xdwvq2s+eV2GTPWzddlSb1urTCczvbiwkq0CPRwFNkQdDnYZ3+3FK0qfi9T+fkj9oI
lOwED97XFq3Cpj31ZxdAv8Gd+JyXRYaVRdkdREt0Z0MKNOo+9hzcCdA6gO0j2JU4m+dtPegz4mul
gd9CdPVAWsNHbU0R/Rux19UAr7lp/eQ1KdRZ4xuBnUvP8Dojog5jttyCW/DmN7SzwlOYMjUNGuKK
PYDlDByh2iM6Sv2K79RZ4jO6OAzFlTX45OKJwd9sSjz3K+qs8KoDzmYYMNtj2v6AyXIekuTZb0qc
9Q0lHW+yEU+t6hIu3/a644Ff6dqVAoVisFKyzRShhRraLndQOPht4NRZ22m6GgaIKNZ2vJ9KLR6X
Njt5TYirBJIlrDm4hVUpC+iQoxJyt7JL5O4PdkFXChRMEqLIJrGoK6O5x8A7pL6EkP1oaPZ+gy17
DUPAEFlECeHsNSv3Gv3lm98mGDkhKS1M0VSWYRNMgitls2u0FRV+0+2E5KikydDNjNuT2Cj4Cp3d
VUbjt5VETkjCKq0NY4hciwW0qFz3toadqfSLd1cNhA8IuIYwjjR/DB/INNyV8pKT9Ucv0wlKmLku
EbjoSIComdHkmv5ig+fXiYt74y1N23nEGlRb8jg3+i6DoOG/3+X/JD+/ScVdKRAsj2t0W6JsmKSi
2tFn1M0yH8ImuyVxrD+vcUce2G74M7o9D6nttoeQL/vXOo62u3GpNKx5uhQ9hquh8XJl1gFdxWin
eqIkRWf2NJPyBsXx+tluJJA+ytYQdLr3gQMHXm1g44C5ZvRrHJ2Jo5foYB+8RtefGWAWOHluckWP
V/cWTfNNKWavzgo8thM3FiYsqqP9WuzZDzWmz/Pu+R3oynS2EPe7cyAV7HzQKYfGsghuZP+9QD6a
EOcc68yE/oHQqIIN4h5QF1SAU7+j3RXpBGsDWzODyu8WpP0xGhv4eLDts99zO3lazWasNzAb0f2t
YQwEvg4srzavBhy8Sucwa+oNcPEZszKSvj/tZXUkXEQXErXzFv2bkHSFOlFXkrDs8TYNFNwvmVzR
mGsP8IA69d10iSP+wXt1BTualaOEdBHtu9vckGIr5+wRBcQp8TskXB1gxjah9hr3selW3sPM57bK
wgtDn+PlN/Pj6gCh8lDjTLAd8kC3b1OAlCXXI4f9TjRg1rzWj6s6Ki3cK3QE+0OlZguTQdheZ/AF
PPqN7p7OWatjkUyq0KWAbwybr2D6/uo39nna/vHdZnebhJHAk5MluBIkOg3t6Ff3JOfF9I+hYS4e
NmbUWDToS5WLvg1G5Vf3cGVHfVA14QiJStF2GnZabMpidNdCVus3Kc7xXE4JPJNAz4PQkMXwD6zn
Qx9E9OQ3urPZjE2Vzn0KTTe129cILi31BEd0v7GdrWaHS2+nUVktYPd2H8IvOd9J7PU+uSs+spVK
+MAFOpXE0hZr3ehDZxLPwZ0iGfxrRjtPMCuGs+/ZP3x/mBLp9Z0CF773C7FisVkZx6Rs0/5Tr8MN
a7jXwQGA2fuhx5jCShpt+gXs4XTebXrLQW3yaiQM+b+URz0F3E9j9CYSRWDb24ZuF46N3+/o/yLb
ygZky3axCZpC+Ve4+N1z49Uoi6d2koBQM2biEv2mdQaKbF1lf5cMmYbPAueu7qhFN1vIJzw3Waob
NrOHlfrFJXd1R1MZakEF2jbpFAUFkFeHmvXcaw8Ha/f9QoEFA+CNq0oLve/8mjTR5y22nd+kuJoj
AR8+yDJaDK7U27KGX3eY4XrNtys5ggdmqzYFERnMfl7HNDwACeFVMgRm6P2UNLC8IrTBOkkHmInZ
NYYbGNxf/Z7bCcwYzjdRr9G7hR7i/UC1+BJJoCL9BncOzWSvRJWWDIuwIo9nFOEeEM9X6RyaGw6H
BFTbtDAoY93M0wy7Yl1Hfrssd0ITL5OscYUHN+X6hhr5VzWlX/zmxDkz6zWxZwAeht7YCjv/6dBM
zOs85tw5MTnvlLFxlxaNVHAgH++6kXnOtxOXm+Vtq9sNDewsrIp1Es9zF13C5X6wybq6IxDhumWV
mBOxB3cNW2HeGROvz9p/AddrkkCKvuDBCd/FkaB2bWXg1Qcecld6xJqqj3c47hTWwNedDY9JLz95
rRNXeTQvSdpXDcA6wQaW7R4UgvkJmLmrO6oDUaY7NMwwUE3Lq/OGUsHOxG+huMojYAs6uKVhSpJt
eisXchVNvVeJFmWI9xthqmAwHtMtKdCeA4v/AM6+Svrtg67wiC0kEhtICwW3EOr2LXlb6155XRFy
5sRlucHQDuZPSTEZ2BwmogNsRc2eC9yJTB4Gw2oEmu6DkT/0Nnvd/JwIQnidvp9wggY82fdrWvQL
XKba5lPDuVdyj+Tp/dBBw0gAlfXZKkDBOCsJ0wztprK+9YoeV3xUVfUyt+clDrfnU2JIVwQVTK/9
BnfOTBOEDG6MePY4eIsAT4X5/+J3h8fT5P28hBDQN3OHgoEt4+9GoLy8wvTaL8FPnUMT/lJky85L
ZQng/tYABXJFSKX8TnsXhIwzDXBUmHsVYWgeadw97H4XKNxFX4YGegwEUVoE03K72+26nJVf3uaK
jjS4b5q2S1rEXfSwAp8KXZrnfDiBCVvTteHn2g+LU3kdUd2cJjP6rUFXcCRNNEcadHGYMVZ35dK+
Ctv5TYmrN+qroQHlqkF+nwRPVMARrBUAjHvFjis4Cs+Nj+WAFIUB93qV6erGThPzm3FXcLRKZoJI
YcaH1HSHXprmh22CzC+7cjVHMMDDNh7D9AVIUXZIqO4/4e6t9HyhTmwqGZq6Ipj1sLXJqUS58mkR
MvnhN+3O0Vkua7wtUATAMoBGB80F3Hyt9ttWXOFRaU1t9ILBhSx/GhYueQ8jfL8Hd45OFeGeqqnw
yRZJMH82Iga0FSaXvtrOu+q/i57c1e6YOGC4RsGG2Me0ftibtkKzb08prJHTVfllcq6KZ1TxiN+A
jlNR1o/1OOUzHLq9ZsfV76St6HFYnHeBKQkBWK7Ww5ba3S+VcyU8USRRu1ZYkl2N9BAcQ+AGzR77
ZQCuhEcNGHwOUyT9U3LbzOmrGdg3v2lxDlHRV8xOAJoVdE3jRzCz1dsstvqz3+hOpML4fcs6gSVJ
eQI8+36lBu1VrwVH9f3p3wYdkpYBNmHztMhD10TIFpX0K3rCfO796MwoVmGdA50E45NDOQPdvaW7
55w7gTrJbp0NesKLpVySo4oMJLB8r/12R9eIKJiGCD6vKK/UbQLT6/ka3BO/8oqraOy2JthohweH
sSN6lWuhcbMPr3CvxeKaEW0GjMFMoaaaAqDQxDt4YKYq/T5aXPFR3O2gilVIRLMqro5lFH7vpN89
InfVR61J6z01+CYv7XoXwputtJcaF8+B8ptdlzrhWQfJ8v9LJetPZqW/yLq++E23E5udyeD5G+Gp
RVr2J1Y3Pwfepp7T7UTnWFG1Jh3FSpn3m6yBFDOM5a//fvDzb//dnDixmQS27yFphoeSqes3tQ/l
PU6n5iTX1cufJOSuDMlE+NznA+ZGx2iej+CYfJudDVX/+wd89FKdbJdnJm2AyMXML+WjgO2bSblf
fuEqkepRRDTYMTQHNXOc+Y+2X/2C3xUihSAhrw3DnCQaXvEo9IFJKvxSl//Rqv9xr0diBZtzhluJ
QFsB8vLOT4kYvPxPQu5KkWo4cdQwCE2KLuBvZkAhBGB2L4MfDO5E6AAeVILWHVyoAPVzAyYylMcN
135LxVUjZW0Z99F5a8ka+r0S24QWxmj0HNwJ0g2u4bKZMXjN52Mzg3UpLknLPohR15hINUtVwZo1
LioBmFY+AJL00wwBlzkFH8tzU3d1SbDIBghS42/ZgBq/n4ZgPcQGFuJeYeoqk6QE7aqNsCgNtQAJ
rul2rKLkQqb7wQS58gQQQQXpJ2yQW7AOL7b+yYC57nQaXxj/gz3G1Sh0DJCFuDw/fLV8BqTohoR+
rRncVT/FcQmM4XquLSpAq+UIxjrPtN/B4eqf4EJe2jmsQJhVw0Mm9+uacr+aqCt/gly6VybFczcD
MDd6BK0CdUC/0qKrgBolpI52QC23hGCt6AdyOwS7nyiMu1ZFbTgCxiTxMhcpH+ZweEq7zK/VEy2o
7zNdEsVrIEEFLYaseQSG/Zp5Gc2FPHTS3L3TO5nJeVPn8cuS9A98YMJzmThHaBQCRR/HKBObWrG8
XcavxgJV4xX4rv7JBNOEVn1MybrZz/Vc32TAC3qOzd9PdxIHarQBHlybPS+n/nMghd/6dhVDYRjD
mmPDbsiG6KyN3U8BbAT9TmjXqYjG5QCH/DQuOIfpVAroOQAGu+ekOGdoWI+GlwNWylTWz2u/PKk6
/OL3Lp0sF1/OsUwmxCXECC+WEF20aLY5/vfgH2zirmZIiB5yBAhWUCSOvpbgTKEXDlS63e98JtH7
tQJ1dr1OEwxC03q28FwY5hewlIRfqkic8JzHcVXljDc6g65+XCswhkgd9X7lFtexKEjJIACqQrlI
jC8JpTcp8buwYK5oKBj0NooSISSEKsGMTj5Va8a9liJzHYuyCgk08BxJsY7dbTt0b3vtJ15jrmYo
MNAsgzAcF0sPoGWzb+pg2OoV/MxVDQ3x2k2gu6LiugXHcZZ3dqBer5K5kqE0kPiaY0hVqNyHnOoW
xNLE/v3fIfT7PAVM8fdrvGtLRsDTwMdcJh6q8Y8hpp/9RnayW5GSdW/P33C8mQEGTIBOZpufIp65
miHCacBC1CkKFQYP/fBmYvXq99hOWGKPJSljFCNn6Y92Yn+DkfHDb2jn0FzBJtomGJICAzdnORWA
1gMS7VXUYq5gqON0oSBEnXNx9oJbqBOQRn49b8xVDC3rmtZSR9gI14FA2yOiHOJeLwELczVDdbau
Jl0wK1VCDvEwPw1L6rWBM+7cfs4RqDqRDeNiB9YNLLnpWZvZ69oW/YTvA4fU9UQ5xXw3c2tzpWhu
qey9TnvGnaiM+SKGuTmfPGKcnltBu1du59J3eCc0g1WEc6kwL21PD42IHvrMrxDPXKuiaa2WHhT5
GPuJBXcxANLgjm+QDfqdD65uSGcBrOBiEhd23x5jXR+zmvvts65fUTjFu+B0wpXcAviy3OufNbVv
XqHvyob2JMN9KsWM91H9uJKU3PFQpn5L0TUsWseQZMTgwZeUPc4B/wzz8cLvudn7VZ50ZQQAD4TN
IDitJJ+rcblpmWkvtR99cPy40qEktVWSlpB+Mb2+dVFf4wa691wrrnhoTyGd7muoEU3Ji5FWj+Xm
Z9vGXOkQjF+DIR5xN6zGNbpNl5Icwri3F8L/93ktTpv3sz4HqZg3BaJ4EtXAsbeK/l1FjWyAGwct
1+/NOsltDeamAIswRj/9xvORbcCAMXnhB3z0Wp1DlNR2x7cmVBCkGwHADuBJjIYZv3ZPxpxzVHIL
n5EF04PyGQBe9Ae4X4Pfk7s6Ig3KZdNo3ICOyQTin+A3UyvXo9ecu0oigvvPPuuQ3FqdHte6bA+x
SFe/ndHVESXAafCanDscRNiovNVAdwEtvPntjq51ERjEwO1FI5APS3MiVf953/1akUCTer/c1RoG
G9x0cJVYcgFyZi/z0vr5q+IL+f3gou+qEJsuBDmZnQ+82zVYpQC7+b1RJ1LBejXrxgDCSFl1yKbs
iaR+F+bQNr9/8HBEeViIEOWyFLBqLMy/ttlzqTjh2Y+bANgc8pAeSFKglltRdFXgdwGKfPn9g1sA
TzPDGXaWeKtzSpq7YF78DC+YKyYaOsFsBQJvMcBo+jEeqqWYUkDPvV6nqycKI70ANBdi9GgGZLJZ
H+U4vfiN7RylQLq2Ck7KKVRy1tyyfeZ5Y5rJLwdw9URjUtOW9ucUffoZtdkfHfdij4TM1RKNZkir
cTyrkm35vUtrjdJZ7WdGxRInOvHt2Y+77FAzA+51yFljp/sgNdkXvzl3wjNTQS8AtU3R3ggxC5mT
a7gCKb8ocrVEKgXfbSjH8xUCvYJhabFc7AA9//x/X7Ey1wSoVHzocGuGj9AlKR/2fv7BaSn8vopc
JdGM5EKEC3JRCtRoQeTyS8t591I/sH8piFZdzeUkUGRZsqZo07GFegPUbK/36YqIxGjElHGMPvT6
KNrYghbp2Z7N/qUhmmtp8Q9KT3s4521Iv9F69VLLQEX5fk+UchFZuuCDTs3kTozRd14Jzxl3Ts8Q
SKAsOdcRw7L8dB46TbaT33Q70ZlV2UDmETv5bLIjV+1DFSuv6idz5UMdBUs52Tg+zcEePxikQllH
Rs9l4hydUvfLuI/osxlE+6kcxoft0nfceVJ/E5gux6yqdJbu7Y7MvKGkAJ4u+bHoANWcvd6yV79Z
d89PWYJujE+sApKHm1IDL9ugDuo1tqsgCsjWKwEmNmzVxfzciT28ghxqOP736OdLlN/MjqsgGvox
oeWAj/OuNO09YOrlazKtEFii0SLo8qyL2H3H4vCXUSn1LE65yqK5L9d2BBq+6HV/v59rMCVczi7s
8dkHv8iJ2ymlYLQ1OFbRPExe+ynpo6LN+ISeUANftmLcTBLkw7RreShLFsPwkAbabyG44iNp+0w3
PKBwC67YAZDVt3FO6IV3FX/wy85//k/JR4OW4rXHu1JR+lVOsziEYeln/cxc8yO6TF2cVSUtjN5E
vrM4OnbZwvzCmzrhjYv1oLEWizhpyVOs9ug6tWPstzG50iO4M5sym/Hoo51uVgW9Zxn6HbyuA5Ix
QzwEYXu+8UGBCct1e4ZeuLvgJP9B8LnSoxQY3ky1mhcGjQ1D0fCQfyFC4sp3nRsgOXFkkvHEhs7i
3mPp+eR3tLm6JKKlASsSJZxsiRPAQuIguwdXXhO/hfovbRLuIwHyQBSk7aryQYVbHoTCbz90pUl7
pmfCyo4VVPXR6xov7VOzTm3rt1JdcRJtSCWCBouJpfVBV3zPtQo9r8pcbVKk5mirKkxMt23t0db0
VlW1ZzXBdUpKU5DHucXgYdaOJxL03+fd+umGmKtOwjdWMK3BeWOreXnVDW+aysEvHXI1SStkJaq2
OA7KTD9L0fdPoSChlwaPuZIkfd7cm6oDxpSsyD1T/ue5D+e/D88PUgtXkWRkaDtBMuj76nH5ARBR
S3Ik5iM9zqqzn//7L/lg13dlSVqoWpAAsyMC84YEes7DIXzxG9v5wCUabUR2xbZM0kkceiDni6FL
PFe7K0xKSZ9Jo7F5pgmtcgkHydMU9e2Fyf9oXs4v5R+noaF9k85AWCFz2X5EpbiHS7rf/uVaBcFR
igYc9gnFasID3JcfZRX7ffS7QhkW4s5ZUszJvhMUh5sqghWR9mtRYq5D0BxryWSH2la30y3n+DIP
rRetN2SuVkbuhPSkhVYmmPUr/AyfJAuaCznbB+/Slcr0oMVP49Kfy8MiQC8oL5pyuVSw+J+g7Dc5
rsv12pt5bps1hvqhn3h/vVRkY3mQ1UF81Xe6+zSQsre5zLCDHnjdsC8BFKTrMUzghJCPvaiX4wIR
3Pn/B0HptKkyuuRhEIb/2yx+83SuDK7K+E6qFVce6EHi5X2lUz3nDW+jIF/mpWJ5M/XpS1Mtoj6E
qUzk9SCpkeoqWudl3XNld7jhQhjV2hB/ZtDV0cZhfdMszP6yzcCyHOppcayqbLlZ5RzZU50EYj4q
O0CNbIG4X2CzvsAuLtmCAR47S8PyMlX9m9zblBfZ1pj+2O5rKQ7RMpQ/ktWq4dgIsX0xRInqAfJD
tuQlH+vxYO26vGx23dmvSPRlDQOsVky3g+y3JwusX/zY1oKn9zDj2qv7PQGU4U4EQ10BY7tPwxtu
H9l2Z7dWyj7fwmQu95xPkzIAoRMAAZmZe9hGAgDFzQlo7V1AHytDCAhpV87XwLSK5kpuKIB91Tay
2ZW1vIsOk57K6gs4juOnXuLD72nnSdflgqZDc5uRuCWPQzuF9JApVLPvA1n326dkGgdD8xq2OAk2
sFBmKIp2oLX2h050dL1fpsw0f25hFKqbyop0CdFElk7Nc0BB2bmvo32B61K4ECafl3ipFK5tQ8i0
82jZ1vB5Wsigb5DRVzzvjeQaxJ/O7ifQZQHdPiZT2ekiriuZ/DkPwTayfGqXqLNHTZjmHI7nQm8g
Hiy9yH5uaizDXyAtTOMrZVA+3asu2YanIGZBdjdtQdY/LXxf8QL4KsolB7V5HZID2vXtfn5IXOP1
B4auhvp1bZdEPlVtwtv4EI9Abqm8n0M534MlkPI3EU24eFq02Mv6uiWYZfSINNWJ13spVZ5C5fVS
LUm4Pc19jyIEG+q1PWz9Nui/MrmV01LM4wBvfzqN+g5KZz5TZNcJTwnanc36eShb3CvApKkLX7uy
ptFRyYofJ61Iewz2PsRbT2ICSt8Qy/pA9q3dcT3Tz48ji8bHam1iWCJWffatjLmqblPOJnzp6bKa
dvygoO3w7TfG8pDy/jw56kpiFsIjDbdJH2eRNF/JLqW+olkf3KIiOQUo09Y9Keyk4k/h2Ic3M1/p
eBh62UZ5aPuFnSStBM+zGDjpnI8dGJmwfy5lvq4datMd8A7f+mbYbM4rXoV5H+C+SmgyXXFAMk6w
kGPf0PqNO1s17fIw1HPTHeNym2we8l5dTWqjf2xTapNcJ0oJCJUbvh3BOq6WK5XE9K9mXgOQUNv0
M5syKUGFbvfymLC4ktdyVLilWae9ysmaZK/UJvo4ZOlmThp2J/WjqbLgFIDsMNxAXqi/jWNY3TZL
XX+PRIinEgJ2hYduSzd6M2dlI19UAITXoQ7hqXPcu37M8lD12fQ8Wi6eO4k++XzayvCTKQWvj7ol
hB/Tjrcgt/XyRma7ei5VgI81mwTlepwH/dLpMb22DISto6Fsm05BP1h1mqfQbgWy50TksNpY/p6q
gZIHUgtZ51CgjO1d1S+4Q5NoENtuhlbIw1QG3XBN93LQBc5cqx+gCr4Z+Db9He4VZqev2qMO1qrC
PjPSGyHD+W2oY/znuLEY50OLe6LnGt34PI+ITT6ZdWTiFvylBFqAqtXJicaGfxZjKJa7WCu0AtVS
beK0LHsT3MuuXfQ1eDPmbuiAS865givTYa1otH2KaAuPQzru3amfrDEgPxO7f1EDN1cMdyT3TVy3
wzGkaDBOYhQ17rM97cjBpFaiW1IKfd+lWzr8mrZuYKcqWZjJM8GnKA/k0JjnMatxF1LRvce/Y3Qs
4wZQ8LAIt6QUR9sPKxRBJmv2F5nUGz3CRhiddWSZ9pc4wZYBxESmxLclm2GVDSLeSo/NUG8PJdS9
uODms+mKzUbUHngDK6hcLKlYrpquA9s2T+ja5RSd3nchrelp7dvpLbNgGW524tP1KKDovZ2stdOn
rR9UiTsniHzTZyVtuzzgLCqTBz1n9ovNVNicgh2N11ctD+C5cBAjBRYNkJr0V8VSjf7xjNAS7YCN
yG67BeZ8NwPceYXI22qk6rjMcMF6mNcma4CFCkl7hxU1PtS8adDWvvUVbl+B6insWIfb83CmpD3R
pJX0sAgV/hkzOM+hnNdXsJg/+6Z84YqNdXdHK3ifHGGDScoGrhtzeGxiTopZVr9aFcxvKNjvRzSj
YKHXWTYeAgYvO3wexOy5w53V11TL9We2d2bMw3Zh2aHMyuRGNVTBg38zD7Emy0vTxjw9yAmWgEq0
9E6v6zrk8Sb7O1RsqsOMNrpDqDpyE+shuzNyn8lxg/EDmBv4j9pvStfqzxj9u5+EVLVp87hUqTzG
Euv+BQIxHV9PdCdDbpgm9antRNYe2q1bk+MYLem3sMxSVNaD2ewHRHUc5DJaxvANQbWUR5OJYLyv
ur2GhV67y5PQZRNfQWbVqhxLT991sYYjOtnD9qamAAgfAr7EYw7rPXYt63afD7CimOprLjL2AIrc
uOSyCTpzldRtE9/SZg3VcpjMZOctn4jV9EmJmsWHbQCw6JiJrnruRpWOR6VJ81pFk+5yUm50Pui2
m/NhAQ4sn9JUbI9Bm7Hl0OhM3Mih6/s7w9jeXc1MBPolisJ9OUCOg+s+WiEFqbht6IlzFcjrpm0Z
Kj9L3Ofw+fmrD9dhOE1J0upjllThrTCyba44+DVjITfSHLuU6wONV6RTWiTy6wq68ZrPGmdAbsPu
W8en7K5BR3gOL9xPrRgBsm1oG2GnRwuNONYm5PoUIePIDYKxzKkNcUivhLePpqv7vCFiI2CBr9ez
wDcE20KWUxnSHH+TPE5Z+WSW5g+rgA2mJqHXplk5qjAqxZ03nXGOLXELd8/AQJf+PJOlT27LpU6q
w2qUXh7mfSrXQ6orAJXUWAfpiaoR7aUVWvyiJUcSU203IRnYeOjmvhW5iXYjToqn8/hI13pZDvPc
0+pa7gKewqbJanY7M+Qj+Tiqdflloy7J8njvgPZbkYRvR11uvDuOYxWRQxMid4D/uiHTV16XgT6O
IS+Xo6wA6sQDGf2KOplqDjvMp++R1KNnnybl+te2cPjTyLgkzWETWE13KRuzR1Rk9/IqSJBcXXVS
J/Y1m6YuwVqONnIYqtn2n/6Ps+9ajhvZsv2VE/2OM2mQbmL6PAAgWYaikZdeEJKaggcS3nz9XeA9
M9ME67IuGdER3WqKlZVu5zZrrV3HA/9qhWW4I7NTwUMxoVP7GhK0BerirEqCtoXE2xV3oEJwyUPj
0j16QeYm4JpE0fsI3CdyUxixKA/uQLQrSuowrEDBuhvNEGQE8TiGxre5oV965UwZcm+JzMqd06PL
plcm8Ft9I5KC3+RAKMR+lrTg3QxTm90OrEMZNHYh4uDJBVC9nTBxlh/rWNOPyM0PyofdLK8Uo/o2
nWbSBam0Sft+oc34Ht+b/OQ6hChiBdGDZE8W9ELxIFKrh1/LMGt2gW7eyNNNRTfOQaqSVn0GuVg2
O4ndz5TfKGqin33RoTPqkqBK60VTaT4KXU0pRJ1jSS4cNMVN/NnpSHkZlVDXDfqm6+cjNKb6xnej
ktVB3kPJzofTT66TqJwGeL9tXh4L6Fx9gVKKJl5le2hP1rabICyq7PTDsHKiMUAm41ju2gEGetfm
XVldtE0Gdhy+62DQXz4VMcCReHovel47+S3seDZ9qHpwjI7LHCNWZdOcFftpEoYFjULPpiCc6KID
2jHX9Rcqa3eXjEzD3gwshmR3183dji4SYeCYovvxZ+w5F0d0Ei+aB1viCb0S0l3qHxkDvcjnkkbT
3Szimd7zwenjC8gEhTooU1JcSlfRrxWj3U3M8fYHjNa9QLRQdOA/cJCKg9ytwyUwZdX3O9tOKQ+0
m5bO3sRA293DEeW9j0abSfNJF4u17zKovcHjGsoJqY+4ay4JPvmmDBc4mEUR8/xTykTRX6elUOar
kwu3+jqwgshbOnWj3s1g8X4cuOAW5yy3t9XQiGTXoL+PCOBW08yvofdfXky9KZkP8gMxD5wDW1h5
CV1GwP7m3rl2lAy7g2tR9vCXvM4tboytFq9OhQGCVwFypw449QbrDwEf5zYhYejcoS8U3IE0dHCD
sNlpLHPQqbBPl3wm84jSCcTPPCq7noCv4DYf3S6XOHTgjU/VN1v16fjLQIQy/NVlIV3+MgNObvub
MVxUsvZqzBuEqEbL0O9zRnpvVtXEL9p6bRGXJGY89lnbpEE+4fXysiZCcBslXfLDLaT8OqGB15qV
txGRaBevcANQJRqjy77AmzkH3MG/QzQByPpxOobuWFfzHUWHy3j2zcCzwQawBXGJTe01JFFSBE1V
wNIW0UsXzwyyfKhBmgvI/LZZwJNsbn30QWDEAxInsrAKE1RCBgTbn4cMpHMkoUFNLFQAt5FA7F2q
EGBgTw/57H6lLOUKnkZFHd+N8yS6HejIoweY2boMRoOzdBn3tdJ7LQaLbgvCTI35ZuKGte/7GBmC
92WlbO63QpYRooyoRyPhnMP4KdjR8EJQGiUGAK+OL++wrTI5Luh78oGVMkmv6MCH+tZpOWXBAAuT
HqqqHj+gASo6ttqyj917m2QDvFPkCshDL7hLLxQBtXAHUNOw+A1c7uFDO7dk8MRSFPlhbsdwuIpb
ylHmWthvIHtG4o1VNP0gIBF80H3Ugw7i2LaBsmnPyyCvetce1TgmD2U5h631WgZtMbjwVYZTSNHi
MLscc6JSzFJD67+1N4XV1Q6XsP8akzzUHh96vWNy0b9TohCuSpIr4c8olrQXPEtU/q7DrtjUy+oe
WWpv7ooq95Z05NiJfhF36H4N0tu8uJNHsL3B2HbuEDBRsztpOlYeOcp1HL4PnjcvykvRAMCZ9wzS
wy0ePXS+NPyS1dBUvTCW8ezXRKOyv4CuaOuivWFMDe4WHGzf2gZ1lc4hIJdMIhe3zKC93Z1Ax6zK
50hDl/6CIDkPkqVr4+MyJaKFfctj7gEsDZJ4gviz23MI0L+b+z5KPXSVGvV1684NYiin4knroaus
/CLyVv/FJ4d03wht2+k2VmDiXSKpC1FZVokQU5hKgU5gQKfFvkQj+nt8RC2uB+3oDnaI0h5LDhU5
6AkXdZrtiBwLNEzvdSW5D+0K+pkSZJ68CVITHzKqkJVBS5cQkeYkK73HewM6oQuw1B6Z9UqisVnG
DfI5kGDwiVM3CaACMHMQehkmhAHSEjeowwo4tr6I6vDY0HJBJ3KqQuYjxNPvx7g2yiNm1KVvdZt8
lRBF23dV2DA/YoX+FPYaaOnamvhjHdXyS9arTPiUZMkP0L+WDxptIvAlRzzoiHxc4w0xN3dyCJPv
ivQ5DZwxK/cYZL7jM3cuYFiz+yxKOwZnaRoLvw91eyWiqSP7Ip2BoHahpxD6NhNoWJIOWrSXC9yA
6BJi2jbCO9ej+9QYwmQenGas4g/RCvz9bjMLN4ehEuP+Bi03ij8UgNejREPxSiFfoxE6JCESbTeZ
6fLrdhbkIu0dyPgkWI76omnSTL+HKC4ZfeUwWN0Qr1bZByifizBoejj3NQ6YQ5FKc/LGExOySP4y
xQVEp5Ed8UQyXWSmumFCzZ9GlvW7KNdkPnZRVTa/2omEeCyKrosOztwWYEESnXAzeCkoNXcT4Tz3
TVYXtecq7jh3vJ7jdx2PNfGjzqr9oicn3LflBP3vKguj5FMRoXveXagTl8FHpcPk90kU3RPF0IHJ
tH1xI9qBowFJHlbzuwlB9Z7XY32cQ+b2PmInqAyJEA9ph5AsuytdV/+kRZ4nQabgmXiVSMwHju6i
B5TCLWSs+qGBlzkk02fkaEp40A6Irght0qo7Oo2SKMw24/yFVOO4D51m4V5uwvTGDlXxO6dK1SXy
EBTWIpzzpTgWAwK+49Bok3r9QvvJn7MJcb4ocwfiUAJ7dqXTfGhjDzI6SfhBicjqo5M6ySG3WT76
jZtNzoGFfW+xmqp7QBPBLPJE38XKo4s711cuRKa+9XqaBh9+XHibsJFdu6G57/sY4FEI3ukpgNlc
3rU8sew6R5H7AUR6dQ8hCPNt1gguDmVM83DX0JyIK+LKub9Cm5em87p6TN4L0BPv3S6Ma68J1fwN
tEX1lZVjecg6Xl6QcricY+RaRPlr5LgSntu241fUD1wP6Bh4a6jWw3JW5CZCfHnLkf9G76wWEIGL
Ae7T55gu077G23kPDk3r7As5IUWay3C8dw1bDkOrROLNockPkb36ZZfR62Z0OptcMgbqqjOQlvDl
mgmOaRp9YHkUf6UahyvRSQnskiv6K/SOBC2vAXzR+l2RYStStCG6maOc3chomX+ESPJ9KkTY3s7W
dHRnSvrZkNmbx+a3iIaPS55TJJa7KDqkYoHmmQak8yjqON5jYxzPtmiyAhzNWMxB1zZj4WH5xafQ
WaYhkHCeG7938gRYIeTYfvMFAnO4DRw5aHRyNO8NgubbxPT61uFp0eLVmaPWozi2uKftnN+nZJyG
y8VyN7uIkxl514G49Td0cSEMLzfnyM4Xzj01TrennHRo7RKO5S9XLPODngdLkICcRY0nodC/Syih
/eWKIcWvynrI/BB2N0TeA6l5ZCJj9oFFSFCDYjf232pWFswbSw4xg7xpujCojEobj0UinOAcztN1
P01J6gvk5z8CBcMnKPE4ZYSgtB2/I0Voy8tB1voBF4vtpFxuSocXNyal2Tu+NEPmScv721qa6B3M
tfqZFWhGfgZ18f8oNm2lAaDr3LVWJIDFq4HtwV2dfc7N23Rw1FYcICdIbbCsBGIER9wZ4G7lzHkb
YXArDxAlNqmHdC0e0nSXDjBHlI1va3Wjto0i6sFNqhZNgy+maT0/Fp3Dk6V33sZF2PK+Ka/mOMQz
egGtTap3iSTLgbWohL4N97glfgOtniLhDUjlOMr3JLxmJv36phr5lvQ9zylSLfEC1JXbeksk7xzJ
3nYSt4xvFJdA+ChxVqIo/GnH4htt9Dlg3+lTLreU775UechjfLaIwi+tXvxUva0Fn9wSvpM2yUU6
oVobO+V3UaCOFQ3f37LYckv45rCvHMoAEDQr0clBjJKjCPrwts/eAAN5V8cGUSFI2QV7WFBgMTWd
3lTABnDrKRgBpSMQYuqVnqmcn2gS1wU0yt03gdAgAfT0wxHZTAUXIGhC/SYNUgTQn1FCq9+ESJCG
P/107s5IILbrIexpeE2RqrB8eeuHb3B/Maz4WGQVwJh9eyPn1Ge2fZN8jNw2ioBWJBLvEuQpt5s+
I7WIDurxl7edlA2cV3eolTlg81yEzczvkix2vXGJ+jcZFLmlfaMsKs0Sx2DZOyjljLWzV2n8NgUm
ueV9i5EQI4mFcBdHbha1C0AXEFe/aV22vO8hmkK1QL4L0DvzeahRk0KC7o2fvbmdxQRlfmS6AS9p
2C5X/UVe0je9PXLL+x7kUodK42sjl3s5lul3k1U/3rYim6vZQD5TilVYT/F+8UeezbukbZfgbZ++
uZp6BrAgCiHvmPamRcPwJqBoSnHmxVwxXs9xJ3JL+xbI40CyF1yYfOzhO0Y8RCPVhkyAXXCLujDS
Wmlmd4Wk079baP3Hr+k/o4fq7v9+evuv/8Kff1UWOQP0Ztr88V8fqwL//Nf6O//zd57+xr+uHqqb
H8VDu/1LT34Hn/vvcYMf3Y8nf0DLXaBk71EMnt8/tOiC+Pj5+Ibr3/z//eE/Hh4/5eNsH/7841fV
l936aVFSlX/8+0f7v/78g61uwX/8/fP//cN1An/+cRcneWJtUj60z37r4Ufb/fkHZfKfwiAih3IH
V5ysVJbx4fEnVP4TpQQjhIA6BoHQ+R//KIHujjEq/SdOAKUaSCSBHPEKtG0rRHp//uH+U1JJmUEN
chVjJOCA/fe3e7I//7tf/yj74q5C+NPit5+cEShTQE6EE+pCgQW1DLrFfmWCtXMDIYnrJs6cS6aG
HtIPpnkVfnsdxXUZNHmpAIlMmK1CCE0Luz51y7UZBL+Yk7r2W8Bwrv628v+e28tzcV0X8HXKwRfi
Yku9n4dO52Yw83WJiN5fOmfxdQvF2pdHefTF//daPU4Gny1BvlPr0m2hvtpAuU+ifHHNxwrA6tio
NkI2PJafHGqaWwCfxt+kFfXHvKYAfMsw0iIQMqdpkDgZO8eGeL6DrtBcMyM4ZBvllrDbu20kJhZj
1mRoA4KGfIc55NXF62ctXWaYZoDqSLL1OmVdTE4c2fE66ZwsD5YsAWKKLkjM+DxeLBoXjZyFa84w
H3zS6uLzsvS9DNDAq4qDygEy4uVvtDpeT7dBQAyHuCiMYDPIljmH5EgTov3qcJ0s1U9Vutklbaq/
Bmepz5jR9X3aDEQJlZwoXBbJthrC8HQ6m7B6uJ6juPoVAYEEEKYs0AWFTzeVrs4x6U8cMOTdtYtJ
SbFahc3jEOV9C1cQMxvUYP0qBiUozcbpm0Bi7otThnnqOcWgfgPe1f5FqY1/o9aofHCqkRp9eZGf
HS4XtoZCwQcWCPPfap8gQw6MzmTVEQV2HhQop/odruCZK/V8FNxZwgR6VHG0HNsi82lqDVwxI46O
S9hVZOVvWpHX6c7g2rrYPMzAuNJIA18J2/w3VLHmJcWxtPa6Fmie1Claf0pURb+8vGCwy08Pi8sA
oZeMKMmZdrc2qEHyrkKngvyao7KyXMYFCkHofdQM+mKp0/Eb0tJt4i2h0Oc6cT3mH56cUwyN46k0
EQbaUduYk4SxpcvQVtcKzov1nSjNyqCpNT92wxSPqMAo1IxzCy9MoO9y6kk5it5ruOQoTmZzfI+8
vtO9f/WCaOkKJl3NQLXcskTzoWjYUKrmOgW4CzWM2s7csw0pf+dpWutLVizu7zrtUJV7eeBn19bl
jCJbiReWuhDm3Ox3rDirxzzJr00Yu1eJEmVQAH4EhCXpruvMjS5fHu/5IV7Hk5oD66YlEoBPz1ch
2yZC+iy/LqKR+ePExgujqnPA9aeEovUUcyyjwnxwW3BINgGMa9CeBjWD/LoCfoDdZEQtsacWREqX
eYg83nEw9fRRum760AIq+jph38fh4Y/gDZfcrP+s1Ly/XSKAa6a8KarqumoMXtfMgVIJVM/P2INH
9dGnR5njJaOCcVx4irP8dBiIfhVRVevymi1OAbCwk2cSkJLS+R6nubV7lvfTr0GSxPGitqo/DUYV
X4yss96PZtV+LqQFyFS2TjV5kMdrRj9LAQ4+9zVPbLnG00DWs43rvhXGz3hl0ZSJldcOjdmnsZvj
K9YsRaDGOLlSphw+22hcPjEkTK9ka5XP0yXbG0GAQe3KEAhGu8ICIB/98lF8pDE8WT/FkAzmQrgG
AqlyS1+ZxyEdTZnOx9zp4ps+AyKQcFZabwXdHQotl2MEHMluBKB05y7QE4jnJPvr5W/xbHUevwTy
UzguAp7D5qzUTTRSBvWJYxSr/qMSYXEgaX72rKz3ajtXgUmuDhk3WLynZ2VCTSmj7VqsX5v7eTkY
HuhYy3kZ+aMLHnAa5/k3wLH5B5vNbhjYJVGNz0iqL1FBToGWniZoerw892fOiYLxdxUUwA0k8MlW
oKVrsmpm0zQdHUC0/Lg17X4WbLwEfoWcOYUnhjIIAyg2GyJ7qMU/nT8ruB37DnioVPA4mCCxdkzm
BaUoncjfL8/qxI4aDsU55cKj58/kcaGnWtrIKfqj6Rd+4KJxA5BizzXFe2a4ESQJSO1CsQ0hCXzO
pxMiC0A1gN92wHF0/S4fVh/aOvNlP7r2vm54eCY9dnI8zrlklDCMyTfjlUPOFo7xCHO6YJoAv0b9
PPWd0BVBT5dz2gDPXAQlkDmAkBT8VpjQrU/VjSh21ZGqj9FEFiDM7D3qhZ87rj9MzgiGPJOvPiGS
EhwRKdDGkLKt3hltshJCR1VzBDZ4tnA+2hClwK7aQdiO3L98RB535+l1NLj3BpMDk4ji6X+6mlEz
R2EoygU1VLgdnpvQSnluUWU0GJuazH41rqSEwdA02atpAkhC1lQjo6WhmeJV49J9ZICEOn4MjBIQ
BhWMvQ9zWcaXcdk6kZ+JkKJTSA6kmE9EKel1Q6Ky8S0A5mBOdJC78tJhAiI1dfQyB/OwZj6EmGuA
K3sGoJxT0jHyNfSZvr08++cXBJOXeLQMwnPCtmo7o1mmFugfckxZiwRLBAxqW7Wv9jTWYB2VWdx3
/BuZg6dLDCmisSwjlx5NVU8PxdK7fiy4+PTyXJ7bFYxCAcfExSCKb/0nd65Kx7oLPbZNMb7LQ7NW
lovhIgTS4cwBPbVsHFEsrLIwFKHA0wmh9JJXIGqRo0RLKJ8nSQPEXXKO4HriVcSMEMetCRXEy1tL
WSBeAxPDIceEA22O5kotukFKpN+B7FkTfeOcf8NX6SHbB3JMZ8MqUG1fvoqaDRcKu+dSF1BEjUuC
vMjTydJGZvACKnpU2QhY9VKNXlbp8cySPo8G1mFcRjQiSLAwt0pBLAYNMa+QaeW6s3vgAnoAUHQ7
34ayQUG37hioLGPolp+0QYt630WPXeq5aZ2DOgPAnbwHzKs/9y6e2mlktDRDRED1szbNzOIdH7uQ
Hm28lL4ZjfRKE85nXt9To8DkuS5H3km422z2LBoOdSdGweVoWq8zKrwdF/46CeDHjYQ1Re4FkSUe
jm35MOxN1IMl0h0VgL5fHOQJDqMtz92NZ6+Thh2RFN4l/H2C1NbT4wJkpG6RiZ2PbpXFPwg0fL8j
wWv8DAftfYcE79XL1/7Z66TxVLgMTiNw8RCA3byGoFOOA7It4xEABgfeaaiaj8mSl1+TnjfXINuE
ftck9ZlL8fy4QhJfIY0FbhdyAWJbqyJq1mqIOnosoAV9LG1Zk8A0LbkHba6/JC0F1hwA7uSemWg6
NJT3nylokoC9RYXdkYUX+5fX4bm1gOcM5wORHM7p6t4/XfiB5aB45Tk/mhHQM68c3DYoitq9V22j
DjWRxTuZ1tG7Dp70fqmbwgDz66jLl7/Gs3hv/RYunAS4t1icrTPUFmmKi1Txo1PEQFADOw6Ylh3s
ZRiF8UVN2eI5MRc/ifNKSSqc73Vo4P2p66KVC7bl6QJwU2YmjAZ+VKXMvofTFP8snNf1En4cBElb
xLSGKtzYrcjbZHQyl7Jjx6UogUOLQkL8ir+yf+HjMEiloQMoXkvDkcF8OpcK8cGCRBk7DmEKjgaI
KHs8Rs7Fy5v1zO6sYbnCecHDCd9n26QSRJs2HpKSHSUYKmB81sUlQXRVvda8rdkMAlcO6Xok27Yn
kzmZhSKZZcc0zNxgjHji6x6EwtdPRlIcPWTmmCBb2bNEl4CFlik71noljBCWXDh59br+jI8bsyat
1iDRBQZg6y5mqq5Af6gxCvhQB0SKXdAsmpy5zM+NGowL3sL13YVXtu3SIktQi4ui58c+De17AJ3n
7wUw6wFJkcBgQxG9y2M3OeMKP7fcsB8o+WIFoYEMQ/L0zDVqWhLm5MWRxkl97PtMfoaxcnYgQ85X
EWCZ5/A9J4woR2ZTSYWcrYTvvbHdPBNxBBZFeVRouQ7QW129y91o9HI6sJ3RFhTWbk7EoVtc92h0
3d4WjTPsgM2q90VkinOSlo/r+iQYQPBrkAlFAsAwhD2bJZjyEh0gy7o41nIock+Ptnovm1JeVz0Z
HjQb5a3ui7y8gGhvlAc8An3Eg7Zx+6MBQj8KnGSqk4tW89heZaa3hb+6bh9GcCggZ+2W5bkWKies
Pt4gg6KfhPXTcCI2mxZC7LQNZXEEe6+9SgDUvGbQ0f6Ayo04RjYZsou2ncbfms7g9RWDQ4N+7OJz
ftIa424WDhH2Y5qagqO+FUvPkOmVQKLboxjDJPZIodVlZ2y5D+WQai+VPC/9ypDmXRUuSe3F/RL3
Z6zZswAAZlKg0sNAvgevcAsG6qHs2deo1x1qqfp9mIwmMHANvH4m4Zn7+dxwrvYMtwXGBj0sthZt
mk2Ox8ayg5OH7Z6FOQUnn7M3jILylUFSRsLXeFbrbAsnbi2keXDe1RVYYfU+TKNzOu6nlm19AbhC
+hILuPEbxpgkVToTfkgadYNGU7+cwQXhLaynM67BiYHAXlqzJFJRyraLxjgcQtoU4WEVXj2MZSe8
TjvFIRmi3699CpBXwvUFvgQFFOQSnl4KkwNf5bq5OWgnaa6AbS79JNbRmZDlxCHAKAb7ClA3xSv9
dJQZzgUTEV6BeAA5TbQmAq8A1ZOX53Ji1eDVCLYmy2CVtv50JeoarRi5PiQtZaAsJnaXlMbxQTjS
ZyZ0eigUJ1cLiJd0s2yobEBcYDb6UAFx/iup258KS4wkhDudk4U5NRQ8dryfCvsEr+3p2nUVCihO
nOpDjwr+L7d21SWXbnpNIWZxxvt47pE+YhWAcOdr2nsLciooscrN5/BQoDMUMPFZ+SFFohVem2OL
AEW27thVKgFHBiztcz7J+mA8tYsYXCEWwjNu1qk+nSf4K5kWcRUexjrJIh9GuMr8CaTJH1k3jMme
Fon7w3RVARq560JvAUyHh6oydp+kmiCnh0PxgUhjHQBskxxMXjAHhsu0zeqfsmHJ5LvtBGACASkc
ckxz2Vx3ig2Qq4VqS4psAV/wvyM2/tVAimXw4NyFuQfFDpAQoTdhPnVLsYhgXjTq0mBtah9PRHyV
gWgSg28BZzCwtWnf14y41h9CFd3g78e972pYCTSptOR9N1k2X0AFQvyo25Z/SeO2zo4VuGKgINU2
NGc29LlzhEwSxyHVyFcjtNucndo2EViHoT7wynzKbfXRADnv9aVzV6ThnRN3ZyLME/ccoBdgkJCK
WU/RZg/5hFovyRd9kBaOJRiq46EIm+RMVvfUKIgkkXynBnJJ7vrzv1WqBCGzytd7Dq5AFpShFn4K
AZoz+N4T9w6xMvI58BhQfNi2HmCTAMV4wFxCI9Tecfl455Y4dy47e+9ObRPsPbJGj0u3VROyUMqR
4zDqQ9EtXSDdqbxBkgP8RyrbZIekqLisWvumZYTrjCZKK0BIbQ6HTqNVbAM2DEIf1VWWxK3XJNNw
ZrOeuzsrtmR9mBH+YxnXZf7bZkHENeZLT/RBQ4ABwimmv5xn2+/t2Ax30VJR3Bo+Hlik2a7r03Ot
HU54faiIIsY3BIopOJqbwwLo8Fg14G0cuqFsgwG55SuICjGfDmvos8z2UBkXKAzwxW3fJreGh/p1
3ZPWSAjfQSBphew5GgSqdf//tgZdX4FrRaB0Ab8PzVpYCy2MTIzx5avfP1Cf1noZitWoQGxuXw42
XD+A2naoFqi6OIMtQJJVCb8GQtOcgWWe2lZBzWMsogUW9+mURM7CMlm4ObDKCb9B2Gm8H1A3fuin
bNpx3oXvbN//jG3Obp1okb9enukJC4ASKLK9iD3WGuhmU21aAqg9Os5hGtqcgX3esYsIUr7nyisn
x9Fww2DQEP1vM2Y8YrXgmXIOjW3mGwJJKNC7qXj/+tmgGE7WKucKaFjX+m/HIwFT1jbGhAeWWnuU
Xd4HUy9eJ0P+eAhxE/G2rhg6iorY01GmuCzMCK7voaeFDnq2NEE5oHHdy3NZz9jmFX9EFAGMQyCE
uo0sgEsnhYAgx6FM4I0vqqQPCYhzd3XZxh9bbs+WFE+YaVQskQLA3DA5d3MQS1KoPso6uJbTWpJB
ausw9jYNIumcq0efOA0AaeCCsce82VbUcaBhHKes1oeBd+4OZRW9Rzx7Lkt7YkKGrDW9tcT8/GbF
EZvBixT6UIpF7yG8IW/qLobwSFVln17erBPvDmR2gCkSyGXA39tcI4i+RX2vsHZ6EZWf15oEadrM
d5l11G4YEvqRh/25LsyPcsqbI2KA7BNICsLPY9taTT6gTI+UpzqY2S0PU8mcdyuI6TdI+vQ6g8Lt
uB8g7/JB9VQ5vsjawcD3DKcjQVmHe83E5FeU94G2dCCBoTywFJdvU1dBPAjF2ZD6XZ+Tz9xVBOw+
23dRkGdhh3cVeYHOgxrR1EBbJhLyCsGBvjYz7TIPvHtodNCslN84Wmff6bicPjtcZl8ZzCjElIao
uIIYQz0DBxmROXh5J0543ngiUVtF6R3B2LZnb4yurmHDZ33onL640lpX+95lxb6MG+eKZQZqNWkH
CERRJeJVGquPdgFDw1cz+G8BCv9Tu1AVU17XoFgf5nIhaFCU6cOUj93r3ybARHDMBCodSHFujlqm
8KyCDAlPFN2JfdaDhJ9OCbSQ3PFcFHPqAq0mDlU4Y5B63Bq6uoJEYmlhgkA32UXQ+bqgUGjyRaPE
GR/xhEVAMAvwqES7SGa2XRggLEF0GfbqoPNQ3Q41g7ZdrezrvWpMA2u2Iibg826CTRfaYGmGIOcQ
9VOzAwHcgHvefn/5BJ5aNaDOcQBWrDhi2qfHAI5ZosY0UodKQVo2pKnYQwOhuMomRu9fHuo5ChaI
eaDfDc45agPPMOMwz3AJpwkWALoaPvqcQi7H1NeJjKwfTy0Ui+Yq8hq33BWsD5ZlPk62+vyGLyFX
Yo2iwAsinHg6YVtErWNHON1AySOKqNP0woUQXUBkmAfInJmgN/J7PfXFO2yssxchWkmEemjPdaQ+
tfKAAqOqgFQ57t8mq6RdhNjOkiDABynjSkB3cNc7I6hRXJ7jpJx4neEBIwODgiPAuM/mDGEw4Lnh
jEN2U/nwWaMP8ViYHYE3cHQhkvn6tJxZzTzYDHDVMOjTNS67oZDoQq7hCIjuEnRjGxgKVOPLW3nq
FqpVHsEFfBEuxzrrv/lPgjQKaopCHRB8qp0dBD2wgjVnLNipUVYTCUcDdx2F26ejJAIKWej76R6g
Pkh8lGcSxBDiXJ3p1JNsNJxalIbXkGWTKXOgJhYlxHEPStdQhmWh67euTv1oQWjUiHFBS5byHBvv
+QkEngexNG4i6kF4gp5ODVhhmoDqKw+qhfDHoJo4UEXWQrGGnjPOj07S09cfY8GSURTtwI5Rm9Pu
dKNyNMvEIYbcQugxHZlVTblRg8dy5A88W5nsY5MNUO+BQC3AzQUP22uB1n8KXPUcuXlG4uIqckfC
wcCobX2hQd2GSmZbdou3EGid4N2vzxHRnt8d6NvA+sKtBbhDbw2kw7UTA7rvHgSLUDMtZvtudItl
N2ZSQItIOOcKBc8P3Cqogwz9I6ydbNvv5Ulvgemq3cO8QgA7tJ3do/G5PnOsTwTIoI0jXmQuYkYA
DTd2MB0XaKog6X3odAT4eISGfJ6RPQvkDDWmlGXxfoJK/YXQhTrkUTb+NkmTn/kWp+aKLCryH0BU
gh21/vxvVxjqG2VooC9y4IUmV1MtfkFO6JyTdWqQlVi1qqkpmKONNRoIqU2PKPEw5Er7ldBL0LlL
HLxsjU6dE/hSeKvhfKLyvRklBOwHMo1UHiJ0DfCBthGXsJDWL+CCXyKcPFcyPnV5NQFZCXlFXN9t
6SOmHW3Rtl4cFrTT8KCZVB/GwtG3gD7ku5endmIBUZhGihapPaDgtibQrWU/RRY+AqpLPZQRV5GW
DvQv+mqDjqoHwhKk35DNgO/z9DRAqbuO5yGUhwJ1mHetC1hI6mTvX57Mc0uLDweJALVA5KXEtp9G
OedQTyo7eeC2VRdV2aMwERJ53YGCH3ToCHr4P5ydV2/cyJqGfxEB5nDL0C2pLcm2ZGusG8KRxZxZ
JH/9PvTuhUU11NACBwOc8cDVFVj1hTcsa2deCOVel004EORctFv43qByvJyZ0ygeWtOtdwPkYoUA
NKnj17VrqZTME+oyOn98r8h+ESH6mt5zseh69/HteZ/bxI0mQ1+JqdM0e/kTbDdOO69fvRv0vs0H
9FO9e2u8+I6dOZXbpUJITGxM13Vb/X8+aNLI2tNGj1qUNB9cRTfu1XZOInVY6gvf25n5mDwjLrPh
TYGi8XIkWjFWX5pVfIMgnRFA1NTCpHKUCxt3fhSWbeOJ8YLtjmSj15sQlohvMtLRjyVMMZ8uU3kh
Mj43CtA+UJkq9Vhtn08UqbmSSXA8bK+O74zFK/2+yOoLWcvrZBOUNwBThxgcjMkeVq+ZGf+bbPem
cNr2ysyT/shtm59sL6N2N7XzB9mhXatPzfvMfrZck5EhWOqwtSDA7a3f5Oqu1AxzKl2Nq92NRtOl
SHLhHn7hAjnzbXMB29C1Nj4NWf/LM5HScUYfam1O6AXXJ0PEpo7OcqujQw1AOMxF3kdtPNr/x5F+
QZF+k6a69VlA2QFHopsKV+jluFZuV7GZxPUJHryO0oYKMBPa6oVr+K+gxi6GcsgEAYP8PSn2Pl4z
h0VBNy07FeuyKseuwrYn2Er8SGi5WnMcSmmoKKkb+p9Occ3P6mxkkz9KuZ4atD/tYJkq1LOEgiy1
T39LNwJbbZvUJyYbcuTAVoHadLasz4qZD0mQto2KIPRYyDnIc9t9BCeBLZsGsyQOZnfEFGMw4kE7
DCieY7bLGyIiOQr96xqvs+rHwq7RBOE6/INUORRTHZ93xS9TJ1XZEZHLjy0dbyPMiqTOr+cMXwSf
ADseEbm03Yei3oSQ2q4Yk6d0FY4MkC1HyM0TmvqcL5amhnTH1fFKVZq8vh4WWaeoAqsWGHxbTEME
srt0ogZxWzMw5nZcImfuYxT91zR9TqxRK8LaHVosHOJkfl6QMZuYqDlpgTPL+iGerHoI3dhR763G
QjG8mHvjKs1X4Oip3XNlD+rk+UmlZU99irh3kFGfpixe6sUU8Tbb8t50Kuu/zCkn8zaJE1H4UGDV
9INZ9LkRKFXZ/BGa+8kBYeZWBmy63FO0heccce6r2i6wcRu0xrODgVTNO7jqpB2bpPNolCagOn0r
Loo/RlkqpxUhvjkEO1LGsMfS+Ont5+NvKLY7fBuiC/SDu8E69uU7V6LZLjJ7PE1TV30GHxTfupVp
PGRjr6IvK8bhGus+eeUoynSwMck6IA5j3xlD5yq+VSTIIjeZ96CpxSX/8bM/DVlUomaY97w8u0ta
G+uB1a/mU19a+cdlHfWT2k6rEqCBX6NXl41x/6cDJ7Bcqzn/x+/LfKjv42LMOc1OUf2oTVv7FZda
3flI3vVK8Pbivb7fN+rE9vKT3gHv2P78n1fRkLxiNUTSEyYbKkpiVPnvLKtBDv/tcV6/voyDNq0B
xg9m7L5SrY5N4snMGE+IiTpo8SnaJ63R9QNlJPvr20P9RfC/PA8bZpEyG+Bvi5LBLt5tXNHXaqb2
J0douRFqdjo9elNSoLtUF00ReYvXpdEkBiQCdJ1+uOwn64PB2f2iu7VY/BQRajSG3a66m6uxtv2+
GmMkDMmDq3BxF9j2aObOmHm74mZNMhS0AG+n94bWaCat+dKDCaiVlRnM7Fke5FU+P8sROfWAblvS
3bj9Onlouk2ddWGdX78z7obFowG8NVHh37zcT3udxwyV/vEkuRBCvcyrPw16tEe5LtVBQloJnErO
0dsrfm5zeUk32A5v9yuipqF3KaYMzogle6XfOFaZIgCEWFuWJu8T/trea+pE0PxIDWmBkfS+nJ9Z
pdyWGqrKHOku6Fc9vm4mfXp3lYhRQFW5GxaVQHz3VayQ9CC4ax2kF60OZaM1ITIml+i1Z5YNsjIP
yxb7QH3Zxb2jqaEdqKXdKbcmFP4WFKPHoZZRnYpLiebZoSDSMh3ddTghL5etcJICSfWqOym1jXFH
rqr+rMJMbCvlkoP2mVoquewmGUJARY1t31tGw6LFuJxQB/qg4c8FNkzWnCDSqkzi89xYwyeaGv0H
GJtp5oNK2cyHQJ5HSVNdcqF8ndzQKtW34gjgSvLR3Qrz3CoDRucdAEulvbEworlTYKYKKjgFTLFk
abtDUy7JVcF9EanjoFx4m879AIjoWzGXO+9VeVNHjHFKPK3FG0aTh6p37Dnsc32pwrisxu+K4jB5
rfcOFd/VQQD7vwB2eH2/b+WhrY9CCEiHafcAodQ/rzXcsJPbmAVOkOiaY1pdHt6+AM6MsnU6UXZB
uRuCyu54ZXOm9J0OfFv3Rg3ghtVdVbY6vPur3HC9tCDpNnGx74ETnutN+kICeqrVER8d6t6B6l28
Qc/MBbQabQAg3PQ89/1i+Be5yBbbOOGRV29I1DHiHVEuRMxnR+Emo58KFvWVXBpBO4VvkZsnsakG
r6kmP2dEdpee3XPDbCI1tGj49J198bYYvMHCxQFVhirv77tJJLfrnDnv0k7bLmWP472dcDbfIJJ4
ebs4dePkI36Up6VQ6DdZRXU/KrP28PYh+/t2vXzXGWYDIzObM5DaovVacsHUPDVqlY0RIq3KJ90S
Xpg6gwrarvc+LnM5hq4s56hHmvSXqUgP5eA2raMkL8rDOJZaZGTNREYxLniPZU7UoVkaEV6iej7J
OipMUxxkFzcRlTh5q8tW+s0GCtLUFon9oUzCEhT0hTDs9f1Mx5sc3qBrZwJJ2pUMJscgSndy/UQ3
YYHBio8LSvg9avEXbX/PDIW6CuJIFNeBd+3pCWOdIntra/CepOc+exnS9g3X+Bc9SZXw7R17HYww
FWrT1O8pB76iBa4zJfuZ3IfTJ6qIkFe7b2CtPebtLDaV1+RP5ZXywi1xbn4gIkjrue5gYGxX8j8R
bVxIZ6kxtKIOuBRX69RatxZENoTWJ029ULf427l9cSTpfgJY22g+f7WBdiffaHSlLDpbnkrR2L8q
tA7W6zGP9T6QY1+hea/kCUjpqsKlKbYld0nuKk6UtquZhvhjrycQYsazPmh2duo9BD28bsWVDFB6
J31Dx10jAE4S/8G1u9VCYr/25OGgpfqNVfdtJNWC5K+pdGhh2UJG54/6qHtBOrQ4v5WoCqdBJfvO
CxRrMvTD1Mnl89ub/OqKIbuhLgRKgENFpWF3dAeVUjnWN/PJcOL0I5CQzfT7Yjn+1a5CTIB/DKPW
hmT6KoCJFTXrK4gICCOb2gGNr+S2hbVwQKv1IhlviyF3m0rZjoIouBqu6H39Tjgqst6KmZ7MSkUJ
RNX7UCu09Ji2pp4G9tjIj2onp+uszIxIscYK5f2mDmpkEy683q9JNrzeYMdpB28SY6/60iLFy3BT
9Di1WPV9IrPXNd8B+nsqHS3PfKG4SXWsq9762bna/MWt0WzBJqlRv8/LSuGjHGi+XkgxzmwFhXCQ
EwSudEf2KcYgRjC1rpMjib8kUTFM+qGYqyzKqW9cwPSdOVtAgdgH6Fq0LvY6rum0jNhWuww1rci9
47uOqLWRXrimzowClAEmPSu9pcLbn/9zY0BwcwjGrByNhALx8xEzut4p1+jt7+R1XEx9DMUp3jBw
lyqJ8MthALWQsLZLhiGMlaWRPhkYJPUDzjyIrBMKI0O+/jV7T755crWyIE9c5eeSL80DxIHFfG/M
xs8BD0d7FXi7YVv7WZeSF11R8tOC5nHUyKE8zkN7qb1wbm23jduwRETB5i5fU8uyV/CzyE/x2k4R
6bW8bvHxuXAPb0u3+2LJNgw6+y5IAm6Jl0tLZSo2Zz1uT4Dq09AjlcdLue6vkWepgsqq9fDtvTzz
CcBWBugNpI7wfl81xtFL7VYbVQ0Vk57rGO2JqJvX6s7EYO69gSIcuy23ppWwMdn3BRq5KqMrVxVO
n+7USK979U2BbMWFS/zc4YQNsyE+TZxTuPRerqAuZ7IfVPZOSjN6cL56s/yS5PZShM7iJb90ry6O
JlIFvxxtcTBe66hF+aM3NzgyyVy75OD7KnKgoMfBpPkLJoRXbfeI1/VgYwI0l6cB9E00wclzsTio
h2OreWXqj4wJ6sEwLyWv58blhdnkEsDXQkh7uQyuOwCK9pTipPYYR7gYcYaKHNWgwSCWqrO2th80
hTTkwnkytvnsDjDEfm6GTUFsa8i9HDde877VRxysEr1Tef6dCVR2EWvaA6can7bM7YeP2Kn2ytcE
18CfyEU0uEkJ0/6plG1VRLjBVietslcYPx0Qw8DIRfHMLPLntRjHT/m4NsdYF7MTDHScwTAgYOkg
dpVq30D3p9/xjkEcgu5eESq1mpdXiDBCHxowYSqjWp+zBUfSSq4h8VX+sy9dymmtaxS49bSK9QUn
uxiLJdwTEwyjF/cefFF8rTZSmy6EymduFJJZug3gUUnQ9qpghZZgfISHFxoFVhw41FSj2jEvHcDX
G4I0CM8OiG46hub+IBTTTGNer7ITnkPjzxQu0BdgIulDX5dmexhmtRC+0ubrr7w0bR9SZvv17Stm
K028PBF020DdwEAirVb3YSxyBDjOKG6GukvCS69j6CQw+pbVLxyHB7xkhXcj+mFJ/NVWLl06rz8D
bhviOQ32E/C7PbccmX1oTmuRbZoWhT+L7MrUe+2wwsb0xbRwetCfe/e+cuwZi8ogIjBAX19+AoXW
8uhaPI95PtgfjayG5VSK+JIY984gewuiKA4D7LBBzFGQ2QM7amwiGkywu1M7pF7kZp1XIV84jb9i
04nbsJtdLLksRcU6yEXzufTVfjHKQFRS+dHWPbgJpV5iAh90BBN/Qo/0pys8MR54KKoRcqyNtMDE
A/F9MoFHXbgpXr886P5BuAYsAkQAqY6XqxR7ZLR6Q68j5VwcYg8j5NT4TEykXwgPzg5EiODypdGx
3BcnjQEfP8XrqOlCxB/9SsVKF1nL+ITflfve+gFRCLuBWgIHDpz+7vm2msYUWKUPJzG56kkWQr3W
UhwwLgSu21/z8pOC+09MT/efMjJojpdrJ7s09ozeK08iU0Z46lDkfJzjsqgpAVimmWJcwuefWcSt
6QOwBRIGML3dc9Jlxdh0s1We8gx5k8mzsHJeZj1aLXW+MLnX1yKT+2eoXaAl18lqlhouuWq1Xbia
kA6X8f26k4AN/x1Ff7mEixgqrHgdHIhIQvHLdsfQweT8wlVwdtm4+GyEFDh/+2qIqWbSdnHjOpXZ
8KVE5ypoc82k7hKvx7dv2bOrRgUedWXwhjBeXs4HBC0xnslIumq0145SdhFcSffCR/v6LmfV/hll
tzcYHOJB5DCKMzrqAYcR+1A3bRK2VBU+5XiMhMBJ+mtIRO+GbxBFbbgGIOEW5cy/ccc/qU2awfQq
J68+OV6PRLtW2KG+iG9vL+KZ7WKnNkFYkmaip930RNnlBiUlpjd5arAUXXbVY5EZ1qqeRW8PdWa/
kCgiOkNBEhmkvdp8aXXK3ADSOEk96X8UBPon6VJ7eP8oDjtOMZszARXh5anAhrGPu4RRlmrkFQK6
scVWtfP4/mG4iPhoN2E+QGwvh3FKCIAiTkBSqq7mS8vBvTZtiuu3RzmzO4C4KWajpQ3xdi/gVlrC
bVyTjmDRjeKrNnlrVHrL8oCY9PsTaSSMCJ43DjoloX26brSWgkcfSUQdu/pxHNwuihH6uPA1nbnG
Eb5jRuSngET39YeGcEjAqm9Osq6sp9Edm8OS6s6HOS+yB6cchws8hDNnjpySiMSEPwVGbXfn4bLW
qItnN6cpGc0PdqkvgVPW2YUU9uwonLf/7W8gg/PyMIhKyYZCX5qTYujNQeDG57uqHC+s3evAjsYc
Z2473Ra0z+2w/HMf4CeNTsBM8OP2Zfoplyv9bDEuQVY4w33Psh43675LelvbBbB7eDe68lZi2fqB
+4b8gkdhba8e4CfOzo2ty6z147JJQm20pvvETpJrDQj7rTap7TGh+XPryLZ/zNr4Etzh3NnZpKZA
5sPs5xp5OX9niZHk6+Pm1OOm9+DUpji22Zg+l6PZHQBZuJdijjMVPPYSaApjEs9TLH45Ijy3Leqd
65Na4CyqDFakO0saLrPdRLkCxsBH1k25F6PrRWVuzL4hm+yourM+BjOu8m9fBn/jw3+2gtIT4hku
gRa/ij76vupja62iz11inVr0cv3ZMePNgBOgU6+YyYd2LYYAW2LvIUtm88GWRhliUzoFInXnR3Bm
ti9WT3lf+Pf3N/H80pneziWVsZdLhL2wZPsn66Sp5Dh5CtWr10fl8PbUd/fg31EQVkMfGEgckJzd
KE2pZ3bnaPapoKy4aTW4hwJpxDAeDO3ClfuX4rlbZTqh3IMgQGl/7IHyZaZqw4oj/QlGu7iXY4U7
8Urg2wWiNdPHdOhJlpFmdH9MRg/euzWxZEJoZ2qTYB5X7GXcQaSBosy4rXdO2f6sK7US/oRfcOZv
tsuPy6QjQ1rFgydCKjf9jWJ1xe9FV9THpNOsIlgGAV49Xyrc2IHeLs6hd+pSDQZePRm0je5du86M
zps09DmHAOfGqw8VuJQBARh15mbEdjWqegMLZ7ot9XO5uh0+FPG83shirWSY56t2sibRfdLNsbej
YTDolqWgQS4lh3tOAGVwrnsqeyarxMLuVWHK0s3MpUSGzKzmGtBkWXi3XaHjOUvuIKPJqZJru1na
YF74ujYhqPqwFt4lbNHZ3wGyiA40La2t8/PyrFLgTBC48LRT1emAyxozxYdCanWDXTzFkzEATeiN
vgpVDOX9dUU0cBUm2rRObWkX7tXdk/F3TcA1UBfkVQdksDvR6BOIOgX2cBKLND/mhmg/jsg2XOhB
nB+FlAn0FgyCfT8cZMYwZIpK1312m4OjQ/+c1Tq7EIjv78m/k2FbOXz8A9uW3ctUAR6dcFTTsXlf
5vToZVKzjpM0+p9gSbon1+21LwuHpMMCtRPfoTniqDouMn3i/qweyIvbzH/7xqDLwm7uvuNNV3vT
9KAPQ9P55W4LNAldMKbrqZ+m/llhE35BWs4eJIAHj2pX3CM67MVzhMPkXPpF7SYldphWVR3jCuNo
X7WTNIli4TQrtbbemA6Y4Rr8+16APy0Syo2Bnk9K7avtqtLgU0ysL22zXbkqDGd2jlpXyCxUrTm/
thZn/bqOJWK1kz4UV04+y0/2KIATdjl61YEFz+O+KdU2D1Jdhdiec1ZH3FtnmQdSeKmIOpnFd0Cr
8E3pjL6/F51Yn+1uTrTDZGYpeJ2+RYEMEpMC539dxyxcxqRFu7ZulYdl5a/188Kk5yUNjDdji5pN
1HUJaJq+19yftSeRhirjUv/UMW0zMlDwqH0AFXGGH4PXyLDbOm8hO5k9Yddg/YehLxeVWtsVisxz
g+28DdjqP9dtxw2l5wwKWbrb35YqyL5IKjY1r8byxkeFrqruk3sMhxKcRRN4OAkaUTp2aO2kcVk+
GNIRMiy1jgVuB7MbA4NbsfPhAkx1WCPCwwebDtSyLBUbDa/wtLten+PvWl3/lr2ufxEipcGKWbK4
Uw2JofKitgdcxmbQ9njgPJiZU921eTc9xvS4n1p7cI0jsqba9TiWHafDjtOrzu7HP/j3GPXBttbB
9D2voLGLnXJ3nyQjvg1VZqBKXbguuZOp5L12485ZfV2Mlp4dq1JQbZSyXeajsPTpp7uYXRfM7do+
qdPqXQmn735hNjvrfgeXHTzrUHXfLXdpOI3xWD0U3TRcx7rR/xKYNQ+B7RUuEEVrVX9Wq6bcYtZe
6EE9d8vtQA/x26Bl7ZHeKDccpffaCjfMuAiE2tY/6KJTW1DS1jlRT5bDEfSv+hGfdyQOS8sbvql1
m/1ok2W9z8Zm/S5RDvi8YGSC+3xmgmjGiDz2rUVUKHCW6RSlqV1dN2auPbZpjyu9As/mi8t3sPpD
rw4Fx0G3TvqySDeQcipuy8SuH7wBw9pAlDiZ+q1pNbjvzmtzL/NMzfx+NJ2HAnrTGClKGiuE0nVi
Xg2FJb56WiUf21KNv6PQ5j6UEmLNYfKcfA0zV1eehmHEnbdquloGOs6rNc7LQpefFno7n0vLdpKg
jtO8CVamlB/d3hjn20QAVgyrWo63Zd6ZT2utA++d8UMkoAGz8nu2E5AoDWyr/irJO618KMxSG26l
Xus/MBOYHi1waWmoLS0yAo6WqImvlUJ0H6fBVB/Qdh42YIvi/dfTPrMC2nWuFujT3OHskMpVBItT
e9VdjmskftOuLCofd82lvV2EOXwUWcnvG6eSW2rOB4cbpapxbS/UCr1zVAcINmRa2v5gNTBKeF67
AGqQjFQr81bkEIu1RX9q7b4gkENNsMuth8VW7J9ICecqT77hPOZTUv/KW5NzkM4jbhla0Yy0qyWF
1puhTtNf+RTL5HPSN9qjOrtmiqkofCo/1xB7uNH62SYGH9ryFmWilkizy7AcXAY3FwEtxiENJMIt
P3Qwy4vP1ad/B8u4Jp9SSyvzKJ7qwfMXxezBa6Vl8WHWwBN+3DSE1aNW9iD3u753Ur/Jkhyf4t6L
fVFas4jyOnN/89jLllM5LVf9SHIZqHa1xgG2efofbZLjfHCmUQE8BFWq/jnHFvLEViy/5ZqSpeGY
WW3te0yMxEaPm+8DJHPgqfD+Qhj53u+8z2mElEZa1kHczFL68WD1lu+1AjbDgE536TtL79mh0lRi
8pu55h0wUgVJIAP1gCvTaYfO51ByHstRNa4Mq2sG0OuV+59Y+znQYXl0gVQT5aZwq+k/aLvOl16V
61fQKIp7t+ie8k1Vizw7zLM+iIMB7mkIlKz1Vr/Su3EFkdNy0SdzHj+tq+mBPhpLbuYhzsEwL/Bx
v8SUGZ6zdlhvi2TlTellxgMhEAEkhZyHuHm0l6Usrlohteq2SoGhhHqWz3djN0MFGWsl+w+OS/w1
BY9+MhOrh/WSoI/vgyrWvulp6d00ncIzhAd6+hnHFyWJUoA7J022qgE8fZjNEMU9hJuDqa2a9ITp
dSOvFLjJ3S3fN9Y0kyZm60Pej4vnQ9/N8F9CXMPzU6Vyv63F5M5Bba4tYfMau1dV6iafhsroMFND
u7+O7BwcC6T/JpnY0dIWwaAktu43kHb4gpOuckOQBBUnOy9t7+iO2ebkkPI8RUpf9emdqwlAMIlX
jVk0MCedjWzyOXCXbP2cWBAliOl7MwtEpuoIoKfD8qEQRglQHNhsFm76PplfZlr2Z9SJZ/1MqVI4
ZO2qEbi7g+3xbcbN0+rkXXtcZKxUBzCmvPRlh9dDgB3JeuXFtHTvKppMhV+7mWY8mHGltEQbRZte
e02rXpVUpQ+tawsR8m9jpFsHWvXHfnZaFdRRP/2qtTa7TYYxzn0rgbcSjITEA3lqwnmdcpn3gVZb
iNdh42fJQOlM/akz59aj9testyYg24rHyFvtI+Km9V3ZT139WfSUo5AS1hHG1+JOIa9hm3o/XjGP
DmkG5PfCk9ikOJOhkOhM6XMrkuweJrBhByoaMfgylMIugkmY3QNUj04NabYIj1+prQqF4klz4cHo
0xXi3mYb0NI2/sBUHcxodLBrOM710rh+4pj1VW/VLHFDhPKh0sbqyaN0joNDZa58b4lj33q5mfE3
N+TFYee24oeh2OYfTEbp9nCjKernia2aWY9UWSKDSIxga8WKK2iWPE78mIvJ8+tpW8U6rj0jgLwz
/a7ScvoTW2bX+83WmveBBmLuntnuHKZq13+a3QzyOeXv4rkxlWSOyjRzIHbX3rxclbjufV3IFWeQ
ZrElnmO7r+Sts9DQ9Wev4GtDKKehhkIy6Cdubj6ucRojJiEdVfgIYDddZHr4JIa0sMQnmXv5jwXY
DzwIMX2oAVd+zxOYWwiKdp0/rGn2OV6tBhf3VBr0TeJ5rP14aqz/hJkDsIitQdF9pRi0D2M6Jp2v
9Kiqhf2QbtL/+TJeUx3pJmTN0to4rGKTPGwJWXrfrKYcRIGqJVZoYxn2tei9fLheqmr5SWyUZ9GE
q99NlSUaOfKGyMBZaMju0VcYB39uCiP3YedKDQJTvfxekStIfYW2bh2m41IQqNFpGPyqt5MHvCEF
3sdZohxHezbciFKidbKqnicV6am5CeZsmK8LtcM8RLVzfD3GVnTRhHlRFUA06upQjWN5lyfekkf8
bfKrhEbafvKyksCuHpB+CmSmcJzNoURa1q3nmOCtmDYcoGLVANDd+JswPT31Yaih8BinifmpH73p
QzI3ae/D0aMow5Pam76otZwm/FRmv6Hjl12Ydbp2I0YAS2FcGDGfyzIQMChKg0AkbOHpGdzKYJLO
q9VH3Zz4+yUiV8joVDkfWpXqMn0wSlqaAdYaUvGBhHTImySzLK+awhV4tHmp+2wbqeX4qKUv6DvI
Jf2u2UrdAwRoPQxATFyQfLNDkT5wjKnsT1ZpTh/zeSEfz3lKqK8knfdQtOvaHQrSvi5Cx6/6Vc00
vENDpl59jdxR97RoWd2EhcBY6McyrLV5NHrBI5q0btEEnUB6zPdmt5R+pdhYSqFDQQu6mknPfZ5c
S+f67avfpVGNn9BCWuKoEI14tIh/mmNZTMr8MGi5970avOQ3rqj5N80q+eKWeUHlPkmcLyKT8U+7
m7xj5sEWioRwydbLmQ25nad8wa1KoAwd9q1tokAqUu45kE6xGsx5v0IpqljkcDUmaUUJ/CzQCFT7
2qhBCCIJp2Kxm/tRp5QZkA9Ot1Q9N4XI0V6+mLhgNdcxauHywyqn6X6SzgbxaQ0+YZuX7qPl9o70
50XREsAGnYh/m27OzDN1ne8SJW8HsjoE8XwjQ4YEywJLfOEGp2fN14AHzqQVxuDbs2b/GmOtPBL1
xzJMlkX56kjDzT4gzYLFQtH2470eS65BhbLVZ130jnfsQZOLq8as9S/4wJl3RudZ/W8HLJce5kqP
8FyVpdUXDNY5XQJaoBFJEWcxIVLc/FaqmtKm7GpIUDUoZH4SYF0bW2bH6q6RO7DrEJE5YXwsnNL+
Bm9/mYKGaDj2SX/cp6Vg2f2EYuZXp+6dRytLMtX3Knd5Eom7aoHIaSxIb84ptigrMb/Sxl2JQIfa
fgdDo35oXHVIw3XR1O9OX7U/G5l3SCPri3VndTYEU09fNno28VwctI5d/XBJHe7A+BAkQtuZEt+u
2ji5WiFsXPWD7vZBra/Dn3lzPMM4poyza2WIjSQysKxQQwspjgHCaDUYF6q2u/7hVhsB+QWFEHDi
hsnYqtr/VO0VnAzisWuM08p/d1M1U7PVzxfKMbJc8znyzKK1iNYGL+XgpMslCb1XpVMaiBR3UYuk
lK3RQXg5PgUYFPRqwMq23TVBhsBwUCbq8EuuTfFO8YhtrtSAwAv+RRQjivFyrKQvKyziavWkdpbx
GZUEC3UVy77im7qkTrlrBmxDIXbOrAD54tv4CjW4VWUKwM2noTE+dvpcfaB2kUaAN7Xn0asuVLnP
jgYFcuvRW9QJd5VDE+h13ySWdoob/b6YNxOqhTppQ+3l2DXL09u1K+31cCgCAYdUqULT+Ns7/wzt
YLfzkM4nrHT1PLTGMlEOczvlB/jSahYqQ5LQhlb6gmDCsccuULhzn0RhGv9phLHSH2O7UG87VySg
8NpV/qfZODT5okriS0SB1wcMAMh2xja7X8Ciu7Up3WXGimxa2XTY8QtJWzDHMyXoSdHf12dj0xFK
p8xPOQ9gAf2G3flyFUNsDakTgn5aNCtzHVruaHx8e/l3fba/o+D9YHOKmRLOGS9HEbGT1YvSLScb
xunNAlDufjLr2rcUvXvEgEkLh15e0lZ+XalFlx3rFigJwJvAG7wcFAqB1pdNs5z6RdWCWJvGwKPs
Eb49tXOjAIujKGrRzYOL9XIUN67clVLzcpoctyaE9MyrUqzvgxT8XT9DReNnu/WAYOymMm5KbWba
LyceA/WEQoOIJkgTTxhMjIe353Pm7NGawzB8UwZB6XA3VLuofVaSZZ1QChVXVr3KR9fGX2c06A5e
qCifG2sTFeIM0u9H1uzl2q1j66SICq2ngYwzxAGQElezVhFDZRemdeb7h7XDBQenCA703qk7rh1t
TGw8jlrKBPowUO/F5DlWtJjqkKldOBTnzjsYEADYfFls3G5iHU9v5VQoXPFiLlgTzQg3gtGN7xo1
ozq+9gWSC/N04ZScO4r/jrp7K1Q3c0i1S9zN0Ih6rPT20euT9sf7zwe9FQ7hZhb3qv1PzyseCOE1
PEwWeaVbbXmMeyV+XuZ1/PP2UGfns4k0oUYKrnxvsrD0qVFRUdFOuqJNhMmWFcTxtF64Ac+djM1i
YdM7A2+83yvw3Hm1ODh3dpNaRutgJdcZle802AwzJr/VF1Tm3zkxus70XAG5wN+kK7rbKD2PiU0S
fGC0tOyPxUC50uta7cKl+2r5tlHg+wLNB60B4ffl19WbswBE7dF1LUpx0MqpDQjg8wvgtHOjbFvE
d0zwAP/r5Sj461R1vo0iBdY6Qms6v+yy8f8ziukCHOBlBPC5fXD/hHxu4g5OU1vmqdfmNiqKRsX6
xa6v370vKDwDfoNRDxxiL9tiEcfnxqo5pxRUd2jneRlMhVdcmMueXLC13oETgz4C3KkCO9i9uWbp
zh5NI+c0VZb+2ehKHDWb1SM4N+uj5aIjL1bYGpU09cgrUvfYdnF8XDJg6e+cLxcvuH4QtHSS/4ez
M9ltG9nC8BMRIFkct6QkW5KnJE7sZEMk6YTzPBX59PejVxElWPAFGukGGkiJZNWpM/wDc9PVDxnz
pOla9CaPmoVped0N33S7DTb/xyJLqszl/0ZeOP10aZCXdYi/4bFGsN+nHap4kY07+vurXLpKQD+R
K5M4GZzm01WmoswYg2jaUalVKmgGCxuyznBrxWZ55Sq5FNzxzSIw4S3MdbxaSjdonwJXIQJqOr1P
0NV7NRDTIYUJ98iTOnR280kOV4LGcmecDF95Oib+y9yV/yKJPX1CvST0tyPmrk6qWSihNeMN3VGX
EqvJgt4zxzj7VuhzofuFRol0ZfULDw1kl0THFai5Axk/XR1LwCgOoHMetTBpf4QIPRs7XfbhTgVF
EftNk6uZXxlWfWXdt3xj9di4A3BkCDI61KzVHq0aDe8FrR2OuGpmz3EToaEXV0Ecb6UmavWm6Nv6
e45kiaQSi1JoCG5ffjLMAhUlZVrYrokVQsmL3CK/RWDQZHIvjApBHtOdXtFbQcJrcLQu2rSG0X7J
gKP+SGLd+oVQArO0qZjKxGuSIQzu6zJCoCp0GC9ujF7NkO+pp+mbrtTZoU9oc2xmOKyTL/LA+KWG
ozneg42oQk9gsDZ5YlCbF1q4SrzJ1GH8DoyeApX+sG5smnCiLTaHERpzQQou1VebqbvLSzlJcMV2
9B1tI1pDphMhlFwMAi08o6aVmFGfyg0zrfC7rWVdtgswvkEfEof6r9FQ9nS4eVzLG8YRyUZhtD/a
wYhunXwhzCCQVqD0JQN7MzMEv8/YOMoR4Q09va8Hxf0tlUDcV4jE2H4bKMNXhCoaaxfPZNHQ2Mzq
QEKMG9iEGm6Mn0BlvLp1TC9I71PtReh53u11hnSBPxZa9SlPnTzxVFxUfqWtsPMbrTRoYjkqliRe
VWnjV24q5zOWKF1y70xFpdFOz8fHcUorbdsr0Ny3TMiF8DpGhNeMKM4uMgQ2YZVRkULkxDFolfjG
XcaYVECUTtgSu7gdm+dxatkC7weqSweJd+kufgIEkTXuygkVZM2ID8dKDrTnIAHcIBKVPeXl0Nyr
hQ2YAcX1KznOpfKX/WzDIgPwBfp6dXxFpjFdjQZ5zODn7qfRzXZV0tS/xahX27ZvUx9yjbp1GjHd
M+10dqgghreuKMxPRZuPCGpVqAQ4qlahbD2XG8MalP/efzFvupurk050AZsN2YZJ4FoTyVbDKjPS
Wh5BZ1XfVWXSH6YpDH8petf48xD/ToRU/IChx5GtF27laPQPbh64+x77IcY8jsWMTS38MCz1m/d/
3PJ+zn4bZEp+FrhXgH2n4a+NbS7tmAIW8Ij2mI6V/jlU9UUKQe1eI+FWrx9eb4Ey4dNDwoNeySrq
jRLkmlLppPJVhumoXrgC3MYY3DFBH0rwZ2F4BeR94QKlmUZij1jUIiixWpGIYrYUy9rRCLr/0tQp
gK9l9Sa3i+TDnR+djQhCfqFyLZzp03ep6nnLZ9aMo95rDjShlBKslPKQz2Xn2aBkrqx3DvIkyabx
s3S3qGgBq50uaPYhRS3jg6OpA3Oo0Hv5WVUqnV+Fro9ntIq2q7TQsBkDJfYdtnTZQa1E8SuqZfMC
aK5kMqFcpdWL8y0FHhJCG3q3dHzXpNlRBTJiDrZxpKnDy466dGthB/XXTVr5XdiV9k2ClmQiXeSP
OF91CPO3JnCRUhR7ZxTNQx3MSfrxNIqvD7RwsY0EmrB6VeVQN5i0ReYxHShZm4I2uq3F0mOEfI0A
fmHDLTq/yC/BBMPrfInH/6T0PLnoueOMYx2I36qZWbe9a74YrWyvZPUXzi46k0ubi0fD5nj1TK4M
nSRFgfQ4x7P+mlRTca/r6TYGXbudMy24cnQvPNcbHn9p3S0F2Oq5KpS6xQCD7uhI+nZRzvQNmZSZ
SabaXqkkLi3F7mEHLfBLNHpOX2EYGDkE02I89hMz97yVJjOrIdq2WnCtf7L86tMAKMh2KRUEXeIF
+3+6VNwv7y3E4wOJR/PYMI7YxHXfXAmz55cjX0mlkqTNBdV0bR4uBzNBiSqejsAz3CeVPslzCMv2
G0Ra43ukqtZz5QyMW98PthdXhTtoLTuEzH45qf/sRG0uIhGq9njMEPTHaG5W2289msM/zKbIfyR2
VdzOUwID+f1lL7xSNF4hc3Pa3mwdTpfFPjwy23HoaUm3zlbrKkRu8uYaXvV89wPP5c5f5AZgezr6
ahVnxHMr6FD/gzC+rRmAM1JlVPxMNDE+j0FwTSn8fFMKVF2JIfTZ+JprDepw0CYuEjkcbRBUN2Un
3VuYIu3OlXn5/cNvEJ0tOF3I6XCdrKOVa/amoTR6d2znXL0xsaDxR2kZt++vcuEN0kRhGWC4b27c
p29QliAlmyKdj3PUap9NQ7q7TB/im8TAgHaeK6DqH19wUT5aGBm0CdZs/6mEkZKUznTEGDlqPFof
6k1gNMFGmTJrX0UgIt5f8MJOxCaZPjlttuWf1QFAL0pTYsRmj1U+hs9aMkyHIa6cK3H4Alh8EXRi
FZgWHLc1j0yWZs8AWEwMmEZ48lRFn9QeLpkbFZofytm40eNI3y2GuIdQh/nVqsEHLUiXqLKAw2l5
MEvDKnx1GQxoQVqZIufjQDjYT7atbqYcMeoI6PrH3yr1goupHdYXAMZX0Vm4oWaPoFKPQVcqn4th
+EJi2ly5bd5cwVaBGQbLogRGEIFMtMqm3DEOKdWs6Ri2Q3kzqVX8JQM8cWgdJ30yG0B7s0QdwHak
Ato5MDeyrHR/YcDdSqbPgxeh1XmoQNaiiSvcV71Kx9tRqM2noGKSPyUZyiuLe3VW6uEVKtmFzAxx
DQiF5LoIJUNvPT1aeRXPaPmmI1QXyfQeF/qx9AENJ//BIIdlDocINEaZBOr4ODRg0G6ghWl/tSYM
nT0tn6A9VmMCdER3Rmv48v6puHDuTYubiKyYwga5uNMfN1j4fySzMUGGtVCnsuL6RgyAnmIbmcQk
sPUrGfiFAmgZuCxifmxOllwtiKow3ESRTce8Bp+G4BAqSiDZmbzblaw+6UkL4LpJ3fppcmI7hIo0
ljciSMfyro0C7ZcC0uQPE3jglJMc3dfOHmkFfPylkE3BhCcgom+6ChVAqQzuLHdCtzd2PX0IY0+T
0/PUp81Wj7TS//Byy0TDwYiI7hMSZqffAKsh1YpAPh312aiRqkdMuw6D+F64ifpZK/TxynoXLi+6
iGghoIK+SJkt//+fVCAcmx54VDIdNSlzX7fltCnCuPRBKV6z3rmw1EI7hELJ6IFkd/VodqIYso0m
44g5YkUiatcAppthrxTjNQL5hfjOSJ/ADrEJzuua5jiqgV41gW4cnTr92c5IJTB5dfVf73+ri6u8
8Z7pcKNQtdq+cLisIDIos7RK728FrYz7rmnE8/urnL82/mpnGSQvGFjj7RD984WgBOQJMFhxxAUo
Ba4SwsFasMoiyJwrXZPzB8ItCKwJZJc3IcLVA6lVZ/ZYoOnHooxhMTCERY+8qa/Qlly21GkAZxy5
HPxFyGIh451uOWtSB6OXjga7v3pxougeRu0DXjUtvUEEvrLJrrxOv0ZSv/BsZBY0B7ntl/xzdTmZ
xazIDH3mY5EF5aaR7bQZB0vdvP+xlt++ejYLxWyK74Woxi14+mwGaKy40BhZB9JI6CVUh9gSI+pa
ekZHR9smjvPR2RpzLmInwBKuRAL3GjAzJiQNepq6+yp2x3u6vv0mR07wSpxYf7RlFZf+BaAScBN8
uNMHC4GoJ5qO/WMu0xm8pZU0P3WIiY+Frrf0lpXZeiz1pNgbwC9pWnbXOJVnVye/gO1vL/0DpBr0
9QfEgtsoCiUL9nZpJT3YLAEvNZxyY48AO8jXNpQ3Dryp+64fi2cN782UFqpmfQPrO0Ic6e3HBr7P
lQ9OXrz65G+/i+xuUXG16Lis8pHSUmIUJ7VgH1S98sWE79V5AzVf4CXa3AvfRkmlOdi5gQBThmce
vI42xTLd6fsaylihQfHM2hBTSKC/RrTpOiNG50r2Vcot35mdHyp6bm0K9Et+pm7kflGSUbo3M0q8
By0zmXL24MMrL4mYDMBNcpX7aEG/+CZwy9qD3aHCzeitn5mpWRny5LFjQVM0+uCWfELdQ0wx3J0a
2okOJxXgwm0gbOVetmEAvNYmfQJNO5VfcRFwda9P5gAQsBpBchlQpdqoUtEiwI3JnPlp4NgbTSRt
uRGKa8JLU6dK2+eJmd3GtYg+N3WvfaqMqn/QMwtukDRSx2/LKv1TaXSs6NrPGC3EGeI/26BSMmOT
uW1p0rNqTAgWce+CK6ji9EtlBEAb57orXS/XY6IjzJl+6fF248FGgTjFQURDUB8SiK0+W3kSD3fO
HIvY11tj/BrFtZn6eWXoyL2HVfxdaeM+9uxM1346ZlvcixCmCxB/HWu1wckbjVq1tiTE+Wn+Y4aZ
uC+itEI2BjeUvzXEATDjpTnc1/qsZX5pVcWxzZQiBWaLfYrfJR3GXLiMOb5bTMkr0Mnq62xOwY8q
6COoe6GS7XQIF8Euq6hH/KAVRYTDQ+gIL3UgvlVGqPVIVgNF2KDlPH23Z2H+h1vURLgMBmn4VjaC
To5tXe7coQgGD4IFXAGGKdmnLAL8mHbCfWpT/NC30tSVX6UauIMHz0VABBmi7GvbQfb2RN9NrS/L
UGs9B0hcutEgPz02XZX8J4FDvBpuD1dPBGNjbkqpYtPduUof7LrZQEDR6bt68LVenX8gf4N4Jvju
5pcGNRIp3iqWX3OAYGicLROwTSDt+ceELF3iuVmb5WRYpM64pbl0Kuto0McdBafIaFIo4RO54syc
U8OActuUeRb5vUjL+95Jy2dpSBOuYzDNkCQCJR58JSran2EvIf+16ZA91VMzw9pstOg/s+w1cws6
XAS+aMbmvwz5FG1jj4b4A868lDeaphTHCPe7Yhu7bfMnzfPwbxumiwMApsGlpyWK9pIYQfnDrNz8
S8HtHPltkekPMi/GV5hi3XM3MPyBvZikC10PDBKRIU0qEnxTQnxrOBOcHJk3XlyO45fOcPS7BABF
45lTC5+1mmxl3tp8icF38jARO62tldkTsgR4qcAS+GbEcfZ3TA3Zb4F2qw+1m0+F3zpG+RoGdVF7
NMicZo+dtPPLqW3nwTCy4AtTQEg3tL0EvE8p+3YjRJ32fljJMcG9uk5DRh7AvO4wS8R0IgSJ/KCq
o1Q2auXqjzi0EObiqLG/24EyDdtc0dLHvtGCeVsOYkjxsIoqueFrQrFX3MK6D5gRfZ8H8XsEQV7x
ygpvTs1FxY599ZOek0z8SS/C1mtR+H+K1Tz8Snk+ADFXS13xcDYow50CfL64M+swfoJxEMI46IO8
9gAr07WukWF9bTJV/zMMbtJsm6AMv0zxwvXpRN6HcJum8AVyAvXMVEZAoSJDUQyv7122S645yaMS
KYgZxlYXfjWr2Kygl8YGwN+sCV9CI2qftJRNsyliFwvE3O2z1z6I3X1HAO62Q05Q8zQL2mVpSRsi
ihJXpZeZWf31/TxjXapxBsii6SsstQKN19Wl00DzyrHohSbqzHeTm1nfWisqd5HQ+32hRfaVjtA6
rXlbDlvzRSF10U5Y3f6yH3URBrBSNRC/j/g+B3dZYwTPKRX6BtlXA3p7LK61LtYp29uqcIHdhfUP
1GZVmyTaNFKRC+1gz1p3qKF47XqIvlcKvEuroI1D7rT0aBiFnmY2si7LVlUy7aBUAfTipGA/aGl2
JbVeZ/HLswB/spYCGznfN/r7P1l8khkOCg6SDwa8+Ri5+uwTT8FPdmBePro3OMyo5oIMoazGAOX0
gaIIQcZF/WNvNeZ0MypR/6OL8+J3TUP+oYnS5O/7651vDkaEoEJIhGB7Mk07XW/MjR5qs4acBJzS
X7ndtTdQEMp7E8qM8KauQZxxBFF8pYw4/25ADRfU8NJywsBTP13W1ccZaczO3ZsJ0UEoifwRpVN8
pcY7/26sAnqS2Eylwlc8XSUPYFdJNUHKEpcpiBe260UDXEk1Sa6V/hcf6J+lVu+R8W+epzSv91Y5
T5tswfFoIrvm7XsGxlryVeRoFkEDmhqMXE+fKKxSLY/xmtpbGfAVTwX5dS95cb1H7Fs0FyvVjP1y
okHlZUbDNeGkUIV8hOmNR9DiVX6ltLjw3Dagb84GHVlAWauaiTteLR03dPcxDO69Mznap6wslCvH
/G0b/lua8dyMlRkJLI6pwGJX0YSmoYaJfGfv3bkDzxLgJRHvsinGEyqutXgjTWv81HQFxBQzt9BW
J4sUj0IFzEpfJA1/laBNA181TByi8aYW6KTUqBEARIINs9cyQ358hy++uxRdb+3Ot8rjn5gByVhE
uBY5e6XOjY02TvZm6mAAvn98z18/I2nKOnREqFjZ5qf7IaYdyuVbmfu5jEcfn7rYjys9uPKRz3rh
SwDk4kBQEqoFEMDVFYIMQWA6TaofMkjbD0JV4mMNsO1rWtmUxnEYHkLXhHhF7n2rh0O9GdC8vTIY
Pz/MNF1BIFGXY2xPsD991BQvlGZpfx76AgZN4k7Bf22ch/5oKvnr+2/1QrkKkoGrkmJ5GTWsNQxT
NUGWdZrUg5mqnCHcZKcHzJINb7QD0FPdENwqVZzsdM3ODyna33fS0gsfnZPi0a3T8sEWpfPn/R+1
HO3TI0DfhVuBdwBN4KxULfAXUSK7UQ963cu9WmeAjOzG3bhBRS9ah5/6/noX3jc0S3p+xE6On7k6
2Rbqg70Ckxuh2hwNfTc3vG6aky2B7lqb9gzww86Cl8Mwk1aZyUW7ip74qfQGNqLyoClNenTrGhG1
QHdvdMlOA0kb+9OU5FsAGtO9NYDyCvBaR3aiHZ9DjCI2zWxSU49h8lz2reFDTHSvHYFli69eP9EH
fgbNT9qGa0nfLomUDD5Id6DehKsqje1QZV+UXvuroBfiYNBiNvJrGcF5VDrtXsEccPv+Bzk/67gn
MPdF+B2rRkDSpwegiIAJdpE5HqoMYr9tw/iTAYjK91e5sM3eepVoutIUPSMDgHWVySxqeZiNoH8y
xFx9IjvW/EaW8S6dZnklt7r0VEtnCDswY7lGVp8eYF0IzlHIQ5mkyrMO8xCmbfpRlbIldBEdgTAz
BqH9tGz2f6LxrCVVZUqD7oI19/vOrIddU7X9l/ff3YVnQV+VMTLFL8i19RfqURDSJYqnB9MtzA3c
Stsv4R5/fB+wyoJuAMe+NA5Pn0UVeDYmAV8oL63et9Ku2rVa+VFsDQLddOoWveXlTAJnPV2lbE0l
wXGoP9So62zQ4FFv7Ngo/J6eyZVIc/7agBYtPKFlqsYfq42dZ2WyyEboh6APi8ME+9TLezO6stHO
4xkALpC5jDHokxtryBjqMWOc2r04VOSj94NWhzfSqPubGputm4/uA5bCFJyuK91/aK6n7w7b1tZF
nkQc9CGyNoNeFj4S4NcQGecnlVV0nUb8Al9AHO90FWHIwBkmVskazZKIB8n4Mba1wsfArfb6pozv
33+sC9ciK9qIbyP3t4wZVzvP0OupDSY+lE0X7rEe2+xYROW0D0vgV1OJ6h8aLwq+GGn8WKM3/mfI
JzqGkP5/qGOfHs0xSz5f+U3LtX8al3nNCGFAG0Hy/exaTCYi4jS1+qEtIvOpYLJ3F6lNd2OGS3vM
rhxr29S13Ix6Y33Cs6fyjUJPok0mBNpQaqeND5XSVK/hEOkPcSHSL0JI20Nyt900anaNjXvx5wLr
M5cpOG9ylcXYSupKiWTjITXDcNN3ovnObec8wa+0bvTEtPxWWbDpSnkNMnlpu4BFYPQOVIlGwGpT
toY5lh36pAfyY9vxyPaSQ5LpjYcih3Gf1UP56f1Pc3nBxRKcaShD4tVuqZwZ0Hns6IcxHNV9piiK
p3LRv6R0znYCybiv7693KYwwIKLFQX6Ew8DqAesJm/peDPphQkHxcQhcbWe48bVDcCGMEKXIP0m3
uYvXNSXSgMglWbk4JBFXVd410Q4sFK3k0f3wbbKEKqAGy7/Ad6ySbgs7ixyhXv2ABlF2yBQa53ky
XMObXnhrC52MZSBSwxBZbUizyqsuUNGlMGsr30VxmRxclKZu3/82F/YCTQSwAoyQCSBnhAy3jIKC
GdqBdpNxpITN0ByprNsC9TmU0+ruiu7hha90st7q9hrrYg7NjhZbmXfdNgmNydcUdAz6HouM9x/t
0gtcqHj4WlACI9Z8GobRNk+wqIu0Aw1G6UeOPviQAa6ZOlx6INJjfLTAdAO2Wn0mSdOUlDLXDjLP
Y3Dkw0Bu1g03RVJ9dNjKzY+XCURu6npyjHUyniDNMcUQlw5j1zUbFeESLylRGnv/tb2BE1aBmzO0
kLjZEFC6xOl7a+C4p06rqgcVa2xroyJF/5NGX9v6BPp6Z3UYdPsN0ibf87pKTfp6loLyFq6fuk9z
W32g42cuSjVjOHm6lk2IS8IIkD4SfM6+D7O63nSxk/825lz5vXCjkBsJqgUiPAr+IgxFlQ0FDdMA
fLXn/uNJzZI1kUXBnKNuW0WjseojKNKmc0iN3tl00xAx/hmvCS5cOFecmGXbLZUJjaHTl2gYlZjV
VLgHRZlQdWQORXh3a3/CqXWXV0FyJQW4sA1hAlKAExEYZaxRYlapGBXgb/sgCSo7tVWGm9GKVH9s
LXElZFxaasGKkbcDGiabPn20mPn+aBqxc4iaVuxGxhmewZRvF5j53/e34oWV+E4wdoF3A6dZY6Dh
DMhh7FxxQIcL6lCPKC93snI3a06///hSKHcvY3Can5RXpw9lh8lUucz+DupYdD+KVnW9AGLUj6SM
7Y9vwDchDmgEi5bBmpQRKralKlFmH/o2S5in6u62o0y+AgO7EP0csi6mdqALYJysTvHQYRzYhLV6
KNrC3lloVyI0ifrdh1/bMiixlyyXMf1afqNrR2s21FY9pEC6DoampNssroybsJq77ftLXThReJzT
X12aHg4IzNMv5Gbw4aApq4cuy9Nbl5ni1kUiYVtoA6LuqfXz/eWWi+g0CjpUcYuDBSGCU7VK4js9
15XSbkvaCsWwA3OQ7kddDbelojL8JUhLZLnohLy/6vmOhzgDjAaYFZgaeDunD5kupg8J88VDYVjl
NlCN+luRi/zFRqrsylLnG2RxHaHs4imZgK7re3fUW8aCVX7oKFpJeCuGoS1Cu+8/0NkqJDAoMyyi
ztyO7MTTBzL12Wz7yZoPVTD30MGy7mi2zbWW2PkqpHxMmtDO4Jmc9enFV75gvFkHh8CG6AjNv0AF
bTKu7MAlBpxsiUXNBsAYySXOBTzU6bMIPcGnNmncQ11CIYzdqYk9J7HMDcT/bNug8Zl5Qi3yeysW
1pUi+Wz3szawO+pkMGRUKaucPVgUC80yDw5TjF5bHrqNZ2nNi66bz7LTPr//0c524dtCEHdsxC54
0NVHm2Rb95OQzsFGRepRRVjsCbX1ZIeCYnPl3rrw5VCoI8lAt4OOrq6fvlOcXnH/hLt2CEBOe02s
dL4BJe7Kl7v0QCSCDAgZvi8aIaerIPxMKA5M95Cmgdw3RPo7JDWbzWgWw5UE9+1mX+0S2C0GWKDl
g51Ndcc5scYBEfqDNkXytg4RAu0nLbvrdCv8i+C6dYtSQ4aagm7dIU22yLy67mc76hPf0dP8Mehc
c1+YaXRgvDibHoJb6BAicB0BcCia3Yc/NbNMmjxLL5lp42pfgRkqMGm27YPiKNOtqdXVQfB7Xp1m
nP+PpZjSmuxgaxm9rK5Y2Tao9TU1HwEa/ybMR/sW0A5+h050jYkAC+DsrC7eV0v3gb61cNb7CmeR
CIyEQUQY7QGX5KZUO5DO84iWpLpgDwppBhoVDmjwHfcojOKxahob5b5S/y3TZnyx5JAJr7KmIrlJ
giAq/A7DQtebldj8HCRtzgQLKvfoKeCGXiJk4u7g1YuCnHIKgoMWKSmI8iAKug3S2+bsmx3XNeKy
kf1VQon7ZElMuRbSYvlIXJsQ+JZ1/kXvHJrnRRnFngRA/6BEoQaISa0sIFN63pCuIvvxFyBe9RpU
TdxsaP6YgLxkqD9o0VA8GrPS3Rm5m37vek1LPQ3JE2STi9oMN0ocDt+skRYAuobd+ML8qPpkKXbx
o3IaIyeqhfbfOMzrZDsy19GfK1criw3cYrX0s2Tqbpn1t38K1+lcMM2ugs8XwJZsL4vJ6A7LHORx
LM3W3mRoOYRejhVG5bd11bOgMRSqB2cgCm8luBg4Urgr/LVjoUAdyBIJOLaM6ZBNkB68chycYWep
U3NrWGmrI4/cCuHHsVQ+zTp4fU83FHMDrjUed6LuzRehZv1zxJgKnGgoXgSKajEIp6bLd1YSa/Um
bEyUmp1E7yao6656nwN8YShcuJ3uuRgftJ7blbOzCRMTuVGrCNPPSL8G7dboOZCI4YkW2XK1xf+5
rzF98fGWCeY7uxbpd6ubwQEq6Vw+W4kRf00o5/6MBlwsEGOF/p+NzFe9iRS8AaFBW/bOFnX3UOII
uOAVa8s5dKKqAQEOwq23YWFV7hbUrlA/KWa2qF2Mkfpb6gobzjUD5MZTcgRxUxeIYvt2YUDqNDMB
KUNEWjF8OIDSWEFgidJiwcism84mEqXQ5rTiiG41UrUW2z7z0srBLE8XGH+8H5TOp+lgHsj6IYDB
oCfhW6VBEhghvfy8Oc5dpT+r06xJxDiCwPYUEur/dLBif/SZS3DjzLxwEF3FBAszbRzgSmWOFsO1
H3QeTxbiItI0sKi5E9dXIpABQOkTQsqNk5rWpmcSOW36wLF+la6Vlr4jVeWo9Bn0nym1lGBP19dW
74wQ/URkzzUxeHo+FHLLeJDi2G4zVExULtlkJ5xY/xlLPIyRiSiinw12Mc2NHjn9N+Ck/a80GwWE
9alMo60eN9mveugSlBnDNnxCThQ5LYTzU+dzUaKC3s6IWXOPzlp+GACVvtQUnMExCwM1oYIy6z+5
4dbgVQFeKDexWopki3yomm6H0QGbkDY5GhO1kpbOQSRp8mTjTjh4NBOtm3xo22STBaH7W6XfFXr9
bJevtaXlPXziWus3qWnXT7FW1D+yaIL9KOD/36DGO1V+huUJwue2yNztLFCZ9aYsa1NPFKoS3FhO
ynsaE7eRt3gWGHClazRDPc3Jnbu2DDBrcLpJ3CA8C7YtKoMESc+UesMnr+ySPeK9xbeql5hMk4Yh
8dpHGXrXBRbPNkjfti99xPbRmKbzqzw1Wm6Fm8oZS7kpp9KJfDpFxu+BDmKIvLxEi4LfrxS3oeR+
8Voza1yvDpK6vKcSxZ47bxQgp1biyvTGRUTkSS5WVr7UnAIOtqiVr1JiWblxO8V56fiSPzA3iCI/
tOK55bMnzXM42YRuaqX+QOe0r+/DsBkYXodhjT2DUH+l7jBOBzcOwu6mcIqqX4hVXbEfNGUGBZvS
l75S2J+VPHRP6VSQY6JAh/b9Kr/tYhT0R7Msj20XGgBmw/YbCZtx24Dn9SUOB7ucP4orZ+s8A2RV
XIEdnKyYmKxnc7JrqyF1zRKLknjYFeyPz+gJV1cC2Hn+vKyy1HFkAzaojNMMkPGDCAqzLaHJLzIh
9BLURxnb/Q5kzHDXa901RNCFgIE1JakVBbhQzbUveVb0srbUqD4ipjYdwQLnx1DM7mOb9uqV73Zx
qUVxitp4wUascmihSqQj0B4/joNp04LDJGBOVCbRHRaj7wfCi0sxqXXdpallmqulmrxC1sWa6yNU
PmyRzNKf1RIH3QkkwPsrXdgWwA3gTjHSYqwlls3672BYwH3PZFwda9Mc9rk129gjWcpH2z5cNMtQ
Yqnz30x5T1dByFfakOXYFgmStw3dS0/DjWWTQte98uouPdAyCkOkQFjg/Vfpr6arTTAETnWcek05
yNhw7kvVen3/rb21dU6rD6iQC2KDNIxh0lp7rCszhn9GGx2LQGlzryjzJS8Q2vzFirBJAOZPM8eT
s5kc67QNkO4VTfScik6rGNQVo3orXbdAmaU0BnWLkRo8Ch1vHHBbY5UdamyxEf3GLkqQflnJ7yyw
xh9mqIaHKKc/ybBRxzLn/Ye6cHZNEHXLgIIx55lqSoO8RauPU3TEqab7LdRIePac5Z8FuOb9FAMq
e3+9C18KKbPFAgqZWrrgq00uZ7edrcGMUHpIOq8be+3VzV33SoPp0irofLq0RyjnqYhOt56DZ9nC
C4mPRaJE22nMsNZS0ah+/1kuxHQUe+BYEv2wE1v3obWuU4c06lgF85DDrJEW6FZqoLA9DdVOZyz9
jZHCNRm1C8+2sKbARDJSIiKtmo9YrsaKpCN41OzCwTZJzLArYtp6V3bGm8jL6XZnDufSvlr6Iuz5
VZTojckIGqcLj/gZ1IanDV043xpB3Y9+qJlRuDHTODG+jJYevgZjGwrPQdoM9e+56b+VZja8hBhB
YbbRj/M9cvKN48djKA2vQFRqunW1jFypqJ3qucumwMXkg7mc1w8WDlIIqHu9mi+w9FnK3whO9JHv
jLPzHUlv8ZpQXw2+HhnjF0Z8yb0FDfBPqVGNej1aSM8YhWLLrTGIlV6XKh2QRxcPW09Lq7G6C6N2
7jZFFyY/5nCw2o1JvTeQikg3fwgrMx43Zd3je2IUjhX6VkDf0Jd22GWbpEyHX2Wfz9YGjwT9odFr
58sU1a2zUad+epZqChdQktQg+S+1MPcNWN5YuAQpHlgCtky3rYFBF5uc/rt739t1FpP8udqnMlTi
l9HMtSd1HFxrh3tAcqtiynaXVmHl3rp4pNhe18Vm7A1qn4lt4RZz5wu35Gl6Q8t+qy2m9lBJHLM5
xhMWbx4pXTHigNeHj9Sa5a9+KhVYEG6sax5mCVilT0ZmEW+KeI48q2z6fsEWTk+WzMIHU3bGAz+p
xeCqciH6F0ViEKMiXj/2KSmSKe+fqLNoRE+NWESz0UKSlQnS6bmtGR9gpCyTg2K4yU0cicobC93A
CmAKbobsGlT6HOK5KE4vU2BAbvqCxjtdLyrrUm1Rqjs4yWwfjcptXsBWDL+DGsJRLjJ9K5oyxbIg
UJTU4wuEP2lc51faWucnmtHIAlBY5DgE8lqnv2KOZmdOqjA5IlTc75Khnu8o3K4xjM/TC5qBiGYu
yGVkb9fd4v9xdh7LbSNbGH4iVCGHLRgkQpJlyXG86XKYQSPn+PT3g1YmyCJKd+NZeMpNNBqnT/hD
ZMmGD6/SA6/0wkMjsC5qhTmQ0zv2e18jEB0TySCuSTill3I+cRiiQtcYQSND83fmTOqH1uILg2+c
4c5uD19vH5s3lMMqVHFY0CSjiAQIsR5HxwU2FwpK1YFBJnpPj5+WDJTak1pyWq3MK456o1V3FeYc
H5TInl49Kxf7DAuVZ02YVEpJVnyOu2IT47kc2PMftkx5ASuTaYFdW2eqgq7BQmmMH8bY0L7OQtga
1xEpuJ8appHuugHJwUM0x1hlxnZnHhynp84eNaX7uLFHy523+il0GAC2kR7xfTmrU5YxR5idKg8f
jDSyeWIppq/MxN3/rHbMfmeZqX8DL54/YVZo9nDFBtySHBUrDt9RO+MXFSZhwIO5cC96Z/6dxgj/
7eGCTN2+zzq8b3JVa13Uwebe+X37t19+IIA0VPqaC+YJZePVTYRT4UwHbhZBksecItWu9vBfjI0L
78oqbI+58P3hDF0US0jrZ+iM5CJwRYbsXyZ+q6H9TjtfutZgMhnrAWkg7fLWX6ELej/CdsUNXIn9
X2mI566BxTlH3rc0LzbmlBcWlfScFx4+y9B+ZuSwyosTfo6KJIU4TVmRUo+LOt4VdZY9x2EX/4eW
beoz5BSHgobFqYVMv286S33WvakI/RTfm+T4zjfJkJEoRx4MkZ4tXgVcONhi9KbOOsl0hBBpEnXr
IRcb8efiTfK8jE1JABfeBPIu5wG1U6SwvQ7QegYf7lD36G1HvbIlEnxtFbDii+LporaxbqQNVRnO
LbsZGMKd0KQT4U4MWrcxnLpIMokdC4SX3iCmGReyyqXRhmrnliHP0up3Q+rqi6VMyB2cVfsonNJD
lJvNxuTo7RieBYtlVYqdpSlHDFdXOzhKeqGWXodBBCpdb8cvcvR25lB+hMsbtB4yQOXwWMTDXTqW
f3q0+50wwVKm+SC7+UNtmbvZSE5tZx0RqjvVTTgcigQLxtLZKCeWA7z6nQRYQDv8RH7qmiLjZXiz
WHUfB+i5RZKGV2/9KEc7/TUinXA0IAz8aMmMMKzC1XNjky4u1GWPHMDbaIQzfl1jDUAALB87Hw5d
Cu9YzlFyMBVa23Whi5fbn82VvIgvGU4X8ySdjscqADYWHKi5E2HQS4RPHUy1YGHEGYBeM/oamVgL
buzrtVOH6BjCE9TTVACry0IInUGeYE7WIa4IxMj0fHVSj/C1Ex9vlSCrxHtdDd6gFH8tuTpydoFQ
8oA6cBBF2fc60/TDlEDqSdxwKz25/HARdUXGlPKGGhQY/nl4mLyOg5GP7OaszadUiB99U3YbzJ1L
3PCig04iRJ7BrcKNe75KV9WD6lpVEsQDMdavTMmUZ5BuRXjVun+F5qXDgWmwtH29jeLBh/JoUuQr
aaP7kSYQJSYVtp/UFMDT/vZ5unJ0MQZYIOEEFVKB1V63mroYUfPZUEyEBzAo3hMlHXO11k7/vb3U
lc2mCF8ubYNhA3+eb8NkwptKjTkO8jxDiw26/aGt4q2O4NVVbIhCYC5I/9aNTsaRBl+8EwdWk0x7
cxjz59ButffS25CoRLOGDpNJ04z6+/xZhtLWRGblcUBFhk+w0/QM1AdrIw+58rEz44bvyg1JMqKu
iiDifCdrxU4CadrVk5Cq/aiOoXI/6lj5+lI1h40r5tqCS0Xgwq9g3TXTl2ErTF81yQKAbqhB96pF
pEYJE+R5B2Y57o/vPhJMnhiLk5LAYV7Pexp0Xr2o0GVQcO530YxY3hQn5vu3EbjKQkihAbmMl85f
Vlk0VTZFy8U5aNFRafRTYuryIIrqpY+ZG99+pjfk5uomshbsChQIm7CyJqjIXultA3HsQJZ6Ku/D
eqie8fwTX0M598HcLeIIYJy031atpJ3PwHX4g+s8QhpeHhaIyHpprh+XXkP2kM8TQivYvjbaPSs1
L4uTHFoAja1GOwbtFRb2fVXtRFJ2zEytha5XYOADtn5qx7tOHdX0AXKZau2YWY/2HmpTtTewvbQP
zaQ5nS9jkf3oEeV9tfQ0nTZuj8sDtXSNQIOAf0fPev01MrKO2tgRWjAknbNTnAb8aQ4WlJoQBXW0
2TcO1CWVjuqPoSVZ9aLbDcfg/F3PkWxxzfTmICqU0ty1vZ39iCpRFbsyNIbR152htPxGKXptHxlm
aWImnOjGsWs7LwR6K51lyqhXH/UyNsQxUXFYdfSYiXci6UHdPiqXsYofuxQzAFloKNur5mSUdCXF
KT+2xlPrsXPjpyYX43t7CsuOcIPTAV1gduuSSdfbFj0YZQ4S2tF728DZXeucceMbu7xHFpDvwmSj
ZUPAWoUqoRco1lSWHiRxZ+5xOC3v0fLtnxcoznu9ohY6BcGQRJjmAln3KgeKtAJpkakzgwFHIj+y
7Gyvoxe08URXrm3I86QGSDgABSNwnB8lFzhEz9yyCUi3d5nSJXdxLfd9kgewavwykcdlmto11hPd
oMc5bE7R8nHNXrYFFr9yTuhLUS6iGryAWlebWyoa8N/Iq4DZkGCjoo5oSGa81xyGbYVaucQsyrJl
9HT+vOTsiTZ1eo1Qhu1+q8mEdmMYv5umwiqEAsIxUAcQafr5KiizT3ad2HUAe9k7hkrdHiCzhu8/
9ExX0YElLbfRF1uFAbAVsjYUUQW2K51j7mr5qajoSdz+fq90DdF9ZdYEJBdYHd/w+cN4umytTMnr
oA0tccL+oHjCntrG6T5NPyhZE91pY2fHPio74XGmHH5ShlHc3/4VVz49h54h8AGSBJLM1elw+nqq
MKqoAqwhrJ2ty+yk2LZ41PQ+3hjkXUJG+NqWzwGBYhJ00rjzB64MvdDZ0SoIrQn1rDzbg2Yxd4aI
P2DDqkAVj8FoKhqDiMpMoU2PJfpqQ/vl9iNffhDUegv+b2nOOLzp859BrlxlxWTU4ESM8C6tu2qv
wJ3eiACXl9ebaNsCxGHKxzdxvopT4Yvt2FzkVh0qtP1t92hIXUWaR5dP4dxEG5fXtadiuEwBi8Ak
499VwDGiQVHDfgBSIqNonyN3sh9709m/e+8Iz2jGL9o00D5WZ5bBOF0nRcmCLkvFzp1LlM5a0FK3
V7k8lBC3IGzzoS+Cd+v+vdYrTqaleh5YHaIA0Rzph9jG3FPitbpRX10uBaqBS47amwhJ5Dp/TVHq
dkgXqUSUcTQUYGCRtXPbQRzoA2wqFl62GYiRi/HFQoCjylgtNhtub5ngqwM1Ev1H8CIa1mNYPdhF
xTnpW+NzKSpwgF7t2h9vb+nl8WCQubQ2FhnDZWvPn1PkDhJTsuo4Hr2BoXaRvWS5bd3dXuXabi56
QiC9uQm4zM9XGcigoiK1u8BrvfapHM15b7oT7BrHrLbqmzfe+XmqbDHiMUnWmDrD5l6FE5pOqWn1
WQ9YtdT3Ka4xD10CHgL9YtV5WgwCTnSRXcS2+k766PQh3QYnQPkSIhT1b56M+FVbCQG2pZWZH02E
3zdiwJXteMMXY5lGqOHLPN+OaVyEK5O+D+p2BGBiJtldb4N+xzoqfb2981feLyQ6Onxg3kkG150W
s+iKUR/VLkCsMj+Us1v6DgDhw+1VLoPa2xgcWwCDAEpD6vyBOtzKZj0kdCKm+iIweI7zRvhzbRzT
DEW324tdeyTa28y0uC64HleLmaXbuWh71QFuaeZzqwj3rpTZVpy+ugp2EXA5luRirQKTVhEalrpW
B+48Ta+zXeA/aHbtRnS+dhJIKKhkkJqkMbPqoEfmPLdgm1il8sZd4ozfUFOM97Uzfbq9aZcL2cQy
gxYv9Bvy6dVC8B8xQUfmLQCnnp7iae7vEHdWjzi1b5GkLg8DR5rUFhlrWPRov54fBoU55IILr4Nw
DPMjOo6jbxsJgDltTg9eJ7dQaNce7e/1Vskfink1yvHsITay9VcT4Qu/q2LxubftbGPiYSxpz3ls
wSICIbHFQdgCILFKi2JaJJM+xg18qUKtfyQgAD7YRlp5J5T+vByENS7kIJEbUpREpvOfHCayiZjh
LJK7hKJa4pIeYwTemYo60wcRsmWiriXxo1OgaH3g4BvuzlAzxzzK1py+hvRUFvvyznvR0FUCw55Z
03e9ymWQwvRM/dm2h39ElKvc7l2Zf8PZWR8XVzCpvfvD4/p1qdoXOyLiqnH+YivZpDNzvSzgtbt3
eSqHvSRs7W+f1MveMDhgWh302ZiuXBCCqkEP01yWeZBpk/Fpou32cbHwDn3R2+pd56rp7xJ099fb
q145tFCNMXyEtUgrfK3ZhttCY8yRkgeMlrFV7xGAnIFo9+SmflNsMfyupLwgEJgh0RJD4IxL4Hwr
w1QvvaqwcyrbMH2kWsSZGNTNR8tT0rsuhRYX1ah+KjFUubaVXZDg005vvEjzjZd69cEpaBC6dqg4
1kRNboe8pZjPGUtWaugnZmS8UqPmhy6VhQNeV1E3UqslpVh9Q8YSVRmgLRDBdfxWeqw0LGEkdFPY
3CjJ/0FN7aXOLQDB3T8NMh++7pnHwZjf37NbEFukj8ukemlgnO+6UNtIt2aZBrbVy7t8xpYuUbR8
36HMd0AENtzIVy/zOspeMgvyngU6sHZeoTRjsoF/AtoeWh7vaqYdyA9O9g9BH7nYaXkiURjGmOh1
1KZ040RfXmAszgVJFUeZQTA+f9hxjAWsRyMNDGRZvoUg3R+1LH23WBp5o0UXgZqbIh9xo/NVcsWZ
pVnHWaD0erSv66J8qs1h2mghX3sW4o6JkQbcoAtwSekWqTvA6QkaAOuHVmjGYyTN6v79MQCCAIRY
cmHQg6sdC+3eHfsmpjOOFdidao7ZSauldozpM997beJtRLorFxcHYwFO03fSETo437vWaGaJzxpw
pDdxGbtPSz9zwHpNIrQ/v//ZIGMwS1zEmljtfK2hEFxmUH6CqlJwXCxBiRzDTOQj0c2aTgi2IdR6
e8krL22hIVKw0YQkmVhtp0f3op0h4wagZ729azTeXqKB+/5VSDjpyjAhXY7iqsEUAU+rYvD4QRLp
lQ/5bvjYG9LaaP1cuZTeEjRgXIuC6BoBFDqzOsQ1OadqNNmzNDTl1Knt9DTjD/VBr9ToUUXq43R7
A6+cDw7HglczOWHUoefvDAtirsG+qAJgFv09ubu1h/NW73Nhvr/cJZM2sKQG4MwrWwsBNk5k6a1q
FUFvqGLXmPlvrPgMCG6yeP+hX0oEOnX0uOgNrk5FrI8pwu1hGSBAnh16dALuUnhld1ncbjGfrr00
jp9KvsY8DYuD8/0bcyknbzShRcp22Eet0z87KFNBukmKJPRnreyPWSe3GqvXloVDilUU+8lVs1pW
80Id6lxbBMs3v1fqNNxFTv2xHWKGbJ46HVWteDcjHJU3bhqelJVRM13tajEi5KwmUxEUevKSouC6
k93kbry6K6kClxnAfnqti53DKoZYU4tIXsJ+KkOdnepoYgrkKuojNl/pv0nUyo156JVOKHPtxdKI
7jTyrGszOJjclNFFXQb2kKeTT+DWXoyoV58h94TpXiknJbpP6gFKKAFNP/VuNBY+XuRb4IEroewN
TQUJGRzIBRYHPpg1RoNdBl1laI+ovTuPyMy/mwq/qCEvrouLWMJCaTg/r3oRT0qPJQffe+PdV0aX
39t1WxxuR5Vrx/PvVZZn/YudMRWlEXmlXgbOFNqTD4i4OdhqTA8kT82TnCAzDxCet+rpa8GMnAuS
P9zeJaCdL9sz+hc6OMogXEoLRJ7ATuc9I+7SHOXWDOzaSXVoKi/+MPTV1lmJimyvGqlMHaIYyv1o
wMVO5FD6ssL0syKx30iir5wPPgfmYSB1iKDryqiGK4jDZDEE+eiZPNtU7V0l2hoCX3kqenVUKewi
etbG6j7QjdqpZV/2AYlSfR9LQJ121Yl9rCrZrpg3wYRXXtniG0gZT1MeGNpykv46KVYLGDsu654R
N4l6j2PAfWNG2dFtbet4+1BebOBy0eEayC2ETAgl7flSrtvHrZEp5ilF5y/lSzeso1ShUr83W1it
szr8KRjrZqpdznlVJQ92BixAxK3Y+MQu8n5WWbhqVMkgxy6UMXMjx0aVJPKkOnlmPZaJrb609tjg
dK3lzWNvtga44bCuv0xWE2+cxWuLLyrJi7wP4gDr9id8jayf+8Q8uaGaf7e6ESPGqrZTbd/Fvefd
97Gu3Y/96HX3WZ115af3v0lODFpXi5IClcH5m1QRjO5RTzJOspNoXKqT4ltG+P+8R2hS5CzUHXSV
V0ezcmGsE0aNE/We3JlRYh1QKDU2TstFqOQ7gwW4INTgDQNdWT+LJRyvdMTJKlV5N4Wx82y4Izzv
rH6zq5G7Po2719sbePHVLYsuTXkMrmAgrjGHeqgbgkawOHmWHD8pBd82Yo3yBEF5qy1/CWwnHJOo
0GQBO07uvHrApjbS2hhz59TbpfETJ8H+DqRO8kXLLeVJCcPsg6gT+YTKfXGXlrVyF0vbvku9rDwm
nqp87Xst6u6GyG42vqDLeMAP4wTx+2hXISN1vvOimyKnJ2M7lZjMH1MZlx/nyd4Suryy1eBploH/
AualQXq+yqCbTef2kXOSdIT+kbPWPna0//+dk07fyGXegvNZ1+Pt5kPdC/3qhUOwOrFG77hzW+qs
JfEPt9OYMNcCHGl3Q4mrrj8oud76KgiTH0Wo1s8W5ubjDrksYe1opusO/0ccPuH3UvV7HKrlV5bJ
nplilXCgJy/6jadIU+34N9GVm5UaDTYv10fc+So6hg2sISOJfY6uKXY5t4UFC1AX3+jyQK2SWdbV
PgYg9IFiSAV+C5xjqzF8mc+xBwtaDzYMeTmwg9V+Wx4nJTHs06x0aDo79Ea+dO1Uxn5nGe3R9ZLs
nlvNfNLkMP6aNb2a0RjVw/3tL+za4aIgAFu7APHJtM5/Rmx0kNwyDMIkJkCLlkYMw22QG6tcQj14
2mXuiiyUjk7T+voc06gbQvjap1nj+6AbZXR+kVU1vipRfpRpM34WsM6BE5XeMwLRyYRvfY3B+6zr
vk6hF4DykX/e/+yLAhLCwEvwXDce0zRWtSHF2VWPQKzrRa0f6uH9LXke3SV0UUuiKw9w6nyH+zSV
kWdNOHQChN0Zc4WOXuW2u7jztpLmq4eKqw6tGCZ+DO9WTb3JmuHY5LiB1mnvNH5WwJCchskK2l7F
y6sJrZ3WTznsHNfzu8RFI8HpnOb+9r5eCSWLUD45J4QIWn2rX6GAqCwrkTMHcCrzO/4B/aszeUgd
gAaLvt1e6yIPXMg+i7IzK2JRsF5rSgWuYIx6SJbqFn0zVzsgj2wmvmwNa2fOaf9urThWXIxaYECh
3wbE5vx9GvoQNh6ikICUkL0Jraq7bxPxHZ+idysUshKEVyBDiFiCPVmthIBE6OJhppyGscVvGykI
BY56byg4DM3a//HSls43wAXKdL7R88ciG3KmOdWVE2puxnMr8uGQG735kqDVsnGhXTsfyw3DxQ7k
He/y86XMzJZKZXphMGL2+OAoZnQ3UMQeBMbcG4HnylIkf8RXug9c7etWX7tMvLMsDYN4kXcZFSSa
dFRB93XRVRsJ0rWlKLrxMwBxSIdq+fu/KgRjGOAie7MM1Ekr7yd3Nh9dOXtPLgDSjbR22aDV/Ul7
b0mJ4CYTVVcHI3KtUo/tMAq6Hu9mt5bOHSojle6XqjJ8atWi+AkcVPY7MXb9Fym9rRbLZV5NWxi2
j/U2sSGsnT9rt1gmzMKOgmluxdFZCLzSRCAMEa79pLAcGcaOhMY+vPtrd5ZmEnrkyNgArjlf18pJ
4zulEKcybeKfcVibj0qspR/SdHY/GigWbGQqV96pAwidOR+mCMxq18+p9Z0i2k45QYH7oUdVhC1p
K8lBY+Xu9pMt1/36lVIhLLRKvkI0iM6fjCoohKUGt11r3Nnbm0brVfez52Wo4KSG/rnw6hn2Hzfj
P7cXfks0LlYGXLfs5zLwWyUism4dMZC7BqOd6PsBxPRh1jokAIte7NNY/5124oX4jTzU9IwCw8Fx
lQOSkeByNJkfZyvK8dsM+2Ooo7/s5V608RKunXaao9rCzeKovV16f31YlI+FaQwGAdertSANpfkz
H4z0m9316l3Ye5XvonjzAFNLvJQRIj63N+jKDQPkifEU+JRlELJKjDM+A0OtOHNNo5Y7vor0Fbe9
5hHlmuRbYWXy67vXc5h/8H3T6OPQraJj5mKYRbEnTpmKv1OODPgBpn/yHLtDvnHolpi+evV/L7UG
Njb4wSZoR4jTkGJ05JYT8mHo+b0/BrMKZTiVFT31Na7DK0YCcMwqjtaGL2OmuvtZUYqP04jn7e29
u0Sn05PFfwMSEO+MBGR1mHOa93mr5+IUz0p50kdR/AuFDlvVtqpa8E8xuuBTPN/R4i8oMOrqvsjc
+Q4r+hY7086RpyjR9QdRJqYfgz7+6oS193L7R14JnsAmEIOki7Tcf6sDpUp7qFVlFCd+ztEsQDQM
RfHijEOg4mrEvFc8F63cGNpci2Tw9uDrkLuABludqo69Ciu0dE+TxIG0M3L7NQIW8ejEtfn/LEW/
BZQzBQWv4zyUNbTJPKgsyomZ6xfbSiBaAeU7trrYuoau5buErAVlhcInPf9V0jIPat9iRiaIz/p8
iIZsftJyIIm5k0EONMP2WXWL9l7Iajy6QzzdNwN8vtuv89pHtMisLCQi7EXW3NTRC8uyQvfrVDmo
2XEtiz3k+y0j5ytRCEoXpKiF4wY6Y3UTqUUK/TJxvVPqTABfmHaX9w1DzkNh8B3tEQAtNl7jtedC
WhwsxJIScv2dv8ZO9DFY8grOJQDoPf6EuEBJZYtze+25kIJdCmG0OGAona8CbSefZiDep0HAgGbq
nDyqTp+cxqyKPsV2r7w/zeUah1mGXzSbuZZ0QcVyjEuAYSd0DIfvYUKXp6DIfBkQCtqIrtc+ObjK
dB3QzdLYx/NHi6qidhXbUU6VORWPdpnk3x2sRPY4R2wtde1dcVtAMOTmoMRcnY4GtVK0P5MQ1n5k
B52MmsBK8y000tVVuIbJbqF5Uc2ePxCeQ6WRIwARDBj37IrOkD9h0ySfb39PS4heXUpwC1lCJXNH
tmiV3Ko5anwYRNgnM3fmx0bxvINTdxJF/cIcXtoUETfygWzrA7t4W1Sr3E+QSJe1L4hUomplYmYj
ai5x7+zHKjTuY6V0D7mdzRsH42Ifl8KYc8FHCnOC2HW+j5QpsSikUj+46eg8GR4CNlU5bFENL4Pj
4nvAuILaGJwjkPfzZewBFeKkD+sHkWoaTroI8JS7SepVhHVUlo5MMUrjA0a5cU8DvtcB35tNuM9N
V/nvna+UX0LutjCxiNUXveOW1ryHcTK/xLaGbk8WPOJcpSXOczzVcrwzYscDih/ZaAveXvkid2R8
vzCQgeo5ZAVrNLlXlOQAs9o8AItH/zGKVR2RR2fQDu6k6/eN24ijpWb2f2bSKM6xyVxzAyZ5+bIZ
XnowKIjZ5K7r9k8ZdbWozSJ/0PLS+w1C3/yUwOTYCGuXQG+6a0sTi94teg/IoJy/7IjLvQyrMX8w
irb+6BXCONTqUH0DcmP4diZjjyRn6kkv6OH/nGyX4tDTcI+aOqc92l0BkSBR6kdw4Bk0q9TZ2IYr
p5ESgySevJYwhVTG+Q80hlRrVCssHiRcSEQMMI3fQwpPPpWSX2GBP/inZ4z5YcRX4HHS5XAHkOvd
Ca9D6bggIBZxOW7R5Tb6q5RIXAzkXVkWD23Tzs9W0rlBV0fWexFab6u8udu9EQLXdxo66sXUtsVD
rDjVvm6U7KmWRry/fbQvcZPLMswiaaS8eResSkY6qp02yKF4SCxtenVlLHdTHylBWQx8ynPR36V9
Ez5bHgJLlWkOn7OwG+57qsx3x7NF7oiqlSscNpi9CjRtqenZ1FvJA817G31kRBx/aFbZfrv9wFe+
JHj+gDrAowFyuuSCUWGgaZI+OGlLV9+uPKRpNr1IL+8Bsqw3PCbYSIbHq+snFm5SulGePiQ57qo+
pEvtOR0nC9pvno4/bj/StcVQvORFLp6LBIjz85gmamtNM2I0+aQ7X8C1Kk9kY979UM79xgd4bfeI
DAxCyCAhTq++PwFWeygHr3jwENw2prbaKS7UwNvPc5HNLQIdDBLgCizdhDXIs3fzxCnsrHxo6A7/
NkNbO7ZjPv4Xz3O4V02O5O313pioZ8kCC4KLpidECk4H3znfwCl0HexiZPogcB9TwPJ72oiEGVnK
LpmMJPdRqkMM04xy57EUuod7ezpjAZQNQ4NwlZSNg5sSojWhiaagP0/MAOE2Ifm9q4fE+jPFfQdU
oq287xUd96CqB+u+r4c22mtaVSPVFwon8c1qFAGjlArRgGaInzu3YzSaSpO27VTMxs+46GGbYO4l
aA2mavVBTxkuotGQeIhBK1kU7ms0I2M/6a3Y3IdtV5yqoWorkN5RCdmvnbtpXwzV+MluDD28M4a+
+WEs4nC+BFtW+2o3uAkuyVIdTt3gAW5NUW4tEdmuh853e7XU/LGSEdQfMVQhsTfLf2VDL7KXpnNK
edp4M2z86sVATMTaFq0Dtm4tPmnWyLjLCJnQkksLRXho846TZIzVNpXsrnxENMoXBvwi4wtm6PwM
KBQXcoB1/qB2sXPwSkgHVqtCFjW3+IOXsqQO0YcBC/LZZNsX0ECGh+owNyxlUZbuG/iv9/2Y2gdR
d2qAmrcbVMoc/nY7qb1anqgPemGaryEadz9Kt9F2WdHrDSoEcXiPKmzyjIpXtsvjzPG7ok1Jbmf5
CHmhC2aUbw+mkxh/EDowP95+N1e+Ugb4zKLwdWbX7CVU/HUL2pjbevki4RoqlkFaoCX7qWyRRRbC
3JVx+v32ctfeD/B+Xg1DdYfzcL5cnSoalGSVIKejczYaae8XlaseFVFsEdcvm5kOmDSU1KAqEoHg
dJ+vZVC1zlZdNw9myf3vu6EzJfumzb3XcJ615uAWZVucXOJg55fe6N6pnpwGn+pU3esVCE8sz0Xi
7FqnE68eGjy/GxjqdJJmrT50Vlx1G7f4lXeBPDBM+0WAhOt8dQMUInP6sq3rh7hwx/8Y2hlo1PQI
9xG51PkpzJ2tvOEyJTbBpPBF0rBgMrImjs6cr2aqcvUhHGvtgPoQjgBDP/X/aiPT730GGvoxRT3s
FE3OEGi2aKrj7QOxBOVVbFgoQ1x6vCZGCKtnFnAvFxk79cFqnb1hNOrRlc3H2Ez+s/I0OYIA2ILI
4GB9uSbXEZwOSJBMgta1K+qLdZ7brCllivdE1UbgqQj6+vwYptKo9qWNIe1dwkm4c3IpOKihawkk
oQ1M6rKqJbGZwXDz9TbjYPk9mDYPDooV/UF8LjlleTWNvmlL8UGx4zG+U3N7+jZjv5T6YqTHVtk4
ZtBGQUfBn9QsfyGkz69hknWvaKh38LQapAAMKyqZo2AexzEYHKXnpnKbz6aVTaDOxuWnp/rQv9i9
1/8pjXDG+wNO8ydL0nH0q7kYvqd6Gv9wYiHn18FW4oRbRySfcnDp36fBlB/gVLmfq0Zvf9mhWca7
Mhnip1wLY+VQd8L7NSelHe2MPgzRF8/H/t86dJrBz9BMeZ2SDBiObYpPcP8b9P+t2fwVQqXlilU1
5UGNI/FTql3e+b2cgKlqIswQ7I+HPvPHlF6Vz+jb+lJ6UZntyzrsPxuyQysfhEbqd5Fkc2AlAIKo
IxhPwDXYKnRpa4wtZs1p8EPKPLq5LqN0fRfV9fzcZk73L3WuA+C9zttnR1VCcbCtYujukkHI5tjl
o9vt6iRreG1F4w1+D2Ot3TtSaHfcq6iOZKODjmUcG0zKq2aYdzE/aEAvZ8BLQDT98EfJeqZZXGNZ
/WSFWTI+YzlQ1HeiQ/5/16lxyuUrTHfeUVurOnd65+V3sgdSCjCxCjlVKGdnOzhz6Q93QH/cNxLN
+ZAmA7oyYM94fm20G5T5Zzc6xFai/SA9ySbq8dhud9zibbHrqjIqd5pbJtoh69242o9Gb2W7dsiz
xyY17GIvcGRAiVdvlf8o7HnYJhKKDbm+0KOdFKP5G2ZglvmK0FXxKOdBcXc9/+n8vLGbXwsRSPpl
F+vdAeRTqvsiinPbpyenPDljMkVHRMN6cYwVLfwFUN5uF2bWpO54eSgJq4bgH0cUpsUTzp2qCNNA
s/8aI8817DqyXQ6s1mMaERXo5fuinER8AgbTvqIfnf5IXCf508+D1fskVl26kZ9eSYLpBJArINMI
92M9t6wWkJOqdepDDcNtV3kyfhTFZoS9cuFBwTBRpIPIToRbYv5f9yu6moM39eb8QPOnOFD3zvsU
tct96WjNRii9uhQ4WJo8VD/AHM+XKgxjnpo5Ux9c7q6nrEBsyUua6T708D94f9RelLJoBYMAuJBy
Q69UNmTw84OuZ1WQMkLYC1ftDyJP+19O4sLhmqzq5+1Frzwf2BlatczB7AUodf58ZUF/fya4PcSq
Wr7kCpBfnxZW8S2c6i2g9CVIyaEhR5tqaRBwTayZ+Q53RJs16vSAwY9ofJMbgxCH64bjz3NWTzs4
UcrzrFkRAtnuHM5+BBvrP7xctMnvuVQ/tYSA/8y0yZWN93x5cEFCLvAhgIkLIX6VQ2VtGDYzuSWX
dlV8t9DPDtAitHv/9nYv23l+M8PnWR6eE7XAIFddpMl10jAM3e6hwQB+Z5pMoosiy/2S97svJUH8
9npXHov1yKNRklrmg6tMQE0QxqhpyT2ogiumkoY8xPgjHm6vQmP/2nOhgUZ/DEkJ0o7VMUJecWKm
Wj+UzJGnna4PSkArHv8sTYnT4jBxqTPxHry4eUp0GQatM8aoItjC6vZWLaJsB0g4Lfee1Y7j0Ro1
/cG0xj4+Akx1Pudmpn9p0Cd19mpaNrNvxbFgcN+0erMPQYfindMUzhfHrEvkyMuICc6YaKO6D9VK
lLvIM4vfdliVqt8PnZscqkKRv4To6dI1hlt+1p1J6DtFLb3pWDmOovll243lzsbgs9klo+KOhxYz
7B9dEqqSVCLTMz+ObHCMY97jl9BqVv3qpNrwmlPiUmZOnWEc83psYp4yMT5kXLUjTjgAs/e60qU/
3TBqfqS6bJJDN2OU5Pex6eIHZHpJum8Z1Ey7liwl963RtV8r7KySXZtFQ/sQTgoNPpFGbuL3/LII
WieepM+JN9f6JzYdooOS2O2fUXq6ctdIWf2esjb6GZZ1V/h2HdaM9MesJQcTlaP6IBQQcXaWuh1t
lXDAAM0oih3KLfnLUILw2TES6dJdgjUKgitdqTxIzZy+KCBhfg2aNdyb5RSGPrdR989IvqQfZYcj
YJe3Snr0IotXIOsZrTRlUNUOKWsPnWBtbj31IDlQzl009C3KP6GizQ9jkizFQ4s0834Aw/hbpHrU
oNw8IyxpZ2lzrxpdV+8BbxZ/8v9xdl7NcVvpuv4rLt9jNnI4tT0XCN1NNjMpKtygJFlCzgth4def
B7LnbLHJUh/vmhrPyC0SDWCl7/3eYPXZ5Je2oBgZM7N8YF8d+0jF9+qpzWzjM6Oq00NsOhQ9QF9c
1IFtrBTLGt7Z/LOYPGxWlIkT0a/nxLZgnM50Gh505WFzbx4FL2fEaC6a0Lx0PvZptoQpsMkF1VTe
+cmUNGFaxuvdHPcZeZf/CxAWoh5kUw0FDC/m1Gyrd8pZI4NoPs51p/lQXpNA7cQ56v8bSxnqfs76
21L2Gu+acMz3Ct0Vx9qIsyukCf29sWEgeSXLEJ6zOLM9vrGUgeBBOmDHhyd/ihuqqztraZGNCCly
62adZ6XyMzdu/zG2DLQAawAiBewQbu3le1OKZJpaIx+Pq4zL42pstAUTf+dfj44fnnUnw2Prv9EN
2/Z7SMovL9O5Tj8MTToecbBfjMBDLnGDHaDZ+zj8Or2P4ng5usrYf1KbuufUuegcAJgBVeIrTml/
HEon/gBfyxx9U+l61AEyNZ+1iiNtsFoYy/grFUkdmGrjZCjr1/yrHvfpcGESrfip1rs8i0jdWMtw
FgrV8BBL6pF6HufYz8lJyMN4gN0NPDb2Y1Q6M+kRIu8wS1em5DYxK/d2VgvxdSzX+Ls5dsWOgdgN
PuriTO7SiRQYP8kyrwxdFb9YXx9XAoDY4kaPBAnggIAj5EiABiq0czLd17XoxoOBr/BDu8Sp5uTh
Ero1lKkqjmnnDUR5jMpAUE2WXwyprkc4SlXfa7N3H3/9Tl8fpbgqLG/ONxuJ6tSmsO/qspt6gwlh
FvFTKp3hihx56xol5XLmtPLmDW4CZJqpdAROu27kGxW2ty7iSJlp5zud0v7exOTvHg9pD4jTa7aq
5hw699YNoqeDc8xzhbR3gnDnhTEXcayIYwtMs/ix2sbXq26U75TE0ve/fphvnSgo2IAA0T9T35qn
8zDpS9q47Hau0VpLsLix6U/g/MFoV0rQJbVsfcUYBz9Xk27H9qHeCbkU1yMn6EDPVW8Xd1N3KMZM
/QScpYBFlNUtQQDLwSl074tZjsl1RzzfvWOn1RVzQ7vsWrM686beeGZgQJs5JkJkzARODmCGPWXu
uIrpaJIcc6QuLQ6UZMtl3yTp4deP7I1BsbFwN3IxB2zwwJejXu1JhJz1cTrqWjs8A0KUZUg5CDqg
gtfZRayElanhbf7ry76xDwD3YEqLVSEkllOSf+rZQuZino6jCm/R6oEC3HiojnajTu+KuXHP3OZr
cQtj2PP+Wp7hoZ0ieoLuQ+aW5nRMmkH9oufWylqnNHYeaM1sXvXw/j9nphgeynZdg5lU1kkW7tcN
cADkaPCP8on9rD8Wpje9G+NsSCJUEeNzb0/tDdHupE53cH+fqzQe22iJ7e5yXrXmVmSK8tSLIb4R
Wiqesa8sv2a20+u+1ivPdgZSQMWrVc1O1ugpg18/5tfbH2vi1jjb/AspU07WNNdZ0tJci/nYKJ5D
/Gqd0l/WzwUyvX6ZG5sbAs/GGodXs33+U2Wd2KNQjcotjmU17ejttwgb5uE5EZZ+0dCGOHNTr4cs
PlQ0mCB1QxnCvOHkcnXZWvDt8+MYpwvby7LL1biFGVuWfh5r7yAOnKOhvFGEcozAf37DKREdnTZO
koJUq8Z2ymOLOXQZ2GO65Numi4AQJcda7HRq4s9dMlffOorCzjcxH/6AngrLc72e0VARd6mMEc2S
8R9nv6ETgkOP8ptO/Bbn8/J5uAWEOwB0QcbhBKaBKGuDHM/N2NdP/eVVTvraWknIkipZWtnE3f1Y
KTKnBkuKo069ANNvnHazN1b7Xw/gNxgU7FT00mEG8NJZK17eHMnU2dTbmTiOI4a6OWf2e62313BS
murCpdl+ZZtpDXM0ny8M4WiHzs3ke3XU7GCaVLEf1NE6ll7h3cVtVp75dq/X6e3LUZdDiPohCXn5
5Tzud3GcVBwLeEoQ7nULj2F1jLyy/8eW/bxk3jCH5w0GIOTn5aUcZalW6bTi2HAwImdMLMC841kf
6W25f3nC5DK0iH9QYLcJ9vIydW3oQ1JzPjcpPEPQyPh9TafzNpuWBo+IHG/c2BMRXRGdztqUR8ow
L+/6wS72cN26/8XzJeiPdw/6A1CwPf+fFpYhUQS1rEbxmq7KEU3adEegYr9b8Kc+s+W+XinpkEP+
RcVAmglnpJeX6nuqf7JEmESDIXz+1hA4zZJHvx7Or1dKlAQQRmlUbue90y6P7uZ9FWts7ODd2YEy
f/QN8Kywh5UYdcM6nKknz13vZNI22CmlI7XJUVqleEZoM4amHLGPbZXrRZfnTAbeIL8wdCDlg1ex
I9D+f/kUJ1KEh9bxxiNyHKxTyMhrfCfVq0M7tOlzXA8L0Ee6OPthtuurcXHqIy7kfaCKcTwnu3tj
ckKppqO2OSK/dvQckjjTnMYCNaP14ydKuV5hp4rD5NifC8J5rVLmCAV92/IQa1ootbbR9dNAFb03
NcKNxTFWOuepQE6fBcPQE9Hu9MKmsZVn8tGtCCQPlFFWz4rjTs/Yk+A8WRjASsHSsp5FkpqHGD7A
/nM5XNsyeTKvcVDDTAvNPw3mU3FXXTmLMa5AiHZiOVd6KXPL79AAXlZGNwVaqfV7opT6wJq09fHX
Y/6NmUX+EjINYuaIuf6xwv/0bExcrzV2xOmoVFSWSVwZe70T54qbN69CCwFRJ/1aJIcv34DdVLLQ
hng6prgnhGU/NXtriYsz8/eNMQUbmjbtxo1EYXLynknhK+t4m09WidGmkeQfTdk7oUXr58wh5437
4UqUMPhGIZQ7tSuOnUSbTRpox3klIqqe2ykUpFafucrrTd0FtqD65B+EnJwusJIvrro1qx7LH6vQ
Ymoh0gESowy5BjRSxD5blXMeyW9dFFE7D5EaDVzm5LwigOjzNqcOVWA/7YZRplBNmzbMFjlfGnNl
P/SFop7hzb9+c6h28LuAI8K6xJ7ycnxAsutypEwkJivLo2gxauv05gPZENmZC71q5LP4cRFUcNwd
/vknS2DTSinLSreIfuinj7FoDdyjKvxk9HJQnjKC5otdW5XOTY5VylU6KF346/n26k4R925AAhRE
iAuvugWdAoCKgLw7Dl3h+n1hrGGvD0aQc6A+M3xeDVIupW80CQNOEdc8uddYVbxRcZLuKLy5DJLF
0YJ1Jqn9H98QfARMeTCQQlD8I6rrpwVkpmE5e0qdHR1V2DukZQ8O6eqRSJOnX1/oNU+F1iDvDPRg
60ZievlykEwVmUCxmSdHvYA1RLxq6rSkWS3YHjSLbOqAXNES+HyVRbKThitvPdnJZ7y7stvMmKaS
ePaG4Dizq5yKtI0x+dNqJrlJMBvHRMuOQcbh19/51WTahjUdS4g1zGHkSy+/ckHUY2YmrnIpYSR8
xoNqUEgxtbNjaor5lkS7zA5atZv+afQXSzoc5U32wqXp2b68rO3N2JI0SXYsDavGJakfgzaru4i8
7vIcL+oVqrMxYhATAeuw9m5Er5cXW+JkSWdzNTi35OXnDKnF/VovVOR6YpHl7pVamR/kKpPLGF3R
FMCvXasPw7R2D9rQ68q9gaeOeTdmSXZRZErV+qou7Tq0zMqaccBROgOo1FO8IMfvU2CrqjrCjwt1
+IbzZXw7WzlsALVCmOfnipRQFCsMxaAKDLlF/8dJCPYtqlwN13Zq7SvhNdrGW+ipxJzYbItLYSXF
fdI7Th0UUxOTtWLnRr8bcNXFwb9Zp3BJ5s46enKQzx6naS1UOjv+Pky6fCBwm/hdTVDmDEKSr+bF
2oLlEeGBn+p2UtSLtML+hAmRm33gZIlV+pM2ZmOQ6nZpBYTCN4c5VmOic5IuZN4YXyozrzZfj6K/
ivUy0YOkrNo4QBJkLVgvEo61m1AwkVizZnA4qmVyL0nqTL7QivGsXWLPbUZJi74rKAdpxYdiVeBq
ZEBFN7WT0WzjvNENYWet9q0Vd6s4eOYq1sAyYRREdjbm792maIcDPGxb3UmtbEmDHEZRP5hj3g4R
JLjkWVFH2Ik9eQTcUqGOaqga9MJ45v2QQV1JrS+xN8dMMATAuCaUZq757tA0HZuznn4tURKQOkRu
Cn5eykqsZ1yJ+WNZVQORJt5AGo9cLOW9URXuTl8H7UOHtci8k0QC36q9Uim7MqvKR2LShp3MLHdX
yEpNwxkj2juetPlJywb9shs750L3Zi+aRq2/9+a5fkeVbO68Ia/ua7FAqnecd3Jta74erjHP0tan
IcB4j6GDrAZnd2l+w+yIhUZdxUcH27FPrQMFuSe8r9iRmg4Y2ej1+LHW7XTdKe5MdnqbZun7KhX5
V4DzxfP1nAUurFunR6Q8tuAUuGhDEkpdYwmk3qcm+aUVDO0Om4om1OvBrQgwNOzBL2a9/9ZtEBV6
WvG9ZYJTK6xF83F10/Q9LdiGHy4QG0VGE8eZrxBqfzd4/USE29p9pKeqfzZJzPvIA0sKWvOr9Wjk
mVtHhd7M8GHLyqhCODq5HaSdZh6nNU+8IIt1fa/JRGuwOemXmpc1y9g3B4+2Nq78Ir9vAVg4Qhem
KvzWRa/VDbI92E6rllGFNf3nymu31940xYKCoR9d386VjnfdQMEPStet5UWMSg7Oz6j2nxW7K9/3
qyeakIKPCkUqAJ57A4niXSmysvc7CYMm6Pp4oKW75tUS5NqyPe9FjPlFDSNPD9zaTb5mRaaJaCXA
OAk470zvNBaTioDWeLpJFLP+aI1dX+/QRSWPWbbWbpDAVvRuWtjBN17SyaNeGdrsp/CVdMIbvcX2
a49Idd+1crlEFrn3R0pJ7DKGOCmuZ05GK2rgmb74ZDZwejpzKp7TBX9KsnoyUVxSxQ5ZzuHewlrB
koYZtUzCMRBaOV4U+mDnKKgW/aF3cSAPRKmLr+QBWiOOZikWPknPmWg3cEve3lNEt0TUTKUItdZJ
H5mIo3pYaVXfDHZWsSYmGBr4xIGPd6aM5RxW3JTnD4MczKCTsesveTpPu5bqKPWtLne7aMktskta
RCd+U8ztEjnCWDtfzEuOmXPsJrrvQtS2I8nqiJ22GFwTa6BUm6A+5S3TYGT19V2vhwiIWDl5mtu8
0P18hB4TrAsLbKCuldtESWXAOk5zzNSqtNDMwFNs60ti5u5jxy4QX09TPn2dGUL35qqsmCBb9ECD
2Mj7m6KVhOeYfbbcqL3T8E6FYT8W7SS6EAOQArzaVkq513tYs6EjnXi8bktMZ65FLiGVK7HGzgsJ
vr3xaq3+MGstkel51rYfhaJDQwcHwDqghzk3+IIsCNQ1iKMRUMQDKeuxJqvAqPJW0M/vnaNZGHEa
CdbnMNHXJA1G3YMT75C39mFyNRi8ymKBhbVbB82u0HbvqzJTH2yW1aNBHFkdCtDSG/j1ZoXPPVjL
ZSN1tWC9MbsPdrw2FxmznQY7OQ2lr6SNJF6ixGUrgDTGfB/1JL41XYJgfFU46l6VHDuCdJYaE22Y
jfumbngtadmmIiQ4tbR9uHbioWsLY9xxztYHAu176xvbd3sHhruaB421p/d5NPOf0I3yfjfGQKW3
5ui1pm97uUhCr4yZz73rrE3Yq8Pwnea7zYfK4rZb3iqUgGxcy5ntFmLslTs6dMsti8z7EDJ+4+7z
3CH91JGL8t2JJf9az/nPDqtQrQvrlbx32qZllt6lOf6ZuzkmP2gva23NtzCT8Rt2eGq+60avsQJ8
D4V1QDvGdpRMnepEJN7VfdRztv/UW2rxkI3m/F1ToJXsVpgZMjAyBUaCI1DWd8nSfh71svmK8CIn
7rpGb48EXi92lc52x7NLDDvSrFTWkV41eRbmWkvN53WmYvgq7lswX9tluTXVJJMROESsHQxyfqlA
y67fE9AgWSLpVXT+hHWF6bdNi6e2tha3im2MdHaMyvk6rLn3Icdr61Mzr50darSh6p1AlvBE2hak
qarFRiJVuxkpJObvkUd6wa41JuCMQklgi5a5JAZ1XKtYCQgIMERI67a6Q56Z68GawbPVh06aATGO
xhDMMAbTwG4NDLVKqzcszI9a54Oh1+YNHJ08v+/hxxRhxykQZ09TWZewsroYQoCdt7Bz0f3fIAlh
ayPqiaWwbbUOrkdKKzdY4w6pftaxrluzO9UoPTrvTsVA9IMQnvLOKger81tl0BZYQaae+4pmt99H
3JDeq4NbGlBi7fkqszQe7jII5aYbVWzWS08qn7VCV281o9Lm0FhGGQc4zaxHu1+LR13qWFwMowEf
1hPtqoe0JJPvxdRrT+uoFl8UNXO9yOiJ7fOF2zffbSBVw28oCEu/dwpV+tB7SSFKy8n4lkHSKVnN
Mpn5dTx2SUDqa3uEYyqriPwQ1whri8okmEeDAW402nbIK1mKw6HK4gVZfQmCNkm9+FBPWvOoyH5M
AqfcvCqTRlO+VEkJGaecYvswxM7wpcpt56Nkk2H8DyN9UhMIoAvG3tJiZoTsWx/PKhuBIsgXiChY
+7d06pvqMNNC+46IpGTwxmLSD33mkRRhSU9ARIDi+qhUs4xIQOB3rGpWt4FTJTABvLlu0LdWBj7s
WtuYHHbKPrv1kBzQPpuTAs5XvkzrJfIX7EuASKurKTW0D64iddyQ18m6UGUnnAA0U3mqVVh3/iDm
8msVz6QrN6pXNfueSujBEoNqBG1ZswnGwoEmNOfkPh3KbhjvzVEfjWAcivSDJZpZ+IQttL1fYB94
Sac0/1qPa+qEGdYeH/PUnY69lRdgYyuwnu8gRrXu6mkm52CJW6vwE4xcP7mDUd0vEHkVf1loJAaD
nnRKMDgcz3MpFRLDCAbUDpjXKkFu6YsZmu6Q63ubOLEvjYPLRzSik/hUkCTvBWy/8bGaGru472KT
NSAdVjEEKjrBTwv4w5NMq9H9VNrZ8L2pa5EFWowpI2RWCDaBLHEa8x1GZ4b5UGY995PnfNSFU3aH
NJ4pReHPW2tklsVwM+SudPHXZeeES7UOX5BE4NPgCC9FrgW77M6RrgLVa2qtxp9JBHjSkyxXYAnn
+UM5kmTqm1PeTrxrVXsCZDf+HDECaXed7iRW5KQSWTiAuHfOwuQV7LoVhti/aJvDGH3OUx/rQgGi
V9lfLrN0TvdqnIhnUFDt2uz78m6uiCvxZ9PpCBTKknXLHlkOcSnaz46ZT4HrxNZ9T9eUrmFtyTPE
ox+oxM+I61/fDdU4GyY9ytOo3KaapjWzJ+MSKCEJkskaCTRd2OFjUXCWt7TE2vWxS2B4YXb7TkCS
L1st2RWr9AJ1ybV72hRuMKStEVmDtnKiE/Nlbmb9PlFxFHVVCl5/7fpl14EP/AV0/tfX5f8k35q7
v77o8O//5s9fgaT6LEnFyR//fZ197Zuh+S7+e/ux//fXXv7Qv2/bb/Wj6L99E9ef29O/+eIH+f1/
Xz/8LD6/+EPECBXyfvzWy4dvw1iKHxfhm25/8//3w9++/fgtT7L99sfvXxtgru23JVlT//73Rxd/
/vG7vlkF/dfPv//vD28+V/zcu8ffnrM+yerfLobyc/3n8Opnv30exB+/I6f415YdjeUV0WRomzYj
ifnbXx9Z/8JUxwS43YxkXLhav/9WN71I//hdc/8FPo1VA3MU/ypIvb//NjTjj4+cf4HA6pTPNJk3
Qxj99/98yxfv63/e32/1WN01WOcMf/z+EprDmGnjh/2IWGXsbRY/LzETxYVNm9R6DPF82umZhPZ/
jsD7Emh8fYkT6Gkz//PgjsThgh+m3i77rKWyn7zHn57/33f285287GH95zJA4OB/pDScwn9CmYpE
qGqMhmLeNWZ11TQyLCzvWWnGi19f6sSo6K9rIUFAC6CpNBFOu6ye1fQd8yoOXTD+lMZj49Z+oalh
F8t9VxcBKN+xkcneTAmHqeQNeMxBYkqxPV1vlntVsc/c/vYU/2cd+fsr0XrHVA4wGenCyxep5QAA
zbrEId4UD5wdDumcRIU2HpPtxfbuu6Rczlh7nbvkNrZ+AlxNPUEYqM5xWKnJ+1pyWfaXBc/WGud1
LF4hF3v/iED5+i63sfbTJYVboJZFrhu2ZR7kakr0d3E483I3NPr0SYLv4txIOBbWFydode5I6oFE
8HLj5m5V60+1ax4UrgXJ/9quzOvJplkI5RVk4I5IvHPXf9lb/+seURQiKoecphqnU7I3rVEvij4O
bbAds79dRRXKoTwUtXflxrj2YR2YW94DMuFDV7nv0kGcyTU6QVL//gqmvZkEYprmnNJYvFi6iTFV
kFaqZGev+Ue9r65aB0qz6r6r2zVssmTTLEdGYhAgRsnm6tmlm5bhqMVR3Y0bfgFKOl4wFK5KGr0F
mChu2oepnX1rbM5gvy+bKf/5vryzzdqTaXnyyjqI+dA7Gl6ZtK8FRuSlkkSmPgaIAh6VYThC57yu
1eHLr4fKWysbLF4U2gQjYVp20qGqYocJN9eMxnr+4vXVHYqXqLfTh19f5ke78HRE4mwN1xRdEtvC
ySJtJK4W91TXYaE+AYbeYfKCPexqRMhhd2puXeYTEsUk2amFcrUtMXmTRhQmVzrGfwRO3Lf1ugdo
85VsDRcnubeLOaqE5QsFWMaQrEdy2bt5slOa8uC1BLJzDrJXCX23IsfWuFRBVbi4tNL9r+9N/8Go
e3VzHOvoTsBq4hz0ckqvqesWCohFWGveU+pUdzo274nlXdsDDoaxHUJ1LnzdmHagfBeLTb67KD6P
EOu8KscZ1PSVJvu4LLNfmnHUWsDVy23H8FsU9NBy2pn4Tk+KTP04nzEjqg61M+1wCmCFtA9U2A+y
Z1z2DTGaSuSA2AwaeI1THhYd0JK2GM67e9zvfcudou1JqhngD7IX/r2vDfMXZ5ijpbMOPU804d+n
3nxjdd0tyfGds9ykxnCRLxXAjbLDWOABHefgW94axg12h8WUA7dXV56DGGuwKOLzj5ud6nZBs2ru
mOVXo6REG8ybZNnEG+XHTopj5bh/zoayG4Zl3wEhyTS/XGHbKDG06nUFANcPtRzxx+k/62ZGfkR9
N2VJFSgpltyafu0mkqzOdG/N1bEZyr2TxI+r131WWoOKqF9u9Jlpa7rPmDw/YI52i6+MFbZr8TTJ
tvH7urzLPRO4PomUJI1G7NpclzChIvuTVjHi2nVP4ycq2ynKHP19lvNGbfc53/YFC4xYeuBUMOTy
yNpbxnXRu3Qj4mhbSBr7e8qz3dbd7Vm3st0ZdWR2nyCIorchgKw1rD+XxDzUXbwpTKHd2u2DlldX
PXBAtTqPyjwfcdzd9bVC8xT7jwmfwHW4BTS9RDoaDaK8WqaEQAgB9cSS+1Exnzj9RlOSXg4dlo20
QWgFvIsN69q2GHjKekFiy7VIxkAxyyuY9fta966QVx46xbvfVh2yOvaJZlxjLbzX7STqcuuQkM9j
junDjMebbyDdx5pi+SLpGOTutP0X0KFm2xzGi7z0HrFsfQe9PFpETwmsMkBmrbrCmmLfjhaZWsxb
bbgYOjtQkfuXeXqpiHlXFzlJcEk0OxMWQhA1Bhm2sbgoJ8vv5xUNPQ/WsS+yZHygcRm4XX/r8uIa
U4YGioqkq8J65mcSBqEDCxH9x9ehrjbYb/Yzvb8YB/Nye9UpEFpmc7BylWdlEhezOUdaVxxIZg7K
LtkPjbIzk2U3pQ72Kx7jeBovxJw8cDi+LOQaemv8YwyIzX/WTL7LYt13ehyV6Ro6evKIixT1JrsL
G6utP7naiNdUfmlpc4TUe99vryYpAq3PPg4oCMyKvgXjZKqqA4jEu0pfzqxQby3yHtXoZtMDC+F0
O177zi5doXuh4fa3DtbfSb3sR0s/s+3/MDM+XQfhOm892s1q6VS/SEO5xInQ88LZK76nzOIeCVFS
NnclWeKDZl5msjqMNdCCbMaI7LO7ok4+bHuqasXvU9Rm/rBUD7Yr3jtLeRWrVpAvMvz1cn1CcP1r
p8UWHDMI9Cub8frL1VoYhLVUsevRjpSW32rEdkpv/Tpb5iHXjcuF/1U8DeOB8ctq6NfI7PZOXgN+
NOckQtpb5yTINRg3btUzDIOXX0W3yrk0StA+OacPmXCfzHr9MhZyL6oqtB0R6ZtcYu4+IxcKOofF
wvxnXth/P42fvsLJ01imihT7DXC0jOXGAdZEC9N+zgfn6deP/a3B4agoIGlqIz5hp3x5rxO6F0UX
hheuc/mxVc1rnAkjyrqDWL0fc6Se4shxZIgPQdAZ6QfZ35qesjNYhWCJXSjqtOs976pBFFaNTFvE
Qb/+iiecvh/Pgv17YxcjGeH/nDwLG01v6fSaF44wGxQ5RYjyMFlRorxAWVdOO62Po1HxEHQYW1j1
ufzGN+o/CCY4E7F7QK77Qdr4qTRQchpT3aJ6YaV9WoY0cmP9a8Y5qKzPlX9v1D2QvDGkhmzAsexU
AaS0ptMUJOXSIrioRiOyc51ODBJbXe6N1mRFPmM0hayP93uyOHBJWPOI1LjDU1lCafcoKjMu2Zoc
xNg4RosU9z7ZbQfdHitYnzy4aPtwqzqzNdmNKE994M7DNiIkRZnZWVBx50iaZMWt+sGS5cG2y6vV
sy6Htb8YRPIBTJ4eHM20aoq6eYpyu8KjgD1nmSKHU1CfJNdYVV5VmfLcVsrjUiD57YZbTebIq72r
rGDzI7JQ9FMAv+CyGLLLoVIicjXvKwSWzmQdOjv/JKmq5OI8q2V31fOlt58Xy7STOc2r1jgIdhu3
sXzDHaPZZI9b0g/baWzkevUwHq0ujdpSXEx1cr3kkB5GukEyjiZOgXI1LzFf2buU2dssGT0+H/pb
lRXTK83Ddlia5zFAbPshMZUQQ3KQpfwySYvvGJgeDGplc1weOm+9w3xC9Yt82uH/eZiy4ULjHLyd
tBw2WzFN7G4l/rRKlKrKg1ske+C6PbvdpSmXr6Yujmuy3Gzrt8RDJNY/ZV38sLZlxIkXam/BHt3S
seUoglj4ysiTi3K5ttP6kzYm+1jJAoyrn9WBI7jtktUGHDtZwXYajVeAYzL/AFXvE06fHadep0k4
1XhX0jF9nEagYYhge4Z0Im/R3T54xLLDmtlvP5etHAzZUdXFwgLJuMaF6VqZlce5y76TQH3ZIFGs
3Kd+wrUqI4iBGDqhZkHGhq8XMiQC+r5oyhAN4MPqeFEvOD8hCJpVud8OMmbuPbuoqn07Nq4HZQm9
xHkXU4/ACb91ankzZWiWCjb8nHfKWEu8yVeL6sqylxurul2d/CHvOXQPn2zNCjp6Rhtm5MYcq6x5
r7XG5VxNF61MLw12IWGuYZoV96vMggRlak1x2ljFfU3BmtOcI7mQx8YPp1POIblNHzcsZBsj9iL3
CcvURO95G4PbFkuj9UI6xRXODHtTrRivc+SZ4sJmdaU3GgnazHq/7vuURh/vpkeuYVd24KTKo9Pw
gBTKzqw8WEtxIHQV15EnpvS7M6vtq83PxpgGPJE0SA+53KnPKoZq9LGl5fFolcetHtBNVKWcKrdh
UOfmISuSR8fBK9uU+yHmGGh4Z8rSVwsuXwHQksAEqMwshCfwDwIDtYdm44VDmRB/KYJSN/3YKg/I
wYNf3+5fqsoXC+AGxiDH0tHNEgF8er9aDbOvVhI3NC1SZlcPooikjZQN6QPa7dBYOcYPNOgVK406
1uG80567dPlETvlDK2kDgsBexq1Co2jeUcj4yjJ/sc0scJfEDnDGOCasDVrO1iQnTuqKrVzlRXY5
reVIX2475mwPlyKtbZP9mFkHTVIU0NNw9Xk/22OwgV2rzSlsWZe93cr9PJux31Ro8mKUuBx/G8e4
buhCWAb4kZM9UH88wNTaV/1849mMKIk8FpKgv7odh39pXjdlUodZioC2clbapMn73IXjYtvrTa3J
m1lsFWjJGmXoCD0WegPmWl2ZvX09i/RDbWT3StHciR4TCHeJo96iqKAbE4yVwxrLWK0pHPX4gcj3
R7WAUzIrEevwj7sXOGuVNU06NttAr9IHOvs65kflwTTFF6VPv8nFNvzCNQ523d659kj21nKjAEUg
yHgo8sIOlSl+bIjw1AzeAH2uK1yO3wuDipDKsZ7qNkJHGbESXCZZRfpWDjOvvhMWRZ3FdpVSrOk1
NXBDPkE3LcGQJA+dUHesyEbBXifcK0X3HguuCWR2r8Vip67lVacalwRxXrvU06XiRdu8GAwlMmrz
sGgyZJhd0uKPDJspSp0xWhict+llm8+7ok8etmXWaZ132lz7Dm6VU9/3vtkq4Y9f7uWHbIHeWY4Z
3S+q2a48EA58Va39wR74gI5hgFHSo95a2xacB8D7fzo2LIXRtS40uLy+SDvjAIvV9eumCBL3+1ji
kjC0vFwzTi9LpTgUw3IDdTS0aEoOav2ZfOXHrB9vjLK8/7/UndmSnUi2bX+lfoC84PSPF9jsHX2v
aF4wRUii73Ec+Po7yMxzjqSsSlk9lNm5ZVVmacpSEJsN7r7WmnNMh7XFndrLvfAuWJQ3CqlOn96z
ofIC1GgMKbVtPUegdzdN7idbZPej8O57FucDZiQWLK++TcfkaS+xM+hHEIbyUBtkbLCiiSUNNac8
dEl6cCp2SiQNUqkDo9yobrUDwrEznTo58OWbk1PGc96uDOiMDmtmoG/JRWuYKLTFeeU6j+PI6aTf
luvSXeyg3bWNRc9s2/SKV7+Zs9gs6kgyIrnYd/qh+ZVadz8a/7RyeGBXGLNwJsSEtR+tvjsXTrS3
6nUE+Of5itMRN5ONF5XDBdnAlwh1Dn+/VP31cjiRwPLxQtP4pFL68XI6GOTFBFkXYXW72M8nGVWz
1zSf9ye9W9QvLvfXKojhEgYAGCyIrPnfT+2zFVwabjDlRi2LPplq0ZC7c1BuIKsA2udG+aav2QN0
SXLG6xMj/HDxi7vfP/N/YAr42Nb89+fx3w9jw385TvxfOCTcTSr/ekb4f5tU5lX1+fvR4P43/msy
KH5DHG3vfmNqFvrWbKD/NRk0f9vdZRiESK5Bn79/6/8zGWS/Z2aHSWG3T30/GfR+A6XKoQv98x+z
xn9nMvjXgm7v/9OVJQgW2h//+fFJ3uq5kaOTWlFr6kiC9Pw59c3qQPPvo/Wndy/37mS/GqdMlN35
OEsQLZaWB9/dsds/3tPvp3o/kae5L/DEmUTgT2AUylv8U4/dooXlImK1IglB64KQw3Ovqb9C23tc
tBHcu4baHukWfN/2EpaW+kX35yet/x/Xp67EYsNb7Ro/m5Z9BC7GKHsLezvQwGgPeQg7q6RFXpNq
CaeA8UxggpYpg5VjGvYUr9fsYBtLFaP9YKlHhUhfuE/9LvLKIoucXlacINvhVKG6+zOV/D/wLt4A
/5vk8PUfDOTHfwDS+/J5Ygj+88v5v/G125+I756jffr/w3T+ZpyGdv7HhWw+j1k+/OP//Pc/5n/O
6394J//4cX+8lsx0f8NFDHmGfh/mjp0Q8MdbidbxN5PxMiZ5X4BE3Sf5f76UFkN+dLskMfLvXcJ/
OSv/Oa63zN9ok+0kf+j5O7ru3xrX4474YTvDlAdGbJ/YQ5JmLgc3+ce3sm+J3NaMYniy5+K+nDTr
qjcc5ul28d5OIAUyK8+iGtTg+1RMflw2bhvJ0nKuHNF1n/EqrAcgB1sM5cC+XrV0Cxutgb5oLs4V
KQSoQvvtk2UupCmWjYwlj9CJkYEX1fU+MFjM/LSZnKVs+s8Xq6/QDa5Lfqya0j9uAHOZllh3nAOQ
SBrlZ5Nq76wec66y8dNq9D9h7SDWayerj1zwXafa1csYLO8YqQFxENnM6Pa7EpV/l6whXJeLdmq9
CGZ17JJxF/hp89aP7Rz4W55fe6U9nLle9W6s5h0rw2U+FF/qLX8nqB44C3/gJ/onK0PmDdox9toN
uI09BmPZP0hGK5rOKM0stpxacAPgpbVvmbdSz2AQCTZsI7HyaSJsllNG2KpFCGH8m/CSc6sBGo1e
czvldvlO2LiPBqd9SN35aukw9rs5+Od89skGRz2Diqx4ByA2B1m65kcv4/fvBr147DujOsvrPLvx
pm0irbTdVnDYVAXOOosQ6vZtQ88VNS9g6XJxvWPNIhxABTUul865lmWPZsNZbrv+TZ+42lg1bxUn
69BSnhfoiruw/1HrVG9qHR6aNb2ge9AdBCJyBjEN6nnGFBBDtQ8jN9oI99cc4qW+IhVeRUOduYca
ukngZc6jbPIvmkMtNA7VW7+oLnYrcCMj6jy++0VHsTmBI27lMh3mQVvDMcHsseT6cKXz9Qg/HV4W
EpT46LMfDmXxLbE0pgL77yirN5/hDPUsaRe1jgx24/vIi0zGiBO7t67w7VNrgPnpN5LrzabGrMIO
eb3uj85iwt70bS3w21leLomUly5bVx9oG+rJYHRrcV+lVfduGHp/R/vjpVP2UeSSNCvfPLV9/t5B
hESx0D5kzrRcd0vzNibDA9MSBNZF8zDy29Lqemn0+tagVxZsasnicdDKQyHqd1eW4MZlG1kWoNjc
MjWE8uNy3uDliq2mQ/2ZMXyrM+08G7oHtpU5ENQ30dSUX0RrPxqucWcnpHvaNVE6bQ7arSx9buFa
5tetXo9RS8c7JCfG/iQZ5l0WEDbZf0qtJTS3uhUDzeBFSyMzbR6Glfds9bNvIFru5oqAeiUrHru8
+WZ3jhZUGZGplqh5CB0dKoJmrXGCLwDW61JGfq2uijx725xOjzSiy09Vwa1dOnduSAo0zJM/KahR
2ppeOps9xXNiO4cp3a6UzTOzoN0lncs1YyhSKfdiMi67JV9ukHY3x20cR8RGSRV2NjNckvFEWKQm
wkuYhiGRzYpmek+2vVds8batYKOy/mVaWBDk6qBcBDZ47AHcfJla/8PMrf6cTtm3xLOOdgcB2nAl
W3Xu7MJr+xal8Ds9BfPMaWorqsatOfopN0B61RiJlCv2fmORRLB94k46BzBTVwTLWqfWK/Votlb6
DLagqBmzL3Ourpa6/OYt1fypwpoaCKse6atiX8jhvUWjDx5LFVNzlKlYzlymcxTmw0vppe+D0D/D
26wizezzY+M0y3mfyDI2eLkDqxxZ+KwWtwjxx7gHZ1baZhaHNve0oPBaPeqgc54DqpWn0mw6Jq3m
dqKk718kTrqD53XNJee14b1rHei9eW/ubK2r358bG3PB/rJlDFR5pYgiBEZYDutJN3jIFtajk+at
O2Y/94+2Jf+wAP4HDiT/P538xU6h/NdH/8fsc77LAr8/Zvz+V/48ZOj2b7sP07Q8zgqItjgv/HHI
8N3f2PM9liGydtD2US78ecYQ+m8cgtG3oWFFcsKY8L/PGPwwSk3wp7AzXdzJ/54kkEt8VzDTZRPU
IzruZxp7NjOkve/3XcFsj1VPdlgxMlPVpqtCGDRyyz1lm+ZY/Stn+Y9NxN8vRj+PX58SFvDXzzTx
vNFypHxmf4ItN+0gkf6k5Usa4QFMT2j88W189z38k4Lin10QmaO/x0XRtvx5klYYsmWQmw8n4eOo
hOCRa9e6wFzDvtbcLo4yf3HBH6dFv39C+IRgSfZsdkaVP7dJ2bKaYkFRDSUa7QPicPdCz2hzjTMw
0zbJmNUI2X1J7fJXSbP7j/6f1geXJipEwFpi1YKrzwD7x2/SzxCDsN9xSwsTOZaTCuZFBMv+/R39
y/PCVfhg3E0gSya9lh+vUpubtWzoXU79Mk/n2EDtT3WqiXjocfj94mb+2F354xPt02d45MB+0XT/
eK2ka+1mm1R/Uqo9yGrZPVHjgzRxb2Zlgsgi+YUU7p99uH3AixKXZ9Q392/3u5fBVING+kndn1xf
k0GSZdlJX5R2XF374+9vI0X1/n388H2hwaDeR75qIf3lkj9eDOffhJOCnJXSU/OVKCvtlVCMZgtx
+m13fV2g1p8T10S3sXiIYLI0mgrip3FrWtoXsta0t2adhy9Dse0uzKrEbqgNnF9jzNA5ce3ZJlVs
wz9PAg2UTrZzj+eHTIw5aBEDCcbBMnrjIe3pPYpN6G0gAS6+kDOyLoHemtUE48w07sp+R9LALDMf
9Cm37ADklUlYeYqUn0rcwDqNT6XhhI80eY5Kn+iUyzIzxpSjhMlYZp7GjYxORXafkeHAxbzrOmDr
sPpVE78Xme5WsnB+rr3sfMPUmruBz+/ahDV4hhfRJ61Ck4m8KkY0N5XPgi4E0D6CePY+qrllbLUA
XNqJbiPTzeymdzUfr1yGM1U9S+X0NkW6WSbqYi5yH5j5lHhZzZYPATTSSt/PIxPT/Kvn5jnWTdxe
HJXNHuo46CzMF69NQS4qAv256/H8NoNcIAPWrnupdGvUbvRi1efL1vRh2OPJc4l7FkJ77KvEItKr
q+UGzt5wrRjQrLwV3Ms8IuQtndjMMUEe7KKjI213xfDWo+VAp5eSCtU23BPc1HFOlN6K9w2RzoUm
1lrFpk4Vg60bfmK82p0xXjD9rVVIUBulzLBUFBA6uQbdAcQy+qHErHV8tXo66A96Y7oFwFNyr1Gm
pcIMCoQl8kUsRv7U+qMrP6XkLHLez0yY+ikTlTEYyEFA/Uysincla4iZxzLrmzxqBm3iIF6rRg8I
C0+H2E1TfX1HC91XdbA2GtIffrB1O9O/zlEP14I5Y51jyCTOYtnuMB0n9tOaUg9GTZZXjLwFWQsX
hg3b6uBJjPyQ8X3l+m+ExwhtCvrBnP3LTGHoirw0w6K+2VYvj3PvZv65nvgg6bPFT9LrsWaoDCTU
hIrFH2GJxU+XDE1UZMaCAzATjSjCxuxy0mb91BOE8/RAn0OhwXNg9AIA6q7MWk9eDums9E+NbUiN
/4/wr+VUITMU2roN9zTE/fEW25cr0PfZzdPQwRUI6742u1jmSpmHqerks1mCUo2MRsxZaDXlkD17
aJqvumXsi6CrErc5WT3o9PvZTRl0LbweFCRob60zqzbNq6yinjiY9UDQR45AAyTqAib1kafdf0on
/HxBV+rTE4pd3Tho2SZU0Pr2oqgdmpT+HiNSGCzHytezLz0RUJJDOAvi9Ti4cOwSyyWNCUu+2giR
6O3mDgmeqehndaMRTYsBUQ88i7VlgWF2xnJCNqyYJdRuiRcRZibH7Lm2qtjCtCSiObUQw1NLdVEh
iK4Ih6lRDHtKSN6nBH8qSorNLrE+1TUk8cYmHwJ/66j2uceqW7C5QeetE7GDcz1rEMBhPbw3ek8f
w0rdISFqoU7wybiavCWhomvjfMynj8Z0kne90Kj3Fq9dq1AXdWoGDCPyIhpRdbGwFQu1K85neddp
BZMjIzG0r3abqO4ozWx77rKilsjstE2S2pSCR0yNFRFbSd8iANagGEduBQAATKXenVcvGd0CFqUy
rKxG3o4aczhquhQ7qKlvCrB0lnYeegWKJugIiXlGVzdPAlSdgKQXMisyfAQJsF3Sk5Ceu02fYfMl
3uRJl9Py0A1ZIo5kUQ5VLOes0a6bfK8Gt9kfbjJ/orHBdMYnT0kuvgo7eAvPJuIcJyRMwvhwZDp8
nrdBIRtuV3eIk9GiJ8KRaWehZruRjsCQJtrNfd1VOk6MskVdJjQ7Ib2H7ox3O+g9qzvL7UqXx2zb
ByvjujkAFjbHpP5J+BzwDiVA8Mm1Pve6l5U8Do3IQnPUVREUBGKQ6NhBagobCDJXg0AnGc4CCFez
OY0Le1NbnnKtqL9uRVu9Q40s4saallffWboje1/9Yrfj9mKMPljH0V+KBLwDrkO+M8WmVYPeWM5M
2h9WOJlSubyeBt82sQ5ZPMN5n0/9pLRvCybPG87e6Qi+bslfbZKlXytzGB4nA1p6ULZ9MYStlic6
FvvSBE6Vr9OHqrUkC9PaSbsQg2Vxl2tVUnArWxMaBhzkr8JocIx2Xiq5c+3YfcqT1CbbKPPsB7pe
HVqY9GDmQAZkN3mHbU5SglegfrxXuVlegqGJS0hT4NFbIPuq7rynrunLR42kkItaoemomtduXGIx
VXmU1LDei0mYr3Xea8/64DvP02Zfkuomr7QOZVpgqXK8nEabnA+vWCK8BuMQDnt7bk8Yyy4nrVMH
RA31fc8Q8aK2tishWorqUbRXdE99mxJSbLd570wnG2sp7BKQKF1SuDhnNfNZ1MZBmYzdvc69ralo
vYNZLfY3aAnFzZQY9bneGosd1n6VBRi2p0hufh0BKWrDWi+feCho2TiQQh/NygDKv9p3ta8kRoPZ
ssJRa4hbci74COm5OeT7iru5r9rW2VfYfviZU90gwiJargsQwkuS2yra4P3iiQ9NK62vQgojoZk4
e+xny3Ou3G8kvM3nlr+Zt2NT6fQk5walgdV/tddMV5EaC9x2zjLQwhHuQIYNdDhABQ3Ftjethk/j
cDKekfPo10VHA8ge7Olc8zaGIrnakHPLydBOle+Oh82kqxjktr4+mtO8oUrhTfyaV7Itj17pO3cu
9+W6tYVzry/ZB7gYm4WFNOwLUl/Tqw6z5HY7kNJ9abXbFIvKA1Gb9+SmB1W1mtc4/VD6syLm575e
pgfwdklDq0yZRtDLevOAqIg2CQbyVGgdyQmtDxzvVgbSIsMA+VKB/thmds0b7OEoRSsoDmprtrsO
8jqi41zVRlzhKTUo09Y1Cwc6MzMpBSIdwrKdSiNI8Ew4tHncGxD6ZR1yxLJfOuH5eLqbdr6ke0oL
rixG75VD0ADjpVXNQ1mXxns9dYxGxnJRKgY7sXTXmZFCwsEyPd+lTk/iTb1tVXHj9i4ynM0q/fxM
s2Y5vxqDaVhfMk2M5tnamcvLULp1+9ICrjhfegNWY7NoBt7cUqdTBNljW8JuTguHNlo2xV0hpgci
6qBbaEU+BLMpSve4u0ebQOl1/uIZHSKEUthgsmxT85comfhQoVjy+jXpzGHb+2xGVM/9jOS0Ff03
sj/mqyJD/cFZp7s3sbob95qNyj/ITav6hteXvCHPzBC4+yySbti0RX1Lm95/EaWf0s/rmu45Ser2
gOo7w49cWvJpsKnFQ0HvqQhIkQBaXc4LQXS4lAda+InvE7PEwwWivRocXvWkyD8Y8sm7fmzmk1/u
m8vaTjkg67q+gMbOQJ4aL2ySBG/IUPfzp9Iq1o9ReYyTyS+vLnVNJjdbJ0pWQItW7p5klCzoxBKO
hHCEkuIzvrxuinJ7wLHhA0u58YpCe3SGNQXA62WsicsKiuqmSupyOmqzmb7wxnLahWgjn5dJ8wgv
EOXnPgEXFshxSG7bxGBd0TdCslya5kMuzcvenw3Y3Frv30MYJY6jdJPuafVkTyIBspK4TFBDTc7g
h4Y1dfToSqVOa2uoY25mC3Fffn23UbXzSjt4ACZ7oQVIz5w2XgLMungm04gCShTrp50rC+lAlpeS
ROag1VAzDOleiSlwSk8auUcM/jhdILaiOW1IDthLNuK6F8r5NNT+HdlT5FQoMR46d+i/Lc3gcB+o
f07S4MjbLF0fSIg6EHq67MncqmPjN/3ZNrSvupFcmOgUbrxanEHXiO3FrVnHEVRr/nTZURxGjlNe
pIlhfSOP9AyYCOdZQh9AqceEZTL18IqjnRo3wPhZdny2VLdJn4lHJQN8EgZu9mmIs0SPQZQFdta6
19o0xskCvjOwYPfuhvxtceXREfUnTuoWSF3jmOpmFqfeOqJdSbAg6bebZAGyU6vlEKSKz7CqS3qx
9YVdWo+GdLOnbAZbanTpGGhYFY9I/jSOGEV/lgvvdtVZr/GMtMS2eFoTGFbjf5Iz4j5m7FjIt+4m
G8oL9okx6PNxOfWC8BJavO5VQxONaYa9BnKXPFbcHGzUi2I4ZoBT7rPTkLj2GRpAddRk+dBz7Arq
Jjv3hozvRRboe5QSJ2tUACDM/pPZiNgr+LtJRY6QcgHzTGCTgrU0H8aMF7uQnPLIMjO2V9/trw2L
TG5VqfSDH78eoD0DDMoY0lhD9xWd3sUyJvKWvrc/hQbCwsH149qcjBCyIF76avTPcceJ2PR10BJt
9u5sszhzEUAFuU5iV1OpRPCl5gdSl+1I78Y7vVEPaa5BuHXdq9VjWjMRg/cwVcsyhppPlqrV4amQ
A56tiq6GGRUVWAieYyDmB02aZ7pMJfHRgwZDCIw9p1EAL90xyyf1nNdbn3HBEWjUsFasMPCngsQ3
r0s1VY8m/imMYcac8/O2d88ov+pWbdBqGMf0rIHPCwBqjFZtcgIvSeJxxu80jF7/Jn27vFooq6Mt
n4l2M5md9IkdV5Nf4oLS1sjyP5WbemGNInkiX/yDlYsOn9BKEQeHL6yH/mZrahr4yBKv3EqrLwGx
iGigw4AnQmlfTTaHQDmqu97c+huv2iXIz/uCYO2QM92V0XCMNfqzyXHPaA4+UH0/9nrlXvpt/VQS
lBFIE4FsOZEPmErboAShK9hpzxOS8qqQ8lMt9bY4JGXenVWaoozuzOdCEjnIavYtrZolaj0/psYQ
gVw8/wbUa/tgKFGdl7XfBvXKe5JKgCJZM5exk4C0MMvh3ukF34GhkjkwatV+AVHp3Lpy5iSXas+z
lSUXFVLeR7e09VimKQLPkYWxH+YqTFKruYM+aIUgh0Rgu+lDObYPfVaanzQ/e/Kd3IvAfZjnbr9c
2JLN2oGSgGBw9O7cDP4UHaPmA2TDWZoM3XXVTywwBk9dm5A0qaX3wCbe2o3soMpoyX2bErZcVxpv
RlL7L60o4FZq5lK9cY2zoSkJqB2l/jGi7YgVh14VDEa3nnhix2OZbwslklHG7Mhkd8x6op5KUunO
GkM276Vu19hsJ7kMBx7XBD2/nnhuVGXo4ExnM+KSBhY5uKI3sCTuXB/qpxtjKsc7C8gbompngJ7g
efWbXfCjFok1r0yH8k7ORX3Fud8Lp6l6kOCk+BLIEnw3ct25NvzJ4aYWzWPV+hKNeDdUx4TQIMBf
HPhvOjU2E6emosa9MAo+0wIo6EBP3ohTX42nyTGXD1etM4dqEtyCxnXOGzEMJ9AM7TGv9I08qGIa
z9dq1leGUYV6nvtBLAHnNPsWDXezhFJm9S1sh4eUJlygVsT2suQgEeJTTjcUJRocJVh4+XGVaRaB
AGJgxOtJxtW6Ils46AhLor6p0dVtuX43tQvNNSct6if6bPZrbUzyOq03vQ9hMK7fjHW3h22rfKDF
okhJcpqend23JRmBVd8c2J0IXcB43stTOgkd4XbXg7CnGnit9Wltwhne/J1pLZPB87uBBJlKnm8o
dEmhMV0ds0s0yXIIifadmE2tvX4/k+6ThBbd3A1XNQsUwRvgUQ468JWHkdwZFaAIHF02t8VvQ41J
JDCXbbQEC7YHng/GqE8DjcMrCK0G9hBQqsYKpi0Rbmx3dPVhpY2oESnEYL4xCCgut4QIUSb52YRl
qESid+HaVrW/E3V9psYRX4Rtu6D+rC4fvi2TT4bYkqvROTb2TFkxpkpQwy6GjzqyNW4YEYMMWttZ
NSFUvfFFjEP21qcG50mjWPFAiqReaM5SfJGfvYr6Pm/ntqECVlhiWC5Iu548GlUwyYDnBL3ea3CH
uoRkMwfCukB0NfqvbV0M5EELtTxriSPR3075dgcom6GynfrgdUZ7ngghFrY2YImwCz/ItCJz4hKN
B9MFxak/NnOJINeZ9YoIn6HilDLKrL01rXr7MDqnm8O1yzy0CKqz9Fi3s/JYuQskogXR0tVKNouB
cCSz3+ysUFoIpHKrzmjjqgkK0CBQkPQw9AOeJ70KbSRZ84F5p2nyb93ufR3t7soC693iXxh3/hr4
Lxa+LinboBq76b3ME3pRyDnyp23tsFRZjuR0s+hzs98N22LZ2ejiEIDNWsEwGm9OBLtlExQeydqH
U9/Pd3Zde4qTd0+Phl+i2EJXVe5Na9AnxZe+O3b51JIzCPJU7YlW4nCnTGloPBF0rHl0826N3a3I
jwlN9I4eMA0IwD+mfO4JGFh4oPVl2o8f7Ra3mDTTMK/7BitGo405I1mlPTlrA0fNL8tiC9qx3l7a
nmcloIo3d4xoaX9sHoEbh4pg1JuOfsBXXjqAQASFVT0NdpGdl3IY0CmnFp/Aq63JiybiDR+1xMKc
IWbjsnZHj51bM7MK4FHnPfcD+DfwpfCe/LFVZ51Tt28+/b8w6cZnteZoUsreTQbML1hvgkR066uj
7O6UOhMzodmxMiMakhYg28o310UcuOk3FXMurze8LNo1VvitCxa1t6QamTr2gVMbLVq7anMr0Ofc
EREiiu3dNEV2RT8s+dKNnUBWnrbgowQSOCOoAJSyVi0r7X0xV+ur7ZnzOxBQBexpaeBAwrfv+VK3
fa5QbqhHwoX89QHNdIHIbtY1L+HNX8igntViGIfOr9wPTojOtBPn6jt0fIgF6J/iUoaZoO4dvbVx
iVr97LDUOnM8m+7cnlamfjyUUAErKFp+wek0tXTn1tnXrGNSFlUVYiuhVO6zGgaiuSBQD1D01DQh
jNZgo12c0juMulY8ywEVyDnKpuIFVZ+87x3SeSM8V+IGmSCugCTtZl4bnexc2rrbwEk18TM/zjOp
w0uT7s71WqfxwzcX4s+TYr9uxf0NXE/yGiarC2lPdFrenoijaQzsf/PWIrFx8ku2dE6RkqAsiwKb
/SXQSFD7Otqo16E6GxX1Ye603UnNhXFGlLb4hpjJgqJpKCm/Epft2GdDthBMmfi5e9JKhT+dp96m
lC8W+W2oxl7GyIogEi7kmGANMPX+dhh6/YVOsHznzQZG762l/QVQAaMy6Q6yoDJa8/SGsiq/KhYP
XJnPBsSyVRrNo9do7UvGOmIgn6gh/qedXn+hnY3sy4aNb3DIG8uLsh7QeKay5KBE76VG2dG4PCCz
rNubtvLMKhJ41vlFpbuOMDW75d1Bak5UY97NWzAxae/C1DK2e/KbGe6IaiE9GhWR29Pj1Qm5NShK
v5VmMX3KknR4KvEu5azGGYzbWqB7avOETTHnNX8eCkRSYaucPMfrr1kinGZaeYGLLeS1Ei77nKkV
tBD6pbPEcQI9fGMXKU9eNxREIBIxKPXAGDbvFXK89aH1ZlNEvtlsKmwb2lHYaTlOBcO2EsJQ+fNo
HklBd+rYthJFkWaln8Hq2UPcbLpxiRlzSHDYdt4ZH8jkKrY5fzVV1T+kpeKBU8y3v3Kmm/VQrCBX
g3b1vM/09v1Lh1YM4aBN67uRPS8oQMhg0psTB5GUpn6XguPyer+PK08ZR1d5HH+UoZFUTQxRz8yl
1bXnbWHDixh8ADiz9/nPUVQ21URjIESBQyZXgy3SK/PIoaNvRtokeXFhvY07bLHa6ZXIaqcAIHZT
PW3KGl5mK7U/eLqaNVyNaXhuqGXum6Rnp1F5u/HyeZ26WPR8IabRZaaIQK1cnHO7NzmK1WRW3wyT
x4JT2pOx0ZP0aDgt6cQT5qtar25zPD/0VeYp/egwYrzMChIz7GKhttgxeormARuvRotnmZ6tAnUw
/Q2KvtuUabD6XHZ9+om2IDfCkdm6HqCq+h9pRVnwMFqjV7CztrSMFZofdZh9w2O4NBqDiFswzOMx
LVyLFBgCn824n5M+DwnH5qw9WDMba9vAVIm9YbReKQ8XLWrKdXausj43GjSP+ZKPh4HxZhfXpQsm
rDEqNFLCoUPJobvgQw5Vr6qLdS1mIrhnqqMbvzfG99nIKjv2gQW/ME7o2xhlJ5bJlMlZT+uJveyM
TWJ1ec4r4ZxTFzc23RguS7HAHsK0w9zqw8TT8dZnAgjMBKGPmmVMGVH2YuT4lPdCXbmZvaURR+LU
CLaMZivHZVu0t6sj+QS5wqUDcnWpHlVvuC/15O44zRq50j4PZjrB3eybk7Qwsvs1GV+XJSQK79CI
nZaN+rwBD2yDnw1oac52tBUspGdUohCmNgvHWlSsg8FDobylvUmA833BcTSr+9rBNxaP7jzmMeRz
7dURmbfElrA4qtFzJWydxs2qxQ6P1ntWtdYzsKVZ4wyJFf+eAQDv+Vi0rv+I18TjlL8Izgm5nm03
tb4Cwfa8xEWfyJMhg3pKbFJObVrSkTWBagwdfbDO0NtD72kH8JmCp/s8yfztPRV4uyOGI/bTAG63
i5uuXgdg1QOtIYpDFJdy8htovbaqoHVyhGY7Su3sYuiysbjh9tpGaKLAwyrFVDRQnmG81X3mlSEE
dPoR7TKYnzl86oxH62m/1amGKlUnBPe2VzYdwiT1KZyhV6bMtD1r7cKiEgkLCnPWM84A4xb6BgfE
yC5H4ARm6lQCY5QjLopKx+LJJ+oum0rrPR7GonxI2UNc8joVjRmmxYYX9DTKjXjwjeRIaeA7OPhy
5970u9SDz1wNTzNR5EnUb6P4SDOaL1T7WxP/vcriL/IfZBWUQYAcEDOLv3i3bUOzHdm1VGtS2a+O
LtfnkpSR58GjnqhzHXTm31/wR+c2ihVfYC2EyEUYmIuB/ydNR83AanA1bTqh2JWfM32aMmbXTqp1
2FJRRV3O3rzk3FtKn2PemHRpGllhWPv7X+MvOhZ+jT3NUaAdR9P1c36kuWPwGLbLk94Z8yNPuRZ1
EsoyfbzmF8z/v6iOMFrpZMQK6j4SjHbHy/eSmXownT2Bajq5VgMxHJJWcUfvr/oFMOOv3ySqepCO
9Mcpy6Aj/HgZp29rTRn6dJoFe1QPZB7IhJ9RsiXdcc7z7Be0s7/eQa5HbA9iPQ66iNZ+vB7L7MQg
NZ9O+kQSE6NX8TTmRIw7gDc//f2X9bu15gchELdQcLjCyoPSSfz82Uq7d91crNOp9EsbO/+qH9Uy
jnGPoIsrKmKF6aA1F+76/6g7r+XGlS3bfhE64M0rQRKkTEkqmTIvCJWDdwkgkcDX90D16bhblK7Y
Oh334UbsfV52HCUBpFm51ppjOjNpeGfZmobsL4TZevfv/5S33jLiXhwR+T1Evycfs2xpFaAKPB6q
Kj/qTvM7baZvuEMn+1b/N+aN5QaGh20tLVe++fIFUzddEi/xhwME6fywMlMPWuUYHyLIresRGSBi
ARvCigFl7eQzCqh1zpCLgWQU7VOstPHSqw1x5lneem3e3847x1s9FU9eW5rnBD5jOhxmBW81EkWg
9beAb0sF2srDo1lzJqq973+r0xlK1yaeYStAxrVgAAYn7X5uq3MHbZUecacZ/niO66a0C6gUJees
xd/eH+yEBOORkFh78OhTBUP5V8X28nP5I9xe34c+RdWveq77HqtsGlByBPK6fgx00L7K0s1Hs++d
n20yEc1VrnWIYRXtUJu0Vybx4+czP2pd9P9cOH9/FGEqmy0uJ7gTnPwonX5H8jEqSmbfDREmiHt4
1KT5zWUOuUm0O3DQ8sZuaATBUN3ZDxCk9uOcnVvCb3wLi02QrZYdl6rjSVOkA1fMc/C3wF0KXoOR
xc0fCNbTHdY07u37D3263/LMWLIiPmLLsA0e/eUzq9mrJ3rcIF5Q4gibfjSPJcScM35Fbz0QHxp5
IRsgWvyTyTUNlGjsBehV5uqkI6XMfGKvKgA3MnM/SM80er413F8t4wrYpP3yZLjCXOhHNOiDX2LU
cyBsaWSzFqBl3jnzwDden+sCejSBsDKhT9ud8XOpNW/BAtL0JQ0tlk4ewKjO+Y698TzQzViUnFVI
y6yTza0yiP25jg6RPZTTH+Hm/iFIdPXLbagffng+uNis0kvNLuCxUF/OB2uaqJLZ1Fd1W19CMmRf
rao56zH+eqEBpPEwUWYLBUp2cvoiU6oJYQKkGEv7O8/qAK7MMEYffhIP1R1OkzoRm3/qHuQM5kw/
oNdHi0aWs7bRh9dlIM4EEm9MAPrZPMSdDi3arNeX78snRYSUxpYRzXH5dsE55MIgObJ//1nemAAg
ReFQO5YLyOnUoBQrjr4FmgCMY27Mu8yoBGobc6VM0Dwgz0yB0+OHLcG34JfqJuCy1Y725SNZ9aDD
9BYqIpqX5JFoQtSxcZlNdZGMs7wvcBuZzhx5b7xGLi+cOiwiG23yyYxgdheC3hOFk4I7fzJSpLj5
bPvVmUd7axj0lwbkXcQJtnnyaEvWVGR+qeXK1RL+rqUC5e4lgAT9g53f6zvkXxO8GMcbIo2X77Cp
ArIXQTxFnqvk90l3hl+gG+afmfSWM+ys13PDAFploeowLKSdp8wAMtxkAsmIRhWolciyZj2Ep9JG
TUuK6v1p+Pr1cROBn0KcgGc4Tt4vn6oLYiWpiGHaMrl5udFpoS0BuP9+f5TXD2TqxFZIXtE7EC2f
LKksoMuk82YjipEsRVVTq0uzc10w8VX/5d8Zik1itSfninOysQ5qXIo2dozI1tpxG2SQeKqpkDA+
CufMu1uDh5fBBU+FwxgoQOYfaZ+X747sxZjqdm5EDfZjm1EaI2QjrzSfRUoj+ioZfagXmhdiihVn
do/Xn41LAKsZ1fF6MTjF7tFA7+aY7BqRsPLyHoYi3Eapn2MQvjEKW5MJZY57G8myk7VF2VN3lJF4
UUUm6FAvXnxl4gZ15jW+NQobOjKjv+OcjmIrl9aJMmUUJ5ZbuC3DTkdJ8OGoiOOPXi2bQJAIVT9Z
vvSX8rmU7vHGMsSG+uTi8STTfP6o/MVzwCSwaMGyMSfABLycFTT1lj1lWT1K+yDfCozXtraysCgq
ivrDJxUHB4kLqO94rWBo8HKoFg6OV9uzs9Z+k62ws3qvjxiEvL+iXn8fe3VG5WS3uLyYpyuK8nsL
Y1k4kb2WJpN5oLMjtcwPzwLkUICrEMSvM807+T6GXtFuFwxONBpgebm3/IpTnPHef5TX+xAZFx2h
nW14q8Ds5DqgFVTGk6B2IrpWh5sE664rK2hGbiKlbD/+2mzKzlyI2PZYoicfB+eiloqMZ0f62gYa
ukQu2VZYlvzwxLad/4L/I/43OeVfToJM4n2U494emRXq1AUSXdjQaHrm86x/5eVeR2BHjwmZHI9y
nXtyTlgJYEPDaHma2Xcue1tLyFWnekhBrz40uvqgRSgnLRgbjiYoGxy33NxePpUlhI1QRbcjjVMS
lY6/HKjix2e+0eunAlXmIFIjPUXMc3qJYVvj/AtymjpF3WTHqYnRB9GBE+sh7fYwK2k9xRvt/Um4
/vSXr5J0G+gH5hh7BE/68tEqc5Q+FXjk5mo0xOeiX0YS+ePoVQc7p99k4yeib6IyttC0+STV7dtq
aeQ5j+/1i53+DAI0E3CEs8oRT77oWLo+LTutE1Wu6C/o1zJuHNiH+7lQ6s42JNBsq/v4uUUiAtUJ
ixwwBhmtl8+Osyx11aJ0ohwZYujQjx4a9TTu3n/DJ7z6NRfhA8NjXbAyuAqvZI5/phyXutfyLtP7
KBMTjZvCc1rM6Qq1SnxqP/7k903hg2e2Y3ubZRSRIpocip+z8DUDsJ+kh8atW7MNndSRYtvoTQcM
efCUfZwrNTwNQ6ZUuIDRSHaOtYpmgmSqzVB4OYINiXmlPBokYMcz8/X1N0MRyOHFP+RTuQm/fK5i
6AGZS3tAENiLLdqCy6QiolberB+5evvhiHr7TDD6eo0wJkQyIvlVsHqK1Z0zhcMXSs4IvPrymVhe
C2t9Dp6Nype/fDFaZ+4Nb4xHkMhnW70O2G7Ml884N3icmbPWRyN3/u2IPGyP9am2m3XHufDpobx/
f7K8PhM4CHhCHo7MHAXSl+Nlyq6KsrT7qBd5daRjHJ8y+pPpq4zPJeRePxoyY84fQnsPAswp2p6Q
HpmoVjItOzH8KetEx9erTj7FXHi3WeKes454fXKT3CSq4qAzXJt8xstHGz1JETjWRZQ1ugtFvXQj
qOCA2t5/g28NAzOBsB5TbooaJ4u6JJcPemUSkTOo8otCVBOCOMjPbJuvRnFNrg+GQSjC0c30f/kw
+AOqwqRxO9L7JrkkZCFjIgz3+P6zvJoNjELIS5rhL+7nVLyMImct/vYyoopaHhDJpYfAz+ikKaUb
vT/UWw9EuYJ9gMuri/7h5IGWRLhGaspIxY75WMC9OWIC+i/+E4i0/4mhD1shDwQSjvZs2F3E8qdz
oKdNFpWnjGKdHi9/lPaT6ioxfHQOMAzlHZKbcI/IMpyEb3S0jF6r+WNEG5C9U0mGLkTF9QeT9evD
eFy9yVStkADjZA7IphgViF0ZuUlDrhaE3tYf6HL4+IfxuCTYjGNiH336YWgPz2HrjTTNN8k97fo4
TExz/uPjozCNHVLmfBx2oJeff7ZnuiXpHycZnHY0bYnevEkASe4/PMx6wjtrhLPGVOss/IdgPV40
ojqV4U2Jj2RzUdeVq66SzKvajw8EJYI9gBspGaZTCnYzxItBZ+IYLZafXGs08Oxz5akz0e6rOzdZ
fMpuZOdoMWUnOIlaLB2hkF81Y4TxpZHvQYcb+S6t6ra+Vklj3paJLr3rqZe6G5qFA5v1w69zve2T
Z0IO4tjuyeusJWqkCRl5NIq2+YTHrSTDrs5lU/+ms18EZ2uxQnehGTMR13P35VdDQ62UC9c/akor
vzATO3sqas0Y90sq0rvUxMc3cfz0awM9YidEHOycIgvOvOtX0cZaHTZdkkOkmYjuT9a0lAX5GTeb
IgebV5w0+2ZP41x8NBVCJJobuunWQ/QynblqvLEFrykpYlLyNxySJwuD545ZmYGM6lomVwUiq63u
SO16QLr0bwzFe+Z6y0elF+TkluFU2FP2QpdR6lC/otNl6n/O6Fivemwvz8W+b71OspQQ4daZ49sn
r7Oei5YSkyGjLvDzw8JBfFWLGUiBORjtvs06PnSvl78+PGGZRqTC1jSRwfn5ciZBvW+pgUpJ2rIy
7vIYk6Y66NXHN+b1Ur1aLZFa4SFfjuIVibIckUzRUGAbIlu9v0wRSZ/5XOuXP1kVJG/4++T+uYme
hr+shTErhGD7V918IFLwc3RawsRIsqVLfAu5Lvvz8ddH945OQgKqCav+5YMpa+7QEi0y0ru4eKRi
aW5RGrhf/51RiLIZgLv1KYRmoNwA74BDekZrfAwWWHhJCUX7fzfKyaaSVaK2EIbJqI1jHGUJc8Jx
wsjko6NYGKOQLWDrouhwOhUULUn0YGZjRLW12S0tXqLYzplnRnm9SVBEZSoQbOClSKL85XcBJKyb
orNkJIJkT9+uv51rSAZYwXw4j0MZ0KZuq5OZot552vHQFtXQ6YXi2wwpkOcStwydvojD+29tffcv
pzZWFawekzNUZ62ebA6lmJ3eiwtQL2pxbVo8BdlrBLEdauVsrL/6sX4bVzJGoFE204cDHosQlMjK
Z5cnrlpf9j9iBL+qbCNOiRG8HvV0okFqGPFaPjP9XnWxQAN6MczJxp7PJsVBJ5ERTrg2hcgcmBqG
e+FYqWabJLmzq4oAX28BQTXFSR4FDY3FC/SMb++/7PWQPn3Za/8TGxatSURHL58XH08mbxaPUYEX
7QbduX0XaI37+P4or/d7Ll/IzrgXEUxS/Hg5it+qQOjFPEbkc6bik9loEA7mzp++cbqoy3zWpL8T
Ds3LZ87tNx6P6j8GOOtlc51TLwfuRV0NvjUOkZyS7sYdYjzNrcI7M2PXl3TyEv9Sx3g6epLYj1+O
MqV5DJaxXyMh1UR5ii6nVBU8PcMXZ2bOW0NR0aBHj8wZBaSToYZysSdZsO9DsEKvoA14W/f0/gtp
+B/NdpA3ol5Jt9FKb7VP12EcCDmSc5PRkCbXWUGjvaaM3zhO7UGPmWee640PRfKeXgNCHZsup/W/
/2PdTbRMkroxx0gVTbsv4xY9VDem/dP7E/GNvYV6JZHUes+gJHuy7hBz4cZuczebFxMSQJ72Ozpo
3a0tNftLOidcC0E5XmjgPM/UTN94QBwYgQ/SWklXXnAyE8m0u3WApCAC1tHuZFXP36w8B+v0/gO+
MT+4E9K8yWuk1HZ6lSrLhT44SG4RGv85w3GDjuqdifK62zboes6476yv62TiU+ujL42t4+/afvnV
nEoEskQiE/WJVYW9WEQXel43Y0X+t1MeN/bYO/OEr8ckCb7W4dizqAef9sLVZp9rAQXNSAraRUn2
CPxg/F+N6qcLWxXGmUDr9XcjHqYBAo6bQQPZSh3858RMy9YXXUeeMXVaslWL11w05K6273+2N245
WCGvpTKbSJ9S98kwwLqV0D1uOYFfRNDOnnUlsFFNkt9JAntzyn7YgUSOyJVvlaJ/+Cq3jk4mdZ05
9OCcjO5oWjIRo7A/o4H8IwKzv4LCNH95/yHfepUUozEB4E5DaXA9Jf6xxoE5IbmQLIGcgm3oDrna
9TYd7x8fxV1rGMRDJL1PS9F1PzS9AFUU+ZqVXAKVCA7lZJzZG9cX8nLir3aqXGDWhhVglCcH2iSC
DJhpJSI6BtKwyxvnV5+Xah/n9r8cBP6vWas35jtDcWshfuTznKaTskEvHS8fRVQvIuvDtlDVg+e3
unVwTOl9rjrRPr//Bt98OOzUVmKhReb5ZDZkva4aSsK4pLdefh9k0DoQF4wzAPd+7oczU/+N0dg+
qGtB86dIfBpxGUh4l0rv+0jYjtgpfRZbN2/mTdxb+YfPaaq2RHWUb/mHgOflBGwBVvjA50SUD6NN
t56RP9ITqo5DnHRnnup1xEMzGye0R3WVdXVawx07EdcaGP5IUkKBMVthtX5rFOaY7VEcdflNrUz9
16TH5XKmGfuNrYS0ILVwnbifeWOffL6uM/IusQm2DK8Vt7rejVdTvnW0pwwb8BARFOYzNIKHXS+3
6JCTD99/GR47gnXoNbBcj+B/rHIzNUxRLlCvwImmu7mP9ShL8zMHz+tJsw7i+ohJ2OGJ1l8OMlCb
T3t3BL2RUiUcENTsxjxAU92dq4u+3rQYibwI5Ff+F5bsy5EMf0Ki7i5AvMBl7ZOeXHvXokD56JIj
M0EyhOsbLTTOaS4PWaVVFS3hz2waq5BylSnmfRAGuczPbF1vPBAdwNRCSBtjG3WaORCW1pudx/lJ
Y1XxPctG5yinstr9faD/B2jjm/Z3fT+I378HzBb+P3BY4Crxj2/7yl/h4TnPiqwfnuuXgGP+T/8F
OPYcrEgwKlh9D7gukN38b8CxC+CY8JBczRoB+H9dT/7bRcH4D5pOdJokSQJyQvv8uX+5KFjuf0A8
JhHMauBuxV/8iLXJOp3/z8FGOLVWfGjEpCZPiYnQ5+V0tx3MD9rFCiLbV1D8Ytk+Dn0/fYnJHF57
o2ZeDXln3NEpci5pTmfLy1XN4GR4Cf1dauIElK8uNxCOdfTlyojMycN+KuvbR57ZGy/BScTGHkOR
ehfTSDBv3dgdcKpu48vZrSExAEP/2QvUhM2oW3ejv0yRrwLvKUiX5B7DmB7VWT1Z1Lyd1EfXliV3
aROYh8m05B1oMVzARscRxjYd7BTw6KLkrQEt8keMSRWEGPqTw0TFV62/VJsRWsLGMPsNSDnxwwXv
cFAgE/fEj/6zIie2bHAeRtAlOw16q+s4cNxUNeUXAUwqTYF+RM2P7F2uqLm0t7N7OcTWpbL97A/R
C+6NQ1IZIpqnRDTb3hyrO3tokC/CP7tqpzi5NjRMuetBQvqB+NHeWLlC412ObfczmJb2vmjIS21H
o0t/Ngi9v3Z5Uu9wJBi2fm8ESWgPCQZcCUjzZKfItRi4Z+LEp02y/2qXEyTBolxWOhS7ULVJYt1c
SUd5AcO9qp5mINGhQCSOCNibip03V/6136j66PVxvpNsqIcEbtPW8sEOtWLWDkVT5LezXzT0PSbZ
vtL1/A9aVRyzxpQmhDgX1sbGIRy9tmdem4OlbUlDqmsjiNuH0sOuelp0cSjiokDIB84PLny97xpp
5ZtpUt8GB4oIUE1Z/VKFKr8ucWJczvpoX0uZrO6ZVvdkj8DZLEcmj+iuEHnhBbq6tvneRhk5yluy
4sWmQFj4i0jVuYltMWyZPxI8R9JmCDabZFtq5Cc3uS4uNLpoPrUj7SlzGautP5rDPmuz/nnAAhgG
3qdAFzss1PD3AFpzQNfRH4nxuruhNa2b2ujUtko4j8s2+cV+oeEIht9ZtxjJPq117Hm1yt4DstCO
eV0aT1wtsUZvrCFqMkOiQNSr74U9eHe9N89/qgxfRVhec3aPURpY5D6bR4Tt9rBtjVleLVCqRxwX
9Pkb3lerExlygU0GXAgCiDMsO8uKq31VJ+0R4gmmaeZPlKExHFdceFgYPzo2kY1bYQRpWQBHbIkc
29DmW8fV/N+WjycGDMjBCJqdI9W+c+hSwMOgu0kkEpuFVxZ3qIQRX2IwBhzkslPGzkhcEaVpfDEk
xue2t4GMVQtt//ZxxJGvbdrxKg9wJqmrOlzQXgaFCZ1y7uSXyTRQ45s/RYm/rKUnvzXjvms1uEbo
JcFcYVSY3qkye2qG+UG44iLOrAcoc/fAdD6baXfIR1CNVrX18ylyx+wau7tNHCsYtzk9AdXAYsIe
Zmcl4qGuxbOWT0/Cg+UGDoAmVoDvRWLQlvQ4Bw6qT/kjteyHtDC/z1gvXrswUG6AS8dh5gzWbW/m
v+Y0wXlzULhnDNpVMbsXUms3Rm8c7Cml4Pmb1qZ8U2L50ZI4hNydrGJPEbpl/6AH8O94BVZcMwlH
+FN2618NWQmpOhcP9lxeNYG9sXS1SydEhYtz0LECF5mx4aWmWSjSwdpBCPlZui5O7NAgrilIpMdy
dWAEK/FgF7FzIRTAC0AS3U8r1ZBloxzfK8PZFsUMQqj5CjbF/40bqnZwhXORT9PD5GT2juZvGE6O
hDNWJl9MBb2vx8EERAuMhvRCVsvGzr9MzTBErjHuGiAYYcH+CZIN0sl3R9awcK0kTIr8d212n+ES
teEQsNsP7qd5KgVyvgQMbvVIp9ND6n9Ks/Qht6DYVEX9K4blAJsTxgpQr2uKBxt7MEDkjtNnDxvl
2q0QIY+h0dl+6DvZRQlol07l70uj3yilXxMhg/SQV8C7tGvp4us7Z+0dH3erhH9IJUBiXXk46qb9
Z5CI21z3oN00ZI3cdNeAg9tM8QJiMbvuhLNzGiPkACUHEqgUPvjyyWSnmvLmzlwgK2sN5D6TFKTn
Zl+TzP2K7dA1im5s4wWgLERvWVDfQTm6KYRxZ+DOu9X9/EK4A93oWnCVa30aogaH0NCCXU1URgYr
u8kt7YZFfU+jKCoz/lriuqBag6NRwIKGnABjVtVhv5hI1KVzI30QfFnb3kxSXrXa+K2d6k8xfh9c
g54HKwuBoKgQ9bUXzXp2ufiYMnbIWbhtXxuzBw5YuJ+TcbwkS/epXui0yrUnx6qvjAlHjtReNmkl
7zC5DF0DJ1zdm3d9OuhIUK3jlABAGJYAhgJAFLzJSu7/tVKHwXmEowItSPPASaiRKq7A6TNPgvgw
GOJKVQ7mQW4e2e1v1le6pa/CChdLeZfxMNahk+TFLmWDvzKSssP2RTdQdaiHtJ0wB9L7GT6hqde3
dTOoh8V3tYvatT+XyPHBcds6bERGW3JrxuKlTJj0E7NHqwLmt84x6DFZk8E/5IsOY6px41ARaFxk
er0aP6XGph8xj7KeW6QD29lGWOIE8GWCAGhAl8XFJW4l114ya0ycAi4ALjV7WXTJvZaxx3CrV8uz
9MbPcVM9GYN7s1iV9aS8UvlXc+w/+tSnIBZBdfE2tFrT+8WbKp0dbdV76nDBpsrVtW9dDd2T3xbZ
Rtp8pl7Lbit9XdN05DfzJzvBhrg2njzNe7ShAi2Sxr/Azr/hYDqx+6UF/HuKAJ6qq5uhhNg4Wf13
zxW3i4pxSEH3Pgv3Ilk4kRbj4BnDk9/FECaT/HkUC7uW6e8HupU7I8Uc1CtWogH+WcKRbJyt/UvW
3iPwN1T6Dmicvi1/eFUZAuKBi1nlXdgP6rhoImFCdYRbCSCyxDy2mnuou+y2L9r7NE8fyz67jDUM
n70UZwMIdJ5TfqrF/aj3h1LlW1WBp4OgU6b1A+628Cko7zFTgghc60XhpB3nWHeRk2qB4eYQ3rbf
AlhpMm6OptD3gPxS3o3+FQD6tsgaKNbDnzxur4OhuxB2FQUi+Kby7HOrYWTU+jsjdxxoaMNnq8Gf
K506O0zb7DtAgH7T2AjnXM27SLz50oC321crSnFg5s9aFUeNrh+6NHZDsRhhq6fbRaltUmVbmHsO
zqP1Va9igRtYvIQtE3VjT8dMpd2uy7ur3B9hZbGDuV0A2RRExKbTxC3Qhh9CH/hadp2RwxHjlhZQ
cAWzAqyu7hNBe6Y5kQFodXfvj+1loelhNrrmEwJcGMlj9hnnVIld39QedOg8zHiABvBON+YkD1I3
c0yMOsybkK9sRgSCId4ASURp4FE5IAzdUuzHEdSxM+4M6vgR0HpAt6YBXMpPcEDqDfOQVUYbmsTe
u2pOv1L3j9KyvNDK+s5OCckmdpTNOHjfA1HlG6EwB5wBRyYtDaka4cVWulm3p4zMS86SH5SvsFoo
2SlpldoFXaeHVM6f8M66i5flGindtG28jht17PLuu/i3ap2tVs13De16EGg8LSo1ANqzyQtW7Imk
TNiboMh9xaQtwzOcAJy5BWl/7p9wfEsOSeIf4wwIEya4e73F/DptmnBc0j9GkIO+rsVTsbLWPfOJ
NMkhiWmohg2r4EqHODQ1NMJXl10K5D0PvBtV+mHTpMUROmS3oTh6DY/B31tV+50eF32jm3gS6ILc
ekO75CYvIVM0lT3i6w10GcTQ3TJkT/mACwcbdZI1oeN2YTYAcEu8LxgldGxt0oromCm2ZaMfelU8
ou7MQqtVO6i3NrHV8OSW87VN+bhzl0PpyS8u+Piqcm7NMThknXqccAWwcy1qBufX7F4mSZ+jMZsB
o0/L5SLVZWbpv7vel9vVwIDY7NKMh29WT5gTLNUlaKEppBGv2MIkO1i90z+3Y7zzBL9BdiYVUDF/
rzsQglO+PPNbn/0JEm6vf+qyFDoQzJCNaWmwzmr5w6/KO2tOr0QPpVZjy9zmrtPCKnESeKLC4t14
ZoYntrGN/eQ42MZVpuubOu+ivlJXNUKY0O6Sh9qd06h1MrUppmKTCtFtJnu+hk0EkCowdonFwV5k
I4giNldsP3vrM5XMC+FhT+Bmyx4iTGrv3IJtR8dh2kvyBwuiX0gP+3ZxrD90iUAGkgga051rzg+a
7s67zhsiq8mehIUlQtER17PljkOxHftObmxt2E9rrX0E1P1QWole4ybuWMOWEiv+bgHrelOkIxfG
yv8aeFWPffIImc4fpn0D+OEIms+96wi7d0J5AhQmaPGjPsf1UU+9am9mWRLhNWL9bgfHBDOd4mpt
TN5yqJvk4KWYOwyr6XKulLExlB7f5EhnsY1ryDgD6dWxa7OD+KdTutZXupIgFRFmwIvBnDC75UYF
9rRWHbdYOvuSsKwhX4Sriu/BxT1pP8mSm2WgDOt3wU2DPSPD3Y6oQfyZ3HG9T6QTDEonNY6NrXW7
qW0NtXc6od0owJ6/miluLmWTaQfN8O1dIfPpOA3LeOgWeGze6ILwUnXRb1Ssys8kO6x9TNN6tmm6
2v0KWFdC0nLh7FYGhm1uqvt7moG8/ez53S+Hvf6q0fMaM/TAjB9d0cmfJtKyC38o2q80i7lgbSE1
bvTV5Q9MhSzC1POa0JuM+mBmdXyfY824zwLNOow6lmymWoYZgL4otI2lTZV/yOBms6EFnR/S66r+
DEWq3UB7MWF5xRdKzXgyB3UFsMNZOEADkP2+nAnK+0EnPhttdUtkgbmiaFL7U6ItGXcY1TsXqsCW
JXWJk4fCtUJMMIfDYAb209RpxnNj8R0Q1v5e6sC7h10+7My+oAu2U8mnwbKOZVo8+ZneQqXJ9Ai2
Brynzm/MndWkzbUWTCoS3ehz2cKOB3DXmmfQgsNEOzfzt3G1+wGOUxDGHeYNBvfMGSxZ4GAxP5rA
4zxLPGaBn/6eFim/564Ci+pUci+qmejZ7rTrZay0az0GNCriabhIA6MBI7pkm4D7fqRkmj6XbO4d
F7GZ0G2RpXeQvlfcgn3Nj0bj9JfBmKj9PKWg26hEbqTRKjjvcQyv12m+dEk1Pbv98KVXLIFmuky4
VkW1sFZScuJmP3RsDQHZoz0tuDiNsMFsjFLCuRA4OChJO5Kyx/ynnTb5pd3Y07TSkVn79FJj3uEB
97Hy+NbVxyUkB9FeyF52191qlEmx/YafrR5yt3YjYQzdHrCHCHvX+dRZXOuaXsfKwFSfhnp0WeHa
5B36RA6XjTs1+wVw5w/N1sotzQ70PEpDRRw25V0nk/hbToPQ0U0I9vnX/NxjKHDdgYrm6pyDmQ7Y
SQ4CoU++Gdwu18PZTWdI1r3HNcxzPqliquaNFdvVngoeIBcA9WGDuQvW5Jn5u8qc/Bu3Cf/XmECC
nOMpvmpau9t0SQoqaDaTh3jyYPwWjndjD5O/S33Apa019DtbFhiWUhjQ2CQMWrq4XV7EdZXdAH1k
A1dOvxdC5V/sYKhvC1OvbrwE+VZm5zpICm+6K/pJXqXesnwvDA49Nx2du9Tw58gsjPnSlsF4EzTz
8p2jwiZI9mt3WzT2uJtSeKYcp2V23UpqUBt3aepfY98STRK+XrUQtW6doMVlo7fMx84gqkvNob2k
ADY/6F7PgcOlDz5dgKw/lAtgMaq45n7J4j5s9F5ecnGhU81r3ZvATVsgetqyrRw7DfEUNB/aOi0P
adzk+053+h3U1vwwAmTfyrwbm3DQjfZZY11vOVX1XY8af5t4/GmwY3FYyjgOfU+vvsx+jOOE0Vg7
w9HiS88cwO5W927nZVEQw973fOILMyOhI8bKvl+8Xoamk5IrRXzFJblJGCJZhq/0E42bAGHPpWjq
Ya2A2RdGDEZMc3KfK6RPLEbWcjYeYk0POgJpZRyMyR9vNTTRT4kSzhUsWcSvlOmMw9L0/lbSRuKG
NQQwOkUcUijI9NS3Gopyt5dJ8s2qsorY36i0q8UoMJmpa7zfooz1e4+PULXTJzBfw1TV5oHGPFow
ijHBwUMX9fBQiaZ4RKmKqcocBOVN58w1Fj3Zei0EqLSZVEdmwGi7O3AZPpkF/jtI8tnfuUEqLr3J
ccDqqvZ7SQbwyQRxbcKvXXK8qBHA9gfOSeyYyuLaCfC2APiDF11WT+W2d1P3xnb6EUY9SFZfa6Zw
MIXdH6oOY+HSM/buGHMjDBpfHEtgQNc23q9kCYhZHDOjTCTTUmoH6WrHKrXW8F+Pbw1MmPaFxHDT
m/2c2T7oD9ISvwsXKm8ztNnP1NTodwYT0OAxRF60+CGEZu2gn9dkzjSyEwuzbDdiGTBctH6mXbiZ
O+ghuyTQU18LVhQSed1235WZevICHKS2ccL2Ta5EsBxwFL0e7ZG7KI2+oDtnF4M0v0ya5z5Pyx+x
QRp0l0MeO8ggoRg7Z0PMHXEKskNalMEDFK5lPyivz25rXYGWsr2EflDhdeyNch658ZU4zh1teBuE
rknfchnIknHH3dnii6spmrTZuU1z04fbzZ+HxIAzbU1n0X7yCDgRCQcgX0mD5wchk+DJ7QoPXyjL
2C/k2cGVjp1id2lbebHg1UswjJVxx0W8ic0dwgjzEncRcVBY4YXlXE8R1hf293gozG+2JseorIz6
wl5yxwxbPCDIULpz9Ssxxv6oaiO+AX5qP2kENjdOjyJwk/H36dTL/GPf5JwIRttaj4jQMhA63ZI9
tKXhRlNKtRwTjtwNy3V+lTkse4hmkVEb9hGULWfD3DoC1D7WXRSIdJhmgBJvxNJq11ntqp/08Zvk
u5bmPlMt7s44m5ifxraebpO5Mrf15PVQ/KuiCduyxCF2pbQEYJyL9KGjMYaOzHJ8BJClHWc03v3G
Jw371c/HX4mcYTmODU0l4Zzv2mnrXmmaGRo50hFZ38ZJ0h7+k73z6I0jS9f0X2n0PnrCG2DuXYRL
n0x6SZsARUnhvY9fP0+yerpU2SQTfXcDzKYAlaAMd853PvMaASctz0LPfDNL4F3OytYTqBoSbyGl
dR+Ix1SvjJ06YQlJdyZu9nUjybugb9HhEhj92qyJ0hHrCUu1hM4R4e5H2Fe0sktJOSja1Dy0VV09
lqFIyykSxmW7dLTxHEOIBU9K6YJBCTVwq+jV5WY0AlzjQBjJfjHCTWzkkTRAJS8rgAuizo1N8EBT
+ZFiMNgN+lDuKEwbX0Yj4n7ExnKLvSRWDgPs8VvabuVWqRTI7qk67RqrpRDq1HMdGKGoKbU5qwLb
XC+qauM+LANIaZhw9g9VqejPSWi2K+ynysfGEqJopdApfgmWSBDQ89XwntCi3FicsUDmtpkLL0KA
HpFIBli2qsbWOQkxa3to2lTzwLHKK4UG+fSEMq1+Q0UiFYdZBvjkBqA8U8DCweTnY1PWN2rclDem
WPUGgocFAsPEoeZrW2rJa12bWDvpRRTt4qrtnuQEey0E6WklQ0Z+XZKq+JXLbeWTrvSPOCSxFTJL
/YoEPZJURloiKR7p5XpScmODWimNWylJhUMhh9lNm/X9MVBxTGg1nCCyWI1uSpRE93WPEjhUAbxP
M7G6oSnFguos+SU2E7lYZd1MIgjHoPPScBge6aK1eAjGYeuFRapg5FueIWlW7odCH21igtEuJS96
ZFn8aAud5IFmFCLTVncndFb3sLTYzdgTKha3OREmcqVFYQVkeVTcmhZTCpFGJz5x5NdD2QweM4Pi
B0OHejUWcFQZsUgzzg4CW6atews732bM91lBkx91m9ump1kmgdV+6KJK9LDXkLcMFdvZBjqaeUbL
J49QIfaJcc0KblmNcfOMjQMQt/C7Nppy5slxWbsSaqG9TpMJCdjmle+qUMFV3U8DhwO36wTxpFvT
cuxEQ/Zhu8muge7noRhFai3VaDu6KplGPleXJFxjc8JvRjgl4vJgxdZDkwTTXW5UuacJuHDb3KoW
UoZVtQ8BbHnMzvg8apBx7JH9B5jnBKNqNghJm8JmWZinCq0UuFJpVneN2dBraIzGzUws4/PYbL8R
W8a9qs/LQcT6axdRBu3jQl0eQ5lzqzP06luKmDnHGnQidK6H71lSSg9F0P7IrZCmbhkFfkUHZi+r
jNxssVYyRP1zZlE9fnQ7SQ3ymyGZlBcUGtYQo6at3HCvWVpCRQ6Htt7QwJ5OemGqCEC3NAwd2n5I
F0aQUfcBBdmiT9kpQYfXTtS82uWiUY3MEoqOc16oXgWofegOAqlMqGhXVGJkYPKymyWzdEW8v+kW
Kj9S2IymPSBezDAlVZrcaQBKrhWOIF9fYpRO8SUvnwRI9z91g76jXDLYm4Js9qmGx0OzLIOXzCg6
d3lbbKdG3mVG0rBM9GdFbRCIVgbFn1MpOMVjjUhpDbV6VSvoXDpo6uTHHviFDQL6mGET9hrq4ktq
RtGTVdImawKNSQeCW1pO14+yTN9XqWUc2HDPEP7aMyF+VvFaw8zE1vnYtMpn2kcLaZpZKTBna/Mp
xOnNDdPFcKYucYyh3yhiifvUWBxGHJgYFwh3Q9souyGlfUe1PNpRcC73e4T722p+LhLGL1iChehr
89gGM1YXayJeNSg0oxn1+0kONxWsc5t5/kLhujhlhHq0kT9ikvFYZ4u5SSD1bcgttrMyfRNQw+fe
s064DRPzBofw45gUHi3evVKK34Ki2Jm1aE9ytsFD4C6ZittkbA5YBua8CiVbm1ZwG/aN8YTSGdLj
xRDgroP6vNDom4RcVbfFcRKfrZxuaC+odIe6u1GHMTBogug3wvRAQUIXICtX+kjWDWkif13oTm+X
ZFZQz9abYcTZ01C/xxOGYORcluEIU1yuWlVD7blMUPj2aZ3N20lQIJyPbfU8EvpWC8BQZ4lN5dmK
084JoyVwGNmdO1PVeHdG7+VO2msMTYFZ0/tuUyW02zlBadS00F5PgmQ/6SMi+NOYb7oSEBxg1Pwb
M3Hq7qxt/FrRmBmB4bU5i48i9ecKN81qbVHb9TZuCL+SauIhxBKwbbmQOuKTSJRso+w25ag7UrbS
G26suVhJerAcB2LhCrukLQfW8Jz0JWYQTO7dJe3o/FO9w2uLgiex1klwR4tBY6eqFBapSJfGljFK
RA/bHH2sAzikhKGtbkMUdMc1lOjQRuoq5SWVzOJwQ1sluNUjd2hZPbg+QrMjhSP2N5XYNY/ApRcH
p7d0NyvtvKeiVBFkpIlaUE5nthCN/ReLceOPtIxop8Hb7L7heVfeoQgxMWKScMBc8nlH57gQXU0r
tU2+ZLHGtkC7VRQECfMDrd1zVI+PmdA2e5h7/Ysu9Dh0UqxS02tS1/6oq27aTokePcdl0e7QDSyZ
D8+xtrGYTa8KUUUwugXJETpDXClkXmIYEyj6MschCYK3vcTQYRyRZIMmzDxK97Tqhkd0kTA6sBLU
HYG6WsV+niSh9MJukoNtHSpCjYGH2uQ+Y380jBNmt/eZOSRbczHUg2Fi2UKhLGyEGe9R1ZjwR1Pj
mpZDsSAdFQe7SJcFnWZlmG8DMa4yZ7AE84A5k8lIZZZjD96i+YRdARURM8ySHYOtz1O26ClSAgTi
oa6LW2mSJM0ezz558mJJB/JEdUOfW4gQMy4BylulSF4Wgc3EnykbdY9mbwkqWQVzkFkyiM3ONLZi
ZTxkmUk/S4vC5NhQu+5ircZITZAYW1EB4wupcsCK4koPUuOX3KTxaUEUnZFwUyk3Ss8GdAYFjfzW
0LOz+iiMqbCrb5KKCMiMbvBRehBcPY1lhxOb52MOCVqAx4tHdbgdgoLBcxTWgmca4/xQaH35qAdB
uMYHuLRNy+z8RdeCI/Zh1To480fLb0oRP2s1BhYl1pO2pYnDPQZW5RonPOmLiunECeO1ziX3Gr61
WOjB7EuEfVW0+AulYqk7FT4Lp6WL4vu57avbAZ8HOabJ59EdrGhQ4UuECQR0JSgUccJwDOnnlBRp
SdJdUaT6qVZTwzVwyzCcEID264hv6CaZy4F5uSoxlCCICbUo/JL4iI6oJdET3OXZJx4om7DBrS0N
cyXCeWCJGKdK+gGjiwjIgjVsqz6nZKka6XslBIbLBFjbi8wYtvg6Fsc5r80No8XQD43iexRU91kg
lrldUSfSjeUadaoldPhKXkCvaMQvjA/Vxsy9RrJ+temyPCQydq69Gf9UqrrdCUaWeZTp88HE9ROD
g9B8YNQu3kVm39/OTIEOcZbSLg2WjlkIkzQ7ElPrXhGMWrV7I7FesiWnbEK1hCqvy/XbSS5oTC1L
0ziynFBQGuZcrKMRhwkNDZ6frH8QIlWnPrVhEa77RYnoRwmWTx26tpJ4WfdajveWWeqGPwjYmypW
wTAuQyIPBwvGR1qHYyweDXl0LKwucGms67f4qzDzpKBbVkYeo/6ODwLuDrUGPxYaHx3CTAq1DZ0u
6ZQXZnnqk6g/4jFRHpIxUkY2I6AABEOlTZzlTCRG8LdxVre/cjGOnntBm2ObN5gwGhkF0yuz/BH7
E+mZlh39tbpU99gRUSAuVe2VI3CiLMwRH68HYx9jOH6D28zgVw2WHman9a9BrVZuE+OoschpsccC
I9hkmOBsZ7khzFpGd9drS3FU5iR2a4RbHDEvpMFOW85PRcwZbMhkcuNSS2d3g1slUmc3tjLlrqzS
+eytZzhjZdZPxujVYBmwT+lOeoBdcg+6QayQdqrAQnllD6vIyfTBou9m8crIT4JdsaiG288i7gOd
YsS7TB2ynT50s4seYwL04VwqhyhqBRgmbRtk8p5pQAKpCRMmdyU7hWbODZjmGLZJnT4ui9LdzBpG
yfgz5F8lqrtVWC71l6CNzGdE7PUfat6cEwoM30G0TY45aRKm2VKG4XT5OLY5bRSluDHntt6K+WAc
e3GhqxPW6kFWuwkr6r7ezW0prBjhI9WfDeWJGQHPKimT1LsGsIANzefgyUjEaZWmYhW5pGECx3Nd
3fQL4bGRFNqv2lj0N21tWC9RGBlrSam70FboHeGznCb3SsP3wnLd0A/MP8a11Ul5zyJvxr0cyvjo
lMQOnE6tWPkBn7p3GQ4cLLyj6bhg7Qx44qzeK58n7kI6a9t+IM/s2pE5zahVvY2qkfYg4fFZqULh
DUITfE9zbMY50OPpRwnc59RTwJuulIl42uGsXnsFphcAKn92OWlItMwPA8ZcUyMNW66j7FLacV4Q
IUNqp3pZf2uBvcDDCRf6pKocIeXUORZls4dtW3WYCvqDbpNDk9DiCASARmp3RGAmOQ7gxTzYmLWn
1M2mzvBOskPyH2brqgpGMg1V5vyCKY0OG0a4Jv0knwGtfwG8wu1R0UGzVBSXTflS4rTEMt6Y68Va
0QxvgWkCFJoDI/uSzYP6aOjtmK8DU5Bvmzqot4FGseApiYgyrdKW+VoQYyvyqDcI6i0TWgfmbbCV
Igk6VMnUJ5S7aT10IVMxEqkH7GcWVwRBG/u/YYxPf9zv34o+P5Vx0bX/9fdL0D9kGnQJVISdoWsA
VdcuCCldLk4x8TVe90EUwgtExGsTJzIRs2MW6APNaTwVgIVXUn3uTbPH6bFvwCP+Z+jyy/u4lAaN
8SeeSnHUV1j7KE4aRZ0XK23yB1/p/6PL/y6LMEn+13//7z/oQf+GLr9/4fv/bRd3Xfu3l+LH344/
h7j9C9D8/O//AJoLuvyPN5kTJBhRVwFVDhVg/Nl2//X381+deWa0BNC0EFESYlv8E2ouGf9QMe9A
3PCfOHQISf+EmvNX9O35S3RHVANZIOs/gZq/ba0/t56GMNlZjgEFNBG+N4zoC6J3UsWzFJuh6CZC
lxz0Uk3vlEIhzORGKJ+SKc1WEWPprQbiFSNw7Sz8lmAYGuM8OhdA74Ruwp1jlF7LPooB6knpUzzP
OBiZpTYf0ZKg1T3KS53buZYLu4wRgBkOeCBJol5xEtSpA8e2+Qmqvr/C/3ljFl88HAEKpD/jJl7v
JRHT0kvUFcdpwZBFj1+gM0q/yMvQNJZlhtCMhSUFy1lpI6BWdW+ZuSUBSF3iL0s9bFToc90fPMb/
aMt8SrVgxb2WMFfQcer++2b42XQ4f/8NTkb7Nxzafrx0lD7/L9Azzmo7H2+gh5d4vKBmnP/BHztG
kuV/oKMgIkT0B5cCgtgfG4b65x/Q5CFYoBtlnL/pv/aLrP8DGDu6GDS+MCVByfpf+0UW/4FCMsR3
xTQlUzkTOv7vzv5nTG8v/vyXGH+mp/25pASkdsgoVGLyXzkZQyiZArKS0r7aSzfT3jzla5mpka3v
usdrZig8x3vXMC7EPdSwwVEd3Otev+2P0ZM9+sIVpYGLI+pft2+cKSe/EcIMK40FYeGnlb1xF+yH
53Jf+uL38Jd6lfl2PuXeeUOXoiEj/fdukVtx30RDesITF0RRSFMO2mTjdQYQZTe3mmmbjQLedm27
6ec4WI8QHf1M7sFHJrW6yvvJsBEmAOqTnft2qFC4KJ3E9OEUE+xUrq3nutEpbmuJgUmV+V1imt6o
yq27yEnl9aPUMIJLxJUlRqN7li/0dKTzOGjbGtgxQwOJI/fZlHCbkjszfMWjpfw1WqnuGJWmAnPs
c7h5JHwkcLlrzczn5qQA8Q0pp1npDBkKuAF0UO7op607a6jQXMT7N8n6CCR3atrpINSbMz3QC6c8
O4mZ+NqZ0AYA5vbJvRzXGog/ywQEqKirgRGg3dVj90PE+NELaKuusGII6V/JJZwRU9m1TVOtZKT5
UFUy02PQUn2XRk5bLJVfMKIn1+3M2KW/Jx2GSAdyicyvJ4TxuEOOvtqnQHRsIQgVJ5xbi0vQuu5w
onw10h5mgZqJDpbwozNGQrhJRYOZsKLVOzkKRkcOxpmgGIROnjCAKxWy3CzARhcyx9dcinGPlymb
Cim/ZnzwVxbUn0v1zMX9balC7TB6bJ6kvXqI17orjraykoEPX2H7vXF231unZwLUb79vzEZYz+et
0JyFdm3S/d6bTnig2kK/tQY3uYuKnWrHNiwDMGChK8FYireFAMjl7rew98/o8pdo8tfE989nPPMD
f7uHROiHoJlqaW9Ie4HnNHbNsj5PTieaRoKx0/XbMd6Y1ibkoP38mh+91ovk1AoKKOtCpuxzHBjo
kA5YA87YWjc9T67LtcxkcRo8IZLaP2iIH5KnL+RP/3zK89P/9pSQ5WoQ2NayN+vYs8L2YTRyb2kt
N6qTA/M4r8itY1EqDKeT1E0N46umnuXTmqXcNhjp0XiOsSocpefo3CMAlAw6FFywUX4dhWpHRLny
bs4B9r0lccFJNrpOz9SiXfb0BVxw84zJbdU1cFKO2532o78mZC5/cIpcMpJ1gLd6JIfLPhlWTfNA
uzvAHA8oyBfj7LrlKwD3aaiU0c7YjpkTCw5iUvWjIZy6ft3k91V6RZvlg9VwKenfdlTUyyzMe3XF
eLsf3ULZ69V3UF4efmqfr7g36ZV3XuslQZjMF7nJLJ33ik3jancz+MJ+dsD0HtPDsNH81o6dfNO7
pUOXzgtt+nP+5BzByK6s29q/z+1iM3v3jWMet4z37H537aR9I7a/d2vnI/i3pWmKfdGj/DvvJXMl
irTKbPp1ORyGsXXLX0ppLyBpxi0zXBsKT/398zdyIT30rx2hX8S2aS6LYdGSBcVDZIbsurVbTOTL
HMvR9lg+gphZdrqZXJE9uciD/7zcRahreyHvaIayAVfhOnIkG3CtYxFNlW3oX3uXHwXUSw3CIdSy
yLS4ir4KVv1TsaHD74CMWAf31mOxHramj+G5Fx0CD9bCHyn1h8HlTS3mvS94Gc9Ql0P3qlv2KB7Z
i/ZCmzNRvMb0R3KC6DjSkzK0hwgWVMw4SgTRqwHdtFX5yuq2/kqY/fPlXkQ33SBXhwe07LFFdbo+
e0J7/0h/wDe1xEbiwEmMzWCB7/rWhpZboqlZpKqPjsSqjoCuooHjxXwXDc/lpHvJGsW0O81Ac2qX
Fl8txlumNVNPLftq/raYsUPq69J18KNm8JWh8+p2Y/YbIdm35R38MdkYIHvtUNh1+nIrVE+teNcn
bCHlNtaek7mHlPZE/9IWzVuZOyyl0Utj0Qvk8E6ab5SRBg/YyDl+xfcU295NsHzpzVWWyjspK0+o
5GznLtlFQgA2qKNRtOoW0zVpeCvRKVS7DdovblwYvhRvwvbQFfp60jDCHu9Id8bpAKDYqQJxQyHJ
h1Lx0NXvdfqsndV/mwaOuXaEAdlpR2WMXiOpP9RYeH6+7T4Ku9rFtkMxN+v6hbBrruKdJtviIdtJ
63TXx05xktadt7yYr+J+etSfu8N4L+/b9edX/ijOaBc7MMbNps8jrhwKJ5n+74hNUGw3myDz9KdS
Dh3sYZd8e35Tc30QlW+TfPv5pd+ce97ZINpFjiEZHYMWLCr3U9YfoN44i6h6FoANLMbHVWMOJ3BX
G4uJjDo8FSCRLIExmclMx1yp/UPY1l9a626ZdkXTfovS2aaH703GAxM+rD8DX5RqP0lDe8HhAaWX
WvSyHLxuw4IESj6ddf2o7fsGXheUPjOM/HJMDsTcbVKjlQWEU2J2ZKTHJdxLwTZsGjtIvzbTXtRv
gh7I6n00ZnaOEbZae0BN971MwirbVZpeOfY/+jqXqn0i02tz6IghfVsC0QbXDPkcduxYiKAED1L+
tUvXvCnb0rcmjVxDg8sHQl7Ir+h1fBRDLqrKYMzjps3Y40CPnXwCWLZXJOHK4130eP4VoS5NC1LO
X+DTtbyPm1r8NiXRsm7g6XjdUAR2gmwUsIJA80sJ/kmTTPLWiBRpm0mpxdMC/E/VJXXkjEVrLmns
S4EODDrAHaBSrcbBMw95sEpAcwohZB9lIYC+ndTeyeBKWEKIUr2mwwit7fMFfd6s763ncyrz25G9
5IJudiHvioRlHtYmh2a0GHY6vX7++x+dKNpFTjCZWV+oDRtm3o5Hy4e74wmO4DTEB8n7JfyIffy9
rh1f51343tNcHF8wXCUVuad5H4VYjATfTFX3xPyW2iugXTzeAda3h85lfKM2uzK5gZr/+WN+9Brl
v77GOBqlKgOYu8cLu2D8xpy3FG7QzLvy+2+Wce892UUybY1DmYWFOe9zr/4meubX13YzuhvJ1p/8
fGvsEp9GvD155rqwT8w3HNl9lZxuxWDqe/qdU/vH5w/6Zrn13o1cbC59qDpLDIx5n0oHdXydS18q
15A44m/5U3s7xL6+AkQJMNG0m5Wwhf4QPyQHnHIa+hCie+aG/8q/DuG6ZZq97a806d+Urt+5LfVc
hPy2joewCYVBTeY95BxgCd9S86mDQYqm6/IrTdETDCfHggB+rFE6rrZL78bRSsZLBZqnEGzaydXa
LSPmGZg3AzHtWrJ4fi3v3dfF/qpDCBd9wndbfOKB8NL7g5e78rNO1nbli3yw6M8NvN8fXbb0ZckH
nUW/b71uP961B/CBDFd3iVusrYP+pT4l68KrnN6WV/mT5ip26EtXap43x8n3nvAiDaCBKBZQhdjg
2bMVrTp5ssu0sRH/hHWmy6ulEDiTXCXSmfu5UfWarZPgCcY5MBissSGugG6PvzL5cRvdbr+bmGbP
+/5KrqB89HYucgVNX6J8MjUgOIEIwPDQ3XRad1zmHdzkYXgEMQfxQGkMJxr8btiGK71h9A4IcSXG
R2RVpsg3YSYVT0W51pRti8QUvH5AOZtsOEBJGvMUKuKpLY5RA4kVoYvPP+tHO/484vj9sxZGQSv9
fOONjwaHlziELlezQVPYuLC70Ixt3RHswO3s3Ak3gGU3urtKNzjLO9WW2sAGbLj6/GY+/MgXgXWQ
Wm3OpIK0J452jT6tDPNrjjyAcRuL63kUnV45NqVlY0rqVUDcZ9DTbWwnnQzJAib61Plh8m3pOV3A
N2hw6QBkgJyhohjcRbkdBcPBdf2a+NSbv817i/IiHqeCccaZnrcduYdDyi9RJofu8r0+AvkobVFx
aSkWR9F4BOJUW640XXGy+KgpfCmZ2gkBKjO9QFP4Jnis3P5FWs9f0Zkrjon3+ddQPkhwLkXGgwbc
rZVyiZmJ8jF+Uvz6rnLbbbGa1+AkNoufv2QnaQdx/Uk46KdyFT9OzvBkbQM7OoYOuZgfHiiZNuW9
eW29nsPNO69cuYjAEQhuYdK5qXJa63DO6m0ZOJLl0zOusNWxS9JcbxZ+ySfR11JHgIWNFbNtYjkm
ec0hGXxr+CXKJ5Bhugpo4tac7DrfVhVEYfJDe0RlJFqHcDFze/n6+Zt8s59776YvwrOS08ADSCnt
e0fz4d+sJJ8CzusfQ++ZU3Q1rVRf9KVtu8t+fn7Jjwr784zm931tANkMm4FLJhs1s6d9uctWkz9s
FLc9xOA7/c6mvoZXv5lPkgfFI//++ZXPH+K9Z70I1MiyZEtxvrC+1fZ0RNzJQ6H+YFzJuj9a+G+r
9bcjGBvFs4USv48IhwBwzrHuqieUaCQvOcTu58/wppr73kNcRMWusGZrybiIdS+UtkHRdMRh0rFg
BX0R3XITntKba2fHR40l5SLqQbyIBpSuuBikjYfpHjLms/BTp611SAX6Z1ee6YPk8e0E+O3FRVAv
xmrhMuFT+TLeLZvx17Q31vq9+Fo+CKvWX576+2vr76MDUbnIJKM+XnSp4mrySqAMPSyIL71m/a6L
vAWEmZQ440k4DpspgdbuNvgwr4e7wVFzJxZt+UnapNlXBV5x6iJWTkXnF4yiw6M5nno2+TXLmTdr
9vc+9EWemUPIERQ1kPbjdkZ5p5T9dtEREP+CkRjoGk7t1344xVqxKfVdhnZsrZz6TZVDMfXLK1nl
R6vt0ncW/vTUxjLvCiFg0XLV6Vbm9LrXkGvoNfrKN/F+qncG5MaYqHpln741UN559EthxiqLIzNp
QnkvWsc+pS3gBKZb811g6Ap2ATUsP1QlNCJfJlbeWM1BKE+jbtdks0/yeB9aHtMV8MrFE1p28u0k
OSS6IO2M2h8FwW1TP859NfkKHSNsITMhlHVaaORZ66ldT2eFBBuCkJj87FGzNQiHIyo4bt6fwo7Z
2U14V9aeqaDscaW6eXuy9574IiaakiroOey//eCmXr61fNnDG8+vfEiLq8XVXd2O7uZNt1Pdet85
0QGf6512mlffMq96/Hwbvu3q927iIj7qgwwBO+e1a7VbgS/7MgsbAMzzqv+FSZwiefTdvEmz63sY
9tbXF1or5k3zSIaTOLlsD09gpY8VgkZU8TGBXTWc1kT96eHz+/uor3JWV/z94IgZyBtgbwkTGNcB
/DDcsXlCd+QwgQv15A302m5HM0KHvOB9fs0PP8xFuM2XPsIbl2tOyIT6M8pruTe0fmK42rnmhMlS
C7Z+v5iP6YrratMz7fDKGX+GvSOvx00Jp6q9LfUbAWLzsbjWJv4oOX4bjv0WMs/zNCMVuS/ocpvS
jlZPkk/w8rCWdSLOg8hnJmb/lBh5tC7S53a1qr3OfZy8aiU57Say7z9/Q29mPe+tmotMM6+yGjI8
d1Lmbr8GWqw7y1bOXQgoFpjJTcnc14ay9NQ+p0d1naxoPkBtyNlfN0B/5nW++MkXaRd23nQ/e/p9
fpv/Co66cKqSZ6WVvGsJ2kcR9a2P+9s7C7MJMPL5NIuC75UJ4f5Awwo/clfu0M7dKpGbbTvhPlqB
YoQMER2EZXXNN+TDSHoRzkWlgsl9TrRKe/TyY7otnY1262G04t0b1yrh8zt/51tcmgwvWdqk6nm1
NiyGYd97aNKvKy9diUzCAtc6NMf4pH5pnOwQrfSV6VwFK5734HtXvsgjcwUKJGBKiV644oKMWhs+
GFRH2bIeblK32EaediUF+mgAfOnpqQJySIpzgREfu4261dzsodqb25yumuDkD/AFVqpN/nhKN+FD
5Qg7y70m6v5BCvnW5PttCcmjiJYS3NO9eSu5D5Ot3iBXc32FftAseYt8v/88XnlDA9d2r/jpWvR+
Gisojythc+3VfVQW/psXgyz2WXteIJ0PrYyTpV3prvkQO5UtupITUV0L/o/oWvT8ILGTLvLHMIAI
1ahcTnbMlb59uEMxk2nhncp/FlfybxCSuwkdxKfc3G29p9BFEuHKxT8oxy79QRJMKher4dqprXq5
QynoXUtYlY+e6yKF7OY2MfXzd+p8xFrV1eKb9BtFu/aaTe7ld+gLOKGPIoSjrRGPtYErcZKfdLt5
kd3SDwh9aN7tmEvTK3Kv+T+/VZrvbcKLGKMq8YLyPrc1uKJX+NO+fxrsYSvZTPs28Ro2oaeueqR4
vPYJ4rQ9/Sr3wU3v5/vJ61Zr2n4bmKsr2ccc1BvX0Sb0r4Wmj4LvpWESAu1ISpwPb+lm2Y+evlKd
6qZ20Duw5U3rAmzeGLf1qTokV5xWP2q8X9pgp2i058H5ilWIKqpxkwjbxT4pAXLfwJHcsH2RSC9h
eTmpZ6oglq7Epw8f9SKZM4YQwaPJlPbLq/BleWCwRReo+UG28AJ7Vr2pcrRn7Xmj3I8b9Xv9/PlB
/OFlL9I3nG2rrjk/b+Pmd/Ovxa0I/dF51cG+cHt2WEIDFAf1ay/4g5gvnv//b9EqyTs6fmDw9wu1
2s9Aue/rW7hPLLBbrXdJOxg32F3jqpFr/Q9zQPEiH5ORlkoylOP38611Q56at370Y4BtZPfwyDtb
+YbZnJ0ad7N+iK8ZvXz0oBdhbIQVelZfAjs2fZO0J2wTSHmvGdB/VGRfOs93QpIazcBr1CQ71235
EN5VfnpQ78UveK5IT58vj/NB/E5sEC9C1jQhOIA1LvnHnBkUckIKPUr8UnVoYFomCn9VQIk0JVcu
99GUULyIRbiLkuIlXA9OEbT1I3oDT/UhuUk5d9z+oVm3+2Ubb6C+/GrX8rrayj4jK7d7jKhsPn/k
DyKAdmlrB/dogTLLYhl/aW5woNukfElOuAosqwlhwF/KtrprjtGtfvc/vOBFFmRNKKYhgEWFcrRe
reABEUcupCv2aNnaT/lZvo97N0oc/UcYVK50pYn3QUL0bxYDUWFgTWyygm6G+/KuO7/j9jG7Gd18
s/yytuF9sRpYWLvSSxdbp0ta36DSsf78od/fHECi/xoFOrz2+iBDf88QI2cc7qL6qW+1a4Xx+xmR
9gaT+S3G1KNVd2fLElBA8rbbxB5CD/a58b/Q9I9eXl7E9eIt3vm4qq7E77cu8r9vlTet/t/jGuoR
4TxMPBHvch8lexUQZWDn9JlRPDzl32rVJrN0xhvxOXg2tp3pFNVTvNHuxnE9FDaIm4VhdsxNxofp
l/KEWGi1Nb8jRjI+I0wh76Lb/MoS/+jlX0SmMllCGM3cKgAUL32Ir5wl76e5/+ZoJfQ9nO6Wn9W1
LwGeXca3qbsLv4qBa6aONK8+XzkfjFI16yImQUvNkaU/R77X+E4+ShvFlzU72cAbDbziQZFt/UE7
mDeqHT7qbmZzpNAbPtbnPkR3KH2B+eo1A+4PUmP8Uv+6jheUX9S6ZaXNHgBh1lfkiE7mo/9q6+5P
xWlvIi/26yu75gPw0L+Zsgpz3JqoHrNt7NiLKc8WP/Lhe/u6e6psxUGJwrZcxMRdXsUhvLK2P2h+
amezib+sbWxfBWPmy/bbcwdNtmVxHcdOeoyQ9N1Zd8MOd5ed/FV+QLPoJLjqbfN/ODuz3UiVJlo/
ERLzcMsMRY0ul4cbZLvdQDLPJE9/VlnnSG5+Y472bWtvU0BmEBmx4lsf7S5+BZ/F43Emlm1Jstnn
zs/3zXGywp24ZXN2z45+2HVLCymxHeSuSDoshu45AwSqg+yHh9yOsCw6Y1tu7vLaZRbhqsfcbkQw
NhVkMiRycToYM/jNACpbqfIRyrOuEHUP4yAJyvUOcEoCvbbaoVpQvjTDQ8cD8wyJJbAjctq7bILF
CgFxl77DalqPBxC6MkwDd4ekMztYEKEcAgLLmYGYSQCSeY7fRdbOwRooUNcMp6I3ayrZINS4RLXv
9J7UGgugZ1n+LUMTFiApSXBJdNMUXYaIF9LDib425NoAki+zt2LknDiV9bkHzhRsG6BJHJI9pfUx
xagg2CB2KDcmIw7oNkmJ8fu2/Tq9/fSmFnlfBaIm148tUvkPEdSLymTegXFvHjofLjf5BxsaM/iW
G6FobV+qi4wv7zO464DzGjTM+wSsDTNZkLmAsdyAhGRNxUme3HafyTqDPmPt9ZjfRGEyg86C8Pbv
d3xfGz/d8CLKsl2jSCWMv4P+DuVK8U2wMRbmdnWxcYGVNhxYhf9uy2ks8wwGXPfCzWBSK3Xh0rHv
3OGdsUTvg1zuBbvM4XfMFbKp329qpZwqqYvoK+Zj3BTw8oBYGxj3w7TjduQh8kEX8WW7czArQnfF
Vqi//9GfHuEiumZxBu8SBaMJI0+vEg09IZqudE7skUqmRu6VdXKoY9HhVCBXqGBNYYJZ7D9UnXWh
E9xq7I0ELZeueRUhDk1ktG4xvvL7o/hqPf7w65bjijLfSbCWQFQkqjdrnsT/5QsjKSwxtUrJYAFR
yUClGgFHASxHr0Wfn1029apYh0ttA7Q1Tva5mTZBgj6clIIFwfnlGINgoodEMVLerCGI6mtqxUwA
rQfpXkThLcdjR2enrp5/v42vQvgPt7Gc9MoLsRZ7KqDkgRxpL7worvAwHAlK1KaQv8ploKB2Dfx/
gF8dSlb/AGUxB8qLMT+GUM1DkAhozca+vW/Pn37L4kNTFx1J+xCrS6VvjXrtwfb+/S5XcpPlQFii
liWZwgoHC2qEnN+gsM4Vt0HyWu1RSkor3/Jlvf/Sn+5g8aXICaqp3YQ7aBOM6oBQDfSORZQdGGhO
Fu/b6e/vN7QWT5VFPAWmSSZhib2Blu6xfKv98TE6K1b2pj7Pt+E13Xgji7n4/yfclJRFJIWQvK1z
CU9OdNpDE2RebGSmas6GhmxDhpwGJ6NBB29pVz1mLtqbT1tpx1qsURYRdIAwIgcbE/HtJAADA600
6lPRq3IpXMDCPoQ3FcA2cVvGv/buFvGUa5KJSPdbHQ3miJOuNZuTG9sZqk2AfTmJ+QIcizFZW235
testYilMBugYUlxPQDtG069gXgZbo2UrugJpOd4jqkwvgcaHaiMq6/QANolO3AmTK1vNCeXnlb4c
24nBGsa4FhZglr0K4x/pXHsja8bDhgZwLdddTuwkYtmN0f1LM9ilP7nNMffh0mDCbfgw7IZdZ5Xm
eIQDhxX7QPKOO1JvfOO+AvgPe/grC/x2fJSGduyIgIiIt/IMkw1Wh05/Dp1UAhbQnQHF5AAi1jMX
aGAJ9arMaoHieongtNJbdAe0Uw2cClRF9O52YihmchROG9t+JatYTu0oI2zPwxFPvYZm3ZYNpH1/
wPlmLphe22ln3hz2g5ObcKrauODaa17EGbDdG7XmWJxrb3OQvgLKm0Bto+xnJ3xA21bz0PSSD52T
vORbec3K8X05xEMz2qbc/ZK1FZ5T9/62YUrgY27jPwa1pV1rnQLcFgJDgHCGwuN47rzcF57QETbT
AAPCbuVSszEkP3srUCNgHeW6WdJeu7lFkFESEBnre1ooCeCqXkvnDg4DRmk3ET/exRt6upUP6f9M
E6Q0ZLQah+R04g0KQlk2ur8viLVCx5LoQWaG70iCtAdePuQFbhCgNHBGcwyFl5w6MCEgpdkPwKQb
UodC7kMkXjTujJOK8jiMV94F+Sc79EdMWfaCQc5c58yiFf1tP2EPAYejJLTRCvcJSjaudLdPePj9
d68FxOUEghiFEaX3aAuzFBSDIofYvAe9r6Ne/uMV7nH+W9zIiVBVNRgOKGp9hLkpChXAXjWwcOYA
dmjbQ6F22xxNXjviLEcEsnrMUrUc8R4wx2oNz8oRR7lL5xV26s3n+BY+dAeISau3cmNfrnyulpNL
VAKzHXzie62j9rlCh78VlHifm3XQlWx/OZ8ECPPMAXF2Rw5gST3F6HhVe9ZEUNP/bLyhlWC2nEMi
YSIWIlAbwd3gEFudWO2Q65nsFDg3V6gUagH/ACovP/r4OtviCfYq0P+4zca2XLv+IqOBK4TI1oBH
B6hYjX+zh8EPgejbaq2sfBukRWjhIpaCVMywwXycjuHb4I0AW57kx/ES+SO8PBxwmzHDS2ZDfv/9
ga6k1dIigwnhLcCqcAsKhh50J5hmoXFYegCJgX3234qV0uIMSABHiJkKjwzH9vdsF4v67z995WEt
Rx9UKjVgquLvhkBhdkOrD8whruEpuPXhXLvAIhpUrFZp1aSCQQFrukNxVc8RqjeBdh6MMOB8xims
/Mhcwy095ErIF+9r7lv0aeGNldBUYwM4WsAX/lwLtQkyI1zzkhjoBHOGTo3DzOehvMbStejPvz/H
lSUt3m//22U5foYfyf05Qn3wiA2zrzfP/ytNLrCL/v3bjCrx+RTiEUYHeiOn8iagPQlc9/yWHreO
8WtxdDkxkDXg+0NaD4GPJ1qYb98pz5OX+nwFGy2Uj2HDGO/qI76fagRzrY3VtxJLxUUgAIxk7lkW
T63z0HcpH2Ee6fbvytafX3spi0hAQ4CV2RH5jaKhxMZKBuZ1xPde2fj1a4fPpVq/BeJ1klN6b6jS
Rgd1dRiBvNUhmgGV8RLCZcDuObPvNmLAig5K+spFvi0y8KxrmMfg06Mwe+5d2o8YwCd65MXnMIeW
FlXQAALmjavdV9cP6f9Skk+7Qhlg44EONY5/EBK7/2mjfEnhvt2Dyk5twzEhorPc6h29MbDWk26S
BFPADS35lxj5p1++CAFlPjTamCr4vPgVpHwSZtwSv7sWJ2UHjb4vnQuzOoK4K5d6ZbCYdpHtxIyh
dYGi/abuWguQQW9LSrPSzJW+dDDfbhhdJnXUyL1rAElLYbM+76QoTIbXatcHaMkYKGzZsPM5yO7o
9i5jIv8zRejLpI0W50oEXkrrk1CCdcmIE2RD4b1jYMJ6HAB+x574/Y2ubOKvdsm3G4QlXJvUTIkS
jC4EzAGQFJ05hZff//gKMAE0v3+DX18OHT4g+Otz9poEcbebQkd5HepbyJuw6ckgT+ljfauttlZs
WcrpKSPDoZaZcCTCnM9sqWdC4PrCeXNsoAeZIL1MVZPFDJWR3eKtTu1aIFnK6plOZtP23jWtx/c3
obFH3h5ku/YIbHMASHD75il8xfH+92e6Mu8IMOK/z7RjlFAoFdwkCWbIsCZNLy+KDQyR2exGe9Kr
K5qiqGzJp+lv9DK9JccWVJpbu3V6X8mXlhr1KYJndgQsVDDZ7K2/9YfIFw5oVZqSVQbER8X1Q4bW
triwZvYfs0J+ERTkVtNk5V5HuWt9pV3pK3Z6rnYJWpSdwbywu+7cOaG18YTvq/OHEPQVDL7tCR6W
imo1IHhy9m2wkcvvu2vtkEuyl96nIPTKIHZLDzp69H6cyCCH/w+p7srRein11tpRmMUEX3LISl0O
KPTem2FBnulzacTUyoFPqul/y+S/Vti3++TAlda4DNlWLMA8zRoewuxl0m780+/PceUDvlRqV3Uf
Km2LhRKO8MaCzRGoHhfM3NGtxuladP6q9367ATCmQEhrJLwoU3ycPf6RTfXcCU/C0z07RQUJClIK
dSfE19gXPrm/LOe1wNGh39iNKwnrUlkNN8t6gCmeCIMIMujAJ+/Ldtj4FK5VKb7myL7fXigRUZJw
ewBGwv/BK64sb+NMJHqCZnaaPaiPYX2S69tYmDMkwJVVX1QKh4mnEp65M1glOUxyvEnx+xDWuCMQ
8gPAy/6AegdOU1IwSHoiepMzwl2WcXn0EJV8VzXwaoct3bCxyla+MF+dv293UcpFgvMP8qz52EWP
Qne5A6ITGx73DNl4C2tJ9pcy8Ns15IoZBQ6c1oC9xVfB7VAEm3As1rM98gLj9+W8lmR//fu3i5St
3Ctt3yHJ7pVzL4gfXPzIo10vubkGXvNfUUthSAEL7Zp7aeHJDi41rO5glY6xZqk8VtrWZ/WrPPJD
gPqSfX37JX2hSqAUIzVm051EMVHJAnx/rftLTY8yqM5MDOu0J/HIYygqIUCtOQ2d7fIgV44AAUMM
DNbcmkV2B9V02JmYn2BdcszFz4pkNlB9BJbqMLcGSlCD+XzJ6jFEa8xTr8GlxEk4SB07U8NtZUYE
i1D+k8VQAwfLLTHbEwV1szHRBdEvkn1TT2YfmZhxs3hMPahdwIqvv7+Ple/QVxLw7SFk7axJVYXO
MWs0D7L/OfiFD+9G5/e/vrKxl3pxKsI9jAsbxGHpg+1ewmhjU6/kc19JxLdfDZJgVOcRXt2cH1GI
h3khHP70aBNRtfL9WIq/Zxl+iYWI4+ZIPCk088fBF3zOQsYOm4StFGDlA/m1Db/dRD/BB0wZUCQc
bDBP9FSvPM7NPWKHNqp12inb2HIrp5ivMui364Ce23MNTDqCWYBePnuBP58O65ff3/BaV3ApzNbK
qGWxirCAcPw7cqBGglKHNCp3Gw+qpB3K5xZWfOMWN+iW/e7WOOl1U3W1EhaXIm1ebbpYLGOUPmH6
ZCCLE28wjAkSzPHfGxOakTizFVuQFWsvysvvt7ymC71zlb8XOsoURg2qhFWdeYMdOq0D+95rssst
1ZQc1QaKR/2ggfIf1wm7qKtQyqKqUmCLjv50VP10D0mReGIuMLQ2YGxzohvnjJXNutRjx005kFzF
ohczIOghmSLSdeOJrSQxS9n11LWdoEYI+lzf71OhRSU1hv4lPCoCaGLSZAmtYpTh48TKVj2jhRwK
psRgZDJvcUTtgkoUYBT6d+PXrGw89v7v3zZECOYqKPM4T3XmaLWXfp/vP+HzhREM1R328Ua6vbY0
+X+vksZ1VbY8XlvDpQHLw/FqKq2hhlUnXLbhFu8V7bSxCddOiEt19igCYI/2/H18SvQxv+dD96MH
sOLGtIi0cZE1eQh7D5bfHhvcrjhNuSvsCo+3Wud+kchK9zBNNKE4dDAG2+wwRelED5lDHpUT48Wa
TnGk0DZ+wUrjRlwKsqEAgtDhfpvQbGBEBh7mEBxgZt3YiskabuV/UwIYtv17i1QlA9vAnzpI4a2U
49PtwgiwtTlMQHZ+H298FVeKWKK2CCDNDGKuMuFJMm6rh1+vDHMkPiZrwB6hZnrc0k2t3c8idMzM
nGkCj+DctRZ0GxUGbBMvOTXnLZnOzxtbXOqrpTCEC5GCC8h+qyM7Pk/7LWH42p++h6lvy60bYI1F
SvxpQXkUxNsQ2kIKCsixijfq1T9vUFFbhIFaUHqFmXAByjn9JQRTRYMiq8ZotiGHG9/eFWWeqC2i
wDQXhMH5Cg8/twDW68u3ODNU1Eh9AQ4W9MDhgNECNxTBCRtjx/VfXjNBQ05gzLDVrVupdYhLnTSs
n4V55PAb4MYGrBCcvJQsgOxRAe8u1Uf2ppolcysT2NNOTt89q9SVARbJ96o9oN2Os0+1ZwLAp/5s
BOD7zf+0zRaRhIYJ3GpG/KD5YTCZXXngreTscI4k6Zin2ChArD169b4pvi2gJpaZhB1xZOrok1R6
Dd2xcLnqwBOc5ddapbrYu0lc4nxnEvQvY94vVZcyO2W6sm/FqCfpllZyhVkCSP+/P4UpFPgWaKgR
SCN/6qPGTl4S+IpqiuwOkp0I454I+0SAB5IuI6kgN9D9cs5jOxwl9jkLtMAuLOKNNbmysZZK6b4q
Yy2s8WMYWhh9h3EnHphzBQPVQHHGG6KdnzN0uO7+e8c4rcI2J0aIqxR3ntHuki51jFrPxqfg55xW
VO///u3d9nMK3HeFeyh6TCNxtc6AjhtLWx20ewj4YYEuRcNwE4O96P1DgxlMpwpmfdgJh8HAwKUF
mQvKH79vhJXwrC4iEKNBOZqruMxg928gS+v38QQ22GporeTm4lIWDO3oIMKrF10AALlO0QM1smPq
y6bynL8NT/yzAgID8E7RnjMy+LvC1suEH81mc2htDSx6wglXZUU/3G8PspB08oBl1+LcrMhGe2Yl
gC/dDzL4VcJV+X57GA6uD0gHDBWt541tslKpEJdy2HaOYKfKIM1XUwQHfbwVtvoA9Luljnpvzj5c
O68UJUzpnLm/r4eVGUxxaYjQz/FclvfzMj+aKgKDy7klo2fgxhB9Qo+GdxtiyjBSdNITPKSbA924
8orGDmOX/24ouCKzScnjytMH5u2yxoQHlIxusRU54jGzGYPcwA3BnWr79JpiNh+pl7WVpqxM8oj/
Y4mSRBpNMVmOdlX0CiNOf7ZFI0SAfIjc0KQvqUP3/R7iUhPDO8WFOc+NDgr2nuxku3R7GJ/p8efG
O7ivzh/2/lJOG8WaGPMCItdoFGZhD7v53NowdnRaf4sktfqeF7lNw4lwdpWg3csP2nMBn7XEGAJs
xVto1gZwyUFoS5ZoAw8kQf20sV1WYuZSRMsXc8sS+JoFasL/ZTqI9lQK1DDcoH9/civb/W4c9D0m
U1T841LGg9OOMYYx22BL6riWwCiLQJKO4MASEQe2IuDfUATHznjqPgQb9bIqGE71PnnEErUSpzyV
Ad+4WWJkvvTCB3Tj0a0csODe9u+9KTUowV+C4AbwnjfQgmFbgemDltHhKmNMnyqcJbcK8iv1BXGp
p6XtXMeNhM7JABEtrGeNCqr7P+wJlu2wREed6wOk7PZp9Edf3qzL3pfeD8t+KbKdFIYN6X1Jds/5
rcYYB9LRD9mE67jXWewutTfHau/P7KcrLULNUAncXE9QPPQXBrwGXXEmfFmLfY0wt3H2XruZRfbR
q3Tg5qRDL1bNe1flYSPapnWz8dleO4fKi+xDrWUgRDisx+gN4DnGGgxgjSLjkdtSbayF46XwFW4v
NO77mg3gNn9B+5Vcx7/iDVIe2BQkCUavMUvInagP42YTPu/ULPabnjkr2flSEpuK5P/qoWYcAvzG
npVj7mhWARBBaivEasx6Y1utRAx5ETFabiLZLPYQKqEYPrOtTuWD2nNwot3CoK1kWEv1q0KUJqL8
vXUe2oB2N4xJY/Btc0h5mMJowAkiG6fJ1UWxCBEUZkJzpyD8KePDlJhh8wazS0MBAL+PXphnZnpO
ttimK4nP/whYQ03KxAgC1iIxBUyaVl6X/+k1e1Lsqc3M/xTOvwju31JsMedUiQ1rIQhhWvgmkyo3
sokAS9KMca9XuTbov19oLd4t9atDzIcRV/VzEBtkhB43JXA4ec5Cs4eWMDeB/jYFkJ3KWi8LT5zN
YXgpmtgUtnbb2ud4qWdVVLXNFDLMwRD6Y7mDFaleAHlVWCwGBQH9haX7DJa8n0xeHnr0A2G/jz7z
LKhydmP5fAmmfoiKS81r2Cm5Bi4/cLXNFXOCOlcRc5xfWMWKhYBM1hyC06jOh746pN0rrUMkDaLB
lc85XJTr0hiy+nGcCkNkMbkJS/aKKheSuQLIzNoUWU1fW7lQG3nootIBeGuGI5kjAzbM5Tu+qqyc
vI3oRBU8SKGsxSfXVvlDe/s/vuJFwpOwQlJPKZ4wswt9/m9xhbrCVwxqZ4fG5c7ltUj1B/K4cbWV
Xb+0vEy0seCKAd4fvRG5LAhOo4W+rx3dOT5gXMZvqPUC8Q2qtb6xWVaAauJScVtyocrBgAqYZEx/
89e2RSWpKI58BMBT9tjKmNGITqIExs98LYjkwJ5bl4vUypIikJX5WNdXYElgVIAtACCxLFuRALVC
DBf4yQD/radmJZb6wBVwRJh0JbbE/kDhlv77I/sKHT8tv0WKpSppNyvCCA+gsANuAu2UWbRnyU2J
gkrEVR1AqmyxL1Gi6Xnq8PGflDlUZfMHcHA9yj7m9K0vOYdGn2r2VHAoaHmjyOiN6HbkiSHHHnRw
MKO1hzB1UlT1E5AsJDLucuxyGWzvFsqpMDNr7klGI4eViqNYOlXF6AwLt+FPUE4MGFybfMzoefE8
Ndl+YJxMs1oYZVD8ORBxNKHYK5pqKI0lY4R3LDdapCvSJLykf5M/JlHqtJMAQ2ZRC+BM5sK5hYmC
7a32YgjWmI2m5kpUX+qQiUzlvpZEGqhQoosAUesRbDCiEqPZ9KoNL7+/6ZVhVVG8X/5bXE+woLJR
Ahd7MMc9fFM0O/3bOBBvSi7v4Nvb6ugPzpxq9A4JlOeBs+BoJSk6b5RjpfNBiuKlfWHu1ketO8RG
36KYCY7GcOhADFE3FuTaR2EpYu7hMwpvCGwoBOS0eAeKfSceZ4u9o4jSZ8XoOgzCY8jE4Ii5ddBY
mfcSlxJmKZQ7NpoIi5JwBaF8exZnNBcw6ycfk6dKNaPqOHPXsfroW5s916FBVX1Sn0Vu0tuufOIx
m4jRr48+nE0BXSs2sYdxT6kRZ2aOop+0J7G8cWJfO5IsJdGExzw0IyBF5Fq/jmZbI3gmAKUBs8BZ
bfSiYWofSunmha23SiJrK3QRxeGjXk0pi0sCDXbJ7MiT3fa0dTxdO+UtldAExq1pcdf3D5hMcHD6
5g9ShSfsDe/iFWVyQPDBVNzRnXTVzsXf4dJkxnzigB53yt1Wl2utaiwuclIqC1qZtffNfpZ98gKv
IYfsOY8zU3/YZcd8j8oHAyxm/kfET/l9T0r81wr7If7+j45aFSHrgGd2EOfkKrLamaXPFZO+F0N/
hll2p0AVEnM6l0JVNINRwPXPAndJpMhvktZs2mJf1pHJIwoWZxqe1MQum/NQPhAJPnpFatRoO8A6
URfg+hRN0ykEejTJ6Z847P0uoodGyl21RHeeVHD/IQD28sA0py0SoAaHTS008ho2lEmzm8MOVZjR
irLIGsG8zGJLCDEjy3YXhtOo3mgy8COlrfGcWU+iCf8AXeW9Ig+yvt6P2kONKUmB9aBps7pCjTHz
duRCq5tUg+Hf8Mkzu3C0e7V86xOPlQaDw+1K6gshIiQ58Jxg9bB/z0u4wGTZC9Uqo1D+Rq3mqlNr
pDNfm/jcpJ1dTU9sbjMdauql2hAji4BFSIdE5+kpFrNcF7jqEOWwoVbpCJ1TMlb23KVW108+kiW1
8WCX5YuS/BpG2Q6+nU8DyUwtLR5hYO1UovgSa5kxtfl7PI3Hboo9TnP6CiTQrmDdrtN0TArwLQmq
pAFIScQupDwpQFASk6LX21JC4IINejHDzwGIK/4lTZ2c90n0p2x7UwQBiFVFPSYqom+hKwNmXMUB
oxx9xXbnepRfW1U4aI1GnEbp5dxScpl8DDlfv/dlnQPLUsMhotAmPEHQtGDqxEyFGcFd0WMiOHrk
davoeIpUHxoF/+XAyxYVB10SELwwIW8VGqjQTPMcy030LJXFE8lfu6wbAimVHG6SzHJIVTcT6SvX
0swtBal9jmOg6TWx+DuXtTOPLcDJFukewvg49o+NfIzj1oDRPKD0tAMneXDhJYCMXiniU9wYaahZ
QuSknEFCnxY5LCJyWCyqWo8OjdfEMGw9pzXFjNafUNT55CRgDjfekcjLidtV/tQcW6TCcRoaQl+Z
IXBPkw5mXjzqbGeC1oqlGyMOy2bOOBO8BbokEPuApUYvngGkzkQXB1EA4FTmMkxB3ELSAr/yxkAB
W7Hg5CsYYXpj5z08NvIRKsmGNRtODxm6y9h6HwIakqOPAhTaSZ3jiwbDRopJjrI6jOlDhXWrPFMW
FmM1XDwfJLUPyuYzrz8n7DmxgakI/1ZNWCTCcGm72FFT8QntOoxWKTiSMJOZiARyPzYGv7o3cEo3
YuxxrroW4mkOr+XIl55SsEfARo5Zw+0bvrFquHx5tIueek61Ixn1xPmScoccE2HT+Dqn5Q63QUf0
JhmAe9pbWM/GoHU7ykZgTWj+KISa1xX8g0DFCzxthasajq2bwwqXiU1GmLKdRFCUwOat8gKGTQVA
VlgaIhpYDVhPRK9K1hCzJ6GOzYmSK+jbI8U7j2FNWyt2WR+Gea4NWJF7imDlQ25NKYxWGjuf5qeh
xmQ3rN4GjUEuqk/RoX/JqIyHmh+HER66DHhS8YBSeQKUBqxhmAiNrM5isFSkLLFxPMO0JYx0xuvE
EbtRZrOUBKNUWrwktva42ix4i70PSYH6UgYFU0QAc+8ZxRxQVWEB1bbgGmXe/44IV8gpKCRAonnN
IYmk2TXblq4Qg96hydVLXYmniqdhkEcP43js68+ONDqchzvqpPVVxVuXE1SLOhOCfeyOXC4NpWeN
VtjJjJuoRWgW/WEGm1xN6oCJMy9HsT9i09xoEu0awlzYHPA1FBj5ge9aILSZ1McDHp0626PypEVW
3+lNoCCyHVmUrpXT0AHvjJGfODuzg85krxgvVrUHOK6ww7ushZLOQK7xmmkOS104j2BMl8hGlxnc
O/7PevZIZ1QwJFF1bjQ4SBnREBD0ASR3OTmM8C8qA3bWo/xScqcEzKvC6nCAiWpb5XZdeGbmv3GO
2bbig8vBvYBniAIKe9pHj0MTuwzJPDnOHjtSg7SelrzT5n6MRkfd5o46xIoNX3dT0uAAPMlOi+9V
L/DwvEiNtm8mIwWGFlhOCZ80CVHwjnLcRcIVkTyhsFOiQBa9SmglRNJOw/lKhOP6fTMakuTG7NwZ
RVnhClHX7etCSd65hyaxJ8kKMwzJyQZ/b89Cb5k7gqI4mKIC4HZSDE5OdCweK2pFgymhQEkwwBOd
Rok3Z6XTGRVWisq+hUGRGiGIzl7+N5sBRcG8xKWC40EKuLfXyanRlfCoI8X4Irb9cepASweQHKUP
ahVZACu5lAeuDE52g9VzfiVYTGzVAnrGoNp0uK6qGfGYdMDJ4Km9JemhBak7xbFoxPDivpg9IcVZ
UvwUWIzoiyYtD4R9zGdGL1EJ6HxFtrgWLZbmEegoR2qDSDSjGAN1dX+WykM1WC2QXSIKATBGzWGL
1T3M5wECH9JdMMNYhA2c8woLlG5VsfoEJiPiI6WIR8Vky5jZbvne6OgEw2qzZ19V8keB/0OHY4yd
fPYqggRGUEvEKQheIJoFIJ7zSk0weN7mOEtrrk30KJW+cA8Vujzsy2KHblSUH2RqNeD+okIt6qVi
VBXi3AszPeTztcShRezNIfR4DIP1TtG5Gpw/UeN7nqMd+o8iNsccv8F9y1Z5LdDkeo8sD769Iyr5
CtdZfZ0jDhF6qajkRXijVcQeRZxCsyrpAgK7o6Jp0I5Ce84Q69nS5sknoHZYEdviE0PTI/zZ9YKL
LSLLb+pr3FhJMWPREkOQeTdqsx1QVP5wf/io6KpjavdwCK1nkN5Le0Cgr/AuULnppskH8MLg6t4s
6CFDl36olVPTGVrnZ3Fn8lPt0H4ojLqpAwl1ABlO2qJQH+su4JmHUMh2Lf8GA+mChhhr74aTkDAn
jJwYNQChoExeewU1JcaXGdif1kBMTiOni5NBVLIfp1pAeCpkeHSWza7nldLQZorMinP56LlXUDLq
RQVJFdsi2UNSFvOKTfMpf58HfPCJIpgktyFeBideKx0xkm0q9qAwtWY/C3qP6j+KluxeqbB/Uw8f
AUXE9HU5+yJVbb7AsZKXnbgej9P4jH6xXoutwYId2OSjycODkZaiEUuBlknQZRd0p8017InB4sCH
LZEfqrG1MZEI/0i4yaIWoDE57JPZ+LkIFYcJ31iUDFBt02fN15QzXE4dLeJhfHpfzBgECgtRV89N
40h56Fea+pcKkWAOhDnlhRdW7BtH4F+V4FVLQ+3w1Ygnhsr8Y4e20+yoDxCSS5Kqa8oOgu8aWcjc
vFI6OVoDPtJwy7VXnr11802kSOusKjvPsAPgOpvCvweo6dCLwaxEKmDwMrmMvPA5YDDKYGGgAe5b
D1VafqyTal8OGq8LBePJFVYs07jKYPOlw+bkQ1RqK9Y6IHTvbcVyhnk8zFmbQrbGTCY6xs4n+ExF
u7rIx2CUW5gJFl3sxXTyBxj66JiCvQwlt5c7GrsCO7yU+Ia7GFrUnLJ542ZiFUT7nCZ4rJbEGOQb
kZG+Q7KPOntygrU7TDm5/D0lOJgMOUwDR6BShtpsM8i3aO8jm/XqkNkVHHHjKnRgM3oDvm8nioxD
R6Q4Q5H8FTSYoUTw6JNgaq+oryxVkKRh2clwYUe0hEqiLA74OO8EqIvbJpjJa6K9sBJCxUFJtVhP
seGLAaaegPanVoUiUyu1FlMjlAwT+DRod+/aeYK9M0ax9ETr42DqVLcJhWOlNIGEpltU5bt50oDr
wmGgCe0sImbJFXh8FeuKXYlG+UyDKcrtZE4MiT6xovxaTTimccUu57ChUHEl0idpX2JkSF1ewU4d
kwBWLUnW3LdHPukMVrBj/r1Fr1cVigeGu1SgjjTjIzxRg1zMTlMXYdJAxV+Cnc6hxxX4lsLGJKNI
2oSntilfqKC5ZZveiv9D0nkst44sQfSLEAHTcFvCkhSNRNm7QcjCe4+vf4fzVjMxc40IoruqMrMy
k/lVBZ9Z1Gs7PixV8ksyCJmhJMaRLTatEXUR/qaU8KXZRc1zTKKowht4G8i14izkXt6cuWHr2lP7
Yw4JrfirHZTFzWYcoNe4n13RHAZbDZWKzDeqfzvzlpAg/myO7b5NuXZb3V0llKHK5yw/G6s7ZmwO
CeVXLcZ3ff7hJXSZx7g/nKgsvS7J3Chf3Kj9NkzixrXfevI2s31YaeT6OX1QNHknDb+GJe0UUqmr
F816LFO3NHHhBuqu8W9YwFK16kPTs6sdKUR6SPl+ZZ2kNVbuOCjUuXZV431LisNq1S9tinqgL0NV
dkoZQ2uWaArdNe2DSZ+ofWexy9065P+EyUNyUtYwMp7cGDapJ9LniLXU6j3RXAvnC1l6sOSw/IJg
7HQnJuyn+pi1d93a0yVsS5D3IBnKIZ3J9uiTg2n7ekulZkw56st43WbrFOM0wb6R3FeuBN07DLS0
GKZOhjNhAzXkeKbSEw0/y0ZyEnEX2nu0Bhm+8R171mkZe2p2Fu2nwfqSNWUESjLaTb5snHKQW0ww
yWkbcr81D0Z95vbsqDBT9qDhSyc/qhhLLpyfZnAtmSASMh6F5drWvxgvmo5kbHWvw0FGn+tLgjCh
vfsPl6pvbq8LK3194QyATqQAKPuGA9WeI83Xo5Nlk1PmMOk0dHyD5I7medBK7qJjMeB2u9lniy5Y
5K2nYKQEIDx2uavkIwFmXNl02X0Z72MmLs3OvZhpQc051jKc2tNaAfoObrPGJxzign5goliGgzQk
vq3gmZnegYSUcKHWi4ffiDTWtFj9dqq54+pd2gVTHHR6gRPkSycwpwlKxTOLiA/RHbMidutMozdO
XUNeLnNt7vUYvl1oP3KMi1PZhZT2qzQLXyr8CIfF5T1if6Oriv0qe5pxqMs/k6tnqRg7PAW4NMr2
KsrKncW+M0zOfmz/mWI/Ia6v18++uQq2Pqod/NJA6hw3QLGj+84nr1h31S8RRru2Nl7Lfq8m50F6
J907kGZCKiy263Fh4+lbg0v+rWWflILOKDralNqpZkkta2pwslpPf+7WkEzLpjk+JvU8f+itvHyI
qO2BKq1RHCSp9rV5CbJq8MAnWidJct8gHToamHxVdqWz+s/irMVVhyH7LA5FtxzmOA1Um0wkY7tu
isrGVO4P67SvlO5nM4z0RAv8bMtxFSI1cbA6eh605qkt5784ZnAT+BBEUWIGQ1I9NRb7U5FlP8mr
bewWI2F6WSPSf6XHWl2dnjhqPpcrr+OXVUxJEEfKn2QpXj1GP+v8lLfnrXeaf1r7DUc4svrBzDO6
WuEU3wbOXNnUeet4b+DM4Vi/SSo5Fdi44e1mBXeyxWIiE6cmZcHPMyVC81xl3q2Vpyz+UH/WKT/9
TijPot8VjZOI+3rCnhMrai8tDpbi633sRJ1PphAQw1q+409JI1gh+XUH+aiA2DUtYfB7ksJs+1rW
WEP+GV/KRbxqH9LqE+6tBMroKobb9H6R3sbsNOq9A3OsXweKtR67gBVssuKLnSRBXp87/mvBx1tA
23Z9cRqzfYX15uRUWdDieGlftCwwCM9GVFyZXkvMEFNwfJBodOoXAzem6GlqVW8sd1P+nRp+hOpc
2YuThhKx3rAp/DKzfFdEUJ6vLVtrfZhpx7Js9pkREALPqus8fCWjq6b7KPuVks9oe46H7ynf9o3i
d9g4NS6jXwVMGHeYBO9I8u1bz24utblxnSJni8HA8gON3NbUfmZ92lN2LnQ8hQ1+GcdDJ+igIWdY
VM6S8Wrk+/ymNTET6FObedSSNXPVCu+oLDmhJg7aPnkQ1oNx0ZsHHDMtHGiQzTSu/S1NLVO2F5uv
JchEdemnvbKRCJ9D1eO31RrM4ccuO9AmSOy7y+QcsFRpv5T2vtHfE4UFxGJ+MsS3iUFvBsBESP3M
ZVa9i45MTMnwRPtQVm4i//Qqdr/Vl41+rvxrpqsO+6+xW157OGQqOgDHSS0/wJmG5BI1+1a/Vfmp
0x9qnEKRgJc4hSJukiWPord2e0Xd0xBs9U8VeQW55UXpmoB2g4cd6k4Fq8qW4b6GiCN8Mhlu8kdJ
iogmXMRL1QuuWX+UAFrIbh5PtCMNW2bf9Hhu24QKXmZvZb2zvigq/Wv9q7d+3D4Xxl7gP0rOPQkf
A5sdWBoPmj1dorJ+JPl1pzU8TILq5Sc7Cgj+TKwXPotZP1Y3kbzGywWvYWl76TQ6myR1srQ6NwNz
PEO1kZRImcbAkPlw2yl6q6SNlWnCW/S9wGQtb0BujoVdBGaVceLx1rNdJblKB4GHdIVz+EPZ1q8G
VbKgCVMThtniVa+v8bqry8do4JU/GYwzleAbQBIoC+yfyStdndi6rvnN3jbavhPM+tRdkKvtTPNh
ra+V9tJGZ52GtoYFK3wtcic1LItjyp71qAEe5j64VVbt+6eaexBz5l7llWWuuTWVbxr/xu1QSmC8
Qfuvz8OZxV/zUyP7TaZosja4/ONzmUkwy8ScKd+VCAE3d0V90FMf9xLCA23TH385ZZLtDSKEAZ3p
QLZrar401e9YfBpt/wjejgpB6x+awRE53907P2uVfSxat2s7KEPzCbGozdfX23KYgEU09eNSfqzp
ecNaI37vq3hXao9ZFFTM4/HOtF/E4gK72eesAwfTAq3ao85yTG6qiUEMEKggudB8U9qjgewoT44T
rSz3iOF0Pe/7Q0bdHw3GeYU7ZZNcoCFaiq7a0wExLKecR1L1eBeihY3qHc7soF42i2y2H1Hr4k9R
f8/Fe985gp0i3FvsS1VXDha9BliJcuxrcBTjgohhqkjrC8zsyuxUqZRNo9iZ2qtFWxE59ebIKGL7
xxYTxpLi8ZfrV62+loVjxEGs/eh24erGcx47RbZPumAUISQHZXgynZk4h+YF3+CswO9LOq3VrSeD
vDmP2TXp3/QKAPfYS7M3sTOQFf8We6/Jf3R0rRQ7Bl2KSh+THPONFbbclRY0OE7bkoqxq3jn6V5k
+pFd0ln7ORK3oY7hT/h8OJyQb6bv+p+5DjkpTeJmXWBlYdfRvDz3BMP18W9kHI3osCGCTVyzCKaf
NqNVw/qINX3dS14X8osXV+0v7A3TC/YMeOqzDeL+oBEfbTGiAC7JnOWUEhgYoCRStm/jwi2619wg
Rb6E8DhmI02juZf6z80yHSM9lBgF9rUjm2GFxJmkDZVyGpjnfPGE+rr9aumbShS9xPD7FrEmz71s
VI5c8u0TjOjGlWtyY5UnpCSS/tMDtz6vwgLb3pWYxnfcowWBwoMvsTBJSiyMwPKzCG844ka+KkiA
gBefqUBmhPWbGqrGd768d9eawpKEKYYntGnRr1G8zSiBgbIKrlrhaEPkotGZDNpzYEfwj93c71fU
krr5EWunXmA1k/tzwkNaXtT5yJtQtGCEjsY6Xuva/VkekHYC9rqqeEsBH8zrtLjYJmnMkcqrBN8t
QJKl1nCnBUgMMYa5M9vfOjrP2Erbe/FhgOcktM3hal1qAiPHnWHhO/A6S7WL7nG3rT93PPAD2a8p
P8jL44KkiNG/qYO195rMl2enltyo9/phj221nP6zpn2eVe4yw4TJ46M2RbvNtII4xme+f6wWThjj
p06yASq9S9Y8xZPXNWE7H7qXlixgHOb/mD0jpJDiLUataHnRbURQ/mH+jbmbKE4t41AfqvaOLR9r
DqfDAH8weio1+lfLDspvKXDux4UvjoQ3xv+s4X1RHsWzhg2BOj3279oa1PxEmretG1DlUxUrIT0I
UZwOU3yU/ts02dGQbGGeoFfmnpIMLsO0wHMI8jtkx9V7ifVPJeWm9IbyCFhvq79J7Bb9V1oEIK0k
i1vLiyId+87NlzCSAwY+40/kptN9ZOKnGT8BeYna3mX/VFrqW15ZvGTNXdOg1UEJ8l6co6Xdd8YJ
HntXrA+CqiuNoLB+o4EPLkSTfo44AFiP8l9dPzFKFEYo4nrXLke9pkwvzK17M/9ulR9Nf7rj/zgo
cbOp5fU/YOn+yold9pAmIdYxtqPXIfwAKi4ZYCjZvoxsLxNpKL8UfOUzv3ljQTq/gTfv4FrN6Cbf
4E16Qg6NJWiXF724ZbxTSYMLNx6v85PYD8250QJzdaPFBy1BEEYYAO7VJepGZhlOF8ZAQSfvW8Xn
fTOXfyNlIX4YdM+MnDEOoqZySYau59uWYHlwtNsbUPH8PcatU78LceNrl3u3wOLbCKbOB6qeWXn4
2oxjFhFrYIAljE5LUyO1fGvrqw49k7720u/WOSovjrnCexzvQQTirmNz7Lh0tMazldodyx/cHszY
y65b96YJ8BWFSoj1/jsma1Ie0kU3qzehl5Io/0EnkAAQ1Nd9kWJt68dCD7I8LBTHpnclIsfClmsI
LIs72i8YfbmFiJuXyjAfA46mUfog3BIphsBJhS/br8nnOjCpl3BTqjMloW6eFWR+6mloQ1v9nvmP
234y902+q6S3qHlpPis1OkTZC8zJfeixR0T6Hf5Y/Xt/EkD63aI5WvHYGUdlopgrrC2/2NHbkiAK
qR2+BHo1hUZ7090MSoybuKdzNmDIp5083c3eUzev0XbzT3ujo2qexVIeF4OhTfgz71bOGupOejZY
dih/haZ81Aq7twVY3gKRwXZVp2pUjuNauYPRnMz/l3cSG2oSoNZ5dhJSmur6U5B/wOaK8Wi26rsE
ALGT9PHOYdel03ew9pQhC+RZL3NQItJq4v6509pDvyZ7taodY2zCron+5Kz5Z0/Wl6SmQQu1vMuN
1BF9aOS5X87CMy1PNSYKy66KfcE0e0XIhIB0ZylunfyoyZeKGkE9RlbACE6KbqftleZ4h+ESVzb+
oOzLH1vSwlTDrZqdvfrS3sY29sb1b5w0FwVKT+ECcw4Ff7KsecqmjcEytImD75k/6V6n+JvlV1At
+pj+LcZBhTpZrPGjEh7DeNs7wppPeYt58TAd14FDXIKJqazXAFKr6bl+svuPWJf9bMYPrc392Mwf
gQD8fLzHd6lP03Qf7AFqF4K0m+7eJ8v44lOClm7x4pbrtdlOYGrRNn0o1i3Vssc62mf8al2XnoR0
w5SzyykTOMRfk+RE3ZxXf7PpsR70v3j+nVFaxyAAOxp8LChMVxHHGemiRjJATHqAw1V7b3phhoc7
+rACfA/XOQ6r6bCCxEJWQSVo8aNdwV/A8+x15bgZQO6q1+TcgtuhXoGJ9tsGG3eiCqejYxm+WG4V
RtXdLjK8mgXNiBSTYJL7fb2e6x8TzVVuTlfAZVCKabpK40F62oYH4izYoZzMD92KebpuoQalGdpN
jLbh18Aqpb6ot0Xblzmmd3tC7nY5sfDcetPoM3CL7lnYT6hd8GFGTiCpN5VXnz6Z72gW7hIfM7oM
mQYBvxYLDzIIoxgjKdKzJ34h4HX/VZgf4xya6n7FqYi4ruVnQhNYQuBdJu5yMdKtlV4OTRwtGHVr
SdhPlzJ7tY3TOp9zWFaAXv0gBvR2gLvtPb57af1iTEH737HGgT250eTRoigYG75M66VVbsOf/VOk
xm5MPSP6bhYArDS9Lcb4oVAZVn7zmLzVzWeBEsyej9N/ub9z6kOKaoMrsd41TI710E4KrcRHTvdI
G1n44HfasrNDm6Sq6FLkQVHd7OmhmzypuMhwy2N+JLjY0qy39b0F9fyVmbXBPYPmp45+dcvJbYZ+
tMq57PDcZf28La7O814cLGcNZxU0rk71ms6kJSmll6QfTXuSvyx+zZh7S/kT1a8jVqgivzICQkLC
Hglx2urMHQT1k43BXjnEdX8UHRwgjkRQjKW83yYmCZBjoD6fszzQO52M4jXfoNORs4yIA4reFzze
4g3rm0Wsx5Y+TjVce3jYlEvROsuMW3KA0YYvjpF5z+4W3tp+LDI8vyO03/Uup0BRY3tMHxqylZZm
4z7f5CqNBSqSwqlB/GgZUPrYLPpmH/2zwmjSOIMWLpunPdnXqXtt3zLb4X0ABAWsUGLILemvqP7h
StaUvv1R0Wgq7x0wS5yFcmW7a7WLUciWrmbumkR21WtaQYe7997tY139KArZBJKtr5Yg8QvoOSvW
MEUXm3JQKzz0ORDDoRmZaGxCM9RjO36xkvtgYpYtNl+Cxty+ogm1RPU8f0h3J5jhQUKl0TUEag5+
yqUh7xdGpXrDIe8Ua6hi73UGVkFtvGg8bfE5Xz/a9D1OPFv+J0PRpeLNyO1Af1hkbzHgHo8FCLwN
/UPihZwaL7Yif42ldIxbKk2EQ+KrBbYvNe9GxjXrJuOngnv49InXfJK7zBoVKkPrYdWxuDL4chDq
i98lOpSZFMjw10m0l2ceUHYbp9a3yzxoTTgciLvt0qCliyFAEWJPD03EPRG7Bke7qb+z5JyCTMex
0yEiibvQ6kpnJZ2NgSHpvnTpWStnxEEzmnzWPTkhsUnzjvSxSvxsq+ghwLUNqlRreGY+e6uOHqeI
AR60/DIU865RzNMIo48xsuRo6uMY34iYhOuObQRSO/rtyewY7/OnpMERYCr0Dg0UiInahLlBuI3F
FF4WfsKsCPMMYjK8Wc2npQS8lwzjQIrSfOrqz8LmnUgBXOhOraQ+K5bqVNaj1Lv3Rz09iuFS8hfG
xSd/mpkhY7QeC/ETNdhMv2Uy8nyFAVx9lsiPT3R/2QZsjhh26ZMjVOFcFWWo/KmA9nbig4y064Yc
MlKFWxlvEnnr9rHhKtw+a/urj+P7bzny/meoYoyYMeEkTPru1FHF07wkKL/KD0q2pQAnmsZuQqJd
mvm/3gBCLRY8bd7AQVjTQUAGMfAu9w9V8tfDw69Mu9PfJnr3P6HKZdPPI9R6zIzWcifKlvVe0xKl
3ftU5AfNQpOVZAeVHzy2zCOxmMdyUW4jngTzoRLPUX4VaBnj6FXu597dbOUyDlPkdeq926w/kiIL
yqO0fNgK+DVCN2fko4yvqf2kqpO/FId+g6eKHqsYREl7HOJDrcIcPilSqFveZkeuMf12tZfArhjm
XpQO3a5e7VPpJVUnOu1vo/4SQEzpsNcFdMsu60icrEDec6xUy6dhHs5ZqT4VAqya+LKkPOjYKJbf
okMuMawyrDNx9tX2OfcU0sS+4f/MmVu6L2NJXyQbrr3ZdL9SJvgnlI9aV+/bkRM+jDr3mvk9DiAl
VGBllqxwzK3PKFkP5PQ9x+NhUV9MZMU1KwRp+6ZL8WMPqN0xYKSmNJ1S2H3gNEt2qhRiN6dp8XVN
TvxG1Z9MI05vmkAg1Mb09NVW74Ud32qT1BuBcLT+VuPcU3VtL7WoGcvtbZPvEBBXTiyTuq6eiwQm
FyGUiO7KQOZGYXdvpU2UnmRNBzFP7ALgq7YTlRqOdhI5bWbmzii3U5AM4ivuzNiHCUW1sCYnK0JA
IrSJ7FCF7r66RJI/FKFQbPbbXPYOZm1+lajvkX5dp2fGzy472ha7E23qViiSqi/dEK5JgsC20zvG
qRwXeotNGKeL/1LpSSPdhyGUVRlbmx/JNoKEUxA25Ao7ZsugERPY1k+FJR1bRZodS9I8HV8OlYNq
u9ZwG/XUVapw1T51C/5LDYqBt0H97BZG/BI1RVPBlcBZWneCDvveWnNMjIy2pj13SfNmGMotpm7G
g+ohZheHTNEvE8abwAQrXawFhEWmO21wmBpwBdqHSPCoTJJp3/XlwzSPAlYrgu3CmTexgraV+TJZ
mHNMq4ycSOrFrmuF4iUxz9u0oUlGNVtdCJ5TX3XXUrUdi1tEWpqz1v+zM0LOMRppp7Em+kh3Fxsd
qq41P7r0YNblPo1HduPGFHy/DOTook9+RnyIzVqWRiT1Kl00CydYnAKqc6bRODt0kaYSkt6gUS2W
+MSeUkrXuZYvq3GQOl+1D7UexMttso6CNFPWAzhtQzM88lrH/kDSBXSW2MDqMwk8UkMDpiDNUrxs
0cD9FfOFVXXKfIVJU7r965fuAL7CNFoPTtk9N8RNxEw3F+htyTyK5MnQvR6rid61U3AmiN6UyjIy
WRRbyARgsyDFSqtleSMbDZqH/MGvCesaV9PVYj5us49baz+uiT+iQBhVBsv2NZm9dhzDttD2rRgE
3BstU4bmENEz9+9r+1QDp47Wt8m9TfM7TJ/FYGNYo3003Q/AWdRV5yFOz0odFur8sNm/wgLsLplQ
OvWw6r2/GjyHRtpbyZcmSDuRXNbPcIs6FErfOHYlf8p2QOSj2zXIX+wu+uyqluSZLEJEghpvUYQr
1cZnaiobnQ/BgP34NihyqGbJbY1yJ2ot0u6Eo0cpSohaQoc79WvQdyZ2n0s92j9T18jeKK+WKylx
6il69KvU6FE51NrYEyjZDMiGM5mgglLXav4H9EHSUMm3UkbS2ROlZcb2EQm25sIAcjr6sfTzLAvH
1j4mywKTR2oMKqYZQr5eYrCxRl+cpK99oLa6FkjOJuAba6qyY7a04FLJtWWprQUeGfPqJEHGaZMS
bigRl7H+mBXbT638gjz3nKfZY3RfUNTAnUba+429lRLVjWEYsieP1egbzV0hdl70oywy62lD2lnP
hu1Xd9EuOndnTvCXj5K9Me02qwxtpP46DZVgOsnYTapRKWi3gSPfQi9FZUfLNsieMX1O2z/Rhipz
p4acrENpk9CesKMnubHx1KvnxbTpdRqXZOtI1XfqwI/41zdY/0XGQ44CoaNRrky6dOMzl1omGMlw
l/KtavIXxVqNywrNDZZQMJrf1dtKrrnFdDGbq5G8Sh0o9UGu6vuBq1J8J0vjqzF40bR3NC3+mLOO
JqMgTrT2r0HKnzuT9Z7GcaClkBUtKFwuC9tZB2tP3g6RRX89njD9Qo9j35BwdNNlqn7y6CuZgDs5
wtb6i8hgpsMuM/bxB1CKVVa8zvC30e/ZjpCvkwjM6DFSzlo0JNeczU0NFeJNX7aftJnmQ9a/WkUw
FMavXqbkk0yBjlyMLD8fpXytXYwZw/2pgFhxh8bJh+fUUB0Df1hzdgrUuLk2hMNdeYdRNNqQxUbz
a3npUAAxXOv2tCYInlCvWmoJy1+6RtKFRoIS28PezlyJQODt2s2YS92b2gp+QobZk0K7kFiefKf4
IjtBwtWhApGZupt/Kc5+pcL1Kryums/bvE+jo2pdej1zYq6YfHqduidIJ6jluYRI9e0K5A3Rqc1a
riMpuj/JlDUYmmTK/01ScsnpxkV3XKR/42z7XNqPqWh9aX4RmsB6dWY3QXOrXNIfdXq9skDOMPXc
tMVjbFh6OHQbHiC0/14djfCmyiN//qQmDiImGmQObZ0PDymTWFlup1ghlRCcQgMEGqYMWnW9WIVx
VzEpQSmHRf25rTh+LMLpNtVRlI8hqg/2UvA52ILNP00T7RS/sb/DgfCQyl85IoBV+50JJj+wq1Fr
ReoChm+rwcopSEexHWzyq9XNLZsEgoTQwtKKZ3QFjL2Z9FtaBgpS1I0I7dMsSGK/wR+mBsDO03Bq
Vov5bt9a03WRV7Zbpj5tMFWF0K4KiGsxMH62GKIY/QrmoPnT9Je0pvWEMqDdTUk1XscERJ9rf4HX
ihNldWWZPQ8boCp7kMesdaZGvJrIUFjwqA392lRakLLncujYSmZxRapCqyQHUaLxHleLA7sholzU
KHHvjk7vTYPv77q95dskId4IlUGuKICgI106BGp8WohAakxh7Vo1u1SSVyAQGWsM5jSNcdGUYBZk
i63HogvVSULSuoAB0og9jlJ8i6fCXRfNehiW9XORwA01Xe5cS0U9XJv2U6uQOWYvTyCueffW3Sfl
Xo3/aht79lS5ajSioplzp7bNq9rDKhcXNXpGpV54efavJaljeRs7imbT3iLrUcPAGj3hKGPBb70u
+XfE8NW1b8n8oXC5JdbzYLwtOqiu8iIDGmZ3RdBbJiCLNf4el9fmbM/sDkRJ2z6YKyRTpBdKaKaJ
+hmxrVpCnMYbnFwdRa5NcyVPvnYf7kaI82hrbZBUcz93ufgcttab1ZaF5uh5SadQi0y3zBflWbZ+
olFyKAt6m6avSKQINDAQZHRaY6IInqWvTo7ZQMk++778jbcElOyt2fp9m0WvEvCCPD6nC5BsYiC4
6fUiDxNzUTk+qHpr2S15/XbcQ5ZuKiwCxA/CCAv5e01I57M0dMXad5laJ8CLcbNk6GR6E9ZykL5x
j+s1F6YZVNWfVhkQjAOWRIsyHuUlUTAL/q7nN2NkTwhMXgibepcH/VqGBihePH7WuKSPyTObWMjd
USFOPG6uh/llnJGGCrliWslcHURF3WCHTJGGA200CDrY1Hz/NFnnV+0jtGzBJG9bH70pP8WV/a9s
Shpo8EtjLSW0BXdzB0SPQVl2r4NBewfglhnTCUPiTPLRjcfDEpgsRKFgFhAiltt1TDtddpepky2x
SyToDQjtUkP1ohvIv5tMj94BfrnA2l9Dbb4mvll0HEqCdBSzvfyKkTEwifQkjWeLPBenZ75w1/YN
X0fULFrslDMoJ27JI2tdysg9yTBX1vpjyT+VfPOGadiPMiKQzToSD7pjrXhRELV0llMMaZBGKznG
wDPS2xrzjbXKqTEfgCBP3QTwbRlXJa5D5NNlPHfvCzmy1VizP4RaDYdnc+DfK9gPhuV1C7Bn2vcd
B0vH2rD5myOAvHqx38e8g3pOmLolNpxLQ4DLiMZnOWHB4/SMrL3d94VthZvdAr8m4qHKQPvohWQ3
ru32pI0ozSylQ2wsHyKVZjjr3SzTmepi3sJenuhL2UTpdbTpiQ1bKKJHYzYAkEz9LJnWzcxbR4nO
9do9GHT0mpX4vQVYbDlcY8fcpl+BAIv7tzZHnDIvYS20C2l6UHcv8JArOxbBPP+qrXksM9sTFt8w
/Bd/3zPoblfOYTy1+5QfS+nR8E8vtTL7evaPiz9c6/KY2mYY9QHDcTKe9JcIzU7TkO2NaqWvFScC
293MyUGGfUiij6jjduRFQVyTpNtDE+v+ALstlgUo1nppsIirZ+JcjKuB1Jt1a6hn2Wm3X4FSa4jG
fVv9swkxwv7h3jnNaOOqH3t8k8RtNH/QgSXpZyxDpKBjG91U+pzx6RaGzUcF0eiIyc1Xd24mlsgy
1ONwbkD8ubhq2Uc0X2lP6wEMq+EUI7qQTF8epJtad6GdaH6Hfbyz3rkYbYn3TOmBZqGAX+twkt7m
Ng8MnGzt9Kgurw3LSOpEIJqQHSvt7zSHoRSdU0wSYOT90M9c7BmGLeO3rc9JKNRon+vmv4Rg2Kkt
gsUUxIqz8FaxeFMiyFNzA5UZwgRDOab0QYLlzaiPT/10m+c0aFZW/4zmoLFCwFKgh6HifQ9+FDwp
aYLsRHZlih0z8sT6fA1axpgU68shR+2hg9KVya0zvqT0Jhsu+0XI1z5W9Uttvk14eaXF1XX8qKuN
HdBs/l6Xmt36pvpQ6uzapJjY9tpwVRbzJdlk/AvKzWns9SgVx8bGYq4nFs7aK6BiGVPl/TnECT+m
yQpix/fEQoscJz+IkqjHR7Bjzha3Z23mQVwjP8+hMk9jc02iG8NMUkMKH8v4vjbpt2PmDXr2rQOc
zrdVeqHfT9voOulQVwsGAHI8I7aOBuYNIPn/cXYey5Ejy5p+lWu9xxloBMbuOYvUgplJzWJtYCSL
hNYaTz8fqnvmstCVzLE2600XSYhAeISH+y84/++qEBy40bY3MpDUAaSt3TebisOJEH40U0VyVPN+
MRjxrvcM9RajKTCxWgVn0q+6pahB4CqKy9odKevM6N9UYb0m6osVXQ+inkeFBMBFLYFkxbZ7FEb3
AoI9De1l4wAidzqZqnI6ZkepEz8oBdV8jsALN6hq5kUydsJHdQcymy7rOesiu6EltLJ6zsSZa21k
sVIK3Al90KXJEaOZVaUWc4toRhtfF9o+jGkuV8LZdaF2pwfeKjS0hWt3EDHWWbBWJJClQNtrfaEW
6yQ4SsK5hQxR+W9ta924/TfD/QHVl1Y+p1DTkBaqd6sYN4GkXZfU2QsrO0qdPDd1sUpN2by1uhAk
lGdpKw5xCDjF7Qoq4ne/hXXVotAWi0B/sZwQtdkmx0Uzav9M16UIUKkScjwRuUTjLIcKXNd8J6Nb
DR6YIwiTXfIkxAvIv0F7y2gWaEAemkUnkcOwoGSPwhzuOTNtTXadRKE3YrvysYEEJVWv3RAerWjf
53Q63HThJxHUCgvQUL8Ju37tCfcogTXIu+BgBNlOdQ04Mp2xqjNVXcD/WUZGTtVJ3uUOVQM/8x6L
UF6i38sQwDvxQQyn5aqK26NbOnOX9ko69ODyh2ChCWsRpS0YujJXXrLBNj1KK0i8Sk+lVcxrmxV1
g4MDheutCritxQ3AhK22iFyKtCetfWbhrZUn0W91h482h2ZJsn87eMi3gFq/JcHO3Dvmh27fgOcW
5dbmyOyI+ywx6cbcDeaqS68qMgklp2igV+tWOHfEVyIjpye9p4DktS6cF3pNlEQZwEQ7AyoVZNJC
0UQ1992SAVaSeBeVLVp0FHmDYFFwcnf9RU6/Jm/bnZWZt7hWZYvSSG/K8q731pq20H1tn1EhVrSH
Kk9JoV0OAss0crRZnkNJS1cyXVdNdPNoVF/itKIlp6CrIY4/QWnb2nKydpVQXQ/K8NaZty25WTZc
29KPuHuiHc4RfWSEYoqDMK8hhrmTBivatVFvgNsUuxzkgyg3sqe8NmUGyDjedRRi1GQnmh+uNgA/
998sNaIWLrH32eiCPVapf+gQAcfJTbx6A4c1Rxv2Oh38gVyi7k7wXaii9Muejbw/SQR2IxtQEZSZ
X3ffoAxV9g9f+1DMzVCW17FxopNJm7iHbyzlR69IFhqM/MAoDtFwXejRGrPUZUHvSItviuTZCh77
gn0QrrnYRy1Y9gK4uHYs0KYKC0GRcuxXrFIL6pS/iEYUIv1Zg6QVFFo5WIdC+tCQzI3gDZsFNJgR
pFT7Gdx8sYRB5KFLV1YbfIbmse8tafH2WA2qMG5XgJ9VU8zdplmkw1E3E36ZjpxDQ8Rnb5VySosA
UaEkJtGmz65i9Uolv5HX1bBDM5bC/mxAB8nqILQOj2Pjy12m2RaGrk9V0thSMNL1ddWc8noeU+Zy
73R3mSck2aCz9fd8NJWiMCLCBwl0BzgJkEreFWDyWai9Cs7PdBPAV0kNjdcChq50rD2gKPjGhoDx
bA7lqsY3ojvgn+hoSgbbK8iK3Innfpms2r69ykqaGwe/3pf9c68vAtOYq+G+Cm7K7mACGFX9UyZL
TE0vfM5ifWsJwei92dl1ISU706LLW9igMqFGSq+kHVuO5ZT7IGpTR1qWkbcYKrFLbRs/PYhbHHHT
ir52ZzzK+ocRJ+C6zJ3vDg9B/mIrdQxvBapD3ioL2KmLXq2AP4RrKQAgK/bu+Eb1K8d0vjx4KarT
UP9q3VkmVfYgN/WVTzumthCOLvZS40ITk5Ze4d67wTgr/BvD9nc5I606yoquy1wr6m2lHYTcGyii
ksIGbolNXriRq/II2Zjk7l646TeIGgAAaAis8C9bBurWCRFKbgxAJf2QLPrm1TA0ykU15QE3W6OL
RT214OTf1iiVW3PV7reK3PeLvNWR5Eyu0iBCmcUjC0uaiuqK2bjdyhEVJmU5x968q9dDSgEiLGB3
Unmqu/LBL1KivXRlrOEMNFb0SlWvXUkxH0bdPnlhcr5fuI1Rb22FwoFrU0vQbXCbogMmCgUKSorU
P+XDCWhnqHwLi3Q+lCgVgIfP6T0/W2ztnXuX0wQyIE7YxcoJihe9ui5MyBI9fLC2i9+TErJzXzrk
qDXIfiV/tPDqLeKa9Kut3jxNvSpyZSdGLYgsvs7QLjJT4W/S5qagcExPbVDCmUsRTNA4thS2RSgz
nWGscvMH5kboHAXd1mnfXSjKtscBznNu7IY0KRF9dkoKQGrw6xtOnhi3GnD7WuXkjKfHjFaIJj9H
ivEN6SMprbdxFDxrLnzcJO5vLbwE7qiabkg9K52aV3PdRgCfFFgNy5JYK+pbgVwPsH3fe+urrepL
S1ldCqve0l1ZZwg9ZVF856GXRd40AFVDW5AUHWcG0H29/t0NT3G8cIFngwr1e9AN/bWPqvmMPBv9
AKC/nmRdx8Mw11pnHpRLryzf1CpbE0uLpvT2NScnLZTmBt1HK6J1nTtrlcqQ193pPYmZeSeoui5K
px/mVhyRYqOOJcXNRzxOOH+FbdlaM68A7OTOXavjZijydTamF1Td8uw7lN+6XQkfNhv+VCY1ct4V
6kGurgARiZQuNXpGqXWSwfAFnC+UEDFnE/6xU3QdqQSUN/iLnh8thiRhHx/Ko9VKIyfyhupOGtzn
+QriLVz8a59maM/p7QG8KPoBMm/duSq8MYoMKze+F/XS6W8VNFmkLWEJpTWzV4X0va0A1gSr2ph3
xXdw3y7GuPJt6ey89r5Xto2zCV1p0fnXTnAVgT21F516F+Wrvv2RxEs7efHpypvffYPm1GNFF9V/
9lgr2kc5WlqYULUHlQKnlCBPk3CeHUrO9/F1F1MxF8oI8vSvXIvE5hSyaNjNjWksku6oNo+Jfica
8yS5xveMvTMSR3LghdwcaU2Wcv2Qe7vaftJIljPq4FHjpMvSNp2TqNu5WvLRfDgetQoJjMNKjjVJ
W1snO0fssARln0aWvtdGUm2eCyQ/aYvPCzTOY6UkEy2PtgG0ZwhYooaYGmOsnaoCNJaW9ptaEnSi
0nLnWCnLQt2r6wYA1jyHdqXET7n8FgX9OodL0mfY2xbDgABO4/NLxr7XnK0SFNsiyzeRBFsqktYK
JACBIkx85Y1+MN3SG354Yi6c4CSnlU2J2dxliszJQwE9TVVza9P0LynrZe2zF+IAn6gkMCa9DWWt
2dZdk5LFAwfeFwYJUQ8dL4+/ozt35ckcolM4wYF301gJy2+/FmjkdPG6Mk+aelK1raAkRAdStq4i
juplfxCGMjPyvNjplucsAs/4Rm8CwRHa3IWHhBSNRY8v3ij6m6uKTQDHKxzoaIcg8OlyeI1GiGsz
U4WThUCWHLzGAtSrR2umV/U15dtMJ6kVw67QwkOslXe+DuRXih4k1987YDMMyT0apa/NRAYJrQo2
tvA26gAhAoW1Lu0XSG00NACTG7R/ZlrxmAXwGdplKl05NZLRfWzMs5F+FNIlvqmZqg2LqzYylc2Q
hS7PTdDdpqbxntUt1W1a8+nM4bToqR1kAb+MZ3Uuf5Ny51kKaAvTmTJN1A4844fJZl1ESwVgvl1u
O39l+qQrXv/hBsE+sUGwQ1QggzJSinT9iOxM1rVdLy1gbJ6SLB3zxnP9QwU2x5CpUoz5eQQDNzHt
nVIg6nSvWsjIWWCBQgq7dNaqfBHAicf824BdWEqPrlosbDoDVeQB2LhxeSJg3YGRL4aB3m7S/8ht
YCASLRlEX5oeQpSIryyqhgUA09oHUgQqcKbRD4yjZFnq+a2TJicz8q7xTd52sbjO6kPQIqpU1+8A
aQJpI6STGxoLJDe+KY63d2JTnoce5ASyfNqQ9owa1iF0wDgFHYDir+WolDPy9/pE8C50kyG27Ba6
zUyevw5PEJ5no2TiTTuDM3hBMvGMHPXUXDcLg8aQVQMEn77ypPusuq2cxwsvMKoW/kZNa+qwm+ue
3Eeaquxluc1GgKhaHHrVC4AiGnSHlD7Ln+uwhRprFAYZvUfP9b12BW0lffBAH1x4jjMCt9pE6jis
1KRobNA5Q3cc5XMj+Oy0AFfDAnwXPCV1mUdzjMbpeTrSIaDeIF+4tXVuCMZH+iTzV1SaOZgWO0On
I6yLdpfpOjKEvG5JLQ+09F2IPSe9G+i1cR3tG23bKluzfukqhA5KJpiUrysbriJsEL/6lkfqMpDs
H+xipbchfinMJYymOcupPejljWr0c7UnU7N5qfzW658SluHyRcuVjQ/+Q7YhmQeu+eK1D+yhkJ+g
ZM4FDDMn67CeqDeBIe0ivQRej/L7UJPRQpxnYmtw8eOZ6d7jSGIVKJzlRPaL3ECrTDZ5XWyUsNol
ngQWSceklazwR8T5QM13Kv/WRTDvNLq4X3/SM26Z+tREtfXisnG9XNt7bSmBBI8qR0PRMpGe/VSG
Ue5TefjRqqBF9MbimGmqMrVWAxkevYogGFp691aE0Vi8j7KtieojGj1JmeyrFlhuHqrFTWeRsaip
U963thnQgW8Vang2wCyoSD4NwWiAX1qL0rkQ8D/n4+/iZSJo3WRhlMaJPOAu6V2dFvHOuU7X/ux1
8Vhuwmomr8HLyLMnaQ5fEADwbNfO7uqFmFFxn7vrD3f+BrHqIAPwXl4a5nOhM9Ea9ISklpLlaleu
2mwQ3pIBrkj5N3TzvxWWOstsjZqru6QeOXb2gOoChfWDFtqVxmEDTUpaMlFFyrmr6cE15NObHBX/
16B88jlwxMi0Gte5d20r0cYCvl67SMn3tM5aVFllQz2C3b1u3+TsITL23YfRjzewUCEbNnFyG2iP
EtKP2RKIjnuSPaS4RszDUW0FrK2nBtBhYu4g8er1EgznDf7TS+uOUvvgPfTGSkbzI0QD9SCRpdUL
i7yWtjpxsnOfKwWYOxgnGJfLQYdIvkpa6vhrVBdvR44oxeeP1gLAA59yjl2NfNDe0NXLrtv6RWOz
YUNmxsfhPqKLNWQnGsldhniBtANlWohu1qLM1swcBK4SijqUytpH64metKFdaezNJMF1s6EfA4uv
bLcmYkh1eBylx2LtvkMhGGyc+qPMiGwO9g4YCczUBkAg7auhA7L26pUfD0d4l2ybnqfOZNkket3r
qHAhOumPkapf+8HBTQH62KcYTCUqCwF1r3JZ9dtS1QGn3gn1WDvvOPRU3Unr8qWRvw7JHp4U7ffH
AmKZiVtJxqqDOhRUH4XynHoXsk4o+V2h+zVy4uJOzZrrok5e1dBa2BzkFPKYOOHgivgeghf9PjTs
Occjv1h2yB9wgiYtnYngVXXwR++ylUfjGOfrzN3EzkspHxNOB9QiMl0gyIuel4pEC1itTRixlGpH
NuaBloMGnjjhqcJ2DWQWrOEQIM6SkflqOL9pTz0MB2hoQflQ9Ls62avAJgoA3AAD8wAuux+wKRj1
h0CJzpHhcOrt3FA/zIESB+5/EDOs7rrWD3F8g7SN4m5tE90ff0n+2+LvXkKuC6H7uc+l6n8TnvcY
JptEntvZQ1jdZIm6UBr3ViKZjZsGHjf+ZomYezV0mVLz1l0azkB0Z+A66zi9+zqetTOi/z+X00/b
Ua2oQSCjr3YwaxPNIYu8Ml2lSEcBBp9jcUyRkVKUnH2XQPAYIj30PkoF/cnV/LHmRG+q9N+TOr7L
on6tA7uKafB7OGoJfJFcsDNFUW/agpIUbJu2yChAIFBl+Xg9mxcseH+vKq2Zk6yokorEtXyfde5D
X0pHE5JGdgAQfsFVYFzY/r4Ga8Z4208jpIN8cxVK1ry5CiLjNSovZUO/T+e0qZK7Y5epGZVpdDDU
WXrk0MHZDxWCmlT+o7/XOWwYC+fJveD8dGaYjEnOI6UoC/o97xFyrHks7qVbukOjZmr6D28wyWw6
UbSJjubGAfTRAFbvaD6r92DihxfjgkbymQRYMyb7YZhLitACbuG+dG/JW/ihf5Q30i0nmkpZi7fq
oFy60ygr+7uvPtnmYiWwVA2k+aH9wJ2NfY5WIvjlW1VHGnxe7Lz3+oJg8Ll8e5wdn+ZXjaprhCOU
euWEFLl9iU2UdRtkUIpY4NdRLn4/h/Wf6uif7pHIY5ISSd0VbSLYSggBFgjEAY1FrtZwg5kodVjK
0Qq0yyEBw5GFV5L/5qCOLjkDcLJuETfHAaSy9B7m1MH9cOuWNJ8KaSWSnReyyipUpzMw8CVVx7hZ
GLG90ADv+iPbIE/WDi1IzoHo/IWluPWiN0W584JmQd1uzp5aKIcSuTKtpFgb+s91ckyBkKPnYUds
Gcr3Ap/OulvZ0mPmvSmhfFMMtB6DeNF4YAQV1KDtgJaBVOOl95jrNw2O31V8BPDRZRgxdN8zH+l0
PBlq2je9vZNssEZk3Fdt8tYND2pB28iLj0UHiYaTKJ3agKaZH2XW/OtP8NOm6O8TCjLgr5+ZvbgR
dp9BCEDLC5Ijur9S8+KXVEnAujfQIEzwIh7H/SFSbiT9xBRc5+gOg6JqvWIGRLLT4K2HVMwj59Dm
1oekw46Jq5HK95Ixd2SKklSBGsw6vBtoK8jr7D3oMDDzwhr4u1nMYQHkFmdh8pBwq5Qlzf5DK+2q
6CCJXRPvbFMBnHcfgdeIgFZG5U3Wb/qgvG5oJ0Q2jd6srtYRbb+Z4Xk3hm+/pY4xT8WP0tk7gEVl
yGFxdUdHcZlV3U3Yta+a02z0rp9rqK90EWLzqnvUh+9dstWqgzUMF5Jl5dzJarIPyBUlF8MsaSJV
a09CwhDW9TdJdx90F6rSzolRFEbuoLlw4vj9eqqr479/jqkkaXvAM/K+cjPzzirC8kQnEsJInKY2
OvtJgkhMZC2A14UI5AnLuP56Kp2TYFcnSvGyNMgsTb22l8qCLu7gJKuwN++kmsQwARWYWJ0LVfJk
yBU10Pc4l5eNVILnbSmb1FS5U4qntuyLS8vLuSRisix3uu3IaminKEy19MIA7szlF+cFWeuAXgNa
K0KDYig2hkZ1agH2MgMQ/m7cZTd+89I+SJwFaBq+tke+HqpA62EvgYki4gGwk1HgbYIaz6tZoO2x
sYIXiqKo2Koz+6n6CKMrUOy87nuEAzzVG3a0pwKvEFKBN3JHCVhHPzPfwS1J5TLclSgVQKHG9G4N
VL1KUGKb5d9hThfyLL5GDFPoy7C8QQ1l8FyAiHtq9skFw4KfRlG/WQPUyaai9kqeDqhHXaEKv9I2
4Y4+yBXQzZmHXbU0uxd4jelzc4dp69xb2aAuZxJmZ9nKxPfJ5FwXLpwZmeWGQt74V4t4DstygR7L
XKcU9KItYdGtozl0xhO8iWO0Jtm9Ql4ZNO6a7uM2Wtebeu8txQru1oW4O5tCTjYwU7hOYaa8FbbN
czj+a3Ut38B9RWAae/F2gU7T0twyzLNupi8QR52/Pz+4i3BFHrKHVp5f2EiVMZP53fCOe/mniPSH
OuxYvlUc4mhzLqCrzMchMmfAc+coCcz8lfdwIQZ/nx/o6mQ5L6gAhOF4L+cg3SVbfBCu+zcUvefJ
8h8W4tTJemZXIE8KtbeuHBtUeh4ehQr8L+lC9cKXO3OU/ym1/2m8KrnJRRe21pUijVzLGmudPEgR
ZJdWdpRf9Jg5szr8dPf5dJtEswv03QeKGLRXs7Ze6P0D2w84B2vVmtgklHtBWm1fynbOLMw/p8en
+9Vp2+ROBMq+qdGsRwpTyncxlV5U7FBraReZisVJcmEinMnefq7Rn26m0crVo4gWHbWh9SC/aBDL
zUtDdyZtUybrqqubWR/qGu48rnXT5HAAUWP8egKfKy0pk7XIsmKRml5NCbRIkUgKC1r4oWeb1RzC
BrranTkYS9mCn5sB5zkpHa1l30DVCrcAbxkbHskjBrKoamuIFNR5ReUitd1ZN8g1gGQVFZIe9CXm
OGixy5K/N0tV3kbCk/c1EhWLroIv00AdR90qEc+6iigk1r4OqDZ/sK0rESsIijoOmluRbP+oUbWd
R1kHVyDSU4QS0L77eiTO5A3ABH9dNhKzdYxaV+JDfxOAhsQI4D3OVipdhBHWPwd6Ref663v9frZg
HPTrrSzHy+pE4lZp4ClbkRQrsLvaohuhrF/f4VxMTxZjmsfFADwTm4wSBSGkyVkR54gwzFTjwi52
5hCmK5Px8gvDhJfELTwt9NcFAEPEzD1j2Vjg9QzFkpdtZ5UHtcmck+8V9S6KIeahSxvACMuGRcAy
feHo//vx1H9+0k/R5/Ux3XrL7JiFOWmqvxPgwHo/v/C5zg3mZAWWTM0M5M7tr6T8gAmE2q2EjeDN
JXeR329X8iSBLBtHTzsNPwM/Kii0I2FbHhpVXv6jiSBPk8TKj6McKO+VKRC+0WX7e4mqq1q2r1ET
XAqdM0u7PKkpwJD1BnWQuUlP3l8HAN3jtNkFsU6ByNsLezgNWm/NEGpfqDoYmq/f7cy6KI/f69Nn
zxHEyXNH7SDsPdTxcxpcqGCMY/ObBEKerLfComFc5FzXVXZhMir/ASRXIIZ6S3NY/LNnn6y7pl/V
eZKOzy7RThcrP0wuhP65UZmEfoF8hlXEXHmUdqvCu1a+YIB1JgzkScDXWJ7GjqRw4WiBKnKvLABD
I/T39YCciWF5siYWZeu6ksrVDcub4dDhqGjZX6jdnfugkwAGR9S5wfjkNrRUGXLTSKRPboU+B+f5
9eP/fnA0exLFXuy4QxOBvtFVuOkanW4TdYg3DtpfX//32YxmT+LYT9rBRaU3PZig2V15cGaKZalb
vUEBEPs+wURl7bUjAACpilTp13f9fSoNaOLXCPMisGGDnqSH2q9f01AzqNNr8TqMUIBIwxpaBrK/
X9/qjEGnZk+i2azrFHLQEBygCoVH+WGIYU/PpZvuQZtdKuKe+0qTyM58X2QYpQaHSks5ciS5j8xt
Ll4DC7hqBsH/kknw72ecZk/CO+p8W9GcEqVYcPdQgSL/0er2Ug9vrvzWeNmF4sPvY12zJ7Gex1Kk
60BSD40s/IecD7937NTZfP1Jfh+Smj0JeM8NXNvNiuCgu6vGvw+ak5xdiMhzl55EO83uSnL0KDhI
yIjGVoek7zIvLuyo52JlEu6tRX6qNIxK/IiQewLpCzE2BdXD+YCW7KV19sxdxCTiDS1oQJCOY0/T
rVkXP+jIBBhKOLMOHZD3rz/BuagQk7jvhVI1fcRdAmS4ikXQ4NqAwMMMsl4t7RzYDfmFFezc+0xi
PfSrEOdk7gT2GPA+dVQIvqJcIktf4CJx4YXOfHgxiXIbY1wnTJGe7O2nJnqOohKFjrevB+vctcd/
/5QPVLFhO50fx6grXDcQcpHu9ir/wvCcieifNfVPF4cjVmoqyPeDfkBHvoYDRwH8Ws6XenphBTwT
zGISzHpVN02TcIe6ekQqDQrhhUc/Ny6TeOiTTGReK8GqGDrEf99KSKXVhRXozKyxJlGQSEUbAMkJ
D4G6QCRDRrYCvbmRy7DIEeG75AF8ZmysSRjoUdYnwhrCQ4qom6SetGj79Zw5syNYk1kP9kwvTL8O
ISLGTBcKj5ZOUwCEqZGoj1/f48xRSbMmk15TqOCIwA8PrRugNW4mTX9SpKQGHMxypHhUJwd31Hm2
02AJVK9d2kOibchYXsNKSBvFbdoLa+O5gZzEiG04Xp2YWXQou5OkX2GCdGGSnTs/W+MdPwVI6fWR
yKM4OmToTNj0DaAOwK6f1W/OtxKSLc5ll+An515iEinZoNSeiPPoEIBKz63HqrywgpybDeqv71Ar
yTB4ph0exCCtdTRkCmrlPi4A1qU9dZxXfz9baD/xYJ9GqY70QsoS7lBLWApUiLNcO9JHVSDHqgWL
r+fbubeYxrvrA0ky6IQH8LNr/S50ADCAvUiHS77tZz7Az8r2p7cIzbQ3lc6jXaTGj1FZATGWnr9+
+DMDZE4i3Qs0yS6GMDoMb8298pp9ON/gy3597XOPPQn2SquaCBJ4dKh600AkTn0qdOlCDeLcc09i
vEJD5k/4QQ38AM/IR3Pl3Xz92OcuPYnZTganmAcukYXnBW1LEJGqjpTNEJh4wiGP7ET2PxyhceQ+
fVgri83arRgh6Dk4etUoSnz9Dme2T3MSskmOWRsyecyYCnjPPlnJ13ayz14u7UPnrj+JXLsujUS4
zHlMP5V7evSjC3cBJXlGu/PrV/hZE/1N7JqTpLXJUt+TR4RJbcziY/mSXUu3bBjad23uPovN3FmC
If76XmdmqjEZrkCSTVk4cniQEkBq1tLWpAtXPvcWxmSkvNZR+2jcSj0JBZzUxamtNDjVoSwHCrKU
4W77eFMkMYXfFu7cQqqsbCnMsj5WZaqv06hKdyyUzvLrVz3z5YzJqOpmmVZapoSHHB9Z8Gnf3Adj
BI/N4Bl8fYdzSbQxWRBLuYW5jpnhIXmD6w3aMBKz6El9s26cbxwJvr7LmU829Qe389SSsVSIDpZH
mZUqdloUF17g3KWna2Imt2DeeX6ZIntsYWkaOBee+kxuqE+WRDnW+gL+D3EzMM0SCWa/1mQdSpFt
vvh6YM7dYrIyprKFPMTQhIcGNS948kh6mFT0L53Dzl1+/PdPS1ZcJz1+uuQdcUx7bN/769a7UHQ5
s/Dq4/f4fGlZq7CU5NLtDZLdGOoUi+4lvvt6WM4lTPokxrvcNyTRArXBs7G7b67BvIxu0Kfqe3lq
vpevF24zTvLfrFr6JN6j3Ef+IuQl8HfDO6YfvSNmyJgpa59mGKbN2oVZeiaQ9Ukgd75jOz641QPY
AzS4jAqxwXXrzPy37NIGfi6Sp9SH0bxaR+2O7MDD3hbDFRg/LPVLq1gBt0bjX1xqH56JuSn/Ia/j
Ettlhi2vUJiSNjWL/tdf5MyEnbIfAlnpBien4N9ISLlhqyw9pwhlfX3xc489iWetlerBhgF9VaH8
JrMDOsrtzyv/r7fuf7vv6fWfU6b8z3/z/28psmq+61WT//3PfRrz33+Pf/P/fufXv/jPwX8r0jL9
qKa/9csfceG/brx4qV5++R/Ys37V39TvRX/7XtZR9fMGPOL4m/+/P/yv959Xue+z93//8ZbWCfS0
23fXT5M//vrR9se//4CP/Gl0x+v/9cPjS8zf3WNwBsPUL6uXv//Z+0tZ/fsP0/yXKWxTFaasyBY4
AM7B7fv4E0P9l27IlmLZqglfRrMJiyQtKu/ff+jqvyzbNk0LzCcVXX18ijKtxx9pxr8U1ZaFDbhR
NwEF/fF/3/6XD/Q/H+y/ANdep35SlTzML5HP1TVLaLqtKTqyZNQdJ9tH47haEhnoXahZUa5aHYVK
T7GVUXreWLe5V19oEPw69/68nzBk3sxU0LeYpvCqWdqJjcrpMg5zakgYjA0LIbnOJcDCZBX460ZC
EbasIT5pTRs1apCLVBKqoDXcIdIU5HUZrXPdx9DORWmRmpkEqttE9TBFnsh0lF0U2loG+YCe24WA
+zWaeRZdMWlnM7y6MBjqSSFE132h6gZWm9gXhxuRK+69GQh8JvuBhf3T9PvrA3/+oL+usD/vJfiQ
FsRaC3LUtBrSIXeRI3ZmL+uuk1jOc/m6MhDErRo7flKqwtsn3uBfS2pz6WA8KWH8eWtmrMwbaqh2
6ZPdNpC90FDMxkYzTWmvYI96N+yRxcFsU/YSNHNpCAnFRO7dacqTxzivIyic92VnANOUM9NBJz6N
H74ekJ/N5v/Z3P56LCFDmNI0RVanMAYlS4JG0g17aaR5thKhZ20SrYc92qtIkCDxAu8IUyOtQCxD
Qt0brQQp2WOWZS563cFL6evn+VvE6YpACUFnnITNXJhs7QlesK1Rjfz9oSeNDcLcBAMbFOB527ht
t6nrDtGFe/4t6sZ7EusYbxHwsph8mSqOe1MdcKhKO4yGowhAgZmgZPX1m/1t6plCk61xqZMt1WIO
TlIiOy2F5OPEbXlZoR1rpak85MzCOoEGK8VvnRSH9rZREyvbpGGMkebX9ydnnqxmLCo2ig1MP1vX
LG2KhgkkeOMFNqKrrJNNDX+9EO3umWapsopfQ1m/NKqQv3cDSIccN48HPZSV4sru7RwDiTJLX4BM
Ru+ROzJsIi82MDeS/XpY4ciloN/kl0gOOSaVG0hIkqeeEtWMTm2ABgbKnnp/H7mxnD/0ojJvVGTv
cfHUXfVDT+yuOkllXMuQYoFzPARw1zOM9LqcIrFI6t5AK6IvOOJYVQRNSfLCskCMQxVQmvOGEple
KGo2R47bvvIpR1ZLqQ7RoTONAcEutcI8Igh9nyHuUeXPTQO7pESVtXadqqWH2pqU5qiOl7lhmqec
kumjllo+Mn/dyNTtyji3X2M0FNHCxeMG8855kUkW8FQvwRAvlUMILmWJQOIiU1R0JOHvKfoHh1C9
v2sKZCc2g1xG5bWXK8NH3GdqirZH7L3lsttJK80zdBmPsIjWqmh98NU42VXKjKikxdP2lfq91S2y
z8Txhu++WpUSzKQaPy4WEtDlRZtVz6Fu2xWrRswRquvk4LkdpE5fpLo8qvmqlgZ0SxkJyyrKjwLT
M46rszbL3QpLLxbDWZxrvr2Xfa2osEexA0B/ko2QSzCoyPwMklzqixKZ1XhtOo0ubTJDlVANV+v+
UFmtjvtfibV75mXw2aC9GBDFnSzaRJZmkgWiQAUCu6xQeNe0HONIjACQ0u/TkjKhk5rNR5HaHrIB
LIvmTo6NtLNAxkQIFVlhoT2rGvZGvLXZeteeIaeYkkZFjE+R4gRg1LzGk18Hu7A5pLZFmtz1me8o
e8MqFfuQWqrtW2s+TxcgAQg99qlm9Lq1a1QR/E25LQV6qSlrAz7yfk51ZWhxH1CQemMRoo+j6Ua2
pFj3f6g7s+XIlSvL/kr/ANQY3eGvMTM4T0kyX2BMJhMOwDE7xq/vFZLKVFJ1lZneul+umfJeJRkR
CB/O2WetMWSVLO20beeEp86GlgtBnEsmjepoop80FGGCTNHJinNhZig5sDMvzAF2e1wYjmIeZe5H
Qh4y9hte+LoooIeKEaJ93TdWH9fICEKfvcF42s8Bql/Q2jBSujDPXjx5mY1alnraDSqMil0bBSno
0UwJ8LmxyI9JO2OiAb9tGfVjVKHDNDQXZudZ094B6qKRl1V6uGIpdXgtoWqBobQmtGCeVvOZBb1Y
jlilu/ywzmDWGCvQxM98L0cpLWBCboRrl++cf3wWScC8LUcEz3/ncRX2ZtFV5V1b5Ic1eXmFtGKd
5Gqwmpp+/JkFlc8DPsop/TVXKUb1KJ8TDNoeqLDjiDb+Q0mvMHtOQbNzVPOqc8pCjcCpGDY989lp
jeVhDSZ3JnoMbeSyjmF6YN46QRkWBOvOLSeabrNMZ//ELCrgvsggiSxkhdY4H2wjoN9f8NJVK5EU
9QxQEPgdmJTem4R3dlsVwJogdQA8F2OcyU1rJtRY4DVQZZnMjd/XNMvujD8wXdE0mQs4Am7RuAM/
mzAwAJjxt0lC/2rK6O2wfYXeTb3q7qfOiyA4mjVG+hIF1vnj1GPK8G+34Gdp01zZTe90KQCu1GOO
csqD8cYUnA8YL5Gte1pbpLK7rEwjkdMWTyNGvJcMHtmWDw0apR+1xXMlUuezL0V8D+gVGYqzemCN
i7r2QYtnKre7rg6zH7G3IgxP/PiykCVFUz8b8FCEiXWSABlbYwud0PPyBXeHscw0QLV+WRFGRDf+
GlyUEtYZkx0cFyZ5mqxhRjBImsYcerKL8zGuRjXcjGEUz0cHs++wUQWshH1fGfNWjcZfduXSjdw8
0kkezRI43yzLCkx6kjoEHrUf/FYFx+MtR2UKH15mMZWmbjCiLFUtgLgqDKo9y7Bnr7MKSuepm1eI
+OQt+uBqlaWuzwwNdBH9Lp/lZiNXHRbHyYk6yWxqhSrFH3zHx+7UVCuCjzrQN0GDixvKTdU8rQEj
yxdegnzshGL8pQKzNdyIvhW3TTzFMBTChGh5xz+eQUoM+IBA01sInVX+x4kaxnOhGaJGkU0UX3O7
7+JbNwvl6sCnajsPaMJobHM9Y7pGFZfNI7SZBpJfaRuCjP24AGJ1VzL8gxmgYmWsfsS+TQIpM4+h
So5TkwU4YpiD3OSi4iUWSa6uqtWFkmJJR93UyAuAKPR15mLG1f1yL2XTuNdL0kbZm3VMV9+0ISmI
u3otNGxCo5xuNxGDWWEHIKiv/HvmnaaLFp11kuGXzCsL3PDBpDB5dTYf0agEGr6cLcMOxEQyMxzO
u5nmMmaW1Q7eOzuFHTEhKCmuqek1BFOMa+x87qZMD+9B5EeM2BdjYKmozH58LAqvvAI82iFnmVq7
fC2yl9W9J1JmEGzjMOUQyraemIocKhcYmtdkw32TGzfZTTy2b13Dvrdtp6CC+i8zgzNnzqfnrlvT
5dXqqJpvx6JNnIfKz/oHCcWJ6dTWYxazLp3o1ukSgzCYSjW2ZF1m6bNynBQY9Fq2N10tMHT7c8fA
0Do2Jj8zFJT2X4k/tfiVzaz7965hgARWY1hND6IN+4dEorv/GLwsectCx+QnAym23yX0MCPmtgSD
s4HmK/9Wg8MAVFO4aXaIwcVxNMzEk/Vm3ud5AIB8cAsvhRKG++9+6RTWlX5tUpavRqX0NloLhdnr
FvOumwR3TOT1rClJkkBfjNBigALnTMTQsogTzNGrSz63HhUks0U26ivM8vF1LsZK7HtHxQ988/1f
sFY0AiOn1xiZxfKbseP1UTU5qionCbrnvNXkNtZsbe/yRMjmOp3z2XyHY50+WSXWFPOHYfx8Gi7y
BHdkQ6I3r51fICs48w2FNJxCeOXex1RZQfA7K2333Efavc1FzMiTdUJ6Hl7ndxZAl4WUp32DYdQE
RcKBwtXlY+aOF5hCJLmb61S+ufDgHdCMMQY7GRQRqvFQRYzHxG7XXkULe/t+XCTUirxUACy7jLWA
iHtHIJsYBO4PmbqYdPHTOPFuZKmb0JqyzGAaRxyM6ybJzKnIYRbvUioRuO588hOs9YH+YYqKT5cQ
0/TiDAG6NObUij9enHqIjJYSgMIYr+/5IKARR2x5YAesJnTGJ8QvlLq5+yoy2X3W9RLAArC+9w7u
GUWw1Kv+xVWtsbfpyulsxOI0ye5RRTU8qrFKCgRv7SzsG89DH/8uQqKYH67b+sMVZ0dQHfsuGVMO
qjlUp3xX9mEeXYk5URMiAami5ZSZSNefHI3quyqn2cfIYgC7sgxNoJ7hyQl9HWC38GAPLMpl2Lqs
kuS4xsRwWdCMH3Vk2zlnK/bIKnW/I7+JDeQomfBWW+P6yErJu+thnH46a5ExTj8Nw6uTtVN5pziu
Amz1Oyj5ZYBuTy8zWOHOWYpXXKlzACYiwIESLKGJtxHn13ovKGHovfSMYGRusehSXA++lkiAtx8i
uMIt/3nZMD/phDNc56ZLvt2IdiCSzV7dLLyBCubf7A6bLpIghtwqKU9LVOTFEagNXLuhLAP0Plkk
d2sXBj/Trnc+2GxCC14zMXCiNNeQbdFk408Z5iNjW9EFIR33mVouU/mQuMp0ZjcJwkoDDjCyswcp
ll7vqjoHgdjGuNzS1iFcmdYXVLKCD/FYWRJex8XkjJXWwTJi/EkMu3KBitMDCKBsumvcVn65PCeQ
hRu+5aBiLT01X5mZDSpdkR357Ga/o6xWN2EiVbKtuihAKlavA+fKJvOBOzW9fIRxXzSnRdkYYpz0
7FuwpFIe6umCFI6KTIptUPI01VM2rvt0qL1vW1f09uvKxbhSYzHPTz7I/oXspl3ds3Wc8INqXxCe
Er7Hd9pq+Sfyc14B8N0FNmCuvIchai60tiLj+VjDRtwMcVNceKlprq8Wkh5/vP5ixesR/vJj01Zl
xyCc/Ter5DzhsXEGZCXLRQKwlpm8WWsPQyZenhJsugoGbvGTN4nbzGrQ66WNZz6AIux9SDFuzyho
zPIw7sewbbgz2XVEoTLpi7HNZRhjVj5MypWEaAi+VTp4OfjhR096TnbwQYY6+4yLsbtJcSS/UQrR
8d6ZIy6xpk55otouG8NdQn36M8i9C9F7hdZwtNUwfox5gee3msb1VzXno9rxqMJcXZYczETb+2t8
wa/p4LhYlwpg0FVDf/IrvzW/y0ik1Zdr4tlciahzo5MGCuScdC58xMQpp+tDFcHmvmd9EuM24g/A
qNpi/PsIxr9Vzf5vS9X/VN6+b76rZ9t9f9vbz+b/g6K2x5Au1Zv//R+F4/9S1r67VKH/1+3n1/fv
uso+/3NB/O//37/Vtv3gLzweCEZULKliq0va42+1bd+lth1Qj3GpQirojPy8f9S2Kc7ESkaRH7KO
BpSr/l7bDt2/xPyhjF0u7JRw/q3aNnXef64H+YzcqpAirwxD1xfiX4k/7iJaX1vIJ46sx/jkLtq7
yRf/O2vuNOzknLl2nTM1tEbxT2Q971o7V4Jl9XN1nOVY6e53lMIzHuPhIRSKb0svsAIHJaeRqEsY
T4PlCJi1LEALJN4jy+EuiFp81vK9iZrwvp6s/hNVnHs7duaCGe0sag7u3N/V5k+AIrJsTM9D7ars
2VpZ36/67BZX/VKUz4WOaHSXOeOSa7l1mDRQEBefaqjMuvd3RVwea5HfpzNjjB6HZ2+u/cMSO+ut
XjJ1m5WVMpuQhVW7QKFs9Ypj9weTOLe2KG69SafHdeGyWDkQMCtAs3goBko/ew6kxW6ua3EfRdq/
lQDw3Kq4KtW4LW1yNXTm1aYBRqPQ56oRfgWWNzDpOtTfZZrf93X7rS7ntbIn1ZV0uFNsc2Pb4aaU
9W+deb9bUmsNdpFN7pZvcnT3ZZx5YBrX4ADHq9mAiHgOiMBt2KjRcQAQMPP01oEAWtL1pS2a70A7
441jqpeilh/wzs5ROSMPyv3f1YzZwgtAdC3OY4Xjpa64Bc9dChyX8+w2KY26S7OAIdOkAunYZLup
+U46l33iT+12h8zK/rv0HHfXJhrjd98iZVyAoJf6JRChQJbRu3s5cOiyXbuLZr/6LUsMZmLK5RNH
txfdPYEFRMVoWPVt1s7P2YyZ3aj+BV7EJwWZy9w8xOcLhK7jVy09y7BvniE6rBlti2CKbpysu+s7
397LcIUBv9jxmJWjt088cdnS0gvZJz3pzog99+59UFugqkCWNtQGFaF/YOfzBDAZtxTHBSXbve9C
PXIqQi9uOwSbedI/lwuTOHC4WzeTfAAhuJ9TbF9O7MR7Cw4y5QXvPX+lpBZw9xvjMmRyncntuil/
ZboGO7YC0Gk69FzxnUTMOMRguygQHuF4J7R4k9OUp0BLIBnnGTjAjosr1mu0KX79q5bVBRnLVEK3
QrEZyy7hZQEI//Dj/kNqjFEbyWUL43vaDcdkftS1fMz7/m0yRFISD7B/P3DfC+B1dUwQtj5xmPxF
hMHC98O0v3A3IKyuV7FLI/ZrRzs5/xOoUus8e9QfuM86w8yUeMElrvH5BBynfIjqe4P6oCZ+nKjm
HFdUCN+GwsempvcqKaFTXpiZjtR3kV4fexMupyT2kvu8O4Uu3yU1rOzu2d5VHXMKZf3twJAmU+Ys
e4kRLAjUz1S6WwzQOy9ySjCpH9HIGKGTonfgQ0GFTWF1ryDBg6FD6gEa4STk0pwiNrsHTirwGeYm
5YjbQlwdvWeIVXg3mMjU+lTNF2dWJ/+Ea3Cr/BqlaA5fZUkkkCOgSUl9FxcpMA/DXy3SbheyoXLA
OSfjTZb6wYkjerXPy9J7GtYWO1PuNAhdw+KmL+jYdxFfMTUrRKDBVR2OnB2m4aulYD6ETnFouujI
0R9AFI2YTV0Cb6385ovrULCLh95yPf4eu+w8aMqc/BqngiPY1p8/FaXmPXmKLdAw9z5GyRGii080
0vIMDaxCd1d3fGVSgEKB4x0dNf/0Wqjssb8SJgWDfmqZTd74PlaknNsTZLvpLc7XG9IqwCnXi9tn
lec5ad+DWR8pPqRb6KVPY7HwsRbOSVTk2vnT7JrywjEW87RZTB9tTeHcxIbqVdROO0fJ9adbwMMI
5M+lxPXNdRbyd5XvZVSCNrDLh5dJPC+MiBlnxNQ7f8G5R1pRH1JFeTBcbx2ty110IYd0dXRKbf+Q
DRO4zZ6FvhnGFzcZubMjZRA/08YjkdG00a0UOF2c9xl2/1bP66klxabd/jNu46Ntx5cZhnG8zG9O
jbeQM//HMoy3OSi1eDEUfVNYl9pRt5yfhjsTVs7ZiS0Y7nzezCNsLNtO2T6CkvVVj56zSSaO+l05
fQLF01um9B5lD7dFeiN8Ze+PR0XjOmkBUlF7JjQ+Qy9Nf0zQnG4Zb55/Zm1RHiDkvVUCNmo9Jw9i
fHGiNDwPPlXkpF2yc9JQN19Nax/iST+HpRa4axRVfJVWVzPp4NxwOaudVO05ije0Ttr7sBv4236Z
yA67PC0/pKJoLuVHVTXjEXaYoLKwt4ytKwC3cue42V3mNQ+e019ntfiTNu0CPRhbc6XCM8w5/JIc
uncUWEMEGeNXk8H0yxpmwRxXv6YSZhDk06+lt92BG2T47Lpz+5hShtsMHjevjWfj9KqwbbijQOi8
YrLp90OF471uGqTxERir7vKkEdFqfniw/W/7pBgeIhc+xZqV7Z1Iiu6JwVfnLi2z6Koee/cRCYb+
g13G3FixVA+tSSp9rZ20P9ICkdQIZzAqYljDy2T8eij1ot8aP5JXqm0gjeFI+aX6JLkxbCMcKcA3
98vM0wp02+ugVUhZDW8pGPHPrnXCcxuoZN96Yjj3+mIZxi/yFI81movKtVg+KkPnyM/NU4Gk9j52
nOxsxniX+9WyjUwXnYbMNgeVuUBcA6i/f1Rc4xcacq4bsHM/RZiT+Pd77Nxl2d/bsvOvmfn8dFRi
fxcKn+mcl+0LOc0BvjqfeYIrEroiVQlGKx7diwZqcsvka5jpBm16mnFX7WLlLrf0lzaR31e37qSb
a+Dk/T6kUHnvrkbjDitwqTRdZx/w1KHH7gVOBWMO0fBJ6XabMMIELaG0Zt/W+p5B4eF+zuOo2Het
QFQadV33OM3KOdO5uNSofNQqq6ackItwulOXvD45yX6r1iw9O2mYUiPJFMnSPJnh7AAsJbGfiXc7
p/O9LtpPqxRyl8VOvyaaSxvOjvXRpgv4E6q8EzAdUYknkTfr2ZdJ+5QNHOnsVEQfRetjbGRVhBCX
Oesx1XWGV+UCXq/vElkgIu0PAYJc9jDVf47e7B4HW36Zxd06i9hNhbiWeJ5U5ZurChXTa2bmO8Nb
HMXTz7w0zJ9d6GJmuvKZ2rgfhjLaSZuGHMkaFqXor28s1bbSPSa+oSTauTdoRGYWFf/c2IlWW1fc
xH2+k4ztP8q6HvBKrPvQ9E9DYAkORuDVe55bwy6x6mE6Trn5LVBAQW2S5pX53x8g3AdAewFVtVWX
+6HUp6Cq0gO0HLxyXnVoaSzic6hv6zI+xSJ8bQvaMJyt2ud5mvbFKB6Vvp6ofO5XCpBbAjSbvqrc
u7DXGMwUFuB4fmixFLrdrVcXnEMnQKAZX+TMMfW2D5z6NXIulQoEuf5yxWwjNTh5oAOQHRMne5pS
ChaTgI2fTu65zJIfK7LKnWwsJcdFlGc5DziYh1o9zinyAO6sR7rM+zjSPwLRYVabWCsb7Zl8Qzrx
nUvFO5v0dS6aeQdu6+THf2jfqnvpozuZ655Hn//206li1HUVuwTt0103I3YU9iul3Qri+2Uu0hs8
TIcyED1OuX46WcQxQYb3bZihSJcIR1YcPUX/hjkWvyVnQdMrYPzqwZ/xBbhcacoacGWMKIRuJ5jn
JPtWE5jiROXk3C6bi/3h6da5CeLitoqydT9MSQMX9jbqX4MesJTKxlvXFjdLiIp3HRipqy/NaVM8
q4jqAvLQpeWWIesKB7DCdLKwP9Jo88ZvM0wbb5rnn0XXZkAC12uPAjWnsWaLGo0fZVW17zpdHIoS
M9uMMzMcOXuzdzkpIFu+xPtGoF3pO9Q5KX+Fg0Zk7gS0lUrcYX1gBV7ve9SgG1nxayqI71GYvUGy
CG66BT3E3yIX/1bx4H8sC/xTAeG/LTP8v5iIuwSB//vSwev667v4r3m4y//pbzUDGfyFs58UksiT
e0mwURn4W80giv5CISGKXGIqbqBc4f+jZhD9JeIPSJWQeHM9T/Kv/iMPJ//ixV6kYgF/PHBJoPw7
gbhLSOUfaSFBHYNujcuPukTjSAX9SzzHslDEOsCWXSYZ7U3HtsfZaadjKpdiX/W+/zKlwfDwn96h
/0to6xIA++cfKnjRBAFpGXqUTf4lhM7siZJ5KLOTGEowAi3gaY5rVlBvrL0iodoJ6/a2CHyedYdT
ESuMNrP3b+V3Li9dRD4lm0tEjRqM/NffYpqntjZufqIxdJVBY098mDjp6nMGF+XP0l9flPK//ueX
7om/zgr/86vn4it9kmOx60Xev0b1sm5xFifq66ODjfZ1iPqbBXcqJ3MgeyB7k2B+FHagcZuILvqd
1Q1BjfZybZAetudNkc/LV2fnKfyJB9l/oz3XTKcsXwPxOusqZ/QdiHSz80RUdScd5b55jgox+De0
ntDYtqx/QVNWd6PqhuxIL4BOuDOIB6Jld21/2Y4Sz5056vpRPV0nWcHpcBmCtwro6TZCdEqC0BCT
4bNr86uqVIHZ5vMUY1pNKfte6uCXUrJrU8C/xi9ehdLVd0HwGo6jE27TXlytOGExGk7ptxJuggMk
MCdmYjhCNqk6+mvx0KjhQU36rVgs5nRjnUfsoizAMrHPxInaq4WEEAefgqO4qNw/xinhGI7VM9BN
8ZyGxjklzcVe43oXlTI/JJe5zzhjVRxlu/y1t30v2hXMuXaGD6/tftGRf3dMwKxHKfyjagKXnlFK
h2spKDfQ4ic6YM0mjR0UAaPPHtILYI9RYMQvu8RnTrSKzhIvUaxe9d3EIvqKx6bh1j+P7tOYhm+l
zLu9coLrOWqG/DA5Qok9RROKxRUttdNgaHTeDkNV34cybbdLObZHr3WW77VtbH8FZCvkHjSMXsHF
oUnNwzA7fbF1uTnfYxaI/tQmQqQhTFugoOfcdj8FNkJ0qBfLh7KIkCvVAnlax0Muz0oOk7zXhHnU
lkLZzPZfV9QOOq5XxcVoWLZPfrZO3XPEBzWfTDGmvwbl9ONt28qe/kCl/LMgFwVwTaHS2Vu+aDHK
04WRwXWe4DkzPSpvnflSSYmIYw/XKcLyF4bzhydd5CXKPYf4AlzNQWPhw2W31z61BMy1Wan5PTl4
H6XOACGDzZRPfqFFcJJ4MLg2jRgxD2yi3pea5fBq1mpx6VA5wO3QCcUedK0xcrfeOBi6hHWOhRam
ryfuwylecioqYUZTNS71Gu3CsMAjxHM8MavrdbQBNhWtyEPiF7aDfkkgaL/ounkqbMhlxxd59VOy
tF70xI1xMKE3ucetTC9Pg2Co/8rUlde8jBbCP5DiheJ9aYoOt+FgK9oCI3KMrewIMm7H3gFzmcda
VIfZ5nW69waGgc6ol/TLpJxK0Xh1aEyVJYvKzoQiBXiRZxc+PrEJ3LYACpZDQA4RNaegHqGtuThQ
ShMPZ1QSpXvlwszgdcEyu5doY9Gc0GblVlYGcbKP3dy3e+KCWFQ7TprLRz5o0d9MY61eZ1EE5hnZ
rzK7LPfjl7ZKJrRkIuCkwwXxLq+G2ewCeh68xzqL/N1UdVnxwRcak1ha+BGg8aAdqTcujs43fadj
dSqLoLoFXcvVJM0ZxGKRz3vxPDROK74K312o65TLLM/sjkHH0dofymvlhj2ZSklLLJXVVO6GZfUN
89bKG1+Szl++ODA2+hoFLNExBmOrlapa4OOqXGzHqUur9ZCbaboO+ko/Ud2ZIjigMUrgkHicPsC7
qb5WkjrLrnLpifNOZkiBCNMPr0sedUS5c3947qsiBvVMIs7lghEUJCEAIFTXfGmD5GbKiOHsiUOt
T+FsJ2pdbURBxlazqu/8ubwQuZU/nVsPbeyOk3f3rcjIdTua1riU2igajw5FtHW3sAB9uWM4FMcx
E83L0oVe+Zvbr7iLirFFPmpsR71bBJPcy1COn/6cd/G5y7n2bCAR1i2FTcSVhSwvcsEJqvjOM6Rw
t/Miyy8ZGPVYe1Q7SIIpPW8bItQI/+T8iee5sZuFw+TeAYmApZocLJfp2HmJvNV/cCqXa58ONR7X
uCw1Jj1SCBgMFtlu8B2LXT1PPd7kXlHYT4n/n8e+iLpjl2LUe8RFOde3XlNM622XJDUqtibVGaHN
DCu5L/rsXi5TZY5OK+tuWy2E8La9CPKCcbg8DO+KDvLqJkJn8lBQXbp3bA26hEIEE/EEMDGdYYAs
po0/8+DskCDwVju1j2mGaw4pRRvN7UQWcEnude52N91Yd+mDXTLMWjUh9mPHL/KTdTO99w3aYqrU
xlB7d3W46Wz/HtYrgsaSsfE6Zf/CiGard9SqM0VtZdtrMXYg6Sl11i95GjS48GBnHeqh9z8qqdrP
diA7QweZAtN+lf3aHfGpxU92QDF2Eac/mMC98X2vuyspNYxvKvcxSftd4+gDtq3htUCf9EBkjvo2
tj7xwAWl8HjCdeweJwpM1a4VvRsenWkBSeA7y2Lonw/ULrNoGe7YTy8Hn5E+0nVB0jk5tO1CinBK
3Upxi5u7HolOsl4YROZ3xJ0FcaRZy+oYscKA4QyZMr3qmALprt246vV5xjjKv7Sw2mMKyIVrnPiu
9Zb5iVhK1l3HcVfowzQyfXwIixCvVh3a+lgvIQ7R3Hhdd1ujtFoB+ndxcq04BfZXPQZzzgVhWP/m
cjfexLmzzKcB3uS4Wz0qhezYk9q3/SA/m8LqZrf0a48q0ngrvk2bJd+Q293yesjqOd4hvYz6g+gG
tz0UuUonlgdv+s6xIaKzcvEFncYxdoadP3CA3dBCI6ZMrNZcQsnAfgoxfVcjJdaxH8YvK6N73VC5
rYe428PHjn+S4UIv4r3ZMKCm7diz20gaYf6AuVoRFiCjhh7Ps+eJbO/Js72HGawlkyhIHLncyQVb
outUVEmMbvKb1fTxJ7VkZrrogf/xtUrOxaSrq2aqwxPpE5QilnhL3U40Uhzr3QVVYb8FbRq8eG3y
6ihTfKRMKqQI2zz8l4DC5Fa6Y3HDIKX32+qyPTsBgwqNatmpsyA9+DRofhJ2c1/zqHmautjnwlyQ
bS4TzgiTNz6tCvOYN1yKFOYmCYKf9SXkZcrLN85pSHMXtscOpPxTviBQyMOeYHJm0yNxwXPbj+5p
SFO5W4TLcX+0y0m7lhqP9fK9I5xyK5WT7zN0cHcmLu85BtU7e1GGh2781NmCE0A/eUeRIg3z1W1L
gmCXxMU58qpjodPmsNCT2cWmOg0l8bowug4HRMBDOL3HQYiQOpssZf6kQXbC8h6Wfb4P5k7dEjgd
DqQsxxPLw59B1cWRKMnPHqGxTfPk5Er1w21LtRFLvp+9sb6nJFbuqVGe+W+S84IdE+1V8V6nrM6M
KflHKu7XtIFPne4PvSofOSDTMHDcxwSiLzlJauJlD8hUoFlGAZWfSREzN2tJ8acN+b9oAVzIL0Gn
JRPnpMZGk5WYjT3wYNrWzi2fYLJthZc/6TWAntb6kWa5miCxgsdi/GPqtnyVyI8yF3WoOo+gTtM8
cHCf840dp3Lr+Xbg7OdEn9bT07XfVuIl8OkM52ul70jY/YzWMXoItLGkOtxk39TSnLGKP/jBMGMF
Sl7o7bBSjNguuN1t3UW+U7C77bq4PHELsp+NF1ZXUSmOuoTuV0d1dA5oKqG/g3U6Fuux1Qbjqf7w
B+HtppzqXucfHUtt2STNu62YIcbmrXAtr82x6Ypg6/v2dp3zK0/PGUFUjT2Qqs/YYC8s4DMFIXAJ
5f6OCVX2HpO2paNPjTe8NB2V0Ya/iwowul4ZlndCYELpY++Nk8vibAyMmH1VzhQzO/kjn1B3z0iq
IxRAR4TnM0VvJD4WTRPRJM4g9hqKFm4V3zAEb8rgidJvfe3H4SNNmCcGAtDXr764E1MV/4omQpaT
WCRS5/aaZ3R4EVQTmaC5aaqkutEIw5Ypv62CEJ8eDcdtwXDyhjwh0hFbiKsIq88+QI1Bx+UwQEXa
det0cJVH0ZS6K8kQk07nUHXHMAyfHH85FtlYnXqEuqjcSBktS6nfY3oeL2mA0iNolHlfKunfUeI0
zR6Md3in9ZBgFqYIhTneezTE5/ZOMntgnYKVCZ4MJ5LXV0dnXYLfSZBlP8qMsxT9ofhmqIgTO8ot
DgnOFjOWsM9V05wZ3zjXbs4TGiTDY4Og8zzp9cVVDmkFRjY+Zo9YnugoATSyZgh7lPZAjvscohui
xUwpviro2TVkivaSEYxtPSWI0upFl59r4z4v+D1fBlrjuymmeJCw+iOoEy+d9NKn8dIAKQs60oxA
mF1yqfZXQVbvliL5kfvddQvS4LCUuYxIQk1oxgVJYlI8VnykvkhuVxbw6wAOa7FDhEDBUWW35dBl
B6KBx4mPZutO9bypdUDPXAy72kOhWminY1Mmdb8GlXfPiBRLfW1p3dVOcsxUQex2CDPyth5QUg+d
6dmjycvMTQUOn46wfczTJrgHzYN1PMRNFQZOeh0ueXuwc37NhZPa/TI7L8maV8UmGKrol5Tzo8qs
+mTQYdVcLoka5Hc0DeL2Yp5Fjze0w5Un3HPNl4cDOZqnmWwLheI2epN8zLc4oVCxS1tBR2gGuNoy
7jdzkJYHCpnDsY0FItsotS9VbpAGIIRgMOEioSlCpiQ4DaxrUvwf5s5kOW4lPds3ZDiAxLwt1Fyc
SXHaICRKxDxkJoYErt5PqdsR7j9+O8I7L/psWjqHVQQyv+8dn9QY0FLbUEXYyQg1L7AFcHFDt6A7
BcfGRuu1+KwEDQWflzxHySzN8K2v/LNAjUvzYUpbYT7MN26HgLKShb5tiuBrBGmmrpkKrsGjMsY9
rD0ig5qlcNNPKt6l8dqfYSTEuW55XDWlgLgJWtkYwAQX3do84c56zv3J6J56JFR7D55rR66majTN
Ec8bG/PEUzFMWVzseswLHl1HAafDtchGBTSTKi1Q/NPSQAvHppC+HtmYUaZmyYwBjXbkNS0Yn3dz
LfKrE4gut19RnI4T3YJW7XvZ1pghD3aetQZ9tLddAEQuc93Nubsvhwwt4JczO1n84Gn5A9JBT7tC
FD6asnLlT0W3s22PeD5tf1IjOl7c1Jsa5QWaN8Lsuyl8R78rGvWzgpzy26PpQx0M1wYJFTEgFaot
6MrEPeWaw7r6DraLKXCbiP7fEZHiiixOEyRyRiqs3ZL22nWykWywJRrX2ud/ZfAlYulg3zl195np
nmR16Ym9S68k/E2toj1qV4fWXSoRtJfppE/VIW7EF5fukMR4OZ6VJD1u0+HZ3XmFteypHZsR6zUN
U3T33fUTLEbNd6pD+QP5426NENbOQXevSH0rJWnIJZUciSfRcE5rSf1YR3Gv5AyAWLPdDww0aicN
j6ZEPr6xfTkeFb55JMbO5Fwj9efrNma/N75uzryKap/lOAUKt7FuSf1gZxyReXcz7BMVPdFm6Gxo
uNm35DYeggvpwgV+MGnzPmFwpbGcm2QIhsdi1C4fR5v+LVrLji7wQWXuRhuqb9NesjsZxyrv43ap
PhwrLZMhDaq99MJOwsgRtUs8POaGrS0cntcMb0u9tUAsCbrPPBCJRebsvytSRoNiJWSWcOIeo0oe
5we/EBlc4BK6b2iQ0hJFSJWfBb9aWEQqMb2IuEe48fqHjWp1U+TK3Eg9BxS2LXdGe9VpGNUf2QSw
PAJjj5r2XoOrCJ3iLjeLPLmtnimPKHM8T9366K1zeuy0yu7bVA0/rBweTtXMGvWa31UOWweim+7b
wa9XbfQs9I0aJufGsqiqKfDRWE7sbzXH0H6u89s5aqy9ctytcuz2XOd1fYgnRltyRKiPKEYfKIv2
nvDJ9mcfgQ/xBxlp2M/SNcFP9P2S7s7aPekpIOd3zpxDG1iwvYV46924Pzkjil5g2B8B8rDFxwd1
1XKqg13KR3fWXPPj6t7Y6/SNuLNNhiHrTkPoSQIrKbP30L+UrWMeuzmLkoJX/T4vZHAqqlgcevLJ
MSsiJzPH0HWtW0jedNxC5xLjOocDNkWeijcgmnSHe1ceraZtktyzIe+xWaAqDtMXZsUSXV7BQy+s
7kFO4inw7GlXO1Xz2MUiZOBJzZkadAezYVdQ1Bg0/RZmqNkXbpElIUXj2NiuVh+LFu4MhDMPb4Mc
fxOz9pqeBb1gh9qjOHPnXSuL53QsbrJKW5RQlf5zT+XxmNi65PNNSlH8jLIPj8j0Yfth/7pW/BW/
jNHohX+dR/5MGp1FnUczMg+reJLPGEjVZl6I0Y8LaCxgDUdtOA8oA0GLf/By8j3K2XH2DS2wfSD3
Kh6GX6PtLZsZsPZYjh3LgdWsaM7SGeW1J3+XrBiXcsxoNrP9/DDQ4XPnOXSkjkNa76145fCvlvGN
jf3qpsr/4a1a/hqtHJoL7SN2FAxYhaF8DgNiv0vDXt8trNg3MT//C9iG2fls+J9DACiZ+Jl59duK
DPdqHNiRZE02u0EQ1Oa53FkDffAOSPQ0O+qcYkVJkxjD1utityvfbkj9cE1FPYUu3kEbKc9OSpnV
QOjAj0Gz/BIW7vwWq/rONEMyaHHrb7u0mZ4x6DwtdqYSClyW7UKpym3are5pHqyrPYhRop1TYL0l
2xeeW+/K0nuHcKC2c5XBRi0M+TDiI3McN3BUpOFBdpO4afSwHlMTRVvRDnDaa9udFHkB+wZ3571B
/4auCCkdQF38ulxtcaHy/4wmbR/cwqsPYeAwhjBrf/XYgPa1a6m7qTYwkLamcbClHRNjUXYUsCGP
czq8g0TRnm1hbmSq86Ps7GGt29j4BbZpq4AeVPvkk7V0IlEEx55DJRDe6RmTKmtPyuLT83q30SCf
BsvYZOCG7c4UMj/qqsE+tQ4fjVDmFDdRfgNGGm3rPndP6P37B3tMKX6XsU/XkQyrvdXgWlvCuUp8
Yp82cxUiy4tG5f4KhG8dGuVk+abrXCrliEjQv4Gi1q+q8oMzpjou74ZrwVnwJOtc05sdBNZ92VnT
yYLfv7OBr2iURP36AgzQ7gVMQ7LmPR2MCiGoc9VNNTPyyMY7YleM7op8voWsjROkQEekf8tpkNo8
lGmBoG1Js7for1lSdRFMLhl/PaJOoggeMXu1DKQ1x2m3UCBtpD6hk7yRRjwDW7cJffE/yAIP93nL
tzMLc7eM9nisRnlQCAOeWIQf8VjyROf+isQUCErf5tQa/pKCoAQMdA6uGbcVutoHYVzu+ev2JwgC
fs/lr/eTIaQ/gvGHJ2mnFnrXGNJ6YVqnwhZE+Bx0ZZud/L8u0iomzRFjDvBnn/1msFh+jn7MnWVf
WabYFw1V5MGuHs3bVDZs4gRqh7VOoB0DignL/qZz/RoxgYdrRfsMwgvSz83y18lKj6WV7cM4xzXr
hKw4QjoJRaeEwQn7l8iKdk9NSPhncRvNXdyZLaBme4eERryk2G3P4ZiyPZVuUaI+s/zHVEdrUrUF
vSwgbVDtU8cIxyxAts6kTlXEi+n3+dXwXC7PbS96HpvVeex8M+x0aHEBFx3qTFw2yOcWbyifoOWj
epsVM1vrUA5HSj8w7MQzlJZxQElr2+seDFKMN4f7bSNAk6/GbcWQPuburtFTthscQkqAmPMX8Jdx
j4xOJ7PlppdiYQXTSEzfUpvjHUIpPi+1EE9La/tPV8ToEXzHP4tSy/Py14eMcHI8hgVy5jqKvceJ
W+2F9lbc0g2NJOhal57iaOiPei7Nk4jFpw7a6oO0D8zN81+js4NUinFdLc7nGlxd0HnRcq3wE7Gs
DP7yOUxqfXMq9BvO1NMu36yq+VqCAu5tiiKeD9bTCLc76Jt2j+zYEQh1VyCVQ1x+4/S1PJeON91U
pZu+paYeKWto7S0W8ZDFid6Ul2EMu0Nc0qCLjYj3B0gmyRok3psKfRLwcPjX5d0E2F5+4pYhKTVC
6rrg3mr/usGxPoExUS2GMY633vX6AbyzG9dD8ddNbv91ljeggWmiWJW/RzOw3CRM02BvkR0N6CAj
b0KA0lfLRq7Cci4EwqOUohWc7s+/vnX4tIDKzAxp+m50VP+8jHo91jEyYaxptLEqNyz3AUDK3TLL
9tPtiVfYcP9yMhlXintZ4YGfVThtg6hz97FR4i4UI+M/Thwg9r9Genn11M+WghiAexGYjktHbWs7
nM7UgB+GtLPs3dCb4U/Uxhjy8dgC6yKMf1GVYIwtr9i6wIE3e/Yh7uTzZBfIVhHV6iW/K6/dxVP8
1I/QljhSt/navhQq/IzVz5X8mNthlseIxAVqoXnCt4PxLpyNCch2dR6ou/LNBKWwggDD8x4i8FCQ
vfI8h2mwyer0Zilhn4PMZ+cdL3zgjY/vbBuQpaKEXPalvXT7YJ2HZOyoVw+ubE7nbeKyRcDdwmGk
mMmH/C7ru/1oVo7J0bjHaRRPhi5SPDuUpxMDRSe9otpVlx9NTKtOFXBVFD5FsjgaHbCKYwTmnzX5
xZr6cY9plv+f/8U9MDdUMiIxd+Ohwi1y4nNmS14DMdJ55xKu8hyyBe7K3Nzb6B7TiB7WmHdkO1UY
Zef+rrDHuykNqZ0dUQpSgbaySaDWzMtHTFWJmsaT8MvbevKj7bWnAy1kIntTHdVihw9II5EGjdM2
FT0GrPqXG0X3/iJAKIM7ytSRu2bht1siXBi9yHuqMJQ/Not92zfmq87UjKgWeGTm2+7d8ND0VAPL
CMNvRGwANSTOtbmXOnbcAddu2qC4FNeMCjZ3XEd1HmKsG/PbLM6pg5cuFEY790g/Zb1vgP2yFRN1
w/GWYJEg4B/ovbJuq7Z8bFzQF0wg10BO1rWCgT7JMrtJRIdqElnkG9/PcZlyrKDumxvnfZ54ngwv
iiPkwMSXcqfAPpXGFLfRrOY3XgQq2pyWSBI98YSunoHfGILZoGn1rwm7juFVrKOMV3lx79lfCRQr
vQXWB5iWoIz+b2hGWDno4xhswHydGNNlV6KmQHbHmpf+tPpG7K74xAaK+3P0Rvf7en4lo91UX0jD
hDpXPbEPfHTmsIe8xDh9m0KMGYDFOaBi15tZ7GYpAu8+rJeO8U0VyH0rO14Y7saguar8ObzOukWl
fANHhIYx8yf7e+Q83fzb0NimiMghPOao/+oPIdppn/py6N//ZyWK+NdkHvQvUeyDKfogn3Bv9v/b
aEAST6w6O8+O7hDnj7VXD0+zI1mebNYJszVRa4cbh9wY+KJxBIOWKABojRji9KMdO+zkbutZSWrV
dXgwnu/PT9gce2wPMzjGhtwpu94p6lzK3YQz02Gfb4sRJYKRN27Q8i9ZPHCl0Z1Qh9CY5ux6fvv/
zB/6XwnT/lu52b+I0v5H+dr/RWGaT37afy9Mey3+DO3P5r962cT1b/xDlebYMYY1jGexh2Psv6a0
Obb4dxKtoqvCzBWRI0hP+qeTDfsb1QesbujPbOIFQ9Rk/1SlRf/uBwKTG063/3TG/afb7p+CsH8E
5/3/Y9oEErd/0YiFbDuB718Toxxsc8LxrxlPXz+fijYj1s35txA1rE7JRjj2dZ4ZGrFBgNcfXe+W
/a2eFn++H5FFqte518a9ayQ9vh6cSZWT4GFAhjFoBUMWOgeXsyW+gMCr3z1uhOZxQiKen1PI7eUz
xGdr3cXRLMNtnqqSyq9YZEN7M81u7DjU9NTdL7so43GHht/YhKuw4Wxb3+7R1PTKNDu7XNPsHEVt
/xClU0NGhLbmA+CPcsixqc0viYP12Q+oicZZP1nz91ig6tuRV9IAIoZgiPfDQIYceSiBl4Lf8lHf
na4Ppx+9S6sI+RtFo6lqRAARoZSu8QoUNZcHufiI8vWLTX1Yf1KxR5oEr658lZhv/WPnFmvAgDWl
PVEX2NxOeR50zQHCJ3+GwG3T04T5pTiEs4jA5qNr2gMQKsxrmU7Qs5yBHEEHTCna/BqdLMQZ38gV
Y7mBKCRCiAg59OeVZ2Hvoujbm8Qcgem40XQIUUx3OxsXq58srbFr5OdV5wAJ2Kv3NImgd3Y6n8M3
rxX5evFoIqFgHm8RuLxjWyjtO3fqt02u8iwZcwx1+JA8laMmiihyb4nrYQ1P55gveeo5NfpZ5fnN
UDYhGAvVfdi2sNoyu3eLRRluqSarOzdBPaLO6jCF7LoopPSzx4pMT32R+uwfteUsSdSQ/7qJWFGu
q+DQDVhM1v6P7QNEn0xJOQ9ouujJwunh3g6lu2ClTFJXOL877djl3nGqON2KkGQCrqoO8xu4wWxO
K38m3YHeLg1pIihOkqnN8KtRIivnhHLb/Gc2Tct1PxDrTzwPHk7NvkJJ3RlVoLxYTf5aoCmOCCoh
N2tvB+naXHK8mTdy8pDNayp6fzmcz/gX3atyu8ubMv/0mER5WsuQ/t/R0WWxidZ07PbKBN1zrvOR
FPC4N+1v6WWO/lO2XdOdWHSyde9YEPLnFpmPd8ZwZxNxEfrMiDkVPBuhPLvEpe5Zwy7mcPjC5dgx
8UrHhD63AK5oCpFtb371Zi+NLuQewefbcbz+TN1pJe5HyBznHvHO7sVtwcL3wzIhWClqr3Bu1jWb
l3vwJxubmGIpemhcP3fsfUAM1GJtUVZM3SO5K0gM87gBKRWFR1gDXmxnPbqC5AZ74xERs/qbANlC
HG26MCuJO8y7PLjmpADm37igkaAqwXTlGeopx1QY6brpXhCfEHK90fxIpKMV0eA0dEh5pjm3ik2r
kp2OXlLPzxhGnGLlJKhMpkf0Cr5wtm5t5X3SygUY9qoG6i5IzaLnqhxHkSyVtGAO175D1mSUI56B
272f7VojuRj0Cj7iDvboP6P5s9vXBcHbLQ3x/npqVqufT1Ox9scYywQb5ArAeBhtC2tknWZmTnQ8
FZELWDj66jdkAZ19gVlsXEjBjGoTuqPJEoxFg7Ndq6FJb4xqsnVXeEHVnJmfkK5z5BKpVLp+g5Fz
6NAlubWb2fu0E91VxDaV5dU3v6BbQQJEq71dq/hQrp0VvIwyWNRmHaehgcMwbr2NGtt9Wac0WpHb
dY13Fm5Tz1u8rwt5Tvbs0fcqS5W/q2ihfj2YhF0fQ5HjV4Bhc/9I4EGWurXDgmXbPcaDZqVrqSjS
AYeQa0P2h8RfwdZZDbsBWQ6E3zYOYNd+qhcMEkHtQKdl/th0O8tZ3Z85Pmln66l4qcl5RqWYdCLu
P11SHAYyI9b2Z6zahawocqfKxwXFLGVFC7UnpB2Ew48aBQUdtATgOWF668cLZrlA2PnGnmkxiEqv
SCoR/2jIeIeww881FgsSHU3M1DA9jXl/ylAjnivYzGCWEApq1aiHul0EsrBXst2thXx17BEjnpUC
tTcLT2bw2wHwuxd+S0xxTuF1hLzmXZqwAjouLA5ieMC8IvjBx8mzpR3ktbToHC9XtqZd2rbX5mFQ
se+SAP0t8/nn0q7vVyNh6KMN2xRoJJ9LqI5N7s4L3H5X74BLN6EfPBZt+wEJgySsJLYeKUC19S33
N5kpmMzs8HZhsczqYLzxcC4QVbTgNpJy2liquU0Nv2DLFO/Mm3CmKAUTItSyQxv6z6GcI4SvIY5W
92CqKN1UsX6TwXSXheMOpDzAahJuLD81R6g9scspmE3GKNtykVdnIjgPmuHgSIYXzG7r2hvrKq1Q
ESRyNj+IIqw3UGQ3SBlYDdeh/cbzzR/w1IE6e8zEhAZ+dp1V/Gkk66LFY5GsNP4Ui/giWuVCiJZ4
mEapHQywK7VDWN+JxlpOODX8zWr7u3UgysIZs3QbRxpMLOXWkLlOar+5OIThbX3oAzZdt01GJv7T
Ckl/ySLb6oFATQ+5pJFfiMW7aJIIcbDPGtpH+iSdtPyybYK+Jtx2NISfQQ+JuwnW6UC02RnR05Zw
IrQXw3JwjbZuTbiWx2mptnriv4bq8tKhvz81o7U+yRKUa1KYt5yl25mSPJURumCjtXdZ3NW89o2F
Jsu1V9QmnE0trVSnKGUNKJm4IKomXOG+qr5TXxW7iAMf28L84c1hd5Olk/8jxYF36h2kBVN1jQYi
oe1PMBH8ggDO9O+oX9vfQUvyKRB5NO2sVTzHzjocJpsl2EOd8MYXXPzSREptUQlAhrbiyZ9h8+tm
ZlQI1aWxUF3xonMh07WBIxwayoAVm2yozm02XAi+8zfZlFUnu88phwcZ/ZnO3RryM1R8WClt9w9w
vp/YHTbTZpT1ZfVQ1WK1LS9QDATQRJpO1yjfd/gGEvQpxR6IDyHwqv8gwiBD0YHt5BiKoSAXjXw1
RZ9E4qeE3gWM9M0mW4pbW7kfxUhoE+o8AUjhhCePaIYOVbwwjxJDAo9jYVAg5XinEayggSLsbIc+
CweXZvvFG/YT+1z4WSMls4ySmzUSXESh6QEH0YDAfrxGk0d+avkLVoaAkTRkIVbmXud2dx5VfDI5
oZPgIR1+OO+h8PN7khT7bSaJZgQaiX8QrFQckfvpnbGJYQOAi7n8gu+pDkg0cHOJqSvI4AjkfQwt
v4tqsG/XW254lQE/gEwi9dFGzrixgZ+Shn/7zmc22GTUbCbGMt995J85C3GOsWDLohu32kMTGfrn
VWbP0+qmR7xn6ybtyDpM1Tnzpju/CNQnqV/ebwC6n7O9rAeD0CKq3WMcFOsWCfCuI0P0sydceeNi
LZdBQHyhMB5FXTU6aCtM/Y2YHMkPWIkkQpjGeZGe1mVUe7q9dMJojAmxwqlmk6mxUa5725J/mFTR
GG/qFhK5sX8O0nohiMI6uaP8OTZZ9C68erp45fpQ1cq98TP/US+UsBMxcArjNjjOIYesKEN9sF3h
J30cLzsn6yN969EhcTOO4T1BkwWtUA3KATsY/ccOVBrfQuFxB/V6G4ay4ZUu8HhZ3UvWIddJWltn
Wzb4+3412SEAijhyC1R4mNOj0/d7lmefYK11eWtcNAG9NSZNNamXDFTmt53W47YCgrtoGRMBEPEx
P1Kcd8WgP+ZaXygj6fnuC3O2vdTdpelkdmtN3FMjpqhKYviSI7EBKUI7T2Rvukp/cJ8+FQqqbljJ
h2LKDAwjHl5jhNAtp3WlgM40BkMXldeWS/LU6ead8yk6L30zUpNsvjvfPjoj0tUUkerzklnuC/ym
cwoKJJubqBDBuh9tbLdGyx8dZgOIrzK6d0sT30ZuHv8k0y0mDqQoHi0vsDSSXMKxdxM4+oPxbOtu
ggrYxrH9gEpJcap59iNCxHevbKINH20XoN7ai4h5T8AaHJdUIF5R0YUR7xcuLhL1EeWLY1a6CGvX
e2mlL1Xsvcaqfs6KOH0DrJ3nQzwr88XxhUbXkljAkV4sqUdEpeLcuWWKwZYHUdMZy3mtcKWjZVmz
lygOUvI3BO6MmYSApZ+ep7TYz4uAWM10yWs4YqfYTwCisnR+t5N7DNzhM2xC9yOyOVUrbwzJiByn
mx5XPAtRLuV949kOE0e07KrCgHySg/QpV+SmsJsxpGmUnzITZV/DgucT3XR2HNf5K8285iLTKzLl
MjN+4vS2trY3PJMIrLYtRhFYkfZpCfrHEgEdmxQ6Fzo4Nz7hjDOgJOGbRF6G+qWVw42bTfclqkTm
sF7/KBxf3FdOaG27zH1ukGFtRj0l4tqqzoezD1VcvMTB1R7aOxFUv13udNkScddVYRAcKgIVD3at
9+UIdrvi43QKIQ+BRF+WyeurboZfQ1W8oG61dvAZt75gHo7CKP+jpgCaX7ekSV0huCWoFsS+RWq+
zOKHu7xaBPt96vEAzEX9q9JO/06OGFtZY9PE2My/srH0L6UgaDtBzFkfphQqtabZlwWOsE+uOVPe
j8PAXTKl86YIhu528GAgBj18GEahQxG67/Pa7rHqTyh0QxtnhJPTPEHAq3A+46bqtzICP6O/EtqQ
2E+7/qAQhP98tJnS8pGwroeiJbod8PHdrydccTY+33ZbquYlGHDTwJfGhASw3Ib0O0q0yedl4OCv
l6o9EGVszoVjqLdhk36e5YQ5ObMjBSqe0TQeYP6izXdmX6tmOW/6eL3YKMUhSE2cdHV7n/l0lAfO
ya+lP2xbo0941iUMaPRranXzDKHCj1155PYN+uKQObmG1Rts0g4t5ytOnm/NfruBREZ3kdnngIgh
jieCD5vSaROj0T+ETgyAyE9WzvBQu7AIJ+p4eJ8xqXR6uYX6OV3lWB+NNugKgaD9dHiwO852GsmO
Hqq/J0v7sG5kX/I46rw4WHk0bSIMQ4kc8vU7Jf53z6/vHKsySCpJ/GQhFirTXOiUALriRvtz8+41
w6EZZo5U4d4vgXXEnwgbpqm65kvcL3EL0H7dBKVD3nESFLa5hVfK76QCavBb55ipNiEn5EMXqzq7
dWn7m7qfzrJQ3baPgz7cOiYgKgfn05dbZWeSQb4Km+ltyriXQqOuWQeYQi9pj5af5LRNETppQqgu
gwRx5ls7rOZtpRf/vhpk/xVbFYKloZh/djjgLl6Ezcjjd51uwgw6OwFea/YEh+UIOgJ/vDQLNzE3
/d2Sa4mmParRDai4OgBvlacGM/Wp9XINvY8LySPBDEcFaz9ao+oiR9F9Ca+7KYOF1R5j55bQuUuZ
ZcM2Bba6azK2psKAAZdkzv9KYWrBvMbgvWBURZcSzmeDLu0GT8CtKlX9GXDsIGRq7zK0UxAvlv01
8tweOYNep6zWf4S3pDvC9MYktog7UWQavNfuQvWSIQIu8vUrZgTW/IX64lKhohxiKgRBAQ9yQQIc
5Hb4KAoGp4Dg5y15cs0N2GED48Y/aoEqzA7h7fDIffKiv9d99t2X3UfK1UcVDXLBl1ZVHFO2t4f4
ewqLfjmz2nIiZr9C2NYH0zrVbrCbUx5WbKbXQnGrSAj3+S4a6ADSoAghzur1fm66Do9JmN2g2lwk
Qt1sRRGAmhXHlvcCkhdvJ53eeKWX72HxxsTy0YxITyHqC/ofCi/PgcTPeEudbvZMAirwvHQr0mBG
T/ibSaTWltKTgBWWVIpw28JGW5vGF9llHsSa1H3XvblqEg8dKMcOIdCNA0B0E+WrPvsQpzu0p2pX
x3W3J8hZ3Rl/EHeLp8hChTqE0cYsUVDaa9QSnrMw/DPaNaFSkg1NTBWUMtUzWbo81hEOTBpwou2s
UJQptA4EHPMrJtKO4MjYwy8KME0+XmmtPN4LI7ieNC0tfZZ5J4PU+ymnDuhJ5GHqQem5sDXV0uNt
c61y3y89DpO1DsxwhP42/PKLo9eXA1VkAvSRu1N0pzZCKWqqnNKwTHXW3suiLXr1pdyXWRp9Vmkn
j1mIycKgekevV9lJGJVvSzB/UYhgv7TeXGGwX038e8Rc5u+CpirvfLF+EjDy1FaL995U1KAzIP4I
hLR2cInFQzakbEsE36YBniMiCD2yJD+HjITiUWHYFxXRli65h1M4nrxZMXTzatAL4s87wfCZIpxH
zoYLOdjEo/x2GSDuLVIf7phpvQeLjLaXqG/+FIgOgcZC428UGZcnWbTrXTc7fpvQg8xGswanSIvx
qRtmMgWQLQL5kGDZx/730NXHUiPrbk37K5i8J6o26zsSBe86lZsTS1pGiKPPIWc6/0/mzetRZ3WF
/cS+FCQEgzG7+3qFDmVJO0X8NmXXZruiHcqXMSxbtcGrlRPjFYbnoa38KFljUzyEATTbxkWweXT1
0vobX3rj7zDQqUhYfgJyY4ENAsEjeQrHsnqcIkPmKMYM6OTCiU3SlVY5b9alax5oTMaMXIyt+C7w
Jn9wWdQuRjoJERg108lvNYH1vMX7NexqbDxOgaFb+juiuhFoC1FskRxV+XZBJs5r5dZZd1Sdw1Ei
U94FoiNYRRLhs0K4fV5vW7ydJmkwVhMrNs79o/FUd8lbENSqw71S2B5o71D31k6Zgoup6hsm07QU
5Ao5iNe9Tk24kRCubapwafydI8fgpREluc95sGBv6YpimjdT5aN/zRCTm309ltnDNOhXclflpXCt
r6gxZHwsHhk3k7J4pJmorAc4Ns9L8t64z4TS2a8k/49/hOMU00akWvGG5BOq90776l30dosYqyat
mFjz9Tq9OzylHHol+XJ+cKlYIK4+0/WRUMVihV3NGZEycmefwlSk74G93FnCI9Q+KHqMaFil4FW4
k7q4jCCgCdwgmInnuQVx6zZ61vW01SK3T5KUFKwMob6jE2fbpnb/PoloKSC3bRCwos4qojKsjEq6
xZRPVTqCZU1y2pO0evFQen2ybsTHTtrNHeWtdxG3xy6eenFRHU+iXdkvjYxuh7q4WCjPeBKJTbPk
E5pKveMNxwnTet6PdWkX/tEMRys0F9hq/OV+R4kGaHIWjNbv0u7eSl/ToGIBvjI/f11HJdQFMAsk
bkuDEyUUGi5zqjJnU+F6RpK+4tZZjJfvclafY+UGlcQ/3B+FQQ8hQGmoAO6iG+ki7rxGG1AkTaTt
ro3jkzVbzBVRFsVvRRx/KJOdZa/k8erq5I0I6m1eC7LeRxBB4sORy44tCETAmo3IDYqWnJepoz2i
ulsbvSOy9yxad9ri2c4TPWAE9QbmzzJeboMU/iPtn8neQoociHaP91UdMRM8E4b07mkw0slhuG/g
snijvOIRac2LLIlt8hxRfORhAYwRrDWVRlRwxn2V8i23afZg2cQ2oO5r1Us6rCGSrTXGFSqxNSMi
KVfryZt84v3rOT+5ah4ePVUZ9oE6mHi++oXMZnIK9i7CBGryqhNyQ6KJfKhkLL1LtAmxixxl1Ov0
sDg1aDK9CfPvyg7wOqGvxWCJNHMCAkDn1wLUtKLaoJxzwx3nj56QBRF7KZZUv1nloKm9KJbo1puG
K5GU4XW20OOEm9n2iz2QH/+RUMV7mK7STkgroDeE1gfKXnrigAjCm1npRXuhub0F+wsEn8EH4m2R
mnMsJ8HQZtPep7M4JfiqPfT/wd6ZbDeOZFv2V2LlHFEGg6EbvAl7SqRESRTVTLAkl4S+7zGq36jf
qy+pDc+ITPd4kZkvB29Ub5Irw91FkSBgdu3ec/Zx7AYrpKO/tnhaJawWkV8CQ8nngtiuIxC4JFoJ
2q+7uiFpYdFkGOHQc4ePtY9wbhnVg3gz6/5bq0EIbN2KDY62msZRMK3T5p1sB3YeqzfUtGXrc0AQ
UdTdOhFR0esSC/96LJxwiRYM9vRgRHUMyK7ST0lce8FeNlO0rEMq89DJ91y5+q4S/fAU6a7yqWvr
EF9YITdRVVAzlvhari3p0ig1NDN7R6PVnniXYU8jlqV+kdnQcKHjxiTE2CiIdNh8S9qAq1Za/fVY
0+REYRYYiPZdF+FEJINVEE54aI0qmnYWrxUv2mgKQRcG75zjrlornuEINVrCmJNCC0RT0OxTuT3T
B+C5aRLuDzp5ucNlkN/2psIWBowK/zbMe7Hoxk579nQvPgKXNL+GyLaPbjyUG0pC+dmyHV9zeyxB
fuuHwmkdZxZS3TRViyZS9O3Z1pC6OTq8TrgAdAfDET3/oOpHGspQ/ApXimsW4OUkUKaSROs9te3E
SHNq7OZB00rvwxcx4vWmSrT5cSbUhPAbwesRUjdq11qr40SjjnTeBaJM78oyLE9LwSEXTbHWsqSr
l2gs4umqG/ruVA014yqXLJWFiJJhHcZ9fqfoZrwHcbX3nZSrTO9rYQadee97mXkMrHAPXN++q223
XyY9qgyXURH5ubVOvEGZm7yXQRMKjzQcJcAUy2o0x48M0ri5IS14OERM30mLSoEUBtAqHpMsjd8B
W1eQldBlog8xHxNaRVyn/EHgQr5qm2nr2fYsAizYC1DZagyvOqO+d0wQCIKB9A0dc4gAkgxZLXrC
Bik2o8KuuxBFRWwzz/gawCvQypn0aVMcrDlAP6M1djGrGR2U2Z6xh0jDNdBSGCdFR5yUVlbgLPPM
eYyL/j7ORomiuwpv4kwcokisTGgpa6s2946OBqAbTrFWh7RYfefkDfWTY0fiGDOXXtaZ+hCM6BZp
PdqffS5fnCFr2JCqN3fsz6kon3UzyuFOMVbQ65yOr5bqCMsVKKkwKRUcTwTqRcuzItiq1gnH33WR
mOAy+kijGWLOoRYuxAxW/gdcyNp6KuOJk04MWopR+IuuOFMBhbjkKW3/qZnkDYqZYFWVtaoWpMFQ
Io96U+JjpPWNYnVUWgGFL5/TOmDN0uiLyltgLy9RnZl7BB4dMlecjPSAi9YW6E3Zg5b0fun+5YNO
o7CJRE1RYhmP2pRd50YNjgwvNdgawC70e+t7DoaMPfusNR7bCi89LaivjE3UOKLjo1mtCQGRKzWi
6DUvJfPbDsly5BDEVU2KcjvyPOuqKUfm/zxiO13zM5D4ns5YPTcMWkaNiWAY4KqNiiyPhxmXTxfP
5mmjuqTCqKr+IdKFw9irQTJA9tCDrFJOiEHLjeZldKWYXjYX3dEiDDN1ZvAZinyvaS26OcKXZQ9b
MewpbdhMjOcGcvOqGGl6OKYN4Fdpz5Wuu5fA11i7BD0vCzMviBkj0vrlONLArCxzHft411jKfKZI
pEqBAMPjhANoMXVFdKLpEVMvybWPH71jjV9aUWduKN6R2LbsvQzpb82w8Fbwo6pV6HVyVRkDofFh
+OoA+tmAvTUxQDqsA27FmmQq74ldxrxN06lcKsvzX4xBVs+GRe/c1qwFNmFzybFKHGGHSPhtKQxM
Bvf0I+3svpZms+E66PupMr1n/PTDVd7pNjMD7yH15JccCALW1K61O5pKnky/GObVzqJv6/4Q4vi4
szjvMpxS8Ij0ZLpBgnGoCs9bha6T7AkHWnAX+PeNiNuRC9G2mwmu0+3gdFG4KjES8ygJL39U0giR
McfWbde2l0Sq+EGAFsIYPHQpf8OBclwEgfLUXdkW1QHbOWc1B4FahzDcd4yNaTadvapzC7FCqJeJ
vR45XCUMDIm/WtLWCDhXxBWqm8qfmoeW5omOS2+Ib0xB+M4i6zGmL+o8h+pedTUbAApzaNZjkfjy
4GWqUWeOeoVPQ2oAT0e6UUuiH2QnjU0gM9Jz6Y064pSkaVgALQLNtgOeCKKMyMhZdsJxIt5w0fe0
yQd6Ah5+M4ekKX16N8wGcaI1CebV2YR8h85B3ZtLXSMv6Zq550ToEQEa10WoI4yfEonYVE1miQiY
x28dVlaiwOvY2k2BCClZKcTOuM2N2seU6cfpI0lnIUiW3DFuOhNxpjYKmom9AwjOM4LqQh4jDWIo
EcCvvRYZp18hESAhwHgprCJLD67viX1tDx6ZYwSjootCV/HEWL9WwL/b8dM3euO2JFAzWcZpSG1R
qHYqTx2a9n2BmRDh7SgwE0fkfhQHoTdVuDMiNMOcn7TyPUOANuAlI0YBXKuGtsgpUIUgfsGwScQR
Nsh1JXQ2uIpi/j20kS0t0iZFrWNgIdoXNB9mCmvboTxgEIZYh1GYu+DgSk5T3c1EVaew3We9x2JC
Z5HZ94rBaf5cV3F7aBy4I2xA6YRWgA3C2wCnhMqH47h8AT/JszbG/QfvoqQ/yRozT9LcrFz6311X
TkvWEatyrsqVrjyKbpJa6nDd2AFcYhJZzHjuieofOoKN8qpyprzjDfJVLwok0VhE/N5Kt2PsDP41
dzWHbYHCA7OKXjo3RRqU0a7SbclC4jiadYXjsB/WZapTKfkR/o11kcnRvIuSiuLapE3wRd7hcPZb
g7QOqmtU13lflsdR5jLZFdBu71vDyJzd5Iia02glq3HB4Lf5xgrXHEgQQQtgCy9A3+nbBePxFCeF
0hnzLjosrV+lIaR6E3hjQhbjweo3Zc/hbJlIYib3aODweiRtQOQdkrlk2UaDFQJO5gA7cDZ/dm1f
BqyKaW8RSYG0foGoeyi4SK2B/RJ3B95QUUWcknQ8Ijc9QrsDmrrc3XHtEQ9NEGXqLfMVdOCSzMiA
GSBw3Td6XUHMFDTTm/uxV4275qDeMUDN0yB48PQBH8jUVan5LYtZdu/rPqQjipInKKq30pWhpAHp
aQFTAjVldxhdWKHx6zr6ptGJKlybVTtWS8/smbiB1Q4plGUjwtsftJl/gsT7mcNncxkNjEYSCbJF
XCa+iZ/ljipQKRFo+bg3r8MrFn/vr7C7/5HB/oUJkuBq/mMh7C204rz7ZY9jtS1++V+/rJu8ypv2
l32dvGUfP+pjf3up3xSyyvnVwUyJ9BTJO6Q+9NN/5TbqyiK2ATmlhTR1zm34IesBbiNUcpvzoKF0
UmlBH/6mkFXqV4Xq23YNwzW/C67/HW6j5fxBIOsaABt5A7YQ7CRKyj+k7BZjmtHXTKzHypwHhPBD
LRzpy4p8omM+uXINoOwrANWFc8m+mfR02nh0exsB0iDUu2MbjOqD+oelPZzcZDk0EtOeLO/qmmzB
dHSGPdOI5p4WVrbFZWjeiig1bxP88Aum6Ye6i4MFyJp6NbWjv4bvNF63k/ctEcadXRDimGblcxpw
WpJ49Fe28D/owvnIAjxn4TrFQzr6eyymL3pn3BWFCncwn2BPZB3zIUbF1G/GnZ9E722evHpwZxaj
w8MneudMLYMUa85MYOaDsC2ZBMoKag93jF4BKlxk6T/KIH3NOY7SdnH2MtXeglmF0SZfLa1fwhjU
DazvjdSMas/hpVoYsn4aq4L5fVXoz2kZv4e6c65HtUPwr7E888uHmvOK0q5Ea2trIyuMRTSjqtua
/E9OXyuvJFpBh6m8DPUp2wqkqZs24N1FOlP+YRAXb067TVLv3FoJDikNYn9mcLHKLAGBXYhV44qL
wF61Hbt6VuvozRovXbPuVfRha4iDEsHnFkCybj34mEvP7ukCmtmpnrBIjg2Fr0jz4APoF4D8MGt3
iqnCa19Q74GKDBiqd+0p6ZKArbpQKz/XVoVepBReiPLcltkNNm515TZTBWAbLVtNBsVaJw+EUAN+
vz2J4p1cEP2ZZIN5OuVjvp+SYlNOqBctEX7Qgb5zbe1K7/nQkPvmOI/gK9OCL9BCX2HRyyUKpQPt
XgdlApfItzH4hVXr7QVBFruwI8ae2yRkmOOLnd8X9zZn/EVd6OZunPDitBU7PWU0o86Bj8+zQFe1
6+bWH1UjXT7glXNTSTJFcgK17QiWWmD2r/ZRM8ZkHEAmyerQeEpwty/8gBvM9+rtJPoLdoZxaddd
sMJVeFcrlCTIK4ytL6wbre7Mm7BQ5bdMy9jJEZbQuFJ3nP4KlNz6XZxHHzjnLlHJ+yaHcToWvTY8
ojSCs8NkiowI9hIDDxW8GQktWwt3VP4Mv8P8lFUG495ygLLR8y0yD61XrmJ0hRjr7JXRuzYVD1nL
t59HXIMY+Qvwc655VtDdYgG70/AyoUSCLUKQ25xAeBJ9d+ys5KCHer6CfYlQGVg3Hqp54Jtxs6OS
xHM1mFtF430R5dy6Jkrklab1/gFj7d7NBDd3DpbdsMM7XC83eNI5f43FszYQEKt1qM4NuP55w6Gf
zv9umPLXsp4uIGSTxSjkxWOzXYByI5Y3BcKPA/aQVJnahD780SLMuO0U8bRFTTaUHjr1uUY+NgvM
vHPRsL5EJb1KosbXiVahU+WzV6I9+k5ymNAXLe3RPdeyOOUd9xM2lxuI8AItJr89CDCn1r3ghOk3
/cqWDI5yk0jHoj2WSU58Dep7SnLZLSPcrIummmd3mPNfv69/HOmshcrmo4UfWstKcBcl3nTRkABA
cvbyeZxQL60Sqa+u8x2XCQdIJXhUrCR8r6W6ExqSMOmAq8jSTGF8hFMlQmwGaHRR/2uCE2WZFMtU
4xvJKx0gk9/Fkm6wxyXJdf7ez5tkPzVoGlGmowArq+dMr56Z9goOxCz5o1s6JMBkDzbtuYVBV+o+
nr/I1Jz1tYNca2HqrFhTL7HF3ZPNuuWOXUDwZsBDV89twE5ReG/KCr5Ss6/2hIEQHYLLe/39tTPE
1ARYmfuutc9ePPlr8GnxKp7id8TRhMnkab2qfUrcPiFzPOip6ZveIFFovHhh9EWvHLuAJ/Qrt+uP
JaJyRlI8sglc7WUeJIdyjA9lys+ze964dX80SIhbTxXbkqOiV/Saz1WbyqvGAaQitOlS1FSXNOxZ
rQmQWRp9C0Eusyy32mSAw0pSwzRw/XU0VUe3jbnXwEku+k6Gy6FzbozCuKP9GS0QDz+4afZaatFj
VBLq5QfcC8jb/JXd8tUqrzQWes9SZE5wbUigvdF9nxTkKWsejLiw17KJSB/V+C4l28HQ1s9J2cdX
vR59FDQWIKk0ctm3OBp6DDRXCar1nS/VsMafpZ8p8aF/9iBAm0nd9Ubsbk1imvc2gek++oplXxd8
t551hlTMQA4pwaLXuF9qkpamLnuYZgOxGb8OvK3l6POPIzN898d57CmzQ1SOF62xblDVl9tIdvYu
dOhO0HdGPuZXz+mUkJ8TcSUY5Hy6cMtWtGz3ZCm9ch88ZwM3ta3ss5u63yiSP4RjD2spJ1bvkIm7
MU7evTdktJHHi58Uz149cvLA9380Mk7qKITYlC3tk50GiXMefmkCnWmJVJdNMH0Fe4IizCLjOfA/
NH++9KRyL3FZ4xnMpLboB8bNPdnhoc971LnM3egxMLHHy4CrETNul9O0SjFTxjgOM92/tkSgnfsR
fHWlKt6CGX8kg/81EpmEFPcjblllijxod1qR5LuxQDtnBLw7ByH6khhTYEmK1hlQdrkuTVvj+eSL
ZcNC3+33cyRQz0XSoi835GmrNL47vWcPJPCHd9iG752hXZFZYy7dVDu3Jks5GDxnwemdd4PqjM42
9z692Hh2LS/8ntUgG+k4C4vOWV/NVzDo8lXX+BzR6Wvj0FWmh2Ki09VFhwm4gPaI1acvgnGl8vDd
NGbfgJacCpBhK4F6qWLOz4l91kdqA8Izzp0mYDByzHG2y9g7gxy5a0Kyad2pKnDY82BMpW1sq2Qq
bvxGR0+XBMFt4mYDpgDOXG09XEKiMt9ox/Nhkvp5ru9qWmLIUfsM9T/TGqgLmLvpDWO2ZMmRiIM2
zIvEip4QminhoQ6kEFzD0zzUqf6WjzPyuctf05z0SOrmbYNUYY0v5mMWGmQDy1Ucs/oLQMzrksE9
6uss35moLo8it43NWFaowpVbb7EdZYuo439kwa1pK4j4kWLt1jomrz1WCg6y4k5ENm03qR9Cm6em
4WJiRRyXjHRPXc/7o2cBVc+CA4FZi82AFgh4HC63MML3KmXZSVI23qExyRYf+UmnYTnzdYb7iR08
dJpsN2PFjYqOkAHyvL9Yhv+RF/Gr3zOB7+YSO4CTeCSDuFiyZMUrUudpD4GIwIPmnJ3AoJy2MvhA
k75HOkBYZLed3r2KdgB2I+3dF2xmqoB2Wms86ORTD/vvi2EIYGPte/IqDZjzZx1xijkuIoqeCyTP
ZtcPEssEHfd12DGxdc3E3UDjNJdSMdLxM/a3eWFB+l4vygHJN6O0M6gp9Ftz+nUZWmoVyoFc7Iqd
KIoGLmMM9IFGfrP9fkb7bziw/kN35/y7vuUFBls/aLAf/va75/S/n/5jzYStGe/az2q8/6zp1/3u
XJz/5X/1L3/5/P4qhFx//sdfvuVt1syv5od59uMJE6etbRsc1f7lcfUhCBEOvGUcWP/2f//zifVv
r/f7mdX6lUkTzQlpK0UX4aczq0nWACQhW8cJ/uOZ1fgVK7ASjq7rpg1agx/6/cxq/GoLYNscMIkR
46ftf+fMKh1SC34A/7N5m0opXk8C/QdmZsxdkB9MnTDbUJVl4fSIhf5JjfKK7tVdVOnfAFWn7FzG
Ncm6yOiNa9Yoe42E+JNJw4Pn5JfWMI96SnkW1fLQaUfi2O+9qUP6hr4l69k2w0tM9tlsnoeq4EVI
B6Jh3eUEpjCX2bfu+DBW8Z3bZxfYdXu7HF8dtI8saecxhDuTWsge3YmZtzsvi3n+yXSfFSUq6Gk3
7pnQzwcsCOsQVeCs1VsQTagDA7O+9N5BBWocBshMjm6fc1s7C8e9JbaWaUm4K5nqEhW3wy36kqbR
e5YDCUCWjyZTUlkwR/+sKKqZEpHl1fSqpeZktzNDCCGCh7nH47bs8vGV7Ep+ZohfNPhliyoC+oTb
4N3Xhwe8umxGuklAaG2s+q5jkzDyi9NjSypa51bxp/XclI1lg1ZS20V6velT+1Lrg78MOOittUBu
lPJ2AEBYWKraoD3cP/gxXUnsGlfu6H3JPr9P5tBqUvTIknK5tkOHMzyVbQlwXWywnPOeCRNn2a5L
pJdatwXtckcLAKgcrVTYYRd+Nl3QWdyNFnrMEbRFQpIOF5k/dhS5bXkHGAaT6dKJynKZOuUncOCA
9LoyWXbgQxe2og4c5o4iSKl6MdXlJfKnp97w1qPQbtFzXicRIstsKu+1Xnwzc9Z5Z2DYo0sdpFBd
3euob4SLrso8q378pMw6hX74wnQDikydffqANWhTbCLXHBeek35OaeWvhIN9kPY+hIwkYnlPEFcX
6LV3SPoANBvwLIZXs/VPeWjfJLbm0pvVvtqg3sI1JpXARBAz1sUKbTnxY6O7U9hwFwW2OyStaMii
8p7yeKd34qlLykusm6B08ksimjtvaunmZvd6Tq+9z9OLN40PhAP7nNWmh3CWcSL4JOKsSZbJGCE7
QAGwtIIOFgXKxs6pUBd7AGxjfk+gDi7zzYVXYwjBfPcZ63zDBFVpQXzXkY/lwKO3gat4fPNtWX2i
h9wRFb12ovSok1tHDoODBorhvtNVa5tUT83pyO6ssPTYs0BbPwBthK7Xemj2XQ4pYfSC7mLL2yPP
ZvySer3tpEb8XrITBUJe4BxeIV77lnKkl4e2T+4gR1Ma9lTRGqk/Za++uYX+rXHNfdGk399abzrn
TGhfcQDPh1DgQuPiqF4/KDd4H4V5xvl3PXapv5p6dZWIeMcA4r6OhwdRajszIh3a4a7AS/0O5fIe
d84rXMWvLtNu+5J9TaJuHafXKLf20Fdf+yz9HNAb9SZ18Q+L/J80gPU/XRtpKNLLY4ew9T+sjcTO
hiZN/ukxc2JBJ6l4jnQKfScjt7vwv/UD1bxtbSYAsX5TP0cpgvLe2vyLd/GHCNnvKzTdSdOlu2Hq
HD9+XqFTt2RqUFWCd5EWa4NpxwIL8q5kLu3L5IA29CEqCEeh0C5G7yqnZwHhhlojXf/P/v8ff7GF
AzeBDfYf7//Ht+RtfPvlGm5s8n//9/+p4/m/ttX49vFGLbB7e8/Tt/C35nX9Y23xt9f+ey3Apm5K
9u3voA8ayL/3r81fyXDQIftRjCjD/jvhQRm/Wqagq+3+1vPm+/97LWAA4+aEB1AbMoOj/p1a4OcI
oO/ZyZQhVEPI11wJpO/n+2x04yqRmageLa/cmkCTUmWtONWvcgF63bUIviq2UT7+izGLrv/xBudn
dcDxFs+Zcg1H0rv/qQRxdVk2jdE8cnhaVxC0GySBUHjX2tzzEABxtNmCOU7dERYKJjFoXigne+bW
1MnUBtt5EFSr+koNFoOi9DWaxnUQFrtMdvdRJdYJpFSfCSVHjlOfv+upuaVXvwRydEf+xzkv3gPS
66wyPZAgsKbFdEb2cXQJ0wGJNuEiz/dWRsT3NGyNyHrBtY/kVrln0SD4Rj9bkVYZvQeq2IK5uHEZ
YI4qfDNQW+67yjn7abLm0PAihfGolL038AwkYfgRsNFARr+zquG+s1qEHF1Banzl3PSJDdNpvJ9f
klnKvut5K0As9nHl3ILZZ1YuvWDDdGOF7nY1NFysGAOpZa6GmcEqiRdm8rG2pvhAZsa3EQLvPuuz
XaZFH2Cko00c92pr98Wz64EON6bXYaQeAL4dbARQeTl1TCuMx+80NEVn1TYqDVCiddOWTH1R4K9Q
bq1YNucJPp7gpL4qCmuVqfSAwAPbJvCGcFzjQP4XGVEuj8JPFSu3C+MlwaCFygNN23w7/VCxlnUJ
6AhXy6Nw6pUYTEAi9cYtx3UZmuD4QDIbVn+LivfcWf514CZrhQEEpddNyMZLGsFD0dibchxmGWD9
7CfDJWEa0uTFNgD8Lr0Gg7a3DnTUmqHa2am8m5piG9LkGEtif9M8ucms8pR7wyUlAyAI+Noj62Ag
5SWEHsE/udz+cF2in9F63CLzt8OwZ53nEbKGea6jt3BS5xscKkDoO1AOgm6ZJCacfGsFIe4Vs9Qi
TswZANstOy197ecRTMuUVLfbVTsWL4lZXWH6hj5G+qXh37lWekqlfUB6dusbw21Rlg8IBoBmaUC8
1CNpPTuERo9d5W906pHRS082j8kQENshqw2H82Pnf1O2WllpevKJL+AksEw4C5c6d4jebIwk3TtZ
e8UNegACffXDkvpnu634k3VA6ga8GobjyrDMP3yxXVxVadZb9WMl3HNhuecIWpGTOBAPaTYKOuW9
PtyGg7kumgjMGeaEKr/3um2uwCyawy0ejm1VRoeQVp3I/Q0KajoP8kjWN8Ko4oR876zGdhUm9qGY
yn2LmV0kCK41fbiuynL/vetud8d0yGBWdktyCNckbz55rIS1BxXWUNuM5y2yx+swpimEUN1LII0O
0Qqd5LtH47SfEbdQVpgf9ZfKiVZFa/COhjVaJQRuOD+bZkOJvcXvv5FU+vTjUbd2VOZMZYb50tP3
gA0/mu2xIPN8KCye4RjJS77PG+C3RX30je42NdpVxJghRTItq4nDAp48vT+mQG+ZI0xLTFFLejFg
4IiiyBHnlRc0MbdeX+zy+IMwNhpgnBsGeyGcb5XkI0jtii/hqq2LHbrOU0TZPx+n9oXByu9pp3/+
jRtssv/pSdZNA9GW1CmvZqzRj08ytVNqobWqH7nW0BhZUnxzSxjpslbZrizHW7c34cD5d4ntnRCO
rLWo2Dao27WBy8jNUWT5C+7RtavCAgBDDoWecsyoNpVSO89SDBriGyfFeJ63T7WT7aVhPJIr+W1+
SiTPLYfGTYU9yxvdPU7zmwoLzD//kH/2GQ1O+IYjEFBZbNE/fUZFxrVtxVPzGEQ2Ii1+Zy8Jma16
iIJAoP/5L9P/bG004HoZPESwpIw/PkIIpqGRsJWqvCEXBwH6wl4ZnMdt/7opYQLYiH0784CCj0Aw
Qk3atFvonRdweMjW//zNWH98nmktzB/Y0fHiCNobfxiHG2bs20bf9Y89B6EpKvcayLdk3lTJsjh0
jrUs0O6nidpWNrEpRbHrGxzaprlJeZ6Qq0Got26ixrhpaACyXl8FrU3ma/k8AO2DaXpdsqLKLtvn
boteOz+Z0j2RXv6kJv+6K81lFsrHVOvurYaPmcEhTtvoZm6/VolxqMAGkNH1kabltvNJJhnbIwrm
FQzgz5pdW1rDbR3xSyiBUid7iEcauBhcwXzbJeRDb7zo/BvcKcULaUN3MO7wcCas81JjXmYdBiO4
LmAl/Isveb5j/h5WOHdsLKkcQxh0legO6fMd98P+V+gegWYBl9XSjF3FLm4k3l+/uv/PO3023AAu
2w938dxN/K1LePOW0iU8hykZ7ofPuvn8qY7//Sd/q+Ol/StaEs5ijuk4jjUfyX6r46X6VcBHs5T7
vdf3A6lNc34FOOVSxiMpEqawZ/nIb4W8BvkNrZEhdMNCIWv8m5U8r/fTPQL8FYHMd/WSzkrgmNas
VPnhHkFaV5gKVcC1EIqhG1N3dzOiJ1wNGnSCCC4tOSL0x4vIiUFuq2o/4TR7As9lsCu0tbvJckcw
5/ECBClNfXZj6X112hirhW0F+CBI28BCEmBZXFINB6cmqryrEHhOSbNJMq90s+kIk7BFzEf8wSm3
7WmnMtv6ZkUe0CsN6FJKvt+as3eCqLZawmpuF4lS1R3xjeiXgVpXfYt23WwZH2Wukb8R0+J9eTk6
sWVfuDT5SyMnwjK0fP5kxAterVPYKbf9OFmAlqTz+f291ORTexAlTFrxoucEj6l9uoO/W+Df7cK7
3AYrAe1Z7KnOYl7VaQ219vwWIRokpnxl0nE7kkqcHybbHpjsVx2Dt1bnw8HO5YPkpv9sFBYjWXaR
VR1rWB80KtVp7ncdoy6qtaWKYuipQ7nUJghziywJ5f0UV9YBZ1l6blJwoqRjeC/6oA+MbJhP4l2w
psw8Sa+Yjo5iuOZGpFVPylfwfs2sXfsQPFcFtgK6QyH2oyIfrqKwTUn8ybLySZe5t9Rq6Z2bwU4b
oPeh2I2VTzeR/MUIakoZ35tdT2KnTDt1wWAUnPpYksSApqMl2lOhvS8w9b5GhbB3xPgFp2Do6rOu
e9pTB5N0Z0+1u487PyPgwzFgiaXelU1CGDQYC7GANb3iqVIfIUl9YLZCo74dLDJppHJfhCGGm4G4
GSo8YjHtjIkboH/YX6WTnpRAM+PEo7nXRS9fACnEp2FovZe+jYllsUamuD7njhVSMSYlXrule9KR
7G0GN0MYOUcYUfkzKBrxXAbB+IiXxjoJPOKLyuGfqFjFl46MkkXrkVgBeo7WGH3SNZ5NjWIqlUuG
L85WJWO1L6OpW46aFZNtXXWP7D+3YQQbZKRQW4f5AMBqHnMlgUcuRIdYeEdyggelzWJsCkO3WQKa
L14YhnOgTbTxaBa6f0rj1n+dHNiE30eMsuHZlMaEeXmq4iNVfXw0kiq8IzaNoWyIPkCfGpKlA2bh
jWlQmYMrufZRb2zrtHaOiRugiopAM/cJI8sO/PgDxnaSt2QrTmye1SkArY41DoXAPMF3R6ZcSM3G
oyHH9GseLd5YzRgcPSqaDw9LzdaKmZnVODR2YRzGxxlh4C9GQ12SMbTDxaRZc0AEOVxLP6k6qjC/
astVKqp8F/j1gMGKx1SHYBKAM2jnYDHcU+jY5yxTR3rH2q/tG+QAbPi60R9DuqNX2gB4onHa+AEW
BJlNpjnOrfghPotA5s842oOHoA3kXZP29XVl+THEpMy/ymE3POaVFzEI8/oG4s7U7jHYAMA1RH00
w7CdLewznL2BrFBXakKiIstTOyXtobCn7L6MO32XMJDe+awz+xSFxGYoDOy7orTeTHTZV1bge4/G
CG3SN1WM1Cftdz/sOX9yFJI/b/Hfl2+2KlcXUAWU6/yxMGYAXusZOr1rpfvJBWAZ0hEaERYREi2q
gUb3rpFZW8uODOkdkabdc4FhZWuPTftsRiGsS63ptiRhyqdYlTcMX4tlpVnygSCl6JkUifjaoH7e
RFkx7QezxDRnF5xv3DR3/zo0ZI7359xQZc1d0r/XK45FQ4mKlGePlpeiEJw/7A97EUHPFJlGUVy3
DCaenEyxaoaAp76GaWpfg/kaVnU5wFj4fnXn64yxnKdvvvbB/C0UMAZ2oSb5ZiYtu5dJB9ZsCKpT
PETiRAD7eOxgxlMjljrEbN8MmZXOX7sc8XRrk9lcKSBYCWhhbhDY5f5VPd807Xz7gHWXd8F8S+nz
zYVTIT7Tv+OOo7OSX7fzbeiP3JAsYCSW6E1/lLiB0Gpw4xZhoB1H4VH4NeRkhs3MhyZ7dhWyvHy4
pWRhlgULIpA0SB06PicLx22ZYvucGkHoDIZnfEo9qC68QJuKsZiJMZ0n2o/CfStsME8Igq4z1n3G
PavMSq4D8RqH19H0hkveBBwYFRBp7iPjuUJf1RRfKHi04dVnN7UaY4lnb5ke0+A+q96y4bE0CGxI
9zK/jYZ3NJ8LI7nBOrIosD2Mzzp+8BaAJ+iu8MntOP1xTGFTBbhRHLJo5owNbzTZKh8vCMqexj5b
fbVuwlsTjT0qx2XZdhje1qG3RPWyj9PN7NSW1zjO7v33ArELx+342ehhEG666UVLnrAhKXGKsZ9D
4iD9yHO/OXI3vtvcMn1427obZzziCEIUky6S2UpUhhuYsytystfMR5zgCQXtqiPMuE76pTkadOhn
NppI9qEiAaMU8v+xd2a7cSNN2r6VuQE2yEyuJ3NQu0oqqbRa1gkhWzL3fefV/w9lty2V3KrfGMyg
BxjgAz53u6VikcnIyIg3nvc2TdvzpO0nz+BtW8hTYtcysqy5l0Zz5mcQYFwZADr8qt/6GC7QuLMc
/cSEo4kyPxLKou46dZPbfv2JKcB8mTbcE2lrZ8o0G4P/pbImOdFIB1JOdobA4xSdyjDq5xgSALhy
moU6ABKFMHfvGO1ZE4+LilwLI2BECyx0O9B3jq+tQtggBm5ztf4ZWP7kUim/jV13r6biazyoC7Ke
JzE6wQI6U9Lny6ZMb1GebvCdOO1KBrzqbNvljWHPcvdeazZ9mp3Hekm0C9QLqerejHBzXeiYDgjs
p5JrFLdMlOn6l7EBHjl0W+S389gMkdD080ZzIRuODgVOEBNnxtil2y4QQO0tMZTLMQnwZXMpYBlF
ubHsJFBnbiiXNbiScxii+xI7WNceztWsX8MkOQtHB6rPgKSYvmGDMrEDpT5n8pOBrNS6juHC2+6X
MNn21mMFm1bo88H+Iq0btVwIys+2PMu6VRt+zYD6KfRsLQSTYCCXach01QwJGAdZYD5Y2VQJzkdM
PNM1i6xykSSLLtEWdr6OlU9jTmJWDIsaL6EuvJxI9c5KzYMTUX6m0+0itUr1T8werRR3AhieV+pn
Dw4BZMjESU4t99rAPqWn1IgpWlJtcZ2b1ajT2JHb9qLxylmhq8wdMgEjTzhCBvKzP+wBcopPPg7T
XmudQIJfqcGJp5J/DOyFDW8Jb0pI4aP+NDrL3sRMUYHZrV3YDIY2hTm3yifLO9HjnbwdtH1ke7Py
EU9npqCebH09PlMNg8k8Z4ZjnrZnFXZtYh8LBK/FOW+gUdWbzEGLfSqCixYpi+yuSzB5pJsbEV7Z
SXQmMb9tQG+GkvmPQswm4R2oEOYylphxk4jozA0agF9kUK5kh+fIEp7MiQQt1TKhNwpoPNqqJPsc
i2ppyU95fK4byVptvtVjxl8qDCo/eFTvRxq3mDUhrermErBX2lZLu77EMWeBOdKZp8CsmejDxdYG
i4PhiAAH5Xs3Rrl3vOE01O7L0keP66Ff/ZbHuAnE5L3hCfSYZd026GqjO1liF4Q9W95jPOtfwibE
1n1bPHngWDz/lNKWUmmb1DkHhpnFNyluM0m+KXFG1Vxt5tv5J5USKoKBOqBkS0qutJsOYyppnVn9
Z63CrcxQTgbV3kwsEs3bdEEHLPKbDpASj8RcPanTYin8xyJ8UHFhZ4b34zSBw+H7rZVznm4J27aQ
JdkH5R7EA7kntSw+7TOXhRSWHXNnts1CCpyCrjpSmCGnVVCnF6U+JEy9Wmr7APjIIZ/pOXnIZFeD
dt7mdUBykbkxGjlGPKM7prKctfKSFAxTfoAyeTxBrAsGEs/kU4b7ee+Af9HY17KLGmTKpk4rfet3
KqRcmCNkV+GwLlsmajMHRF8elcMi8sJLYvQdIA7WyJQV+wErrF4FlnNaNLR+/GE7qFd5fBpUwQk+
SRxBmN6W0bOVfcnyZSaXUQt8LhoXDE9ai4ZNYovY4iz1ocV42Ea4aoJau2o3MhlWrfA3GBDRDB+B
SJnM/89EM3bnalQmqzG/sZxh5lEvV3eYEe3MbGmiQJH3YXmpdGA6/RcD7BkNazBFuzq58obklMPt
My45jmRE0qN1T43ZyJtlxCnRwUHSv2loFhUwO6xzUXqMJIB6qDB3ZJ7BHKWyUeLxxHRo3rTpbc3T
sWpQv/WwtV3aDNXTGLAdK3vYw4lfn2SGe5lat5x4IFtpSwGDpmnNdZKUm0SFH1fUp6NtXWsoQ+IR
SaSPZ3h4kwHnxVPswc/yU9lfacU3c7yzhmqOHxpwJVJ+x1aP1DkPmuWkeehoqGpIRmxQOb1rH0Je
LeMSQeVpaHWkDiNMNGyIy7J5IBcadxEzqusx7YNlV3k5Oz6NBpGV6srLSQBfXow/Kl/dZAn/exGY
/RScvYjIfv3TP6rUXovU/nP9nE21oerwV01X8/N3/TukbFSQXkWQd8Wtu8c6+Ip8bY607nV16+XH
/q5sYUFg6w4QRpqxhFsizt+Vrb90KsoYDBmGSduNLP+HBYGu/eXwtGxkdKZJd3fq3/7doJ7+ShUE
J8HqeGnt/i3k+3EM+siC4GXi7tdJwkIH5FANMmypmdIyVeug8lnnCjOaPeBoBwlV2VwG+qVbP7ou
GXK9qOiYqGsLGQkOic7mYpXkV05wIVBuuj58kClhSHKEphiJkFPb5U1a3Mn8zhhu/e5WHWmP7Ju6
WIRrp0Bj1q9NDE/sSzP7yqyW159Z7pWhXf/PLtR/4Rr8ftr7UE65oLuUIZy4eYye4f4lj68X48+f
/7EgpfaXTVBxmO0T0ELNX6XW6W+QTAiVYvhUMeVc+WNFSusvGoiWwb77cxrwx4qc/oq1ozPQqbLu
+YV/Ipk4CHqWTa9l8uowbNVC1KHaB5oJdJUQ1o0YSlHyLdRve5QAZTQhYy0m7dNlVuJ5wCSKhb22
T36BE+exsDtt8a/eiXdXcFDppeAUSQCo2WWB02vMKHaVklrRdux2TK7SprcLrNYeErOe46CIYO/p
z5fw/18g/a9E5H/hQmf+VDU5BH4UcU8fSXyC6PX6/vVj3xe4Zf/FqDE7p/iuDp5qPd8jLn+jo8jV
aRbYmmro0+Dq3wtcsMCJgQ5aIuHojuCt+HuBT+8Lk3/ogy2VhenYf7TAD1JMaip0/C3VMris11Ub
12IbB/Tprr242+HHCsKQWbs51LIvURuvPWGuW5wyiraZB4EF7oHCgZlss+gaWB54de2y83BtD1uz
XDJl8OiJTNtYMZQ3xHQwUQwtXTOyAOg1Ead9TBGdPyxlld5Hplg5zmXdMvDg22eWVq4xZ7gZ9eZW
i/ABKeL9iCU1clWsbq3oAlIXap/On9vo6qV9JQz/CZ4nk6hWw7+rbqMw/cq82onnaBhP+WF2xm09
N7UKbxLqsYldEvWTkOOUX6w8aZ2GDf69zOuqi9AzKUzyVmnOYHPIiJdOPSlxvOpZKdlf4m7t1jZU
AwAcWR6cdl39qfXGC3cwN4X/ZFFeVVJoI6pqXWObDWXl3sW7DtTVmNr3nU9J3OqDT4F2UUgjX+pN
S42x1qCh35a6eDJCzuCoJS41FVoUtRlm/cObKLHFrjQidYtq84K2jrKEBpjNIaHikjLUD1Dm1JOg
zrTlILo7uPjnI43YLcPT+b0FKGXOdE67rpOyfIABMm9FT2pelyUOOEFW5TPTMBFUeCZdht4Wy9At
/bWwCh366VjZ+7GDK9qYBf+hVt0kUYfwKmSeC50i48aotAcsfOi7iuDWzADga5l6FqNoWmQgn5Yg
71f/syHo3xtcSHD+WZW4f1TiQPnqB49KVTW/iTH89I8Y4/yFpm+S9qG0mLIwNokfMcb5izBmC/K2
723HV5sozlJ08C3HkiY53Ys64+8YI/5iXyXRtzT2UQuU/R/FGJMPebWHfY8xbGSHikNHDHmYo0jb
ZJkewOdE7JIq0GEGMZYPDqe5WS+gnBpKl2zULNDWgrlsSg4Bho4iFvlJ1ghgYLYdPFptmW1Ltffu
DD0ztox032MO8tA3RUX521JOjRQ4c9nyOtkwCLGO5Pf6yYD+Os/n9GAYF8XNe41/0tb3Y+vKl/DB
F5nDHC6uMheK23RnsVNHd0YU6fcIlXRKjkPQzFoufsesOPPKjc00qaxmlZu7aPMUnazTuNaMRxpq
5bzVGDT2g8pFSaxj8NgBv62qEHS6mu1S1x82We72c6glxSyDJAAEg/96YyD7+2oEqXvtM5ahMDNN
gaQbTPOB+Wex9aLRWuaFVSDT5HQ4VANAgRj65yKVcYCYwc2eJQ47m5CZpw2WyiUq4TT9OiI8x0jB
9G5c+tx3Fk6DeOSpAZXQqNwqOG1tUi+Ql0U2yGVlinEVx1Gz9TVO3Xi7TmaxKn+MXK+i3GlqcxMi
7bUJVqWbuTWNT0E5YEaf3DvvpiJrisHCiWvg0iIpT36tUGHYs5C1xUiwrQL8VstuW3Az6eKo5tJw
KrnWdQCmi7qPw12bp/mOBly6j9wyxRZ1GuKLo1pd+WbUrCU2CjuIimKTh2p4btpl+6kJWpjlimtd
wYB3LhCuK2cpE7G3QxbH2zIzmjme0VNlMIkvMP6Jzp0e/11kQ9mZDnp+YeZYOlJQdV3KtJCDusz3
d01OTK/DVk7TKfUCfSJDYQZT17o9asT5YmTOzA8ZbVVLJoXxRZzbvSQa0puuHHu461oZfvH8Mqcf
1V4i6QYIXLL9UUO0L6wSKU4V1i7bCo9LigBTkqF6NhI3Om90BHmWL360m6aw9qtH8/2g9frA+vr8
+p//lRTu3xs/OaT+c/y8fky930RNfuZn1NRVg/EsqCJSnegiP6MmOZuh4c9oM22g8/+voqb2Fzxv
ACAqQg45GTm+zsxQajMexjGGUh6x+M+iJjneb6KmdA5kVd1kDmDWgbvWRH/fBo1GybSmKVi62hr4
GSANSn1LwwzSbTBSJM7VHj5BSrWt8YJyzbdp5rnHuGes0IYp4IwucGlKgF6kD8hjtFnLoO22gGn8
WGIkcxIobrLCCLzGkkQH/mbTjOt13NxGzejlDPoUrKzIYK8PvsL8KlfAuvJzggWchMipHwM87XfE
uGSOhCtY5UUkOLCXZvdl6GqAhGmozqHnqtu0cLJ52bSkgmS92xwQ8tIu8nJFGg441E4go89UzKwX
CObxrett89KJmBPurcy8KwKMeRBi5FSnAZQO3Zgt0qZjv9Dccp47CVOfuN6SqWJN17Y5yFGnvs7g
mVHnZiY7cDArHQN/eEbU3KwAOSLNtNMOr4/YnItqUv5GoVg6WTqxBPJvCgAtpq5Ig1RKYjNoVpaG
nRnTVTqy1UGN5o2hZSufhuyNF0+0VNemZ6tZUGqpDF7FugGZVqa7bmwcvkShJZvG6+KNAld3DuzD
e4prBjvi0LOubCZi12bWjbgpDO1CqUtqnkEFFt+CpG3bbbWll79JTXFvg9heapWPYZ/egHCqcaJ1
gKICcdQxjhvNXMyiMrImd157TZfnBrTV2u5pNiUZBgWOXu5euv5G6flMsrbKJqb+kXC/1xLuGqaI
6s2IoNXsQvdksOh2wIfCA92uE9gbzLIXLb2vFI7WpkA8DQetwZy3K89oa0aI3RH5kdFgylvHzkMl
6VFmeSO3Xs8JVh8zpIBwiO9axOnXbctMje81Fhpm26TIKWuXJJTmEbjMDieSoLxrmqpZW2NXLXXF
TDZOIuJPL3Hh/wIkh8MPAuTZY177j/FvYiQ/9j1G2upfEyLLNBDWvSSCrzNLRxIK/5bIEe1+nl5V
plsZhnWYQCA1IBT+ipHqX6CaGAehcGNqQqrGn8XIqfrxqzry8/T6MnLySnNQoa6gT1AoawEEZC6r
yb/bxpIqCk7SCf+X9/7nlGWjD9rnnvrODCkAqpD8xAB6P3MjuJGNzD5rzFRVSf/ZzLx7TLqsBlCN
ePDB5a7D5lKU6KhaLfnmYt2tiOHeH7ubWgvTeeuMi1Gt0ple5+bcqzBBqKR/nrneCdbyM7yt/JVT
O+cNtXAwqoD6c9oEvsUYSz4wBKoMjzoUSz/NyLBQiI05BHetIVGNvzkh+JssOHPb4SGutU2uMzQ4
ajeigg8rGcqYm7a6MXnJyFJo+rdXHmgSvzK/9rX+eVCD5wYDPhRBmDoK8Slsx02DMLCp7S9xwblX
ToOKbm/RtbMuQjteVAWElty/7gnFswoT+QqOjy1C8OKcTbJYu/GYTl8MRvlcye4qzlxtx81KGQCn
0nop+rRZ2CPtGTwsd4PTJgzv12A9UsjOwjfhBbTnKp0sAjy2U0HgPeU2oCQ2oYWva+siDxg2xJUg
GkeF1FmZCVxFJL+D4dorg6AxN8B9zlqzvoTpB27QPMeBA9uiCCq3avm3kTPOncD5XEKMW7o06dmk
ztMAUmmfR85iRNW4HIaB9qhZb7wBtGmv1jfWiOnIhGat2S0zuS4QuuEhG/RnvoHWo8CARG2Rlg9O
016MXmk89XbhQQP46veFvSH+Mp/X0/BhwEYughbCb67unYoxmlzUAVIGr5xjr4jFmIUzO2TPYqNH
NueSOjK/+RHQbwij5/8XyYge/5zkzR7h/gZvBv6nMc7v0csgEGFkDBuO9tVUXv4ZvfgbdLPMwU2R
yDApM/+MXsLkXEzJDst4lS4JM1s/o5cANUdNmPSOstkElNP+KHq9TfAsySCgrsmpwsdBW6PW/bYE
Z+DmwtIYioWJ4dNqsJQCfUAsGYuxrbOxAFotQ4a8gdLCNPad8UH4DPeogwtNRnb6yav7tv8eNP8D
2Qpz0GmNofM0Evkqln6/HLBIVNypIEwS9IPLydNOUfqAbDEfG6p+YeNsHQQe/TLOGlCafYBZu160
HGBqppXGPAZPkQPUYAAt3CGe8h/Q5uh7UrovZoD3uqt38todUIHNYULDUUkGda54uvJZYhsTABRm
InZeYnsMNo0R+DsI/c28sloFEHwdqKhJFRzoQ9NELlB7roPqSlrXw2hkS4yq8V0FUa7PSrTaOkrn
bGcota/PS8tqn2M7r/WZpuoUACGgD980aXmMoUcJKW3rDObDUNbOLFGwYz5Ssn+ZZ/y1KX2/kVLQ
hNANPoDTwtsbaU8WbVjRlosCR02NqqcAvwbnmCElSny14u7a5EnLtTUOEVREH9IEaZ9/Bap3lqre
KrOuXea1rBXGNwBl+pMibuDZIJ/iXwcQ6twoWNgTLkS3N3qm7I6sg98sA14AZOyAI6Zy0turB4Vd
Q3WtuPqoDRCKVfpci4J0/fGnTL/l8B6ZnKzo7HDUgnXx9lM0i0w8oaG8sIYUDoLBI03dyyY5i63k
YbQAxcZ4F84//lDxNl3gybAUGNTBnBH7ZDxTpmbLq7TBA9oT5maNuW5awATXE/WsS4ZJ0huo/aMh
QsnhQIf272gecPeEITaYD6r/Nc+S5MwIhuwsBuS0b3QVsQWyeOVMDUX4KSw0DJEH/FAKBn/WvTkY
YhHaGE4c+QLT2e/NbeMLEM2YorUFFbtDQQiBZDQGD7M/hPn9opRdPTciTDJGJhhxQTRxmGbobT62
rrUyodqvsMHlnVNza55p4CUNDMDnhuLH6I9AzNT4H24QLUSLhLH+9cCom2FWzMwCbUum4ZtEGNZO
yxRc8xhcWZu5elVj5nERhV66aAz26I+/IKH67fczQCURq+klU5kkML59QEarMBDddNTrW73ciBJl
dmC3zDfo35jFWeCsMB75xHdRj08EtcOANQpay1YPlnscKRmqeD4xL8uboUCCODSdWEQKdapKHlP0
vFuAfNoEG6CwChmGXeTt98uwvywrnX6EoZrzuAYNnquA2lI9UGhRSJux1QSvjz0Jng38LOi/fXx/
X4L4mwXEyZmwxLcFYUqCfhCbGlcp0eJ7xcLDhw5CBt7QcYNPZ2yNLhbphrvwB1EscRSxZk1RYEgn
CyKNYeXzmrIjZIKxOlNbx0Gfw5ijrG8YUh2WOhW4uUK5biF8nfN7BLpLomLhlOh3/DZTLpyKoSov
BhCR9Je6HaI9RYi/T9IIYy6GgZdd63hXVajYNzinpTju5sxE4rlHp4YYavT+AEO4trNb1qQ6b0q0
a5P9aBDL8LTn2u4Cv2i2WpYzQW7x6Ppo7E9fbt9/w0HxIn9Or+vy+bnePeb/C6QlEzfon7OsVfmc
fvX/Y89KSp9xHnl9ZJx+8nu6pWgS4C6xHJIBjXP4yiz/730IBaQvXCNNAiJifgoyJu/hj2anYgH9
pb1P3eyHwuRXxqUwiYXChEEsh71iOoL+UStiUrG8ii/0WQ3B3L5GrFBVCT77IL7U4LPqIKRe1QWN
uyryqDqtu7C5sKfpjqgE3dn0dbfUNJp+zHyOVK+ydCnwEcFYzab0ZqA2lDFT4aruqyvFRFvIcAEu
7iY17t4PmpuAuvEiTMe7sm9uiyF4hE7agHBs9LVqgJ1XcBQ7sq9pb8fB+FomDVyMYSg/alJKe/ra
r/a1rvCcLLfSfhfno32C6az6kHOI68pRWb9cqGp10zHV3+vMfGxxlOmPXILkqb+9s1wBrWSDIOog
INIPtlYzMGHx5Jq6G/12dW8XQ7pPiz7MNi3wm9Qu+5XWuyoodRxtGaMPUU20tlt/UrFZvAy7NMux
OBpwBK8zZ9wkESirGVl6et9AD0WiYyUXoaRB0cmKMlyqGuFJLzsxU/wxPDGNSkeKhtvVLM4cYOs1
MHTCVoXJqSZix8CnRgktvIaPbR8vEftXQOXWsyTZrvCqIPekcjhF/Fe3viz8ZtDwgN4l1FCuYiq1
44zSsNLMMr0qvmmBL8xZG8fdyqTWDCygc3X6utoFRUlnpnVjBUxpSMLPlhrK9sjmdoDemK6Ozh+v
I9kcmZapHlwdtlQhPWxNkJ5L5zGN6XDPLPyE4X8M+mcZdQbGtaX0LkIv77dxC+9pTmOrn5lVPili
bZuYD1zT/aMkc7ou6kOCVUJFGeWPcbANUTBxzKiEOloG4QPqeYfFgLHWqxg1xSIvS9+caN69FsQT
emR8f7RAFKqmNfvq2bSuwbFdKcadmqr9vESIyvJTeHcN/zoqinpLyXF8ZixEWUKMNhm1B3eLroxx
vQRqWjA34cCa3AvQXuN07loYUDxnboLlhKzH9qYmj/QwF7RoSVW4bUhtgB3tp/ZlAsAixQnUeRyM
zPEIDbhBzCot0K917PIerKR8CIwWrisCqggRfeUvdFwYmewKMDII3DoUi8rq+GAsNp5YeMwe6pN5
5sf36Dfrl7BB6GU8FUaLnFodr+9ROXYiC/Eh28kmq+8FJovM6OEVSClIk/iDZUG1cs12pU+Z89wa
G+va9Isk4pyWBM6iu0mxvQrjpyOXNS3Mt68V00SsDmalJjWiPFwgFW58jIAOuzTHhkmBibWLBjPB
t042Jwl44Tm45I6p1ra7G8esWDG9A90sjpL7I1cyBa6DK2HboL/OoYHD8UTueX2DNKYxGaNSkBD3
WbGoXeyEFphr8ZDCSm9Ia6SJv2WGzgIdxPDA0boUL75/s6gHgraMTN4lZgB6c/Hxlb3NXA0qE6g0
mQ/nUOPokOkPIm4tmcqLa7e9hNT9mAtuE2OP0Xw69+DYJY6VBw5uA5/moNDk6EHZA5nowW1QeqMv
9c5UL6teFp8hffqrJKRT+/F3ereTCcgvE5wIFftEVTgcJlMUYURNgbpoUNE8t1WM9qVI/FNQxjbT
mGEFal0+5BaOzxSBg4cwAYR65Bqmr/L6iXMNUzIynQro379wG18/ccj8g1fhQ3GJ/Ui/tuC1rTpd
ZeBBsAp9yz5vHWtHlyzc4M4oZga4np1lR/iRWzoae4eqsSqZm3Z15O1Hru1wmyVtR4prcFLhcdBq
PDiujGFlNCJ240sn1TAqrHWCTsI4nA/of2Iw4HcUFdky92vjKqjKBExqg2dSDMaVcmN9ZAm+PY5O
S3CaXzSpXX0v6R8sCt1L8f9TJdi4RIuxUadnL/uKKZzFee3p5rWR6JO+yVWPPaLD8HD4wdO78Sqy
6wIbLAE+5rLvOGTIvFJpXkrAExByb92iw2o6zbUJ5KAumzwo54FMV3boeMfW67uXkAIJ69RC3MJb
gcLq7YX0kab3MHP9SytnYMUlK17k2AhtXNoLl0z7ZAvPr1BHKBiMp83nzKg/Ywm26kuzvu2q0dqH
TSCZFeyxYvYphxxZLoc7oODytGkxIy9kA9QO9v9G4YSG1C+4lF7jA7W2ysuO4WWjh5ykhRC2qlJt
zsOwdk7NtjFWGrabR65hWpFv3iYuwQR5NpHPqMCKg0dlB2noy6wLLlXdPS8GQ73SPdoHkErdk6rW
tFnWTMaihZXvP/7yv3s0aChtfhNcEA4dbx8NMmGM30aXDy4ASMmG5eEnEQ45CpYMZuzFR9aCONwp
pps9lU/Z76ks24eo1SEOk5p6Y3hpODGe9lQoTwpzMjMoEhO5XjHA2wednDQxg1FYKc/L0Q7WnZqO
s0YplG2vdg9FGE4wY7oGjO2nc+aDCzwqM33R5e7wUPmJuTD6+s4sc23lofj53j94oxR5nTL99p6R
LtrAJYBZvMuYAkw0Spogl6JpApBjcgSmFIJFTJWZBs7hSPZxeBx7uWPMQLOPUYFBbvv2Edm96jYK
1dLLwodyX0XtGhYBgLLR/5KFzlnmyP5YAH0X3AWvqoqmkoOSY0Hke/uRE+kBOoQTXIYGLr2xK+6p
yLgnUMjhxmPROQbUNcoou3Lsc8fIzoMuqM/wtlmXtEmXAkgbd/5PFyrUYM4EFKJM/uQcvCEphp2+
khFDtKrHNDqjEC5ahoV8bTG62VFF+ftnDFEQEqFuke6hkj94L7DJi+pmqIPLlMnpmPGsUJf4wHpC
nZX9WD7pqbanBrmC00COE4sS5wRfsSscB/1x3QYK6gugZC0gp1tct/CDQmUzHFkZL1fxNmzwJk2D
AQZOr/AKD7IbEu+kCLoxvBSk2xctFm632JH5J/De6IngAzMmMx3bK5xJ7JjUuu+CaJlZvGsLzQzl
dWe0zbnmxPFX2ysYg+y0NsBi2mwYS8KacJdiPHfmmcpwmcaGuP/4iervtmnmE0z6sCatByYepmrH
6/3Jst2MXD+FbJUOIF8LG/N3EY9MI+JZjKRHLkjl4Yo0gVh4UbR2h07iHzoM96arOZuhE/qsyaJN
WfRI5xrcQRCj+Nh19TSLsMwVeKlthdIV816pgedqwPCJp06PLaBemhgJtgZ1exE/e3R1tkZ5ZZsp
uAXDyRdAWfpFESvXfVSLcz9FjCKjHjhTkVB/ZAB9PtSOYNQSdKzdcAI5cm/46gcPlhePGgVVGIY7
DP3traEZq3pWPzICl3sNWBLQvKkxBkdocy/byruPYXkbuNqrZMgHO5/jVVqm9Yl3WYGdXuhGbp2I
NIsXEXvRomw0dFNRUS8rRRuvQ2pFeO4EzUWWdze+C9lGCDvbxk484qSbPworuW0ix1qwz96YQ//Z
7RJ/OeIrqlZFty7EJOgTFHd0QI4w2ZLiyCY63ZSDb0PYms7K1I0tdGdvb5qtYmLDisJ3HPbMbCxF
vIdCGX79+NG8z745bDF7RWMBuhjS34Pg6Co5VSbVTPYBVdWZ21oktV7P6Vim4Kzri9D1rRXI/pzp
fnVnlEZyZP95Qe6+/aJcAV+QlizYJTLct19UhRmi94OR7NEY3QT52jLOFReHui8hNt9FDaDcik61
cYnmbFUO/ZksnHXXA9IDoT85jYTOkUrFy3d+d0XA3ehIkElRl397RWiRXMVT+2Q/erXcSJfqkzYE
YjXidDDvojQ5tbNAvUGNkhB0qnSNieQ4V7F7Wah2PSxlH7WLDp38E6IoMC+JgooKcijIRS8k4Yrs
P14r02YytTQkEkX1MHJaVqfTjtKTfctI03Loqg7taXRsG3m/j/J8gH04fMAEv5/SvlcZeKz6aj0Y
Mtnbfluto6bDtFqTFWrWxj4SMd5vWIgqp/QabzfJHw/WhN8Gppp1TrgfA6jSYqhN/KESZCaWCLGP
Vo898d98tV+fN5m9vf1qggYgjhtBtA9j+4T2EzFA1qdV5GzQq8BS9XcYgW9jmc+VxJwFyqZo03Un
B7jcBSq31ccv5fTt3q4/CunTLkI53aZSNm01r260l9RoAYcSp5EI7XBuUFWi27LustbfCBotYFht
9DI1piqh0v8gxf1jQvib5c+YEWGaQz/VOk7Dbz/eKNs0Low+3Ac6PuemVZa09AtrNw2c+EqIoFwR
ctfp8L5mutY4Gzl050mqeGfM/Edw7IOUke+o1DaeWmH04op+o+SDt3PqMDiDdHPz8e16f9xgmmnq
jqJzlZNs7e31ZrnpIo6IA8zZBrziYhtZaBsa4JBMBsjjdFxVlnKR2dmxauNvgielC/CmAE6n2oGc
YvirB2XFacf6cH0IhYDAuiS4am19vG1b8aTaoPJrvOVnssSnPXQwFaCQlBxJmt4vXK5gWinalNqJ
w6xDFD1qvHb0USFVV2lein2JSxdo1DQ9cpffFZYnxh1lJ15HCk/0Hw7eySEMO6ysMz6qZ/TAyjtq
xZHcNUpWnVoJMxmgsc59SA05tK8Gu2VvcpaiYH/eDJl15Hv/5pkz3kL2TFLB2Wualnt950VnmWMj
h2AvRxAUTExW57YZGZfCHu+DstqUZppcq0kcPny81qYnevBqahqljynRAwk4DVO//lxTakVhiSrc
a65hrBVgTXP0ZM7i4095H/54mlN5gaqYAT9weuqv1lWGId4Y4YW0D8u+PXFCjw6+jz/gaOrXlTac
ffxpv1lDJAHTYCL1TgpMB5+mF2aESiUL90rh3MRwoFfDSP2SQkJ38vEnvT/8cUwGH0p+Tz+QRO3t
9ypFgdVUFIeYAGlPWc0YiuaK8g6TOUA4tfo0zakvP/7I3305PhR4AV4X9KsO0qisCBKBB3yw10Kp
nJmyuvOwytrEpvr88Qf95pm9CM7IpngNeT/efjcfS+2xYm++QLXervK4Njdm0D83ostPscs4Fnt+
c1qaitOsDVKUSZR78DpqeexSaxLaxeinFhJyrVzZfjCe012i4GHgA07DfeNH1ggWNbO3Bb2ie5wn
gb4U1knpuwIwijHSy0AW/7Wp637d5P03ifPJVVhgUJmM0Z/571I8JL0jVk8sAkomPJW390j4hT3N
4sgLBhP1Rd7mOIpl+lltkWympVIteqYhj0SK394oZjRoUiO/oHx68GCmycW0bgpxYaCEH1RvC/sy
ar5JRTyTUG1qv53FAzJ1pglQOdSz0Auwbtzq7rpKE5yu21sb12dijIlRnbYJu+ZITHn/VhBMqIhM
oyWW/jLK9/ptT1yG4UO2z73I1D0uZld4KcrzQthnulomV4CV/CPp1fsoNp1TeR2mwwXF3IO1k+fV
qBS4iu8ppIXAXFJ7Gcdas/74jXgpNb4Nlm8+5rDsgFOg3mWm5e3NYiXKehE58bYFqcLAnnZvxuP9
aMNw8ZSzUu+/AIw61i45egEH680YAk8GaEz2rI6V0kkTux9HnXEoXDU5iG4n2imxcw/e0jW9JcaP
zZHF9z4okJaw2icBGvH1xV74VSDvXDjtrcyIPoXsZl3IZw3NN81j0jCpPn18u1+KjQe3m34yOiMQ
zY5810CLaxkGgVC9vYQdp2okYXEONWtIE4GJjsxW+hCW3zi5eKdTMfqzphb2Kfz/dKNXhOJIg6NJ
muOcVYOnfgvRueOKGismxqmYA+WVS40d8/k76gsdOvDBgyaEgdRM1/vkVHF8P1pAG8oXFuVnGPjC
nCd9POxC23dWwhiic2FjYIv0yvwiJ5OhGm+T+3rQ3DObh3TUg4JYcng3KDFOwZi7QnX2baxxZdE4
UR4E+wbN2dZMxmebxvDWFcpKtqLZGlZLAR4jH7BuXrakcazd5jLffPxQ3ucpdDM5VnPExuUaP8K3
V1GrOgXfUvP3BssQMFn0zcFjfd2iGTzjlIOvfd08Ib5Tv/3x55JAoL1BowfX+FAeIox+9NKq9UDP
mwNDmbq8zJr/x9l59baNhev6FxFgL7fqkmVTdhKn3BBJJiEXe2+//jz03hcW5S0iBxggMwgwS4ur
feUttv/iDepFJog79olZHdKwtv4HL/V/Zw+3Dy5tPMqN5G2EFPRQr2ecSQ0gMnoKF1mldYeowV8c
p4AVairavIUvoIvFk+xtLr3Kfe08D+qg7hUuIzesg2BrVAIcTq7DU7Ce73+TDyJY6orcr5RCUcLR
5kGjkNJyqhE5buioP3NqIev8q0ob/ptJpZ4GavTJrKNzY5JtdmpyaizETiKleBwm18v7v+WDG3iq
uFDqBKzumHPIbVZWfmkaoeOKMup/OhkSirI1Rgu74IO1AKqChy8bUEOUf3b/ZRg112L0bDfJGhcz
6v5chU6579rSFAsT+uARMxxalAANQWDQRb1edjUdNWGqnecmlNu2kdOGO39yPUcqv92g6YwZRg5P
4/5X/KB2xAHn64GuJFLW5yuaFqrA2BkqsIy/GxJUpY7TQGZGIHHEd8TbrVXSmsE+bgau3xCDlU03
es/aaAcHRy/Q1KpLC+c6ZIhOijxpS8BT+Vs1+uvC75w+9OwyAiJHbYaTiHa+PLuMxk4qkM9KbNfv
4LNlKtJ/0TCG67pUm69cID9TRcvPfT3IJ36VfbQxoFmHTfB74XdM41z/jknJCw4sLX2dVsD0Xr17
j5xIkpQadXvkcdP8q2nE8ZEEEkMLLqTNQG93Y5KsHVTT+yLpQ7dtiePhxPcIH/bpJsmHrdqHxhk2
E162YywQ0kUNOR166SGOA+lfX0+qD0SLsCWQEoCtO9u+ikHVHEtdrpKib9ZyX1L5r8MvzjjiiIdg
5sJuutnCDKeR3qqAzIhN57l0RKrgdZ7mk0I3IXDBMdn1kl1s7DKNd2aQTkbWWrxwX95cBNOgoOK5
BLCHfFOQf78iJVsYyykG7ajErKlNYzlYJ8PCMzRJzlwvvCZPp3IqFJhIe71pwrxbePJWM5Pl3HGj
KtxTJqGsDYMY0ZamOTrC2ti+tkn8fdf8Qdgvk459JLtt+0XF4GbV5w9SH238VfG7R4g4K8KdkX/x
nGili5Y/9YUfewNQInThTBP1cnmZYIHmaWJqySNG1ZJb0zjYWkn7Yo1luJ/yoM/g1aJDLBoJww3n
BQU849Qm6ACnsUfvSu7llFI/uubo4ZnHhdPzwQbhbSOOI3WB6zGPZ8nIo64fBv/S0E3f+aWHyTRJ
0rFsS+xhzOig53SDSRn8J1sOUR1TOFV6FzR7tDJBjdW23SCxy0erB/HHpxv5DOxq3N//mdMZvjrj
Ou8bV/4EUJwKNtOOe7fUup+XtRIo6gvKneouSX/59TPy5UiZiy7Z3B/r9kklpyLQ4IDS/EJVaHax
IQOI9ivOQs94AppumemuJfoO8eKWsNHPLaR3K/Vhind1FKwezECRIQXKv7QGupxEv3F3/wfdZnsG
ycPUZ+IhApo6hwDYY+MQgmAa0uiVs8cpfAw2JH0UKcEOvTRjJ3B4dr6jmKvuO9vGVTEr0ALGf4U1
RLJ6XxgIHXtGUX22QQT9zguJarDs1WWx1RrfWw2O/Rd0METx+7/8Ztn44RM3DD4CffibNFWP8nFU
ZE+/jMDnxx6KgKQiAZbYPBc0gP59MCCSEweNPxjweo8Ax/J1pB119Oqj4Wwa+Fp5Kd3GGom+Q+Ug
Bnx/vJtbjslRfNENA/CQzl65Hg8dUZq3XcPk4JCuUDaPN1YrL91yH47CLpz4x7IDPu56lCQx88Iu
Tf2CuGq/bvMCAI6jFQuv0luV6uqAcQNQAeQZlWGrUVm6HgZccogFV29dEkVtz7JUN6iX+t2mqTrj
xdYQF1hreLWeQmuUVlUVdesabKO17bDNTLeN0ijOCqhUe8kITvzVGOD5atWD9c0eKu9T15SNgEor
o2k7Baw4W1C+IYuTu3TV9qW9VZEef7KiJPoCsBqMj+irqsQ7WioOg99j7A66FdDckEXtiqgkOYal
3a98if9GwdvKfzpBe8hlyrhrx0P7dD3i8YrguNkq0jpsY3VDg8TjAQTrGOUmJ0SR6m0e9coOzQFA
5rkven/VWrG3kXi2/IUzfHMSeKlUbrAJpMqLOI+NyVrGoMkd+aKLVGwrALdIoFeT5XocAX0Dl3J/
c2o3UREAdhVAPaERwbI9z9LrBEJVHfejiyPsyba+K632o27sswhi8MDlyg/RzviRBcNLF0crBUB1
gZ+q1ouV56wpmG5VrT6oXbOWLJyv/8b6H5rC9IpV+sJihe/srqarLDxpE6vPGj2KKMRGiEZSStEu
kb7Y7QCpy1Sem9LZZUq6xU8CdfKF/vhNCDDNkv4f7ESFwuGcCNEQvKPkm49uM0yOGWpZnXu/iP8T
Y/v5/gf9cCQ4Cf/TGKG1e31AOl/DOiPQR7fFVe0rTe4HdnZ6HKETbe+P9FYJvzqLTIqCMkkuLA+Q
77OLDESggshUMbqZ0YN+1H9XcfxsI/MDHKI6iBaDDX2o/4rS2wcYTsdhfOl4lKOg2+Q2BXy5WNhM
byH0zS/iUSSOVKeAa6oIvHt+I1UV8iAHoxtUVr2OGlU/ZioMWqvWPZTaHSVH4b5H8DdW7HMIdb5L
zVOVQA9AnirdWArVktbM7SdLy1UUteNyoeF+c0va1CMsYK4yVdGp73/9AzOZ5M/KLMWVRic8GnZB
BBhVl4WFuSl8MApx7bQy9ElQ1Lwepe2cGraDKrsRed9OUTs09AcnNo4dseiqDjz7e5M5Fy1z1IMZ
i37tjTIYOZgge1MEGD/UeWM9toH3X4dhBKL5ImApkRxetZL+vza4/2fR4g2Bcr1oNp1DeB08icCR
575mUajnih5IjWuZvIKtE4q9pQtcy5RRLcg8qvjkGHhSCB99w1yv5D0ZfHDp0zJ49eCYXmKs3/eJ
VuI+KIOlU/o0QnywRGVfKZthHeQ46oxKk6xbGuwrfKv9fdtYkJw1lLQQHNMpm8mQohs9S/aONu6c
NKl+R2o1qfvLjXcsDA/9r3qo96mDTZOudPBuBkvsKCOoR/Z5tw3QPtz0gypONB//JCiZ7dtcqz+J
obN3kgie7UFBe83KFfGj62XHrfMs29HQ77deazzxap8rLXT2jZR0C6diZn9C5R/xSp1SHGYh5DtE
aNfbAalwIUda3btmpvK8OUbtP/s4UXS+N4KwL7CxqobXSgm9J7rvlit0fXgAPigu5VjYrpaTdTaJ
JfZF0Ff7UXOyh7oJ4E5Ufv+Ugy95GLzI+qMribah4I+wvwTPFSmhdmFj374VNBII/vkH5A/ljuuJ
tGaPRXUQdG5pdAoalSQibN92X6aK/Ifd9btAxwnW4tDWu6gvlSWkwnRuZjsVEWdFQUeAmJQc/nr8
pKDHUclJixtqaL0qUgXu2ertU98RkRKADHslFMWXxvCrH5VEltL05aZSvG7lN7bY3D/lb6312a+B
AQXkCq3cCXg7u+wGX1PbJq8tF7pceJTNApyrPRrW2eyHl9Fu5ImYWYtNFLYapfaw+pngH/ZbaeLh
hYZD9VlrPfTYCA4fQyxCnwuQ7JPxj/UkVUniBroTIRWFTpOdy8mG3nS4q8ew3ZrY0u8SZ0h4XquA
rnqil8ZRFTUkf6sIPqV5nv+b7SNbeEJrgkInOqeWdtP6zTSfkmdpN66mIGAVJlXogrkJ9yCAlXVZ
dOVCZeA2DXamHjNlSDDG4G7m1PUObH2uqKntYsxV7aw8HX+QQPiPwskrt4lQeAlLpdmx+9u93o/F
uoz19r8msLKfoPDQaB1lLLsG2Gn3V/3mAaGAQAOcvjQ4oNtMZUDtTk99apd5QZOzjTLcRFWcH+6P
chNE0DWZkm16xaQpGG1eb3RNQURMxcjKddT6EUc26bVWuxOkQeXX/89AZIoUEEFSzBupYRIYcRuY
jpu0TfpoWkW2xnCk2ueVGi6k5rfZKZMCzDd129+K5NOnfRccIE6iDXg5ID7ZDsl/aRpqz+Sg8nez
TCrXCcfgjAfXN02Ki01fZFOAmDiffHkwVs6YVD8kSQpB5ubmYUigRiulFH4zs8nEgiQciRBKiuhb
GM6f+1/o5i1/Y+LC1cWZGT/xueHp0MR2mLW17WLYi0eKrGBJIDR1Yja23TmyB+dRMtLhC0ISwUKA
d1NyYegJsj1RmGDxzp2h28wISPQix7WbMdzK3QtqZXih2Xj/1SaGyoO3VH36aLIWR30q8oDtn19p
pYFEZhRhg8HpjDZjK+Ffkqf+E8vaUAJLouBs01uqV2bQL1WYblNLpksNHaoyKBu0aGapZV+GDjJB
iJPWYlA+ySkmP1rQ1JuxtLPHqG0U1EA8fB/tEvEH37bHjYFZxzrVKn8n+oKwwS/ac2eUtOqKQf4B
eQiajDDHyWu9SUgjCyyRyhHqYQN1/zwaUrkywqDFT4VXK/AGqdwYgWFuMX8IDnWNgNXESPC3bIJ6
1QVDvGurcnClul/7FHNQwQoxJltleZlu20RClUU4zrgCJSkOpSzEKRjHfG2M0HR12zt6aZFjn9PW
j6ETeeus6HSs41Q4GglydWuzkbXP9zevcrugk0A3izlZqsCImVUFwjJQBPZvmptJmrHqRAtpsEiq
R5EgobwyajVa13zaB2L6L0UdK+uwNsUmN0DeECt+ErUa4hyethBGG3ACHg5jjxaGrVs0g5bACreX
Hr8VjALYxzetiNlvRZy0kSoR0/2KK+WnZ6dbbYQ87Y/i5f5XucmxpyaEQpVwag/xr7OHux9FDu6n
1lxlvBCsAlLtLOtQq/nnwVQWQqbb94IBJuAobyZgtfkFa2V9Fmixobmg5donpULHDN8uafPPM+Jx
ZpEopQPBmQN9TDTf6CJImlsMKvFX28jbOAl+BToOhpYH8uD+cB9MCiw7rX2uchA4jnp9kxdK0hS2
Tp9yxBC+WlkN1oorr2sW1ukWYkiRlnlNwns8Tvqbvs27F2PIyq4xyQ9c2fd/ILgEgH7wIP5Vco3v
pJk/iKEPd2Mfl9uwSvRnNYg+3Z/pW5xxFeTxE+BxmcScNE+pAF5PNe7rsVOKUXPrMYq2WhJ3hzEV
9qXGyQY4xfAdRh5PglFm8auSm8XapGrfO1Csm3DQHks1+CqMAY89O2oeiqHrd1ItIzxpR9nOyb3q
4iuZjyXZpCaMBuS6bauHIdbRfyohRFdqvrbb5AE90sn2TNER7QNHsyqhCm9KXwSnMFWypdhrumhn
c9aQ4ycAo7o9mQJfz7kMhqJ0nEZ3RdKYq8ki9hxnhFhaFKuub9nF11JyLlSkuPHoFABrUKz2+/0P
f5NqEA3A3yPUIomGnDr77kbgU5RONM21IScdGwN1Yw965UOW2M0mSeufiMmkO9DKrlkM2v7+4B/c
ROiUTX038niAK7MLIlNUTCetXHPjwDirbY0cMq6Uj40+yRnfH+qDo0Tm7UxuV/S/AHNef2vUU4dB
CjPbzbpB/PKd9AeKY/LCLv7oILGMxJE8sBQm5k4zkpnLkqQxijaYEGziTgLhyOtHR3RqIVXh2ZJa
HMSq1NqjzfyniODt3J/oBy8RRSH4FAhGEWoas9wtCiUNG+LEcTvfOqv68IRDa/JsUrVeD0WWnJ2Q
JzHJ24UY6oPvC4lhqvcQT09KLNffd6wrPBMTAlzMVJVd7vjK1s+lpXj9w1GQUOauZ7OCEb4eJVGS
Nigbz3HximgusZDPmtLHz/e/4Ac5EfQwzvfEg5/6JbNPaDS+UzW9abt5rF3oEvor1H+6kxbk+Tk3
9eJFy/ThUbfa19Dv5Wf04I2dV1nVLtbT7hhZPhayRr3wwN0eVHzb6VSC1KfBYc3huoUy0DMCl+W2
+vBDaqv6ISygD3pO1obrUK6jtWZ2sMNDrqATFqT2wlt0u694XR2GR+2M9Z2zCUtb9pVIIavQPVzH
urTLNlVdCDzWnotqU0ppioyWswRtmhb0+oqEI0BgNfVbUCOYv0xxIGS0LhXLtcbsWxy1wM0Qjsi6
8IXW7U9NatuFK2lmzTNl4KTexOR48EBtZpddb7GojRQfsc3RJTZr9kNpiH3ujGKCb5aPiunvLLtU
HvRQZBu4CsnWRq1504FjWNO4b5YqMR/MH3oKeQL3FpSzeVYkS3lHgsr13OSpsZVDHqmVjaHpj4jO
ykOFTZ9bp7byn+z4EvIFzXoYo43T90CNIJBrrzoW2HgVjMm20OXgkmsapSSNd/2fr1cVsjq/j0CF
i29O8A1FUsqFSkyp6MK8mE76GDdNsHAE3gp4s91AIMkFPj1a4J9nawPouAlxHVBcP0tGDACCKliH
ou53iO09BFGSbox6HDBZlbGC0ZpP1Zg3VFI95+/CDfHBsvBcysDt6B0RDs7qBp40NISxkuJ2gxId
/XDMjrlukABRQkKBzJFy/QfODO3GTBtUeitruAitODbQB79jY2c/OjmKMeR8JWnNgGjg0VeT5OQ0
S1n17a1BaCHDMaNCTk1UnybyLrIzafhWUqiY7qhK4x+/Qqgoa5VN6umrQbMOQR9+iZVq/JGhMbWw
Jd6KJ9erxdjUDzlSU8N5jqyRmlELO6c3XQeDQ2oi57rQcqTdka6STuP4u0z+K9r+dxbaKwBqx9Rs
TjYFiVU6EudBZ3HsYx8+WsgBt/ZDaCIqgKJiZbR/JMc43l/Q20CEvYvYAhBaxK6om1x/piDIwAb6
gf4U2PrftBX5UxL7+cbR22BhpNucaMoeYMBP4Q68y1kcIiOBiZ1cpz3lyqDvCi3RsEG3EB4FcLGd
EveFcOC2ecVYSEiBvSHKnBRhr6dmyDUNkTrWnsoOsQ5bTvQ9/jBwekVs/lZTxziZBap63RTvG9Fk
yYsRLiUR/XNsBtIPDCysXdkWYp2F5lLQcKPuRa0Hoji1CDbIBBmaRcAStzs+IbXp+t4ToIC8xKpz
CH4H+jcJ012BwFEbmQ9tmp4zI0Zf2chwzv1VG+Oz6VcPlXQwbbSFPkvSJ1/CsdmRn0r1UeC+14K4
DRBGFdqmdOiNI7fUg8Ltq0Od7VsJB/r7G+iDyI+ZEEWjwagSMrz1Jt4dNJL7MTX5hwJb8BrgsrSR
xrLEuKnJn33PjvAZlLxvDc5HaxSg8n2VSwsMm9s7iUwCPSoaBm+54mxnobalOn5oqq7ZCeWcx9Jz
gtF10+mPSluA9hPdl/tzfssN5gecXQXwmX4L+gLTXn83Z1+pzTLofbJhIznpRrltaVQERraJqmob
NS82aH9dApIuix3qnusmABppZkckQF8xoVkX40tv52vZOAXeOcNQIZRy/Fa2Na6ldq0eYm0Nl3yt
pPXL/V/+wUPCt4I3xTWCIREJ9vUvL2RcYINIU13S6v4pwL/gxW/70LXySlnzlvHAW62/NXRJ3leV
bmw9gQNZNQJEv/9L9A8uaAo8HAMOKLnv/EnrVZHabZDo6LaN4A70h9BG6DtRL5Hotk70ooTPSRNu
bCk4FEONA6wMUmBA2bbYUjO6OMFODaRLm7/20gnkpFG+htK+NNCGs38L+clAvy6/aFH22fSLQ+Gk
h85SX0V6NGUsgWzftcJqG8pPyF5ulJTGymQEUtfRb0819oU6PsOp/xSnBQW8mj7IKFmvaeM8TsoB
pC5LHP5JyHEW7mnkwW+aLlRYIBtfr4uZTclq3spuiTaTLnHtj97KjL5KuEs3kwK8dRnCzxT8KpqN
qYycu9sq56D/O2pfMfjEydelmtZ3wQ7tdTgD8RoDk2Njaz/QwjNXVho/o+fgjumurr9kyArJxuH+
gn6QPEyuk2wrKioqwfJsa6Ebg3pb2YyuHhjjOZBUJA/IFi9Jjh2KGNV4H1ZZ99hkXriXpdIDjB7h
JwWfutlIuBM9WG3cHAO/tZfICrfJEwAGIkluWoTrzDeb1HfHtWsjbchBBLt9LU5hVYuVMDvjoNix
vRo1S6K4m9Q/CESHHUFc+7tOR7EzRoSsHSf7nHkJtjFltXCJfHRx0vSFWwuKgcbF2wF5/6t61dPD
GEobsZByqnT1O+FtcAzp0j+3SSD2polRnVaqYNSoNJ+sQFuSM7x9/Sl9IB04MZH5NObs9W8lvBHQ
ox1dX4sOCjIBYARgbD2MQbAUaNzynqcyC0U9chobcsCcMWJ4yPa1tTe4lT20J9S2zqNexCcD2tqj
H6FEV3TQZMpUDr77gGlrUEAJG7YNxgde4WRScudVzDXRPDqtqvx0JN9C0Ng3n+VhtB414ckL78pt
W51SAlsa7BLXvIpo3vWhbJDptpHs7d1GTk7QKnpX1DS+V4GsUg8Uxirmhl6ZvaU/V/IQPMiCxrnn
iP5Ut5F/QogQdzA7GJ6qMuldJQntp86w0M+y6nMZBagCG8re9yv0C9IiujS19Ms3EWZZuGo/irx0
4IhItRLkARi5nkbSjDogtkZ7Qvt3g0iCtwHG47aj1qwdDBDvXwO3Z+1N55zGJQkCElWzwAbonh0Y
RaE99VKjrLG2tDZFVf65P8jtvoX1Q7uYO4WshwftekZROIRI6jux6+Hw5RZ29TIIx3gco/yfc/9p
IFqk1LXwNZiLWcN891pdrWLX8qX04BTtf2XsnMJOhOtOic4psT/+tck/yzgBVzdoBkJeASrL7rue
X5t5kRPKSeYKy/FftdH4rg7BZz2PALM4dnOIgux/PSH/T5DO7bpNQ8ID0GDNkA/MHiAPVraVjHXm
Sr5tnpH9Uc+1sQSOuo3UJgQg+SvZBnxRS72el9xpbYLKB7EO0I9tWGMRyrUQbi0zUVe9qvYrKW6j
hWN8G2iYVFlRyIGuRjI4Bzxadup7YrRyNx2Mbs8TLL1Uud48laH90yn1M+1xhRq0NpwzjxLHwnm4
5Qawlu+Hn37eu2teWKE0hlGVu6Ncrtrk2YsfJVBZiHNvta7ZUFT87CXtQQfunjW/MrulmIZ2UJl+
KsKaRtmXgtg9qvdjcZ5coiir/7Dz8uL4qPk3ykvgLMk1frQTyLdQc6NpD4Fq+vt3PxiXwjS3B1FQ
MEaqufYcdWs7WbTwXT7aCnRcyH94ArlcZxVwWYYibQRyjgxO5B9jEfBxovR1sJN0NYRNebFGfSkO
+GBMpItgj3Od20xuthRqMZjVaBqJO7X3TdCvulG9GFKyEdqwDQtvXSKi3LS/EJd4CvNPiWO/ZK20
5vE+4bp70bVgn3ZLZ+L2dgaXMKGN2JoA+eaV3X7MhiaPlNQNs+5rbVoZFRHZPI56gqpGkS+mxbcf
AQQetzPhED0YLrbr5c3VshDMuXHjVk+/RnHs78rCHl/FoAK5wj+xWsd62D1Fleoda915STnQX1JR
EA1Z6AyWHhizlWP62ktSp+IY5tb4M3GM4PP9O/6DVGUC0HPxEh8hnjQZmb/fh5kwAIKVOVriBC+H
ylK9c91pZrXWzehb79QXL612ZUaJb6Xgc/mlGA08hck3Ft6A2wUiseXlJKIFk0Yt8vp3hLaCx1wF
elEuESfVpE7aNZVT7LPcoFuoZEtKbbf1ZsYj6JiuSsyk540pEIdFmEHJckXrR+h5FfnWqO3wMSn1
XW33yhlTO3+Fr1K4WfjiUzxzndaCQaEhCgZv6qDMDWtUC+cKu7UaNxKysRVppe7bwZBOXgXDI6k7
6TnweyhDeY1EGpTe74K/BSMhDHf08mrTJc6SXM4Hu5X8ECAUoCg2wVve9O4yirSylxOaNm5Sq+aB
SNY7GUaRbujSZd8B2zrbNu6/3/8OtxcgbwWYmKnwbKCpMHt968Hvikz0LYVwUlJbiSycG9E8uz/K
bQwDUumNJILcKf3HWaAUFoYU4tdSuIhlVOAHk2pvK7n8PAaOWOi3fjShiT8EOxeAAGt8vYPzOi4G
2/ZytxfEDR6YFmpC5bjwzr61JK63z0T9BV7B5cp3mytYwQclncG76Cms6EKbQ5weCaDOaWJMdpCi
2OaZ8Ssf9P6hRUfuj1NDadcsMuy4jGBu0EXYSnFSrU1j/NkTGe061RMrKPQaWgIxctC5mWwHqdV/
/+tKsK9ISyAMg/2kZnj9eUqztgYAFN4TNhnUaSaz9cxMq31XUr69P9QHSR9ByBRQyqw9V/5sKaoE
NV/gMIUL1eNnTZb3IsrW23aR7+8SYTurmJv7oMkSzXuskdFirKuFjTcN8X6ZNHxuCL1MqnYORYX5
dOu+scrUqOsn6p3SrrOFv8Vcyn5t7VgcuigTh9aoKrcNtHPWxv6S+NgNq1hDyWm6YTAK42zpcxSW
GIQlcruznhoknx86Wy2OovB3vTdJvcnhNg051YGmY9KnRd9FY3pHqYX+V5NvvOQSbqdRXAS7IVC/
9V7aHfC5brb3l2l+6yBmChqOtttUzeBRng7Uu1vH8X04I4MuLq1T/Bd0nUHNxS6PshFlrlYCmNVE
2ny7P+ZN/20alEIqMSoBJ3/MBvVTRM/hlIeXRNP9T53vwC8yQhRkYlqedg/3GjnV4CBpar3uKyk9
o1WerCNzzI1VYGCgff/3zJ+9t5+jTlC5KToh27r+Bg1QAiB5trh0kvMrVOtviWbsY5sTmRZZu7An
p7ld7clp7u8Gmx1BcmZBud4SF70R9oMXYVqKpui4MMrtlCAuTq1cgluC8puXVWl9dehbcVFrJ/ls
xx45CKuM7U1vHhQyyoXTPr/iKXMoABcJYzhpKPPMrniVeo7wUmbV+cav0dCjoxHV+Rqjw6Vn8sOR
pv4NKSov1/yGzzByNZWmFxdcOmxc2dDuWsV9q40rksdwfX9n3Fz0b/Mi6gXlNj0peI5eHY8ugsnJ
FQ97QMHrUQt3mj11rwQSgl3fj+vRa17yCNQR5XCYONbW8IeDnIy7PIkeh3GAX0FRPCaBIbBZIauy
8zX/jJrMSfjRQtA/j6am3zoRzvUJkMd7PvutyOhZXmg64hLkgwoBJLVfxlpNt3mLDkUmC0w5B8Pb
6nm/lHd+tCY0ugykHMlmb4yw0sguy7RjZJEYOOc1ofYgYqzRfVlP/5F0NE2SzvA0T5AoPPHXCyKN
5mCUAhmuQFjJusMaYS05Xbew7reHdDqlQPLYZkSJ87amF0QSDql+eME3D9HdJCIMg0n4z/cOozAA
IolTJDEXlDIROYSi2ImL53hPMX7abklN9lRIXf8k0FE73t/MH90JDDM5mnDlEu1dfzqAO7iL5JxR
aB4IkZp/CTGLrSPZv9RY7bf3B7t9V5gb9XH6ZDgOEIldD4bcqpqHvcw117fGqg+DP4VcINXVhN0+
TuxLqFa/7494uwk1pBb4kG8VZlCv1yO2o5oHjd7RBtdNcMVxX+6Q/mxWrVZ0C7frTaWDAA17HJ1i
BxfsBLO+HitqDQhVqWoA2dB2auXteqqgm96uoCN39UnqamljB/YvI/uk+uqhF4+xfsn6L0FyqUog
h/pJAcOsBpRD43EnpF5dl1b6RZl44UpX7+xYQ0kqW/jZN3kmP5v6HrXKSaYPgM+07d899l0uzN4h
vXQjHGlWmMZ1G3TKiV2D0N5EhZF/DVEMXJl1bT4pctueWgWVl9By6oWd/8FakeRAyyX1MAgFZmtl
lHVphhHi3LWolYepNX/oJQGnFfD2wqSnOV2/t9bkIABMgcuJNGRW7UPG3yicROrdNPBRbEI1cNfL
Zfr1/ua7PVvXo8wmlPl5bpaeP1DGtMGmayoGDrayjzSaWp6f7++P9tYxnE/K4p2Dmm4hlvAWe79b
SEVCeMcuq8H1U2UnVd7n3Fa9dVRBKgzwBDgV3Xcp9M+Nck7Di9mdwuJFhK9D6BreWe1/+7ZrhBc1
SlfJsG7wcM7NCzA5N85/VtGvqjwl3X9+7a9HGQGenar+Z4+/xgYpezwGnC0ll1Xjfe+QFx+ck2Oj
51Ij/v2tzi9+fxbOr87RMCkoYVwfQilcO8onzXiWxs+yvCWzlbrn2kEvLNwbxV+nPXbKK7L5LeVI
zDdWVvBXwjnQSPAcOZiTztCv1P/aSfibhr/pp0cBFJbqpyX+pOnfBIa87emEGaehOinq19x5shsQ
UOomRUpYAr9txUdsT1b3v/9NbkOwDGpsUjGmLk/5YHb+EUMQfUAuBXqwoUXZOMorMvzG79rp/YdC
DXzk4RNspsdCP2fA+lbo7lpLhi5vYfJsF5BWTGhBIncUvqdT9m4XJFFvQ+byOrcuc8wH5FOYHwaj
/omFBIWiIP5DEzDejLHxW7HDtaz8DAcqfemqAYhT4FmnnVoxnuPqm93/Nyp/HOUQ2/A5pKdG/4nP
5yob88cowyBxF2bWVz1Tn43kp9XTPUYZY03ZbuFWuA1ggAiTm9Ls4Mm9ofoachBYnRlrrirgX2vB
Z4nK6VpA0tnpqZE+oNm/0pzCWBj2pp2rvbXpeIonFzZADrOQXClSJM6MfnAbnUUKrarY9yPil7Hh
1Xs9BJGH9nCrfBOat6+TNP4UNZrxKLI4v0RZqz/WTeOtTaCx//xgU5bBlw+9UTDNN8BIHD+NIA59
2a0QpM0Qr97pbWqvqZmtigmIdn9T316UmLxwl1D205wJAXq9m2Q78eVBZIyG5O1uyJsUAmy/BIa4
aY7ysXmlufonCU0Ej2dHx4Keqyq5Cq09kY4eN3J9BMq8iuNPbZKwB3GkLSQD7yHJX4c+6MxR+RV6
6W8zy7VVWlaf0Brdl1G8bns499polQuRy+1VPjHreNWpW5A4zbNBEfLX9YC8QZ4bHRJfmvTZcCSx
9vAy+kSLRft7/7vfvoX8D/n0SJmCRAbWff3dEd4oTErjsqtKMLNrJ6h2rZ/1W81cip0/OF+EfzxU
Bo3Eid5yPdKY6GMg+cAWLOTONr4A1gjtt1l5wXj2gz1FNe93ZzRf7s/vtgrCihNzgCICbA0AbPrg
764pLcnAFgXx6Haww18TQIoPtL4yBPeVwU0paLtBWnSY3pDj65L0O6sltKvEgG2s5gOlIM/D7hpS
hwkDfiXHZYtdVBf9uP8zbwNWm/eUm4BayITrn8UJAnePcKhMtDs0L4PYVSnPaVGZT7k+inUnjHCr
tc1S9/ODtacIAgIZ3DXZzBwpkCLlVnqdwoqQMY+9YlPtxg8CKEC7sMtuMIKcO5jmICCh3pA+zYUc
B2kApmU7YFbwet4orWxe4nL8EuPKC+LSqfU/Q4VGl5PHz3QAVia+lN9zx+j3OrqK38s++qz5bblr
a0375wgNXopJLsfPo1oxp5CpcVIGVZ+XLq0NH20kQ1rlfZ4sXG8fbcOp0/f2tkzrPNuGcZEDnDGK
0hXVCKooDoYHGwG/lQJ18LHWJH0X9sX/Y++8euTGsjz/VRr1vKyhN8B0P5AMk0YZSqVc6YVQSSqa
S+/JTz8/pmqmMxi5wdW+LbBAFxqqrNTl9eee8zc7WW3jPYGI6cfWgBR4Xp/QitB2gLLyfdHJf0A7
m710cWCZxDhufeTlIbwoYFEGgGPBDl1jwa1WRZrbqMtTBA3sg24M5cNsJ5+zMXY+G3Uk3iSm9VVx
svadZPX6Q2PFHQDPpn9EnPpTEtfUKCo53boaLtS5tEU5j5QCRUwmiHTh+Ra22w5ouNkVp7b7HKND
dqsGdX2rp8bwOc9B8uShAzczmIz7GY+gty2mMDs5K6PPnTzcDtmW8+Rro8RygZsHvg9O2epzuhbz
m66hopqGUfk+bopo3+di3l0/EV5rhbcreR+oGHCH1fNOd2C42wqY/cmys+i+m2NUf81py3JjWXbn
QRzIsIWbRaF2kXlZnTtpCspBrooKIj7vIciU1a6yjdk3pQiQ/Zj8YoFkmUnaIhdN4KgBZD3v1GDY
5TyWanHCXay9kzuZAHCwNuqIl8ca5wxFXuKWxYplvdXUVg55eZslIh1hCLG8eSxGJf3moMB4fYpe
W5iknZYSFvtlkT07746qzJGVSk5z4iJDxKNTgqNqJQczaaZDgSbE97JWj3HbTl/6cYo9YK6d16ma
QClae59Y+ZY+2QVelvFdzlhIwowzPIZVeFO2YDASDFxPTTQcO91w7aREpgtT3wAycyZkr8gG7Sli
x/iFI+/kdnD8We66T/guLsxP3Sko1heD60To1jio797zu7YrsrbfJQOCuNyNRv/FzpLORVpyet+3
jnzTFDgVymlbz26kxcDn0kz78/pgL+HB2UqlmkN4ssC5qZkyuedjXXbjjNrnJJ/kBviKHs0xUoCF
c9sp6IRkmR3f9KAx3xdKGd/EsjRv5OQu55pzEbk0CuX6QnxbJ+XsNKqdOUmVUzpm4n1gO8cymcdj
kGp7kJag3fsmOCD39SUvE+EZRW/6FnYO6oxd3jQP+UYR8GKR8zkLY4kyO1YEFy42oWK2FJcy5UTx
Pr1N1TC6n6D/fa2yYOu9eXESLU1Rb4R0x/pC/uZ85IMuaifDKRSyC8X8VjKsxhtVauTX5/ciPKQV
G5dWcjIwJWCSnLcCtSCNkLeXTws52EvVNjtqhTKgNzaNJ7ZW/VQZRr+rEFzfuPYuOAJceSR1ecGS
V4MmsE5dAxavettpmxPWydjKZaL5LOES4o/ZoN5VrTIdrcj4lMsAEZMiBDuJ1d9p6iL7abKwlKWY
3GMdEgZPKWLjx7LHV7eoqy9g1t/ySpddRTjt7eSM2UmKGu5x0jJ/6enCN0EgUT2WyGbttRFX1qGU
9iUICT/NDekPyibqfsKydWMpX8SadJcsLGRV/qFYsgrE0yJ2etylqTxWNbKo5K98a8bvM5kUjAI0
p0PXyhJbSaPlaD/fv7S6lGiAEuIKdOGmac22yHq9OaHydwDVYTUfDTKAUtkDkd51xNaVLjy1OGT1
e3Rx3GG4bSFjSPnnMAEbnj2GTeMvx2yp6+Q6H4MBwQi1XPTPjlKCl5XztRzUvWgTPy0e2kjCAWGP
fHPUUf1QsmMZaFhZIrQTt56ti12oMvwRuodv4JyHwvCktvCjftgnVrKHiXe00mEHD9dHDS8DnhDV
SH7m0XHU812TpP4SKKaIIqb8WoBR7Xhs9RDAJ3AV8MX2TjPqfW5jPM3/h4OM3bK919PYD6Qb0NuH
1FI8Ef4p8zWjfuhU9dAE0yEjR4KAVN1HCRcj1Pjre+zy+UuCg/qYxbtyyRuvS9K52cjUqmr5FHSz
W0pz7wpMBtFuc+4lbQpPE6N1GEEz+aqZ1nBfmhkBSlHdTqb1l6RVxU1q5JYfUKLwMIYOdxKMA7+p
be0Nz7ctUeELzQvQ5Mh+kepizXD0r402HGEHipSqpJiMtjjmZVzdo9KqkDQcpDt9DpWHSE5jNwLS
rQy2vpPrNtg1qabc4TH9BxCHU25RIl/EZCpvFsmwDzQnf6tl89bNe3lGgjGgxE+al6oDdcjz08uc
9VZrJrBSJdkCf8rGcD+pVvV4ff5ea2UhLVCsIfCkdH3eilPKRg8xsIPqZ2MlViCEa8ootF1v5ZWr
jmgGxBrSSEtKbB0U1l0eBbLWdG+xQbJuqYT9oeKF4NaZ+mOU4fNpeobvY38gL+eJukHAxkpmx81C
Ed8xvoq/8T3L4J0fHcDBKJPzSAOli3TDebeLrDbqUBLl29rJNU8rxHCyc1S78zg09nEVfcWjuN8N
APy8vCD0wsDe8mLRPl3/jsvRX2AcjAci19DP18NixOGY4PuSv50d66ujJziqhXKxcQ1eNKIDhcf9
AhknaswXRZLcaULMPhLpNCO6eQ8fkexfMxYbp/FFMLW0gqwhix+CEg+A8xFNYpappkzSSdKLedem
fbnrzKI/OiU4CNuOkn0XD+aNNNnWAXygtBGhP2shnM0onmUAQxd5ctIz5D3P29fUOdcSYzAejCFG
jB17VlcZcaupiij0eeLpMLTIE7pOTAbfnlBPi7Pvk9NrbizSt1qDVFmjislDEOdT0vcAiUKpx16x
ttS3o5NYR5uy851o+sGdMHzfXV8IFxcorz84XQh74Tmz6ACff30xZlnbtoY4iaxSfLJPOXyqhITR
0B5qJb4x407e2pMX1yeCM9zVi5YsU8bMnbdZ62PNMFLiyXBR8lrsTN4OCdIh1ljo36xYi2/Ggty0
Ms/GG/ww8LkMzPKmmWP7MCHv6F0fgYvok9wkm2DRLEVtjNzO+dc4aOwHZTyXcC1s3FaMWPtUISj8
lzRJ+sbuv9wQFM6gzMOE5i65eKFGo6EHQgKuUEm52JN2AK6EjOJGKxfRJ6MGShcWyjKrlFXOO9TB
b5jIXSSnwOryfRLhgyqQL9sjcx5+rLIh/iSKINrXlL02Wr4siyIIhnEorlvwHJdX5HnTYhwCvTPb
8tQNreGPkdy9wYEhwX8w2Rf6KPYhvE63TqPixsLjoEes0Utyvf/z+pReHgmLuBEXLgAakvBrtFhg
DTq1miY7GQY4ESRF2kNrWJ6STMNjmUwTMugUeAp9QGI5aNSNUbjcUjyqkMgHPPks8rGKSQcVl4hZ
HrIT1JrIzSFMHfTO6H124LukF/YuV5ItT7XLnBzgB84fW+ZVQ45lnZFGDnVG5MtWH7i49B0Barkj
0iszvxV6+EcoydkxkmcI/gWSpy5pn8gtxg459tAUb/JSqF7RziXFR03+YpQdm16UQrvTUtn51f22
MKuRxIBdTcEVWPn5GknmvLfLcZQfdEn9QJW8J+Oko90T9BvXz8U8gM/gEQS8hTQtnO5lN77IlksZ
eImyoKFZOllZ9oeF7WReID1R1+JjkAVbteTl7zu7CJb2qDwsCajn3ON5e3Ot5zWlfvkB6mnrRtYY
e2aYphu9ujiullaQjOatQ/qZ7Ot5K7lIA8TiBvlBkjJ0sPGGu1E5sV3S7PNGhusyeKItHSrLM5eN
g2R1NJZjrGTZ3MgPkak+aQuwFnMX4ekgon7o3dgf+kZ+E5TqU2w2rgrOvnJFHTqHMKNamo/29+vb
+lmlej3COjgHQgqKC4SO533XOruOR6eSH+ywnPzcjIIdUiDJrVJonZvKgXNI5Egc50BO/ipNnDFd
OMnRF0edNZTb28zZYajVHOrQal2sx/N9QKniYNppdURp8vtoptER+KR0kIXxIxCi9KtanTimJO3O
GET2EM9F9LUyg+lzjXb7MS1U466LdfNU5a3icZ5jv6r31T0XmfNeybtNd53l7D4fAYqYgHOIN2Cw
4R9/PgKWVSRJp5awC5XO9M0B6vjQK48iUT2nGAxYyfzrZqjR7dPs0KtqqdoIGC5r5aQV8Goi6gIZ
tKRbzz8hMK1EDXO4IGou3WqGdN9pYbOramu8y9Dqu22i9Osw98ldLqMhiMFkCe8g0fDaEFl8n6YM
qBbOygFn2v4vs011P2hqDJpT6PdJGR5rgpxDwpW9q4h+doMyyveNnZW3Vay1niwhve/NE4zKedLM
N3kQ665dZNK9oikVfos5Z72FZlOcv72++l45YhEGIU++6Pkg2r4+T6pRKpOuEjBsJk3a6yjRB6bW
ILQRKxXHZdx295nk1H4t5mM6zE9tlfqphvWt3DfGTZZQgyUIbIMn6p+OT1Lj1NmDtnG6Xh56fCQc
EJ5VxBhcBOezY4fgqGq7kcCK69VtM0VIJqYwlxIbjEpcJ6Pb9Jq8ceNdnnxkaik6kfJyuPjWynsJ
VkTlwsc4VWE4P6EZVr+Ro2SrxLes7bO1v5CPNDCZix4IAmirexX95opOIKAgs/7VSR92xTiIXTsk
FYDSTQ+Cy9OPpALFI8Io8vtAGpZev7g/bJOT1kgn5ZSIEn3vsjHJiXRj87kYdGlXBTXOBFr8MDWK
epNokeGJAt14VRobX03S8QnY21ZodzG7yych5kVswcFGQeX8k/IGDRBrQkkH+bnP/JN5aVZm37IC
mEqoy/GHKdgSYr+Y2+cmQbQj3sM751k/98UoYBA9mlMRKKcpNkKvRfbUT8Zi+NUUMCpI1CwXkVeK
RCTFzzsmy8hWCwqiJ71Wwr09p/bnDun2YyYV2tP1fXwRHBKZ0QyVKAYQpthqhyTlkCA7jIyeXIvu
IRZ3nVNjBOg4UuohLqTJHiX2nYra+y0k4Y3GLxEymHw9i0eSDaLcssZEzAI/s9hss9OA/N0B6cXg
KAyrJiGhKBA3sbeSd0Mlv5ftqNz1TargUlD0u4ykuFsORuCFoTltHOmXYfvyUcCOGZeFUrjmrNui
l7jYo+wUa3pzQ1Jb9ouicA4irA1XUDS66WX1XWSMnpATVJticQzUdCuteokF4zPIjizyNjwjeEic
LwINSCUGP0N6yivlzSTH4Ru0NrUdUTZAJqUq/BROh+90svDHHHPvVOQbwdXl/iKq4OnA44FswoVN
RjaHgqulhyPe6U+6LoU3bYJqlhSVrY+W1y7Vqq0t/UqvwWkBkIajI2OSoy8B34sNliLX2TZZkZ6m
Mq+RYS2dL3Uk4UbXClKXgy0D7yBzkJAxY5E21a4ZHZIE1zfF5S4//4hVXJGRIxJ13aUnScTSvjKl
ZJcWSfjhl1uB3E+NhwItJPw1PCxrHUUSWRKd1CECYycrkj/kkJiut/LMRj2/KEjDUDKEto0IIDnX
8xGNJ1mv2imPTqEz+FzmbiY+plrsw1Xaj8ZnR32bGLet9lEfcs9KdBcQreuknT9JWA13D1Ywoccc
41Mou238VZ3Fg5bfGvqPLtQxjH9Sow/BiKuEAHrZDZ7dADWp0iOR+d7Ohw8Qoe7tsP9Y1l8KPNJ2
dfknase/Pl8QALkDARFwEaxZyZB+urCL1fCEp8qdnUkqXhHNZsRzkawEpGADIkRKcCEJrONtNGZH
IpQqOgmE64+lMVleAEPvODnFPpKscIdFR+0NduJ4Fli6Y56qigvAodmY0VdW58L6At8MdpbH3Op2
aBD1cDr0RU5Dn2gUNzAblJcM6fV1c7n54ZaxbpYTALna9SlYdk4fxlYenvK5fj/Is/NUNVb7XuKg
wgUltnjisIDf/XKjhNPAQYjrAW+tA/qoAUQV2UgLzXKT3swYRdwBLMd/JRj3qZB6n0h0y+n0sqM8
iRlInqrYaUNuP98fjT5GVIXbHFUV8IGGmRgfZXtufTsfFZ9lFN7FVZYernf02YbjfFfSKuAkgCbg
cVCpOG/VyaijVVOdn1rnNBeBp0T4GxopimOZW8AwmId9B0c7fz+CwZWH96nEa07fBcNNGRxLclWm
eGi7G4RbXMt+7OMveuV45jQdxXRUNNxpoH/BzcqKvTZEbqI9KdkbLXqwHNLAodE8mrOyn2Qw602K
xmPjxlyrTpztgzY7NEhl9krrt8hlWo34mgF83k0pmFm7BrAYtbgFDfVwvD4ky0vp5YiQkiBDh9us
tSBvAEiej4g1s7flIR7e5VwOx0rGF63CDPIoFbJGbQ4NhdbqrV3W6VtH5HPUdtY0WrcIrRC0L34O
pBLOm7adLJq5lNJ3CGWqbosA7VOXGm9rtQ1v8G+hhBYy1oGdBTstYXub3aAfkxYkeWZOyGX1mYor
rxnfov+jexxC077iyLQwb32aM2y3xuDj9cG6qPchLcHL315kB1lFF1aP4xiKSK9N6ZGn9xERlfK2
sKT4VEZps5NKoz5KXeOnhlz60kAAM42yvQt0SXmb2LFzHFscjjtS6uakYjfeK9rTZPe13xaheJup
ibqx3C8CvQWxAyEfcxJOUIofq01WSE7VWX2tPQZKyENB1Zs9RILiMwjzL1LQoUKGiIEnq0HxJpxt
w61Mp/NE3He+3Vhij6VS7+EenvziFQxsj8re8oxdGBxkis8nXhSzVDjFqD4GRRjtElNq/C6Mgo3M
0frAfm4Figz2ZnDwqdKetzKWaZQP82KlMcXlHvs9tl1VtTfXl8SzCsvLVQzAD+AV0G4QfoT063uh
z5RUaVPJeEwUp9qbtT55JUqv8KHlrygD3A5CEzthp+/NRaNjarpd3iflbhoR/XXstt4V2SiOTu4o
t4itfKpx8XG76CmK4gipZPtDYsij32t5cUue3eR04AWEskrlqaES7XLdqu6dIDOOUVTmnjJLYk9y
1vB0ObNQ7mxRfcOn2ssrXX9vCzP1dGFV6MfZ6cbNdbGdGQhGgYoChytx6PNifBFDxuUwOy02gY/E
Ojtjj967N3n9TbwjzX83esWbyIfidyq/tD/ip2DjCluWzGoWFnQ9wJ0lHckr8XyyEVpu1ahu1UcA
n0dYnHpt+aZ+UHguXJ/vC7LYczdBXSBIBREdpPd5S1gv2hm7X30s7+2DeRAP4768UfYwrd1wp7jy
PvO0Q/mx31mPxsG6lf38EPqRK+2vf8f6/lx/hnr+GaPZdXEvV+ojKsGugRRcanzRykOtmsA3N9b4
eicRK4NrWWIvIhOkRFZd1rUlmxKhtjYqufHGssOPTe44G6/v1xsBO01aj4t5rXtLQFXVQZoBno5x
UyziJN5hIBdvdGW54M/WCbokQCCo9S/SdVw/58NmDBFSrnOZn8wuxL0ZrjVy0EW4MPMDH7GML5QG
srcVmDlPEvPW4rns44Il/JnNIa29ZuyRHJ7godJ6JQsT9uRULC+sLePKVSuAvRaUAf67S3mdFJ52
3scsJfOTITxxIoObde4M7PiY8qB+vL4C1+DIn+2QA0cDhFwYe/68HTRGAnaDnp1GORlvonwcqNQW
XlEIi+tcaTEXbcvaqwOj9m2Bpitg+Pl9Y8jBQenxpGuzvnBZCcVO0er+boqmyJ0F1O+q7sxDWI43
XXQUffzngNef1yr1nV2KJ2jhyaFQy2+TGYiNOvoqGPrZI+pC1LAWBPRaPmGCNR60uZadKid8nHTS
vTXzZEAEdVHxiV09RKOyVGT71zbzc7s6FSJOcCIqyrPnIzkBhLTQMCch0yjGhzRL49uy40nX6lno
ppX1qSm37KBfWSQgUkAok1Cju2vEgtC5SIYqTk+tpUfHYJptL9WgRj2vkf84U2dr/vWf/PlbUU4U
b6N29cd/ncof+VNb//jRvvla/ufyq//zn/7r/I/85t9/s/+1/Xr2h10Od3R67H7U07sfDaZCz22G
P4rlv/w//eE/fjz/Le+n8sc/f/tWdHm7/G3ojeW//f2jm+///G3B7/3Hy7/+7589fM34NW8q665Z
//c/vjbtP3/T9N8X1LeGFBHvC9423FLDj+efqL8jHImEJHUTsK6cK7/9Iy/qNuKXjN9R96RISz2J
eho80N/+0RTd84/4+1iEBBVIrFJvAqj/39/19ueh9nOsGYa///yPvMveFnHeNv/8baV+YFHppV0K
d8stCTlijbgt0MZWGhTlyO/MCB2nzlAprpyIovOQUOmeaqPvHyVRK/eoKwZ/clTWFGh1pf5zTMxA
cq26UY9WppcfEmUcKkATdvu1MMzycxNYHDQV0hvtDvE3Nr3Vx1G+z1Ux/xqudekFYLsl/UytmV26
xmzVpTUgnyQpnqFMmVfHtelKTWJ4CaqcfkE+oMkSL0y6P17M8iujd340/GwW1jGugoizX8ImnLE0
ci11FG8KJ3fQA5+uuaqcneZxvi37/s1QU3+83uZygP77srpsc3UsjOMgaSXPfW+SxxslQC4lGAKq
rJW6wZZa4Yd+tsRo6mDtFg2kNSJMrpG2obIEPZMzo/fgeGW9H/dIfboJ4IH37eTod1k0WZNbdBVQ
dUlGmnvuphobsdC8k6DLHgnQhh4xPNUAFRrhxYmYN+RUpUD0VDbADLqjNncQ1FKngNXb4B1TKr1I
/eujhlLJ5bgtbwsCNMIzCoTsqJfZTKXLdRXBBZw1EnlOcVkFdeQNgdz5GNkp445sR664Qd5Z487C
nTX2payaPzszcgoHRHPSu5mC5psgyMkH1Eo3AlbAQO1HpGNs4eppZT/ZOVVJV7KkoPRT3Fk7/J9L
hLOV536qS5d1oYqbVpRB4c68a2Ny1sXYu8EyVMMyaE44zNgxMpJ6jjqsC4eJ8QX1qN/Fy6BXYgJL
Sn2XuRikodrxLA0Uwlo7hPFUwnmiKpzB9EoKMaL0JTvFLenIovdAVYyVT2Aj+QCYxr/0sQwHDyZB
t3iT6gOQn9bR/hJAjiRoDApiJq0q4f3SI+27FLL6YPRHY9CT+yZCZMabszFvvayhLuprVWJOFLUx
l2NYZlXZIQ4QMbnIwge+wEM+eZqc7rYKk3GXKLna4z2SkGsx59HY5YRWpZtV2fgpN6wi9nBGhnDu
hN27qMj095PQ+j/QLpDl+0ixquatTAJVwQs2zd5lYINvorGfekSOm2H+bsxAA3bDmMS2W1qYaDyM
QMhC1xgkVLtsMgLvCruYQy8yJ4fF3bRBeDBTgeEbUoG18CZuWMu1AeZIXtfVSu/bISmwzshyUK5h
LBpXyOq8b2IMdPdN3qo7IzJx0YubntwfzDxDeINkDO/VYKpvVRkpmQO/xTIxrQ6nb4wFAAVPs9E8
maYUjsjPhepfUTA6UEL0XvsBGhA3kipRNVS8Rd99JW89fCwV6nteFzPRaVhh0NckSL64I6SuxJPQ
RvTHvq/qO+iX0oitfJZOuyAqh+AgKjn2DOzukRTsiupzsxzSfVyNvMeWo9tcDvHh+TzPl6O9aFRO
eXs58IPl6G+WS4CiRPv0vzIQXKIFfeDNjuQAzsT0fQzlmL45kRS5ujxKtm82Mu7Bmimc98gGzVuy
vCumI0cT9QhqyaQmCffZ1quIfSBTOkQWQzlTrCY2+24nuHRkdutwFMX3Y1dzM6nqXyUSaAGkA3+u
zXtIdw5KDf07RHuOVZrvrh8x56+In98EyomblOQFl+rqtfnvgYkb1D5d9bnztsACi8c6Y2I8j0/a
SpHiVsuwTcsAPn/DL4VWb+JvddEUf7XncdR5PPb/XAD2XJD830dgh6/z138QUMblyyjs+Zf+HYZh
u0QBj9CWNNPyhP87DNN/58mOnhIybrxkz8Iw5fdnogwBMZiWBdT07zBM+Z14CVc/InR5QdhqvxKG
rdgxPABpn+ryQn3ihXbJEm7QSg1KODmNkaKU0UlW/tADTXGKxA80a8QKSstTLyydm0bN3XDgX0HH
ro910fWjr0SVFnqNULU3Ta+KO/RQpGmvDNmiuqZhxNKN2CI02lTsa3hpNccjV44PMThD9WiUpFMj
NwJLPWnk/MuhQh/yBmP1oDSV8NiqXdiiul8o2CfNzd9o7P+/aH/jun9xhiyvkrNnw0399eyR8fyf
/1yupvb7ovJP3ecZOwlr9L+Xq67/zpsAfCITB9Ee4bp/vxqc38HuL9UoBJKWX+eR//erQTV+B8eA
TCHS6T9/7VeW6yqW0hZXNd7DvBionACOWMVSOS/TKalUdZeJrgxu+0aN76IE5/DjaPea88UoihI5
+zxssad4MUKvhNyr8Pe5aR5GSE5RCse9c3XK5iTzY6EH8g5tvcSX8mR6P+h9g9CxHOUbba27SZUD
SBVwJQRDeIEbq1Abpp9iCKIEPxqyYd802vd4qMf9nIbmJ6Vqy4coTLbwJq+2STUKRu2SrVmXwAwJ
xnmRWZNv65PmWtpY/ZDaKPwklUJ6EFX5zqxtfSPLtkzXiyeFtvQTAgrG2XA+MShabrYXSVqjay25
0cG562UYCTdoE+0kJrJJEMPG9Cmrw2IjTfRaiwu9E/kw8noX2J1hauYFaz35pBvEnSZXyZ1pzepe
rrThoyw13eH6qnmlPSgEi4r/onxirzPBDW7y9rPqLfY6d1EvcAmNoofaDOMbErpb0nKvzOHCWAYx
RDloETE8H8+6cZo4HoETyqIKibunEwQrPIQ7CZ1u46jZ0dP17p3nbVDepdTOGqVswgueTq5ysRMk
MTudxOTHqvmh6RPn1sAoZWMMX2sEdXOSBCSGAEmvdh7wMUc3m3ry50DJAZwNSH27c2HbN9c7czl6
S64XfDzZj0V3adWZSpQV0ibK5IdDPbcH7M77+KSZhRruOwnFk12ZFBGvMSxsxy3My7ptjlWCNwpD
nJ5w29fIOjVLsryK6tnv+0nyyMq2H5Sol7GFVCo3jJHdmnMGeuOcWY/s0qoDygzT459OE+frZRYY
EkVhNPsx7sqZr5uBWXsRSt3z/vrQXjTEScbZTbgBApOOroYWQktdRBbKA61F7XmIovxRzeRqQ6Ty
tVZAPpHTJmvJ6l8244vjxLKlgdJXJBOPK9MXkUDK9A0MwE3vem8uJotHvspDniBskSJYb7O+Mssw
QTHdNzpTfEfXQt1hQpmdZDPr7nJuEi+xkTjbmKwVLAoBVCR/wXlS+iCTANZ5uaFedM/ugjRsEoEp
oHooTeHaYmc14wHmybGReMUjnxaU3UHWtpbJRX8R+2f+oDqBsVz2yHnDOnVCSRLN5FdwlO4pISIl
hO+aW9p5r+9CvYh7v52U9u31YV7fuEv2+Zm6TVQBf2f91rJypx+AW8t+YNeTudNrDUVUNwmmavTS
vJDiDbPMi+VDe9QNKPksesocNefdzHCxlqtAkv2whviVmkVxDMCVbWyF9Y2AvxoyOag3EA0BpF1X
lqxeYU9jmeSXyL7fjTHWjvWUzwdJlsZdNMbzxo13MYq0tyAYOV1AebLNz3sl1XoxjHNk+1rkNLu5
RkUOIbwhrt245brYWKQXY0hrhIawDpdA7YLM2elj1saAXfzGksVN3doBNOyx3iimv9YnE5gOu5A6
t7POupZxEhnSbFs+TxfrWy4XxTc9afLGTclA+L+4CpcewU9b9hwcvOe604td144WydbUtPxeDtJd
NTTxG9Lk8e2M6MfGgn918KiQYUJP2hNE/flUhZaYExP6qa+GSXlnC73xZgua8/UOvdoKaCaF2Itb
zl4Fl2pjOEOXCNvPrL543yNocZuFSb4xRa8tc4gB/9PKqi9mplWNBo7Lz0xVuiP5Nr2dtC7y5yjU
IN9F6YfrvVph0zkdl3nSeHpSokBMZA1iriU96Dm/LL822+FDWSYx4t+FdidiCKZKYi4W6I66t0Uj
39aa1PmktzR/VrvBx7V9L4f9Vv3u4thcvog4DN7fsnTWRa1IlJaFaxyrtOmzPaC5+j4rFGvfDHnk
1XL3XR5q9eP1YVgVBn6OAoDA5cVFdeUZL/BitXZZPkNgVSx/RK8VzBh6dk4qZQgSdNLHUCvehUE3
vGnT0Tpeb/jVLWkAQ8BOCgmXNQcmqoPJkjLDIiHba0elTOdd3GEnjce2tfFqWM7hl6+G55l+0dTq
nLbzOY2HmT520TDeR5HyTu1i4Ua5UbqKlh3tRp6fqlhS0eIoio2i7Ku7h+LEgk0EyrTG7BVOg76H
xKTW2FcdBmfWDlPj5P83h86/W1mn9KpwMqOhtyx/1vrxTu+ixM0drC6NEnTp9Yl7tUPLkc1eBV+1
NrJJ50GqiJyYONXpDzl8qi9WAeTneiuvrktkDbhXEUpDKOT8aJNIHhuYi7IuDTO/dZBWvO2DIfw0
guT9WihGfst73jjYla5uDOXrLUNDR96HlbNmB0Z2DvEUzWI/HQRiqVFVKEdTBtJtdEV0O1Z67YPa
m/dD3Ytv1zv92tAuGTaYQOh8g+E/7zSqqRRhpJ6mtRgQYK4Xt7E6bkHIX9t5L1tZDe1kNYOsNbOF
2IqS7Mmu6V6lNDVujE73SwLpP8/Yl02trg7ogpllUwjxc6tvbpIqCfZN220l2V+7Oihsor7C85JE
+/LzF2eYlctNgYin5U9V7vg4jfQeRkGKr1DGTdzZLrZI2q+O4IsGV/GtrNWy0cYqFntmmn4D/pn6
Ikjjj83QbZHRXlsSpK/ALlH+JppYTVZlh7BEHa7Fvq61b1bdTzf1MLYbV/xrHSKbQgEffDHMxOXn
L0awavSoCg32tNCd0eO5G9yppZPtC2Zvd32Nv9oUykqABhAZJVN93lQdycjkYcHtV+i/uzHspO8W
BatjF0TtRiT76tiRukEogFj2Yl1QI5sRMueGbyEkenKJoxNlXLFxXrzeCoAJKJ2LFf2qQ7YjQMQA
q/NNStx7oPfl/YTg3EauYauVVXg0AWoOJokZmuqEUz7spV2sFVsiv6+3giDnAmzlSbxeB4EtY8DE
2VdUs0Utd1RRqwLKdn0JvNYKwl6QlEgdUuBY3ceiD2Z9zugLL2XdddQw42zXtrIzryw0kq7cugBo
AWiv5Uwb1ejQ9y8V3wF9Xbr1SCV8hypkvTeCIPw1Sv5y0i1JIDhIPLl5ejqrI2HGZaQTAbVQHHhw
nzYlmNxEkYMs3ciF0WzpvV0OIYYqZOEpEgERYKrOd5GixvaEl5/qS7De9oRStYtpjOZen6jLIaR6
C4RnAeLxPFs/cBu7A8pC2tEvIOKiyGVBjIXqE/agOGwhxC+vi0WDijwFyTRsONfJ+j6rCCmowPtF
LBvfSXBNOiWecdhKxzx/93lAuEjlkZNfLCHItS4hwIvjrsQtdypRJ/bnfhLDn0FemZW1UyxJnm6E
gwVR5dqNrolP+oQAw0HutaH2wOvXkIDVgLcEbwF+8o6ktxrvCx7nSIMoAppUgRJg4vEzBdnqQLYi
dRc0PSiOvldq7fCr0wOex15kYHALIlpZhQthDfiprXF6tTr27B7eWB96naZXcLREXry73tr6ll1M
8Z5F5jlO4dk9w1ZeDBozhp+mYQR+zqLBcSaTxB9dFRWpHy64W7+wx2DL8ma9AGnTARANGgPN08VB
6HyiABEibJ7rDnJpMzL95YB2H6kkTUp80eVYVl7v4npXUadfKpqLQYPCe3r90jWwEK4cMQQkdCKL
RAQc4j9qs1c3zvLLkVzgXwtaaeErkhU875Vk53VStHjTSymcL99MS+vHlCUqHJug/GKITtnyCLns
GEpBy/+448lJOKsTl0zwQK5YDdjIQ43CYJ7clEOzaTFGD/j0lzuL59x/sXcuzXEjZ5f+L96jA/fL
FkBdeBVJkSKlDUJqSUggkQAS98Svn6eq7fnGHTMT4b03DoftpovFKmS+5z3nOfx4gBdUn6Cp/h22
Og7r2LIF6g6r27Tye2OHlj5HpESGl8rF9HIstb1hKTLF/CHqZs3F7MpPDQjFT+XibTizxO4RgjFJ
a+VlJybaWGXxHaMMGaIB/kTK07D72GWJ/8h5bcvOP5MMAknqg7Ci6YEqxEdHcTMPQ7U+cdFtonRC
efkidj0dcAzVn93YHl8sN6F1YHfEUN5hs+r7uzWQQ75xtxJnA5hjzEjtmsc2Gqh/AIaqXgOiiicP
WMINUGO0VCpmg/elpJSkKbR5tFz9q3etqk/jGabzUAjnp6o1djtnrL85Jhnv+jFq6PVyOFatbhCv
3kx4KvLaOS94JelAVyAZWfNDbm1ZUZpkps9b0nQglRbTuvlWt06RLtqKthSDTV3lpgTjcSrlGpYH
e1fxmPb7ciERxj2ozMnfz+Gq4js9WXRENV6Em8zyXYD90/6oIGwfomAeMmsZezc1g7Y9mIa2eQAu
3h2N70sHU0+haLPyFQ1x/khxe2UV44MplUeXhmztr1GxbF9qH0UEKxQB/mC007Wvk/loCeH98t3F
XTL29tTLCChi6dD1XU4h2HSuBffdL1MfAde3nODyTpFkjR5FjWM6wwS1q0yVKJHHIgT9kMaVCKJ3
z2vWIO1AmHxZOz/6WMUatHRAwKHO+9jpvjc1qHTqR9rydzM57R0WsHImgth0eG4GHLD45buOFWOZ
AjQMnXQRc7/+UnsknKex5B/MPXIInyLjJMUtP3ZEnNylj2CwhW5PHY5hPVavgDoetDe7Cym3oT8X
ZeMPBw3zEztRh8vSVYUT3pW2qhfoKmLpP2keOoQqVFDZP5dZXWI9Ce5o6QnrltjYXh3muFTv7la/
OMJ0uenm8QPgeaTS0VqjOVVd3XuHctr9JtuWLvlzdyb5RDvCjhGjEU6Ge00+rJZbbDD4Bp8YTYMt
mVBOGPE068M1R/TEYaZh5eHmalfVbdlUGVOeAbGvAZ64OtTQao9V5AiaHaRv+hu/34UCr5c0j2W3
S0Ad3Tau2arH/nGirnbL1hAjWApWBGhNHbqTzDrOXfNQk3P31EvHGIPWspWF3N68eXP4Hq19N2Z1
A4QjU0ob8cIBOddH1133gLx63dcvFFIqvtkrps+SigCqG7tPia4t9VhOYBzmjLfjUsoXlOOc71OM
wzSRkfTTmWqGL3qNdZxFI4X13+CotN45KlsZHcO6tKzbjoJHGO84m/AYjuuY4I43tmDl2asiq+yK
nckSjfuSJ13UUd8STQs/GJ9ccYziEapKGJfGyjFZ4YWrpKY2sMJ0dfT5rs75ard1d2xN3D/FC9+k
o9ia/akEL0WRRUhxRk7FB6OWp8vwpyqGkUwuOWWRYzX0nKMSE/aWWFNSkPalqdqDZ88rFDfbcuOD
GOX+xSqtCw/VSwzx/qounXRtNvEJlF+7p/HQ9jg4bZcu1WKtcqDelsk7Z/TDdMBehDlxr7w8Xld5
E7llZN3GlVP+LAdOvxyL3R7nu6m3ivtM2SSYaGvA0NFQ7D/WWtpe1rfx8pWSKxlRSeKwZLG6sfwe
gpn2c9WVNutWgc8h1aTveL2OFO8hHB18n3pdrQMrfqs6Gs/fTiveRZHZFa7ldNq6UJEbt/WUlp42
d2balzYbSrZUlCB7cjn09uiFWV96ipKwllreOqdGqo5uotVZwwfOdjRaPgPKubU7J5ZHW1XRvTSV
SbJksub1MCfRtua+v7nvotRJdZq8atsPW0hdXQpYy/y2MUuIGwhbcjsuogzvE1lxZC1Bb7sHjybg
J1f38LsdIFKCp6yIfs8wfR/ZxHn+WVRz8DUMp92+9QBgs/Ta6qQ++z2Wy2zuWp4jXe07v/q1WvaD
r4IeMmkb8kutputS35RRdNwiZ3onjxZju6122Z8njo5nDK8QbkE0zkk27I23pkERJWRLdBHfF+xt
flqyi8JUOevqp7WeRi8tdVH1J9qSPfql5yj8kw/ZVOIT1bZzcHaH36D3zDJkO84DP+0mSMQncQld
CjhJwVFoS9mZXrvtZ9fVPIPi0Iz08jTRQAOM34o6b8ttjUAeRn5DGxKdppntjivrRp+0UDbyafjm
8RPBo21Fs2Z4xLzpIIbR+moPvvdtpceYZYlS3kftKxnwjo5SnhwWzOcRroeXOnq7fKLUGiWp3bvJ
vUM/Z5NX/VD80hZMvDQK1i5KaZUH7KpDQh5HidDhpgr24qfYaaBqRZ2FloFyN4I0N34TZwXKbJzR
xLV5+WgZ+TZVe2Png/IkZEFv1fMx8Nftx17wsH4MXTG/Fbus5mMixfrNj3Z5L6fGhldVXVzSU1uq
X9bMszGjqFkkz11IfjOLK6stU8eMqklnypy7zBs3MJ6dLTjfFkvzB0xUsnq5WWRknTr4M8vBa2vd
nky3V91x5s0Osl4afsXVKXs7rbfG3tOBHfqfQbx53p2OOoisPQ3yPiWU8Z7cCtsIP5NrE8M7JuRL
gdBmUUO1S56zWbN4YuRJUHo1SQCnexRLId1UojAkXCGqMmGaSAJzHkxnQ6/ulJNFyTrMH4Rtq+AG
CLBT52ZcA/d7MRvYp7vvjvKxa3cW9mlHmtNQZL2sbS5KiB/POx1Bcj54tCPUPyK3qrqf02aFtCJb
tEY0J38Nl318Y6Zs9u5xjaaZJGhLIUC5p1hT/Lp9xjFNMfFxCaaBAtFiG9aeqd5yoOmE0m2CISUb
anXzwe53HYK2D62QCrxpp3n0Z9UIV35E2LkbiBRjsPIo4sLm800bupaCTFLwx6athiIPJjkCsy8V
DEYQLfWtxwsIL4/4ek+L0W9+8byeqOPWQz9nvRA75nGFDJXSWtu5APFX8Wusy4LOKnfTn22Fl+no
B3twatk0NEfBgpN+5Zn/JOcL7D4o1jocqgt/0NTjwUfeteci9DDQjpIcjSqHrz4/2zoAtLFOnp6W
9WTBHO3yeOBSmqo5AIlYqG19burJD+9gOlkfi8MpefTLyIH6spMFOED8H5zkqOtgI9dml9PnzgPc
j6ce0HSmrHhejs1el7d2qZ32Zu76bX8boE+POWdGH783nTWQeuii6vuCrXjPHDlx+u3JsidHOavB
y9YZdTRbdxN/3pqpJefb1AHdq/Mmi2O5iVlkUPDi+VLl69SH2F2Sl1Ib/ej2QBTurMpa7nDNhFvK
zlF8xU/vfa3rthOvdd9KfYL0X38S28gTa9DVdDuYdZ2J4ZGqPVhJU3NlZNn1NWo2V2UuekV5HByH
Lplpjv32aPtD/NSasfntSAWLQ40jnMYlwuHOc9Bd3dyvo+2locrsB09E91W1jpmygIqR8rST449S
XBchC9c9XLO2ncTvi8vCPynpzj+NNXY2I0yMvFn0hgI00kTFAR9c8zvpOPdThBrwP4OclqfNJ1ad
Bp1T/KrdcGJ26UOu7trs8hfMEAc2l9DDvb3slLbOlsvJ3E3NyAxXOMNt2wquhcvoRf2x4UQ4WhK9
KPecGlYosNzeP0hGnhW0mlw+uj14L8DyUMpQfg9Wjzo8dfnF/XAak9w38+9J9zJdi5WfXDTLJwf0
4qchnn8S4KlyxKb6YStbfoFqHOJScvB045Pgu/7aU0j7u6gCd74RITVdcTSTI1eCiBa3BKfNOArH
k0H/P7JUsY61LF1uyHpXP+Zm0e+15X/eGISgQ0zcjtIeK2eUmlb6JzICbV7b456T8NFxCkLRXHSu
0M65jzPLLBXlQaIuXhSMH7I9tXbuY4jqe011HHWszqtv0wK4y6HPhsnED7GI9NE1SfIlYQF5l3BH
yMao3UxKN4z12let9VX5sv289rN1rKg1eB3cdXleYvgGKXXJ31piZQyhO4GWS5Ho7F7+bFDo93i/
FdzvT1WhBCCxOnov43Gl4i7Ys8Ldl0c/UA1B9oFLlUUYIgzU6761Z2eGMFrE037vLuGSrQPf7FTs
BtK6TbSNq88l31b775WmJ9zpVP2xc4IcLJDImb/qlqqbLX4gnVERR+W7FaRWwa/VSdjxEeeh0LN/
u5pquhEo2Ok22ffT3txFrX+aIkCueFRBORY+/HyB1JeEzZzK1WlSnAvuu82IfY66TZ46kAdfqTOl
eGZo6i9tK4kDhaUdfdrFvhyHLb7bTNG+GZqTeO2yIrofDnd0iNwCcnB+m2XUN+tSfYAxEY9Uraus
9+0x66tmTbcmsN4F+I57MwTtK5jh6QWWkAmPi180TKyra5/9xkwHm4+ity/e0ZPR14VxE4ihfcOa
qXsfZmTdvWnrg0u4LwV2N94xhFaGtaudfK10HYmjvxXQSMYkTH01xOe9rMvcwKa5wbAX3lFWuP+O
Y8s7Sw04bJV0kyWM0ftqfwv70HppEkmrSzlZd3UlqnPVI0ekAjhv5mzlUzcF45PfONVrBc9TZ8ss
H8S2WTfoEtvZRD3PssX8mnFqHFWxOWlQh/MHepQ69LOc0iIe5Z+FLPfbjrXjfRN032kj65gsvCit
+wtcfzHVHSVG1XerVN0rtl/3trUG6JEFikNqwpD3OLYbHLJ6OdZcKWEs+lbjpQGq07FmqE9HvjI3
WLGed7Btd/6C7TXzKZdK973lA9zK1T2IEE5Yj+59a7dAKnHX3y7NWtz4YQfuTQZf/MKznvbY2QCS
+/0dnF4wt/6+de+QIqJHLDIvPDAoS6h9zoaw9J4iWfye/PF95nf4zvjRgeoKmu4b2Er6Hf24Dg+B
rMfP7q6m22avhrNnr09NO3t8b3iopkYXNW7j0HvCjnHBhE7r12qpCBbRBXPc5qIi0+QxiXAueY7I
VI8TOmXQ7wo+5ar4cDwjBUMUOllm5rFfMtedwiQlSgRvstcc2dVGpJ38/rANp8Eely3j/ka4q+3C
nGHUeaEOz94OvPxgyIDbN10+F7OkW1s3lsVzS48v2xpwa42Hxr0LO4RbqHO+99EHqttTqwzdHziy
1VH4CV290gfBku1zWD9uZdLOKfJQU6SxLtcyh3oh66znEdFmXqMnKunWPv7T4REr+eqFwYmkmtuc
mmUrMGlJyX2rGCWRPDG3IXR0v0WSXQVqj0gslaQVnyEAs9Zq+0dfCYTiYKgdmapmAFhe9d7s3Mg2
Bim9B7x5qWU2i5NYLHTBSVssXR72TfRkFVVI9eNuRbDtYs/Q7+oaQV4xLNy0sUrvvbNKp7sQ+WgR
Ih0GzBfi7/rQ+ToyWe2o5OfQWeOPEHD6U7OodSRYSDw9X3hq/9laVSxzzjblHach0Xww8dqVWVxH
7niows5/a/tLhwOeykoSLowHDibulv3DjIxioBKssj8ujERJPppG14d6DMfP7dJVYZrgx4hSTl/g
IjF7u+/gVCGYVWqIvHRap42q8GoKEMTWVqJDOWUcPE/GLx6m0SFp0rJ0KtKtqtfHJOgdi2d6OSM4
hbp/iyaDbtzuY/HuB3LjvB1MVeY+V7Hf8yBJv3XQ6b53ctHqZiO1Y/JhLdzowfIuQ7OJpnintKDo
cBP7koPGbQ1XSkgLEWy1Quuv/QL7kKZcVNNkQTlKedLy7rll75ODI2xpMnfre51rR8YPS9vQu66X
ZDiqupAh6s5gtjzamMXzyK8s+0Yv3LExHAxUnWySTYUZpro+OvPCI7JqsfXnmD226JRQX0JGsBls
ders0TqbIvjqBcoVh6Apa3lYkWEn/MiN0Zkxw7KfZ1VO06Hhuf0l1F7xq6w5eTIT6vYlrqpR3Ltc
6ogNXTY1aD5N/LNnNbkcymiy+QgC1XnpiiWOMst19x3RD7fOwaL5dM98xq23ZilQsvkAgi9FYgrF
AadX16cWQjE1JqVcqIaa/IFvp2s8eYyLZHnYu4GBjH4mBKQ+VpFOK7vFSukiIMXZ2Nsx06OKZve1
i625/F3XUk6HuVHueOMguj20lI7Mn6Gn+f3JgvRxGUM0bthD6/NmHOPKXnsUkm5RObl5DhDbW4Ig
h48f0jPZJlWceQWNJRHTys+aBc6aRbshK+UMdQt1CXvIo5Zt/d2hu6DNdCXMJ3czPADn0AY6Xuxt
q+EyBdPjLKK2yoXXgITfhHJeaegoo9M0m8XPMdv5ddr0OHQzvyyESZeBkexWtw5/+FyLtZ/C1AE3
z+kz9Zv/NrEBks+DHlv9UGPsCWkzdptm5/rWsAWOvbX4rU3D8LMnqqMfTPU2xSOqn5uLoD2btxiW
UHNoedah14aRZM5hc/3UzY3NxVg3m5fqxKVMaSpn6LNJuDbFgzZB5KTIogF2myJMxhM09RHzOlZ6
F2dWP66z5gqw09dj6pn4dTTxHE39JYD7oHZFF4iRzuA82KZVNn/bicqyXQ2zjTbuyfkUYr5mFF01
71PhlSq62Zak7TFVcFN4N8iDSz6v3A6PQYcLrU0LQkP2F6iRIgAourEQuEtMVG+3CJnL9DSOmHEP
PPLd5XMwxsxVh9n1LP6SSlV1SElGMejXugl8xSfHWtfnwnh2+XvobGXdCkxh/W28BXj7eLDo4fOa
LC7OtL4WyY9OeH0ospZsy6wyp/KtgIrRoGhvRm65ScMDKOzblG9epR8rNL9OpUkvFqfLbMUWyUm3
fl47G9Bs1xsnUyysf0+jv/2QAZNaxji2IdPZ9Is2/u3SN1tzgzwzJW8N+UEspFJZu9VnbVKEmjam
UltI5c3ojOFbslEi/mkfrSh5qRoX8cepyNkXlMsJU7Ib9j3mAJMEMjhsDNLqA/2c4iRL+KOlUu3U
MXft2toD+RgqXFX9iXWlt0M6cgZ57lzUoqy0tMUIGaxLUjFbmi3knteybUoRr8dtJN8X1PrUiy4y
BzsarOh2LQrL6lPPeH1Bg12DFPNF6W2dT5HeFm7bFke59bK6laC8mzyPtb1hPK6Fzu1aTcrKBoCM
K6VLQZc8qXoy5q7okqq8Cxnyq7ScF1/mHpuCKtf9MtR0wqLZyLPVDFP/wnaqcI9BK4PlsQndjkV8
Mus+vpUFhto9ncc2bj/1Uxfp763DsuuzaWytAo47iNj/hOj/N6X4jyvP9v8drb0Zh++/mn+L1V6i
B/+M1QZ/QE2lEBGrKf9CrORfOUW4J4yUl5Y58tmw3S54iX/RTbw/yM0Cn6NviLkTn/b/5BSTPy7N
f9RG86owCkbxf5JThMP375vTS66WZA0MNDyHCemJvy3zfaHGKoqmAZV0q+t8D5r9YyjU8Bxv7v5R
dHPByFMs4y9K5vovrWuZhiIxd42eIyEGTQ9SCFDNSIWauaN7HrWwRpmFhQoencsQb8tEvS41HsO0
HIO9P2xsyr7YcjhFrA/bfFo8jA3Uq9hNunjTiHOhgxR/RBfSPGsjg/F58iiDuC9rb93zkrmyzjdg
t86xiuPmzne68aYBbf+wt5RGnQN2htBpfWi19ClzeT8AHtO//NEbJxrctr69mwAEixRjhZ+cLAQt
l2uL8rvPrle45c3aib454JadHjj3iu6mwDjrsO+d5uHoefNksrKCapqWrRNP2dSySbxMpDzkOxk6
89lDDpQ321zH2MphnP+AO9Zs3PHbgKx71zhItSUbz3zBsH8rw2ViDDSj1Fnl2wUFbz1qcVaomBPS
UYH04FY0y7MedCGycqvWUx02ZAP3toA8uM0zPe1AOxofI3XrPFCM0n4Z+zZSp94k5huTVLRmqM5M
9NXOc8GNVXDvTdvaHhN79bqHwpu/sxad1rNd1IIzXQUDuyc/jkQe1hW9tqPdYjCpBw9+8Rp5TfU8
oWn+TKxof1Ee6l16KXM6l6V2qSf0qvieCsyG3W3HTSqbt6mntt4U8R1P/DakxaRE2OiLCui+JhjL
gFKFxk27LmCrs8lF7QCU+dxlbjTwezlcaLnAD/yqyDsQOrJ9qJJfhOu6nptj6YLnAdH4c1m6ID5M
RlrfmC4xOTRRZ04RSCFuJFEsH1TC0zTzaNz+E8of7QUCPWo4J4gD/mncg/ijXyBYrfVSL6kwa+ml
NPG17RNNuPXjWNsrn8yZKoAMM0irU7twrN/G+N39PG2OOflamA3RbxpYQxmPisOzH5XNclZx0Amq
HbUXPDh7l6x3ysCUXZFAiNV8SFvPcU42WBe3eEH2EaGmTexTv0dFeGI0njc2nAIJjLpX9F8W1Nvt
wka3fqm9rZsprTatxZdmEuZ2tlvqMFyXg2qkMMdv6zP0ZjbnwxqXIEokGjvncZW8YH1q1XltXbOz
Jdrdvr33JDCPn1jTqxwuVHCutNui3emuzG20LJdRTDt7JmtHv3Z8CB7baqvuNSAqkYpoHU4knpPj
jqcqS5ZE/WeOUR5XRJ8oWeC5aTska/72uFIdLBoLx0bGXWY8bKuo0jGBK8uXz/krGfLf8+wf+Mz+
D4PS/y11r//tNLv8z/86zfz4j9DFlocBPyJWAFDqf59m8R8RDiZ88+DYHAgu/3OYRX/gFrsYpP/5
X+IC+lfoPiF0z6GDa+filY2i/4gRQRvA3w4zkn8Um2Dcwtx0wUz+zW/E+iZoisVueaZYELuGYQzP
ZRt0Xra36JBF1ZyLjqc51jHNSrpnmSPOAVqceGPNxNRmbyIQz5GjKdfFS8Vc2eGaYpHJu+JmJaN+
kNrjSLJdTXZSHyOGsvJkryNNiwkTU3hLukPRVriPnghTOQ6e/jZr5ZuXouv53gZWnTS3dSst/4tv
mhFGXksGkyV0qJz4JHBTfLU3VeBkkKyh0CEsRp3iOq/ADWd2Ga5zTDlcZhoGIOab+TLqUAlGByV6
dcuj4DoNlf1lMoLcyJRUbPsepvZ1ehquk1RyGarqMPT0IfRC+jYXYPYMXtTY9fohmCNfPqMXMZ0B
N+IcMlpPjG0YLpCRc1Lr63obXKc7dZ30apfbcTpfJ8D1Og0mxjiv1XVGXK7zoitpbbD+miJnyUTp
XafL4TJojo15a2TQ4RO4jKDUTLEMuIiWeTtLr03ldV6NL6Orfxlim9GvY+hll9nWuc65xXXm1df5
lxFwQXoPKkccx+uMXJLFY2Dmycv0XAp/tw5oNfrN1w5Nvu5lvl6uo7a8jt39dQRvruP4dB3NveuY
bmbo3gd9Hd+5FDHKLxrueBpdJnwOC18eg+vgD/KYj1NZzggCXID4v/bpPxGHZhxsnW3l2Nc3wUVL
GMqNluj+KjGUNBJSiPqX9GCNxQtHMoIEsRfEifiiUxQSzBtc54t8MXbeJO41E/yLuAoc0UXr2GJj
viiaY2HKzeBBz3WSIIwManMITksME4C8LuIJ583X0rats3eVVoqrzMJ5juSCxMeo7F6lGLNsREtb
SbEHIx1qDb4HgthttJXOTXwVdLyi37d8dvaGj9hV9Fkv+o9Zw+jBu4pCyVUg8q5iEWtbuF/tOmIB
cJVoPgHwulggLirTzIwy585VfMLZfPG9BkpPp+0qUJX+Rawar8KVuYpY2F4HddNftC1cEMhc3kXx
iqsZcT24CmF0YBXv4VUeY2Pdv+0iQDQrrgJas0zrY10PSQFRrZEC4zlqG6IZwhsbWUQ4S1wEuR52
UoEKfDE6q6toJ1EmvydOSU6wuMp63VXikxe1z2Y2qw/rVQRs/hIEr+JgfRUK13kdqbu9CojqLzHx
oitSl4TE6MWs+7LxKj3OVxkStwKS5HxRJwsXg0guhgDZTW/+9NRW8/RDXjRNxFXkTdte1gcuU4ie
7SoRQPurGBrgl3mXV4m0lBe5dIx68zWsNCJqya0rzowIw6fmKrOuYRHhxdoTnFz2VYqVTX1p+rtK
tO1Vrg2v0m1wlXHRGJB066u8m/g9Uu92UX2reeW2WF3FYKYBhGEvKbc2D1zBVdn4IAvO+HU2jB+M
On/ChkNj1le9uSqWBovfVYfu6KTmjb/q00B75GNzVa0bcg/FsbIwMZbs5n7oq8KtL2J3dNW94312
78xVDd8vwrhfRGjky1UvD2qjutwjIdRlGGtAtLQXeb2hRSWvmnh6Ga/qO+2nXGVQJlHlA4yeLNUv
Yv1c1JhBYNHrJSOJi54fQKkTeXOR+YOr4t9e1X/3ugmAAcxWoJl8PnMey/EbN949lLV9Obh0abSc
VJWr0tApuMd4lXjD3+PdRE3PJs6tH0ljLff8ucqDmexnGZTrJxHVeUmpUdo3pXzZQv+uqbV+knH7
0vhj9ckoQk+xddcN4nOBfZQTwb2bTP9UrHpni2r5WRgvT565MOX0bSix1aNY9jZdV4Z2Y4UKhHxM
9fLaa/2MLnHrD/aNKLkOJqOqytQbv3DGSV5A8RK1cf0mzfqlZyo52LyI0BaU8c7zz9LeTo5yv0Cx
uCkqQaoDcMpaFuEnp4C3lgQ/8FW8IqiFGeEi/iKF25+XcO9ZpMuH/RLZkqN1wjj7owvl2wgqM7Pm
6Va7o/+rd7ajQXl+mEgE3m4Mdns+43j88MtqS0OxmGxaxvImXMWr5ic4RCRKFnaxKLOixpzLwoTP
e1rMsz6LwXtk9eSkAxYvZfvYVnuecgyFC1MKdVVLfPQqFRa4aWR5QP0r88Kl+ztpQ/e87zLkXBEW
fkD7e4Q7Bxt+x5Q0dvpYVs0dDeG3EzajzFtA4Y7mU1Op52aS99ZiJjiCQyB/zkPwIC1V3+2l2p6j
lhMl1JvM+UH4drfHeq7mV7i/rJ2Vsc6+qd/WoWof+LMvaYxgel/I0QVVuK2nGDMrkifCj7T9Z4Hu
e1qC0ASnhJGb4rfobPnyjZaIBgGckxeLCivTer5z/YKts0rONKA/FEnhfx7ZhLP+Vs6zM7sx0pj3
vA0aUHm8tt8Cl+1HrHT8VFgcJ3to03s8cVQzVj9OcTI0mUzYjuQBdoXPy9q3v4PIdPd+3DknuQhz
NLMdPkzW1tHnNP5069K7oV017wxyW2qom8Gm4I5JJkD8jJ3zaYT1X6N2++psm7L7HPZrk8oN3UCN
bZuyk6qe6nJb6O51m+Wx0yLKe6Ekp+vUUyhcrU+yT9DThHgdNvFu95P17HBVzUgpD4eq6t+LeVnS
Zi3/bJrpG2thrjSX3Mhni4rl19AKvGOhpfczcoq32lY70GF0PeAl3F8oEMTuvkA5rRamdqymeGcy
LRp5LnvvG8FmN91m/ycOoyyM8ChSE3ioktL6HGFHnfOlgZlscKg4dXHfu1AJtsnw+iPurFV3LzU9
xfhpcJd428OICTDFl5zUpwirys3kJzeWBKWKxPPcte1+Yyz8zs2IKwpL/DF2ouZpDkv3Z+A1L8W6
fxhX/K5mC3SttZpXlw3ot3LSeCpvRFCzmK2CSytEGLa9e9KdP7Y3sBSJoh54oLqwXkbRwj60TW8/
uY67yAeX1Q29hfEkt+C3xrAL/9Ol0dTL10JP/I1mfxxfhgli1q2rhnXxMl/A2/5dIPTilpfFsE5s
Yzp37/Otsxm6H/UQC+KAzRot+AulxOfy5xIjfVaHDpDHpnDnll4rHzFGzB7bVg1J8hb5eQYe0bgK
d3cax/iPnmvhTfozlktr+xooVUYXWxL3KO82NDtxzZNQAnP266Asx8U8Gyp7k/cliSBmf1DQTTw+
LTJxZf290EOpVT4WS/EbiGNUUYISdbykEaPzNx+EQKpRFnYWYqHDFmvxw+00e334UicwMBXlZTDU
e0ywDPkLIZvHwaot760mmPjheW5vH1pXOPZ7Xwnf+ieE8b9T7T8Yx/5/U202dN/pfPq3wfbyT/w1
2DrIqmA6QESBJEj4N4yWf9EPHe9/sXceS3IrW5b9lx4XnkE5RFtbD4BQqRWTSd4JjBJawwEHvr4X
8lVXMSLTMozzsje5j9cuEQAcLs7Ze+1/wWqndkuR1lp5SxyG/7NMazv/ohjBYcJakSX843+fbG3z
XzYQRTqI2Gdx9bjm35RpT3w0MDOhHvIXwY3A/A6VhXPvHx4othu+0qo0Acpb9aHTz2wCzH7c/PE8
7v9tl/kTdf3qkvnDRfN6Gex22AjxLXKoOLE9FZNpjXVkx6GbGvLRMXv9c+vomk5Dv+0eI8pMz2Y2
TldS1KhBq6HiiDPqhDSTUanAQaWLq78k/UyVaiYqWGfB7Jw6cMxCuxKVU35K8rkor3Lh0E3xgWPc
cuimMieqQkOeJFVWby1z9KYAYxaKqMgwnpDpZp/HPFdyP0+rbSkhi+wprdcp1I4F0B2EN1dtbuRa
aPe5d+dJi6Lox0/mpK6wPhjIPj6xnJgt4YCv7+eP5z9HeYVixMjChRZwV/m3pDQ/2dVzLBhv/9U4
eOcVrAWKkzdwdKGTN7AkeW5As89Cevsvc1PftlhfkOkECHW3OFoDT6nLgaX148uu4+ePy3Jf4Njw
/+P9h/sJIvH4/uKU5qNV6cQwzSUiKqqT2zgr6q2M3Ghnj2UTmGJwg48vepJdyEjmqsAYqSKb1Iww
Zh9ftaXrF/lwNoPFQlle+2O6zQu3Cqe5NO/bnEU96GkM71BDLZukHeq9Il0AzYDhnYHAvJYNjx4A
fB78prxhClts3E9+Sl9WYmLrpVGGqQX9WZmIm7U3Q9EeJQKKllqnOzvDACTAOJ7UBk9SedOmFFEP
8ViwRumD1BGIG2RZWVR0X9J6ih7tNpcPmqz9+bLpDGMKx3wVBdkE1FMqzuRMbHfnDChKSMS96fnz
G2E26ZVLO/peadY4BSxSzhAYnNa+r7ONjrPAMMbA6mzCJLs6mx+beFzljoYo+9AVs9pRRMdX4o4F
giFfYAJrZ8rLZyaL074REX0rOwmaLz5QC9b+8csTjhuT44YjqWw8iffMaT/PkTZ/b5R5Lt3tldt1
+nYwOq82QhJkKfweXwtFNAGuWaohRDCKdTeHecfr5XBtaQ1bvkHHjOM6Gidbk3DtXMNvX7Tdg8jq
5dCNNVhY8BbyWlhJfTnrnM5rFLWUwe3hXBjjyUQBCBOA+mp4BOBDvoe7/vs/JgrPzRV6ec58FOOn
fZn5OUyIRUs3TJgNJ7RmqrdnvqI33y7xttTEgQ6yYTQofh5fUiZd0xKwS7wR39ijoMvxKzLLavyH
SIaY3XimKUQMBKMeSvoRepDYJd15q+qNL0NhEYs0atF8wWYvx1xb5RghJlGOz6lryipMUtCl+49/
8clitj6jtdPoU76F92WcdhyXeRyyCA0QLi/52Fo9hDhLVHzsH1/mnecijDU3hqw8YvpOqUbzSC+u
WJBMLbY93w20oLb+bD612oL0i4Z/0DRqODN9n6Lv1nvjm8DZ7RLP5kHhPn4ZInaR98tS40wwQ7pf
SAjJ9sLH2oZoTDZf7Wamwjf1OCAC11bFuO9nfWBNcazs08f3/85jFsBy9HULAs//tVb+x1C053Fh
U1FrSPth2ytZNrskXdLdx1c5CUtjEueOqfaC12SV1Blix3eMkhL0umi0IF9G/aJw8nqLHhC5fWJF
bo6fwbb/QW5QXHC+RxaUewr3SV4mPxq2zLd14XFUlh7lphjT+t9hYP7929ZgawINgI16J6spPkaU
ahaH7LZIBiCIQBHY4sR/f5U11H3tPLA/ZDE7fgJNvLaXfXjqcWYM9249ce5pTOvl4wd94nBe74Wv
mxAUgn5hpZx+5q43OMaieM4EJgLpcvp83w5GeYiQsdwqJ48Pli3BvZdudPHxldc3eDL7su/UwWZA
fVjjIY7vz4TMIbKBgQS6zsOIWyfIqxhv2kNmz/5Gwz53Q/tH++LiiUjRpcfZw8e/4A3Nfr15JDxC
F/A/bX7H8U/ocY1J21sXmym1VmUs2ZMZwsM0d7JH3HUFKZNDvO+lNV7YbtNd0Z2Uh9xwFKIcd7g0
iomVNZ7xrHl4K8/MNO9M+nxh/Ebs+/S+7JNhJg20W1XK2VdzO+Mudxz5QKcI90lBisG1VxhNd+ar
e28wsA6uExubqDfLjKpUalXUukPmWeRNZb9c2ZNWf69ivwjBtPebFLjVzdx785ePX8U7syo9IXYa
pvFe/5XACb2knxaHFkKjTdFZDMhmwq0a2zgMKIBH26ZvozNz2TtXXTlErBVE57JBPVnjlBl3Y6Ek
axy+SkQObfx1AtthbBExShUII5UpzuTlLNF3/YtPxj65P3T3KPJ46wnweOChxi4n6eCMSufFJj5d
40s4UBRpL2PksmKLJ6TRtgM7sMtGZtZ4acEw/g3Jg3rzVNpLfGhHXf+dmlEWH8o8pmAc5yUWIQll
rNlgWly+p6W1mAeEW30UiHhsytAtkPhtOYoRpGJgVf4EjQlQfa/Y9BwMW4oZxn05Y6qgvVGh7IBa
e9Xncy92c52WB2Z8WNUt3dJnk66HDE3NdG+9pJD+3ohqlBeywgAQDK6s5gCrf9IErsr9LpiVFGor
EUafYZauXPc3T9IFt+nxHRMUfgpZschol0InOKX0zeEqiqeJlBP8gOxk62Qv44omQ5nrxOcU07WG
uwHho9JvfT+zD3Pe1hfeLJsLyjj+bTtgMIaNwgHz48H9zpLJ9E0X+pX+Cx/w+G3PJo7uCuttaOqV
8zNjOgtnrR3PxAa9M596gFiYxngcBHSc7GZtvyN5FftHOCYNR43SS0q0Lg6hNd6gE3Ud1fM14b+W
s/EwGocpLb8zx7137xMOtm8A72RdXP/9H1sDmlIynWcH2HamGV8Mc8YRDw7pDP7wvW07R6kVKbkq
2Zgijy/DAa7UOTdTTmiEs7MLDCWGLjHLR3a5m4UkmXcuyWuo4UPuKSenO69V6b0Jc+UCA7+JP4DQ
4c9JzYwNK4MMdSOxaR9lhXHmgbydT/nIsRA51GmYXk4TBmcf2xCZQwzOymWNqGjUVo2evTT1FN8u
s29czHH2goXJObO2vjJXjieYV8oRSztXJjDgZGar9M7366TXAoy34lCYsbirRr8mKzkWB3+hW+am
o/Pb0Sp6j3HcE72OAaAjpIa6etKWf/0F8HMg3rCKrdvzU0TMbMy0GcuWTaNG/GBZT32I5l+euYrx
zvNm6AsBpcAB+bXKG/8cgElvNpOLI59uoTlsLZwEmxaDQMI5dzT3pVEt9xMH/q+kM0X08bMpQ8ZU
zps+1Wt7V+hWtSWXwC9DIszKKcQQ9910F3dftSmwhNL2znyy6zR/+pZIOGDJhQoEp+VkCzTlaVkP
GIeDaaq/21ndN0GhawNFchqEZx7O27WO2AbUKxzm0Bbr/smzidEhasbMs1mizLuTxAAg7ius55ac
xee0LtlWiNn5/vHM9+44JJGSVoXH3EIIwPEb6UvKbp3SGYc+Whg7and6JJidzVyvQoDuS7LVysQI
NY5UeUg+HUrwnoyAMFcp/h7hNGf4pe89ck7QFDspL/B1nKy8FYpPOXGaClTd6+B7FEUorZm6NR5N
RWf2U+8NSLCi6HRN6kBMyiefIVod6gI+D50GmfUoJzXTj81Uy27D1xN/lYhrVo4lT/enQ5xGokJx
X2V4QWkZd6FuCiK+YMKle9fBZv3FL+IG8AFIgAx0CD243QBLKA1n4STG4eN3987HRP46JRiKI4CS
T1GNJV1+N5f8dnc0pocxy7JD7c1+UBdjt687u7gxI0m4H7W4c1F7b5cy5grKHK8lcx7cyQyfGUtH
VcKnMONZvU7DY1w+Dwjbs1DXxlR7GPyiv+6yWIhfOtrdT2o0SDD9+PbfOYHyI4jlgFbJ+Yi15njo
ziKPVDMa/Ai7Sj9N2MyptsRu0Cnx7PVdfxgXj6OCDv1BLtr4pSnalIAygyYqlGyFEJKc+UPUJPqZ
Pc87TwelHHhQQnOpIIuTQZXSGyucOF5ZFMbyVU5D5ux6Mu5u0lHrl/3U+F1MEGA7XpBwa6UX6KiM
5vnjp/N2qbd5r2vlek0z4Mhw8nCgJvm9m8ZUrnHgMUCqjcIxceb7eedjJQSGF+CSOLAOw+OrVGiO
AO0ze0yuHzeBaJFes83EKa7Vzrk44HcvxnmYigM6Vec0AKYqHX+wPaFxEh2xqHaZ922oyi+TqYzP
f/3wKHDy1CwdsR8Ql+PbgueSYsNbv6wqaonqleM214v0TPH5FAvIrdiOKUyxRlvAcTw93bhFOs62
XKc6fxVsNMv0GYpNb12Aq+j/cRBrmRdubvqbuTAKGJxGhpRei3+ak5RdMA7FN09irQpgC/9GodEW
gQ5/hKZ2apFNWJtpWM+uXjz9/cOh3gE3kV8MT/VkxaCqKLzZGoF+Kc/YpoM/o4tp7DOT29tjA77a
tV5omrgkqHMev4KibCl7QB0laEc6Yc+Muk/N3ni2iOkg4UH2Z0bySR77Ws+y0am6vAZaYLZ9KjBu
E5rMbIaRCyVUTxvVai+miV/HWsjciTv6yikO6mv6gXkYF/i36Hev6vfJMjdNni4XcuWCAcYoD07v
xbvW68zA53h8UWvWte0PVX+dDX13ZrP9znfu2IJPnbA13eegdfycTGjqRuNGWlBzWOJY2qUHbdbn
7d+/c7qkrDF0i1yCIY6vkqBGRWHL2bZeenHZLdgZXAOl4cdXee8DBw1PQc2jdvtmQVtiVANTxG6r
r3FVdcppULr6IGMKozTS8O8vhjIZJKdBhw/o6PEtqUXoZVfMGtmrZXKdTml3UffUkuw69i8+vtR7
72hNWEINTaWIJev4Uj1Al6lqGVrYDNDoGR22laG0zxTL3tk/Oh6tEgrQVOtozhxfJScOtRsVs8mY
ukPIVr/b1cuAsa9/VDDmMlItz7yvt/dFb4bPxQP8Q+TfKaFT9GmHPJBzHoTlBse7au4Esp4zI/zt
qBACvbnAGPV6aD2ZbwyjMqhwsJKNEpiNrrlgB8rFWPmpSbz/2zfFtehMMuszD3AUOn6GMjO6RCO2
O8RYiGPV08g2avvlzNz2zq6TCp7FgEBhLTh4rrf8xzk8n5M5raMKTdrYaz+6wlEBKt34cnHa6SAz
G29DVnSPeh5ntxN6yyvEi/JAudmm9Q1OD1VnuwFf9wMDvv+kSOy+sc0l+4xZJ/KDjx/JO4/fwcVG
iZ92EzXYk60eDDw0cD7Dqh8SCupaTWfFHcCzFSj3vn58rbdDmGoBvjc8AezIvdM52BYRNRGDCkmv
u7grKzp90D3KsLI6tS59XfyUetMgztziOzvJ4+ue3KM/RFIBrqCQG1PHFJ31Dc14seOnLJCISvGp
oCe6zxCPX7iI5Vcn/Lcy9xe4ohDQduNQInzIp/rbx4+DdY6BcHz+5IetrSVOKEgfvJPxCCWKlrK/
pCHyyrZ56OdF057hTRXFZReXIoPZP5pFaMax8dvr+R5J+I6cbIPxKWseRDNWkNtwEtxWcBTEDn4M
Kj6quN4TbT7HPvDiC3cPm9H8nAnsSFQGsUbgBYgdjZ2xL7Y+mWJzWOuLYQZsSxI4E02UaaHn5Qlb
6N7v8svRX0BL0c4ywZ55uJLg1SzwugbcuxwOJkf/1YtaPEqfc1W4AFB6oEgFf5a8zerHWBtpf4WD
owE+Jxp4IZGylAj5lbMIW3A/9XXhUvFkrV0bt7j2qilAETK/WE5WJFu/M9w0jCOM9jwns7midtiC
JfA9RIX5kk8/lNnyJXsITTr+Q19cI24ZnI0FrJI9E6FcD6hUpl+dXqAr6dXQztc4rGS/jbs8Ag40
RlCrdCnZVul1P78INguPEcHZwaRcq91biU2aVrl6DMKht8i3m/TRfwCelhZbAh3woQCQireGN0FW
8xoO04E+jIu1qSvT+uq2lf0Ti3cBclWM9mUcjTUyNqKFMabDpVWG3kCV1VMimOPezV2wYMPyo7Vk
g8QdagL2vFAkDTAM2QPlGk12rEE3WWgojdJyS6zCGTxUM+swnCDmt/3AMCLvcUro/XBeIgp5n3oJ
OQZaCkR1n3Rp8YiBURFV709f1Fw+WK3MLrrU6Yyth0v0V4sY8AdYifol8rXlHnZVjQA2G8RPb1LK
CvPczdrbho5CualMfdRDWxvr/jKyODqG5F2UNMjjePhkgBAYgsLtjc/IzGPW/cpl7LhZA66yjvLG
uBnSKb+CZiVQ+swdEKvOSOPpkJfT/ICEWvumdw6RkKnhaS/ARb0fWdPZy+qvSZ6wudH1ntWqy9Oj
yXZCO5/cf+bKc7uN5tfLvetU+6iExxdOg7NUWz1Nyy8t8CPAjhFx7qGLT8fAbdbFToCiNnqap8JE
9DnGxvXkOHUBH08fbgHlFN/zrJxQq7sI9EHZZSsmMrtoC7aCS6XIrqMe2D8BOkxIOu5SGKbUY2cm
dEsZV7BzOncrHAgrQWPVTbJzDIVWNPH1LNtCDKeZXGE8V6vilUhPe0h1sFNtE32z1YKvVfiDxKK6
QBwIGX8AcMsm2aN8BMThgxx7EqMWD1iiXLTfszsVkEIU2Jh9JrPxJ7G2KEba3sg3S6OD6a1hisO6
yYfmc1GCRNsUbT+2WNt18V26ORTdBoAdUIvYhiLSl6Cu94pOUAl/xq+IunfSubxK9RYLaOsbS3nQ
RpGv3+FsveRdD9ChNGbrao7orK9isfF3brjVp1Vz7II+FfgP3KGfLuFLr0kzZjIlQTaV6S/AHCiA
Xbx/Xxx4UddwTzMCwqfI/0evq/GLDSKdKWKh4A0WZ8WvUFtrczCruiFC3ZflnVaU5JBolCE/ERi7
fJFrmUJ2jtEjlKhqn6xzE30/pobhs95OyJvHRPR3iyFm5OOLML+6YxLdp8zaErxTKh8pCCwP/hwX
FSOPzNAgbRdr3iNRYMWOrNkeL1sPdCOvvENHmxiVf1f1dfEDzEtCZH0GMU80me1s4lSbHvC5iu/t
WPR3WE/JHG/sUf8+tbAZGbYTUNxMb/WMQiiyfa9L899oyfWXOdOhnYF7ih9Qc0GJ0lLROyFfseAR
NzD0sNoujr0x6cs8Tp5FWdFQo8LiSzj3pWqWodvYrS1vCjlECJPtsZ2uIk2WCnJBWnyK4VR6e6pc
9id80cx6Tptnj7rXJt85slFEjyLb+4aWKX9JZzk8wWNWy0EHFNZQJKC0CYhyHF6IpI1ep5+SWZ2J
onOdFXuQ6Avjw9Ki37US88uAXCJ/cqyl+MLk7XvXus1RGcRIU/8YHIw6B1KjWrSI00xcwOAUz14B
6G0X8ZmqezJMxQB3abTMO2Osqn6nmRM0PLDTJV4XK05wFiu6IAFqkhJfdNRdg370riesWVCq43bx
mGrstOKTkZV+gVC/QBoTOS4vt5bmN+rBWIHLbIqvoi7vy0uZmR0rkeY4m8xPjduh6FirBmH1xsGc
HdwkmRXld/Sro26DkghNGAxHG34StUk4/hVT50bCJ71BLQ53Z4BeTndVm8068AHCJAHw4eypbNvo
kT5oBEDIyftkl3iDUW9hlybPk7d05j5CvdNlEYFz3OZlDG+MrUpHP5MprST02kuRd/dS0wg/YPTN
h9hbtNseWCtGc+w739HQl5gg8VLfGQ0/f2vIBMvkkFBSA8I1xoGtDLi5C5z3aa9DtnjMccWnO6aB
lB2EW4E7x2U8Yu4v3OhHzAT7eeHg/tPW3Fw/1JDqaTs6k3k/QLDIQtuWtbllWcL8X9FdSgGCFIjq
+kFoyFgW0Cv7knj7L6a73o3msHAE9C3ce2UY9GIV6Xf8MSGluMkjV7/uGlVrm0bX6rt4tv00TCGE
6HuQflN8kMbofxlNT6akBHXqZs3T6oIqKWr/tqhwzJUmYUKb8lUw1IvKvlNTPQuamA3avBj9Wx0i
2MZbmecLBu7IEF4ZxD5o3F1rg2cjwpCi5zbuvUJeR6nr/xSdO32ligm1ds4i98n3lgzPAWwPO7Da
tvzGPhDyXDn5PSN6tPUxMMRkfZtVwVqZsM/TQqSKK8rPBeUC1QSxOk4WH0av42fmrdNL/07DBvbY
RGT4Oksb3xE+5s6XVc/nas7kpLP6G+qxqzo/DtQIRj30RnSMYTb38z9s+IjIaUC8wUjSJxYJ3Uhz
iNCtmnVsLmP/EM+F+TVv9ZxZaplzm1gEx70tMAWEvi0nutmkm8qm9X9DwNK+SZOepr7MiUD72Fow
jFk0owDIX7UzUzZJO8uajYPIVgtAYmIZ23dmau5cetPto9Pr8JbFYI7xI99H0oRqiKM6rAUzUZDH
mvd1ArBWXDYQO4urwrYxcWACnLMrFyAkOpVCL7pNnxRZfpEL3b4hwwFUYeO2UoCAp2QWmKgLOmyv
bdSyvpV5uW1F4VubVrbVsId6Ib29a1Zpc6m8LDepA2YgPjVCObI9Jn+ol7mch8DXpHou0PM/1anp
q21HP6EAYqPZIgAD3j3rtZWzB1rEaLBRycEVtYMf51BrMtKJcVzmLyiiYOVHfq1/xkocfxIE5ZmX
pquSy1q5BmmuORg3MIyowAeGyn3n5kmH6tTLDthIp+zSG8nOqyiT0aZSSAlgTlggMieMDkMwKreQ
W5yKYMdcG374hZ0u6oDDky2a5SvG9Uwk0zXGGqPcupAJ3euiJjM6YDMl2a8kmh+HmBf8R6N0J29X
sy/+OY5D7O4WVcRF2BXCrA6mFOiYq9pLfo9uFvHb2J3cFNWs3wrAlOvFETIAR/LMHyyX6jMfk4BM
jkT8obYmQW2kKe8bI0miiwYO6le98as7tNl5tC31qd3XE1blwDVL+pN9Y4DMi9nNb6Ex0kWnH9Bf
M5cMYygafS6vu0Vq8KPgNXRQp1RzcJ066zf2xC4g0GdhLruiJ6Ns1zkwVTc1mjTBFyYB4dl5bMhN
Vs7s/puoUmFHFc4BQScLpn17SpbPaOXbW4Fy3TrA0NSaYPD7vHzIJ8IVt2ARo3ETG2PbBhHWclyt
iWXPB2GB7Qv+I146kmolap5asJsK2BW2YTyAaA7puPTmmQrnO60+ShouYUsoapC1uCdFvLwo/Hk0
J9aAWTSokIefMrE5280JQinPiHgOnqDgPOnf+052IJ3H/rJoVPTLwfr791UdApd116bpuEpCT6pV
M8quqiM/naammewb0nt/uXkFCb+y4+TM+f5tLZlTtLdGCqHm58bXU/Yf5RaBT9nCM82NcxQL8B71
m6nP+t+VBrOEtrd55tz+jmxNOPgpHNq5rxLdkydttWgYGpsyku3QJuakV7FQavDVA69QP6OknD5B
+WAKNMr2Odc8ohpm395KYY5BGy1AhZPIb1rQhkrt88Wluf1xZeG9QouDjp1yLnKUN8lHSDT12ukb
5Moxv1KNCQdSX4FkXEZPux8aNBeyquczI3B9pyfVDKoK6Ljgm9CVOk2FcWNWR74ormrV8kojlsHD
35/5m6z2l13vOtTYPUsuYQv/9UzN7e21GfyrTpX4dIuEtpMarBn7EaZJrt0t2XxZ55N3IPS0/9oD
OWEbHN2rkuIAMdJ/bbEQ7qr1IVGSCia9npPypUo136onwUZGm+Ql553y0tKjdrtQ9ATuOBdfaIb/
ZYYzzQykryhwaM0iTCWR7njEa53hF8vyqgHOrEtMLJwMFjY/tUiTa/5Fsf94PL0z4plYIFrRjkYp
8SaUDsCwVG2DFLLX6npXD1lB7HZUhItij8ma5kTGxlUEzAQe52+bA0nLmQYpZ/Lo6221WxDpXhpK
ok2yUz8JJ9NmV/zxj3w7DSCJpupKKZ5ytXGq6QPt4zUJ8ZZsQhoH1C4Fcr2+TjJrp7fGz4+vtb7V
46HOtex1oCN1QSR80l2YNL0oVeUigRrr+ppIj047ZLbmO1srcYUZDr4dv8hFaTHFI93HS+p5lXem
Pv/WaEP5Bv8HDUwD3T1Om+NhgLZOOPEqKSFGZMAfaS64/rsktZ9Ko5setbY1/lERcWEQf0bN3syW
ycYKb4X3U9N0vz7zAt6ps5IehtxJBx+MmNlc39AfE3FqeVrzalkYs84ku2axsQCxwWiW3HvAh0lR
u0zAdJDfQpzEMm8KabW7VkbjoYMJ8nWk/reVDUzyj9/W25Gx/i5aToigcLScaqw7U/nWPDAysqIs
NmpB0uCmM16o2NMOxUKOyMfXezsZIWmlz4BjBHkrzdTj5zBoo94yEOmVV5P3MtOeCtKBFAp2D+uR
IJ7ZXWcEjuGP8MzpzMXXv/x4aHKHTER0OpgSabQdX9yRWQa1cEbaOs0wh9tmwjNfuGfG3juPlJHH
R4ApBqvkG2Wd42SLsUoNQa7Yn7Aq6/eduRi7HljthVc48zkHzts+BSsKDbAVvkAV57R3kFOX0DTB
kiax6d6JUvfItqlcwK2IzD5+fe9cyqXHhsNz9bDpp4nEazCfMdg4bxDWLptl6LOtQi0TLG2kzk2s
bycSrsBgYX9LT5obO35b8IrSbCTDNFTwVq8A3jcvGHkARSyi8m6SkSwUUMZTf136mn6YFvO3Oab1
BlGlHjYDBWPpEjFtd4gqwcIsW0o00c6RdoMlI3enywLd65nf/O7jMS0iGlhoVyzT8U8efYX2M+Zr
oliVEZhSj1dGPQHt05fl4uM38XZGoRnNuyZJlqmOwMGT1XXEH5cXHnHlNKf18q4DieRthrpVP7Ok
q3rsaWPxtXJQH11myo7pIoHkHL+1ZgJjt1u6tgy9EhXYxqJlYT40iR/7Z3Yer4KIow8OmQSsK5/z
O34R1LfHz8Ma9D4iPyUJF9qB8wukitgIJ+wbPoSQFDxyDBGi2DtGlUz7QZn+/IyAqEcinLvRRrlC
JzlLOiRhoIuxd23T1rj8mlZObCdrxON0frTbuBjMbjfm7TAFrR2lZmBiSCIES0bVdFkKq7shAqzP
t0MRqy3c00RdaDKCwK+0XM23vTKleeZDeV3mTm4dc9Da8+YJEPN7MtdEUclxlUynsGNbt58ArapN
oXv5P9QerHqzADrMIAtjnwPebxfNjjV1qjeoAucbjD1qvm7BTo2kzznuUy/dDJ4C/QX8/Nn8w3Uz
qoUZuPya0AdefcDuS/6TlbVJiWGEsrUlUirp6SamydPHA+/NJErBkiOFzzfJ/9zT7WRL2krOfhNS
kM5Bz+8EgUREg5zRQr7dVqEZ4HxkkW3osYs8zZTlSZGTFQ0IQWXUXGel9NW+J04E8Expd0BSPG15
nruooradAvTrvKyX8HfWyLtmRfFDbCFxLFaAwa6odETmdiTDajmjZHr7NDC9IZClT0mMuDgV6zjU
tg1FGy+kc6P20Mlpb3HA2/7tM+dDZxr0cHWtX9LJYKImIjI+VopIiRtTBEcwEI5LljZnRu2bKReR
vglnkD00h2Se/PH3qvHnZg/RNJyaJtmI1DGCiErJdi6Hqt4DGnGuxg4yeNgru78ENkYW4cd3+mZ/
wC9YQa+Iw1bry6mohzC3kcASfoFt1tqut3WSNnCaXdOdjUdKeIPa2gQQ7k36gvcfX/rNus2lfWRQ
nJNQxNKDP755RatdEj5PPxVuUDjhPLlJ2zp6ZNIxHlSUl2dkOO8MnfUU6q72KRAH3snDjvjKkdNS
bBmaXL9Qhf1zxmN/5o2+KumO56HVtM1JaPVmrjvy47uKOAkPxTyCpnJK8ZJ7He7yxF8r+x27hgRc
fx7nhHIluG1o/FbjdsE6OjcowSZqSwgwamu8q9Ne/tBsoxgCmwbilSvtWh7oLBQvqEnU90hLJPNA
3VNV78kVfES/Zt4WUHbdnTmlLoDTpbb6gLqz+49qDF/byjyHnL7wTTl8PNoU4XTqS6ptwq3lXT03
MBYKBJH0+CtNe0rRAEa/PBKuxgOuGSfelZOy/C192AgXLyphkuEh7aFOs8th2VJ4Lu2Nn8exvWOh
V0OA9Mp5MSN81ZuuacwHziRTDXneiOYrZeZgmAo1Du0W2bXimNKrwgiqZiD6Nh/j/suCHMsgY6sR
YEmTBINpCkPQ3A/54rOjWKz6TtMiFyw/mUfkWPKxPBBJSTwFtu3mh4/9JTokJlaYr1BOkgvhNkDW
OQYu3b9ni//hnfwv7AF/fNNvKJ6XdffzW3WEO1n/g/+kUvsApimCYaWkNmBQGvj/uBOo1JThKBCu
rn7dRVL9X7gTy/oXUk92cxyd19PRusv6b5Anf0ADdnUQEMSL1vn//p8f6n/Hv+r7f3+A/cn//xNE
Yr4mYf/5oUIxxLnN9XEVI/o018LVHyfEEVPB0JtyCH0A8wdhlvI6W1AUb+22890DOsRiCKdYzy5g
fiTLTqN2TZTP3EHPs4ereHGni96wPk+lSfhP6qkHEzuJrNON1WjTbTWm87NWutYnU+v8KkQRMu0b
BP/I9PXlWlFYQXvVDPeW7rY3vSid/tKaDD/eFgoK1dZEjdTt/MYqrUs3zQdz5+W0UOEvO5ycUZ90
/Y3UHTnI0HOqNAqoDEX5r0KsyTqE7djsTq2eZlTgx4mHklkHY7+dVWTiLEFA7xAuV7NNpcXvQpqg
YV2hg5ps92pqR6ahxk287dLQ5aXrSBPZiqi4B3pXlsR0xTGgqG6aLjxUJQSMECMZGMNS3cAw6ygp
KiuV2ypPjWFNDJwW5xbadGKGOmwvc19JoHKPkdY1BPNkulc/xNGcXvQD2+bLaUkNvaXZB9jQ27To
yi86q/E/WT07yAmCv9PbRMZQwL4SOXOoZmjl17ZUihZC28BzahUZ5jEW3DvVTzntpmF69iBaZDe2
nyl5W/gNf+80KHdlAvjim0VbhnsgILv4pDvELIBWfUU9ISyKy3gHaCnK/DV3Bn97r8ZoTLZl7lFM
5DQfPRtdnIiLJvOiPgMl7TjapZ8T6t0EOq0lUv1c4f6IHRJLyebNhHulE7kFYotBNICbdgrMkJ6s
vIDC+JiHiotC8vRiQlYBa8hdUw2dHhaFs5TfFom7IeyMiO6TaIvZ+gWFeYFG15TI76eZ/MMpFTD/
p7xE8dGkouBv1JYfA4KceaMUogKEHbb+lSCfNN6WyM/1JxNxarxHqhx9HujRfStsMrqQIpHvFbDl
8EEoZkn+JONJQDf3ZrqIhXKJYdANV9Zhomce99ZQaPUcBZ5Mk9K9E3ZTlBvPsay7PnYJbiXsgYQH
OhR9u2H1Sy+iybN/s98tncBcsd0RUDsI3q80b7tucjhsmu1ek35A7RyWpH8oXingSc56R6bxCg2C
zdXgKLX9m1z3siUoCEi4yDsrJQttyWxWtHqZP3Wio9+BtEd+pxs9QDbqbPdn4tLFRA6k9C/dMszP
VsNuPmysuabzLjM6jhEn8yi027rMr82K0LIbOeMO3Yu6RgNDzHlVXf0/9s5sOW4kO8Ov4vA9OrAv
EfaFayeLLJLiIok3GWqKxJpYE+vT+wO7e6wqtsnhXPnCERMd7B6JWUABmef851/gbeH5TutZPbev
TvDdqys84/SYCF1SYnCLxzrikia+OcOtPdsbREwYG62cPeYL0+4mbELGDu95X1f9StR5Nd8Qtyw2
TLwBr+xX3/qmA6FZ5S5hR6vGxy44NeWDVju43U9ex9M2zSb4+myH77a+fXD1HI983A7jTZznZHAm
Mcy+tfvqqA+c2Ho3U+kN2QZaWfkATad5boM8sDbOpA3f4lqmX3wyOhdOPVgGgzW4XQsO4YGAVX6R
t6k8b7giYinfdQRkGStjNLCtNVvCZuutQ6NlbyYxNOnGMi9wKaNjaufUJOX6G85r5mGdZ4f/fxDH
ajz7+Z//zrDvvYN43/Y/YnV0EM9/4R+G2owjeDoInP7TNvsP27HZWwxIEKU9ZzQTMota9a90CP03
eMkgCdDIvT8P77/OYf83NAD8OvoWZEeg/p85h3H+4pz95Ry2ZnSSwYWng+rTg54ix2NKbStrmAW4
Ug35IoRMhOUxXhE2ojfcHYuaYHWtJGrQyYd+WbduPwAc60w6W1HrxpJnMoa4G6awR32FudjCjSNx
Dh8AxX7eCYAXNxhqsZBxVA5Lp40IR8BgNhSXbeqmuBATvpLvWGl4qsNkJK9a6LQlddoa1ipT3XA+
J9oy7+9848YliPyLH5NCj+8DwbCQEcqOWOq29SHqkccLraGEwarpRZqSCNyhLDCgXZ7hlIreAKMG
/VITvuvv8iaLLupYonMUtonxrj3Y8bVEZZrjIUJmOz6iTQ1diwH3uPJzofCuGuMrfVKHSaX+YUAO
dWkGhKVxgbWd3CQco99hFDlYiAIRdDsNbAHvAn5tNATiAS4/UkuicsRDrkhZwll6tg3nPXVJGao0
61a4Imx/Bi0uBOsszDMPs/Fec85Jn+/DTebWbrPGzFCsKlwACFj0sHJb+NFYlwdoN4WzYEBt4hKq
o0E7oL4mxMglzI99yAh2BLUa0xZXbiu6yaMAVwU9tNSO8aUS16qGZLruLQLyrNDz8x2oTbkfKgir
vzNZAGSyDWW+5KHvsGcHyTUWvS5OrtxlcrJj9xYnt+yiqZMOf+8Bwggy/7rH6tq3cnJph/IJHA6w
IKcf/+aEZr/LCDKad9rywJT8BymBEP8kt3FhKeiPjn0usjr7CuhHRARF1bTEPTRb4A+tO2vYV4Ch
sU2JCMM/XhvjcKWywIXvRLXTcXJUcO4D+EMdtMYmDrZJMdQfYCGn6ndeHSjboJ78QFFsnkqp7SIK
eESmdlVir7aZnZbp0wUDf8pv2WOE48K0iKnyFpUFbrIYGp1EwDx3d7B9yj057t5N6UH1nxhXXYrc
IOJyvnNYOA8f9MWvDiXHrzmf1bPoTtHczL4ex+W2rUahp1narkIC22MYCLDTrkWM3QvfdJIOoGtu
TzgxXqv1rjSbR+zk9WFvlWYarC3ooKu0znKbGG57qhekMvQvEJLDFyBgQtu1IN9pQWrfgrZyuCSy
phTykqTYR2burvIof3ET/9LqveJQ8CJuCDuFK9o3bYrNoR88B6OT3JRwEh9lF5CpbXb5iOmmYNq6
bCJDPEhH055HOEE3le1nBxSCZFbjjFO2uPXzK5ZZHRETNQgRbluZEs0R0UB8hGGc6jlev3KOV8+a
/UIIQzgBMRJj8Lo+MuGKIBz8Usi6+9ZW7n0axeYOQqg6c/QwXeZ1NK4rl1RMLVXejwyC+bWn9caZ
Cz3nXmAlvEqzbtz7kRZtvEqlm1EzP/J6PIGW5o/qgn8wg/f53kEWj7/xoMsjYkXzdgVLsP2KqzSW
5Uk5bYoWLwaMjdF/czbxxZskh/9y+v3Z7f3a3f3dmwGGidyKE49ZW3Bym4Kgjnw5Njxtg+Oe5Slx
qADzAZHZY3nna51xsKDdbbq4wSZiapDtFgAMU0DySjFNawKFnoUMtQt7NOUaQNI8x8ot/UC8a85Y
0PE7Ac4KIRW1FnotetHjO+Qn+SALN2pXGaRiblPWrNqwEbdlC1iznEYaigbXy2gxjQDmmSvategs
SAte+i0Im37Xxa79DecstMaIvg610BqY/x26wNgfdzMLaxvmpnFjRCIK/xjufQr1uCqf81tVPz+r
yx/lf8x/9QnnW1RLkXrtxf/n3y7jp7poihd1+qeO/hId/J/rz1jD0b+sSYJR4037XI9fnps2+2MB
mv/5T/6z/+e/Pb/+lruxfP7Pf38qWlonfhvxwccghgt0+A9LzTeox5U8wTzmP/5HqeUEv7EZo1bH
cAKgAmT1L8zD+R+Mw3QJK5mFTtRCf+Af/8A4DPc3F3IgZiSAsTy3n8M4XjeDX58vpiDAnJgZzsNf
iCgnb2CsvDiRie+sDM1HUMJpQlIkacq6tQqG0bgmqklTZ13nd9Wllg8ByFs7YA+NPMDPV1pJ473Q
Bqt8KTUBv13XSnFIzKITi0q2pIHOHsRz/LgB3SgvhfPkNwr7YSvsSkxTAz8lPDeV8PARQDu3Wt51
D/pYRQ5xrLhKLjyoi/bKDkr2fReK+Y1SWvQtR+HTUlPMrm0N7w0M1SksybksOAp2hlE72R6gBu4t
SovhuySfvl6ZQ23ZpGB41UyGr2pj4ziam60VZOV2A+nXOXfILhdbWQEFLfu2nKbz2qrneOARHQLi
o0lyDjpZnG6aNI6tu4Ao0/2g0ghKf2gl/Dwk5HXGIXlXCxVWjsE0rCU/GZ4nYjl6P+3cK4TJfKmP
rNvO4CJhvKUTpu5e/dG4hsfnaOuYj1GdwDfUcq/j9ZMNLhMGm3oCux4lQkkPBrER5l8vZb+D++3C
Ry2ClXBoFpUZeQe90ZW7dLOYjGuj9/wdvzj/HJ5vQTRgAu/YQH10tJCfjnczIytDGfUBeWR44h0M
DWe0ooL8lAAGn5uV8De/vHV/s8nT0BzdgpnYEDAQY1FOaKbAx+v1Qu8yc6pYb2imDXFY8XfhF2ol
VdE8GQAenxs2c328RFhg+LrDu83I4ng9yCApMyksurKQS4NG2Z/bRZ8sRSyyDy6NDeTk0liKbYQR
FN0R8MDxUg3JU0ylLH+ljYkPDDIUT3FfwmF5/w6+WYbth1gk/mkiloMGf7xM3KsimcLYYyxs+usw
mqoNKQwfmfBicHJ8ORATTSZZKDsJKeRqTmciaT/YfTzBxVJCNF2wdgeH6Sy2B9Z4Th5fXN0jRNKd
7xmjJm2be2b8EuaJWa7JKkUESnp77djDAhvIjl0oSocBjjwxRkSw9rb4nhDJgGbTLFL6x8SFybvg
2O4FCh49zHdE/mjPATpWeRmEltbt2mFyv2Jmp8b1pFoeIDjSxCWTle2YzSKvG2ksJ+W01rL3+0l+
jwy70vplFEyjBIUlzJrhRg72sSEXNbvtLY09QnWkCq2SzCyDbdw0wr7J8fUiqbv3XPj1gtQLyfSl
C+s95zjJSEtHazVY+E3HBuwQxUdS7JxzGjkj4ZoassQwdb1sp+XOGG4QChTEEOVuJw/om3JjpaDX
5BIZHk3YvoXAzZMosTdbh7qhEmDHuEQfRAcwigtJPx2vHQKRs4Po9dK9dyUY4tInitX5HQQrz9YV
wHC1jZjw53ukTeIb3BOtWSE9jdtvkE78p4n8vxsnTeNhWjSVEavriZCp5EEGUVLfWGPVdnfwJ8pk
58dpEV9OaV5iKZflMmuXouwJhFklDm4YG7sRqIzVVHbVxZQOSfoQxqOdfKlMVcGrsSCOHaYW0ux+
ArIdfydyK+ejKL8KrjogJpznpF9HG1b0C/IZoJGtpth2fh+hHl/2Gkw0yLelgzRRS5ryp8BGAbpT
okK/3YHhB9ZigvcMwdqXNTpXrc0C7z7ljSuYbrd+tiniCZqsXdOP3jdRW9i3eJ1GwwNhwWEOpwGT
7G0vs25aIgUcuyvEQHk4B8BUmfhmd9Tv58jna7Vw8c7JH/kuojDbRar3DMLPPaczf5hh62lqW5Ix
UD2FfubhBYf9Fph17gcIW/pwtr4QVmyYKw8w9pZUQxiOvtan4Qr/gi7fI4z26fbqthl3qacR+0Ww
j7dtoh4RcWkXhK6Xwxweo/hy/W3TtYgwlaZZ3lrxuYGS8ynKNxXMdXNHbkXxfTR5JldTm/bholVB
jharL4hWyJpQiHWctjhPJP1YqqXX10Kd+zM7aZ2VgAprG9SkX7jCH+/9UYQXem5n/nqwnBhglksN
1lhjGu7C6e36bEq80iZraCAqTRM5YE9LLEKEGsYa0u2QjzSJpEKSdJhH0TiiKCNl+MKyK2LQINah
I4rM0tknKjZzwgur4DEuvBAD2rqeR/Ym+dubqoo998yVVaSQ6LVzKgQWOmidyOqZQ038/NJMuyC8
6hSStrsoGkxth45B75YGplSHpmNoyH5UFumqliK8szuud0lsMIeLzzlD8IeBJ6OcLke7LjNtha+c
JfnIk8uXO4t8PNaZA7qiWE75YdASxMXQf1Fu7AbODXYgHBxrGyZD55phdU6mYcUoatXmWQbg4sdV
syIAs5T2Nu5zAYP//SPglNaEaBDmAQbGDkJBfFBOOyW2EDz2U9GvoiEBAIbGlAr7UNcwy+E/ekH5
MEitn85MYjrira6F5qPiNQku8qLq1EWF2MXYVvmg+0tDuWNwiBIEH/fvf8q5dPilkLVN/FKAOXz8
fyiOcYo9PqjyXIQRLjyIJHv0UcGgS0Bu0S+sydA+OHpPmayva+GOxnnFQU8RfnL2Uk1iBe6QSqrX
Xb5h4oBu0O/7FQQJ52F0gvhLCamR/2aGB+Fr+roAWgMsjMqz9y/6pL6ZPwh03rmJ8GE5G6emuAHj
eUvNIeimPXrujqMm/N1mP8QwXkDPuvBrgcb4/TVPKgKeBsoAnJyh18BwNE/pIAkYkK3Zdr8yqn5c
qZzdNRuKdP3ZVSgScaTA4gE2HeDV8deJdQhIbGeMK/Q19jrEzXfbBehFP70K7AbuHDUHNelrFMUv
A96qoO7JZEy8X6T0m7qxzbNea7yn91eZq8xfH02sRglJxlQJqhBD5tNH04J9weAwS1ZtBbMVH24b
NVBmbIICAtVrFmqk2X86ynyq9/5fO+qjLvzdDv3/YO+Nt8sv9/9N7337o/0Z/9t/1T9+P45Zef1r
f/bgpGHP2SIMJwjMxNrnV94BVCuqeICzvxgJf807zN/gj0IkhbUzs+BmGcOf8w56cgsTMPp1Zy6U
ceg6oRm8Rzv4Q57wy/PCAQPfwabThnQFu+t0ewlHonobXrJFVhmFthVhKJ9jO2DWndeecz5gNAyl
FuxzdtTV+4VhqfFhovI0zrpEq4Kl7srspUbOfhuGgbQ2Jkz1HcOHZGtGE8RuTSddOfZ6gcQlCCvg
9XDWbo9VMbsyhD+dPKzO/Ea7zyfKztrX8z2JX0pfWiiFv8ZJ5a0QIWo/BaYpX7wyNza9g2ibG/2d
qpV8Erz3yICaHbGjKreas7JOwx+DmbnfSWWpOem87ItvjISECpWihgxRfvGVXPC5AzJZDJ+zvmam
+8JslIlwVnc9GsjcvnYEBiyW1tjLUlj9DYgiHm9pG2K5YYkCH3u7a61FF0T2dmyUyhc0lilbFb6H
yVlZycnei4Zx5nmaZmhX/ahOoDFFZre1cFssV14jUnVJ+xBv4UaZl4lWplh95J7zTQcqGe5Np63z
M5Tj2d6jhn8WkZtt7SgjQw8xMqKdzKyy+yGCnbUajYAun0RoYgR3eV6J9AnNV8p5LztUe/Ihb1Ba
MQnohXSrre9PZJ9hE4jp6sopy4pEczSkbdW99NHAJpYgD/PLBpmaI1sSn5+NoNDaa7NyoIYEfGGh
GazhebRFra1kXfulfjlIx4cmF8JMDA8xRWwRLXm8tYJxb2i6gIj20kT8b1wyeGYsMHVtTVp6a0OT
NXO9/dn31K4LyRN0mSVOU5/1VRu4S8zYC//Cnxqo3J7bdWKtGYP7VTg+JW7j+lW3qiYCRvEq9YMf
betMxgJhYbDHFspRFyVphOjZB7S/7UZESuqbDkZozCNvNku8TczsUtmZ3X1x8Zzm0ZJYs393HDBr
ZxJyJKan7oKvQZBiS12lxcEtsZPZ6JFKbyC/+d0XI6ErOutFWTcPPeLkBwEn7Gek55Z9VRVd+TiM
aR5v4QhQiw0xdjvVEAS4uBbSufZLN4GsXmqSUTk63Oi+6b103FIcg9f3Xt4/uSTmoeGjnuWMIu7i
qamiEMCqNFW0J5hv6pcM8pxpiWK8Cc6zPp2+KYossjGNJtxPZk98IvMIDDu8ITbjdZ1rjGm0nHhF
P0JHuutKIK3Jt51gY3ljfVPK1rx3HMrvlYir8Tu2Kqzd5X5ULJu0TTddL4M1nm/KQEHZjZSYIHXM
RDvrropH0SwZTgb3yRzquK4QWp7Vxdjrq14rQ1pNKJbDegqrfvqh+31NxK9FJPEi8sawPI+StGp2
JC9is6MyC9+CPFTlFXwiIl2w+0inO6D8Wew+8iwueqMy7CtJW4jgcLS8n/WQZy62rd0Y4jJdl3eQ
8UN1VkIUIHailRESXIg8EtaM221oZyjthSQPfa0w5u4XpeFGP8pU2rvC6KMrCJydvZG5ln6nUUYu
jmGsrTXL3jD5UgRj4n1Y2rz+CWrF54nG4Lo0B/M8YKgVLoqwSl48f9DbTZ8ViA1VYI64e0wRkl1G
MjH5LPjYrcZQr93V0HjEhOozi3kswvyBXs78Ro5xKBdq8ouvQDTO98FolU6X5cbhHBzbVwjXBeTn
3vNmyXocQwDhb4fR2hpciNp5TEbviLNFuE8pFbFTDKsr2o/gKwFbCHeR3cOCiOBNnhVeiXGrX5Hp
s5Rz8ziL8qE3VmiSsmIx0OTJTSUVBg1mnGMJQQBOaG1ouopV3inAmz2Zr6F3ZlZBgWeD9jqSbIBz
0IF2xI5GxdZqe4G/RqxJR2yAKaKJAbfU6S2R5Rg1BFDfnbBiwm2lcy/Kwk3gsIXUOoZcQKTqH2UV
BuvYrCxowq2pkxfbrWRSlAm8nCocNVFee71ppTaSUrJ0cV5Z9BX3tOEl6SfbPUA4wumAcS9e1OVd
VZtNAbBsa7h8pdxcfx1bLU6eCBBmJhqyXGrcynKqOj1LHK2CVsWxaFyQZTqY+jpuDX7vOgo7WtPN
SG7ggm2HnFwT3jZinyzFu2Dr21TukPNrAqZQRqMSadt1G3lWv5dORMDeIrZSd0ivNXsSzJRLO5AV
7FxDe3KAalpMjcKhurCTmXmf58YjaoExvR09DSTC8VtiKUK/zm/jKvAQBUQtCbS9xDYZ7x+p6pvE
L0LsGBAJ9jvsXye02EPTvGTE0NxpQwCvWjErxfegLuUzvoB0e8JwG7Uk4xhLqcIazEdAg2i60/qe
xKzQRS69gOWbOlvZEDd7ZaZWXO5D20R6gy0QDKoQUQlUhBiwia8gg4u29LXGVNuq4cNjFBHLxl01
0u+cb510SkhMpKdN6kpNrZEtWhkSdFniK9RsPIPSGQCsypHRhwnbsWVGyj2zptGVF5HehmdjzEZy
0ct5Ho5va+dMWz2PM/sA1DaY15OeS2s5MBZNN9WQu2DSqFGslRl35mPYWB7OAcZUBqA9SAkOvYsF
st+P/pXiioIHkJrCZ1MhC/WQMYK3zzNE4jXkrlTD1R2vXj2/UkSZjQu/150rPffSajm1SqpFMlfw
T40hwgLNTdt/zyotrJeSyEYU9Np465RIk7zIZtusRyIQo4Vt4ilsLAyUKY9GXEflvOnYxWPhtfG3
zFBol8s5oRpDDdDDMxyRq/gmKKP81hixZn7QksHDuULr0sw8Z+cAPMoqt1fZMjSC+sUuuKiHwpd5
sC4S2UVwuFSFVJenvxH7OsNqcZsQNjpt/CaFVaJEQ/zEMuaNiIdlVtmVdR7aevJUZp2L3r8LCfmJ
eBbH604OUfjYqil7TEBWCaJPXD4o4pT5O81yp1wXlLzxGVaqjXMX5mjX5EI6jpIbakPRAki0w6ZU
jLkv2kC40xfDxwL2Lh6h9q0nNEAeLNKgMh8JjWSSLEcnR7k9eI8YiugQuJvUtLatinlUcsMs6zUI
D8jfTOYgGRXaBz5tliHj7rFN0EyzOzRYxI1+0HZE42qZRVyPh20acO3oL7LEyr4Be1HgyEjWztYK
xBSdEY6OK4rvlhwF7uQl0sMXS3GJVqW1gEq4ZnVrK3QMjJi10d5Qd0WXxtCbX/NsSK5MeKJ3Pkya
cekw1XfWCqulcdm4HVW4MjiC9YJ6uIlGnd/v46FGpI9tVauR0IqvOvGuJWGibduuSH32tHVGKG96
lTqlSq8MA7uJRZvmwW6KR605HwMCpqU5DPFmYE5zLhhk/RAlyQ9L5jT+I6Ketl9JHhr3Vusama50
4WFHN6ZjO9t4Z3AbSgyj8ZPgaSbV9IVg1OG+hP657Wj+I2z8ZfkF+X4/biwsK79lscfW6XIJZ6HZ
kewhYv1GgOtd1ZrR/PSiuCcrEe20iUufXy61SdNxSjEtWyENxVVrofURT70fMpgk9z0OAnzIepLg
GeFPWF13kwjdDUQyez9FNggMwLUV/cTGpHI20EwxADLtyOGklbIJzqrOcr8VWprsC9UhRAgh7ypM
3Qu/g5yqDz+cuhpxo/EqYqkV9SLG/FjvSupqUXsXvltEl5ohQMSLpmbUBkEaZUJetN41VXrwA6S7
2CTE1zoLZUEjAfFveV+sxB76FVVudxdNvdfusCUdr91uZnKNoZ3smCRhxiFxVgrWnqqH33FZIQtB
QmLMFmjyEQEHheEVC93pW1KVhxaHkh4yNMZiAxv7BxjFCXrAoJg7zKQHzT5MeZyOj5GQ1DYG9LOT
XKbY9mJ6TynxMjg9n4WmgM+swNOHVVOrqftgmkUX/CtuYc6UjNnZGr0cAlNI+McrFzX1RYXnH2rP
jIMlnZzwNslFvsqyiNWlm0MPo0a+tmIyuydKis+qg2cyEExXWnfDdnHFnbGoX/AZjulqSmO26FLq
4tBo0t6IZmxefsEHrv/orI+oIPOF/Npwv3JPoJe9EkF0DEmOl5myuQ3qNbl0hqlsVl7VYETWunEA
LbXHtyDQCiwMxTRwF6ji2FCMCh+wZQTqc4e3BF5A73+iE4yNO297c+vv49yB1O6UCaUSrRCZHRcQ
PCx7Y7i07zki6ZvPr4LEnOQVPBKAIU4g09SArOshm1k6OLGd0RjZlDgi/4CCdgLMci1ga4HBWNSE
7gOH8/jmOjgVQVL3c1AJ+nY2cKRRdC3VeJ+MYVh88My+vXPkvLCih2jOgWZxshrOvcJVos8pyAJe
kZGh4Jr0ju6jzIET5JWrQkVu2h6qa2BD61QpBnuh5bjj3RAi75JNoTnUq2KsoXpZZb5OGVl+lIA2
f/TjpxToEEsLRtq4ndPvHt/IAJIuRyu6AMQczQvul9a1E0XdXo9a906fevnEcTOQecBz+sHz+OY7
5FIZaGPjAfBLc3WyBxXkSwXoKsER0oy8aBhTGlAR0jCM4sPE/CDn5E1+IVueQ6gYdxX+MBYNJw8m
fn2lxD+T2qazOHZUMHAwJNk43jsd1vJL1vduhBM5D37li3yLmZk4xPief3v/BXnzJfM52PyIKkO+
6b2RH46NnphE0Mhlovy5JsknWggDh1IcLavUtRZO5n74ZP3Nfo8dM6xbY96QoGQff82xYFaU+j2b
kXKcB1kwDTSWcRI4aItyvQu3Ae54CbaKuKbJD0IE33zPmLTo2J3D0aC+ebPvwH+be+BILrOOibHu
TFFBU+g3L2Fk08J86u4i0HUM5KRzwIzLcsHJQzU2bqsPtoFanv5037YdQY2V737PmjRZ1T7I4AcL
nuwN84IcIWx4AL5c4emCZZAoaJEFQQTKAw9NnG6Vfbyrnjw0wMZkd3Faz3AwfPk3+50fE2QWaNFS
pbJc1wEKxcluIm9Z9Gayc/Xho+Pr5IH5Y8F5OR5W4rJPtzxXwofvRAkbPbTMR+y7068DWxCIiQNX
EBwIR0Ve1Pe/vJMnhUUZzdBxIJS1qRBOd4TG8eo+QZIKGNv/FEAwy6Bof2bmZ3M25oUcol1AuSAM
2ZZ9shfgTW6UJuEty5HXYsHEc0TopFIooelHCb9/c02uC6sOdS7xIcSVHL95vd6PekwTAEO3xHNw
vqiM8nSFyvSjpU7tz+bLYnrI4Y7DOKf9KS87E66TNJYbLUuLKzLKBP8MZfequ0wqZ0rOxeSFNxZ+
CodJ0motDGfCMszHeFpsOztzs0tIAVm//uy3as8zRRLmMRJgQnJys/Hd8cukIeHdnGjrhF4Tfua3
yTqYf/r8Unjwcp+5eHQiJzc7nrJoyCNcZ4yqu/fa/r6T7b3Oz59fhhKSswtdN2TfkytK4sQu4QaF
S2UkDq1nlq3txIcjTnz5v3DzEKjMKhmeVB6i48cnbtGxdqmPK2EjRzKLJ3GACkd03vzT+1f19pWf
s1ososBgtTEnPVkKgCVLa1QmOE1gaQjazPs9dO10hmlgAqnXCi8duJRP76960g/wzFKEczjga8MD
gvz2+AI7mDwisYiVZocL4CHRax56p22vgkbxnEZR/3XCgvks8xnnQMSRH9Srb99PqHzY/lOgo/6l
Yj1en2a591GgzOd/V5rXnp6Zj0U21wbSlXyg96/27Wpc6uzSh6VOMGewnKyGrU0LWZSUgXpW6WoA
3666/yf2grcLMerDgQpWacApONOAf21yjIQRcBeR/ZFOw+ubwODsX3oTCLlDETAXxT7C5pO7p8pi
iF1nTi91p24V8x09VEPbMbbip8/eOpfq2ObucTlvS5heKT+0sMFdVE1yPr/bUo/P/5V3mwcBA0Xq
Uc5cCrTjG5c5Dr1wxZzUt6NiD976E7vffJ9E6uf71/OmcCAlEJkC/AqXbolu6HghJ9JglijgjsQ2
kh2mMN3q46v5m0VQ2aFIoNbGVOR0EeVJYjiQCGOSnOe3thM1L7xR9ubTl+LPvTSiArYodBfHlyL7
omISNAgMFKzwhvMl31eq/aizfPtIe/P9MmGKIA5kRHW8CvVtHNsRfslmQbTVyubaui1iVsrnAKnT
Rwylv10OiWBArzybPJ0sJ8YmF94IVGoW/Xif9cN0Vo0ABhnexOv379/fLQXxhUqSlnbO6Ti+MoxQ
RpQS7AqoXwX2QUFc7PWU9rmoYv8jWuybRwIQAH0LQliMDN92fHBOgxHQW1skQrc3eH3Qy0Y8fO9f
0ptVqBptyBBsDDwPmIgdX5I2pXVns8winh+3BsR1VY7+p28cq3DTQP/m45gz63iVtkw6zSXAgghN
HWvmdibo0StL7wu1pF19ADq8KcJZDRIHmxAFP6XjyRs7tMRCkmVLOEycxg+WhRId/Wv1ZTQ65u2J
G36g0/m7ewi/FT4JJwV13cl6RCL4FSP1YPEKKWsuSqmBUJHdp78prgtjC54G3XpTMwlamwK6s1hE
mYZDii4H2kFS6ytCGz67EvGi4E/UZ6A3OEcef1ujmmo0l/CjTVm1KcM1UxUL/I4IZ35/oddYpl9Q
DRLbkPpRmSHshV3DP49XasK+z7WIdzeb926cp4fLWAjzdwkb4aJsLPKV+r4srsqAYSe8MyuDFT4m
8DtqTAUwgSB+CJUFteoit3Rtj8tyewG/oQHLVhLZpTe2BwyYnUencC1tiUN3c/AMOT1EwQh2APw4
3ru2QklaiZZBlFcldJ69Z8coUClxEHIQirOIUrcKz9KGSQNp2s7XSvRWci6FE35vHDVEG3Pusu4H
KK8HMPUGM/zKQTDmILK/7yfcSA+NkiiPGQNa1xVywGnVQGi4CHCeJRjCDgW+IoXlgiujIXieugFD
dfby3sSLwB12UzgW/kHFjfGYwONlbOW1wL/vfx1vn2MIlAEtOQgaB+vpe9NkfgPH0wsWbUgN26Ra
zuDpw+f47duJBS1nKdNFXATx3jz+zgW3A4sSjgfbJ9t3YWWDOORBSw3Za+JgjOVHznynl4UChkYL
UtWsIEeYcbJgUfcZEBFhjQWWfC9DAFUWq8HwA8XN36zCRgrKCUIGZn0KIye+Fk8OdI8FfgiU4jFl
1oS85vb9r+j0BOJaCPIMQADZCIDkTrZrcgXMtol0wey+LfZQ17G3aDJBByDdDxuNv7kkOjReUEp/
CuHTciFNyjYuipZU017D40NyLIQMLv/YBD7FVbwrJP87lf4dERX/OTrj9rk4/JDPzemv+r/IZDQp
H/53FeEtMskfvzo2mPOf/9OxwYRyOCMvWMOgcKPI+ktGaDm/Mc8wgWkp8sm3nsmNf1EYvd/wcjB8
IHKS33nFeLb+pDBa/D5KDWRLwDqWzi/+DIeRR4NPdoRWUzDP9tbzVkKpyQTg+B1vWlxBEqWZy9jS
ZucZCx4ddij67EeD7wCbtTSTZRk3pvxhyByTW3u2srFeXW0yx+CpZnCK0kG4aeEjuPflsJbEMTMi
JNBdLouQD7DvUw3XHC8q/Sd/wLJ9M9R4v5SLtlU+LjutFhMDHDld7JxhdC3ugfTTYDV0tU5mD/yd
sobl4UZexNagu4NEQVIZVbweDVXlT67MOSMXZe1HgdwYitzM/EDegN0SWYYXUbLwcepVa1O5buYt
QlWE8sWSdd9Zy6AK0nXVYo+3k5nXNl8GUaGSkEnkEOhQYwwkQSHSwXkhtKcDNjBVO6SXmCrW+rXP
YPP3hArHqBYwviykTe2QJ+qhymSbn7n5gEnSqDzcV/BgQ6KYEf/gV0ut9aGqLAiQSh7hs4x3WeI2
V1WL+hDG4BIicrjzciN6ajT3oRDWQYXdAttW58LM1HbUCfIZrOc2jm6qrIdUieoH0VMLMTSvDH0x
KtLO/aS41BBP3U9oO0FsSRGdhaxrp4BSgvErxoDTV5Ha3NO4xLcqtc+7JNyHSv0Y+gOY4SbPoz0u
Tau08tql7ovxLIa+R7JD5H1xlXMRhPkSnPPCnsUPyt55BfyQxoW2kJYP41Rdltxh81KTRXXe1+Qg
jZHdrcaRgY/XRzc9yrBNmE2JtShUez4MzWESpoOn++yjAWCxtiH/fZvsYjgAktq4UBgXukLawINB
I7GLUue250NCvQgfsMOxdnWkpTekk8MtJbWAaBWxC/u63soBx6wBn7IlyPO9wq9q2SVesiAtF5yO
IIFFpcR5liQk5I7wSdMhc4MdGL9+QRDHLUj1yqzlQ5mqcMU8CXVt3RI247ZDWS39qYzuu9oszl23
JiRtrIi7qcJorwfPLjlgWP04nsSifMqWaV9f4GgK0dOj0tXMdS/OYTIcwtxNnHVBuO0dUaJkT5SI
/2uMVDoYujwIqJvKXezU/83eme02jmXb9lcO7vNlgps9XyVKlmS5C3cR8UI4GrPvm03y6++gswrH
klXWjXw7wElUFVCVFUmR3NzNWnOO+SUyJuLobD9f9/VwHdlzShdvf4GP9rrX1ZIIKtcLY3dJ/FOx
Ma3xC5i/jV1GLYkebX5BF/lRpHKNJb5dZH4mb2cRAUuGMEBkWoyFyGQDB/l1S3IIVekqG8l1YivN
/zjuZnjxpZ9b+rrp+A+7sdkSFpZ121FzUrZqhR2f1vOCjI54WGKc/SHyFhVyFf2o8d2XINriX3bZ
JWTeGdNL05j6vpXl4M1bzt1MH7u0rdK4smaRg5EMG/TDVbpwu6pZOglpXsjmDAhJpayhQnfgcTP9
KmbrsrBixb9qOsNdaqhaPO7KvdWgSvUrSvtWgVFteElE+kvqIkchk4lrUibSfEPI17hHaCouyGka
CF0P+dO0021PSlVZSQWfzM4ONFJeJyuMljS3TVpM7TbWWrnKO8p7a02nSAzdpboYkR/wseUdSBSU
3DgSJ9K6+wV6x77bsxWNs5usUl6F0t00YflqEWPWLPVIoUs4Fu0DUDLHw730kNioVESHMqhtqTJB
ZXWYa/eq6e8wGX0d7TxVfmQ6TGJwcYvaKbaxQGMeOWrGjtrP9Z+Ny1lAlTl0GbB1V5ojrgGIwFuM
3JQueaHcGla4q6PyOsob4xJK2aIrU+MmJRQe4IjSMaMh6lZ74v8UlbcZYFOkDi5eoY24npU6yULv
q9+1zPzXOrS/p6Ap9d7tF66eZItJLeFDDf6z34PlRYC7HdpsetRylMgqJP9t3OvXBSauZBkWbKiX
TZklL4Wv5DdBLpFnmoh6awPTZx7f4vW8HpOARLwC3ey6txWwW51gZM3SshYoxExICxaYVmMknTXh
yvKSIM4rhOb6iu+Jv2UN6rPAR7Y03CZU7kRQmZcc6lOmGgxyJFbe263vOZPKf2mwmpoAgRTsW06I
ga9RL3SjNK9xOCKH9dvGs6zQkZuyYsqwpILUo1oy55je1LBgBEVDV3S07309/Gb68isxfPZ+dJ/a
vNoUTrUe+mreDjb7yfdJQCQI2rW6rxkFhIXtdtu83pvTdgCm36fVTVKNrKayqZa6ydgvqqegVuEW
+gNOLaoghCDB12loKnfRT2a6jsiYwLzC6Wl80SHx/dL732mZriB78ASVpkluIyYHHJZ3LuBnUwwX
rZ/sOWlglSqrm4hG2CLNLPW72XAWd/N9GupfLOelbM1+D0cRsW29qSf/huS/K7Xomo0yZj6apSpd
0yksfrhBd1PigZChuEKMtxvj9C7RtqoyoKKKiCvZCTIFB3g+Q114oSqvlKjbByOxeLlQHsfRRCmu
3FQtPU6CkLaZFvxm8pXB1vatfKmZ4Q2Vq3RN227vKK+luOtmgXZD1K81PBMtSi3GiqEg+i48gATy
dZRcGFmURp6skp8l82RRPmj6D0fGZPQZizr+hXKYjnlxw95grYKnUusrH93kYLCxyIMHCmV8ZoKp
CB0XMYZNI5ZKGG2s9rpW7jOlfq66bURZn14eU7JP1NVvx1LwRyDmshWPqIt1GstNlnekbDH5fJ8a
RLjMKOjyF71lL23nmqPeFZ/sLfvJZZqx5YF2UsGrlmC73ZzJOIq9pCHsIOp3jTZsWlFB+/uZ1uaN
E+m3YVaskmpOymwYRiX7i2+mss90A29rBV/LiUG49O5VRja9Gz8nwFatTFAdW2nGr1olSEbToltg
TzyvYDegCyb5hJAkn6RQeCQkG+9dsn0WfiB7+NqtW9xNTYGYzsCOqa1DAudgT9yUGL2bJNt01m3V
hPRzgkIkizDWrlB9ITSWuOzQuZR3sZuwF2GP7CyliW4ZsE/tze7zDcrb7aRfmKTLDj3ZovBURMlo
QQxaFkG/k12aeDbkfMRYN3LAFWpVMK952SXLcDA1d1OlaFvTkPkO0Ue0CUb2pQ5K8qpproq45dvP
26/NaOhbNKaoIi1gXQmW16i+A7v7Jatv7DAuNn0mKgxh043mNJei7i81EPA6FC8NbGK/SDKbKbJI
vpgQPZ8G3e031LOcJe4R9LBxlUHmfLXH5NZ1h23AH1lIw/Vklt0jyzaWo2nOLOAxWoajWGdJfVnj
7V/Ictw7anhf6anqmax3fH/bNL0gIkUHUyXLFf9emkn+1chluCNei9GNFQSZh8W2J6Zfv3S08CXU
rC3A8+cigBkDOfDeH8NVCMJKr4j2s5utYaYPGlfO66gmHQ/hquY8GVHnuWMLq0a7Ntq7CrIqCYSp
V3Y6AEJ7yVqM4BHSNTFtIlLR7QU8mEVCcmloKzErxjIrnQ3Bv+N6CtoVKVaLMTKXLjFcAJs2qaV6
OHFaKPNgwjIcOX62LhX1qx6x1xyE54/lfWYU1/GA+Vux9cdGrZ/nPwXO/kkdkvsoVr67ZnJl9+0X
RaivZGM8SreKFzVbgoUL5autEoOKkKvcTDK/L0cC9tJ4nQ3VlZqKnUKejh2R8EpGwkIdtHthNI8D
3iC9+NGkfF42vEkMvpdqajECrO+iGb65qI+d2r4KOnVF5CvRsYO7VrTgIo/Kx6Hwr43O3HQF0sq4
I0a1rHNzFbSq/iht7CXARAmJdsyRP1sx5wJDUXo1IoE3SbdaZKxsxPyq0oWEh5fW6GWByYvEe2NO
wZpDQYTvZbhA/fO97aMaFtZQbfxaeCU7egyeK3Byqw4Ec6unMFh3bq5/o+J4mTBWyChZZRiggIuq
/Fh0oGntrvEF7QKoA0pWEjXqDhuz4zgVh98mxxoXJrz4TV6qLxqEmUGLFgXWD4fZMfZ7CCmWN7c9
WmNX2IWHle3FbpQH17cfgrS/sAroz1mK6NAafpiE8CqauzBKons0EWLhdG+suB+8zM1o3k+Xsasu
AmDWO9zw8aU1sLs2zHKD8Y9ZSGenjNc+ISRax9sl1QuM5CtNy9Y2Us5dWMi1bY9fIjvaisaguZnv
wW4ScBgvmWVWVVN8h7m/KlnZJa1yzUY2ONMSzHQP5WYXTjeFSiyc8ZVG+0pvX4MCvPaU30UjkGqA
YKTrsvlrvYFnZOQ3Km6CLG8Lz2Rn7Et2VYF6N2lQ2Mx+Y7C6JYGzANTlqVlMz7O+UizlqWlv7Hy4
r8zwqiGmTAQvkv2kN4zuOrCsq4Qc17iVTwX4dsJBWD2mREkeqO2zPuj1JIg8vo4bxEx+pLxaOmhO
BzJvX0+ILIPx0hJEZ3gpznqVw0uV/kwC18CvYJts89Sk4ITj183IaUh34mcy6mi2OAAKkU5Ohf8z
DSNCB9HoD9OXsHBTYiPy0jUubJLakcRko/rbbmLtp5Bt8KUOc4MbF5H1EpZ19t1Vm8xY6tDRXskT
YFqv4pjlJdPd8Z4oBUID0YGP1VUo3XirtwCnPIgOBA8AQaiQGatKTFswS8RNzxlOQQcoCJ6NLb1G
S+q39QvUj5hdXgi9fGn7AU3EBPAIBUIsSvNRKwgka1YWkvBQ4KBsjFrd6aTt4t3oOhj8bqoBpMOV
oKhLSuRtsLb1zl6phT+sbauGoZiYuRmutFBcW9ZQPOOK0K86LVS/6xVRi8uOTBjy5kihSReDMo71
CgfEKqzZJHtzgjfmxIyK9SLCspfw/1AAl5RZ7YN6wWZ/iUsoZXfV4wj0FKRcj+CMbaZuGrzXZtTD
ZuoA0/osf2P91ci6mYNYpz4OGL1rrHXSR8F+Iryi9fwqjq75YfIhULpyLzVFR11TTfZ9ZtsMmoi+
/0M8lMkDBAXzETKkfFVMIUtvUms35XAHxXmpihkniG2Vk4UcVJZXKNMx3AgjZQOnFQYe+Yka9+RV
FYLuZdDjYfRsJgxCcXqOmxyUa+uLDybiAUovwAhahjFC29KUyj5u3CxdwmM2rXVj5bLmo5uyZKWT
Y+14phWZBCxTMb0x3pDC/kwXdirY8TCnYA6zswQ/PIkZRZy8YYmNN0Rx+4YrDiIR34uWLhJbghlo
XEYA3hYNBoqXKMmUJ/EGP07fQMjybyjyzEemzQgqGRA32GQJQLl4Qyn3b1jl2XqiLMc33PJbCfCP
aqX/f4XQ/3G+7jmw5T9XQx/zqP39683Y/V+rLKpf2t/NYXGUP/4vf/eMT5sV6+jwBA3AmVr7N8/W
FH/R9abIhwJihsjbVED/VRyFuYa01kRzjZSAJsiMwfg3z1b7CwguTSqWQRsMBsj5PzB4H9fUqdjO
4k50ZqihkdMeFfAtN8uqVIs1j9/Sr1H159uIysffNfUDmv17UfuxWGe+CnI5qMszMpeq72H91dFl
pJc1TEDE9cRH05z8rnRdwZqnRnth24gzeqv2MD/oT6mMi9t37+aEpv64S8HlIUXwl02DDz3d0eXT
KcoKH8mwJ3HMr5RMZd4Voe7pdemcudP5eb3vIP59Kdq8XIa+qHZ0KR03gqYpg0Firrs2sulBWuwR
cB/iZrabCEMcjJtWi759focnXiPPd+6TkfnEoz5qXNZ9rZhpRk6dDGPAwb6rrLGMnfNgHLfK5psz
IR7rc0MJDsbRzeGasiYyYE1P5Uy4J305/06wGPNilBl7lbjfn5/f1THbhC8Co9ccDGVC5kR6cDQ6
CfosRCdt8H8tWbYCB9hWoQ5GBd/XitojusfvlhbHk3WnadYr8KvvESwoGPSifDzzW+ZHePRm+S1I
vgSJqcg/j26+odBhizAwvKzvycqybG8cohvM8l7g9/5Sh3mwLPzmyuQ3b9GsLWhWWd8DEtA9Re2q
5ec/58SQPvg1c8fjnRnFyUhuwmWseybVbzp7zYvqB+pOpdV8LiP2xNgyEYW6WKXo8vP5Hl6qNeaS
xFDPXw9GqaFK7tOy0c5oJE7eD09lFjYR6WTNIsN395PaVEXyHHkOmVgWMaA6NQk7DjfgCMuLf/Do
3l3qaFAZfusMVmzoHr401n47pHDSlVdtQALY51c6+eSgyM3iM+wmxlHbCQAUNSZmJK+klISpUa0u
pd45fzwU4LnydTCvoV5ABnT46ACFtUZpO2zXqeRv82wat7g6sy0bj+YfXAoBEBIM+n1zYujhpcBD
oVIw7NLLZNY+AZNQNpOTaU9AYOs/FLEgcmNpo6mIAhph8vFc03aISygTYHyXMK3CgrM3J7pzQqBj
7Sr/YP75JBC+LQ2sDYc3RL7koOoF9npWb/HbavR430yWu1QtaqESKMuPWOv9zefD4uNYP7zoPNO8
G+vdYFeZ7bNnJfrVwcJf9dSEVLtdCIjcZwb7xyE4vyrknAxD1N1vMXTvrlUQL2KYUNB5Y2TOtoML
ssto/TOR1R8XBsSi5tvoc1kW3jw0765CyB8b695sPOqaYqM3pb0BTIldUmY8RqGYfyg55rVBL5qJ
T/bsNTgeHCZxHiEwVOp8TTWX46ZCLn17oD5M/XBXxVa3cjFTn1nbT7w3wEnzQ8R+qH+wc9lFGOhu
Bv44cXUQ9oR079Kibj0nFvWZGzzxQFFFog6hYYHA4lh/GYYVKQGIqDnWdKRrmXV3r05AA4uSAqsR
us5w5t5OLLWssiY7TfYtGtPI0azYBAkxh1VUexhMdexUBLqxyFVQWlOpQw6PKi1eWEVtvpQ4f7Nl
3XbtnStkdRe5FSbZzz+R+WqHiy2bW54xUxrgLcM+mjmjNk/sLG1rz5yRgQtC+gQmkrZNMJDAA/rS
xCN+6nGwBJj7WMTnSKMn5gXm5ZkITgUGZsbRvNDnjQbag+t3buuv9VwpPbxmrceZ8qWL3XBbdSi9
P7/nD8OLajBbCATRTEozLf1wWoDdKaa2hQEOAideNX1EA7ZwOLgV+e/Pr/TxZXOpOeuZ/RXiKvdY
D1G2euBYOObo5nGe9DJb8y8c+lXb2mp1ICyVRNJWoAGD6W3YS80P7a0jjW5np7KKvM9/zYn7Rstj
g/IjMYjxfrSoyDyFaqqB7mwxzy9sxa6+mKkIH1CsxWcWlQ+fFWLf2aHAwWke5m/g13fz1JTDecRC
13qlWoSrOorJpFOC4dEPqZQEY+d8/fzWPsy+XA8hJhpqJM70v4+UmJZC/732mTHq0HV/JpzR13g9
lO3nVzlmIsLdYD/Eeok2CgvUG0Hs/YIS9z4pjKbktsrEvxTNHG9VAPPxWgUL0Q7WY71Khq6Z9RQh
pJcgXtlQpXaydNrbTMHYTJU6MKjBtNHq89926gmYxkx+RsE360UPB7WlpShtSU70ZrMf8Fx9WJOx
Hp7ZPc6fxsF0gUGT/Q//4hJow+Yh9u69Rh2UmdScoFwlURkuw35K9tGUBL5XVp12odPZvWqYUj2N
1uvGBBagnBnEYr6RDz8BgzjvYZ62jy1EQSUSUfh94wVhoiH0tMgc8fOC/oFmXnZphQ4hDZuAGuRg
PzJG3dtGdtnKAZ7haVMtNqVqxmeW5ZOPBbc6T2Xeux/PKBCGNTvJO74sv4hop5QqZ4VRqi1tOPQx
Gyxdw4ZKY73WcminYykU/8yk9mEi5c0gu8IhY1rsHI/3H+g1QSfb89AklO2m5GksrGRMth3a7NdJ
cQbG6CTOfOYf4hQor5lAIak06DrNdW3+Ve/Gg9WpxMcXKelUtv5s1Nd50V45vuIR0LWYdbeYEra6
RXJ0OMJmX1NU3MKF6kG7NjJcmHRts2C6+fxL+PgkdLrU1FjgtNqco4++hNAVQ6jWND3MWu/2NLq1
66YU1e1ksIVQ4olW3GiXPz6/6McJjyGJa5i9BCJXXMOHD2KsctnBplC9vLHjy/E1aZAbldmKpS07
s4M4cX8smXhnWTcRaL5pq98980waOXqvZPLMmO6insXdCu9Ifp/Qt90gFHX2k25oZ1SuH0c4ywY+
euo78/pxrKUVBplm2HRHLEQ8RbJT4h1t0WaTjiXg3yx3og1uBVUnKbQbr1vtrJj34+LFdQ02TCws
VLaPKxR0sUwU2tEEfbXzl/CSg0vfLppvsk61M9P8x6kU7xc7Eswe8xM+LqKVcTnvxyZi8VLT/5Xl
fvSUd/q3zwfMx/tBBD3LhQGtk/PhHn05RBuAnnK4iFS7+r4SwHiUItR/JjWdrc8v9XFscilOASrm
epAexwgBOQJTFmE8eqKr063VGKUgHTFizm7og4TR6Dp/vBjNKySh2zi0sO7Z8xN+N0Ql94Wwsh09
3xHqRq8r4qhkb56Z8j6+p/kqb8ctAzmsebQYAQWqO71M+dBJD/dweoJ5IpF2/fnTO3kV9sfo4ylJ
Qd09vJcJ3p4comb0UnLs1lkTW5cdAcxnxtyJdwTJwZ7T0+eijD3//XdPLAEtTXXNYaOI62JbFNWM
kvKrLwa5tJ6A+HLm2Z0YfsKhHk2FEXAGEvnD6w1JFxMEyfUyJ1J2eqwoLkrMNLdhPg3nlsdTN4cz
zJ7fEttt52isN2lL1blB/aT4bUhmL8IANXhV1fiW0ZOfGe0n3hfnKk4S80w1r02HdyaAr1nV6LSo
bSuXMxNc7jasus3no+LE85u/JRLAEVZQpzl6fpBhKFEqJnFLRvA7I/CLzY7+rWVKuvgnF+KQxvmU
Au3xIFc6iNui1DsPJGj+pZKkhzHwp70/dX8+IzEaMJzN6zgey6Pyo+JkfeT4aueprihv9cLUV4qt
lPdDOehn3tEby+NwEzfXtv/7WtrhS5qMUAscm2N3VdrBvkfVVC91dM34pnPh3+lt01vrTBECfKVb
TznbqHIAV5fbbPzgWhUu/Vs9axYksoHaH6VGZmoueodUtRzs5INU8vJ3bfaaBjsrG20vm2Cwep+/
m2NkCecBY/ZH8/lAmVCJ5ji8DaUO47BXit4jiUFdIRlurrqhbb+O5AutTBcwp+37aFgyY1L2WhP5
GzJ1y38wFOeHOZNTqJ4de6m6kQPtqJEHWBjotwKiBzl1Wd3FbGU8c6kTH/K8z2OnA3GCrdXRqB+x
E+M0xotYpVVylaMvRm4YKOW+Rhm+KEO9OscdP3lFWgomR9bZDXk0UMycV9Anbe8ZlE22kW51Gwgo
yCwDlO1XelKGt5+/0xPTh8FGhf4OmyT6dcfTx4SF0NBGsPduUaAeG5HxaVZ8ZuScuC1cSXSQMHGw
CTiGkrQpsUC9BKdexSQixTLtdlUS15tJjeobpQEJ+/ldnRqpkMgBvFBeJSLoeE+TxVpsaUU7eCRg
9IuASA7EVBqyb6LwHpB5KC+ZLmPFAwIg76LadX84HZugf/Dds4ejRs9KQNnJnJ/+u2UO8pOVgr4g
PMJqxapOknyrUFMHKAJCbz8YaXij505/OWqEQhcWSogWguWSRrtB0bYrb8HbqVQgxzmasMjWoWzQ
cPdBAdOFTxG/An2qydG6M8vziel+7kdhW2Mnhdf4eOBzfkH7okivdMZIXZC3MWzcTIpbEnTlz8/f
1akRyIjnk54znLD9HT4jVwYAV7OMZxQi/AiLsoIwZwbrf3AVPmaHZp8K/ONonEvFdSatJMaDDp6/
SZu42JUu+MnPr3LigEi9AF8Rm0B66LZ7/ODyUBJoNOcGZIH1S6YVeNxsCpGIJpD2tmoWEOqqUdh9
HP0sR4uLd/C6b9R06+rWqyqh8JrsSNajnQS3JnTbfjFS5dgMQu2fPv+tH89V/NQ5WmH+wBEvz9/s
u7E5RKYxpAXPnSLHtB3LKNunQR0jGfP9C0mk66ITpfHj84ueHFg2jVeoCdimZmXC+4tW4H3ItS3Q
r7XJc43Gf6mqCPoCd8pWn1/p5LB6d6Wj22uocMZqwZXyPq+9HA31VTil8kwl5PT94Pyiba1j4zha
ETuSN31KcSR8OU4AJqyDBxkBKVzkmhufo8mcvCVsNpQ+6BQTdXr48OLE78hfYlJLZCLW46y9qxu1
PHNLp64y102pdczl+uPda2UPLBhmM3iGlN1KjGG3SMrhHBvo1IN7f5Wj7zERalMJHetKxjnuvivA
VLVDMT4ZpQ/J9vOhcKIsjWV6LtEy6CAsHXc9pDBGFRK3ZBiAGw0MB18QyFi564PMeZa1K3aD7tRf
h1JNHwELK3u/7aJLIxsd69wMMY+Io60gihyD8T/TQ2BUHL7EHgGXqxiN9EZNpMz0Q7TK1PB5EHZ9
EVr5a69HXt4hII/ahkT7IQoAxP4rN+M/6mZOvmOKRXB82GgTOn34I+LOD9VhghBKTFK5MXvRLgp4
kGdWkQ/8pzkPhL6WAKMFNADZyuFlCDZykLjyyMH525dTFiR3CXvXa9baxvE0IIa7qAnsVQyl/ocy
U+d9gJFfNUp6L7hBxLl9+KlB9/73HH2tRpnYEi6q9Bwf2lRX8wDoZ4AF1shl/3zMnXrChssiQIle
Q+Rw9ISThG0JrRAWglEHiO0biJLL5F9B7//xPc5fyfFgQuo11yQ5bRLncfiA606CmyYC2IvZsxMa
jFwQ+OTce7oz1ARxeI/jYK/C+NNxc8TFn8Lm5hdMn4e0P866nA6PvmJ6toE9Bab0SGDOdlUf10v4
9fWXz5/liT4EXwoyK/ZS/IWr9/A2tSpMcLpS9Kj1MXxJNTOIPHvqlIcRKeOlKAb8QkPcN1i08vAn
AQxDSH464pjt1ArlWWqNQSfCV2jsRqCU0zPFhVMrKc90VhTYFMX1o6dQJRWy+l6VFDNUfQM8fMQ5
1tq3k+OQQFvgCDSMzHz4/KHM88Txq5/3lcZcEcKnoR0+kyDoIi3JmNPGIo1WUdhgIixigK7mN9Eq
T59f7NRotnnytCHYVWOqPryYVnT4v0Y+FxrG2k6vHBIPYrP7BysPej6HXCvmJfYkh1fpRYLTM+I5
Eh+A+D/Pbqe2r+8/v5VTnwyw2bl3RrsdI/jhRSKE1Wyx6Q+gr26e/NYV1xkJH7tcqdvvvmK4q9jX
iWdRpThze6femI2KAT4sueNsvQ6vTIOujws0Qp4e4IAixyvcVaVC/klmQaldZGqWPH5+rydfG008
CHyI98RxfGZVwILmFw2elK7rYRY0PKWP4vXnVzk1q3JHKOkISIB2eTTLR2GtOTISg+f7+EL1ZnB3
tGLarYrv+8yXdurlQcMyELZSIkJgevgI09qwUGUnmCkCXV4nWPQefbvNN0MdKKuM174l/F1+zTVf
/wePkpKrOpdFWTaNoy+gVO2GDilpnZk+RE9RUerLLCOD7fNHeeqFUdOgHsVJCOrF0Xw+YWSP+lRn
omuAkmauzACyaoX7T+ZtICFzB2/WHLpHQ7FkEc4tMgXx1w5i5Up3vLDGsvI+v5tT8yJNSzaSKHh4
aEfPrAoYkbUxDJiwfHnVEfMXriQhyYtaJUTEq8eMkBc1lWc0LicP/zOVlEuj9qKGfThKyrzFOSTY
W8rOwNVr5pV967dj88jkaG38fui3DRLQi6mI+xvphvltOlXn8L6n9nmIiVAUcsSaQRWHP8KYRFOI
ga8ilb62ToXbX/SWWr7EjR9djFNu/FK1Sf/GOaEhHKLBChHErXkbpPEf5r/NVTse/n//kqMZLyZy
okzCiQ29VXYY90JtHbv1ORjViaGLZpy1gZoBpf3jrQAYC9JnzYLt9dQnIbgFfcLzkZbizNs9cR32
rOyeqeezKzhu/JaZ0MqsaYUHOy7bDzF5WJD9z5FfTwxdmrygmmZ5G62xo6WIhJWqNvVQeIaj4Lrp
rfEnpP38okafQxMwMLFjoXe4+PyDcRkTR2s6w5VkRxu+rkk/93DMxBpBYkGYCk9WoXaH1yhcQ8Yc
lgm+72UHeHtH7GFFsEo4zpSIUj2zaT0xkyOToeqIqH2WDB3ddR2SURIGgfBc0am3GQehlZ3X472N
RfvzOz15JYpibBnpADFgDu/UccUUpLjFPdk44yURQdVqSirlXtXbc2vGiQGDUgbm4NzMdVAtHl4q
knEp/cgR3oi8bDHYlsSpE/pn5roTK5PDyQ2BBRIBhJ9Hr86pTb+uoYx5Ac6fyHOtJnwOYqcrPZ8A
pznRog2vQ81sjHWQ50l+ZmE8tUU+uP48tN5Vc6ykCa3WjTTPr6v6Faddd9MbuG2naDZ0FpmRX5B/
lK0MxW6wDDiDuCDhxHjSIuUSCvWqiACrBEbQ/Pz8RZ98+q46a+7Y/H4g5Mi8n+KCIq0XFqS/jsOY
evZoaWdu/28ZzOGnw74bJQrnEFrmHIUO71+1O+kqTdAhxZhIGrIBqHydMEEaYvqmjxjVUqdOLsy3
3Fq4MuEDiVOk2TYidFEBd35+HSg0VJYtvBgFd75ozYcuqpWAGC4nvxq6Ca9cB0PQWvRV4Ki7irRn
4q6cwbG2gT6n7EZvibtWQAj3usBG9t0nj7leYGcrCOdQRvMy8cNh3ExTR5D12DZasM/eMn35DeT7
yresX3KYx+Qi81FU8aQCbC3RWzawGnOc9oQWNGhc5vTgoXYadyVkSqqweEsYBvUW7EeznB5lMcVU
1XJItYuBsGgQPr0hgxWRZ2QVJ2+5xREWC9x2Ibxb/ilztrEmbepl6lvm8dj5meZB9ym+1ZDetE1O
ck6+bt7SksMyNu1V3SO2WTRaQ6JyKsYkpCMzJy23oSR1uZexfTEz3NKd83cu81tGc1LQrrps9CYN
PPQ7QbDsjdK69wfsLZ4xtBJ34lvqM25tCP9FE5nJox5Eg/mYOM10p5lyrKmND2TscO5SSGrviO8C
ryJsAmHJmHvWKDZgBoKucVVUSvnVNBvy0DS73pUjsn9y26KyWKaS2MKc0kWCvn2slJ3Ss1+CPdBN
REX6pljEweiOZDP5jk1wnB73l6lGCCNewaaB5xgZrSechHJ10NJQvkg7KyHsxvftfWzZoGwMf9KG
C2KL1GctyOJx0ZqJfh0FYwiVJmSu31L4iXFmtlqjLa0hTKt9haVIw2nd1LO9t6suXd1HXwfPb4Iq
2mGBXwq/t6tN70AmvtHsXHki+KH/Wo8JCENb0jUAEptbP0ZG7Ivl5PKmFlgpnWzKaD+rUltw0lFn
c2QsH1QDpDDA11ru7ALP/AKNjSB6Kyja1uVrzQac7k7gXKtt4yobSZDm8K1znNZcxACbcEG2Lflp
xDtlsZf2qv465MSZQTzRibJVauW1IIHTAJKBXwV6QM6IVUFjfWGyhJsw5VP2bGbAWEjao1iypCAY
fo/j0tnCVs1+E3kT3Uox9PGNj6v8OYnAFiK5Aba9IKUnVD2gon7NiMlQ6mZuiwdYBoBBtgSgNcRU
mmP0nPdwvVFKSL+4HTRS/DwgulW6nNyo/kW+cUFweoprd+HbZf+9hQ9abipAXMnKjgPzmag82V+A
9/e1JW0k/SYJB9ek0QkNMURPo6za1J2aRWiMfJTE1GWQlxK3VFd2bRO4qCmTe5MEqYK12eeHRFiT
gkXKS5uTEUfxq+aoAxhQ73/AJVEU8FVmFJFFlxjPEWr+YOHY5UQwTRhHiTegQalXaKWEs3WxSqte
5Dps6HIXBs6yaaboVuNbhn8MSLFb9j5WgyVW9lwBoZXmW9eICECJylynHVV3JTVriyxHwo0Jq15o
QZw2d52i0UAewqgzvEolu96TjtnHV5amSHMZTbULi1IJSQFR4HERD9XoYe1xdMm/alJtwCr2WRFf
jG7N16mpoZMh++79ZFNLqwPvo+H2JRuFSYHut98i7HL1/G4YHPNeCWWlARuYsGgDhZViRl9GJER1
DcZ2Hw3uyIRDhWKBSh8KjVkk8mKwatCgtMKsaZf1TS5iL4OSgea3M4k1JAl2UHzR/EAmlw/KnUqK
twWmDXyvkj4WQ+JYJHIOvkZr7f/mFT47B5WU1zdRfk3ty703mYoeTK1WKKdVbrOyIivdxRARIDfI
iIkFIlVd2drjGIqYv+029SOIqZIRlRZKfmaP+EEQ6qD1oLOEW4ACPQKaozNigLixhxNieLEV3PO4
gBAIf4SppaYeEQlsTPO68nQ/+cWqhAU7VkhlQJC7cMnwW5Zd8/i2wv+vV/f/IHJ4t9n5kMH8/Ltp
/2vxkicHBt35z/xt0IVRiD0VUSbyTBzqyPn+bdDVjb/oQqLVmTX5aH5mnfy/6YXaX2CX5wCauSWK
7pG/9W96ofhr7tFTguA4jcIew9wfGHRRuLAlerdlgoPM2QbhH6JUyoiIHQ+3TBZw7DKMsFgIN9n1
vvHU6lZ3W0aYTDtK1RurYtrppU0wJvmhl8403GppXazzTLWXA+aKml0FuCT6rftOrY0LVaEH5ib6
dFtYxrAZyFAmUHDQjAtajZ7equMlRVl1HWVWC74JcHHT0v7Q6ASBnEqKVZfjJXItxV4gJbisx7T1
dK0qzLUetsq1nOwnpUO8Rw1LWbe9Fb/6YyFutFbkz4kyitui05U7bbLq205G6o6tfrY3eyJKFkU+
zrRCQj+fRRY237GahUCxplVcXzROd+UPxcqmHRG7/e9qBnCFnf0lYDr2IjHxIQEHtbI+w3g0wqKr
v2vRV62L7mEq7kOz3mppdmGOEGHCbfICqZBgguHWLPIX36q+51P1o64h6WjdKrXdS+J694U9rCNZ
3tqBdSuC/JaU13Zh6tNG+uIBCJWnWOWF5a+k/f/YO7PduNFsS79KoW76ppngPAB9GmgyyBgVCs3D
DSHJFud5ZqPfvT/amVWS7LLadXcaB1WQM9OSGMEgf+5/77W+dcrN+Cqsy6vcQFor58aRYsLFzm9X
k+QyWNkn6XgazPs4MlZK5BNrl67NkZjpZjz0Q4UVoysx2AiPVat3rJ7ZRdsEV9YEE9LQ4sd2xBbR
ZndEJR7CxNhPvf+QFPPd0KRbXwKXWDQEEslu0BkeoU8XU1DDfvBJdw2ohYzioSEXbsSWqgn+ed8X
E9yk2B7EByU9BNXXcZpXRRUfyIS+lAsoaWUW7I3C8kbCXB0zkPew9XklkXkWStlrxfaK4ENbF6wj
1MpN1ZjncsURsSHOhJpuAjPezrHmaH2yauNzK7LZZJ53geZWtf/EFv1Lbswrob0Q5Pg8DhN3msG4
JKRPbjT51JFZKtTePD/0+ZYk69tQmpfgvHrVT2CoRPmpLORNAmJBgiqEgnptWeka/EUOSae9F1LB
q4XZa4LiRvOvCwVuUHpZSz42h3HdyfGa53ccRqdICLYCGJCaEGKLgZfSakdiR45ybnpVcTs3d37e
bbFPPM4GutRM2zCbcqHfnE39vDMy9TGqg1PoJ+tRTM8ngXpHLThShZm9ahsnUNKtkDw2vbSjkNho
JaWfODnjxNVJJI7dm+tKls/ofgdHtnq7rAwfNfmJK2g/140n9eJDIj/E5qUU8jlV5K75FXndwyuP
xAsxGa7yHiKfGa6DpALxo2yN/D4XKmpHXdvTEnHNsj0og7VjU3ITddqqaUt8tWcN/jUz6bxauoSw
fifFhqcOZyZMEG0PUpjIX2NaW9N4gEG9r3U8ivFODFJPWfTjPMSNXFnLUes2TfBopYQWa7l/MaXD
lbHcfKFpXUv9puou1eprhu1eiT0C4Fe5FntjC4UaM/xgbvW68kyxOShF7OmldVbQAbepPorcGeLR
Lkh+gUJi14VB6Qa0SsnONaG+Tw1tM8n+DSW125TlQUgywF+CddGX2l7QL3ri4o1cXhdWsJXZSw3z
Os9qd8r7TaM1rhY+Tqp2atoGq0aTrodRvPWr/kh6wB2T4BfJJN6njAaK3howXetCU9L0IuI9B+u2
KWF7lBs12AHnVvsFe6PanSzj64hHCIWqdSNa4kmxatJ6OipHqhOnZkRs61LqjdLzZE4UQvMqsAxv
rtcVly9VPnac/lYW2WXVtf8a+rNjibPPJjfZI0/Ykipt2ORi78s8/1JipGFB92GfgmISZXVXz72n
h8MVsMJhlZpS79LmjZykTK07My8bVv7y0fLD+qCGcXlWt2nlNIa4Z5t+rgjzAWI7u6BBwCAg9OZ5
53O3MmEK12pESDn+Q19KD7oFo9ZsunhPTunFQjmxC0ni4jA2GT9qlzoG1laSH5J8vmq19Kkr+mMD
DmFfhTXFd5uLGy2R+kNbypgnyW87qjx5LrWskU/DpEhHWbzHcaY1froih201xKITRDdhoEcowoOU
a7eS1mZkeI11NljRUwqvBclDNoNlA1oeNBsEWBdtBjkunoobIZvdBMxVyvRtn6+FBIZajNGjHROS
hdn9203ta0y3h72VitYGJzBRmlXhVkF0x5qfOtl0JZOGTfbiOhWLvRyb91XY3xSqL9hhbdzUUQVw
iQ8rIY4dfFp3yPJTlAFEkCMfYJBGn6LJxl0vF19Ayb3MnXINU2efx0Pl+AHxwbl4TlI4tCRJvC/1
0n8qayC0JHzYbcTdMe5ywj3IeYSolDsFfB4nZC8Ayg5hRJtzgwxdjTyH7ZSY1XQmJN1FvnwHHrDd
CkocbE1pPIvnJ5iH98PEd8m0I+J1lpkLj2he5bHwRcSulPUELgjz2sqrYZUEykTbYw7IeUqPeUki
lAUYauFY9P18L3bKqzBVtT1LFkLXGK+ZpgQ+Egh2Gt2oHuj7HJLUv5Zm/zEZ/CV1+Njn1j26wqfB
kk/osTxFbb+E47aSL4OC1PdwAfXyULoeKhpgsSgKK0XrRciKbMfkQozWQ6HndliS5QxMiT1/0oHk
GgeF5Tu9UtJg5JEP9bKHp1/3c7VWG63y/OWMpdTmjmylvlekUnfWhib39NTe5hUIANKr/AMUZMVm
bh8cojA5i3Se3yCQaUj4ND8Eteq/qkJreCbjqtXYMRGBC2TaiRW1O6MNv+Q60QRWMh+wW4L8myOI
RVLWb3NfSw5hoyfHTJ/EdaRKrUeLBTBo05rkMpeIReuNnNUAoiXOsmlQLc1s73RzBN+pNutBz9ep
Iihgnu7L8aGK1ENACraTWf5JMUjlU0A+UF5orFPmtdBa501ab0eWEUUcNnWDWmRsa5scs2OQPFsF
G0IIW50ra9PRHKor9OjkbgtAJcVEuABYHbhKmV2zl9xN7M7M0K+dvupDr1Tyq2oMD3MeSyxsbQqK
ty53utaZ+7wlqM9pBcU4lgD7z5icpieSxlk9l1hC4got1SukKb8AQs9ZU3alqF2YwWRuh7C8b0HP
ekq0Id5QuJzJm7ghW2eabcUqY5Fn2tAhBAp8d0z5xIeqzdZVljbrsFLuwNcabt8Ir/89KyxFEnoF
nbZikFDcbifyKNj90gCphG5bCTD3FnnuWE5nci0/R022knv5S0ehiZTJIaz++/7vv7Zbf6cV8avt
1sPX7Gv+bqu1fP+fLCQV4hH6O3xSy2T/24bqOwtJlf5AwEpPGLk6W65l0/TXVmvZdf25tZLkP5hE
cMPiOSBtANn1b+ysvqdMvdlZ4SdYXPyLhJtdH7rWpSn+phlfApXR6FvqdkFEorBWYur305yoIU+c
oLWCnoi/cSmTg6oRogN6lkxbo32Yz42ZntFWh3m5pGXIQrWWlbxC2RPPLVZxOaOTbmR59jCB6Tac
KgymOxp/xoNZJDN4ZT8p7kwFlo3dETkilTDOCsEYnI6Ongn8UFmgX35tqj1w0prJKETuZJr4JaHf
9zeSHkAhD9IqVEonaupYeE3STs1qR+1DCbu+SFsooWEmxIv/Fxcw6CExkAQQpAr99IPpx3AuqyYP
D63YCcNZOkR5uJpTUYY1mE5xtuxyzOakiZGubumFhkpuT3MNHbucqqR4MlsRuZsZ6kpA2An7gtCV
DCFJ7dpINFpw2I9DeR0PcCcOYde24LJ9VOS4ooZOe6LVborXFBoaMuqkVmbo0ZEWCbDY4zousttc
Mav+cRqbsb4Boj9KTlmPGSS3IfezpS9LttzKsrCmZQ6DCmU6zimY6Atr9q3HEZlyuWWv2IdnIxQe
PbUHdKFxzVNFmHwNqzeydtmJ+WXAhPC7lYRwYDmC+ekH7Hy8mv2sjD++GOigQQ6MyzrI2IxBGmBt
8g2jIJPQlmfoNP2rSH47dD1rnjqZ1n9ehuGNQPaOzuia/C+rXwVKhkXE7rV2VNpDWuH5gCxLKyx5
Ify8B0tJ5iL8yaxt1WwT62YdvVadKshXrH35eo6MOnQ0wUpufLFsn3AfxDA1U1ieVt5SjYh+nO4r
hOjxlgFBnZ0Z6Jt5DOWGdo81u1Y2KHf1cpcPmRRsmlCefKeYVdqtnZVeDGRWrVrVqi7KrgNzp4fU
3nYz6NIFD59228r94FYmkYhyOVj3rZiVz4CHz+W6NO7EIBYmPL2KelEodfYi04auHFXpVPgReAjv
obBiHhhjNb0vxVG8qgJ82HlfWg8o/YOzIKA5vtJKdpdOpVkFXeIu94ZIuFLKfmaIU6T7KUrpRKiT
1j4O2lhepOGgPspqDa5bDqGZEAoQwdJOZ8UzB+jFrcCzMRvkaJ/kouAtWESF6PAtYx1E8g1YWHOk
iOZufmXvWLiQC9kazeJ1n7YAgDtZP5Byza9Q5foyMPPL/ttkIlXHV2jB9X6aCtktcmo8bo6EDEdm
MVdN1hSFY41aDJBSrhaAcBJnupvmiaizlU6V0ElISEx2lRbRXogiyVJWZj20ptdbfpMcU1EaY1fR
yzC75zqIhy8LJcJysmbwUZ/3WVqtMi0Q9IcgbiY+3mkkFQEmtEZlFs5koeczELDjPPrN7AgEehjn
FpWLTiQEk2q7mJPwNaEX3tPi1svLXu+t0zhG9bMpJa2xpAoZIbGerdzym6LixhIwrUHLZeQCsJHY
onvLQg3v1mIviUjl27lcFZMay3jZ27B1ilhi0ysGonw/SH0NsUNSKBTloSSDManjxPBCtYjyp6wJ
k3pHzHkRb4RyDiSXdDT4uEjwA6WwR2sI+ztFr8yRnW1fyI7SBXF4qEqTwYo/1s3c2rVf6elXY8jl
+KSWVVl6rVLUtbiZyUicrygIWoHci0pO93VO2FG+amjjBbbS98xS3jzhTt8fGW/5dh+npyiwGWaQ
60kyNXqHj4IAOLWokY3Oh7DdErabG0jaV2VZt785pf12HAzHKI7Q38H0ef/A0pixzIbS+/YMsPm5
DIfpWarDz+Ary6T97WNxOQodc2otlLFECH2YxM+AZ1KdCeRCoFQ2OLkjNkZpfkkpO9pVmTRnk89N
8etT+IMaaDkqDgcdQRUQmh8gFumQWyaf0JLyhYqiFUYFtLcIWVk15tglry9aM7kmxKKorAq2aamk
dokU8vbXr2Pppn5888y50UIRA4bu+8MpJtjLIFaUvIcgD2gIxMGBRy3tUnOqt78+0o8XDYKKxdsB
HYHEaZky5231YbJuRoUExL0Ncutam33Jm5vpMzXjj+8HoYpMZxsnHi6Bj4KH3MjiHnw5+zOL+6Gx
5GYVBrl/ICqm/O27gE48sC6VM0cYxUcExjxpDOL03Lc1Rul7k5lZOMifGYR+8n7gSSxgTLTMi4fn
/VlLdU1kCxdb1PU+xU+gwpVtfbM9yUnafuZI+MlHpC/mau5sHRTRR0EzPGK9D/AqLM60e0Hs6QYE
SfTJdfCzd0QdiqCHa4A2/4d3VGqVIkTqYNmzEhehDdK3TfZJn8/UVQXUktVvX3Y6BJzFM7J4R5RF
EPem6NVhni3xWrRO9Kbz5BrwB8aiz/KHlxf99jYCtImLQ2c8oi7pYB+N3AZaRYAQqmWHGr2zpqeP
qHfc3LXQd7siF7/8+k395HBsC5jEfEvcVM0P95LRmkpUNrpBT1qI7ka29nshteR93VnFUZkm9RPg
zI9LJJ5nGm0As1iN0WG9P4nBTHeqaiYa61ao22kbPCGroX3fS8dJB80t99knR/zxKuGI4Ex44LPM
Ib3+cMQoUIAfc0SAZ4U3GxUdD84D3cPkM7bkT9/csmgALMEW8dENqal50yO+Nmyqb2DfyTB4ZI92
14bJVCmQ4ujGaAZEBb/+CH/2Brn4uQsWAyZy+fdvsNbTgBWkM2wEf/1aIIzLlcuk8pqS7f6vD/Xj
bQ1UjdWdr8zW+CDfH4rmX+5T9Pq2xFxsHwnGUmc2/ebXR/l4TS4PNMwGuM34gzvhg9Qsb03CSoyM
az7tw+ekTgS8z1nutlPan2eMYbx/43gGwEQVk/yyAL9/V7EfpJMZM62zDKAaoYqOqkNGf9+zrHQ2
7a3sk9P443VCbcDgFKE8D27po/gy6mZhka2btoR8jJGXTukth0ZyrRKOvcOsyzxn0qvhM/njT4/L
qiIu7xOT1oc32o69VE8deSfVkKnXaTlJTp6S0pHXWvsy4cC8EgoEVb8+uz9eM7KOMxrgBg847GAf
Lk81siZDaIhdpjPLjKNJReVZRinzyer8413AfAUxMsJOCzme/OG90cjsgTnKFpM10jDw739hDSrW
sUVK8q/f0E+PxEdCw4WDYfR8f7n0sVjTxUXlXYhSw5iJhp6tzg3ECCj1n9mslpf99nEACRn4EBcJ
NwIVzw8mVj2oO0lHc1L46VpOZ90RGuNlCBQ6eUr5CRTox48KvfES9ofSH4jIR/JAbBS1Pws5Apeh
Fx1x9GkVa4X1yfn7QeCxBBPKLMq8IzwOyIHen8AwLMc0zA1auf48+KtOHxicdZPcTStdKHKLpCST
cxr3RnjPXKWGNi+S5mUrQmiU3sTtoS1kPTUj3zQXP4NA/PQkLCUFeIKF8vfh1WnsNP1G4V0bpV45
us88f9L9z7CRP96KBBpDXOBpj2+Ftef9OTCR7IZmxzghJJ71UMDXOQUiUj3JbMqryWir+wh5zCd4
rx/fGjQHEH6YWXAr8v7eH3QQDL+D8GbaDad1HWpTtmqsNPxkdfuoFIbnRDw0D3lMe9wfH128Rkpg
njA2ul1Pef2iRVMi2FGa0ImKyCGuVjUpfsIxrGLY14S/K58x03+4ZYDgoCyhVsMTtDgk3r9LY26i
rNVLjk/SwqELZtoWai2h18gnpr1zG31mxV5+47ublONxi8Kbp4jGjPRh7eksv4xClnm7MkI1v1H9
wp9tnh2Bup2leLA+eT7+8DGiNdbZ+OD0xY4HjfH9G5RLYjRVoBC21BIrbPlYK/CB//ZDajkKKypF
PDwLXHHvj5LWQ29CANHsNEkaSJ6FtNYStXGkQpYcFCTll8rX+s/WhuW6f38qWQ8YZKFBg2ZNjfj+
qPnc+miQiUlJLFLZcmm8j3TpNreMoxk211rWP6tIM1Sjvw4L1B6/Xtmlpfp8f3T8Fji9sFEvNKCP
N0jbzu0gTalGUodWu4JKInwYxJ2TzNp40ivaaEbVxhdAD4a1gDB40zkak7cvv34ZHz5f6kcsj8vL
oKKDDP/RaRJLRY5ccs6c2MhJrmsBptIL/03bwLej6MQgLPtbvBjqh8UgTYJpLiOSQDWSx52oCmE5
z4n0ySn9sBgAKIOTyicJiF7S8Sd8WOeiXMYzKg+1Y5EsRmaor1tPbROZqSPISj2hH9KG2GvCCjrR
0E3p/PTrc/nh1lyOD3JhKXkoxxda9fvrSZOD0gznsnUY6gqXPDl6QgIVfZQ9gfFv+3s7Uo7Gsw0b
KdYz8Fg/4FB0WmRBPuqt0waMIRJOPfmLSdxltm4M5mfQmW914pvLlcPhBsC0twjwcKCrH1a6kUFx
HUll74iKKaDBl3orH2y9boxh3ZPJ2O66GKElJoBan64rixfkkrtiCmvdSoXqqNYWsmH4GH2vP9Ui
3vSV2qMWWBlyIF33epGFi3LJKLG15wOpYQhAO2MF7ER8nFK5Ft04kUrLA8dNAoXdUjkXSBFENf7+
Kf7XTPDvmsjq/a/jUo7F37Kn/L81f0ufclaRr3kbtdP2y398/7l/yDABt9KpoppY+jvL/uX7bBAZ
JoAxVhD04lQbmP/+MRtUpD/YfcAgk9FSLy0abtx/yjBpQZjoKWlzcHWpxu8MC41vz/s3V6lMGcBr
YtvIw5HL9SPMP+0HBNcaVlmSCrZxdKhq5RiUxXNRyuSXyimLAoIyRb/pfHNHc3KH8/2sjO1UTfYQ
NHSyQsUHo5QMR9CRoSvj14B5xZQFBxVRGJKgwvQ9KXpqWvkRHfTkqFER2L2qFk7ct099JDsVNo6E
GNy5aQ65RggosDJHVqsnpJuyvImvrPickLwaJbhqT6Xnm65eOMXOKjGqrjVzV5mn85ZRimGQ6eWE
4QEDfreuVDdTEOS7fuvIkj0gGG+9KbbtxiArjQEGkZZMzl1RXZXdyUouiM6Liks/3uOgqQpH81fL
GDShN7GWkyOxa5a6Ta/Sq3iF2wBLwGt1o4iX6KhEm/RtvioJz+P5kHqpp90J/mpC1faIMqq8oneC
EvxakBxCWioCKKOvoXSZX5F9el2lx0K4ZeyA6n62UTkEtqAUzmyncnlWxWuxNhm4OY0wrkkJXERc
dpjNq206HuBnbPTuohDwEHlVR1S3ZKd56sAXsqU13PpWBgbrdPfTi/AoPE4v4rc/xW9/Ll/Dp/b1
+9fwSX5pX+WXv/7Xv8ZPTIXX6kv/qr5orElIKmTWrwlgkOdPnrWukoNMDrNqEQNJ4J3SQXnYpWX2
mBJ55om0/uTiAdXeDA+OjfR9+qQqTo98LLkG+HU5itukJf50bUtOsQ1nl2TwIVhbNbyKc1DskuYN
4Qqfgl6c15UzzufILkBL8LsMac3XjslicW7WG4Physy0jkhovuSaFwoutICH0TFRANWprWBY3FX8
9GJcvBqdsbY7y7Yee0c9t2uX7zOfCtUlpNN4XGf1Ji4Z+J2ja7TDyVXEddA5huHoo0eS4nTifYak
peHqaldEPg+2ej2dwmcfoVVzyghBzncjjqW9T0LGJuyIc2yWlIfLQHgJmvNMP8jbtPOCNT9ehLfj
eDkqj1q+O+miFwv3XKqByiIPoJyc1RX8N2cJ8DWnwoP+C4cZaOQSSdpvk2Q1FU6k7mskrMp4CruN
0q/FGcnNqhLcnDeMeNmw2+oM84EjoIpxymCt+WeKf1YeSJgbPVIA24N58ajRlrXwm4aOdV63uzB0
g4L725nk60Y4Nf3CkaKlX69i8cQkcHgNr6Pj2cpbmRisXr0KBBES6aczwdYimyas5eSqM88eKedl
gx7JaY4g+xrGka6lHGokCNfCeR+6/EZ5crXAbSZ3JA95SfKWD0n26kd3OEvsZMIzeBgclWBznGIN
c3FVRKWpsasXNFuD/EzmEdmqix5RBMshbKxwnxJIL0XPBOORdrur0f+2hxyteJkcLPauPpNTXpvV
uuVJfKKSjTBo3SIPrC6z6jXB3xFMTpaOrkE5cjlTMYQloEZSy0wWmHO0iXEjbvIvEeo5yl0H8SdZ
cUumqoM2jn83v5wjY+Cl8YnG9rglplVh6uNIxmPiT05ofLUG4a6NvVTbpOV2UvYLvDAtbTO4DqU7
1dR4p+tc9JL8NhdvxdQtobQdzSc5puscEhCLUWfeDeleWRKZTZddup17XXoSp2sUAGrp9cGhOzPu
BtZDyS4usgtLhCphg3ITvv1Dft6dNWff/jP/7fvfiCyvxOnm9rwsaAS5ff+/1jjN1+IMXGQzbFkY
5/18N5FhGtgJg2dmdiv4n8iSTpV6RComTc9c9nCEhPG5STMm00dtSrmS7gTRJWgo6rinKlhzRMkj
r7JTkZxxpKPCpVELThBsg1JgS5gjTd02GK4szbAHJt/mtMPKHpbbWrvJXH9wB3OV0DmO544oTl+/
b0TWVUq68pKzmtM9I08UupeGdTJ/Nm2fI68I95wtGY0paLPaWhdkJXc2M22rvE8H3UtXOdY0oyRX
2Lae9EP83A1OlTSOSg5icdSD24LHo8/gLN9QMRoGDiFvPpbIzlWHpNBRvs+JFGrZHgS9wEx3dCOT
ewfVginP7pTIp5bA3AyVhVA90aZy853GTRu1d6o2uiX8D6vVPNnAGlD4XjqUr4GWOiUwL5mOStwV
NqnPq0S+8aXkmQf7Q5wyjRiF0VbRraD6WdUd3mmAmH5HjqI62fN8IRZM5IPeCSzFNjvJ6VRp2+S6
K6Tlfolm1SZzpQgEJhS1OwyvQ3AwGywNw1rXyf6NxBDH/klQ4LqHKHBtBtsrdYouIi1XXYEI6zGa
6djDlbKlhpBd6zwbryS0i6RguIms4rmrAOUbzA/KILOHfvYEmrjC+IiU9JjE0oEQzHMjHW+zVP8i
58gB1fMw/zeq1P9scX0LvZGZz7+uQNcFpeffrrrnL1HT1tFL+7YK/fOn/1GHMr5cRuCgDtmK/FmD
an/Qq6DfrNBGoC37tgZV/mAso1Oy0gxkjLf4h/6qQcnqA2dMUQuQV/ud+pPd5PtNPfUnqxkqdOgN
sLLVRSD3dm4XlZWg0SgSncq3ZrvKdNVJLUBOxAhsezP1YhnCuiHdYRI51SolOELPqTDOaMaqbtE2
ey3TNxloKVLSzgVB3xW9egSqujeH5JbUhKMYzjf9qI88Bo1dSmugr5uNlJDzncvPkxjsalW8LFSg
EUJi5Q6opC8Zw6+sx4ajSK+6uZhdmmxYpymy6yKOn40k0b/iem0WqZQs3Yy51a01rcKwxz5v15tG
i9RfUrZjyJiEGOLutk0qzVbkdHwUJ5/4WAKnHQHd2kWIVzZpnoKkLM7BH1JZlPpLKUbjiuxtoAF1
k+0Ca+i9HK/oOQ7EcKPGDRKBkjbxMqHDcKDEKbk1tX45TslVIGrFC7bSxUYLpkKQRfXYxp2GTFjJ
SeyAD0CSREUScJKbCO1z467KWAYnrE1OrPIoy8wUyqdWI08RyxNu5q0Sj5ntx1WyNrr6qpRZ9noI
Ay9a6rt1wfewpd0lWRNcWFm5bSuMEBnLKhMFxy+StdVnblpM26EvAK6Eu4lIbyPZN0OyN2OMMErt
1BmWg3ZbmApyupzdf2Gb2nyMosouJ4qt2A9vp6DnG4pjqPK4seqWPUjZPGuB4eVyd+KjfxjL2R3K
wJHMe9SA3mxVdqTm2xkPDbWQYODjsBw66IQc5aQmY6VC1xNb+kEKBTCtY3fKqyl/KGOdM6z0Bv4G
CeHcS6PM2irWKFEltWy2kpwnt8oiJ0pz/whXbVvPae2Nufg4AmK+WSKwCfcVN6Mfx+egexWh2Gl+
/FXt90Sqe9xsnhEj+RDkOUEmoV31aIi4gF/qpElP1DbapumiXQzDPfF5iVnVC9BkmDsp/eQlEpQ1
Rcq/cB0IzmwQus3LSjxZ9Mt9lqbnqW8glZPZ9jSVdhihBW8VdULVJZIlb1QNs8g2OFfnObeDJCSx
2Rru6XcbzreV6LfaAv/ZFlwI48RpLhKPf73m/q/n7m9nXcPj558b/n/+3J+KYO0PuLssqeCN0Ke8
MV9q/A1Ib6jzmCjpfln0vP5KR9X+IJmAeCblW4N4WVr/WnFl/opfA4Gf25pXiHj4NyTC3/pqbzb9
SwAlAwAmHFAraC4aS4/zjVhCIDwafTxRoVUb7JSJMmSKfaLcFQIfWNFwE8WJO2jhlUVysjDrw6ZH
soTMFHcQoeeeNkvTZgz0bT6LXGWaWfwb187/nwm8zKzglyqM8Uw66CaEyl8+4P/3pXvlXt66q//z
tzsMv19rnvYoHN9dfD/9lf946qMIFBWISEtgEwPYN09+rj9p6YdSJgL8etN9Uv6gdLBgZ/FTdC6X
Gc0/n/wIlKgXEKRA6FmKgt+4Dr8LSt5ciD87F28vRNLWlDrNaskJMl+za03bBBgIXQBn8yZqI1gB
Qx+uwbOeaalwEav9LWXtqguoXzUV854SJnbdYSeptWPXJ7bBkK6zmmNSNemjaY6+0wsqRHhmhDZ2
NnlNJXCn1HiTohQG8yTxbDfrST0X8b24cTS/plrwAEMi9yaiuw9C6rN5AD8rptnlULIxyJCqX3Tt
hOWxL9RtKaWlY7WUydOQr+DchQgjrIidR1/U1WUtU0qEo4QMvIvG9YRu3E4NmEpkoXnFCMUkZxuW
mapn9biI47A8qRFdCo3IKht8ynWhKk9hHR3zTL8UQ+TVmgi7vzIR3cbhscCdMhfRLeidC/xDB8Ym
Z2Ekr9Gzz26WNB3+YxOzi6YAHY3L2dHkmBrAsNaq2Mlu3ohnOGNe0Vlj3A0wwWCXPmTdfJhmEcu0
yugh680OP634tQnTp8bXj0E4NnTo8CYrqpCgq601D3AKD9LG3GIhAtoLOOaQl+xnpJ7NbpPslZI0
dj+3rhI/3RYWZjw5mNdZW4xf66Z6RYvUOKEWLNOsadtKmOISghdy86n0x62foLGXV8hlY6aSyIMs
d/CN8zxKX7upZpRXdi1P9AxhtlGX5/qMmqdL2cvGcYonORTZOzZB22zlSQSoUgvqMa/pL9GDr9cq
p9DuiJ53fXHcFI1kXA3SswGw2enCJtpNUXgVBvJMPZJnpa1BUYRN4dsdiJu7KJpvstAAskIMBuxL
363ysThNqIEPbT0Mp3lxYfTCIOzmvHlomtBaZ8TBmEb60udK5aHfhVcj+66q9caOiiemQFsANdJ0
MLD9roV+vGnaxauWMFV05JI+mNzZBR6iUk43lpGdJ3FzTYffpTdNc6bDwfSKbtzDnOnECiEOIKns
plOcLg/dvozsMCi3BX3EenrEY2UnXUXrRncanExtLq1rpv19Vu6rQHZy8aGnNLTi0dXqzBV8oqXw
S5BNBElf4+ZAZ22ma6M+ieG4Hhb/OpraY9KZdqojG1Nu1Ug7yzHZ+6ZIV1OQzg3VlG3ihFwRSE7e
Q0+7+f2q418+OZba5aUoWUCDsG3+5//4s5ZZ2Arv/sX91sm/6L7W0+XXpkvbvxa55Tv/X//yz/Lg
eiq//sffX5D3t8tvC4DAvq0cWHZ/UWqkz0/5+8We7/++tMsSJQZAVMxFLNGIXSgkvm/qJOuPhazO
XHhRXiqIz/5RYqjs3BBuAbBEYrrE3b5Z2q0/2H+x6hNvs4wc+Ku/3vXp+5LNCeP8BV+LP//9rXSc
3/N2VktwD79+mXmgZUUK/HEKXnVVVOHhCJwlKID5FOZc2+hjwS3SEvfzm5Pyk4N9Z7O+fY4geYMl
qbKXBCbBaPxDQVNpEHgCGFBOWxfq/Wy10bPIRoeUz6YrzkxB7VpvMHPkU0UmD8+0EWFFpIEMhCHG
ZrMBAoQoACt5fD76U5C6Qdh0FsijMr5QO4Slq7DVI0T6JKXuG7XNCifLy2HbdyIY/cjCAmyPTFnu
E/JZfVvFjTOyR5LryQl8qcCZK8fZrRbWrCES27yLRK+LE4DNntdS0dRDf2vQOiSqosebaUb3tV/S
CYs6Ibc1rcMu0ajxgEcnKkvNFutctpw28eVHSyFZ0pkmI7xtEPUwYCBuF0dgnmHc1jRhaXUK/5e6
89ixXLuy7RdRIDd9pxo0x5vwrkNEZETQm01Pfn2NI6nqSQJeAQJe4xWgjqTMezPjHHLvNdecY/Z6
GbAABsUCMWq8xG1Rv3ZzVB7rqckeYtgO2S7TF2P0KSRtYGhNktovFYSb4imDlHfjyNIx1PpFG38y
O5dW2LNU/Ihr17wmUXLb+HAOvDndQGpmbAtheW4hJvxQayVfgNnO6U7pqBj3qC9c7u0cvC44dAEJ
y2kU+S4MN3pNXRoBApSCAgJHpXYgxNSVI4jU5/RhqGl38+FpzqtYxlkHD9WXX2W5pNOmNhaOy0GS
2/c71YEpMseudj8pcanvjN7sTIRhbbjPIIMpSIJD2RO9SB0EbdsYqfKdrWHwq6l1jnxrG3Lo7eI+
YZBNGr4vvJZxzTd4AUGDWB8J7BFBpEkYn0rZKcIv1kyPQ5izSbsBVyjvlqkfv7IW/CdbhrXndZ0O
s0nsphulR1GJeIbPTrg0X2cyMlKuybaPp0X162lanvtmYjpFWiNJaxnWeAWqA4qgG0uWIFFSmxRw
kbKvLPieW52t7k9K7WcVGqRhEAYnuzg5bTIRDm4d65sYU6Z5S7GoT1VMXO5Wc9EiRDYjCramth2S
XjEOb8Z0O6rEklCHq3OUiLCAVv7BYT9LL5otmMRt3XLZj6WNWm5gCDO9CHt3uS8pU6XozCiWxOdr
onw5AMiSQCgKzbJ867jYwRcFKKsmUdYHubN0ujdzb6q9IVHko96avBz0dubSpem0khDBwWpJ70iF
ctvJaf5yJpdUl5R5n3sNLKQ8HFddksRV0k54KmC13Bu0vCs98DXTrztkDTqjU/A088d4MvV5YlEG
pdoOkbUM3auVhULNSV1cxb818mob4U7DExqbjv8ylaSnCHzmZ9skkEHecHYuJRSrJExWU34T6xuA
M0TaAIpKuvUStnbafzaAkNNbXxRoh8SZio9p6XtuJUMTtUGUpnYcGmus/0w6Xa3nrFnsbjM3bVdv
10RLzYOrrMj/aL5TKOhVqjZmKvs/RXJbQAC1UvUzFFls0fU8Olwj22Qg9tOtbG4Mq7A+VguGNFCK
VrAMtZcXO+3Up6YYq4eYXCEBJgy7d6ZbmFq4Skcgyea6XQb/D4/ffzx9/+N/mzTACv5/OKirb0JY
/zSV8ev/dlBrf7EdLB4MU/jdGOJvvqa/H9TMWQxanJNIDkz9N0fT37WA20FNkoGznZ46qDO3gMvf
ZzD+LwP33u0fxElHwPffOqhv2sY/ndRIuLQz3/zG+MjgavzL0Slc2D9YQzIvimr1K6Xa986Y69lb
uEj7q4o7puO42EfsLZ5Hu+h3txqQ50g2J6mrrGsLhZUF8Bd+TVYuIze8yfGMEUz13HKgpKbhhLj8
HLbnyKvZPP4p1fYD/uoYjMpyH/EN3dp6WYTz4Cb+Kup8X1jr4GMqBVQSQztqtfRDzs57M3E/rmr9
uMzRs2ol+qbql2QbyfaoOaVyw6o8N5Y2XIgx/EQcgrJeYS+xcoLyXL7KZRzDTi72QdDNtNVFv4Ra
qdH/oHSO12tz/8dQ1Af+KOV5BJE61VMLPodppwLpgV9xEdd4ddJNqeEiqHjwfIZGzt7JGoNIqcni
T/2xhwy3WeKhClfHWjf91MZhU+vftbGygMJm5OVmuR2cZHzKiuZBj5vvKFdeDVh5/KRT81cBmOPM
afIU5a2x4yW8c2uu+ojT0m/KZj2so1P9LYXxb0l1T3XJf/56Jf7vK/JfL3z/57/9X+/V//Rgb3/q
y2f50/3rP+r/w8v3Lfn0PzzUw22n8k8P9e03/P2ptv+ikX4gE0YnCM55ns+/PdQuLIBb0QsOSfp/
yAqh7/zXQ+3+BZ3lxqjHgsuu5R8EPsP6C5ED7Gm4YzHpIM/9O7dvAgu3x/YfbsQIN39VGTXsmjdx
0vyXxzqLU/Jk65z5qjtGh24ofbdgxT7ZbxEWgo1uy4OLe4Zdut6oO6hrJBLnDzvFTzmKwrpdBJMn
11yGhUV7kj9PWR0qkm87e70peaIyDHNEYm4jrCpuqSO6p6bluzkTZiGgi6VP3aITGzf6/Qi6p+XQ
teoE+Ao3NXaRe9YNnsjf+s6sT7oLoWw4LMLxKqhTnjG3eWBwWanjPEjtQ55cxeDuZwszCKPGubol
KfP5oeOWUBmvigawxV0geNh7WWKVKdT1alh5ga0QHmskwHLOLKBtJVTaM11cXrsqQZmjHxXL+6xN
PUNzvpUath8FMEHFYqCL3mBy7XDlJN5M52+KG6iNP+oKj9N00JqPG6G0SZ03i6A0PhEaawcgRgz3
1fw6KoOgs1voO9stQTmyo+8sfAiD+ixBtVH98zzkxp8V6yNOify5hvXDCjZ1c3fjYFUoOrxEGS3b
ij4f3VzZ2SOLKc3dDEYeHybB3dHNWARND/ocQZOp5hebBUfnPNnu1ZZwiRTT8YdS83mRX1s4MH6l
lcM2rxJvzezkXmbWpk3UHet3SF3lSZ0/kjFz7+HEqy/QGuWTpqTDWY3ql74XHveKj5i/aKeqb1rf
sLG/3dibQw+LoW4fs4QVBRoIi2FgSmXSx4F1o5JEbb0riJTb7tfqKOe8W499MY9Bg+mqW6cDpaK3
Db6+v2EjR0emLzcoJ+mXElFHbUPVqe/aJXqZjEx+raDPf5zmNeJAMuflkxMriCPnjmT/XSsmv5D3
nJQ3yKmHaBe4+hwHZcl8UTZMNx50i5MACd+1xhPFRN3LPFTPS5F33gzPYpfWS7aRGTSHXsWWMGCn
Birnu7oe2BVor+oZIGI4aed0Le6F1RytSGFTxgl5k2WSzL1EmupFZRywuNmVmXnfuNFLXfMjxQSW
5wejEJjcCqwXFtCfcn+jPVjxubH2EdADvYQJkxi7WanxQQweK5tnhy+3aX9ncenX9TFH6enKpPZ0
jMDm0RTDhuMMqhmGALd7Eon7mBZ/1vgYL9mzYA+U1KxIc6A4oxFY48dafrndvYVmqieYYurtgHsu
0WYGzyMuRAhyNX9+bTlOSv+lRTfUhgTXk9xHgv9dx3oA4M5vO/hIMcQMpfMrmT7LRb1rEcKWG6N3
NTarKDzNwmblaqieEiPSoXCq4uSCyJFu8ySt+L5hnzgXezsaBbF/bQdfwPJjMNGeyGRDxPDm09Fn
xkXld07t9Gg62Z2Wt2ddDr9Tmn6U7ZCE65K91fFqb5NEDeWoX1yBVWRQUgn9yVz+aKuM39amce6n
okYfjqo+YFRH89S1p8QYxwPDF2as1QUXJyvDQ/Tm0WII8TMIp17ltneiMx9bvX7Inemcu+02K7Lq
NyfN91LYE047EgSeFBHjRc6vVzw+MOJ9D3mcbswuOcRqtxsT5TzkatDi7Gvt7oOzG42iRBwzxZdW
tLsi6iFNKo9R72S+nb0b5eRncQXLCbjlpkK+wLcFaTEegKAZCv4sGYex/IzmwYvrCrbqKK6V/jtJ
zHOZNb8NxhHIil80wwiKpY/D0YqT7ymaCFaamoIbj9mW5Q3GKjVCdtXtFvhwuaofEyCXE7l7+r4r
pw4xHPQA3FR321V8TaVj08TWmUrQyZvmuARZbCDqRT3IMV2+lcLButRSNgwInZNiVf+M0gF6WReY
vxjjQwj5oZSvwpZvmY2LP4re2vKgtK7zINNv2rF5ngvbz2XGvHovst3IwwFvorICxb4C1DT6mIF6
2+t/6hYPN48GS3RdHheunmU8flhZmdCBTb9irB/yDvcUX8MG9MaqfzL7oXxWoZ6i5WPwyqciiG4j
92zcIDHUMwEGs7Vkqy5vGKx8sLrvKtdNW5Yx238DePvKWFfYte0tzvQAljvMpvYk4FY2ZfaQmNYj
Wh26qlqA9mhK52I36QdJU9yaw4yhBugwTkQKhVJxQpBALcbJdRDqGqzOvWPE72WaBvFU+bQFBEN3
MoxHgDR8wVQ/UeMPtv6BwLWg9Pk2rmefVcPVtSCr1/uuPXXxW9TLD6XjoZYH8gjebaYeytYbueC6
ZREkdhvkSnyRY7+1a+VszsV7as97Sz6XRfvmNMvi8RY8YkoGKwMrLSS8BWI1QrxqrGKTuL19sZoY
vxvWrGRsb1kdjfl8Gk/KlN8L/t174+blL+MYhvm8+qV9YYLf2onro8deCsPx6pFPeXG/jaXdxFJQ
gIoDNjMhRidFsaX8+zhncj9gBIwbLhq6Cfu8Hse9W3W49AoCoI2Rv9dK/RRN1ZeBf2kGzONNZRRQ
uuqXfINZV27qvh4fh0rbJLnzLebcCkRsfPeW+9prNwxk3B8Mnnzgepic17K1NovQlCP9S0BXaPbA
G+L4KvlZpXifLSS4ZV71kDZyz5iKN41K1f0sATZL4dxwXCsbJv4y6vgkZ1A1rkvEQEk3LJrDzG7f
TL3E+Rvda3LVNrJvNtgvXG9MkbaatUi3Bq+qpF83Gid8Ttdyv+rHBrNpBNRTz/x6aPzs5iGxxj1s
zhsvDiTTmq6zp8J0Tdc6zB3tWNdY+rI9ZvPMU4l1bKXNT0dii63yA5ieHYLOTbE5wgTjdgCsNt1z
iAk/76INm5LtWrqBNafXuhXeoCo/o956jWsHLlYvrZSPjV7eL8pwFdb8oCR1OOtR+a4bOQ466zGX
/buq/palvh3qX1rnDlN31OLP2AT8p1f7SR38WZl2tizwvWLv4bFRW3S1c9KcR+cjEgcqRjWe6Ajj
KBmwqTmYy2vlVqFUl12e7Vy8EpVWkXJAIXVfdDZwzvTJ7ozdxLzBoJ3yG8c5BumC8c02glk1GbFM
v6rn3aQlHBflR3a74PVqJV7b4gZJNP1aBxrIxGo6dCOICVmYy/ZRWwv2e8CllOExmxwrpC6LkGf2
qzo8SkN+jI3plOJG8ex2vGTJnq6j41wsQWWV6gXNDK+h8acdJOQc1QidrN7BbdmoCIW4NHYgLClf
bdJAmhXroPreygXXt/mrauRuWgfwoLgHNUccRGrti7ggzbrOG4Cdzw6M796RD1oH8Y2vwa2pJf21
1TxYtZy3rXqAg3TQ1+qO+FIarKWTeG2Pc8QeXqhE4v7Rh1EaaQhuUViZ04aU0YsxtvuUq9NFKdKG
bVmk+R1VCZ5hYhZl2s7DeCxnC/O3JHgKyYbPInNqZ9OzcCq7g26ehxIvqFnov1a0PtcTfwViVH58
Axm7mR7tLMZkv4CpUzPKs2G6N5v2y3JUrDwzn4k118cUVF5RwblaKA7RFEBM2pVF636qv2GrBpHJ
6FCyWzsU1CoJTtvOzB6H9bky8GO2/EDrbq/nbpCsAvBh7ZzVojtobfvSG2yT3eXVTKaX3BbnItWO
nBP+xMid1eoRISNIRXIGQbATisC4uA7HuZPCb4wRCDUMSsWyS3xGxiZJMsGLWDRhkyVHaamYNjGi
r9biETv2y3p4yrp1Bx0/YNR5WviRg20KOtrT3WytTmMlHJifoAatsX92ypm77qDSTJWt28zASKrG
ZtBk/WeHfEdoQf3D1bV9tyre/6Q0QR5ikePlMVbbtNMpbB80owqUWFgBZk2N5gk4g6za5NEm97iL
xbKVjabvkKjMfZHFQdpHjwgs8V0xK5U/dm3z3K7sqb2kLif7qixzfp0p+vEsDfuyMSLUu7it11U1
uEtvI3bZlmY5gVW5G3sobu4kfhhJpbzOTh3dKYJhb9QFQYieIuFI36+t3uzswXyaFeXioJfyhXf4
RjY18nerTBrRCdhNolp3NS0pUOSH0LET5ZUILjvMyo4+FMu9y1QF5pLJjV0T+XXJ7HUjprzbF2xG
MXbjAMTogtRSH3I3erBbXSV32VwSvAR+VVV3LR0A/ohpOzPDou1FYBmNHso0h5lcVp+alWV3aRZ3
35q5djunIAQH6MafUq5uUtdXf8KztXVqpTuxNah8PGLcDNLUl+kA7rrnIKMGDgSXqhzM0XgSSpEE
oCjo+mDSMqsqsGfxOYpO31BTIncpy5VgoimA3ItVshxr9T33n22jYcJtmsxf1KbyOnd1+JA2TdVq
nrVee5nvwabddyouW65/SQruIR+/7RX4sLEO5Mtilh3iR6/yU7VaV3uQ3DV5WMRAqKbk9kgnJdNf
nVr+OlXJlXs8mHGG3W3f87FFa2X5DfjazQItjhAGTOde7T6aFvpVqz3ojdgtnX2qpQx7vbpSftkd
c7huhvPeqsNucu3fKs2CvMp/2tH00i76JJAHEPSP477Ek/aia91jWxhP5lwmh2hJ/rBV+TTb7qMu
u3dbGR5Snb+9YogrAbcibFfrs4l5FNQ0XNyEKzMU2E40gY7NME2/S4b4YwLKmFpVjWTRSGSZjY+F
oxGoErrm2nGRyIb1tVXp9a6B0sAuL4LMaS6KorBZWe8FxR87vfhoNCT1WB1rqH39tbbZc5nYPgNr
6M6KqZgXgaHdL516Q8env9bqQ8fxYRT5QczNoUyHr2Qm42dXa8NLxpoDWbi89FAtSPvVcfxaVMlj
XRWXyOwujaD7peAy1azfY0qAnoPXT244b0mZjew5rumWYECewsVR0TCzLVP5Q9GMmz5nHbLYy+ek
jLth7ZST7cS/Kdccmk6OhRzvKnX8dnuL3b6RMfTbbDvX6s1Z7Q3CKY4Vm6yOrMKqdd7aDKYoEc3e
qxqqeoQd+3CKcYN8pFl/lybRzlwtT78dJMKSYeFkRYhJiGEVZC8pBAzo27Yz+eZrh0rTj+o0YHod
nslmABQu7W0025uRBqxcm4IUjKyd6r7JVdJzeVPl1rJr+xl0MQrRoIvXNWPrkxrIG1rHmE3J9NTv
k8HiKmV/Eh7blU53GMC4OX0DQhpJg2rVwnOHnIInF+o7V9RljLS7tk0uZjr5va7QmMgUXyt0DEoz
c1Ry/dO4i7tmONn1knAVnfdjsbBgTLK+f+VGNJxcKf4ghHu9sgbaxNWPiDNq2hibl3GZZlYvzazt
E31JL5N9u5woekIKY22c+Z5mIRi7wBmn+wxI0E3NeNQlqblM1Zc3UNGHCWb6NOOy8voRCPKQdV/S
MkN3/s4oQIDt/JSk82VM9Z+6MnremJO8xHqjNL5ptMtzHFkTVv+4RGiSnLxGOGBuGTiA2xhvqax3
iNpk06LqyB+79zO1e6wWPsGVhyTs6X32Zn2+jnUfjlXnQ+dELY+qa8Enr5A6nmryDmq6yUur3qq9
UwVYCqzA6G8/87UInIm6LlA2SZG8RGYdOgayzDCZJoajCC4yj4avMSLr2fLWFM4e8dzYVEbH0qmZ
jIPV1Q8gg9PTQCVXaNPsBN9QYAiaD7RmleRK7JkVaJY/ybZpA9YKKjSWJA+UJqfBFCnIS8v5D77l
0NSa/i4blo19Uykq22AS2U29HRCb3WiQ1jYqTGoZpjNf+36MrQsv+fzVudXOZMwCvK/fh6UvvXji
/tJbJeYpQiR4QpbLYHbz81Kmy6dSqPFvXiF3DhdZKrtUxn9YIKTbuIH+NOQme2zSuCMvUxJwLRtD
6zAWLzBO8LJFftzgTYNr/jhAIlT7GVnfoqNK33ez8avTfUbOiQZRM72f62qjZ+tmjGIGMleuZ9DY
r4qu7kulfZh4iL1RJg8d0C4vjszfPsHDxB1FtyYcTKckOyqaGlCA4Rtmt9Xa4snR/+i4uou0gDev
P7jVSBe01M9Uln2LSXKKyno/tvkxZRG6E2v0kBF2kULbqjPS1AKfcTf2fPWL288lKdKHtlTPpe3O
GzUeiRNJPX0tovcum0+if3DLB2lVu3gyNywrtCvClGXG6JzFtslmk4ym1D7WbiFTlJlViAkraEhA
GiCW0+ir0R/T1aZxakWTa/W3pQmxFQh0OTS9mVSNM2aXdMb2zLGk9IkSKBXuKShH3EXWN0SPg22z
2NaQQPDOUCvF8VdoDAOafBwjmLc4kt4VCuq8Kqd12+KGjlBPytN5SDFWZL0FndVkjWq5odWK1Nf6
0kZZkcfMfKIsPDB5mfWcscBNwipOj0XNusZC7UlRgDqVigh18TEGeKLEE4cNh07YabeQOSLJRwnX
4rxiC289M3IIVJLpSThtGgVnQNW/d8q1Q5WmisBpCINz8iwmrkEgOVaXBYa98j6CBBsHajxPb0l8
XyofNbv66VYsYce/twfMGhufwM2Wmq23vuBdjM8euX65TPHjbDuHzjb3VqJ6ipmSwN2O7mvO92eO
1PuhrD9yrAnw0KNQNMWeRise6v6x5nURESyzoqBeTf9WQkJ8/TyOxlaqtxe0u63mP6z0PzoX2m70
ZiFMDONmWpyfjCmHBsJDPpQBHEz/xgy37OGQz/0mKcNqICH0mMw/ovwsnDcYUl6UfNN/dXTbMdQG
msny9w5evjyoZbptUKFxsQfoClD4zU3XMTZo2sVwFXJbBOjMqjuW8W9DEUiulecWNEwdq1uHuGe0
UN2WSLaBRkECgqyeSiisyZyNkrzaVr5h0OUnRwmCSD4Soe+rotwr412hoSLn1rBrS2OXYtuXpnVn
Vo+O/lkQBcUzEcLyfCgLhvrWUCjiGKG6tvm1S/NjxNwGsFYPNasg9tFCIEWlBt59b63TV2nE37XG
STh3zV3hCMQb484s1dPKW09W6Z6SSpYTZVIdWlW83pKOlnyl1qFiExJNL5qebpr4d2afIHO/Fa/0
rU296bnlS73M/HAJrlk0r63KAHWeKIQyP+Qj6wgAMFtr7jF5OAcjHU9qWyMKx8Gov6Vrv0+b6akQ
H8W03Dg/cGINugcqz5qTQIuOsflupM6uam64ftd+Huhdxf5anKou26ayONb9NXKH+klLEzQnZSfp
eaAmnUnRDezoMc2iI2QNnzostrDLJiP+ueYTPaOCg9/x++pOJja2JQLYuG6Np2pYic+J8mylFHN/
DOKwIPjSBYDN1m57P58y3JwH9jxae2KWMrRj2ZyxplOix9fpkDv7Ll33SnyouCEnWZhzWUzDqnop
1mthlRtT/VA4xrNTUx/m2N5l3CGS+QlM9XlKw0JdOEQivjtEznUvzePAgZRT8JW5jYaGUu/S9Tui
Nxmn5H1Rl56cXx3YsBhuPND9ZzTmerpJzyvJJMbISd+oVXwnXFw2mr7N9F1ipJeWJHnOFqsmjJ8Z
XJVQ1+hHCgB47G1pXikrwCTFEQCouQpVeTSro1mcLfWlU3Z1j1wEcF7z6uZnrl70jsVXmArOwMZ+
kCW/VKvPUYokwjK5GK2NAjbXK5WXVsvwjrLsGEsCsIYInXW7NPoOa5jvkOKp20sr+N7GWEmndz27
X7tgodANicXDo3SqKtorBh+JuNd5saS8psTGcFfqFLUvbXUeE3w8Xlve3VyJLCtYgTjAMFz7qAAY
D+JbawPZxjNsPrCKrv26LJMe1uuwyxnBuEKF9AHthUYki0BUp2VewoeoJpdmjiBY0wZFhjzNn8YE
ZykyE9kkdBEz2UdRQUuR6pR7Y+kY0IpToyHaFsMJzm69q5Tm2ifR52TVH7rCgNsPr3gV5Gs2FtUB
vwbXQi1vzhTJvefz26rSsqd23R/67k8t3Sz6kKP2DH46NKGTBL3qbErlSl7Hu4nk7rJsW1vhLWx5
zXKNVP7Ky4dSSSZhwx9knT4bhorEsTOMQdnN3XYWC22HbG1vku9Tznwh184MwdSGJZn5sjktkgt/
FZbuy6K9yOyiiwgye++tigxrvp+LXmwi/Nv6eKd1fyZd2ad1uxfOJ3bIhwwVVqR3ERYux25De124
y8hNi5Kck74v9ssQJtGbmI6V+YjKfWlLnft3v/oCTAu2c0SoTvaPlIQnPobCd9eklcV9d8bm1Fh6
4DZs2WRExYp0eJWU+6xYz+qif1fxl4F4HJA5CV2BmyyJ7HQj7eqCXqCjRTU0DBvjaVT5Q3Zqig/P
3JVml18rCgvfrTWiLXIRdzxbfZixJwnxyzkoEq7yzpzN42SzBeqG93yt/CRfyejr93GJdU+10p+I
utmuoItojNdDOoMppFqMykCQNzO3FEdpgizjmyzJOpALR1pc7N1IbyiLZVB8Tat81ZRB0RSJW4Uo
XZG7ztFJ+/FpXI1PS+UJr9z5QUMdmt32d+jlniiNQuFu3LP2QvF3kSeJ57ETmed7183Uz95UrF23
Ds7BYkSx1x5C+OfCqp2OPBq7uxKJJR6tcm+7yxnrtsRRH1sBPRbkBpxE3itm9LAOTB+DmTy7Iibn
76ByJFGj8jx18S4rNf2+1DaRqydcr69TAmVrUabJK1P9001g9S+w+xk5Z+MqeR+RCFumXY0Nk7eW
mkavDIYuXyF3PWbkCLcY8JRDKQfNDK0lzjc20ntgQEpo7Pk1nvk05GTModG+TpOzUxLz09XNTW4Z
LLIN8YKPkxFMbLqCJkkByGGUezbEG5jqG8IY+0aop95VL3YCGCBTaC4Q83zIVlzumIJOc96qQbEq
6tblm3RnW8tRq+MRlzktYPsqN4uN2tgLxvWsKF7x2xlZKFBJtl1niCRQRWYPjEm6UHifxE9pPjTC
s7sE8TIHZK8G2ZLRSlKEHfCug6Kb9M0U+IwGg79Tx9YBjRazbeRHTmpuoqipt51aPZi6qB5qjQUp
1bf2tYmF3OpV1oe5lYpnu2vO+VTqIaMmRip7oje2YbYZwcWTtEaqWBO1f5SoLiGKvnY3FWqCwX6x
+h3l5eyqh7lccU2IdLmXo2RHTtW7tiH4meywhDteqWsEKpo/g4P38VJFQkdsiGv9fSpt+TveRN6Y
DiG/mVCaipxi5jUliO7G6/DDMwiGno7X61q3dqjnLepKmbEMxo57Lvl9OBkW0oYQFfhHsI0xRo8F
xRyyyvwem4XgfFKIu9ayX0YXiYy6kV2GeYNC3Ep/Z+XOYrqmI3YQqxKSa+PtUU1aoDYqcBRqod+I
HnLPLfqJnI74Seit6Xd0zpgnCYX1s41Zesf4HX4aeoVKb5Hc7FViNskE4SHqSwKcq0Rps5LhZPDo
7ybVqE6WguhURzs+i55342weaFL/6UetuZpuwuTIOpLzdrb9hqMJrUcZDe51k7pPoODwfp+Gi1Ys
5ttYuZAOtK5z6UGY4YsYqjKCeCTmqTDbhGlWAyNlotk2iYLuGyW3XGXMPos5uFiKn9aw88ehj+DR
V3PHAmWtsX+tHzRGlBu1XIsfNwPnGXSIRaxixwYYVZlW2X13K/lVVq5ut6QiH7LLdDc6OReDUkB+
n8S7Vg3iKtVIvPfMNfsGR9lZTNQDidYUl5L5gRtOw42qXmBNYwnVNPwykiLcBD4sG0oY8zzXWn3K
MjKy5pQ420YS0zCcW7+N27JQifLGgkBxxq6rsEmcDee7MQnystFW28DC3XLFdex+kafRttmqUFnT
tOY5Aj24UbkfHFCouURxll67UZlf7ZEUlWiFdUe4pdtY+FIRKxvTOrZ4bi9OrtvB2PQ4YXRGCt1V
0HRmSYEg7//xq5ioot7SGc3MEhWq3+ptpR7azjFOCzSsB60HLMDlzK7DyGWdywC2BHWq1NAUcxzY
sd53ZywhBgGAeonvBgRg4OvaeJdbM3+/3lHYSmv2tHGHPjmb9MPze+iA4lFmlMtFv8312Ix9paFP
LYrWdiPLdN4ZZeF8jHkPXEGlsE0GnGLKg8ix/dg2JVRRCYooW6Lvsr2ZxiuWTuTztZBa+LpCoojc
ixujmlBHPAR9Zjt8LKm51zrzbo5kyalZaaRn6MNE2rA0JsWaLDztTvodAg+onM5qCu1i5TkVkVkU
gTJD7fdzTCShojiZxjMr6hPaBvp3Zo4B0MvAETXhrSVz7u0mprctmrKj2mZjWNOj4cc23WdO3fYP
UTGn9w3zhRR2ecm4SGL6mKLftGmXyYvoIT83dXo3Ux++TTBMalWrbgZbZ5FL9/Ruaf6TvfNYklxH
s/Sr9AvwGhUIcus6XIWOyMgNLSMFJShAgurp5/Nbdduyqmeqpmc3Zr1NFZ5OAeD853zHddfZ0CRf
xkKCTBnF+0g5yL3fV9OD6/bQiXPX2/Lfcvmu4/iAiNSf2iJ2vtxehTsRcYZym2p+He2Bi8A98ZQU
rtjPuuHvThl3ka/tO1BS80tgAlSXSTlb+md40tAnHm3tmkeUqsZi9E5OgMK4IQo26ZhrqCGWL6i0
6dVryiQhDkFLYfwcT3Ex98dw7FqeiMTaTKET/qQwjikNmbxd3TD15RliqNL63B4O2/wf+ZjOFwS5
z9owMe/CZh8tA5PkntLkE1Xh1VXWEcenvGN7Tx2of5fqwj6AueMWHr39TJPU0kXhHf0rKP4heY7a
bo8t5+zHpvLNhaGlv3Paab54czdvKariGcs1NSlgvZ6muAoubjia+3kQEyyEtngL6xzFqYlc32BT
mMzVY0qCkT+zY/Y7Q/EwUX26S29qbO+mT7PS3v3MtSX6ISxvyzhJHkoKKrM8LB9FEJnz4Mv4Hdu8
jeJWfHFQF9bK6pzNMk015YaKAKM/7qjHaDYxu8bXSJgvUFzDbTPexNF6Ls1bOHrQi+o2gcbQBmQC
EKb75qBb0hFiKtxLnvtM/pPa3rH9YY5UMpUIfQaVCwPSeykcbFk0id8myaepGL1r1wbAA4rlK0IP
+kxNViCOPXvtQ1rophEG5RSQZ54avQyrnkk6JwYADNtmUgielh0zLVYUhQ1U/WzlWFYbNgw9iwYb
karo4NnCWVKoeSUGYY4vdL+5SeGANBkCTEMRZ5ANIZjim1Nx6WIXY4GnwHCsiuzmv2inkRBHguek
b1X8s0qc8Dwj+7V4azaLZ+HkycuNHdVybdujfeQGLQ4RGY5PVUSYMxlK3mPi8PhBWu4pYQ+Y8jiu
dbXdlP93XRzi3gA00skU3NmAVVpk3YSj89zHINNmzuVZ15Z4neLsqcfYyBYzHOpt3rjZoWf/seLH
hu9UDnaHFmfdvAqzgcuShI4cNl13S68iC073bmF6JCNcbFdpl2jrYzXd5W6cY/k0ZCF82eXvDWcE
PF9t5m4a8C+/RtVm9/6NilwHA0cyqss7VItoOuJ/ZaKT8u8BixLL4JzDsGkfCnJTn90k+erAh9r3
MxjEH3NfL9RAlfDeFnumFj2xmBR4w20COyVfcWCIe4s3+c5FgDq6w5DVmGNE+mjNdLrAqulPo0Em
H9PeOSzT0H2Af4SjFQl20x4W7Iis2gUNq97SrcMuOp0+Ss4PPIm1hWDYY/J4MfFENJjim0sUxwMs
jQWQkOvSaNgRtV8bG+ffUk/0cc5IFjAvcceWKeWzemnxsaox1Pdkkg5TTvC0YUm6C8LKOULSgJU1
TtWl7Zpqk+XzfD/V2Hl0Jp9i5pO7SXr5RxqSuFoLjq0nY/3ZEBhstZUuX9t4agitRNiz8pqRq5z6
N7vjplpNma0R6Hp5guSCQXF89ILkCwo8ZgR71teyzb19DzjjfrJj5tNZIaNXHZjmUAcljBSKWLZW
bbpH2rxYGKhOYRWSijdpvwDP1CF9GN0yh9elwnTFM2OdU8/xP3XCl5l6LlCtJGkZs1fIeASxnVVM
u8Djkucd1y6ApZU0QV6tJ5iE20Lkzjsvk0/DVPGOsTC9nUgLsIiseVdlU36J55xnJE5ynoVRLOO3
IJoj2vYuZczoI6Xz84H+TnUMkkT/UBUUkTY+t8WyR89eyaBnCwA8eyed22q+WKRb0Sl9TPrRdBID
rkPdr2zHx1KrTn5FkrbXkeA4GS8TD314KwPrrVge2KCI78wk/A9WjniPV7Ek8VNL8T2iuOPNqCo9
lAgZTM8Z0U+EdGyLjX0ebGRDacqmLAk12H6r1y71tsrRB4J/bzbyn1mHi5M8hN5R+vqgY+T1Ro8M
j2u93JUS8T5LNEAx/1SAUF4bKn8syhnj0LxZNb/jpfw0FyVfzD//NL3/Tzjg3yRzXXI6/+dwwOpn
SfpS/R7lvf2Fv4UDgj8w8ocEav5CJP09G0C7un8L5t5oDDSVYPX/z2yAcP4ADBHAZ6KhKAwDSU7n
r8BP9AedSLcckP232O5/C7pwY+r+Hgy4RQ+IykYwSUVA1uCfggHgX6cSzJIgh8Jijo2Ow6h5N6V/
igfd79zl39VS3L6G//oTYVRj5ybgABCF3/+NNgLvsx5zQCmsh0QfnQIzJrqylb8wZn12I/ZojQHK
N3rvkRHfbU8/5VnzOauWzKHl7bQRP1P2yGRG10Hbfam9mZM6ttat34XX367hw9++ht9jy6Sd/+nD
3voSQfqTmhbkiTEY/uOHNTOjVcRelzV1ROSDAsgeuy3wkeA9oDrWqdh1pvmhD3v3RXPyfCwy2KSp
HjkFLa9zXVGcklTMAr04o7dQ876bGA2Rke6ulKV9iAy/LY6oeU3y1/vKZOKRcAQDJxgDnsG7tYT3
SUaba1t4uw6uL/Yt6W0HkwyvFVLNRkjF2SbODkTLeDczKPyc3P46sUPj3HOzsVoO7wOnghGIJpcA
Dn1yeWWtjfao7osYZWt3Ss5Ef+XGZt+81rL+qhZgicNSoj11KQSGKujCTcqL+bHtB+sR5l2wi9yK
fH+FOGxuh+d2kcC6jL2lje0q8QTtYsXGCQP27P0k1FT87HAf7ExiTZveZQ4ijIWp37r5wrPnLtS4
SlX1nvZ+dCdD+WXxm2eBw7xmzV53E66Kgp33HnsU4Kl2Wc5k4qK7fIzfnCmhjW7iNdtOfEF2xAsQ
sACzFw271a7bDsOadYyG9jWZlf20DGQq1TJQ3WYNJBHG0v2MfJPv49nbc/2iQ1vX5j6xYWNxMBWX
jE26SvMfFPaphzKKszOBZEPXN4LaPuPwvypUWuwZbu0xAwAd6Vtb3IkIgWhlRbF/CmdCzBk7tufW
xXVexx09gEwees4dq4x+BGbRmA5n23/NCsV0pYjuosX9hu+cqDb9WesZXZE4XKW2Tuk9IJnorekX
yvA65O0s1TW0MSZHQ1Gj/ja3E1HB3DKlLfFSEpBeV2H8Kw/S5Afy3Ldu7kvGeqXK6fZL+0MTqPpx
IYSwUQk0EvxVHB9Dp960GKdoq/cBUQxpsiOi+J1G++ybG1pvY1p69x5TrTN51W7vNpZ3SvF4yqUu
v7RBZz8XM1pnakt0mkTE3abxEv8Cydvaun9aJESejutKNoyz4uYaYYUk2Meyysk7XVVhcvPJyeLO
ytgMWbNDtEZj4NBNcJ/CU3vpM5nz5QgyxxrvU9PW+TWOMdQWZSQ+JdkMjOezWNtm0jt/Sh9qUeJh
F3BdcxVFqGZ58tra0xNuypwHlOp33c9kVOJDlmLEagI9brTTU5epGxgASXrQWk3bkJPRU+njMRWm
EXu38uurZUcLNahy/DBL7D+W8822pVNmKPOQxnsXH+WKM2hXdYY2cSaPSszjBX3VN4ykQpwzMt73
hhwXzRnms2QXGziYGJuS4Euf1hwm5ks2ylcfDd33Ov8MPRzUSB2arShuwwgCD/3joGKwtlaz82hV
3dsBTtZxlG0LIMzttl3mZ5vCTO2PYULSTrQffMRx96bIyx/mtMJwnjURe9gGN1gyEvfxK/NtcVVz
dcCgHqQO3nPPzV85snWPnWfia905yYVXUEbyoHO2BT2S284RhBD6qOZIglJP7Cz8OlsVw0Du1cem
pc6+ySrIZnkxrGWdkmMPxIxEW+DIyyB1unHzDZWvA69X97/Q0pxVNsvkXviE8f2M8vDR7esvbUPL
vQLeq0z/1M+2s0/BAJ2UGGC4WPY9KfoXy/XfJ2G/CQbOAUf1JrkUFMoeCh/tae3mg4Nny56OonSd
O6Il3abkBfnTmSpcvzzAh8aJsZewXUMkqBoVYbjIE+cOSZU7cTDgfZkazRuJt+LgyYbnulODz0Gg
9Q62V6EMQOJxGYUUty75uW3um1bYKatAS61k25gPSUY025Wx8XEWpriJ11Xc2y/1XE98s7r65TdG
HZYeccQmipOfZeLsexljcMvKH8RW3U3WhvXJb8b6MJGMR/qSsfwUTlLvKF2LN0MUpXSil2hHqvf0
EfHsViYU9Ju4TsQl9PLmMdZlwemsnA/J5Ft3Ccdmj+pu9/sCdQ/gS2jil04aekFMOjgUYjbjNaYt
+9gvXfVI74LDKEDfOWGUF3jIG28F1GDeWXa9bEwKwj8JPI6aSkixUREicJ+K6IEOGza/nSqB348b
DGcCSy8GDC/CTTxAH7gUJKd+tbU/PGg0lWjnVOzAeWp2trE4xLs5UwzXZ76Cuc8w5SHVFZ1NnP4a
EcTeat1FW4s1/ls/SPC8xucE3iKnQupNi+bamKDZsyFHn6sdYhGLGtR9k8f+pzXjt429cTlM/vDs
tlV8TGdpmHZ7/rZBAdo2kfmZqqS8dpOqt3QGOLeBxpFcT7HNEVgeOuYnu06od83RHOUBEg2rQZ0e
5qyy1wn8yE01hfmltO2EGeoQ8JoAG4VrK7KBeLtMDiC5gtUNIRx6TXu7htb0IQCmlwKusylhkKv2
Pu2W7Ep/GdHKIj6HrEBEIkdyGpNAFy8HFkmT58Wm1OX4zKmt2Vl9hl8sHJbuGkfFU698wl3ajc+0
q3vvHvsOoghVdS/C1j/MhgHcUNDNm/cj7obeslPGwTI8t6Xn3BW+E/8ykmBLyIpxsjo8mY7faMZH
+a+Mrss7kqD1qYVD8pZ13KS8sum0T4nGza0+2nkzTE8cT7Hmh4mN2Ebh24HeRgMsxkvLdVl16GFL
mm8wxk4Xv0WfdYNfaO8+/rx6iXalmh5m0VU3a08nGb0mF506eLlKN9p0AcYvS+XkVv8URRtBQM8O
xHXUgqG9sZovSzbFh3bB7d35Y3xKp1ifk2HK3xMrW3Yd+cd1wfJ30sMEcKKNzLQLW50fMSw0hE6y
+DTSMvjTmm6C66iSeuuqeryMyRzsPSAvTz7Gv3406aaqkuexc6q7AYFuvfi2u4+8mxWRqCC6u7A3
HtryIeT1szXJrdshr/NT7VjePaGEYB32nn/2AxyPVTT3+0XIB8Y6jHkm8Pl+WPwUfhvvhIWcKNOK
iTmGEEMKbpX0OE+hkfAAOnO9Md44r8ehrQ5DnjlXZypx/YjsnPpMEistX0YmriSPmHz79MdX9Vgf
wdysAqG8twYd4TEZlpsiCHff1j80MMB6wZEcD2OxKuyC7XuaP0qmKdusGcwjIykgH94ShldW0vxt
MCyetA3XvB3b9tSDjc9tOMNVlAc/Y49RGY3Y7luWJdF72DPLFvkcrcmT4vajQzp4SN1qfBgJfWQw
AbChLIGMSGSMBp0uy5uTiBAW6iz/IvWNe+kS76JqO0M1LvXVmRM2hFaZ8+6uH2JHvfgdCUbXqWxm
DLnYe0YcXXpLnxl6XNqyw3fg6m0vrfLsYdi8FWauSA+Vd7mDranW1A9E9rATjcS6hElMySzaCslK
NqT5r0abBWnW+1GY4JuK+5e5bh4XzmIX7DbfGZZ/IwuRvtQ3VpyTuIxY1EvDJhsDcfqFNuY+QEon
kRA5xQZ5LltHVsluUnHzjSBudkU7jFQ1xO0a82OzLkthDlkMNlrNdEbVuQubrp2a+0Utz7quwh0w
LGCp3UQuJmGsl/kPXMmbEqovTWk3Twj1eGYVK6hvGsDqdfzDCrJs1XSkuG5uChq/+LFzit2SYux1
ywKGVQ4TNbo9Ht+qa15ojE7PBbHYvcAXA8UP7nY73OGYUJdS4KSiVKJbLaatVh55OjajoftgZyWY
Nj/1dyBz8NsvPfw/hjB5M4Y7RDjxNE7ND7x4+NJnaKw5pfO9nQOuF2SsxsDDZNnbV+r0oPQxLEUc
lF9lY3WHSWfTva+AqI5lv0vycDlVBDVwiFo6PVMitKlGqry9TsNYLS1CadLBusM7sg58piSWf260
px7SDIK50+OAgCbXHxEnDX6xAn5Sf+vfrrLlXExTiNe6fl/K6tNul3EDn08SikQ4XRHEGj6TAgUc
llf57IIvrlc4vbhRJ6HxUOnQYL2o/XWNGLeZy/5mEvQ9/IkiMQfTRocIf8hcwZBYSdswNKNBu+HW
44i5xP2vpLDFliIRXsdUwmfrpWcY70LW2OjO/mg7aN4T5mYV4vBtsuljHIfofkrd6Dvy0YLOVTMm
ZIe0iuj+Y1qUTLupqNU+E/5TpyDPoEI+6iL6ZLjzXPZpcvTrmyq8cIzsZ/mc4Zg+uAy1vkxVkO1b
juSTCl77KKxR6kjrlu18tW9vOhkReklzUm1RJM1WKT8E5h9xml2x1a/PkXLuwrkp17lLdXrk1j86
s6jnIrnF5yth7/2kuEcOC6hEBxVda0E0SN3aqTM+WWuiI5/pI5jfyjlBNnTqew7r7pOWoOmCsoJp
P81PosapEeay+6jdglNymARMqwpyn7Ct8DPdjpoTFSR9xIBeL5yX+HzDzgYGgsmCB7bB57Jxsx6A
M4FGtQWbeGxUoXbcQNsAbuo+mtgC29N5dEu6kziHr2X8FIEouoxVzJIVYbygnvq1luXBT3ouehws
52zh5LrYEV5v3osL2Mpnr06tN/bcDF+8YL4jpx5/l0QC1gG+rCMtrpuF1up3XZijLDCiNXU6r2UE
7L3mfE454Ngc8wCtf+17jf3aMYvbMzy1Lgv6xh1D8W4ndX2DLqr05+LNzffF0/lO54QG/0dC/BMR
+O8kRLB4/0JCrDvgfv9Bd9B/HH7q5WdSc9j5B9zIDRDyd9wIdD6HClmQQJBDboS+v3gjjvhDuqH0
kAfhkEAG4u/8xRsRf7hSCNf2XF8yU7nRX//SFJEiA8+VxHnR5dxbw9A/0f3+Fe0Pz84/ymburU/r
VuqHtCkA/glwKL9rfNAUyAwNfv6n4gVJb/JZGGKm4xfHXnjJoxoxeGGPV6wWkN2kRfRiArJjyS1i
MfXUjOV2hLPXp73tW9KPzmuXAgwkpL1UpDSV1vl2WkYYWv3AQYd8fA9HULhlG96RTx7Nxh0QhDbk
kTC2TAGCy1XYUwUKopvtXxhQRjT0ga7IrRnKEiNtYZVvFrtINhsBONJ1JW5GsBgp9ijdnrdqhgnw
jVaD7F0naUHZjomYp5eheB7HFJBcLNgjr+plAudA3h4DvpAjv4B55uBkg5tj4Y0Y6pEX15c+Uhgr
ldvpUzjgzQN4UQbbRBp9yvwyerZVBF1ijgkboQNwXKzC4TqaGLs7vr6WhMiAogB5TDHjN3g9+sJ2
t3z6AqBLok+lYlrFVBVC2DorRpre7YUidqatEP3IpuTtE1m7/leX8ho5lT7f+6YtLMxPkcqibOON
pQ4hKXSRd1j8zo7PVPtmAyB4O946rc12Mg50irrYRNnX0bclLTA9vBEQvAKvYj8K7JtDmVysvAu+
WlqF48oAz/heF7b8bvnNMhO/K9j8CTh/KCyZPCRxzqzHCxWSwFDG6avEfEX/j6wm3CB2UVxVqPpr
53Y2eIVwgOIi05i7LA37cVhhYXHPQdEwlNUmJr9eZe6bqy2KhfKmuTkuISyoQApNZmuBErsUlQlW
jvKzV+ymLHo8F81rLlXyWRHewXIV1zKkhUAt7yrULAEqaZS1lbP/54+2bd7fJNuwQtm2eFiGjPKT
upGBi17K9G2HwcSNT0FgAGFwvsBZFcaBc2Kuh9ep0RmSQJPnNLLcVLhnLIR8tFYaypPmKL8r2a/n
d83cogflarzKYCk+s8lG3A0CptRqSJzzgnhJQFsE8XMf6QS+bNURXCrjnHOFbsvM2zhZpr6MTIKq
raWsW1A6qPZJXC8Ps+QicuYY5dcuuXmwl6mDJuNXirbhJezSZyty6cA22Rx+z/LBeg8R1YEtIpt+
4yPNjxVg+eEgZs1+wgoGYa0NR8tTg1/IuXi0Uk7IUTGpjpooUrQBEu68iZYR3KoYuv7FHVM1QG1Y
dLgWFnTZI7KMof2BagOFSY3s0hXm1kTzELu6H4TeCHZGkPEeCtoZ3rOpdL9HsdI/UcJbh0G24mub
C3S2cfyCQXj8Utpu8eSNBLP2MA4rUsIkf8Z9PRTkvly4DU/xQH0nJmqno7BETDiHJmfGBe6VoY4I
nNo9MkNYjo9RZrPzJBzkrWVPY6l3i+J0/fI97STpPGNnmhieg/eQhCjsvmgSHDl62/ePPf3e4A0g
i/wg6uV/OD3Ewk2HIXTh3x6lQEuCDJahO9NRliZpuQV2hF7Y4YjfxM3oNWsNtASBlxFwS8U2ieoy
47hm8wrjquA1WE1DDJrIwjIjV+XMBnmrp76dzzyt7Lci2Uw/F2ssH+nxnUssvFYPSoPGCUJvKKTs
TW9H6xzr/XdWCavaCOQp2NM2/Bgrwhe45hGAaOgGeZlS9OJM713NOYyRfUaBTc+2lUqkccrwkbH1
EFhqPZwc1pQDGsW82aurSnRF7jPM+RrH0TzGEaLjWotaPLmyBSo9FTe3xrI4+SYIvVu8pV9cnBPR
QuVChsOpOMoQ48BaNnFuEXeFWr+q7AWFLWzw4K0jJCTe6ElgHTo56RHgHM22sD4S9w2MOYHaVELL
PVReEj5bZaGx1OGZEjsrtO0rN5aiDkL3CGJtBopnIzsuEt0ZifMLhcYt4a0oYuYLpIbyqOfFsl4R
y/njKctVtJZW2ztb6co+PGEpSOioa5zI2hqW7K/RKOFmOiMC5qqQspc7i7K9qx0Uy1Ndd5aziSwC
8sBGgunTVFX5Hhi/Noe6juUp9p2SSGbWme99mo33A1fv5vmX8HfYwmNerXDIWDxOeDwKQFmxSdOv
v+1H/nfjsP+yqkN4D73AowKGSnQXlNnvq7qPFZv3OIaKqM+7B2Ul6R2rtiRrBFjGzSuxQWyqTjMh
kf+HHeP/HW7u/zeO5O1L/Bd7wp/lNyhX/zBW5i/8bRPouX+wlAg7pP/a87zfWiVc7w8wdGy//EBK
6eH+/c9NoAj4LdcRt03iXzWTf98EMnN2OWmEFEnCpqHn+r/VKkEJ8O1++H227AsQkvwUdpyALsN/
3gUOmI+KjAJpUkIwXIFmIFg6U4t1ySys9ihrgBIk+BFGadpY4Z0ok/thbLNbo95Snli95L7yq6+t
TeTYiciLLbUgvjpbTMdYgt2GKIrLf2RlOvuRSreZOHBdPjPyBM5DAP5Gpjm2hWKDmVtk32yWYPgS
uJVBE28onu+OeFz3gVqm1zik9SXFZO7FQbfhT2FmGglR0zE+QcsjhcmYpDF4v5muKekQHZJCPU7I
UgcQ6R+N3zEXzekoNB2PH91+VbkweBh9WrRT++y4GEJb1t8VKk4K8bxHRmyafeDR3Mz7kKTawM6u
iajepfkGt3abjCfipj9AuoXbWlYvSTlFa1WOF9euOor3rJZT8K3xxtH1sUoq7w6cFxzMzisOQaTq
E/dIstF2izuvLa1DEXfMiTHCris7hWlRGI/6RZmmu5BJz74eY8AP2lusNQODAK2nzd+ckFOqvYzL
S9nWwSmzmhibPLYjNwpREm7VxwjJZ19k5ldvwgPlA8tTlQxHP+jbdaqg8enQOectUcGpds90YczH
XMWQG/j3KRYcJanjIvzZYocv8bUSWDQ1oCfWhum1LfwfUZFpNMKOmL3WwXFpQKbES/RNWMs9IKBh
DXXG3Q0keDBKF+jhaBPEK8RNcYCRzSTdg3KgHyZvKC4Ww23fxnoFxJPbwCuju7mtmZR2uVwzfIwI
b5k7j3EM+Q/kxKHOxk1TFAK+Ft0ObZ+dMu18jVIqFRsLJiF0QgAht40BvqnFSi0gHwTl2cnqr45d
LsCO2vKQji1JuVbcqlLjlHxcSDVjH3zLCaPegCGzY52TkiK1sqVmFIV/4jqKpjuzGVi3TnCG9HxM
KvUeMDDmZuNa4CkAZJJr53XqKpKsgqiQSsmatEzEEv8wgHcHCoHb0NHOciAP3W5tgQEbAj9Bxdpo
wWMBNZ7H0+/e+qkUIZMjkDFlNrYnYrX6dWCXXC4M6Hi0APXAueDbx6KN6CEXh0gS3rLc0KPBpDTt
sBozMAgPnHPDe+Rd73tu9RWnDZe+0sR0W982zc63acMiPTf369q1+rNjT96xE62P6EQf1bYm3rJV
t1REP7L7KAA6+VXuHH3Ek1XnDdklj73gsew7TLpRGvwYi/kaqX5Lan5fZ169qUrW0iZ0h40tchuu
D0crGCfq1a/xTCv8UYTuk/xBNU1LklDMxxFQ5ToecFGOnpn2xWKQpI0hZ76Ifnrg5j7LzjXPC/sI
wJUWSXOMEySRu1twuT9QqQXaLmKvXc/xnhkFKe82JJVJv6k4Gpjv4L0x7pfjuE8RrFcEyKmRHHIM
ovKbDFp5GoYW1T4r2GAxNr9obUAtzjIEq+Iz/zaOJqsRLNZj5nb4coecNxEy+DodJ2q3suA1SOeP
pUs5K7rhPipUfJcMFO5VFHZQSf0EIHzALU9VJI7UasNsSO4ASfCCzXF/ZJ1FDjKMo2NLoIUzZeKI
a93EuNdTXhe0j8UPNfVpErscF4V8exZYkI6iXw0KpWognQ1Z8VXowLssON0ghwcXW5Ld6kjx8HMH
CiIYWNK7Ra3gipO4WPmDMfcDSIEz0e/+kE60dg4t1nLE7w0Yw/aahqJ8xXsari2HutIJ6jAjsIYh
G7vZbau9Zu95HYcgV8i9zXpDbg8WxnZQPcE/48O5SEt/6+ce+vAAYDtbVXV9i+MOtPLGHbwofJuj
2hapc68i9THPhurZ5aVgnUi0PE4NtdkQUJxo2PpGsoTNt4YwJmFUoUwpLJagW5mg+wzQCkj98LGz
c4w90PjutZzChyTKjoIO1HYwPJX1I7vWFvcL7BrhQN/BGMuxeKAMrjcfKrPu++F99NNnRoCAQuZH
n2TCd4boJSIx/aYx/8EpKh8SSaHvyMwOZA/nCU4dhsNR3jCQ+Bzy8DIjnZPu6DHZEPVKH2Xq2fcR
Z4sz+1bQ39Sv1WvPNf1mniAMRlNN4I/p6kuThD9qRfMugscrtL1xL9po4MNSTbCqRpf0uWiH0+AM
KOADvR29nf7iDgsPkcgLdyPaJgOjYqstCjQM6d6f8fn0E0TjvMFrXuj4HsA8jaodn7ybGPdybjvN
VX9x0zjwVk43JoeyL7KLC5WFmssQPHI6My6UYxs+NXWYfLOCwnkLQtzQK6LE/d7XKmNWy9TlMnlO
cYzQVS+LZztferK0Uz97nykdNOuky4NPXZCs6ZgU70nSsGfwJrIqXe+Kg4XdFRyzPUZ35PzmQ1uV
7Qvw/eg6S7u577qct0WKGM5jyAG6aFTLPXf7NfSin7UmlpRhvdUmYpjXh2nwUOTACqwOrTYQDA7D
4ZiCCf6oKZiBZUsHwsy4nypgXBGaEMO2s7FnABj5viy4nnkzabztqVFn/DWILLz6d/DJnmsoOWTP
+s+4Soh7VgDqFE05yPyLc5fgnN7JOtJbKwjU5zCk0YUb62uNcLPiEiWoHJGw79qsxG2tRfiUKiOv
JdTP9dwtwYHIyjUO0w8Vu/0dFXoflVA3yI7mgTD2SmtOduNc2C9jTmVzX0TlwWCtppFwqt+VqsWa
7oyIi562F2scPADA2RJzUBhDirhtxvENSxoUVmvHtLvnfJyCxK765Zwg6+3HBas1U/n7PAK8SzzT
hmllxmDlI5SvcxSTHFTYgcoNjkfYBQp0JkULTQL+Jhvi+qMiZrnzm3A6xj0nu03YoXhQtZNsco8s
pIkEjQJe+Fj0Mt3pTlE9Cp6TaX5ErLissr1xRvWmHBfOa8/qNYww5bJBx5AuG0UfdbkBPskWT1+6
hAMz/g6zGX1xsXo44EuPamWDiXXFc1urrxjgnsvCpjUVTkQPPaBDq0yD+CFxYoB7Iel8jMDk6GGT
bFN7flmWQrz/2Q8xZ/M+Kuv8e4jdZqOEqY5dlQ4PdRfeB3ONQ6sQ5MBU1n/mSzxel86xxvWItLkV
TVjBmUoeej0U75Jsy6tHxvA+aDAkhY4H/qkhDk8vTv1S8i2eo4T6wkygZ9WDpDNrmLEKuiOjQxFR
NulA1uiHePpR0NxzakNr5y1M33vaCYgZqe+JR5+mC9lGRM1OFuNVRy4gNzgVwUjMOIDkxU0qmuZJ
TsudX8zQ95K7wHgpuwF/2wXhGlzf0c3DL9k0vY+iAbtiA9IRbO6mBCPTQO2CDdwnnG+RELCfc1oP
B0UPZA4nZwbvCgjFPI6GMHgMgk5k0dGZbTwyY7wZMV/vl8U8hU2Au7zER2nRzfTdNnLTpfapqNBD
+DD6q7LCr6aOCUAD2xrC+nUI1a9wdndEG7Ck8bRWY3gFSMX0vrMu1UDnRtgfmUhu0xpsQVU/54TS
kO6hZi0OjED3KRkT9XMYy2BDw9d0bI0R56bAJ0l+Iz91sBOv3UhatQz9DWPcP2OrbJoSySZJpt3F
SgJqmmzYXYn9YXWsv5MiSuX7CCM17zo+UlYe4Nq/U2hDvNnhLbYQMGJBBn7m1HuCaDbzwxnEG4is
CdhuA+3ArsgapF2yKf4XZWeyHDfSZtlX6RdAmTscYy96EfPE4CyR3MBIisIMd8zD0/eJrK7qrkWX
VW1+sz+VEpURgPs33HtuNhd3DCzUYTCpfDAs0A+I8jAFEWbcQ9awcGEqElTeJdbVj851ruwQ0xVG
InuPzJ7ItbQiD1Wq+KnEO/k5zkg5lzwDdyn6H5XgR2eAe+Obxv1GNj1Eysgf79E4ztswIzg9XFx1
zwLwqoL+cUJKD7Ugk59+WhBc3RfJT5amWLQmkX1VSFamauD88nl1huG3qLLqNYTVDRYaCF2yB1R+
gyasuBTQVACZWvu5ma4Itv54lTQEeTQdBm5uUiXwOzG9ZWvnej+JxDIxDwA3hSFqvmY/P+siYP+N
YAvCcqROaaV/oh6JyTLP9l2o4tfWZl4fOcSu9+1XluEVw5wP3cPM2BNlfmd3WfwZwhYjyhxo1LLW
2JfWkSTRu2DG+MnQqcVx0KS7IVi2uUrHLaWnvR7yIoGl5u9Gv2S1wLVXHubGOYBHv/P8ZXwGXvLo
BfiX/Kp+1O4tlSx5I47hjuEVdJY4/cJzUmO6SLcQzg8W6XZcb4TaCpJESf5w7kDnmCPHUXpOFDOk
oGUaKErhwTcvLlFL5RbW1bJ3BigJ+L7U76iZxKZ0tPdJlHz3jvxmozo4k8raZANgUArWrQZimhj3
V0kgzpo2CAeFOhQsBKq+CQ8N98++cHmpCXAZVv1NtDbGr0ONc3cK5ke7SL88J4JmUQb5HnLN56AR
lSD4Dtz8sxsh6JhJ+Ti2bbFzXcro1nAUYWtfOT34NwkF6sI4zQOZVjwQ43AfRcJf2Z06SOtzKC1E
E8g0Rsc7pLY5TaX14DKo/+ymgXGunRXHwBmpZq2C+yR20SwsGLDS0VUvxB+iznCbYOcpEM0k2LD6
qLHqGynWLMK++7Q5KvDAZ1uI7OosxMWHft4zP+6DM4z25zCnrUEFG660bz6CMQoPwRB4B+bYRG13
t3yKTHK2hsuDsspXltV4aB3DEgjvFf89J5XWv5gHMi+1BrB36BVY7dDUnRfUmFuHGr9Cse1APeH1
XIXsbkGZipJiuXReA1cWeNBlS/llW8euLVp8o351sXxkUE3LxK7zy+6xQ5SFlX9ZwCgNCYCZ9IZL
KiRyoKq0k4fUYOWpZaoxUFFydG41XDTX/E+IXRzZFoNgT6TzpXS9V6AO5kDKcfkVadm8YJuzt/WS
Vj9NqeBhOXO18ycn38x2BEVPYRwKMZ1tlK0izhyV7zSs2rca/8y7UWX/yfqS4Wbq/mR2z04nKNjg
AOXbMX69pd4zNklKQpyGRNyUXADu/YlbR4+JOYlg1ruoUPkWFczylSfG2teWB1IdHWO0igrLPPHV
YHIrQpLsoxQu1+xNw7rva9gm1eA/ow9nOo7Y/xGzrnrqlI9du7Gm8tAxk8cZOFV8M3MDkc3tH9RQ
mwe68eCiKzEiScd6NVks5NlOFOs8IGBqzrBB1VNLAaIRSVqJibfVgmay8L30GKSWeAGTl95FhQ3O
2PLzuwyC61yihg+irD1lUQw9vLHK4a0e+Bq6KZyPjtDiOAsX/Hu9T3uelnjohh26BsO7M3K0VhPQ
376y7+0GlbU7YClA2oQ+cCVmEqINipUvx6/NnhKmArGL2M8HCvPUJ8ubEuVdPPb1VRQm2Cqd82TG
N0GF7uSfOmpIx5QZ17/nAoMgUZqNxVpPbfE8FdOXyS2CCljxPhetunGf/ZCJdxy9gyGHKg1vdtzY
9Na3nh67bWKV27LSMzPClhEMtmT/OpPPCG01frfTAK1d6gONp8G5C5lAIzG31M3PndnvESDSQ+x1
AyeU4XNzUkjqBgRAJL4idyaEiY/nTL2ZrGYHOXtnimdUvO8WCG8cfZLB0VBu6gGcR+zNJwtUz0a0
vqIUHaRDTwU9ZC6DGxokwwCeWyyQ4NuwAyNOcjrWYxGHBE6hvo5I3thIRNKbaWZy0Q0iOHi6L36r
XiaHioUhn5hczg0P9zlisn+fxw56SEIafgeFuG9qA862NREHc72w4g5awUgyrtKt5ZqoXRkQL6NY
Bp7CZb66fu7S01XJo9Z1eRILODonxjWTIKBBdBRmDi9E98OUJoIQPC0n0jxsMnysZpPhovUyZe0F
tLf7GVw3Xsp1jWBMqRxu1jRFL6bSf9F1BmwXqBPW2Zhj/gvJ/WgWOwM6CPGUoSJUD9Fax0bS+P4z
nYZXpuq1bcU4/NrIAO6UNJLYPxHSpORQ3LiMaReMRH+Eu6jxiBbAepGB7qyFT72dA40nuRLnpGWm
54IU7gt5dfauJ4PyuNgF2GL6kHcPGHLRqeXQVElzZj1JGeW4D56Q1zzxixfjtvRLJmV8YkaS0t2C
wpN9Gm7tWp1tJ+L6nFpx6roZ/FyRzveacPKQJtTG3tCVm8yOGX5iyEN73M0rnH47F3TGRpbDp7D9
P0R9vxdJSoWLlLAkFgOvhnUwISJjfyLUoU4kc4k2AreVDbDmirxA6+wkH5PtonoHC55uouUUj3qD
qsEhjSJb5KMz6RtffNmBggpWVR2GeyXRU7WyZifZMZbu7oHs3YnF3I8hlTAx9lunJuLQYdSCE9Hm
3DL91iv7XzzS9I6J+1iyQFpFoXijMTuFI0U4wmyOm2Gv2fD8ZYaxaUPruSr9mLq1jv9EEMtSRAq7
KnGA1C4NeCWO8N9ShKducJ6Ei+YbSs5fkMghbqWy+gV1x4eUQT6ot2AkqtX0RdBttIvG/Al8Dfsq
8nR/w9XLr53NlnKdFVAzBsyznkzeDeOU0ThPVoBGsDxpCyyBxQcZFiEIAr1jNrJGtGbj7/DQhCft
2fdUQ1tvhqvXSW/jCr88qaZhk+1e4DGCssh6cqH6+XleZLed4/nNaVygZKL6K5sWH6+I9qkhMq+Y
bfzIY7AfGUcf0qyqz5OprO1gkhOg1f5ubsvxgE6aMwX03zkP/XffG6M/NlPOEeQ1zvf6JfYK3NMp
KukzboYvWnMW8zd8SZv73CVzCv/dndea+pdAlwEhJkZPfhlhQALQ1nKr+dL2Im8Y3maAXXpSutER
dum9SBeOnGaWqiUFTuhdC9KgXxXsoRnE5T123dkMSfmFr5isN12ykSXGpAfhO7P59Pjhi38bSKOe
BcqQLgT3uBZdwRi50XqpC/PH60LnqrPYyk9RkLFYxswUvMsBdS5ZDVJ/AzgKg01tN+lXl1XTyW7j
kXxliZtvItB3a4j5/AXHCFXfMn10MeBZnpXfgm3zTXWaJafAUijwlhV1EmJR0TJrY1l+EbQmz5Vf
x2tnUmKPc0zwrnbhNY7b8nms8uS8IFLpENO7LKKTSGyGaOgRGjhsb6o8k7se1AnEc9o8kmaTszBd
Biww847ko26IM8euBvj3scf76/rOh0ncgokKYVoixPdDDM7s/+kA8SMF0MzC5p8+zcrfPSPle7+F
5WBZFOOqr/ydwUe/8mYIi+EMwTdaMNYsN5tSmJhgPZOQsAcj84EF/bGTQ3ZcDGaBeB7jJ5gmAH9p
bFyLY8iqlvw1InkZBiGb4YgtmU0Fxuk6Zgi9223uY5PKneI05HR6EuVuX2fDBpHYvJURNODJZs9R
lEy4sy4KNi4SH1l7zNySRzmJ8HsY2umznS0kRAv3H5t+d1jNC0FOpCXHG3vsFkjsVdQ/lv38wJab
Y0PdipXcu87kF28dPfIWj7oYqeXsvUqX5NjG2Sv9zSsPqb1uwPpoJd5vEcYQiF/6YDk2VfhYJaP6
y9Cr5itz4ZGKmjcoqfJi26PMT1BONS/BPJEEI8SfeAR8VpBTTY6Dyg6aAOxtEQFbmHxzBeHz4yzc
xiAT1T3CgZXj4VUaYQ0wv18ArKxIpFr3hHR+MHXH4DdhwYlIvtloqpFVa6Nr8PqElU0u3UMP51B7
LSY1BywBFOGnxuqOURuxKwppmjnuAfwNsCfMlDhYBv1sb41LCtJPB95DV479uozKfucNMYkdt1jr
YGpyzGa+9xZa2uOMEbgjkBRziZfWmyDAiPuE63xeoaWonvK6L95Yu1WbhYKWFrlC+p7+XQxCoML6
hjXpblVQpe9IX/D3R/3e6OpPwNPNtY77xVotNZEAdsr2JK90fYg0fXS31OGe1v8llEz/nYbSR6fB
H66/AkE+lAsCoosgqu4y5c6gTCs4TqJtnh24Gne3b7DzQR66jXLgHRRPQohbnurigChlLDkWEYgW
qyCQCpAymSDLfZmZam/att34A1TGhUSv1iPHVpf5N0bUV2+qTmOyrAorP8TKZZydYFPqoKoDzml+
BWyH8I6BscFlWe9UGLGbra0H3wFyxAvhlPf2VA602ukBFvm8gg49E10TjB/tKPxnqTrxa8wyD6ND
7W9sGoSnqgTYNuW5cxudZ1tAHsmFVWPyVM8Zig5WVI/CVtD/Ou0DmQ9vns9wV02xBI4rLKY9iyle
WgrFTUlAx2YqQ+sYdGH2TDZPu+O567sb0Hhao6icdyW+mg3nnkKj7xEI4dWknVr2N7eljcth5H5v
WGbeSK4ZKCzMfnX6rALLO6sS9YnX5BeTDPA8TEI9W7S/4uU2fQNsjt/4x5bdUYLQ381lal6bJLgD
wq5Qp1O/YPO0YdroqCEgxf7sPU8h/AlIQInl1Y6F/q7cHrc1gvM1gAK8vD69YGeEPvIwVtfAS90z
Kcc3nAAZD2X8FPEXP8VtuJ7z2w6rhZi3EeyOaS8r5xwSNcolTRKJyX53YElZZvncX6q705PlnGqv
Hg8GHpY1ddULbSHU0dF+schAWRlXP1SyhRAN8mgVh61LyhFS9n5mW5UAOXMaRD9KRcx2y35Li1TB
PrcjeiRr+kZHl6KBIUj60dOgXI1ViX3DzDf3rD9Wj1+04k9jswkFMcvq8M6umvofVqjDjri+mYfY
4xI98avr+59uxM2jK3r0tqAl0PotiKeZa59JrF2o9iFZpvXUJKcwGrddG20xOCabkpHxWtf2S52U
66rLznXthZB/SGN+jJfMu3Lp6+1i45vNBPE7+QjBTKarVHKeRs1NJl/GUBj7aON7PGV5xz4CjSI3
p2pRYRf0Zv1jOHj5KW31JR0AfddeepdC0mIrWuYA4kEY7caxZBHsO68DyxL4ylZ2H9WVtQG1xujW
yhumopUKTt3ETDmkPZrS+b1kZRHzhh75hHAUOXLtw/KmKVHr1C5DgKKs/hyWNIexjZy9TLL+z5xB
x2ynuHvKw8VQsyIk3GZ6YmJqR93WrTTBOKPMJkwA/ofLQPAsseMz0vB2LVCciUeGwbZCrEX1EejG
eQ50krG9nszB6bRH/k5145L32bVOZUeFhGYVul+2LudKrkTN7Jd46fhgSvmAhLY59zP3VUJk0SbE
U82X2IqAYDanw/OYOwdMRO/j7ajLIzIZPL9nYeGxbywrG/gnQsStL+34HPnNSS6Vta8SBpR58N6C
8+BvhRwTdS1kyKjf1imnLDBudTfiJgZYfIiT5k8LDqmFX9ZN9T7riiffQ9A1nBmwrRN7flE1r3jK
uld60I/Mm+QLQs9P9VnckWZNjIh8Kwzz5KB+tmC8Ym7l+bRa+jOmv52HJBD982gzXa3tfYfS0xvk
tZsCoq0H4IFkExOx1pxGAX8z6OHcG/uYtx4DtWEr5mFT4mzPeI+qOt8aWGXTKG6vP8tghHtVl8+A
3BWTBO6x1nBKL5hQ6tI+GmJoUkt++RkeXN6ULGA5GGNWJZQYB7G7rXFykyIB97sDHTCCjAoHnOXq
SDvAeME6JdL32T+XzPZZEEbFXlJoHhftyHsbly7PTAnqVPsTEYmYELdwfMSaQekDEcbBPs+L6Zp0
0KZH0x8yl+0QYyU+QyFel9HaJ3qqHjDldWvZBxxXTpCQBFnrjQmxl6G9mTd214PSiphF5YwV7+Ro
f/h+ijBEy/zIu+HklzQu6wf8mc66Az187Oqeyl9zm2FO+po819pzNN4viIc3FktR7m3ntQtYnJg0
Kd64LRAJVBqBeBaF+6Qhf6plJ4g9swANbBYkg+InqJz5PvXxWqRT29M8pvPGIU2CkbXv/V7Knhe4
YK/HLJ3QvD3W0FUDfiGz1LuiRSG8aR/a5JvQX1QBAwg1mk1fQ8Fn8LzOORa3rpaHyK83jocpRwbp
H/qWbVNrwnPn8BCn7QlAW70N8mnB1d0jgm8jIrE8RaCmYi72Fs7yqFKcycO4yTSa4yUwIQI+Wscm
f9Dp7VzMfuY63CWkS4yDl3DUpgsZwOrOJ5csALVTtkiEUaFggodrQD5WOtx5nrNzBZN9INi+tORj
S1dHdxM85RC9LQcOYTExlUWfiGGNdU0GipiWJ3zgm7DuDY3Cu5ItjXYXNcG+h7+DJL5N7SvCSf4W
DLCM6Dc+ii/zV9HWsUIk3P4wDKJdW/PsoPYGweQmTP6nkIAIFsCvbMLPbcwS35Zca5m60W2LIL5g
pXsOR5Lv+8jFP+eRgMdwht4sSi2qGHjSqjjHdPg6i9Yi8x48ErH8tH5arPQXmPb91Mb7oPEeUsd/
stNSrRaGfsRCQHmKZfgc2zXrKnwGW5kBAUzdBOOZU6NzEnxf+NYS8deXARY2afnNb6lhoAuZQO50
VZC94lqCSjEkSZztWET3IQJ4pt5LrfBQCRRisf+oSbmPQCiWpmcgI7n18CLGBAiRUAezySPDI3EF
Q2i/1gkKZzuElzvwRm5Q1i7eS4g+dqMTsKvNEIvXCb5StqHPd0N8Qxmvs6sRSbsFXv1KeFjNukU/
4lGMT1SSSM9CdZthCc6lAbvYT0I+DyzKYDU3y0Z3hX2kKSXsrnbKrX8bbMI3J25spiCynOHqtn6x
boW89zXGQlQ4BkseiQVhdDNf3o5YhX/TseOjn8TNXYLaEYItWNoJwhjauATudvcb+RgtgeqXo27K
+HEmlaUK2DpkkLERd/0IQPjLaKfAuYN5q0h9JuJQAVMNB7MNvAw0SmsEACYXc2byIDiG8KA8Zjxw
QJ+akyn0VUwg53L9ept/7lpf6qODm2atRgimQrEdCMF7AglLw9d5mhrifaxrk9scCh4jBpIe8Jw2
zRMyM9aZy3Zi3L7SRbxz4uU+yOP14t1WwzdZuJbqSVozvnUgV64oXghqNXvhasj70cKWmCA5H+gv
btaaERcte8MdzsAMRI51NW2X7K0k7C24bVhjEz1/lYiwNyBxQ9DC+KpVwmQt6+rL4FOvVvVCoFeL
BnH0Z/1EPemd/V703D6VdYFU6u4L+59XighK49Q2gUVZvO7D6bma6d46waQ5mKatHwmMKQlwRuzN
A9VZzA58QBWte3wwhUTX76sUyiKhHrs5Jdwj9OuzMdraN7nuyFEqgaSoonyPAd+sfbJTLlVKxVeb
8Q2f7HjIHEHGY9TqjYjhkfdLs+zZ1gXXtK1/BpYJIBricQsMMn2whtZeuZzPUO3Ftg2j77LqqemS
GHRy2x6sIRx35XCrXB2qMgY00SUU4weL1/aAppPrE/vJxlJDiG9bxASxeczmlzF+6JnHbjLSWjZ5
z74l0o64IqbDiWeb6aWlajnxs15TleLJS2Yw4HOAsY4pUgR732m2bsb5AEZd7Dx/yF+o9Kf1zOgY
eoEKH5okbR5rjT1yhg3HtwqOIG7EeEaKv9wBGcSd5EEa24ZB5B4dz1AahT0gW9kDA8EC8agK1z5j
VhjvDCpNtZrQt5BqMfvdJvAALjD5mh/LNu/+jKVr6J+zKHhxB/uBMhKrYNWBkaFg7FiSAvHDIj8n
WAm2OcK2YgPOVmwslsKsK9iBbiz+9hA1cUnOYFj/amMn9YeJAMWuC0TBf+2hdjnUkHKtknBGw2dc
ByVvkkzy3KpWUx+Z9q7pkiHddfNN9YGDOQ7wr6r4Ibf18mjsirEMdjeKMQ03L1nHdWJuqG3As5Qb
+Fuot0pBSGPmoV1t6q1Rxt/xPjcbvAPfxsUt7y7JsGpKJPowRKjawDa1BwDQoMiDB7uCPuTTr6T9
Ej72nmw3CF/F2WnYj22dtALTmDujDOkm0YNYzPc2YT6dI2W/GB0W98lIOTQP+WV0QvMoBxJ5s6L/
1LVzTyKAwtbMlrgM7PqEOxTCe8SautTkTdoxY7PE4U/2GCJCN5R3JMURE6KBvgTyQWUkEQ5ab1Xl
31cBo3d/eEuoaclU2Cq4cG03nAXfTprVnzqMf2e4VkSStBsmAZfIC49TX2yFzVyP2nALoxjzjRys
fNdzO0Jg9FR8quMeFMvkpjQ5s3VegAZusi5x9lRBAckjozrHmcvPRMF72xkNH3Y774wWEYGZo7+T
CZwK72ZbgUsgTuQuuk819H5q8ySSn62fgfQaTDT8WnCD3Jyv2WeHK2uTzOAKN42KSPZShEJ2FLcJ
kpEmusjCdG8UYI8493G7oAMBJR63wz6nc4HgozNutj778coU4IZnnrRySK5y5/vEFj/ahXNorCP2
8IvINImQ07U2w7odG1R8zsXSzXNUuV+kxHFFVw59YxMqAv2CyNpNmWVePZvd8AoN9zXPUvAANQZh
LOMQqEp3C7SCSxuRPV6vPpiK4LNofBYDCr7KulkqkNV43t6njsouiVMQlQ3RyzR5xVGNlbu1bai3
upL3/dj0I7j8xL14I6PnFc19/J4A8SdITHu/8O4tq3yqiiMTE4C/KYnPEXeiP3b3ZSLs1zIvKOyT
FLFPDfqQeFXSOQYZ7ZRl2e+MWZ8Eu6CTX/B60CBYf8retVA+pzp8LQ2PSa7n8mSbIDtMboWtr1TL
W5LajD3YGf+goNB3TjlnLylyWdYSlnWs7JrPw8jPwbW/TUj1G4CqvieX570veueOdmX+LWw7OiCh
bh5nxD/7FhXLl0ePcOxNXd8LYZwH1PX2GTtRdmn5cO85ldldNAVoqpxvMm+q8ehnef4FfRFFMMqM
cMIY5PRM+dTc9JfKXpIrjrZyG5fNZvbibNs0MiT9IhS/s8n/ypKhOw8j82avQNVNmpK8Zu4cEtvj
PJZdnI+HHIjJR1y108bHTPTM+7pmS4rhPPXEEXX0JS/HvwRjHpcu7s4zQUuoSoYMTFRvYFm6zvQz
VijA0gJ7nUN8iY76ZuP28x/LHzqQS0Y/hr1B0p93cBoXWTz6w8xsUQQA+TWoF9q02XvONH8wWGtS
MYUm29fPAQi07kfn5Dkxt+T9tF3Q//E54IjaRYBMK83rxZCfIVW7SLNPfdu+GhBlW6myLx1bLBJG
h1SBpP1poZR0BwZQ5U5bvf9MB2aTQRNDr4Dcw1LdfGQDK8bRSnltAvLlTDm/aox5iB1TrFyue7St
QF+ZBzlnReeDtIB3f86Wd7IZiU4Sc9iiWKyeoX1xFbSFNx/a0ftI+jC8lLc1RzBV1WtZeA6Z4ZgG
loEvtcqRnvh+zPmdDj/aU5hC7RKXrWYIvFTC3jHZQ4rVAxjfq6hLN5Wylt3YClT3ZVL4h067jF8m
1VaQvYbyoIbBZaGOIWz0F/+d3oONcecdperPXW2jszKR0x884UZnCQR973cWGYo0skw/ZHScS/yk
/Y3rUYcZKSl+cLU1bq4gIQkVo+S+rQJYY4KxjpvnREZlSfAQLZ1EZuJbe96IhRXUEr3YcOK+qyCE
aJMgq6RcKA7LQqz3iDd7Lyi4PtEAooS0mfX6TNWp+yRmPfRSWxdyGNhA+XuIvJhQnBA178iUkXOb
7GdmJhRGXiOeS5b369iKw3Xree1T0YanUCkNh2K6037ynS6ARFlGZheWoSQcwUjeZqgloBBX9DsK
oNcBxC8sI2QR62HKv91i/EVq+dfNmo1Mru6PLf7cQ2dBjp4WV+50C11bBvOvKbHuUWAzkAYV26c2
QGst3geMgrAbQaOn4iYersOjV1XXqnCewxDCwOi3ECbzkqRSTEDM1l38cyreV1UktkOtn2yu6cex
zdt9SfzyViZkaCnLI44+QApFAlAxvtqVeURt4BKNHkI1E7cN7Mw0VkCJuXHar6wQtmNNqGT9z8NR
VS4WUE74tJ2XrU6o1GybCRRJtOzHuyC4BYi140ZAsbYE7WsKVSLsFTFFUnRHNJzpgVqbY8dbgl84
sUhcNTXjPG3Vh5pI0HXo5WTiRZBiE8tyD26TuZek45kMYuwFKG67f7KJVPWNfsY/pFhAY5Lu14PO
74SVimvfW5IUKificyGjteTu2YX4GtfapaJBFkJb3vWcN0hwJ1XnmxhDJE8pPS6kPTga0jyMdq3u
2wClvYrnm/MSg/0vZOPjoRnMdKH0atioWd/LkNxmQ1IRUgeOrK2pdeasZK50q7XiEiLHosYLGWPz
v/I0/1vs2P/UoPc9/c9vMFgIT5Puf/1/DX+3n/fv/xpggv/z8zef3ed/+D/MstJufux/mvnppyWj
79+YBrd/87/6i//j57+CdlD/OdqhL+LPJv0PMIfb7/hXH58d/IsnMOnxav5juwO+8G+AWPtfQI5K
J5S2Ix0Xq9+/+/gc519s6dnSF46EHYsP8P/CHPDxKdfjd4ngho6V/y0fHyDY/2jjs4FI8EwrgG+A
agV/Hr/+/wBbnTGNIA/wqI1xnN0PIKo2rkUNjx9YC1CcCTopg+mYlYPveD+MeXC/5KrHDJ8K2nQv
qD3J6tzNr42TRu16RksF3nopZQTdpVvepGPdQkAbjUGD+Fqby41/7K/zybU1NeHUoMknpuJpUXQC
3M2xA7vun1VKksjgsbdc31rJyfYI+AI6iEzXLpCLqzBGlyT5cqjZpl9ZMkeXLlr4sey9c1Axxvji
6LuFTz5cxJYFnlSfk27CSrpGHT5Wv4eSfA7fvbdVeZ+43ZsFQXoaA/JfWVkz9A7LFn1xvrstoF08
YXY8bSO73CZmOkQVBoZWElc+IezP1LCF64h0NaCBQ3enuocpFOrLtX81oWYZKxKY9ww2kbCvTdRs
cWoemHJ91p1/jSz4eEF2NnXIsnWiqPL0yspu0dj8zt4fUQwbABAFHwN90ETqRYsa8/Y/WzRaDVl3
gQCSoG5p2oA1IsZUBvez36s37CS7uSqPTe1U065kTatw4HQB7LuUS6dI3A+7nsL3gkt6l3YZu0bd
TpO70Zr217OC+DcTyvhN1hpdcKIK62e0Z9bkksn23dDQaXLwsKuchC3ZUqkGe4pMUnoGY0rmYCFw
h9cUW9k1CyzNsiRWJHlwvcMkN/65yLEp2jkeqzEfGtz4XgK/3kNqn+IlmG+ZuBgEOMiYRniAMXaN
hL2JYJHKG9e4Sp9iQikQ/LKIOSM5YbTBdclGvSsfhUdYKOsJsRtnymLRTM+A0Qr2CYDQCXsJ4Q14
Q3TIZUXkVQH1e+vaTvV3TmCD8+RzN8akVOUuK8IANeSx83V7qNuCVqNqk++5q1DKWy7yVCqb/D5m
UbSNiemJHRAh2RT1f+GykYRWO/6ujUokXaEs5+DkTxq8WjBp7Av48VLqpA5YE9OGSP/paOLekrEz
v1Hx9aTdNPDUsQSpkN4/G5Hm65YvOPQkdDakoL+mJSx+I4MgExErlvswMZCDvwVg5oOZI9SguXS/
5oofveJ4nqmzsra6uCpj+l/nN+AVciYXPW02u+wvqvBbUVLwjCU2866wHMg6L/1bGF2RtF9tvPTB
mkAf4vKyqLH1FslcmO4KqqVhnZpwJKSny8btNAmwwI5/y8Y0E6T70YnEGnMu/+mDmGeqIIOv4KIL
p/xhazN++6oh7E2WZJl95VkuWbmMbbWvMRUioPYt0++TABfljWUUBQdUJOhXq5lxP9YaJ2oIcp/V
Gw8P/42cToy9a0a/pNo7UGhSrnEagXEo9aUo+yw9Ig3y2qPu/Bx0TVW6YGGWHDRY32CegunJHW7z
AqAJ9IEzA4dgWUS9Ai/gsmR45Pbj1JWY/qMG7WdCXxLh06CAY48oLGc7oYqJ8ApTnd+21lS6jAPx
NfVyYLZYFSPKkIR4MntVYStqN2USMrqrpjFOrrHktd7wUdX+agQUccgUj93JkYYyzNHi1vTb6S2Q
Pry1z17Qo0nP/YCEWGVN464fqf+RXfbK25EShjQ+YbxmtnhZQEowQBjvU+k7EqV6OU8bTliPyDYi
VtQhWJCWEoPMAuw8UeN+ywWnCX8Xg6KS1AYWfex+224zFpIlauYJhh+IxcL6Uodt0B1NH3VyHRZV
luz0FPpvocZ/c0iGGZFfMwZRu6vrYpBHjM5oegAk1yQqhxUwMzdwLWRdM5OyE4kd1Xgp474ijwCD
zD7u26B/mCj6r7OG4IkAp4FNULDH0wdvHJHiTpKtxK6pO5YogYwIVrVhc8s9YUFwU9JUFDbOjJhw
Kld5rrlMXZf+ILJoWraqLeF9vqdLmBmDLZMtO5PsiPFwIt94KFHQ+bEJnC0zQ8/dIaugUsyaHDLn
SG/9iXdouEQ1wRwrO4TZBTzUI8xDKFSZ/MZBMkBq0Z4vEyMd5qJ0IkQz8Uq2okunddfQRx1h9PTF
TfiG47D0JkAyNDDOR1NlTrzN4kGQICLmhlVOhY9PZYN37ieDcGy0cu8ytm6RbUSU4G/mUkeFb8k+
R8U/YIgmH6xhB88GCmW7y9narkPuHf4JDiuzqSe/I1QyGG0fRkkT3HTiMF1XMILaj7n/3+ydyZLc
SJZl/yX3CFFMqsCie2Gw2czN54HcQOhOOuZ5xtfXQWRJFelkkhK7XrSkSC4igjQzDKpP37v3XIUn
0C39gdiXCFue58R+otZ0VshH8S0UdyukISFCCjOkYyB9yQhZFRCmN0E6F1+zpupfO5MeFAq9Ti5c
QN8+R5ydvzVVgMOrB6Q/4RPq/W5t0Z9qdOO+cvnL9SykiyfiEOK0bXaM8NM020NHtU06S+l0pps7
PFsoG4iWbMf1rDdxsW7iwXi1aWGR9ewPi8l70CPEVUFzSnskD6ii/DzdZUUWRaTO2NrtZGQzRo2g
CD7Z6ikgwAR7u9V9BUE8pZyMrfGR7cnkvBkgAl05MnDfLOShFseGdrqeJq3NvLAbDDxLeu0z6IYf
sNLSjlkXF1jeq9IinbloUW0bgw0KDul4+ebkTlNv4OQW5i7zGcSsBuFDjGJuJA4hAvIZK2pGqwx1
pPLw1IFDcNE/UkE75rvtDwCjVUDrV6tG87MxmDbccUvBdy8miRUTUuPA0kfeBcQd6ejvtNZpsJll
TzeDg3+CM2EuyOgpEbHDo7MrWrRzUqi7okH0TPBa0rxhQe/kSg0dt6+tJJG3nAa5SaY02I0g07cb
SDbI6mHE4jRI0zuzrqrMo9uDbqUgiA1WgJp9niblImBApMMA0siWc3GTjxUQgVm3jn1pIghHcxBI
/NXJsJ1KBRGTDRqo/GAW1W3I5A4teBeHn3ln3a9zMw+I4Wa5UEQBVw4cGoFCsB4OfUx6XjjepUTF
3S6Zp1+Ua9OqdWccVRtG2hzqR+H404acmOqIcIDaA0GKzoA2K/FY+EVMoqPKcMthTG9mazMLGkiw
E2fjFbUknSv+v8VPoEDgpFmNGtSFlmN5/1qYIP/oWPUfD0vfn5X+728PX/8PHqsUeQz/mY6yYacE
mfc9HWX5A/9zqjLAbmG3kbYplNT/B5Fn6H8pZQE24F+Te6Fb/3uqsuHqOcvRyeHtMfgz/xu7Yau/
bEEHGEAeWDtHWOqfIPL0JeXiezaKYLSGu4v3x5CmpdwleOK7Q9VsIMyoo5gMgU4YJzU3L2Ugm52m
z/a5nSf3GOmk9LoI4neOTiFsUqEltMrSiobyrGhh0mg8AhSOH7+7hL+A/Mifv5iDd5AvhknRNZwP
X0zhUI+H1BIs92V1ytsON7PRsB3m6II8W0Ol+PsP/PlKIOtUuuQUpduobTnIfn8lwEHUEfEOBpk4
fueJ2qmPtam1T7//lA+HWGEK21BQ2KDQKEMR6vHhU2gao7+unXVkduI8+rOJ0qiKEDaCp3jMDSN4
DLrKuCnxmv/79eTFwtb9iyuqmx8uqSmkoSTnd8CLyy/98At9x6x6Oq7BxiS47HOAdRknLxAZy7J7
RlKpme9QSxE2KGP2g8bJcSmEUDUyS8hLqhp53Zq58+n3F0RfPvX7J3D5VmyBsFgJn5GWsXzr755A
NpvANf2A8nM0Nex0ttpXeoFDItdISCih7dzFIzUg+phTOdFrDicsK1L24hnmHQ+g7t5qHRZcNlmF
3ecPX2+5IT99PWkCN+JN0Q39ww1zZuXM4MJ8mHGus8VnjrIytuovI7CyvZoS/dnKlrOijGhC6Hrc
Mvezw50PZ/1UNvTqf/99Pr4WXC1bd1gzeFdtx/j7Hn93teRMqRU2dcjs1uFFjHHNb0pmNRtVCu0F
lv10/fsP/NVTQ++HRchRLkiyj+8FQLQ0jnA3bVxmwdt5xBe6Sgq6vnU9MTHM2UwDMHfvRMkhyIqb
9jLRYtkUhl4eNY73j2IY5z/clY9pQVwFHmWDkDDaRHBEPzzJYwOnxUhR+PpKqtu6BZ9ZCzgrVuCP
uJn6xlN15v7h0n9cIOiKcQ41yEoi70iwYP74oBpdaXZkrsQgkHzUNiYjwNlOiz9c7198irWse7rN
eMNV9vIAfHeDc6nVbpT4yWZMGi6obGNGMZ2Z3f3+tv50BXVYJLC3kNu5LqeA5d9//zERy0QSkwCW
SGzXhRFah1z6BKsTqefv5o4jY6xl8ub3n/oTios3iPWcfiDtQlhh1odfB7nHtSsRwZ3IZs1fIpm1
d0sfw3xLJkW4zQYUV1hDFlDgoNUT9WZe0KSv58EYPBrkCOU19kZ0Sm7d3icaQRW7whyUh7Eytr3G
huS4qq2pvKsV1o2VwvNxF8d2cOZRMq9jkD+3lW2SYI67QcDUnPzmHMwmaTNxZ2O/LzPhXzF8LcZd
x4/ZNSI2iguXEUgREItx0+ZmucXLBFymxurwt3q44xwR6u0TzTZ5EVo25EtoRHHkOYnxbiiXvkJi
hXjPSPUh/dDoVErSUATa2tGrAEzn0JU98nniG2/HPkdIAVjTwV6F7wtiT59id7fxwrqETD2NrhH5
Hm4/csF1qJ14tURrZkg3B/WqMVCo12iHMcB21aEhtuKexmn1lFqApSISapr17+/pr54kliNTZ5FU
JE0tO953T1KKndzw6QvDmiCIr4hSf0cDWW5ktZho57S/IHHLN7//0J82jeU5gqhGU5i/yzE/bBqD
DwnKDEoyPMxaInPOsHrlzIXxVch/utaw9iFl4pN0/kez+8ffxzA4oXRy+SjeipM+oZbxCe3wkHZY
RGOiuZdSS/+wV//iokpdN0lqZ62XztJw/+GiBgGYizkBKl647VUyjdc+zkG0m369For6RLbAxf7x
NZVAPigEqQR1ktB//MzCYuQXTCTxctK0ti433CsjJ9+a9G33v/+on3YxndXbpASRpC9aFEI/flQT
W2BAusLGVEBzgF2rPggkVviu3PlKz7LxD5+3FNk/7uK6QTgoKgg+j7ra/vC8pKhnig7z5Rp2PAVO
5rjvzjykrxGh8w9dkhkvhEx3w04UMMpoilXznfDViNyNozzJpaVT7CRdX3BzcS1u6OaV4drKYeo0
uUYsyu8vzy+ebuJFJKok4NXsvcse8d0rhQO8HLTFD5KjMz93XZRh8KchKUv0Af/8o6hHHVfXJauy
+eHp7nFjwVcI1Fon9AyvsBYdYiKaocjrf7oJv7oHiqY0pyAckKb1oaIHxdWgMEVe3My2fyafisYv
9TIBKU3EyL8lCIPpVP+HW/+La+nawnKFKyzEouLDtaSfFzEinhXSxyRHoGIBLkA0tOoCsCG/v5Y/
P9WcIEwFnJQZsuk4C4fyu9sWjrNKp8VzgOEBhgo+XjgDdDutGKWanrTp1e8/b/nqP5SmOvAoS1mm
1G22U/HhofZDM8lcyTS6kJW9bbSpPbvssH94Qn71q0xTMvhbVnf591juu19VRa1WulYD91Yyu8ca
3O1gJHQX8i8KTyaV84fP46/8+XexMkiWP+6XQbX743VME9flHEbWSCtxowCjGfHv57rVg+2ELgAN
oDBpVzcTRIVmrMgW7IbFruA3+tQT/1PGd8qHe7hpHEkbcgRA9VBEPbM+HBQ+IvIU0QGTI8oIIu+Z
qQRx/0TVTggIzun0LfKLaYdNZHhv6O9fBxgGjC08bHZuohKHblsM7K2rxrGDYMOELrqMc1Z/HmNB
2aIpK7spGGmRjW436acqHkeoUSJYnAiiJqupKCJcJ2UA92owjQEqBeUXHc6CrlY4x9WJQ5p4wy03
Aq2m7frYQH94TLjb74By/ItvoCenGJmR0Ds1stdVVGk5qpBK0fZ2GmLyVrYYi1e7sFr/6KqUBiRE
n+kGa+2iM5U0u7ZNEiFanLKwvlhaTQ8UfpRiYJPMRIvgiVAns0vw6rtjMH4zsLMtAjJQMbJsq2wz
dqVBuIrVP0P8gmmWpIMenGHOMEtzp4m8675GtQZalTiTCmA4UoUhb59DhK7ltp1NznFo+LJ0m0RY
yj3cunOyi0ZS8bbw81pIKujW8tVYp9kbogjtDmc9gvCi8vkigw2Kc9XVExp/vDX8E0pC+y2Db/ou
jSX8h0SeoNvifw3u0In6JbK5obyupVY+Ubq1GED9CEEbmpPcwVlRIYCsMg3d1wBEIUDzacSjF1g6
trOYQQk0DxTgGGzNXKhzOjMuO3TSaR9TevC0X+kTM9JEBX1sjdyE3jZDOiRSqXJ31SiHEzCsPF9l
usX0BcIXFhs3gui8wtHtn7iDo45TYELrO82Lswp+AYNU7i3/oSp13A6gJrsLoJq2I3aHYKRYgBld
RwWZXFeDkxUHTNrhV6MwXOIfCxPOWTvIaZOANTpEZp4DsjdFcNvL2Xjgg/C4j01dPJHxPN/xXEPk
98Oy/wbN0+12Cf6WfGWQwbiMOfzqWkLFT/9QbXyE8i7VlHTR2zp0Dxzr42IZjaj6dEj56yoU9q7K
ZUFWZm5cdVIbNpQdaOvEMKyVP9S0JqzD75fOn0+1fLyriAKjM4f79KOYIDf0qiIei0zwHPY48H2g
uHVqzGtnYpaXtXa57awyoEDBqVs2tXvtWoW6NrjhzFe74Vwijf9DpfnzVsXrLDnWUqVQidkftqpW
I5xAyyAGgOgb6crgR9KcygXX4Ka3f/j9v9g7KLuWH+/ihVIfSww3KUy4lC3eTUMOKBL7aU2YdX5G
OWGdQM40X0KSo9Z9TGderxHzcQApvMnBYFBJckIVgJ5TD653+/sv9nORYNk0Q5fjL1oUaSx7w3e7
TZTKodHjXCGCQoovusEFVyoxGhYO7mE/kfmT1vbDHx7Gv7s4P26lFvsNH8qaZTi0G3/82DkuBaaY
gXmo3weXMmLBpw1YHvKupbXjy247m+wtUkvUjYpadUDH2WQrX0TNZw3V2svvr4JpL2KWH74QDWPl
0IsURAwgSl+u03fXQa/HEcm/GVBB9N3RCtPZ3iaSYyH4Ch9IrBinyNgxdO/AEcQcR4ySx2eF99w8
BjzDX3tgliwWc64OY0IYALzmxetszrYlQJZSX3pLUkh54MjMWpe7/nhkaOh261qHu+CV+KOfwMOJ
vSGTwWD/rXoQhw3h4EYcBiUQG8xqWBRhkpIKyiLpDZMtn0M7AFTKzFxv1nYCQ4mXqYsupEMAQWJY
CVMYqhYeKdpm8q3MRxaZNquG8WBCoGR2Y9fDo4OkBxa11YKPK2FzHXTuw4tZmrCWUHggTK2rzJn4
j6Mme6uCwsIVOXXCOabTCNpoFZELgJ9ejXpaWFsTTeq1bZbNo5wH3Mv6bFbXHeuu6QFn1DG/xJOY
1xEpRg+NopWw6fB56/vBMTTCqGxxBSxW5jc9awoOVlAtCOJCkT5VXYChdLQcuSP3hYYXdgCEhRWT
eMjGUQs7YkQ9YHtmV6GyKVr7a1w4eD3ZF9PsGxMb0T7gVxXm4wy+xthX+H4YBE51LBDal6o7snE3
B6ISqgtx7LI/Vyp2LWRN/gyxisA9i+jhtqoBEWLA3aI9rfVbA7DTVgsts1p3NQJZPBROHXnExFal
V6RNeI2f10WqgvbhQQQjwGUZMnDgbgayWk9dzeyqiEq9WhsC5sG2NkXzFvr+cMtGHbwpHiJ0sUSJ
vlL0LrNjN0c7UlhYNJCqslHmoWg+cZ4kTCeNa59olCKqfIK0Bnw0shl6enVZQqfAxfy4ipIGEcJQ
hS0aYigQiOyndNdOhQPFBPTLQ1ENCgd6nRI/H0UFnm9ldt1KNH6SbFpt7MR2znlMl8wB8C+h1atr
uCYOJkU7JsmL9D1g17nRNk9UDY1AseQyhS3qiNBqsCxK39ZplD22ZgHuidmxTXmn9eU35KoEZZZW
2Q1elutGR1BxgiMG4UVa7yokSed4roGmiShwDMJwl89RKHj28K3ANNpAc4l8tCDtlMiGcSnNQw+n
c25HRvqNLx5DHYjGlg659iqHxeeWI7CAYjc3dgJ1IglfAnsc9lrmOgRz+C7wO3zz5sucT/JTBydN
W7WdLy2csgwT1lNTUxa2OI/Ecmol1XqaxASBb8rHzwO0CnoyULBeZg3bnRe4PGmQ0iwSEOtxqWwC
vJHkYqI/ayDCrYVrVR3FaiMeu6YNGg8LQXUcZyv+ZquGAO5GwF0u06h/1WWIbnVA4P8pqVztAfcT
cXNUlRoSd3MAYEGb5p5XHY3JIPv0UxI78qUnaf0BBnHyjrWzv6qDEn+6hr5hXGVWMz8abhm8pq1C
V4cXrMu8GPkMvLQ6RAvEe9Zl+MuZzqKt0B3q53IE/cfBuq0ZfI/Id3x/QlEzqDF1V8ugaWMQ2JYs
MG494rVM9WuUQj6BGhGcVDzYkfm5BybJnDSppiOhSOUSaxPExkHT4JttuhaxOCimyHlrRhuX15C0
GHBUqqx+O3OyvPHHangZsxyFuSFz5zHBb3tsKoSuayPFr8F+PgdXOikpcIYTpU8gNgYnZfBPUivi
aBCRzGUm096zsaAfI+TNyA8w90WEYEUh7oMVGV0yoAJk/+JbofXnpI6+qSWC9nWuS/+2LIviSQ/B
dQIDtqIZo0fffMWKwXrmBLF23bNKBrT0cww3LRe284gSxYOtjYl4GlrNdVYmb2WNBhdxM7Z8K3wS
PrmVbCk19oxiLCco58yZ14NIGF8FTpEk18pqc7lGbT5OZLq7wbs5VYncD0WnPXOncUQVKBjJvgXF
goEB4QnOxl6PklWPi/Gl44ywKqsgxknjwC1YEQ0uw42bdPKx93P2rKAr0q+RPoucfifmhJbp/m0l
GDQgQ87zczWBJEK1SIYReGVr9L0Wrm20FlarEYVt5gCka6cYXwNpFEj4qJtffL2aX+tQI0EoLHJ2
0RZxKSQUo+nOo1UVzJjQZgrEbNqkUFX260HVAIWddqnOwBnpL1ndQgMOc3NRgBhZjy/PjwbL01Dq
0QHOGB78u0P4/4ft/1LUxf952O7N397CD8N2/sC/h+2685ez9IXpZtGDgZtC2Tt8a9r/8y/d+IsO
EBN1FjNFKJ2kWfLfeXS2/hfTHOaxipm7DaCS4u+/o0gs5y+bjrZQFtEhy+zL/CfDdnqcH0t8g64I
Ih3+Ij6HIfPHHliQgFqRC9+gLiBo41YizNTd4z14jHOtOVSTiwgwpntfU195dae+8Lo4N1EmSBLR
3HhdO6/CSm4jBnLByKG/tJpzX1Itaa11NRd2frEt96SyOEe2DNxE5uqiulCs7KY4zNREVm+WcM/H
U1o3+zLUbSi9m9iOU3AwrL/FFRHpzBWLK9fOPstMvBHHASCjfm8090o15lGU6i40+m1nYV5/Ct1v
xXjq3ad2FnvbBxp3zOPorLPuYQ9vYghDlZV6glmuD0gaaWFl2m9u+cq3Q/58BSeVtgsgIDAQNy1R
eQRlbRxWooiZRZ8fpgR9XAddNTg10D+VBX17vp/TK8x5dCtAPdraW5xAZpDzYXDni+MCp6+yveY+
DPRDmExcx/Wnmbg+UmVRlWJbYg0IwiNZc1cQL2ryQZV8BX49dU9BVjJPWhGSzAkdjPvFaI+kvnit
kyMJsr9pgfaQN51BeAEJGtbNpPngdZqHOvji2JyUfPK07/0C9K8R7/Vq3E6ccBms3UAd2tgh2Vu1
uAqtcj+LAN2cC69b0fjQ7PrNH4NjY/YwbVA0T+NwVmK4DpH0MPDd91H0mtRkoH4pymRhUGfeRBmS
k/wBnyMKylvcvnu311gVry1yo7xgyNoDc8z4NuBjQ+rUxDyaxJcj+6J9RLvBK4cbwmMx4qxywqkp
n8nyCt3wQKrKuU90iict8Gy/vqNV5Sn9Bp/iJlQmAd71TSD7+9pJuhWWql1jgjUpUUqtMMF9Goug
WCk53QaFczIRAq5UBC/QmbeinV1vxNlSDuKusbnIc5K8UOy1nsHp0pr1d118s/QWdlLRX03xk2iy
XUAGb6PQaPXPJQfoAyhNL7YJIQbxyQDPeGxg8OBQQo+2sFoUTZSD2/Yru80hNlSx1zcFpPIrU3bv
sRovjQt7qIYy2BY7n8wTOwGZVa97/I+Nk51AKBP0cZrCe/ZXoD/turO/TF36SHDcPgCMljLXskV/
A4i/XBUO5KbOc0xiVpvIowkT6vOWkKzn1uju/SgH5k56C25mktAu7vRQzNSDkX3bqNLTy/SQWtp+
MAcgz+LNTe1PqBve4voFFWpDh8cHBeNmNbiYJ0UORI+7J8sBjql7InNIiHNDBNE8hrLfO4l/6/fZ
exjY3BV0xeCOdJ2nvGMnsy/d3LdflFG/uWT0hH/fjBaGIqilCO0kwKRlhlkdnSn+xE747Dq8JJpt
vjeu+KYTF7yKnN7dpKDVmIFv6FOeDA1wWg3PPshuUGlsxOjcjmg2t5k9l4QainyrD+O9ioNPrp2A
/6gSda1NJvXd7BzCAufGYgBfT44WbMcwvWZQipq3rx8n3qN6ZG0Q6R40J6ilT3O5iWz7JfHzPfix
hkXkPmrfdHI4OT3OELdJ1yzDV90hrQMXhUGVTVsO2g22VLDYGhM64VvzddrZ4x3rKPHvajrrOa81
I7+vg3A2JDbBAMQJmqrqnpDbc2QJi1MpRtZqeuxyaECW0TP7UVQMGTr6wrpPEEOomcmV1Ta0nlPA
58Jv7vEMIIqdDMzt+XVVJrsZT3EuR+dIgB+YtqAkCKdW2YZMdbmdQ15N1Q0xtWT0OTGaU+G4G/jv
1wAyNOS+Z6ewpgc7E891OhHnEJ+QbF70nGx069Rpwbwu++hbG2p3HBStJf7hW+0TdjNSYtMmj8M9
UEAOWKkTH2srI9LGHm96/LefzNalxSlDAP6TbZBMtfjXerJ2txJmn5p4myzNP/vDXF+iqqIo7wNg
r1Z6VrYP5a2dgMuWtBoubWVBhyKtYZVgCHci9OHC1HoQUxjIRWk+KixdhxiA7EIvk/dabUNPqcGI
2Jq48ifff2m7vGGYOkZPVFPD1qa/f8sDEqO/Cwi+yaLxFFgMYoPGQkWdonnPSZnYpAFW1IwFdo2B
1WdXjBOv0ucrVbvbauaUNmnEDnfhLjA1j2XtzRZDBymrZggUieQ+oMW5qTkob4KwLA46vLUVMc9l
G9zrGip6UnS2k3HXAAI4+1YLorCGYlqzYt3UCsu/RGWdX4DUtVszbPvXUKNJQLosYJtJUeUuSh7W
WyO/qAE+yDD3FalEM1gx+aDZY3kYY8X6yKnbGymYl+0vMD5buRDr0CG/YIA6mpTtuMMNwkUuORhV
Pk6BJMHkkVsbcleZoU4JQbYhPPKBPplyw+cUn8gkzHMwlt3BmsjETqb8ysLJ/NbSPV6V2hAffTrV
0PFsx2NOUa4nLB8rq6L47wBu74aqkFuuO2WBNF4zWGb4AnQeWFmlW7y/N7al4QXMU588bg0IV5m1
+HaWvw11Gw6POrvOc+OLqafjzi45sZELtM8q54HBx7UtnMEzC7s6d4JCQT2hl3N3cwCjq46JeMd8
+2rEOEdBKUYnxx4gBzTOtM+ou3YNt9rTqqtp3AnYv9H8HrTRklzIGTSV9fOc5197GdwmyE02oZOx
GhjpFf7CRzNqwEVOV0SC3c6a2ppmvm/t7sGos7VOYnvlz2+jSj4XJAKQMraruexRlO4g4ewwL5Bc
sPWtM0MdZvNLzWQDSLMJOqohiyHI0ge0LT6hMuFxJqSQHkO3S+HQVFN1VdikwozZdeB2XjpcV429
z3ONfCMSsE250Xp8XwSmAprRN1rCq4GJ4sK1p4K416zYBQCTq0+F3/SnuScDaoF7VoBYeg6xmgYo
KcN9Ao2N7lqS1S4dAGH5B0UTfkde+bitCYpYtyF+amIAABpt2moWpIUNbrqx5oYMGURN9j5QTIlg
KkYx52ydKKbSVCeKZPmaaAukUvjFifFO4oVBK3ZFiVMWCSs7I5oXQi0A3K+xp4GTCgjaMzIE/X3f
wo9sDN1rZjYmDBjzqQ8t7U4P3XjXDTMMzDDRz31dxJ85wVVLECVuHW2mSmrIbbmv/IKITxPaNY7v
2LS8vBr7axt/+qEqbbGPCZV4ri2UZqD+Fx84WRvepOX5vhTl9BDPk35Vu3Z3bKzWfs/0sPAKyHu3
rtC+2HC0qOaquL04LaKhMSgWTBunyktMK2DbAb58oBUtDiY/fQG7gzvqKFLiPrAPqa7K/ehWHG0B
4nszeTWsfKG5lpgtvEEfsmONLTnxVGVOW9YP09zTydyPqQyOvRu9GE0zWkw2hf0MFD/y5h6+X6O6
+MaVI70G+kEm8TyEcKzi0vEfZd+5ByKXZm4qxLQA3DkrXz54etZopzwhOmCOXfPZJN3uJTPx4pjm
ACmL+GBKRSSUX2Y6HCutIk6UxQkuGOkO3dWYa/ELrSznMOo2YzxjyOhr5WnZf53T0tqPvcZ5Nmw/
27IVLIjkLSgNyoJROHeRa+/I3UHwjtOtls62quFRCA2gR59j4RgzaBVkwpmBdoWi6+LU45MFrmWY
hotBD5NHCfPKifK9WdNkYd41acT9Jv5n0xq2KaJduhH5GXPA2Q3ZAScnPYiueHCG7NFM523c4qe3
iBWxigf21aPZOBto+e16ZLK5oXvzSet06AuavqUrVW4qUcygqZobA8esB9bDI7AcMh7rJcRG/yo1
iqtSDw8uYxBtLugFDeXGlcET6GskYv51gwKMAlDgySrC8Bg7QD4To4clqsEkIvbueR4Iwu56g4sP
qS0xnFd3lDgkbaZNcoqiYzxZ5YNhVAKn5Gw9zGmEc1Mq+CsDJz/sKgCOYh28XFw/zuns3mHzRxQb
zI7XpvKYob3uIhVsfR8NYlXjNykTHnwnwFCKRKjc4LY5BsraGqV7N+mfC/gJZomhpq93Pu0TdpSN
Qltn5dANZTyKlWuU4PDG3YjVD61Lu17oMYCRabQhxw1oW1sYtC6u3n/tGuAKdNnydZiKepsyzvN0
onwH3qpoIRHzgzkDEMEs5q5fj31BXwS+8rqjDmWf0DIk3cHR0Y1LoDUIyEV3U4YDxidlO7vURRUd
NeGuhAdvAzrGJSPBtvrwMTZpnzEYBnOSb9kd1FXS29RXRgCSNTLNZ1GzJDShZPqsJ43cWpmwLyld
KShxKaGMZtRvdD2F4U5uwYmjHC8BuaDZFrdMvMWuZu0d2wyPWpTmj6OmuRv4WuFNaqSx14amejbT
btpJUde7lkEMZtJ5dJ8XL+2NpIP5GKOnvFd2Z+yF3bfbjtZz5DmYgJ4NGwVI2FfxVZprkKVTjYBy
HIUGSgKGfiIeqoMuoux5wPpIxmaefRmJUnntqS+O7dxpR4HKsNl2ld4+ur3qrjuQCkctdNLPMkjI
Ie2Tvt9ZeU1L1nYzl8hq7JmtbQAxq+PgTu8iNqKebifGLz/KHjpzMj/PZEkk8JiUzrjdqPw15PJx
38WJD50gVw92DWoLfPd4SexSnGY94gimeDClyvR736gW0V9NCJEVkDBWq+qCHxHqDUAolvo4hZyx
BgQszyz682m2IO/x5NT5c0s2IA/NBGtD1AuXwQ5f8OAhXzTDqXkmIas1tug3jScaCOOhDmJrg+YZ
mpwNvxqM62EMIrB7blsbd6NO5ibn2M5eG9gsuTQ9G7MDZY9WbfiUwj3aAKcPblx8nO8dWhJCHAOg
JrhnZggQPgnuu9muevj3hr6dO8XJEBvnBFM9YE9wEwetSc8opcg3edUAsBjyc8hTG7njQR9jD+MN
I2umXgkZESurlQ+ZVt+wzzYrjNk10zaCzzrrXmQhR5jEX+MAjvb6qNG+rTTiEvNZ/4qDFRI/IV8V
ITyQMOLs29RF7YVc+EPkA4DOOaBvOhvmnq85m8RNXsh2SncGIWKE2WxikzVbJdFtbDfuKnRgX5TJ
p7wg4U6bjJc6yy7lonPpNBE8OBa2IQAktBxyqHeZQmNb5nN/ShHRZuH7TK9ksaP2nXjuQv8A3Gsz
WATOGs3iFzBm5I++v25T8zjC+FxFhKYRATecCyPd9omCbMEBzCyJ8cOiy/nx1lGJ5B8OPWzMzl1P
/a2cHyEEriZwpETzYplNwP2FDyJqaQ6YRYG5dT7Aat/bIHXQ+ej4i1u9vDLKb61xPePwHxiP4GHL
LnQ9FO1zaTORIxlSG+hkqArGiLN23VMEz9moUt4hJlCNCL7Fer6NM/WtHKP0Mc80gNcwmVSFANnN
fGuvGw1VtsF5CkDUNSepA5fyq2YyJjM7XwNV126TYPxClPENixxrfDszuSq/TkwJRPnia/PkSdol
hE4OHpIlHJIQWT2ATQ4LQmLvJKBwCgRcsVLTnpiubFCicCZ1y1NXz91JJBIyPwrnBnzWpgYLDJ07
64GP0CS0fe5dzejSOZvpNojjT1g0r4OkfAO6N6yjjj0TaD5JLxoUdhJMrB27joOWIk82dQEsPAxp
olRTacI0ygCI8Ap5mVGQHkzuOUu+w9KCDVtvHhCEnP0OKCWRsE81djq3dL4Q68roICepThfJFQFF
LkCfjmEcFnlEnDU0kAyfYexeBT5g3y5rk30VMxElLsTeNGZJu8WdXv1UnJHVywtr9rCBgHSyUOWg
OSjcTe5CsKXT6xHddBb0gTYysOIv8I15CGVVPM/F+I79197Oy8FT1Gm8YQx3YUR0dAOM8FP8BViA
OFuBPHeNltM40/XrLpfu1TiY43XS1IrUGHTD4XQiZnTTRZ3BrmS/C3Ax5Bi4V5LnAL/TvVuXxZM5
zGpjpfRvmZ8vuCyC58YehIsICZFuwSqcNTpO96bJtQkqLDwtfog6mXcyCm6znJLe7I2nibM2g333
Qiwy1yvPZkFLBjpBg54i6xOeluARhUa6c7EzniShX6s2h3I/F1uS5OpNHY43eprZDxntxcjBNxOQ
J+RZaah2ULbU1igmAGG5SmGhFs6tFiZvFcRAY7aOfJMn9sSrRe2UKecL7mf6WoQGcHhhb8QEflis
gfjVIo+wCbGxteIG8jjtRRtRm5NEO4ZnKJDzlnQHyzm5VDxVPk6f2ax0anvgbbSCzl1CbJNriJgB
0VTf9JFeXlMaQJVrTnJ5L/rBQn4yxLcJuTnHxg++6X1IaKqc36QNEZbBvENiD4ZdhGi3mlmzSNZj
tw3SurhFeJhQe0BJXREo6yBnm41jaZf2eUrd4LrQjGjf6Hj9owGpnpjywqss02PjukklerColE8I
3HbD9F/Mnddy41jWpV9lXgB/ADiwtyRAL1EuJWXeINIJ3ns8/XzI6phJUmwyaq7moiuqIrvqEO6Y
vdf6Fupd1SyKBxaedVYSyazQED42Os3ajDnY1KOjYqTP+E2Zr8Svrpj+rEo8EW8sYWSARwc8HkMq
KL/oEIU3vsaMOjYrmRZUGqlO05avwvgWalSi/UEWx6Dd+l7umOoj1Cw3kb9L1OGgUeszqtkqd0o1
EXVaKdozzeN4bTVT9wIrMgeNO7THCPSUq+TxtkLscacH7Tjnon1trZKNYVi9lpTEKLMz8dIP48hE
CNBiTpMqSiilKprmQyQPMRlX/GGrBvE+gCKZycdO1YddJAGIqGITyhGQWugbNBld2cg1lLN8EJFB
3EcjjQkbFYqyGAxi29vKinTX+0gSBWA4i1DH8AubXtLjKgQNFdB7XW/caOJATNn1DT1/fQfnleBd
nOrLumyVRYyXpmLOJTMDMIRmEdLDaV+km6qhKFLA06/f45IUTGTc+j7L69bxwlbbZBoUWXLHui95
U9d3LJdESXcj62BUfBD45wx5XKImkwMaJVO0MtQWxmYSSPqOpiUdCd2UV3WT/lR9cx+X2WEwfACL
bfxekZiw71qj2sVxv01Tv9hEcmouWo8sNoKGE4eeBcDxtlZ+W3LSrHu1PZDWSAc15SsRdbnrwqRx
lXF0O1VwL6sftuIBf5I8mpKQ3A490bGoaEj37aNqlVoaMVGV6u+IKv/ZYrd7iTziADPd6XxtBxyS
qLNMWnUt9NzYt/tlG7UsklkjK84Qp/WP0tK/x0VpL2O7Ey+F1b/wGjy0qRE6hfB/s/tRD3ind6I3
9P2gS3u/g7Yk+5SAbXQZLsYWny2H58qQSnGWAJNopX7rFyJbqhMHyDwVdzBkHlSTCE8f2Eo7UnLQ
UpCWfkS4gApJAD4IhuqYxm1wUKN+p6VEb0oqol2LrS25tRxlh0gwVelumka7uO7thYjugnZnphsz
fsniO1qpR46pSNMIIBmBz+hoSVdzzB1moCU4VHOBC111Uk6/1AxX+CnvNDk4dpry2ErUM2faalNN
JKbp9lGYeManfhhWdvJbwrWd8uLnco57ekjjZR7WGyE3D0MTPeszEx9x31Gpyl3V5+MSkt59G9M2
KmWSh0Jm+jBErRg2/jLi/3A0CaZcxAaGeiQxfGdidBLzGwCvD7baG5PMIDTHaHFG69kuo0M2hsfG
a39lpIkcrJoAoxALN7AenRxKyd+jaIWlZ05vja/jDSpyFu57cgAfbR/02sC0NUGbEOMma4iZnOx6
bQz2rrdr2+H2E/jZky1Sjo+dJR/x8ZLIRfodHyaQzyjt12lc40FPgBhW9TOPdcFGKSVvnE1S7dkP
Yzx/wBgcO4UvLq3io5ZPUO6xxPI0fZ+CGLmXQIk8pKYBEgbslwtVVikAJ/nW1+03k2VzQRjfvVmR
eeo/GHN9XpHesOMbrjxCbcojBAiCj7+N8gmwB58UfnkPgq2pb6mpvOMyfMw7rmUYbOR3NKP8dTlJ
qI8HaZ3q9leQG4uWd7oXoDia9leHrswsZafS4brc23a68o1ghZvzrvSgAuEqSzg1Fi3fvfI1UXF6
pcaPPvCgLcquUZB0maGOUF7G6s7IpDttaHf0g5eWLG1aZERh6O0huJCrk0URW8BwmcoyWgtqbc+Y
tIh9zlWL9LeS8pvBUTmRp2ebxu5LiTzkGdhxtERRrLyIvAcLVOu+B5KY5HJCpPg6MuLEdZvcQR/y
2g7zTe/gzXmMOH9QodYAMJaIj5VJ2vq55GOMtX7bhCMtFZq36JkmMLg5yadRN5KAC1HXiFOY+cCS
uiKyloSK6rsCKsm2TCPH7tojuml2VEAS2QcmQFdz6TFuq52U+I9VBKrI0o6BlMQ7wH9r8o6IKLeb
vapapE9oUr8aQCzFRXAcq3ir+EQQF8lgupTvTIKPa1ImZ95QKg/7lBrilygvP2SZkuqIHB8dNQNI
vf1sMgMiXW4ocsHjW+PnK/aS2kBVhj3YTU+kyqJ9TtPHrtaix4B0X5iIEtcEELC5V22JhBI443Fz
nIDfBaQdSwRHNePPBqmyrD9lubdpU2KTUZezL6cjnMBdrdU15JcnqyqAb0CmiH8BqF6xrd80VszM
wtS1DSP45m23lnH6hpTbSr+kyw0BD6VODjEqK7Alovgiwd7M9zChnEB7MeL6KJjO/aC8D1XJGYgX
MEVfzE9N+4oIvHbRUkH5b2MV7aoB99rwOcv0mNhwFrVcHYjkVWi8wJBaxtWrlowrpJn3geav/GpL
uFIyHHQzWGv+T1i/9y3oo5LdgDQiqATJoycfuPhZbaGAxbaLNv7dmAEpzc9AW8mieEeB990bpQe5
n7UFwvG7YEm8NbA0ImebQxKTXRZ+z4JkWXDcjJiGCW2LIFM1pDFiyVwkBpEdAGEAEDps6PEehjsU
MU5hYq8o9ZBAPuxVdPGp3MWaYs5YaHk7EVNFqFJhyE9RYvrPlV+XD+hvGHgqCeapJHuNlENdqoLs
Ltkm6SNreaOllnloWdW94tKpx4JQUlqYEzdlax+D+5+1BFzqGIx3RdHWO08Q+9t0euHmaaa9ggrm
8DbUTPURslTHrjTMtBAGtShTIKbwBevF2FC4TfyPGiTJVo6ZomF652+t0iCE7mV8nlVkFU9D4hnL
KYmOQDCtRRxGs+Vas8bdYGKRj9T6AXNm/DKwqccEnTgEBtDI099L29uYKSHMlfTFbFAAUUr9irfE
hfNC14u420Wuto+1rFksVq80zPN1TqokyEqClFOOCVkoLQ3QLQtq094OenbpECPyU4X9T7PuFYjv
liShD5wQHDHmWN8qoSzISb41niBJEhZDXbcY9KON4Z+epCCrja+lRpOFX5xvyXtnlgcHl7fUhIWD
yGTR6bQBEdwPi1Lma+kRPtLF0NQcqJtoHsceI4uVpw9V32wmW9z7iXYsdfObpOpwLaVdJJrDhCwy
0tHsw2qIeZSTtPHj6AGEsMm+0H8mPHmXiuZdY3Wd2fys4FqA0i2RVtRH+4WtBc/wYR5SOXAsiap0
LsSyH+g3ghdriDL2PBicodn+0OOPSiGkAsoQb5RSoyShxEtEZA0C3/xoEFZyO1nafERrplKgSuNv
xoHNKdkxi0AK7jXRPlpwlZBNe2sxxN9aO44WhV/8br3gh5BzttcGOcWDmq1FJm08X28WfYDFXALU
pAH3mvwdYFqKSHpOR9vfQ6R9ZWN4LxQpYocQPpB4xn5zvNcwG4+eTjpNmh4iwXKaC4uvr/KpEcxz
spI66Oodrx/HRYZAdpOXXChG8PdiMtdW0O0UbZgbit6iyGxHzotkXegcWbzm21ikx8irWfut4FkO
IHWWJZLezntqxbSEJPWNHJAt4M5jk0Urn1oFbo8PVZPkla/aL2GOdqIuV41EdAeWAdDG5Rrcj9iY
YzaumnQQ7hSpNnhwjeU60e4HdopNKh66tN4aUUoAYu1/x0FoLWRD+qa0I3afWvmIFBxjWfSn600R
GSQWsPUjGtZ7VfaPEpHoRt28q1J9zLpqJZnjk2n/sNsVxuh72oXF0mxiVzeQ2iXgFhOyGhrOPrHc
bUAS/NZph0LxmcNgIrnzl+qcXqHcJTSotZoSC0kyWNiXSMCfxvbZMrco5jcYSx6H9FmNAQs2xiwF
gBE7yXqFZJ08qdGLt7497EtAE27Qq/piCHT6LoR/wEZJ3FLxjtGcNhYpVK2mKaeNxMmWijKbW7mp
0SeTmBfBDlqie9wbdkKCb4Sc3k+NX9KUHpB+POstqakTPK287cRCplrX1KQvSdG4Cgbq5h1r2lLx
G9J5xh260l9+1ZDtrjzRWnPMyLqjxrHjuDrSD6OvyflykRtVTsRuCqClHMkgytdAGNYtkDN6QZUC
RB2OB/plCuzImnnl6ECyDQOplHeH1pJ/aVEL2V58KQtiks10P9rdbxJIfkmSt5ZbjyhMZARLta1+
Nlb0CHaTWlRbPf2h6RPkFBY9SiuCTEjZUlLcRW1ER+9DxqvhaubvOra+VEN8j0Fvrnil6n2VlIeG
wNCgn+RlCrSt6Ox0aefMo+2U7/OAEiThTtSfouSdTe5WLqvvSRu8kwgl6EMQY9wrr2NXfmQ0chcq
BTzK39KLzKetUIBaT+PvSa/hGeTMkr46Q8eN75SPYQKEQIQhWjywFu9Ua3ywyC9mg7GeVRlmoqxo
6vfI0wOk4S3BshZPVB/VQ5SlR0p25jKIAdfafXGQUpRLQSzly0AZP0D288mzU216oFaJTGc2qQsH
LvKhqosZQcZ+v1abkdYGjl6zpYKXj4S5lZ28MFDI8CoPO2KBYA5qVG7RpiirwrCPCjbJgxcHwZJ7
hB3QSJa5Kv2YmgZBVPDSSuaawFT+i10UuCK2gn0YjNy+gq6Yr4qc91HZZzQelhVWiWVTwXzx+FZZ
HnAioO1ZVwC4lp4afuiR/TxCNneSSKVul65tv/vWGK1jaYesoAUzVtzoIAods6u+ZdVw0DgnBKsC
2t5CK5BkGPormn6HJqlOlaPu3LEjcG3Mgu9SFX0BeB7s4dGpTqwm+g8hyR9GVjGnKt/7nnMWbHdC
laNDiI2DboQ/N6R+NLX6NZfJxaFzGjUAhfkWUBOVzHDvk41Mok/YRBH3dEB6jZAh3GqW+sDj2ks2
UjRaSg9RojkFiLUC+NcyQfOAJ3AxBse2vrMDQlZeQzPSnMYwttAPd/5Ubcqye7KSpNjKBZ+Wrngv
emMgjmgRwYwKoka73xlieNejEubDoOKgbuTnqSAU0E73ytDd46F8wWO2tokZMYNqpVERW/SpIa0b
4iskX3z18sdKQutW2NMKZ6pMJ5J+Vho8ldSmKckttMB+VNA1Nv7wRqDbt3IKxLrpo+daItAQwaFn
/hZsG+DE7Xqd3Fv2+wRtSf26iLejXqBWoOsaJ3fzZ0H6QBJMS0hNLX09u30KqQf0pGk4I1jWUKbJ
UUQLzCgrqParYaRm1KShuiO2T95ZfXwITCRhlux+CWB4H/W5w44YzY8fy8AIXsIy8J6AYla8DIQX
qyO8QizX0yZthfQ7NhMSUIIue56QP36IwGKFUbHikIH+kfZhcB+mek9wFnnDtFrH5g2/Z3+PihZR
viWT4je10R50nbUdyR1aWUFWH8Y5TDHV4+AHMRaQZSXOrcLDREQMnLxKPbnaSKaF+p+e6DuYye+e
jZZFj76bJb0ktclrei24kxaSqbrIAYtDF0zVXYKf6t4UqbxV6u4VRBJOE48qqCuk7NUsYp3muNqK
nUJ0Ew3N+Fflg07P0Cv40mqC8zm0hhMQqgD89G0EVb+Rjdc6RGGqhFk5H6IeTEhPjpQxv0HIKF7K
yJAe54QQQ3wnPqIEvGBCYpHvgKQ/zGGBfgsshQLEhjqSBCOySt0S6uEm7JqHMjSfqsAKn3py3jCZ
oZci1WFXIZR2Bsw+CzNp73NDeSfDZp+rPyMCcMKOEwidGcw4fUM/PorX8YhQnR4VnrZ3S77rYet3
/UEx/JVJz8U3HnKz29AUX5Rs7Ezlt9TTWwykTdRKzijKb8D+UfxTQ37lu11SD7ZniOg3srjGFWBk
/qGWUIgAxiQBZvpOVBHOVySnupEbS48GO7tFcxebsyshuvej2ZlGE3f0EQyq4Vtle818eimZVXxn
ImIblC8POkOOJT3kFicGJj6S6TV1m6fpQzn7MaywdQVpyu8x+saVyNlYQ6Ac+iRwhil/C7J1V4T7
PBwfo7mYNGDHdXvJqrdjbXPCHebMue45ae2D11kw3RssMZMVDlt1inwXhi56bFx1EFID+8GTJeuV
ymCwEpPNvr/AlWf38qrL5j4AurW4iJGCasJ0cKa6AKbZs1TExpYWS2syGOYiSXB06MGdH0+rblDe
wJnu6wZtbqavw9FHrBzZv2yVKZLyivTVVDAOjzju7iKDkGBLmvZS3q/xdpBWjCFeCmPya6KhY5+l
4n/Ct4w0zPsVQMnHOgRJ1O7uSOs4mM3vsAYfTF1K3Wj6OC3bIfnOksun06N+y4f3jBivPEPiarGk
0yoH/2gTKoKPzCHs96cZ/awK0u8o9d31Jvv/ln/QkYwuQGE+JuBPCSsAu+AlScRE0ltuKIrgHiXd
grkZYyHOJxiwZBLb/svY+ERzWsL8nVYFJiTqbcSYFTva/3dVKL/S4Q6WrZb0KK71FJtzUsOMxDfz
jyH3X3ksrqIKT6CG/xV9+P8j0BA/6X/3WKzCLPme/ToBGvIv/OOxEMr/YJM1MQ4DM7ThQeDs/sdj
ocr/AxULQLsMDt7C54D74j8eC1PGfqHiFtNURcxaAv6l/3gsYB2agB7s2QguhIrf9d94LM4NFrJK
6wjIHeREWSMB4YwdIQSsMjsjjxsZaUsXJbH6Hfu84Iudi+aGiXw2Bf/t0ZWh6Vk6XmUN1wh8mTP+
BlSpJOb0GLo4ebUfmNNqg7q3oTl9qgCe1SWaTtOEPBhSaBLfgH9cHBxKhs5tVgxwKqcGYVnzSTv3
Yf+WQOv3mRSjVLRL4WgdrSXQCezzLC/d4SkcbtjUP5ml/1y3hX0cq7TGLzjzJqMRlNDEioB0qxA3
BkgQF1a3BHig6O+HvmCbYAxI6Gu/DNZjiszfRye9VfOYcGtw3f/5TP872PDcLP3nB9kgDYmPAiVg
npnGJZrNMc3CwGX+7g6JltNqivRmwys5rbypzD9SYixn5WBLHFUYxytVj+1Hi4rB4a/v5OGfh/+/
shaCR5g1Nbai+bafvRNgUnTVkgHd2EjHTx/L5ClVyqkQaSUJ53dRRqt5yVmD+BE5oFfZ0lJ/kHrO
6SsaxflXm/SRj0aEPqmp+AtYqzmGHpD5yLYToTnJbj272WB0/vssW4MbY/xBL5wZkAawTkhn0VSX
Vh8+aTCjKbLNQoXK0t0qIyEpqcdqL5IqWyFyCx1ODPU/8Rv/6nmZWLQUpgOYQ0wWpzfJAvuGmdiK
IH1Xw7EMCw1QWJXcY72QtqBFTWfUffzJpMvGhziI2aENEDa+mwZa3OsP7PN8YZq2gEpkCIpt4FhP
fwomstbOQHy5WR2pvwBNxCvk2M26QVa5vj7U/OjPb/1fQ+lnV10Au/YplsauKpeYBUbUk7tS8rxv
LGHjA05U8wZL4cK7ON9dpmrDJLTtnMwWKnYkJUUduSJAC1yLMttrWiZuzILz1352WXwoGlAnIahI
mvNE9RepINNTVZIbmTeqp5HcxALvx6RzUqJyscCJ+92MNfPGU1MuPDYGtefyMFMQ7KPTQSNplIht
GCLXSJN01abx+BARi+2midR8w7IcrPRioDOoyTYH/4mab+/zMXHENB/IL1PXClxFtvGIzL5M3UA1
/fqz/vz7mADMeRnUFeJKjLObwjwF1BWrqlvnDYWXsrDYioc91RniKK4P9fm1mmGKTHyChYBclLMZ
B+xh01cw2nnKereU8MdTiDflFx9wvTMRanUDUHnp0oBOgfGyTa5Rn//8r+edDjnWdOJcOTjSQMlK
Q8dFJQ9bo5Bt9/qlXRoKWq3GtbHQsnE4HaqNK2bR3E9c9pHobiq67iIKktXQD+Y/dtr/Pid9fo0t
qLwa8i3AlMgszha1WKvNUAbv76qxjZg11aRxl3dIuBc28v1l1BfEuVjwHu6VvBpRt2jFnS/RxPJo
nX6UqdK+oUiwOY2N/XtSq3QjCD4yXI3j7+76bbn0Uw1ZIWxHJjqByev0tpi9qhDgACLUK5R81Tcc
HMh0TlZMb8BpZ3V2kyHl+38ZlBsE6lDm0Z9NlAjPPCVHWemSNUH7QqSx9ajzUW0qaco+aNcH97EQ
0o/ro156Awz5/4x6ToEuLXWCnt1Si4Vstp8lhEmQGBtpGqwbn9HnyZIJhfhR3jLYh8I+e9csIjwV
j7+4Io80FkFbu4u0ybrBkL0wcZ0Oc3YbexrIlWKhT4g9xIhBiXXJF2iXFZ+msiWQdCxLM8fzYuGY
L3SPKnM4DGm7MEFB7OQgLh+lARpxDjH0QMHEfLh+wy/NJkCYWRPxQevoVU/frQ6r5kguFzIsNrcb
0UKLLhrLeG4DO3/re7IUr493YcPEDdFhoyPshpknzl7mXC5At2VK7CK+NX80mLh/j5059zOHhhTC
vrb796YLsoes1y26NVo7bGGe0g5O7HhCFqB68neiLJA7GqGm36KbXrofNpPC/O1YKvuV0/vR+zav
WtClrt42/fNI/LsE1KOUXpls431mjPm/Xk4ttrGmoTK1AmY/39dDshNmbw4pGRoK8pxUYf0Isbm8
NSZ/10T2UC2jLrNvAKHm9+50FbcIkQNvqgGc539n72UcKEo/pk3qxrx0VBJGzy3B267goOdHXUE4
OqlKslSEPyxy31RuvAYXvnOG5yzxZ1oj9eH0Nqu4o9IaGaqrWlngwA2r6Eji80VQM9yYyC4Nhe+Z
N04RMJbPiZd6zr44aXqWZjOXnDrv6n3U1Cal577xb0wqF2ZqRWhwTnmvNcgE86Tz11pJid/IW4Ax
ru3RnbcyxVrFCYTViZMDxUAPyHBLV+v6J3XhAnVOvhDsdSSG2FNPB+0QonuUtXw3qNrgqfZMz0GZ
Pe7RMVWr60PNj+XsrYE9yb20oV4aMCJPh4ohICo9DgrXayOBbwith5eoraMHAVh7TjkwlZp0i8H1
498PrM8Dsu9RbVX//Lr2HlO55BC1NrwnSlC/Z4EarMUsLYKXqMIPseIv8+731hHqwozATgEyl+CQ
p2EBPr3mRNMqDTaS70qID49J6X9M8EtX7UiEKOi9W2iyS8MxGkUNZgO28me3mGM2ZxRPkRzMdBQG
ldF8i6epeC2DLHlSPE+9cWcvjjcH7CmkTuBMPdtZl4ZUClXqJacYmvqQsVgtao3dpd/NFu+0uXEW
/PwG2TxHS8gMNj/P+ef89YXgY0aN0nZEGIETm0+/za6JabROidwSH189xEhjs4Dw6+sv0HmaIDsn
BibqAbKzCm79HJ4awlkcWlsOXHBzEF0McraOMVLTYW1Gg/2YCxiI7uDzVUMURUS9hIYzxvsCNSFp
wGwBl7UuU3CWB79dVPjofyU5mX/I0iL71cSHcWz9uRtk6hoZeKPf0NcPykymoxzr8sOIaA8WB1xI
yQl9IX9TCg/FVhmMVIYLG9vj9eu9sPFAnm0A+NXnBAphn93oSmtxIE/IPMsG6W5SDIVLqlaBtmiI
nJgEqmU3UdnFdZw43awSglQCCBSy2kqFrUTSUzru5w6LK6lSdWPKUua3+HQi4bfxjhODggxDM89+
nRr2UdjbQUgCbKAuG31SnwBEy/jmFH0jKwEtHdWIUNjDPlP7vl2P7UAeaYyQ//p9+jx52gb1PIpJ
SJlt9fxgmQplBBdEpryhQJWHsJItyUL3t2mHBfL6UJceiaHO1VAuWejUZE7f/dpuEMx3iu/W9EgJ
ZxtFtQPOYjohBioCjdSGhmk9K0hKfJQ/JSnAFteT+ugYxkSgctmU9DJTOgymbq7AMBBDcf0nfl6/
KPBSTTWhPgJBM8XpL+ywwgdF4wcuLTF1mZdqTGM3rA4I7S1Xlfxggc/41l7g4qDzXWE3DphSnA3q
Ex2LaNDz3Xbg26RkVgSbWCYUgeylLH5HNk1ZFfvjjSf/+QAwF7P/77Bn87ohyf2AT4JJjrbONrHE
TJhF/vLv7ygKTvZ2CismB7XTO+qjpoIRyLQT5sLYEuJXLdu471zLC3S6OxBWhgHu1fVBlXnSPv+8
iE5VbZNACb6w889rCqZEybXAVbIEN2vmx0vht4lj6NL0ZCNUX5GmBgiZlDQUYQPABg7It173+bl9
/hGU54VJi4AIj9NLJ5ONg8v8I/IwFUdNG/yNiZfj3kia5pFH272ZVR/sdGaabYMMYpsnen7o40yi
0a6qd7o+ZvWNO/N522uz6ICEYsNNBs356qoYnDArk8IRG3FiS4cqQzNg9qtwsEykJ0VzaKI0XTch
DauWsqxz48GoF+4JwQJzoBOLILXr03vSKoPfSR7j10ZZrzoO2KsUI+TBroJ+OUnqsM+R3clLX0mi
HzW0+DsU2MQtTl6gUWAoxI3l+NL0p7Eo8oNAaFFRP/094C3LrqyIl4G4MW4UmDirwbdeLR939PVL
v3jnbYNeDZVJ2OVnbwMnvFSM8sCHEMf6Zqw07WtHJW1d2GM94DHBforlXmzAIwb3XjeoX6+Pf2Hj
QZfIxmEMZElB4H12pQIHEMpipjaN6t9Yer/BJLcvQ9W3G1q30VZF7r/sK8hO1we+NM/oqkzvZMYP
c+Q5HTidgsEEp8LAcjGLfOxkj1tbu/Fmzbfv/GOjFwfPdu7SkRV2OoqR066ylBqv6GzhCmXwAEGt
V46dm/6LqNDGXL+qS5M2EHo2xEQ64Mef//yvfZw0kWmLGpB9XKiOO32qcNJnXgnIrAAG+YW9TbKS
0yi5lc90aVyDuygMWdcpP5/dTQg3E4mLUogjagzXnWqCXxnlo9GHH0IKlU1piI/rV3rpxWGV0CxO
j1zsn4ibv640kBCz+2z53UqTQ8eeALvGwWi2uOUV4w1NbUeTK7Ef6rS6+dFc+jyNecNMTVRY+vl6
HJr4sE07DgGkZanTprkg+7gKNoT8aDdmgksv0N9DnS2HWZYMademKBVnEpRlEHM/42+RBGXNqlZM
48YLe/FBcpSxyUQzaS+fP0iLh2grUO28hH1wNQE2L+BNIkTA9xPGQGzTMenX15/lpfvJUPMMxHmO
QuPpW6vVdd3j/SdlEfP6LN4Llz5RYCvO6P2N+e7SZ8+0ypxKPpECDO50qBhDvc22icYgJTZgA3Qm
x8KP3OsX9Kenc/7dmxhU2bYxuVEHOBumwSancQtBO4TVblQrb0XnepY4hWWxQbB06GRweIqJut3U
EBjaZdF8wIFp1yqM0g2bQCwo5Fu6MYmsuxJOgKORseyaql7cmIIvPXL6gHTqTVWhjn220TNh3ROK
UUbE16I9kUqsbkWlCzTIobWEaTih8zTE8407dGEvhDRAnWN1SNjRzg+442DmRAhWoZviSjsg5HoT
TTi9jvi1l9LIG660ZbKpFNQ71tRsO0PtbzSJL1w3rWpEA5pA8kAj9PQZSXWT+MRIBa4aZq2rycPk
aEMVbmwhaSCIzBCkUT7cuNmXjlgUaVQqbIgVcC3Pv+qveauGtOQHFaeNoiN7OcD8kTudGWDWmDJA
KQnh8WjXUvy5TXcvKdmMkSnDaBXSqhU3PoYL3x2/RbcJS4HE+enk02oqUbE+QcGZ4csrjbn7SGyv
cASQ9RvtqvmFP/sg6FER/YIoVHDoP/vEfT9R7T+sW6WJSW5NIUF/FamRKuAgZGWd+UH8OxJmvQ58
vGPLPquq7fU37tLjpgTIg2OLR7bb+cxGjEAztHng0nrS9lmbiy35IeEWT8lHCWIPvXfXrq6PeWH2
pirGZXPQV9VPEg1l4HiMipFuDWzdtSCPeSuFrbXFoJds2iIOXq+Pd2FRtFn9ZSyZrIyg+09fLnPQ
vCLTIQuE6BdcH/XEymjgCeDx+tlC5jnEEHtvrBgXXiLWCj4gymIGYouzFxpi9hANGa0UFmMYylqv
rxMhhysx6PHj9cv7dDs5sMgs+HS4dVPlGHV6eSV9tolTPFRiCe04J7SapChmy0yTYF15cnnj0j5/
rLyqLEwKG0QbQeD59g13tZqWCSaFQGuxWCi97noSTv1FIcclJDdl3DaElrlYn5VV3Gb5C74sNKHY
tG58PxcunUa2KrM8aioNx7PJqgaF3skNVapchuqoyXXmAn/Dm2XlVbq6fps/rZHzVZNLaLMYUwqy
zr6UqGTW8mHTOYTwoYnHdj8aRKcjcr8x/1y8KPRLfwYitm7+87/mQh/0DIeyRnKiGJvY6GMUlTKd
HAMFwWKACXd5/cI+L8uccHhVeUmJPDEpN54OmMsKpPYZlqK1VbHW59DyirzZO5Rxwe+ypoMbqZG2
H+Rh+IpurDlqpAp8TeVCX/l1h348swFP+SEW0NLKvpaZWR3iXMp/d13V3njZP33L829lQ0Q7nE6Q
ej5f2T6o9JlshMV+yHaqJIIfUye3X5XY96dlAYjlaz5mhYtHU7pxnz590vPQgnjIebbmkHR2atHT
kpQgMkYcuWnGbReV6gvUYX1V2dGt9fDCu4bakB0ZdWCL/t7ZKwB1OTZ62JZ0Ukd/1yZkYFBlD1+v
P/hLo9DN+tPLM+cTw+lzn7w+R3ETSY7lqfmWw0K7b4viVm/+wig0mWjAgJfmA7LnNfCv1zlSPJFT
YCajNtXEviQ0bqF25Oj+62sBdUXVilO7zMp9di0hiQk8G0xbmNGtTVZK0coCHHTj3HHhFeBoxfnY
5nTO5ZyNQlwATnCjmXtWYbr1g0as8CUmDkph5cYs8GkoyuHoF+cuB5HanMZPb5tBZntKTQig6DhU
7qCJ8C0OpowyXOr/vH7v5v/UyS5kxo7zPclUUQUts7Oheg3xc+L3DFVFyg60h+dWsR6wISdlsYaG
ccQc+JL2jepcH/jCNYI254DDcZ+PmrTwk1ejwnXcRMginT62wmOSoZ3XitYCx6FaN/Y5F4Yir9Im
I27W8bKvPx2q8GXf8msFWj74l2XUdHB1dE7G+9aO4tG9fl0Xbij9PRp/SPcsnVnjdLDOQPBOYA+M
H8LhMNtF1rCvPDQ8hEfU5ndIssWbjvN0lon7t9I5L10pZSNIJTJKm09akRjHcZEqILyqxvoWehQt
U58gEctDn/LvL9PQ+eaYqgjHPp+LJxFhlCWExIkG1QDPS66CQ5EueNJaojqWOIU1EBt29uZ7RfT1
+tiXrtKg2IjQSygcVuY//2tWCfWOlJTOmPX9HAAgu5mu6BodkzM5mteH+jSBGTJHftU26OzTl7fP
to8ewlMBRdZ2oIEo20Geul0rGfWNC/q06s8tJmSnggqDJvCNnl6QNSg+TEsx48DSbGck5NYNo8ju
UWupG3+ojX+7mjEem35UxBBW51jV0/F0FAVVXkGHSEMc2maAEpNuubTBN6HfWGcuXRqKe1RydIk/
K+XiPlQDWWrhHFNr3jU5Jn5wNZAIcpU9u6P1TRdurj+zTxFqMpdnsz/gsbGE8venlwdFi7Md86pj
NpSDFt1IpvOCtD3FzUe/e0oVo8d0loyTM5bCqrAcSiDF7EmBRA/rzTZy4Rq4Tr5c/10XXlt+lo10
iUMBzc6zaaiTKlFz/RYLe5B9k1niO4c43XE9WsP08K/HQgMw33dqySpjnt4CPde8ccggjRHrjO4g
x9qTZikgXJGqq+tDXZjwEEqxeeQEwiPDJXHyNVYBYdJpA8qtwgW8CmYCGnO4kgMqgS0biKp7tdrp
sbbT/Pf1kS/cUEZm1Zqjz+e59nTklizEwhq5yClqlEXZwf0uEP3Cze/KW+/Up+IMNTiZ/TiPjgMz
1PzTscBxkE/sz8S+FJFlqdXKFmB5v47hDm5hY6WrUXTeutQQY6omhmnf1rJ/v45ZHJtnDQSzEpEg
p78hmsjNKRplJvYje+qmXtslmaI4etZp79dv7aWHinyGOh3nPGKezy7XJ90ONCIRqqpmkskTjtiU
6T4DmI7gpZJbztkWr5YWAd7795sfJLUy9h1l/kzOjTKV2iA0syvL8dLidzqZPXh0RqbRMt0od116
f9jLU2VFKIR0dJ78/1pHSs0uRzJULTYewCmn/83ZeezIbbRr+IoIMBbJbTc7zGg0GtuSbWlDSLbM
nDOv/jylHziY5hSakAxbGwGurmKFL7wBNbvrmFXfxDT5O1/u7S0ICgBbR2Ideh/C2wQFE8A82P5o
3qcFAMIKs9PAmVobXf5KPPXLmO+M93ZmjGe7YGXIjfFRlJ/31cwGUWVLLRm8/dR9b0Mvv45D8mFu
7Plyf5+oBqKwAsoeDAe0ks1VixS56/S1g+Q4SJirHnGnllIfvnH3HhLlSORePw67Tqfhdkrl4lvQ
I5GjFbmBuE7iIAfeFLOsi2m/MCneLFJ+l3ARH8rboZB6Sxd0jKDKQlh8oNeQAW+Exp70iBP8/PoR
kMoHgfeYIs7tUJCyZF20FoEVpnGQdXZ8RNq3A8xgitNPDwWpgGzMJBimHbbZE7XWUHZecxE4Df2E
wzCExrU2y+oDsj3Tt/tjKfa7LLrR0ZfTApJ2O60BVjLKChhu1aP7N9DZ+cMYGdh9aFKBFMjJ9f5w
b6M00KE/PJkhtMkew+1wuVsiAWZgkum7XYhXO34gqZsnP1tw4uLnU/0PmcXJ2kzKJ4VdKEELyg80
LQss/vhMbfcQpn11BQ5IL+P+tGQKdJub3Q64mRaUGHR4bPahkaGaYNjo6lLkaBAXW+3nZLKSU+eX
9c5ayhO7HRQIhAs7h7cVauTtWsLEDecWfeZgKAvxHsNrHFbtJb96c5ycEScoj806uw+wkOyHolym
P+/PWbVzIGpS9yCU+J9P1uubizRwQCfBFoE2r1KRI0NSwu6Lc8FXvYL5NXbANfKjvZkuvqr0O6iG
ALS/ne5UjZw8a+EA6q3zOQ17TSBAPzmPXuFVe9U95WA+RFABNwJW12YHNSSomdUxubnM6elM0fyA
CcxyBUaZ/mzbm83KmXDpoQmmp28u5tId8JhasUqZUCyGfWSZMmDoAj332t95wFE+wj9u59lRfTzo
N/Lh4d2hXHq7mH2kjZ2XckKapcuu9Ir6AJdulK7m1jiOfar//O1J9keVhIYiZZltlGt73M1mwiTr
vqjPo3AbsI+29uDrVfzb/X35tvAtF1QSpygAU53Z3jGlhRdim7BRhK3583E0hhzWO17njzaQ5mcX
+8NPc0tgpAPbuM5G25+g0KNtTIaxM23Vdcfm4ecAfvMIKm6XmXw1C8fRYtr1ktKxRZuvcmNrJzpS
3T4OZ0LiHklb/M3J0JouBi0xOuhGRl5ARpUdsHofsaBaxrMInTHoktLdeXrlI7Q9jpROqFwQbVPZ
3+wgu0EGzwkFuXyNNYOdmiDUUfc6I6ysHfsFaeYIKfkHP8aQ5P4HVu1dmUm4IO1AJW57vkvB29g2
lhM4Xlygql02SEUt0imULvOIHAVVxmxnTNWHJEWl6UuuJthgtx8S7yQNC43FCUAcRefFRPoTqWJ9
h5WlunVej7K5dUKQ2Qk+NJT4MDM4YQE74iPpr8ckGvfAPaqhKM8DJCDQMOnv3U5oshrdWxPDoUxu
gQXTwxUrFgD/Ze0kp/vf6y10kPWC0UzWyf0GNUXu31cx7jojk+fhTRK0Ih70YJ6ls0PkhN7fKNSX
6UOaxealGAw/x4yKanAoJpAbkxQrv/9LVF+RRhh8eykUQIhw+0OS0hoqw6CE6lhQJsa+d7Hw8da/
7o8id/72ZMgQkeYpMGlC09tR2iIMI1+PRFD1tWkf8lGE76DZoUY19ROGDXYTD99Qu89LbAjD7nFG
Y7faiYDkGG9+A8kSpH4o9ggY3f4G3sW8ztZMBLmP+XzZz+tZuOPUBgCv6gsuOug0idIqdo6J6miC
E/qfpAF45M0CW6lT9ZFHOXye0eRqaSwdsedpqFyNFrpmZohU+f3FVo0INA1csc77CQTkdqJlZc6J
QKk+KCtdvHS6ph+mins8QoHq1CdQP3cGVO0hCSuGReZw+fzY7K82s6aN4dAmvQhIc9PjYkfV8+TP
4Zf701IdT0/eNFQyoIy5m/umySPbRRFHBIAarWNuR95pzNHCxyHX/3h/KNUKUrH0Aa1DGSKOvV1B
y0STeZy4yEUcwsh1NBMeroY1Sw2Cv52LZedNfKv9wHXwekDzdsDKROkM9pkT9E02vsNuzw+swS6O
YvDwUG5Qn7b9KTvrRue9x/juize14iT8EJlDhJYu92ev+jW8zxTiQdJQjRSb0ypaDS9iQbK1NmXz
JQElixRhW2NDk2hO8b2aUFc6xZijQLnKjEJjFyfFE7IVGoWIUsPnZFnR3tvZZYrvj8OrlH+QMahh
b9cIuybDm4ntF6iNp7mnFtq34mmZK3fndlbs55uRNgcIFSszFC0jIXz4V91m5WVeNbGTqqinQ4gi
28FMaPPaINm36hbyREHYOvnVbhfCTbxLgg73lZ3tpRwKfKMJyZgs2tycnNUpq3EYdL5nmfaHjC7L
Y501H1cL1fr7W0dxcLjgaa24MlUnTbjdx1PqVzDnqQi4Lb59+YTUuA7s7ep5OOpZTprujKe404Hj
0OLgnqO1bm++1JBqXm0V3DyTC+km6VzruBilfo1Tr0H8Ce/sTy6ys3tVPuU0YY55lFigHGxrt8bk
9+6MU3yAjRNGIZZA7dAwSC6zNXy2W2fdOZGK55N2I617WdGBmbf5gGmztIj1rqReRjpRY8Fmy2kH
hHg4EeXRQ1nl0kaL935K7O4Yo36yM75ymV+NLzfYqws+HYe+XrkQg8m21ysqn9mpy03vsW8B9Vtg
yY/Oku6RCBTRNG1dWBVEJ7QdtjGDp0dzac85fnBVV19jF+uDrNLBEzR+fO3CLn+wjKw+VkNp7px/
1XSJiYjjuWp4AOTfv5ruktZt7nKtBJDD0Yd2EZewhsQ6JkvVPq/Z0CCE3fw07or+NWULCmb0P/nY
m+sNAEfGI80hTT0KgyQL+PvkZfrERbqnYKK6DyiRQBhhC5uk87fzK5Y2t8aFuucqIhjIo9MfF/R7
ziNdhJ2lVJ2U10NtbrllFMbo5C6B38pSek1qXHMjNA5LbSNkRiB0vn8BvWV/SRgAi/XjOaUKurmB
3CjWOmp3pJdhqH1vJoFnTdb6OBCFVGPCNS7qo97iA3hMl3F8V1m4mIpsSaJgTLGA0RK7/SuLHEzd
hnT9A/1l9+/7v1DxuLCtMD6XqiIgWDZn2bOWJkd+wQ2iIhyeiIz/maKmebg/iOIL86zwhP+oQlGz
v/3Ctt4MtTsNLsLH8PtQWUwvc1YjkZ+4e2Tlt1IDFEpfj7XJepOln/0hRF1ILC2mwH67ukagiXL5
x4z97nvSzL3xAdIAvrxg7LPPYups7IrwLcY3FlVl7+DSXnBPxTxg9lNrov3pl1bqENEMok7NA7i9
SFxfQ2oXVEwgUq1/nLR2PuYt6sLx1Hg72erbj0t2wYsE5YmqDjH/7bojzJ3pXppjLqI55vOUIjKK
Cmm/Ewm9vRmpMhM1yGxfBiqb8FQTvRWvWkqiSpB29mbsdYnGqOtk+bxAe6zLj900WYFJx+FncUSk
T2RwhF+0Zmklbo5X28NToZPnYKHNS9AZZo02kTRk7/Ms+Nk9zFA0y7j+ydpILm7XMmzC3Erzxglc
v8zfZ3GqX9dwKHDj0f78hZHIKCRlyZOD3o4k8dgz+it8NR+73VIg1AtbmrB2NqydUOzt08L/n/iI
mIGI5Q2RQK8qYOR5aAduWKbXqEs+c5/1Z3dOUyL+bMIvNdtjL7y9g2/GtDffDKNmND06xpwcbQx0
L8ICT5jNMcHa+5xkU7EzR9UheDXH7fbEuLGf6OUwHnp2p9U1m3MUW/7OqVbOildaVtrJO7fqdGvr
rlYZOkD7xwljTR+fJkxVxaHK1vmqCS+63N8kyvGo1cBtI66FYXe7SaYpFyOyTHYQozz+u7F03tkz
0TFqENgNIqfbqxsoDzltSWoyxJigsW/HG/oiT6iTslMyrzjrTocAVbzMH+CYoxhuDt5R0wQWha2V
7jweqplK+iYxFx2wN5mJaLt06lLfDpysj65tOpOHan15bWe9fTAW7fP9hVXUwuCu0jLnyeZGIRm6
nWnTjjgIWtTCzFgLH4DbVI+h069Yxk4oUzn5cArRPMRNINa+eVb5t5Hpe6U/1ZQBrUrCjJDqZ5t7
m5d0aQ13Jv+uUahvnNSNcFbUnIcOAYqHRcv2YD5vH2jmbAAAc+mokyBs5jzUPoYHDZolOGdhOeTB
+e5FvZzasPp6f3mVU2MwqkFSfmibIjV5IoamppaBsFh9wsC5PIwuQl+DmPN3lWFGO7tH0WtgNPJ0
j8omutLb6Nky23mqkFHh3pbQrGhEM7oQKbXUwTyYflI/5FokjsYy2R8QPOsuhR/rR9yl/Z0HRHXX
8lLRMYYLBUBL3lOvwngTcGhPt9EhonZDUtCIP3psvcZGAnwaWN1X2DtavzOsej/L4q4HYopgdLOZ
8mzI8QXHMnVoe59CctuZv0+OlT/0lEn+sQZN+9dZ0FnIkcx/Md1wuMyTNu4V5ZQ7DHSDpMahuLBl
4oqks+Y1qqk7+tlwLaos/oy/4B8Rzn/n+ztMOZIsLwCk8mAzbG4qGKpUA0LCkaL3rN/DBV3nwda6
h5UCx87aqoYiqJcnlHIj3fLbT9roIlo0naHMxV6uCXICCP5j87Yk+d5LrRxK3r6ARAnUt7z6qNbs
bkq4lVKysGMMs/rvNcvSIBRj8s/9BZQb8bYyDYWBdjWxB8AXpH5vZ5XnvdeuKLQHcKXar+aQ8L7Y
8R4VVHERIKsD2hU4qMQobdauXY3eGOjJB+kUtycxtO5nb27HJ02Yv/dDtOxMSrF+yEFJJC+ENCq2
m+HMfJpHQ7PtIF9qCGGZwHkOju9XrRpQbrm/gMqxIIEA6GXIN4JQEE4nuygTtgU8EDjLpvvYO/Y3
y1+zT/dHUrzKvMekbyToEpm4+VQYsyKj5hJL5UNt2efBsaLfcNTEZQLJ2dZCo9hLgC362iPc3mln
96tuFht4tqzK8hlp5t5ulM7JzLpbiAkm3U3PU2q377uktwPN0/qPeZYjqeCmWDFG3EuPZToi+V+h
cXZ/CVSLLQ8FuwjdJPqrtz9irsLFa2ei5V6ze8wVzKTGqR2SCSiEutu5W1SbVmqt/q+6R530djAa
0+akhwWpTob9Ll7VOE9MztSf22Ecs8BZG235hc30eki5BV49G3O8jF6/dE7g22P/0BnFfOqN2PsQ
GsmePKZyN8HwQ7/WJTfd4jKtudLjvCFdxP4aMVXSreYyw1PCbcxzNdxORfYpnN32T01Mxk7YpRob
JQNPNojkg72ZJh2OqWq4MIKqSIwn30ctJTINzGJEa52obU6nISq+JlGd73xS1f5h8/A00WeluuZv
1nft15H6rI0Jqqtf3AS7nDG37Es1L+vp57cqxHKoYT8oyWJzB5U2qieroBwtqv7f0s2cl0Lk3QXi
i7MzKdU+tQ2K64TqPsKxmxxLo7aNAl4lgoLLNRi70X4Z5xYW46JLxR332/2JqYIsEDI0+uF507rd
FnhmoMNpLhEyXhPGOPi09UPcpBiQhmb5zadY+3GBpRdoFYSzRJuc34qF1nGGLedOV1VR/oF9y3Uo
S/5y8pvrIPFHcxAt8SV+f9FBa7Xlqa6Ar6+t8bmu15rSvEjeNXYbPZQhoE5fL3Q2maipcWYohEWY
Hhu4GRzvr5C8GDZvKlckbARISIDrtkS0sHKcIZx4vnGhm86ARNxA1yMLd3pihnGGnIYE5Z4Et+Ih
vxl0c1vVObKHITVeydUZj5VrdpcQ5PnOM6DaaxLFY2EsRYi5rSAWoR8m05SIIKnNPwcX59S1Byfg
6OmTEerlb/cXUh7H7UJSr5CVcAakvHN7XBfNnKDIGSLQw8o46ElkHlrcZ58TYyyukV7P0rBDP1gx
tb8pLJKX+8OrbgvHYQOAGYLrsQUDO346uuBnQGUlSFiGXdIdBux8jxhJl5dfGQoYBJBx4pZtvrCi
9NXZEqRbV5jRIaZensj4mw+pgQft/aGUnxBWCRUn/wcv83ZRnTCrCzRH6WVPCQ2dMjI/NMNkBAj1
IR9V4854fzzlKr4ab7MxkW+suwmFerzVNew7YZ8cSeHWk48ry85QyqnROZeyS3Qct9mP5y3J3FHQ
CyJEQN5Rp8hnPFRraZddNuN7x05+WnoUrQOKaTDxuIagzMjJv3qwRUHBLu4p+cPtdo/FkJiHJsSn
xU/Dn6ZSb4aSk381VNP5ONljeRYARxSHxBiGoGvKcaeKrDpyFJjovlNFpioir5lXo3TdaLSYGbqB
pfmdlJnH3CcLDf8xNyP94sQEgHntY6CbrPVX05+7decbKn8AtzoYaFYWdsHmB4Th0iFuLwKERDws
cDMAF9Y4+t+Lytawg+C8C2vUzpoW5YHhJXvCAKrtigUHzTCeUjR5Nm9KZaOLTIAnb7ihXDDQqovp
4MWe9ce8Jmm481QoZyuZRqw2ahZbcCTU0bx0QkYzO2PGhnkaPqxIawZxj2iVSJICqUbc5tzaEO9X
Z97r1agCMToFlLrpW1EQ2uwp2oFGKZ2cYSDGRXrQp/LzoKfaH4YT9mdz4uNmY90f26Lrdi48ZT4h
5f6pfJE8mdsa4+x2g95KWy3fGNZ/RnvuzxTiq6tXjT6uyDOT1qoWNyDhgU2F8kE1pd7rZqgeTWly
wJfmm4stMcjSOojxC81lalgfmjxEHzPCr3PPzkR1L9HyRPNVilpAL73d03mKVkiqg0d39O4/O++M
c1xjzDbndn+iUrHHuVfO6sdDAjySXs12C5e5l4Q96MjObtPjOtN5EuuyV3pRbV0ZAVBrg9hNMHg7
KS3CUGseSHwbM5qto9a3y/s2R+fyvCCGluBgh9nfiYOO3iopsoGxmpvPv4Bm5HkG706TBgkgJD1u
fwaiwNieGFTaMGmN/tZ5aTA5m8pHrXIxn45mF6ORoT7rXmUd7CKvrlY9hDtYeNX3ff0btpemnjZJ
1oHeTBY6zdoat09GV5jXbMDJVAcQf73/pKo+MDeUC6UNntIbtrIYZlu4ESVju6qma+X05tXHpOCP
+6OobkJKDWj5QrNhnM3DPcVULWk4OsGE28Y/Yd/YxcEr8jE5+GM47uFaVFeRZ8taPCwbVI02a2gM
br+U2LYGmpW2sEzxunusE3zdjl5sYcPUGwm0glL0aXToEZDeq9gqZ0vcgDwplwEahrf7yG6nMde6
ltKCM3nnuuiW6wpmCTrDPO3kLXLhtmEt21LSidDFAFF2O1Q2LaJc6d0Eq6MX0cHIev/oaksZ9GA5
TwnKrEG2FHscCuWoPzrDJv2VN5umKREtKmTnNhN59VCJ7GMF6+yiI8rwTpuQDywjTurPbyGKcBSC
fwBMtu3vyiYZ/VEci6t5eN9G+vrJGJP+CuN095JVHQoZ0FJ2t/BP3fr+UNucp8hFcSxv8cWskNV5
PxlVtHP0VNtUZmxgoaS47HZGY97aA4LCThBXpvWfU3blFLSIz1+WpLQDeIXJY4/2GnChfNphpqh2
KFctIHv+4+BtHmt7iMzYgfgWzEOM2Xqcm4eQ1XiM2mhPfkQ9FBQGIiA0trZ+YL7RgNuLKAOjJVec
Frf/2s3heEIYod8JgBQjkU9iG4V2Py/x9pJppxlPqQy8pzsk9hGtmPBxnDwnP9hisC4/vRvRXaf7
DROY4uH2iukiY5zxAhFBv0RJ0NuGhkirt7yPM7LL+0MpXgSGAuPEFqHPtuXiChtClJVSI4mqQfue
4vaAm60ZfxnaxgVUW+wBVBWPMe0ueX+ieUtYJbftq7DdNaYs0QVXilF5pfZhKjT9Yx0ik3bIp66e
HtOkzj18Slsb1uLq5gdtnpa/789ZcQB/WCNRCQcdQgZ2+xu8PLIIlqn8DLZIP43+sJ46aJrf74+i
2jAU9qF3UlihpbB579uV7BUNRIIbI8Qlr5+Sf5oBC9CQMGQnF1INBU+IugO5MnfYZlHzyu8wH5xt
fObj9mp5jXgpIyIboe+quymH4kXAARPMIc3S27VbdKrLMwQxTJjrFcfMMH7IBqjcgxslO8GK4jPJ
PoWPZDwHAfTU7VBCtAN0UnyFRiuZz3GSu5fEpapx/zMpDgDBGFc/HSyp+rNJ4+zBA1IiXxtS5P5k
mEP9lzdOxT++1n3zzKT/dn84xfpJTQ7pmw2dhPjhdlKt5+ZhRWkVZZOu/oBXEjq8/jCdTGPaC1RU
64fkiGxl4ZllbGFIPD69Y6w0l5LWNK5YfQ+nJsrsnfVTj2IjWeATk5CP3k4obLK+poVrEwlU5ZWQ
xHzyYM5df2HZeBmBeEA5IA28HSXze9zWGvopES5rZ4x9V7L7UX8/uunXnx8J4guXPM8z4vib+ZR6
W/WozlB572z7WS8X8zovcXLMBB3O+0Mp7kKBoB+6BCijk3RthirKkl5ORyRZGjmWyFFtHYxQi69a
7P5taXlsH/BT0a/tMCMv7HTEs/fHV+1F1AUhWHIXy9b07aISY0G8KonO4QHrFyicnyq7onQZW+vy
5/2hVLuEMbBghShE9XBTINXDMisKJAMCu2k7KTa/IC3R+Ga+MyXVkr4ex7ydUlabUwMRjtO8dMNn
F3vLh3XxGhiOaX5u3LW/jEXtnGKtCvFi7vasPZQrKnMdEMrUnbeXSZ/WYuo77vx1KvMnEx+LP1x9
XQ5OaHy8v6CqkWypDElkBwd4K1c3rytdk8SkATdk2RUrXP/3uCNLRzRX7KypIh5nPsiEEEtK6J/8
tq+e7NmfvSrv6PWhOJH/6w+2/uj0evY1AtDwiLpZ8ezM1vgLB56mBP1bnwaFs22AdcAk8hQ5zWBJ
M+sQ9zRFxjLsrz5Ig+D+Usord5PlyPdFVlYQfmSLbuZnGXW7WjAlm34mmcnCob8kVZW/izEKP7e9
U7+gGK/95+vZXllH9fjwutEYAlQF9XgzdGua9ajFMb3NzITKWNHwKd01O/BGWKdOL9udwFI1VcI8
ahmShAa7+HaqWiL6RRCcA9o3nYcRZZ+DOYdtUFpRJ3uL5qHqy/aUxP1wur/IqgsAciNdEKnThv7u
7cgjfIRm5egFjNcc/XmOi4Pul83O7a0ahlhW1uoouL1R82oKO02KWvbds8L+WuGvcKlzY9mJTFQn
gpBBarLSnWBGt5NpY4gkUYge2Wo3L1WROZe6K7SLW2slaG2nPqahVu0cCOXMeI7Yp4j1vLHW6mur
M+2EmdEVzIPJhH0+rv6/97+SamI8Rui9ofFOPW77lSot9ukkoSpj6rRcqqk/INLZHYnPu0OSF/Vh
qJJh535RzEw+fhLtC/H+jYAvwtd6pS8a9AdnGMaDm+r1u3ZO5h1UtnoYCScm5AdRuJlbEkdYR+fU
6/Em0L7Xi5N/Mmp3r5uuHIWuMbhvrhMwC7dbIy4smhIZzH23FtpVRNqSHpphsHd2oOKdQ8dbuvVR
VQNOtpmMXYyVng604Rw3tZ9LQ/sWouWLbL31mIPI+tC34xd9xt/BHL29+ozi6UHTkV6SlK1HinAz
RaMGFFGEkRRfi/x3ZdegKGtnYj60xmy7O5tDORhyvJLXxRu07aw2qFW3diLbPMXiv+hh755Mp6Bd
rA91NZ/ub3/lYKwmXw+mLhHg7ccbuyhawFi6QdXU37kcmz/wHsXsYE322EWqbQKblfkQ0AIU2oxk
d1qJNEJIP6No2jOaJNN6WPDs2utpKpTygNBSZJJEXS6OLdkin3Rqdw0fS29RrKwXM34a67I7JYs7
XvMK/l6QT6sVNCLBY3EeI/NlRKD/nFCbj47tlDeQIQUq3sH9pVZuYLDEFFKweqGkcLvUBor/2jrA
8DF5Wr9kbTw8kiLXw6GZh/DMeng+0jRo0R0aS8+So8iKutmJv1WfmxIjKBtZyYXufvsbqrSB7p61
wC1IBN5D7R+e0lbM53Yyd2Ntxc0KDh/dFHCZ1MW2sbaROOFgUdCgaht7D1VfaZfFGdqjYMv9hVrg
fDSjpPuF/UyOLkFoRPJvtDb0VHSuVgAqzDqx/GlOONf6Rj58KUhofuGcUo+mAufh3QZU6nYtW0DO
OerRXAom6tyH0Azd/zIzL8rL0LS6fb6/e1THB4FeCK3SQAcwwu1oI5YZaRSxe2LA2dlL7tWoVduN
u/wCTYOEEy0GAERskO2NMCD/opFBwRFb6w9ua3j/NMj7/Hd/NvLXbgJQXM7gKaE9KOvPm9lEvfDb
MOSO06kFv0PK3ngJoQMe48QcMA6fk70sSbXxbeqKsv5ArWarc4V/c+QDGkT8wG/F2SqA0aVZP5yH
MtyTH1cORQmHwJoGKPWB2y9Fa3o0cNKAwa1hOtb1VnZtx2Y8VV68h2ZSXSk0qP9/qM1xtlrbrdrG
R9TNgp/QC/oUYu4/97hpoug8+4dpNdZTbLf9oUjdeqdXotqSgPXQQgMPyIW7SaarPnVMh3ZXYHe2
81sG4+RcTEW/EwWqlpNcjFCJ0iWfUF4zr3OxnBx6SsFWZEvUXpdwwXYdiOITcuLT+f6uVD4dkIol
ie5HSrv5dGlUgZlvIlBFjRE6D21OFns09bH1DxqinMiuNhH38xxRPn4Wa4RzCtYaVXMQizA+g+if
L2bZTP9Ova1VOz9Otdpw2gEDwGsig9p86w4SU25Ysu5vF/WnpQLjAcj3F0AzGHhQQgPqJPND63a1
o7gOvcyAOT+0Rnhy7e5rpTfaNTLWX7k+JSWSwBEEEuXx25GIyGdnMoFGoj+MlYUoWgQOct3AmDSj
hrSjCKDcRZTqDANhLbIy+fevdpE5lnNtZFJ2zmniLz5lwmua6+bHLMzFTmla9e5JuRMqBwgQIK16
O5QOryLuC4mSgUl6Msl4g9KbqE+bS3SY3Gl+1ESsfbq/deX/dHuhSpknHEGk2d+2JmksZWxDpOEs
tn38NDu1e+BqrctD43d6UHfjHipOOSDRCInTD4jIZkFDDBa8oprRtMNMHQEQw//WuBB7xs6K/4or
a69BpFzVH8rH7Aw57u2qIpCj+YtOhy3CwPA5t3rnk6EVw3lcrRzNkybRjz2id3vRpPLUvRp2cyM4
MFt7PJu4YSfdPLZJXtMIq/dIferF5G0C7kJTY1v3LyyhmbEUcihJNMg4HQP/WgeN6SPUFizOyA3R
P7+/Y1QnQqplGz9yNm6U2wXN2qwbQfnQsoxt8dwthXWKJtt9n3leshN1qhYRLCi0AAIlerOboSId
g5GZ9lPgDEkWHwodHNcBrYTdPE21SahrYbpE/AoZaDPQQrepNAr47d1Y4fJRiX49h8bU1KfZLDFa
z33v5A9N//f9pVQ9wy4YWEIaAFNkqLdLOYDpiTJyqyCGynJJvb7/urYpWIw4sd45libOAtzEEU35
Ft6r7e9cOCrUN11n7jZ4mdRL3mTgVW5MKwgcOowNsnYQbKoXJ8aq74DLutEG7TpOT71d44puDxPA
ywlo/HSoB89GJsRrqr0eteo7AELnOpJBHjZztwuCUjYfN5fRVpVbT+C5ozMpcxb4vV6mh9VtjABV
oGpnHZSjgt3gH25AQKa3o8KyH6ehJ6hMLV1WFCvre5rN6TsEHNfnKqH8Br1yT1pUufi8K1LqTpfE
xs3HpxOFqxSaekEM4uuMSlt37Mo2fkH9xT3GYIc/+2D0nkoeO3wgdEGsECZ/eR3yW/d3oeqUSfoR
OwHIlb0NEEw3FiMuOyz6GIcXcgUk6nRrL4NUjwL1Hg1hyqlbppM250B3B9J4Ma3pg2VO+ZNIHW3n
cpLX6vY5k4I27CEa5mA6bj/lnGqW1cr8wJ/yjqqLEJd0zubLlJrrQz+41aEKkb4Xaa1f7q+iQuVK
tsghUZGbANHbpq3uYKBEW2ceo2bDi+lp+jHMi+VP9OCn4aTB9h4uWWaZ9WF0vOkJZ9MMDTf5wYvZ
ebEbI92D3SoXg44HImc60phbAcIqbJB16FyX2CVcvlmzbiaAvTwcWswaadtH24jQwGkt+wlJ0j2N
IdXTRB5IaZQqNr39zVHGKdiwolV6HYTFkD5rdZcHcWlqHyI7a8bPehzZe/NVnWOZVZg6FRxpF3n7
8YmtEqebmO8Uhr7z3uxd9zcTv0L9N3NuzJds6dtT5zTWTjqjmCkAfy4sQLeSoCt3/qsQketxSeGU
oZzuGumH3OT4GmtR/Nu12l+rM5Y7wykeDdwMSEfxxzCkMvDtcEtWZQ0FKPbZYImXfGkxFIJY+kWE
pbUcl9G336FYY3z0S+kRv2p7+tKq6VKa+UE0YJtvdTqXvI00M7c92YoN64M2IltwyCigflnbwZch
lbf+u3O2ZEa4OdZk30hcSHkz583ZaosFwZW2d4O5q+M/u2Y0L+6URS+wb8S/STYUh0X0dXVIHO2b
tVh9gDS/uXNNKk4TvwEwDmK+oLu33e5OpLgrzAsVT7dcL62o0RaAj3YNV7c4CAH1Dja6W5yztkh3
bjVFyEX6Rk8f3gxJ1lYBYygcAVCaoZciWX5v+tr7E+aq92CsvvffzlLL3fpmqcFO09GQ/ZotQKaw
KHnEiJsEo1+nz4QB/ncX79X56McmFrNhapgV0UDWPrtTpNWHRS9185xE/L5DqadddUpoKiGo2BUx
V11r1nsfQv0L2QmUDng4t51joQ1xMWQJMryhu+RY3vTFE9Vj63p/JVTDUC6TiBD+xavg9pw1TlXo
VcKeM8I4roIlqUDLNfma/3F/HNV5YrVBeIEuIM3cRB/OUKW9b6FLBtwri47GkDYf9c4MDz3JCrou
0e/3x1POC2oLCg7YWnNf3s7LsLJy8TyC6sRbyr9BG+j/umLYw7ooZyWBT4CNmdNW/bqrS1tfXFSc
inWdnu0qpeeBBHfQaG7/G3IVe0dEcfejTWBzLilzAJvY3P2VR88vTWc3qKdBy486mhvl2XLiPjrG
61BEl8oAvH7CDDr+6/56KkemTk0+68o/Ng+dqD1n8TtyB0/L0o+LHUYfeSvYmGYtePcLg4phpS3B
/VFVrwB9HikdQx/wTbFwbAjCtZSgvR59awAYtXbv68yMPkDgg3VrpJbWnJPEir/HbeLHR1qvyy9U
YpClBnYgZXjBt23WXKxGidA3NXO7MxqaTXoZffbLzF8O9tzssWpUG4oyFhAgkLKYKGyOSec7A0Ec
4VWfx9kZv83sEIqleSqj8NtKQr+zvqqviroXhWZCJ7pPm1fWs6bJpKnrwXG1ntbQaq/loH9wlrK5
+Aug9XZo9vCe6iHJdZEDIB/YElfCXBMFBUK8g5AXA980NbDhe29BpXH1v1QiLd7hkOTsIJBVo0pV
ICAVLCtn9fY6MHMP27dYp7tkUZ4otFg7aU7UP0Rr6n8TuJkc8YXaFXVRfc1Xo26DZYGkMGJmdCW0
pdNffBTAznOhL1+W0q71I6HPZB6GwaSOIRLxrJmDfW7QbQyMfloFwkygHEWsW59Yxu6PKK2WZ0wE
+pf7Z0x1U6KtJZ2OsAPkzb9dGktboq6iCRHEc7ReKr8Mn7thri/3R1E97uh2y8Ps8dRsE6N2CfXM
oQcU4IAAgrko7aOeCT0ghuvPPz8UbAwqjLTXqIvLr/IqUjV0XJr8nkjV8EfMpLXUPqRUwC6ITyU7
50e1dkAUJNIRQdM3zhmFIEgrMw9Ib5pnZ+yotHNuuuPO5lWtnSRg/QBugiCQv+LVhOY0wxDbklW2
YvkOIC+6mu36hVrwHqRENRDpJFGVKS2Gty57tW4Mdd6AVtNaGmdhZk1Hu0TPKYuI9n/6I2FSBBuB
lh1p07bFVa5Zmo8S6lhBCn2HIn52MsGdH6EqtjshrWJWxHiENywhmctWz8A2MxsOO+D5NUlCdOmH
7FxRWv+2oh//C0ORkYOJowlBm2DzpaIR1YAJIi9RjltfKOzHJzdB1aBLjb2Kr6obQ/4neTgSu4IQ
zu2uIA+KjSyt3SBP9epimI12TLCXPC1jNBxKaszHOXObU+eNyyFcIuh0hdFc4nUuD7E+LA9d6eQ7
iBrFfUfDCxdTKQFO83fznCxembdmyfT1IWmCXowwsCqD+NgUydGZhj3JWeV4aIDQIxWQo7fBK082
BmkN8Ix40jTwo4aznpZ2tv5crNC6hnFr7kSxqq3kU2OwcTOHpb01yBg6C9nDkShIm+rpe5pW0cNE
JHCaCr/ZAfT86PBsUhSKSLYsChsyE94sZjblIaA9nizNqEZxrHqW9lkz2g4VLnrrv2EXLf5LzK4d
Ao3rNDysRNaovaBZ1cAXTOfxsDgkjP/H2XnsSG40W/iJCNCbLVms6uoe1+OlDTFGSnrvn/5+OT8u
MMUmihhJgLQYQVGZzIwMc86JE/NSoB5PnVO/JxbWnDBe20L1O8tb39UTGMegXvXxUwoLovRXkcNw
h68Tt35OLB8HhamUb9JcKo6o6tDrvhCMCflZabNq+Uy0H+xzTFAvINw2IzW9pmmf87Ue/tHnNlf8
vraRMVuWUm0Cte2rJTDiJnue1mqoL0jpGWqY1p2unOy2aD+kqW79WJvKfh8XwnvfxlG7njrkxo56
Ci8jS9nD08hVwUPwTxkw/OZTzQHxEUsbgSe4ev21axYm5iRWf2ksq7x4DrqctUd026eRxnOofrzv
/V4eXGmd14kQSAqtbJ6ogZFHUZ3Ju9tF4jVzG/rOJx21XtvW2JnBFOvuz/9gEWQRQ8BQL+YFvl1v
tnBuNAfSsotDfmODAgkW26jeaU5ch13duwee8GXARZ2VRAX1WFZKUePWXuVZsb6MtPl65ruhYRL3
Z0N3+6BiNgAZtLacU3hTB9v68npilA4RCuPQe4Fp3Br1slQUBl7vZHd2/rlfE51a5Gi9iUAOH7zJ
0pPf3k5Mof9D4ZFiMsjPW1MiHZRpicgvYy5jUCRK9FakqnVQs987J79bkb/it1OaLMaclDbV83pV
nMe8KYdXTmbkQTyqVuob6B/9l89GDwo4H0Qbns1bg5Gr5cqEhyeD7fuw0tc8AFg+X/K0Be8Jy/Wa
Monyj2MB9lKCMCX4TfaIbo3C3jQsKD30pfq4e2+bSeQP0Vi8m5pDcsreCUEKDI4FkqRUIzbJXNUM
fadYXPvBLFErMccmQEvS9lGHOVI13rsBTEqWwigoKfFU366KzEIKXwDwEj0zk8vR8gKactEnJNrr
1/Y6Wb7tFkfU9r0D84tVTtWU7sA2rErWxmhXna1MAA9Ol1lL2ucxd/UQrYCmDxqjRI/gvmfZXadU
EeFVRJHL3XhSFT2PvnMBFDZNol+ZADue4Co2r4oF0o/BAI4LugTV5b8YJSWXBF1qpZvrZ/ZuggYS
sJcuVyvI+/3fg0fcHStKHyhLNgVZqR0tdLu3sJ4lMYbQDqY3bntzdhCZgaGYZWtIJbY8dZlgfHlU
xkFd1PNJL7z1oDS3faJ+2SNohQqA/yR2vT1AUdZ56jImazhlffsse06XNJuGv7NoaR7BDrqXOhXq
s9dUUaBrDRo/9/d4b70smddRKu688KZOPdDJsGfW68R/O2k7PyfQyn3bnK6FEU//3Le2t1qKPMzD
xH8DJt7sbk1qusY0l0IR6cw6Wpr4Ma1LtTzX3dJ8UJUaLp62tH9Fw5y/6mdX//u+/d3V0iOGXws1
jgj+drcZ/aeMbTeuIQUKF+kJKzuZcZ+/tgdN85VlOKJovpARkZ8XQUD0yCjk0ZaXP+g33z4xZnGM
TDiTWV9qD+u0Oj9lUnbphl4LzaWYTkqt6OGwNOqTqWXxhxjM2kFUsHWH/AbujgMgAJlbYKibB3Om
q9HxkdfQzL3lNAGjCFIrzYMUjlJ4f393TXGSyA9AaFG3v13uOolCr2iahGijDG/MOFfPfanWn8a5
POI57pjiunBJyS/pOG/RjGufWG7XMe4DWKP93jYKUoMpS5+KTDnYv63vY/+omKBIxVsCrmg7NnYU
qQJ8Q6ihntvxSVFX9P/mRfkuCOvfpEhNGn5pFt1BVLC3PpskndCUv3g2b7fSoAKql4wbC51OdYII
FRo/ogt6bdLDuYN7pxREEfcC9AScxO0Ko54lWpqyhqMn2R6zMy8UBlL7oaDx8ddiZPmP1V0cxHgt
/ayttasihoMi44Ev2tloqYcqablgZF5wNZj8Mbhtr6hhn02fFWEqjxY1NERZy+UcryMNmh7O1oHR
nX0mfpVFJIQQ4aPIP//thq6FletqLrSQ9ES7aEIo59iak/czme/Be7bj/Uim6CMAGaD2u6XUFSWV
d83OtDDSGjd0+cfF1RCdTgp9CRujHl55LhKJDOIoT9UwZweJ+8uVSmENWINMNJd+YHM5DaWaVcUq
tbBltslpLkT8VXh5e1rEul7v+4GXflaynUm65FQJ6hYbt5cUbdoyQ0QLC+BIgVPkw+Og6utjXXu1
b7Rd/+m+vZc7q6kMKAATjj+QHJXbj+i6LWxChNLDGR6Y36rT+NA5/Q9jqLN3llbVT0rnaY8qX9pf
6zI/3be+s7FS3pJoEy4+5e7Nq6ZHeSQqc5xClOHLJyWJ/y2sRrxzukw937e0s06iE9SoqHJosoVw
u87FHhZ3cXFFc6vPYeXp2XvE95ersEoK3kvfPVWCyZaKnlYnM528g3LFL37G7wkRDTB8LeIsnFQw
q1tMytDQme/KcQntTI+Ni2FHmeqT8emIltsift1RjPACxnTpP9xa66azbAmmQaL26XNO6lS8bZnG
mfqxLrw66K2EeT6SbbI89cTq9dNgFz01LMSqkmvepVHrN41LpStzhuiSF1NZH3y6ly6H5gQdYtpY
rI1uxe2G0h1vNNFX3P7IrS5m686hVqty86ib5KJO8IZRZf9z/zPuW+UG6lJO8cVAo6LN0bRWsZoU
g36BZTdd+mWY33hL2f/bzqTtxVjG3+4b3TmlYI1dqfmJkjaFidul2pNSegvTFEIrj3qfgRrG1bHK
OZw71z44prumHFppLrKDKpXLW1Pg+4zW7h01TLravNQgoAN8sBKgI1kcfEDptLYnkuiZnAQ7YHM2
phBaLsoqztSwsN0sMJJ0udiRm/iq4tpvvchTQjtpn6jft+GfbyfxHNEdODvQBZuoamKK2lKD+wvV
GTqhrfM1tdhhqJtmiYNrt/M+c9t4oOUTRf9mO4OhxqMDnkmJQCDVXIHX/bWsXnsuSnodmTo3D33b
t4+zASreL9u0CcBb9gfr3XHp3HiydzDx5EVbF5s4woZG2XJ8VGZcp0MxPCZjGv9ogYS9qhrEXQ4e
5h2DUkVFCvkCEAIkf3uIDFcI3WiaJRzMufooqpQKtxDlNWESXKiQgh7Ye3kpJbORhhKRC73S7ayN
zKYeR+ddDV07EU9K6Q7A2YwIOYbY7s5VPo8fl87RP94/Ri/PL8GOHJbnEPfQuZQe/7fwwxx6w40r
tnUAcBTIwhYT6JXyc1y25ROkku9lJYFnlnLQEHx5RfEFdJnYXD4n6eetXSMjqFtaXkzd6rznrM9o
0GZJ/phkeXxwRXc29sbU5oqKeTDTrMIbeG5aAGhDpTIXlvtWbY3pvEZ1HWjG2h9EILvrA2akwtaW
gmIbaIhaMQ81rvmaWmWmX0FeFz8di/dkigvv4Ga8NEU+iZOTunBwmbfR81Tbwuq7pQ0H4r5goVD0
etXj92btKH/sV8FHcFxAdnMNUTa8/WgIaCR2165A/6I2DwqUOc9V55q+kyjK+/vn8mWkIaEY+Bru
vJS12LwWdYIkIrw1TDn6cK2nsfcVpy3O2pxSDOE8+kvJcDw0cyC/L38+aBWtIdVEs5bKDzAY2Hi3
S52GYq0Yad2F6po0176c7c/x6Bg+xSLtTaX3ZUCQ1D2UeT0884iu5x4i5WkEbpAHYqbjceAd9j4y
2HZNxrUS1r3xRi7Czm2EQnpY1OuEYEuhfqI5QtdLc4+Gsr28L67Gu0lKi1OgZLo5ujYToAtjjcpQ
WEYZIGT5c7Jr7zEd+y6sRmN9Hy/9EVr9pRuSNoksZfwq48vb7VZzJ2pygrswUyIhx0Drvq2My+sl
y4dTIicBNsuin70uPpoo+9LNo4OBzD5fG2obDdxbyysYR1GUehVWeWwRuWratU7d+aIMzEJcCZSe
7x/svd0lvcTXEzJInOutvTwto6rXzCq0iskNE9XJAqTAktBdO/MhbbMvVDOPWu57a6SoCLlcSmLi
eG9tZgTthHxqFUbVrAep08TgjGIukzqngahc+4+dHzfnN3sbPzFZTudViVaFs1knvt7Uzutq6cuL
6tb2QWyyuzSKXMxo4OEkN7hdWqVkXR11UxWajTn6iH5SRChr5W2GWAbqxN6fV/BYGukPorwEItCF
bu0tVZfH5Chs5ZyJBzer/hmziinELdKU7WB5Bzu5dy9+oQoYBUHcvPW4nW63RuYOZYjQmfVZ0PEP
PCdJThWzv05dozmvra7Ngiw1ioNXRS7kNrClSYdGP4tB4I3Wwu1CTXjOeQ5lJ4yjuHsLN315ZRdj
dlBlegEwwM/+ZgZEyK0ZUdfGoi1WGdLWT1Bz7sXJMNvulRuJ54jRxI+xU8RhDEg6aAW8rDhlt81p
mF4xR64nrJ/NA5ri3omiP0ToR+8Naf3NF27dmly7d1CYX5cpbNK+CdeOYeZqs05nN+6Papa79jxC
BIjRslS6OcHdYDPKFFJO2Opu9rNQR+drreuTGoxLV2R+nFTjj/suaN8iSQsvuCwsblyQnXY9aTqf
dm4602+p7YVDEjVnzVwEUHT3iM6+83YhMmTJshqyIaS5t9+4X0zwv7ZZhlrh6ieGILuBu3rlta6b
/uA87XlXWSblMaFZBN/q1pQ7VDNCJC4fz4291+a0TKemrJwPUVdMr5D/wuctA+C3+xu6YxXdLdpS
KKtKMafNho4UI515NKoQldzuWs2j8lCMwGUrAv5gqGwtSOlWHRiVF3BzQaWOBTqFvzpUW6XHFHRu
unp5E/aaM1LRMKPXWWn+tEZjODFGZXqMLV38GlTz1E1afnBLdpaMkBMFJ14TMvqtmmWHGtE6GUiZ
aVM0BGUDb2DyBILo+ph9dOxWCxJTPxr0+ILoxSuNChFFIENq2L7Y6LKksmYbtXsCKFzbIZ2UFVng
ZrS+ExubV9Eb0RIWjI57W8zghp+WtI++epVI6tNsK8rB27PdA/lrpHdEXgoIIIPcbg/bYtLuLDLd
lTMml2vaDUO4tk0aWn3b0U9DxTSqiiNa1tYvY5TYm4moVG6ABGzlQ1CDVaw4y6OTE8flZ3a7/LK0
h8zw7eH6ZQUAEohdSqgvQHpa5FEDG4sIAZzCeKUrivlX4XndKTLEcJ3bMT93Rm35fZJUT+XoHjio
rcOQ1qloyhqxKXUH5Mb/lpQaw2AxGt70TmKo11dxaTwaQh0f64li9f2bu2eJiIi6DUAESYi5tTS3
lTEhSgH2m6xn8q2SkpQPHbP5Sy3X8gDOsWsMLI4kT/8iOW2MNZ41rasOvN1asy4wI7sNJjqjaWDo
6/Lx/sr2zomk3/6/sc373XnrsCgDiPK2r2sgz257cYDJXP6DFZkN0hwhLNq2FEp7MbRolIhbmDVn
Pemsh9jtnff3rexuHIAQOtS8E5z/241zppr5quDmT8gcFs/RJD6BhxvOCxN5D9bzotQlj54UxwTb
QwL6ohWF0oWjp7UBgRWUKgVRI/+7MUsv4BEZnuo21oImQjUbGdruYrSj+45A6U/R679+wy88B9gm
aqabiGCqmyJxO/D56EUmj7Oeab6qNfYVYevlpAllfVR6czp4ObdBAUaJviB8AGDHpW8J1L2dmrGa
pDgzux5Ohdp2U5CWeNIo0tuLQkp78FH3DBJCy+YihVNUGm4/KrSWKMlQfaIDHcF3aqCWst36yV1t
5VFLD2eO7hwirAGjQgiUUGsrzzCKvE4H00M0uNeqB6cuxsfYXOyzQ9R+sJe7pnihqP7gWpi8ebu0
Mhpzr5xc9xTpU3nSjFr1G8rR58aE5ffHV4N6qBTsljwzoJq3prrZJgvIR1aVNtM1rsX3GjLAs9aR
CN23tPMkQGxG6QY1KdSCtkFOnyqjxuwXFATa3H5eRr39Qj84gcxmlR9JY+2nMlpFoIopouY9iQPz
e3vKiGfeIyCNoLk3PiBqlwbYNkjVgsraWeva5jK5WXdql/n7/YXueE6KaZRgqTuhYb8FicTMJnLm
GZ/mFfCbG1Px/tIzrz54DPaOP1A07hyUXokuuv1wtV3aVosky6lvp+JD3xbxNRHpGJjd4D5otO6C
+6va+3ygQGWXAl416h239gYGjDqrReM178bhstRC+Vksdv6saqWZMsEn7i726JavI3tovpROJ47G
rrxI9aSHkfqYku/KBXxRak4mz6bQ652g4KviPFltFETNkH8HWq5+auO6PKeamLpTX9vmzECbrg8Z
duh9oJ1bMP3HS5zPiSfG/3CwHFJrBgfIfOiFUEJEg68vVw/N19U4w59ZfNdAeaihI3hwWXcCRinq
BbNO6n6/ADuZQnVTVCm809qgPYCnq73nJR5czbeENbyp084Ih8Y6OtC7Ow/cCZyzbP2D6Lj99vhZ
w+0gXZ/yKk4+pY0ePyBaVb9tYmFfyIyqyTdmXc5Kr1XhC9UqPyU909pB/Y8r5V11qL6rVhEdYWh2
9oOLRlETfBCvz7a6kQszH4ao8U5uq1V+z749rB0G44VCZ631VeK3THU9378JO54E38yEEVnglFWc
292w6iYTGd38E6zKlWzB6MPJskYGCc/r6b6pnUtH8QR0h82cGM6//Cm/BbKTBVpdK3jjpkRpQ8Zs
g3uwuxpyddYHPWnC1c7LT2ZT5GGxomV53/qOI+OYQaPEj5GYbjtYlej61PZi7wRg0XhomeFOrjjF
B45lbzsZ4onYh1SXIS+4XaM52qsRZbyrUOe/lVYpPgnO4BNjUo+IUDsuE8CVhAlKDVwCtVtLTdKI
uSzYwxHkWlA1KNhUqKsGztrJWd5N+nB///bsQZTnASfVhI66eVvVpCla1eg8sCp9AVc9+9gx7f6i
NFUZ1Hl+1Er+1eH7PaPngDDuVXYAkemn8LRZXzeKjI/UeqehjMtzEicjksxOFzS6Xj8unbI+xI07
+i3jJH055tdPEM19nRscW2/q7IfBsn8isKcHs00Rndl708GG7H1q3IfD3eEL0Je5/QD6ADbV83IP
WmVicJyF/dwWZu4DXIzC+3t/ZGqzFzmvZleUmJpytbimmlPQtDOSdxZSFAeXdOeaEOsT8kIbpN+7
9UKxiId0Qvnj1JiZuJhrSct3VaqDa7JzmMiRUI5EfgC1rq2ihgDy29cMCEXlVeG7lqsrfEd0Wlib
E7yl3rX/vb+D29KxdDfgH34V3FSgEJsEkM7rGtk2mlURk3Y/aS71KCfKXyt1snxdKP+9QWyh98s1
yQ9WuvPpiNIo8/1C6EAr2pySyi50b7JYqZxg4KJ14Hs009+YoikOqlC7a5R6SxiUAwLlpv/mX+Nl
oXSqi+g0IrrzDwQM1NZiRS0bVKSb9OtiCf2N0yrRtW369nx/f3eXyUBhSY0DZbIlu8jhNoaDRghB
fqp/bhZwRotrRbnvVeMRkWjPFn5Pgi/QPgbLe7vOKnWMxZ5tPINb6D6TUN3HNMse3RV605+visKL
zATpKROq3VpiMMNMrllHyKAljRJS7gGaOIxFNQRxNibLwRO1l28DepBzQlD8kQpOt/ZUK2EQsRtH
p2msKFd6hdX/ZevpwMQvV/WVNYPSE9mf177JGcZSmEFZdvXBgd1xAPwGCbmAoi4L8be/IY6ECRGs
ZM3MzPmC8nPzqSG/OFjqTrBDdZ/2MMW7X9y+Wys8nEplVw6Fu7FQ09At4gpmHQybZtBOJuJC1lnR
Ou1P56LiBiiacEYpaRBxblUXVb3KssRUo9OqtdZfljrZH9NJfPzjU3NjZPMVvTQu11rDyGx0EZQT
LptexeJcNNP0731Te8EstiTHFuV2hA837iXriihzjCFChHwpHjMxe60/OH3+Sdez9Zum2MnjoszZ
pZmM9LPQ0zkAYlfHj53bVoXfq4Dhx3Gpjg6RXOLm8SZQoHpCIRhM+LbJoUyxMZirFp2GWEsvlHDn
M0Py5OClqPHz5khSZe80SYUxclTZqd9mLe6ijRYjBjCnizjK/BbK0eBTJlvHKx0z9908Uq16A4Si
O4pTdpwRAD4Cd+4LlZsX3eTSnD2YGsrJjUyASUjff0iavGFoVraYfx5x/OqTIyEucSfbyp+iOPk0
GT3T2nOtCrqsUSkHJ004aUVyvX+w9j6gbMn/v6mNF9Ag17tVNylIaxXGKZ+94Yw86Xj2lKEPSpK0
A3t722ihcAbOBHEM8Ie3/kDzmmhqrEVBDqehUx5p5k89mb8U2mB/vr+y3SsjS+mI6vLsv8CYj04s
ek3niy1etXxbDfRBfUNtvw0N0sSzbusfZNqOpm8e+whnOFc0T0y/UUHHdlSSqEOazen+b9rbbQl4
pRZnQFPdDg83ol7JHUVVTp3jQeGCeTi+bZjO5pfoO1yh7Q5/OptdOkJHYnrINsn3t0CPJa8bRV0q
hYJ41hNJO913cxjrkGlYb1bPKv6DS6TagQoRRVyqSZvPmwwRDQUtZc/dsnhIi4F5Mi78l0TOv76/
l3snyYHlw50ERfyi6UlInmVTikeENB59ytPqKwAW76w54r+cWTCYkCPowhFvbXyv5qVrkdizclpn
3fm6jPFza7bTKUn0I/Ky/D9t3SnoCsD0oILAnso1/xbZLU6c1YvH+chmvTvVmdn5kTIf7dzeKaQU
DDWJjXNf6MeTYq5UebiDpr20F7ebpi/AAyNfyfvsLDII0/e/1O6qqAlDwQA07GwzckV1hmWSUo1D
Vqmn2Umb52FJAaTfN/PyQJDIgCYA0gSZ60VdRV1RKyyRNAqt2K6+5C0A4qAul+o5i9e6O4iedowR
NUGE4jHiX9szMff6zNjNSoSrVqyB0XveRbUiJxgdfToI92XweXsokChj+gLgDKm3vgWL1MgNwMAw
uVOT4XyHvSYuZT2pnc/cyOEag+N90BprsPzVMr3Zj4xlOrjVLz8gv0CSZ+Cw/GK13R5LRp7o8dR4
ykmbp/xp7gvtMS0Rzb///V4eS2lFUmwlt/0Fr90Y+6VL21yAvREIUClJ8Reyonkaxk2tfFS0MtFP
9y3ufkTiUuSPJSZkW6iKlpqxTFkvKEO13jVdkwgtiMYMY3ocf/yks7jfTMnF/3azh0VMlWe2Imyr
LD/1Vtm/qiPSJl3Y0fv7q9r9WjaS9RwanThiU0RgxIDupvEgwm52GTytdd0HVXjFf1gQnSXp62VR
ZMtrGhrTK+0Yqdcqab1LbNU/RCHGc+IwEPr+eva+EgVk2qwy9n0BumgjYzWMORLwNRNxtbVIfV/W
SVH5akIJ989tgfSXlFxeTd6w28+kuUmqzr2inBpbHU4xoLqHbunm0AbZ98ftMpRVZNLJN0IOYCsH
aRZGHS9KH8tSSPGwCkM8tFrDuClrPgLN7J0IHmRAvb8KFNsBMKo9Ca0a9DiEktqHfTdrUs2uOf/5
3kl5A1nnBzC9paGaonTMKGnicGozB9q/3fs2Mw2uRiOOvO+Oq5AwUkrM1JglU/T2M42zF090+JOQ
dr941TNV52wokxM2RZFfQCXZ7+4vbWcDIYJQyaIJCBdjC9QFgJ5pdmPFgFzM6S1jdMQbZjkbBw7w
ZXYjuUmMtIBKJ4Fcm0KjqSiiMVovCSstMoKhNcbABjQM4T5V3umpSMKE8PngddnZyhujG28hsqIR
Y+wkod1WFeCCcnyXzVn75BTr9N2t5/6AD7mzlegrw7vgOaMdvZ3dMUx6p+sCr150nRHwJb0r4o5H
I492KixSdU+O7kCVjmO/OSFpJWUn0OAOV3VVwshzu2B22iis8CaBnSr6dSxLcelhhz7ywZmarWdT
eP/U7DguyN/kHg66q3K+6e0p9f43Hk9k4WLV8Slfq/Hi9kpEx7H0vv65KbJrfDHvM3CGzVfMO9pv
8APSMFKL9lrPSuKvWr0GXeu6B6fU5VdvwhE5sotaJyxTOofyz397ySD16UUV5wzOGN3lkWPSPjOI
JLv0vKZvG1WWHsYqT4jzCtQT7i9z57BiG3AQfzP4aPtVEc91NGEVWagIxQ6Nda58ZOW1wGh4xPV6
OhIF3fuCv9uTN/a3tTYiKhbLxB6E4S5w06kKXGG2T/pg5AeJ8c7lp7ojYShAGwnn9FtT7lT0am54
aaivsfptLmjyz2aePjeJ6ZR+TiXwb7K74nJ/Q3cXSIJIWxCn84JEO3DnrRTpjbCxwE7y3+UPAEa0
R68Z4oMF7pnCfUrNIjrOpFG3C1Q7mYw0Ht9uSqZTJNLks66AZ2iRXz4wtbeXxD6wrimOg9OSPui3
z1a1Rd52dBtDBj2UMGWb6ixURqLEy2i+XaesutiQFQ7Crr2z+btRuf7fjDq9ZShMBOFeOGr9aPdC
C+okrx6rYUge3bH/UxEcbrrE88h8CgI91P1be2aMpE8WxXkIUe91UUy86UN8IfyyLxEc5aDy3KM4
Ym9feZ5op8sng2zu1uSoL6rdeFMSLqCNGadBNsYgVys6wcO2Yr/CBV2S1v3zXitCzXCAAFLImT3b
W29nqlA8fUnCvuyGcGwZ6qB4Tv+qH6yff34dAGFKbqDUbN5OiVbSClxipCYhtHnrIUXIOkhmYwjq
Sun+w81D3R4gGNCQlxhMfYja0Wm6JMzbRLy1RJlfwZIvD8toHLX+Xz655I/ASonJJIbJ3ny2IXXp
ia9OGgJIK98Bfa1emX1zNNr35fln1wyqeoDpTIm3uD0c6EuM0SAJVAYzbxEDGM62O0BLr9TvzZIY
p/tfSgbit68QDWOU1ElBKD2j431rrdPW0ktqkNhOGReXZs3dM+Cet9aQNb4Tj9ND5/U5Gnp9dDHM
+aiB8/IigAijCI9KoCRZbqvx8TAVgzbDDMuiyELMb1wemUVRfTC9oUdVuOlATnrt8/0lv3SgaFLq
lLzAJ6N8tW2Uu1nqmKXrdSEp0BhkWdddGJOsBEyT+9MR8PTbIIOQBGEPfP9WYGuOvHhUvLEIIUUy
JjYdBHLioiu9ytdtJz1AlL+MKLD2iwsiFQHw15tv6eHI7DZDXzMymscJ2NlpRdsh0B1AQ4Vbvi8i
w7gCVHm4v6F7dgE/y6kAkOCYz3Vrt2zhcvY6KBQjLZzXo5qnbyebWUhiUj7Ehd5fyhSpen3hKN83
vPMlQV5J7gsiWzRzNoYTlbk4bGweiradrtqYrVfdGQYAaW6uHk1n2V2lS2EFIiV67VsJuN6YG3vo
5jzs4E3QrRi0zne6Qj1nw/I2a6bmY+kVS5CN9hH2bW+ZdEr+N0mFh2rzXc151Cm/K1lYWyrxYDEa
lyZa52vZqsXBEdo1BTEDYgj+iyty+ykZCIgXTTq5o65BJwzumKW04q3Z1OXBNdzbT8BFEIGBSYIz
2HqeJvXyVKnyMHPhSkIj7C61Mlawg3Xt82jU+mXRreEEJeRoTrvMNlnHrdvj0ZeEWCplxFJbveJu
nDqRRTOjC5gtNBo+uYfGbLeaaXJ+F2sFYm2RGsVBZMwLTojT0JwG0VTmSZlT/SSYhTX7Rr/Ott+k
SvNBox8RoeFsNJU/TZN5LUDPN0EJL7X2HZg8/7YK729YLqb4vjhwjALHm73C7yqvaaCsMqPEr02n
ZwwpEy2nYEkWXha9iBPsJPE8PUBmKGviy974e8yzprjOY+ROJ70fjD4Yav5LDGVozMYFSGV/auvs
QbWyoguKWuhfE2S721Pfx8sbNCVEehnEoPxtLZb3UNoi63xtThL3Ilh1qA8JjLm+mgc9oBoVd6Ep
fcvJY+LmqVbSDnJk12pAhtjCq9pVovBROkEUcfLQTPE7VMNed0ls/puiutoGfcroBsh3Y91waHUt
9t1GUVI/T9T1aUxixUBlJ03VqwKWBrzHSMbnLxWly0u0uPmHUWioICZCOJfM7Jn32bm199PUle4H
IKtMFgP7/HFIe8d8qhs3if1Jt8cpiExlvGa10Whv3MVWX2W2OhlP8byKz2QD+vO4JtO3skjyv5Cs
br8BpalHX+lc1aPbYmSvvIqeVhh1FpCtyFLsb5pDUhG0jjuJs9qSX3SaurzlmWnrC49z8qx2MJCD
LBqbBxMdKsSp+8TOg1Efi+Y0NihV+yqSCLG/Fq3yo1HKdPDjvo50MH7Tem1qI299D2mDOlAGVX/X
G2CLHtY1yqegzwfDCWfDKekAMFCTcQbmDOyvQzvI9VHS6T9rcRe90ZasT05tbfZf01iZJfY1c0Tg
zmP+uiFP+UdPiQL9pIYl8DAC7/yuDlOcBU01G8ZrfRApo7dEjnCn5WblcNKSqvjCBM2oChZvHR/b
TvT1CU2C6joapW36ihpB1K3XofyUjwJhra6J5j6I+oYvIfKGSWUAJ8x/qGzlYIbgEre+PYj5ix01
WfRYYOwHPBqjCJgPAdCIXJloAOTN8n1C3ukpKxv7J/JavGKZF611WBSoDIYZqklZaDhD9a7zDMXx
O9VrVV/YfXzuKHM7fhpZw786Vc+fsepNj5MVZflFVVb9Y+8UjFxSqtLu2JNIJTJllNqZQ4y6TGqK
ZAmcOvcE2vdK0p1FPM7taSoKLTkv6lhWSA7rWREgcVYtz2uSrnaYT8IukPuq7FdtPg2uTx1K/SYm
taS/Drz2Ohl6xjNYZ9mPsWFGp78UhfIUG6P4jtLL8sHqdWoqZjovWpBT2n/VdUAAAhi8iflDdRLP
ebdkqP/V1ODHk+k0PVR+s56bYI1WIy1Pc1bV8XlJUUbma5ByB6UYgcAMg82saIAy3l9mrWjmc6TP
BmNAuh6UoN8705RfR12r0e9Tuibufdgq1rdiYGzTuXbsvPoXyBDQ3hahCzWsie3fDlo6qGVg5nFk
BvyIqHoUCD9nfuL08fRGZNo6+qBipldOmykmEssVEMNJadv0q6WYACxmrSwnrpLiXNHVaUd/0NSu
C5w8irqP42way6VqxZD5k7Ja/zDvU7xGkc+ODcSdteWdyAiBgmbqFOG79TQLwtW8yL55kMpaHz3p
IX3bMwjDbf2qcWLtfeZSCghWO00+1YOmeL5jJmPGhD9tBPmAshB6RrUyAZDs5r46xSI3DN9d4iW5
eMY4fLEsEdm+kwlXf5hXhQiON9+Jz8WSzNp5XVHXOC/o3euvFnR8in/GVRPRB6ONy+59FVXmhxV4
OoMdPLOv3liprievexetzJ+5EmnlEwIHXvzGUedc/4qgne6+dsc6005U2JT3dR3XOQ5BmDbAzg51
XcOedSMwl+z/ODuv5ciRM23fimLOoYU3f6x0ABSKRe/anyDacOASCZMJe/X/Uy3tbrPIaO6sIjQT
E0USpjK//MxrqvJMmX79FIlgvPLmetaH3iLc7IMODdlDFLQ9aX05Fj1SVX27JdKvfL7E0lA4W/iz
PnOKbK72Xt2hQNFkwfhUWKXpXM9+0/y5lK23QbHxdU9Qk6N9XTWbeN8Zi84u/Byu867zy/AhGE2r
SZmlNcN+dcf2T38MpA8Aq1jfG3qcRDKSDJZXhS4Xfx9xP85uGyP859zV6vIL08+mMF5Eb5QHYbjI
7Y8hij1ILil16bill39d9dRWu0F627Zzhei62NSqth9UX8rijgXY14mvHWH0SWOy3G4CMjFE58sA
qolYhR2d+V3t93E1uI6Gt5wHwQO4BsPsE1+NTbZvdWksuwklWETIVD2sai94mP66UzmIWLMca90k
6FjMTlwOo39Ju3RqDtG0BdG+NJuVsGksI120DIc9Nw3zvtQ/SmfLP2vHq1SSyz4M0nb0nPciMOfh
qsrtsATyh4HTIxBvv9pJ18cqBhnj0YG/ENrFuC3IFUVqIzsJC07T6ynoGgOqAZ7bUY4YX7FEf1qO
KMxbISxz+mhlRl6kldjgZC+MGz1n78tmC/eD8mdxBKf6Q4o0KyIZSueAK/ZzY639JzNH4NOIC6BI
9d5QxoSkl3Sxmz/TVVV3sQvevnoiaUT7lPOZrnaPoV5/xjB61u98wxzWRHV9QVREMtTazYFsQckX
W82Z56xjxJa3WmdfhWPQA9Ubhi5uwWPNcbAFnfklKsOqjY96VQ7q4ksX0SeEZp4QveQc56GzdMmC
HwINaPymgsS0ayKANvHkOrZQ9HoFDQaJnnXKittx8ps1LcZsLa7tpWsvB0OIalcOvbiyotpoDg3a
3mZizSL/NlV8h8i8hbUAWw8gKqnK3qZNIvQYxQBAvXVXjE20XGiXIBdvdj5vySIW9WlF0uR2kmsE
YnoIliwZZTmacQaP6XzJ89lFhLfUBLfJ1h/HqYhG7ET83ImrRa+3ctKeQfFp2nmyElI/RPOAPxO+
OuIW1XNCbgM+qthZhII69kbXLu9KU1PaWG7dNHGd6zLaQZEYvZ4Ypm03GVx7a/ZamW2908Ys7f2a
CYrpGg0xsXOcdb1VixycxKKdVsZt4S8uYudaTAk9Z99mMW5TfpNDlSl+qKbSi0jaKavBrNOVk4kn
QhJiq0JbM2ZDhNVetIu3XnWhp9xz5RaOfRByKZeDpyzdneVGprl3oCXNinXG0ET+u75b/b4mBRpV
FgFS74M8ditPRte92wp93VWFO3JvHfTW2A621Q3j1Q2M/hPpat99DPquzW6zJsqJgSZ5/JzHhleP
3eU02xutbHvR+mBlfnOTA93Id0FfF/rczUKVDzv+YZRPQ5E3Hp1vqabdhKSkTH0DB8a4qkKyM4JD
48b5YDFARxRElfEaNSj5LdMYtgcaM52xQ3vfmR+wUHbfW/y17WwDm5HHi2EPQ9qwD7q9ba7h19bf
uizGkbsNDr3K8SiglCxV6kRZNl3ObqTeBRttztQN5gAWjcxxPqg8pYfbTgvDjBc/+InW13jRBASI
Iq6Ep4hEBqrd1wvpM5KEHC3Tzhqy8ru3BOHKfqm8L/aceX0yB1F+r8hJ7B0oDPdg+CZqZKuIGLxR
3hQa1xErs7E5c9UV6y8zzpwKFmscMaC4VU7ULmdS8ZkMC7fe1WCm/8QbBQ/LjlnpQ+nOy2c9N9VN
LxzaxGUNd/6q7oRL/tFnuUc/cx77Q2GqHDJJCzPVzops2vlW7RQpqmSuSKNust57dREMsXZXEG2Q
xOUtVh3wSA3hDlECgcG+6xcYDjFMq0ifUYL1P7ZNN5fRGIbdYWnE/AmVwOi6WiMMdcYJDDvZg8Vv
+FO0qkNZB3tVO8atdOVICC6c8HzEj/RHjaOrvA/n0b5lYToDhUNuPIJ3CApSPFFfAHnI3ruN0ai4
ppp4yOosN3duObTveCy3uAwKmXOZMjRvF2ONrEQalr6O/MW0SXjVll367eJ+VCZZLI+SrfpQrX7r
7JTjIdZB9bZ9xDGDHe9E4+qeqQE7yfM+7EUQLw3fzy5ss+G2WvshiOuxylFNaCfetslZd2nOtvld
unnNOYse4zc8uewfRpsjCrnqqLpedM/JFo6TWcZiIvykbAX3UyV6LdMecnyYNNrzRFJS8XjxWlZw
/NxQb7GVl9Z5ONjHLtIc5gieOUIl0WJOduK4egzS2pmsq7ZkjSK77WVNXCmxNQlN2Uweotl1JVoD
KGennl0ZF9QTRr7328H/XowGOJ9tGpqSenoTNSdMxxmyOTJSN2Rio4xzqTxrrzgB4NgzhHjSa7vg
NDghhHRWe3X2TW9jRa0wVo6Xgtf3/bi1gSo51Lk5TJ/CPpZThr8+Oiq0yDcR27jsbMXfBvVmCrSP
pfSTelvF2TZm8xLLsnGqh3GyzO+YMvpjkvdBLfeNt7D/B0rpiv2LkBnngm99r4NI5LvWs0jy68yX
FgW9B5qipW+5JNoXtthVOGrXsQV5bo6LRU5uIlpwxjSPJpqs/jwDUDekCw2nV/7XqRiHJeXYzhUH
s+it2IrM3j1rK8+uU7n01ZSOXoD+SdnqKDHklK18wbRZDkXlt1VsDcMYJr6bF8PNkonupkEfS8do
5UThdUaxe5hE43wElJWNcTurVuGoEjmPVQG6mW5Pue0KcTwbnNHGx9Q0B9J6u6IvlixjMD74rrKL
ePQLt7qQPQPGGPK3+w5XRrUeVFdFHyHaOlfVkFtfTCWkuNpK1Mc4U7e+S2YpnHtb4pd+V0m/+1q5
hpD7jaz2adk4jBPBLf7ZQqghkqxbcD03TJxiskRdHla7HXmfjlG2MaBmW6Pe0ZZRrMKjVIFdumQs
cvO/dHKZ8guhJDaO/hy6UwLPzmNY5npNgK7TolimmH5zhPlKRDejnNeAdg7tllvkW+sxhmqg7u28
ybb9bC7tU1Mv65SE3hKRTS2ZR0/Icotvx4qEw42IPe8pd6cfHARWieChLJGYEyMvxA+Xcu/1C47i
9AO2XZO3RnTp6sK+BfxsPcouMovEnNbxnIlmQdUUBNW9dL11ijsbGbPYRzfajUNPqPdW5pbfbGdw
n/SiI2bTWdeeLRoNsoSSjVLcpfr12IJRf1GH26RiLUMUNcu2Exnx3FqfiP1hi9nwOH9xWtMQvPsx
Z+ir6/C2OWpLAqUqmu+tO+v5zG0i1e94pzii+LlvP2Rba1vxsmxOExstuu9njiAXiHnHw9fOrOQY
V5M/LjGwjPZdELb6yoMw0MaSlXA7tJX4WCLF9lQWXnYgkzVmFGqbitxD+ef1vPWf5gmiSNz1EU0C
6fQN/XKcUJncBtpoSBhr60KXoizPnMbO6a0NtLhjzB0XZLSinDBXzcNcnvu4l3cJcyFwNK02qQTM
prVvdBOsGP4U4zTw4K514GXIHPsex+1S/sb0iJsdI7iqcfp6l69zy6qPimEhDdDdNxougUkuki8P
Fcm7xFYIdaK4mn3zh8doO4+LrhIhjCWhvjUwwvy4GwZq1mVYwpthGFq0ZJvKenQM0/oSiWK2kkUP
9nctova+YsFvidfb00W45l2QGJoM5NwfUSSmN+m1F3jURWFiVNrdFyt1LaavZjDHtRUufhp02WyQ
oM3NSnDqyk8o+IiPfWTVn1Rl0npQ5pp7e5118zc1Fe1DVLX0L1XkK3vndZ7/OSsWwUuj2bQxWHbM
b6VbO1czMLg5MQsDm6wtmPIf4dySD47UTsQB2zM/+07R0dLKp5zUae7VlY98m0GhXm9XuDBvRTJF
G7gsO2r9d5aq3HO7nupP0kOUKy2U5z+Rbq3sRqP3H1WAMuGuMNf6Iy3c6pslvHWEDdZOXy1YrjZt
hY0cyMePvoCQMYLywsm8/bZaILRjraPlAwDORidos/isUnyE7DTvWovsKWuo3Tq1TGdNhpcuqn2e
e+iDMjdjUbcrPZFwNIpdnQ3HiI2X7m0vrCWnV+aF35eiV08TzDAVyzDE98XRNMuTAKWiB0isgUhW
1fffTUXUTVlW3tNKWP4ATLz9UHrKpvtQemQQmdESQIXouyEJytqY082xcI9qg4q7rgdlhjQhmNah
JxhNxm6J/P54FIbdeTfNhIJ5dMrbyMjRsvQDPe/qCeXIZHJLDqGZgujJ0iRRsDqld96MDb6/lDnu
B10B3LnxagrDhANbB2wP3aCgrguxIN6KQuW5WZaLfSfdgDW0TRhOJsU8e7eMPdGicsaiDA8D3V6q
u9Z3iwuHJqNIdVGJi85ZpmnfmIaOYqsxvSUZ/amzkhBfDCYXi+tPsa384Cvgi4GvZc1Gm5aNRAbP
osV8FlXW7CQ5cw2EdOqivhQYpBnXTkWVv5ucyOjiUDv0baLcc0E71I5FVj6FLT1xVfWP82TW5W5s
3UXHuonG4pbeff5F26h1w6Cp9Z1uPAso3Sb920Z2Ij8XnPIPbVtMsBUKkv8Uans7xgoWm4LNvpCu
Sqt1hwT7AOtMq7ESab9OzeOgA0rVcQlI5jOyjgGkjh9dtyhgoyeq9XwDoY8+UQTfeIvt0edc84QX
9CTPzlbHjZr7LrboNj7acjaKQ6Sq6jP5EHWgkXUBguIRTRkYno0iIDGTvs+l034uQzd7P67L7B+7
yAjDa+YSYTJXVDTJppR3Eci6m5Im7xmKRShmt/FCgtacLY0XLuctnbrP+CS597kR1GXSc9pHcc7e
FztztqwRP+lsvM6dJUD9iuaLFaM5QodNhp7xeaG8uC02T7/rp7W+a+uO5EqGbfiObcWX1IVZfdnO
GdU9DKnQfjAjwyjP8cJ1wOfqTh7rCn/iZ4zpUuXMW1ZLINWgtEtN6FJEVBNZ3OpRVe6ycAKxh0tw
VyXMibwzN59sTJ5k7bYckX57T/SQd60US8WpAIFqN2SelTpeLx36WJN1Tfo2sZUgVHnh1dDRI70a
qNnQBETS6+DNy3Tvzdb6ZZSjLi8irQiD+ajsg2r8Ikjmo/VJ0mZe+GT0nnWbE2rYwl2u61QES/Qe
oR2LPmwpg89r1gMynCMdssCyMXis1SArXCh8GHqyGbogLiP0auKw7oLirJzt0dqbIf0ATrc+B3Ap
RZPRz/PyOnaGYFTHNDY8Ey3tu91S9da70XXFey8f3RvsaFectQaTzm+bL+sZuASXOZQjqw41UCNC
WSsqik+DHjN1AA+b44oTie9rCSki7reAgggugdnswyETZurLyLuVemRzFEvFEMfP3YXGJrmmuZv8
orsPGIv96dr9VKFATCJEZKfPGod5AzBBbLn3Tbi6+oaRXZ9jUVCNhxwPx/qqlSOVps0RQOniB8sF
rTeUtoc8UOW9dI4EN08O7Rsg05cAigio4pEWRdLLGPwEIJWZ/dAj6c04enRJvaLC3HemsjCXLLx3
Va6W97+fQr+CkeSCLgYO4VFmE+2x50NTJTSiA9hwYKQp1xsnU0tSK0JnrnDVyqyadhpFxXkj1Lwr
jCnaj031lrjyK+J23ATYyCNg/Si8dgJOYbFr+P1FA7o7Gy431sjjGOn6R7l1gU7RVSeTLHJUsuNp
Kzh/4Hv1+c5DgO8CRRU6tL9/KS+xMgxYAVThY0ZHEH7u83eibattih6vT/jV8ooSvn3XO035Buj2
5RiXsRCw+fDIIUFX+vTNr65iLrI1qZkjJcfUciYA+N5lLrfi7K8+EMgfWP4u4Byy4NNVVTAc7UUe
yTQSUxSPRTdfMuUw35i/vwKIObJS0ScAjIP14nFt/wJ+axu9OeHS8EBqIAY0gXhqt35452U+TNQN
X7vB6JfH3z/aa2+RAYdnAfI9ehEcP//lovSjZ3BTYZNuRT8nbbg4Bzdqs70qWvkGovDVvQLc7khE
B7nxgoRgYIi2gaCXqVvkH7oRKK8zTSphkievMOLIDjaCiXtEL9WH1tmGRAi7fUtR9OXaZFH+cg8n
azO3jdyZdcTzLogHkU4JeVUYwv7rAIejFztqzQANEFE5iUNmgCXySi8k5Vq0JZRZfaNPjOnsNrnf
GMaQDlT1VHwGU/OWhPJrIZAXfFTww/gZIdrn3yikyI14VMlUCne8KoMeDOVaDKAKUPPTBgPk36+g
V6+HDI8Pbhp5FfuI9fhlBZUd3HxDDKjQmmJN6dTPiWfU/n7yGMaNR1ne31/vFU4qXyGaNEdv1IDQ
e/yKf7kgDM3cXD0h06wRXXFer1wpaW0vu1pnv7oZFkc/KMV4TuJtg2/zzNTYqY3Nj213CtO8bbyL
Zqztj7+/r1dXFupmyHoiRu6fyuCN0nPKDJ3JFIPl+osxQik3kHqOf3+VV982JtugtwHOUJM/f/hi
XDQVoA2qbKMHUEZGe1tbM5NpqrzrgazijVj+SlDC6YVAi8gTDeJTUHzh9703URKkmKJG5/Y46j1j
TY+uGZgvM9Pe/RYM7fRXn/Loe4C6H3o96Cjbp1KlW19bLlmrTJXssqfAq+oPkKLWm85atvPVhZD7
xmO+jE0/rwinGjckgIGnrNGiQQygXIs2DTxdIcTrue9cEdE6C7cgKcF4J1KwvNdV07azAiAUDXiY
33+3L1BRx3tAMdUHPQsu8hRyrYfJrarVYGGbgY+U1RZe1O6R6TbRb5cit/eh2YVJ1Yvxr0rKcWUY
GrxydB64gZNVxRjN0Vml0CbHdfsw6j5PAaKouFtnvKEm9y2J8Ber+Hg9CFvY0hOnXmRNnKBrvm5N
i/eNXX0NC78Tu4Ay6tuG3mqf2NvwlqvGi3XMFY/U46NFCniuU5GFpYkYAoLyhsYy4UcX+Op2KgCn
lNjwXAJtCG7ATwRvhIQXh+vxosDgA3SZwNme+nGX4yRDxODadOxCGUfRBjeSySU4QfFWivLa8x2P
b65yxCu8FF03bJcpiUzLwBR97BlN3xyQDbPC2NlMfUbhUH+RvNyz36/ZnxvjGZqOZ0RSGAg9GxXZ
oJOl004ASYADdakBZexBU8bSE4twBBfV7CCShl7tB3p9Vdp3efgRPLJk2jRl+VUBFouRBMCutADP
8VgUVhbGwmbg+X+IJlCljjkiY4gX5F9yT2cq/KxNw66VB4NmWgruuDsLI3o/xbZOt79/J6+tbvqp
YO1J547H8PMYnUe9blyq/LSb+zXxVlHsF6NwL9Gsq9G+qt7ixf5cvKffAafhkfAGoYF/Pb9g5zdM
Qhvdpdns0nY2s+2O5CJfLjMMrG6D1d90OqyF81kbdnBTmbK58+1pyOJm2Nz7TgF6/+uvHKVNwjcn
VYRwzXG5/nJGT7rrJyWzLsUFt0kj1XYH+i5FijCXtQ9AO7wRv1/ZaRbyG5hUYAgEq+kk36Jb4cjc
nHnllVMexkF/81Y/T0MUc/a//3JfHPOkc/DiKbMQdoMKcHKlzc0KN7eZllQkyyr2zdJ5QinvLYHD
l2fBcf2gwsVXeoQ3n1Q3+YxvC95ffVrLztyD8EFc2nGMi3ATSC564DP6LHDOqRjeUqd6WU0eaSKA
c4kk0MOQ/Xz+3eGAHrXB7PSpwySS8rkGkxEExU6jZzWl3ej657qdx9QuyHNcHXW3RT+qT1RIb5nu
vvxWMUd0ALRbnsVOOtXYrmfKSBM8BgIBYXYwlnn5M4Kxczdrrx/fWLGvXou8kiKehj8Kj8+fmplj
CP6Za4W9qWOxOIjuWtUWL+tap79fQq9dClJlhJm4BQT5VF9Njl7XbqHXp+aq3B1LTJzbWfO+tvrq
jej8crEedyHUS7SEEaw8jUSMShxwrhFf5VJvKqYrDCS0UHmXv/H2XlBJWDNoylu8PtzAOA+evz3Y
Yv3sjhVOUsP6QWn/nQH7YbdNlUo9H//pzaH9FByxB73R129sydfeJ49I6+OowcOB+/ziqjWdtdh4
ytkQ0X5gQnMOGKk81MPWvXGpl8fsT1dAnMvZ/+QSJ88J68DqQMcMaVB5ei86079byZxSM8g6cDXU
SB6jtmh4o9fx6p4MmJv913VPaAC23xdmjcUqCDJiwtxP+XnThNbelp3aS9wodwgdDudNFUWcMHp4
3Nwh/CrxrH4rsr/ysin06BCRE9IMOWXQbG6O4HAtByxARj8BkW5eBA3U3H6I3qLKvbJ6WbIsX3Sb
fb7ak5fdYI5QUJ8P6cpQdUe3SV+2tLe//OXdeFRfOBJHuRB9l+erBw1Si/OxH1I8u+RZN61FinOd
HS/SWt44pV4mBpCLqWio3mCQEWKfX6pFOS8Pe5td0oshDQUenbly5NPCporDBYWcN7blqxfEAtrk
GWwIxyfHcBEuFniQYGDKhJzjDJt6J2rvB2gC2AdeLd7YHa+tDYInqmLIxwBrPjkbcWMu8IBpFRoJ
uZOU0jNjZA3NZOWlvrEjXlsbHjauMA05HdAAfv4qgUsHi4hwyxh42/fWjAPYLvIrSF2/Xx2vXYes
mroB1RYfLbHn18EfrivqOkeCV4dhGmX6BiLIW75pr723ny6ZbKsAguHJRUYKWiPP5iGdiwi5WIYF
+zwYt50n2ee/f55XAhhWXkfPClILHuwkkCjL09OwdLjBuc7R9hepvaxUYFymcrlGe95PxnL6y9KQ
LHt4RfQXjx3Y4NS5DKutopuqWaVWQ+UeDfNwgKZy163KeuPAe+VNEgfM8GilTP50KhdgwSqUcyRV
GlbYfsw1FncVtOFkDhm6/f5NvrIyeI0oAwVHbQIIhc9XhjpSvsmfVCowc7ljChXErvamN9b5KzuY
Y80iMaFrGnmn3p6+RPRr2VzWuajXtCra4iCZveG1wNiPVvL/IQ2CEEo7GFVZguEpA9XOlGOJddRp
W8D4HrGIjXtJGlg1xfKvpsN/fF/+X/7U3v2rQFH//E/++3vbrczDC33yn/+87Z7kox6envT11+4/
j7/63z/6/Bf/eV1+H1rV/qlPf+rZL/H3/3393Vf99dl/pFKXer0fn4b14UnRePx5Ae70+JP/2w//
9vTzr7xbu6d//PG9HaU+/jUGDPKPf390/uMff4Tsqv/49c//+7Obrw2/tv86tE9/O1fiq/yhTn/t
6avS//jD8P9uE21Qj7aRUw1RmP/jb/PTz0+CvxPPjxsYcjWsx2P3U7aDLv7xh2//nbkBAgDoShCs
SPj++Jtqx58fWXzkon1JxomaOIXSH/91e8++p//53v4mx+auLaVW//jjp97+/9Sb1IyIEdPrpY9+
5Ldyrjxf+hipoZg1Sjcpg1LdqyqyzpFlegcKuUxRyMzO6aVxCIwb824UNc4AkZQ3VSbsi7ICT2ch
/IafX/GYmzUEp7K4CWeo6MAH6vvFCu5+ebn/vvtf79Z5npv+6255L2xTuNnIqR8//6UWncMuq1pD
OglKiepDRgUaQPkZwned0/rA9VxsUGlZnNuIXzARAPX/UIBMxEcgqKxzOCV4eSLF0OwrQKMHB8YV
KG2hWxo6Y1XEXgmbIaZv94RUir4xQcbfVD2MwG5164Kec7XdF74Nb6vdvEcG5ZDi3AgsABQl3NYT
w85+qDz0jxlA9KSzbHkokCKrYAkb9R1IPTMpRdDZiWRi+yWqG7Ttf/+GrOfF5vEN8X+bFAvXiCOb
9uRQ0LPYQMf1EP5aIHIwDq6Kup2uJhCg6lDMYNSKrgwciJpYb5e5DUhZDcUMNyVgQJPLEpgEP5AK
cy2sFGiffV/2MGJBZnuA8l3nLUXcn2LCz1cgvE2ErBiumgHthZM7ZiKr8CXwrGRwQOtqmYlzs/WO
WKpQDvFQesWFaXfZeyD9nqZyzvKDGPM/XRw0nQT/a2tIKjFcB7CyoYDkfWDEs2OuH8ze0R+ypuvK
ZMzqGQxdpoqHCdjQPfjvEc/3bQUDR0LTJUwooKrNzlJ92SrI16DZBTr5KPiFsadnyAIsmOLHuPn1
lNBExR/KnGWYjKtexU4tS3e/zVqnmdGNParFa71AnCjeBXLOPo2OVSUM4JsHXQbd19HkMSpvg3+6
Rd14kEtegEtrQuNzYY/DYbVC9UORRsSA9tHOHttmWHfTBjKFrqFxB8Wuu22bVZRxpK3y/vcL6Bjf
fqHU/lxAJGOOT5nJ4IMHfL7FDJiYQ2YaVkLboDwbggy7raDilTgizMpkyQc0PWag37Eh/TCVVh7h
njO6D/QIhZcYhh/7Ct9Cd5juyqAKINA4pgXWJEe4UYROfwv1KmJUCLbXi2FgVtfR2tG+7bdsQCzL
6tbrMWsPXSGHOR4QKrdi0yUZXNSYJ7M1Xa2ZQojCE6PLLxka/MuK7EcB2+KrlMb4QUztpvd1jY5o
C1D/WmJ7CoHRr6tHjUEDBKVsHRLHRM8Cimve1jzUChvCnY31Co5BbHVuB/k8W1vEG3CndkyFu6ay
m0sDJM81TEXPx6XS7m42YzHp6c/FRTvPIFjKRYt6twm3vyqaI3JxhAd0V9r+LXTUZSfBqBSHvr63
x96EQ7YVe5P2+Z7JSPDRXxtPgan2ischXGB5BKVxabb5iPif191WCEV+9nuxXCGVJh7sLQrfqmle
iR3HaX9Ezk/57Z+OaoS9way1tA36nMVVrgNUW5LBmx6rAmgRjo9nGYDIlkr0jXn5z3nIaRCg201f
g0knxmgn1Q1YwBD0UWUnyu5wxTW65XNFS+ty8OxLFU7iHJB6f4ZBR8PGKxK8gTuAwmNxbUQIFEYd
S2VW5ltebT9dQE5uCz3yo+09VSv13kk2by1uu4QCIicqL3gduMF0VnUKcncZjPFWHXXWOsdPLNCh
saTvFQdGLt7nbaaTtoCZ5zuTeTYi2bcDPWVeGCUqkajU5Fdg1pcGAwDnO+lBn/TKe8v342dv7/Te
uXP6jUfzD8ri5xt5HV041QUchsxwqytfVusCzcxe5SGrwStnZHhJVQ3RJ1M0hk6qeritu+5PaOeQ
SGqvoHcfzGMAvRuINv9sGvPWPTa2QE53OT1Tu7xZzb6/YGRgF7t55oSJM4muEDTZMV3LTd3AK+6B
a68A0nmPH8HOrYmFIm46o+nGdunM7rId1vWHbcJMBrcEZVANxm2VzbebPxjgVf2gfGdrn1GEWUfD
bcO+/jxb1lYlZdUt1+MmOOibcbl0Kjd78LCrvWlkyco1V2DUAxN7EOyXUAcgxRlzFF7SdnarhAyh
3CuceA5DTaRyQTF9snVYPIqssj41JdLdcWkX05QYtBUe3Fq1STB4y7nYVv/K1OX73m/01wD+zc5a
lb/Lfp4bVMfF9kbd+tqZDpqEcIyMzDH7OSlPxsqVtcX/gMKW2TswZy7cLBjdgxRTqjTmIHCbYGVx
jF721YYxlkmvqM63/qwcx3YvGhPepVXti77A6rVxoZUL0NFdt74193SO93Ky6pCY47g+DjFMFFqf
rzqVTyv4UpPjY2rqj33vhJcGgG8nd629rHx/z2pyzgByYyhQ+Hky9P3nfqrniyicqzObDifrzXUS
bQCLlYhHn8M77S/pGoM9z6u9BXnpfb9u3lEzGuFoBO0fuqIyUgTgvc815FLA4X5xBi+wOQCyeUvE
42WkOs5UgWLQACRnBizx/AGNssxCOqQ8oFXbd21nhUnbbvNHyGrR1dDUQWq1/cKRtQMuOUULSoI+
pFg6xXDaR/+HybH21l4/6SlyaHNTET1+YhRKHMgaPb+pLmwyafqNlRx9vO5QSJtSYx3GxAoQTggt
cSgHGcU6/OQDbyPhv1jGOfpLHaOf9wB87qgChHbNEWTw/B7KEpIhKqiwoLr5u1e6/mGKJmsPvH97
Y8T903zt2SJzWVgBmBxOiuhYuDy/1KLWyhAmQncqX8Td1ATRBx6M/BvOxRlSUsaXEv/AOkHOsLtT
tlRf2sDJPzBThjiYLbaKJ88zLhElL3UM9cf6VrfjIdp0Xsa9cCc/3lYmB+AitrMK1Q8Zww+tq7OG
mHlt+2REg6PcLh7WCK+Ruh2+SngNIrZwC7oI8mgJU9ep3hhFes/7Bz9fMDNZJrOMNGBanbbkKOIg
fsneTGaynp1csD9ibCmv5iLcgBO7bjrnwfwwtCI836q80rGa3dv2CPnYYVnEj3vVcN0w2/Z2MpTr
Yy+MMo/91TK+5XOpUD+BgwY+4l0zSKVi0U0QFtcmHL727hZ+IG/w9pORtzq2RE2y7UG5n5n0WinM
CTc+8sF3Lk31pIIjdes0W/djRvDmhxk15ecc99FPgjbOpcPk8tusXbLqDnDQVd3bfgsNBSo27JcW
3YmiPrc2zey7kQEaKHb4ubEn8alDbAA8dPueKm2yzrpC/X/qzms5bizbtr9yfgAV8OYVLj29kfSC
EEkJ3nt8/R2QqrrJZDV56+FE9OnoUHQ0JSKBBDb2WmvOMcuNKiUcSQygXLdy/PuW/kdtjf/YrHjT
4Piw+fFf2NZYpzr/ua2xiZ+a71n3vXnd0lj/yZ8tDe0P2km/WraiwVDv1wP4Z0+DH7GHRifGTIFB
DsrRfzU1FP0PAshYpBTGmygN1tLjz6bG+qMVukh7DC0hnTjpHzU1focZvFohIO2vGQdrU3mlosF7
e7tCkEEZJYzmfkqSHe2WXXWX30hf1jq/A6BiV67uvaT7fB85yxH+TW2Xm3GTbo2DdZh/aMfhpdux
cFwUd9lOuMxekhfJ1bbZ3RJ5xvP40AV2/b31RKfYzU7tWVvZqXbhln3oYdkNLxFWeNmuHaxrbn1d
7/Xv0ZX6M96WJ+0of8cHDp9MwkXx0Nx1x3Yv+PQkLjs38wuXne0ufZCvq+PoBdfJTvHLG9mRvexq
9urrBqYgxvO73Iu3auhYfnFZXo/3I6VsZLfXy9HcTMf+odvVN8Kl8izvVSfy8f0f9U16ofn1JnC7
beox5fGxnPxMrso9n/JCORjb4CG/WU0Zz+ZPoUQpBevZCbe9TsyQXet21rrmvt7DxEFH1VxavrYV
78Ppst5X1tVTf4r3SF334UV0Ne+ty/mBS3jkHH7KXuEHu8WO97ojetqhuDRsw6787JZ9zI6n14mc
1rnD9ublXnUU98oxcgdH9Okj3QX7wk+90lHdzs43448i8Jvei75o23Iv+ZZPgb7tT8F1g4lDOATf
jG26gc+RudP16s7W7MCPwQA5VefEurtSm/j70YmMkvApkw5K4YwHbdc7ulP4bB/5XBOyQyd3zK/d
7cyUSnVwaGhflmO+ja+rQ71h1JLs6q3m6k7CeTFb5rIku2hn+Pm23IQHeV/ctd+Ei/xkXnGER/IX
Alv0oh2bUZPLnm7ije4aN8q2bu3kJcT4+ZgehstxY/6cT01nD4/WDebzR+XQ3TaXpm5L0QYEiypu
LT6oZgtb8SL2JU90qw2vd7//bu7nfVc4TEy8/CBdCrfcn4MTR8VlnG8NX7LLE//ejR3ZxrF7yNhH
+wbfyCZzq6/gouz6mkK9Bl9kKxdctLxwdHfaRrhkRVe6mwKfGDoh98XYqY6DPwL3sfMnzZ3ceoOQ
IHHC01Xu2KpT3iQ+Fb5vbLMXv7sLebM8yIVLfT8S1b7/RlkHMMqDreDQUPQEsgH4FPW3/LQcCr+7
LAmdhIXAr3hJuI1EZ9rRsVYlvNwh3IPjWqbbTe9L+pcef7nV/eQ9Ys/Wzyw4aLmtawAltpNy6uyr
59bH7zd52YHcSscOSBPF9nQ/XM+32n1OaV/YVX7g/9NgfcxOmTntM3hze7rH8SU5eKPQFDuz7Ojc
i9kR5lPBqw5HUqHRMYCOtc+wqM1b8XlSWyfm3hW9YKM29vy93i+PBcZ/ax96tStRYe2D5/Kuv0I+
ilwa34wz7cFneanxPdvHl9pdTQCUvp2N2+DCYF3q/HlfHNUNkVfiD+2+ZgDntpf9beUWhiMpPmK3
02yDvFlO2oPqS07sZC74KLJiC79kk41JOKGBxfYkBnOmpnaCJzbahZkzdpzwSV/u1MpwUWzfNXse
YVu/F2U4EvZQXg+Da4C5yDLbBLt0Kq/UFxNjsDf5MH3kfR370bQzslP2Pb4VdvrGkv3CFurN9JM4
BkesvceydCyb0i69Fjwe6h0MI631OuU711f8QkSjrD7qrhU4+Y+qeRS8VHXTTQVzBZ/UslV1D2SO
knnF0yjg6t0aGFOwsjQHquX2K20yGx32Te2QUC25enRQJLZtHn547ggyATGnpdIjjRQnLb9FdHLw
cY1uFjwHceYrvnLbL9s8upokdGt72UsfsP1KX9WDIZ+Ke1hs+WP/GC+ajajC3KJ+xrw6bkTEuLrz
zdA3K1DmIY18XX8gGsQSH3GKltsxssXOgZLaYr8q3OVLb7nasikRB+5m6zvXer5VUn7heDveGg/c
U07B3X3R3YiD01Y2HbNm312n7i2ZO5pDY6FAve/P40tkHkMLk5c7PraP4rWo2YMvyl4v+LjXN73g
bJXeLe6FK/Om3b6QXVjYueiCvqtOgvrdOIlC7/Rf6kvYLnbra8F4ksKbwlcu6aRNml18M/r7HnJL
XBsbGSFXOQjO9EyE3abAnWUbO2bMTufGN6M3e3oATOuUuDTIojt+z5fMia4jAy7E6PNwSK4Q7RmH
VyfZOulPuc2vdRNvALIY7Vg37JAAJf1RWR3pm1ofPKn2yhl2nG1iDldd1rcc+NPgCg+ZbudfLRXH
tC3np/iLWHyRLpvuGyZaA0ZeeGx/Kt1k19Wz1txbl1p66Pe5dVTFjVt7vc1D1bvD5NwPnjc+5wBC
E0grTmJPta0+hsvLcJIAmFUVPjEWSq86AU5gccekYE8GC2vKD657v0tknIl4f+NYvOKNVdj6c2va
i1k8qLHq62n+SE7UeKIST2+DxMHaaA1escEMnez73ejiwX0yb8wLeiix250gG7Xgl5/4oztl+/kY
XGpO7tZPOCV3HIovtXIAkB1N+pJ4u7bVTufton6Ldv1TVdvQlJ6Uq3GrHjTMowNAERv73tGsXezW
2pW01d3elX3OdcQo7xvThv9BwS/S4iAUjBut9Itoy71KSzzu6e5sNdMzCEmrdkm8DxbGGttOexwZ
Hrz0u6Bxp4Vetlfke8B26eSXxmYf7bnJuJuHE8EWuOL6bex+N7fRBBnB101/1PdBdyWWe0h3U+e+
iI0jqr8nw/9oW35X5vz3fID4Zk+++VGuU7r2/C/9F27HYVh+tB+/b6A4fp9f78Z//Yu/tuPKH+zD
QRkT6iwjSVkZnH9tx80/wP6jT6MvwD9h8Pyv7bigiH8wPqS/SDuDSSPZav/ajwuK+gf/BunHX79U
/ycb8rejfIS6BsJRpow6W/JVRn1Wr5d6N6h012VvyQvxawv2xu+XsL7rxAk3y6sr8zczwvV3/Xvn
/+exUD1SYnBa1jnFFid9TGhlqkBCNlos4Hp8NciG6Sup2m/6UOhv04QcS62JPsuReqsi+PPIHJO+
kMXA91cz+dVwEr9VnSPvVzxq49IuNdBKVa7YH5/e315KShv09muM+zt5v9p3SlpykFgzb5kp2EUw
nAjp/vgoZw2lP8/l1WHOvjFpKNu5sjjM2AwxYI0QMmXdCHeVKmA9rIK235SToc42jBHcn1nKa3O+
jqY+/KTr8ctz9O77JAYA+xR4Hoi2bys54gzob4x8n7yNHUA7TnkSnHgzONpG4k+mfyObINnGY8ar
yrweHSg4T9B59govMPOTu+tvv+NXn2b9+avvuCjEWAd1ongDNAy3pnsBmVP9h9/xat4gvEAjLYNh
CKqUtwdRVawaQV8oni5X5IHKWXYB1Y/oOGUqtx9/0efnAz6bhBoJWRlKA+TQZ1eXtncI2TlZt1Aa
pUAKUDTqPg1XJgDp7KnkOAC0GaOwUBFCcO5pEHthwTjAcdJmSgKYmqg8t3LZz62tRlFQbNShj6JN
FSvqkyKPFnZ7PVAwuYVMrFLkpmY37CCsBZOtjUyxbbKcgmojBvmUXqdDXYe0iUjsutQyAVpMrFQS
HksrKgY6sSil2MzLRntosnhqE+A+GeCeosJ+3kMm0HBsz0CEymQAvWRgITRP+cyV2QHMYysZl/OF
GRnXuaUd4UyFDENqCAvAo2vDaa0QcORYGIPqjmY/3xtjx9avGWqVNHRV6Gi+rn9uqjRurS0Mkiq5
VRB7IgIY6w4iTF2XALWqwnoI6j4ILnulD61Nj8pRxjmkDYItC7GQPOfFgri/Hyvp65J3AYw/RKup
F+KX70CnVMKDiekS5qXVTm4DcynZdCpwqxVvCoVoWbRIdshDAUslGGVhT2BlQ7uScslXphaKTh0F
ypcpwoPmKmbc7UBx5asHXBBO2QKUmE11Z74wEqukS3hJTLqtLuyQVw5ByS4vk+Le03pROMVY/erN
aLbD7I16Zr5YYjIp5gZWsnkIhZnztYy5DXxBQaLtpUxNvysJUngPpfwy+wX0ispJs7ZeAK/UhQeY
oBCcKgilK7mRV2+7PptXddEWVx0pcNeNlOpPGs9IySauy26sIaLDggSPgjZOFfY7Ac6JAUz03P6M
JqXpXU2LUVw1mHRzAGjReJfSgZ3sGQgJRXBkmCtyoG4ke6jk7Jn3p57R7Bzqr7FawI9sMV/f5aFA
KclbVH2GFxxfhLDFyA2Us5B6mjgrw6uMMKQX0YWwiS3kKnavTAJjbMGsfqIzmE91EAfPYVi1V1G+
LGzyYibsoN57mgJzVTzOmcgCi8o7vIwxDUQ2aAjzuiXyZrEVqHcV7BFhuJ2Grn4Z2yqudjP4K7b7
tdCodqYL0eNST0Hi5vCdARfEI70iWq/ZRVfFXcqe2OyOvTIQAD7o7cBkekUXl4TmXSgAJGJHHeL+
tpFXFnEoi+29maXWrul14B9yZiC3GUkF4L0Aj5eRca6mjhAP4vUc5T0RfAnABojPjL3tZREUyUm5
0S8JOokXOu0G7Qz8pmzLiZKH2JFKygvC3kE8lFYuUsOYyze5gtS24TYzL9FKFxQ+gDmoAoxMJAGm
MFJb7JFVgOqq1BsrGHgug0otf5YToOdumQNkEgCLRFx3tIrxscz33FLZC4nvEulisIGQ0c8J++uE
hfIiIRoMwr8aSDctawjkjIWvwalhcOjOAv32FGik3TsErXRf4Jbkp6qbO82NuWNuYC2A7VjSJv9R
KJHJgCDBrYpn11QpS2ax4r0Fa0vfqnWSH5Bm4Yw2VTCA21Tm4ba1sgJXJMHVyj01NRbVm5sRRGCP
WROmJR1xIJLLnPaOHFXlN/zeiF0iSRuoaCN1cjPTrH+IVH09k2eZ3v4sSNNR64tMO8ZpTZIlqKJ4
9o3YWFK/rUOLmYFmxaJX6/iL7GLQIPwLFQ/CdZVUcGjivoS4BwSxDly5bDVzH7TrsHvRali/uNnZ
3Ks422mjNoLxgIcf1vgSxsNt1KpiBHBQQXIUxANWwJoBO9OnMmmWE/y14WoRIhmoDfgQxWZIQ+pH
nzApllqiDfIgaNgvVi2yKghndbIV5xlbu9Lg59iqpbF+YWJH7RXqagXQg7WPuxn7zu1QJ1LuptgB
IbeLzMU2ejMmLIONLgiY8SW4QbIVLqvIU4HRHs4lnPIxlAmDm8weRmpeL7yBWnCmUKIanX5O11eA
IM3UMABWxyIcxLQzxzs11WhBtVE23uhIVUQnCpgYHhaZ6+zq2QxppBmizNwWKiZil4Qm7WqSx6Zy
KmMCkoITIB+dhTBjekUlHx5AXSkLBwkeE/jjpBwWtzZYUROpqe7ZYIbIaRhKX2BsIvEpTKFUeZhg
1cotQWiIXgZJCUqoFFuRE3adhCJKTHT5qKGGwXEQ4rV2SjGiw1KViQzvFfbB6PLiVB61qZ6MrYoz
x7oR9IALJhRFPfmRLMLNGiKwVDbPl1Y6PDn94lS8t4cdhDlF8PqSagOyqVTQUbQ6UIWwvS3bbCod
NLBcbsUqXG4lo4Ikbg2BdpslEOCh98oFm0ZoiK7WV7jruynSNH6FnDXJ0TSH8WeF5j1zIcICnct5
n0u2CeyzoxXTqO0+k6yI3ibLDhxhzg3CXGHIjxHneTmnsv6l64pqPgoAsekjD0Il0ZtSlWOttDSm
1NigjdMEqfrbh/CPCtT/z7nR8KPp+ubH/6CZbf/H74uX7x0K1P8DJevqgP1ggoQ2t2h/vClZ13/x
Z8UqMwlCAY3mWiREkK0hQs4/K1YZUSxZf/xHwjvNMJl/9acqVrX+YOirk0XFhEh7o4rlRyQsimzx
kOvg2tf+Sbl6Vv1QCOPzVQnoWCtmc41DebsBRxbXTYsR0tNoIuugC0H6INR9cmGUQnTo8aC6XawZ
ThBWwEHBne8bZrNUfLHxyUxdWrf6/65+fn8SE88MtThXwjx3tHRBXkCgKiYaylR97hB/C3QlPiqz
OPwkzJo2nSlH38xZi9Dm4BZif2Fom0YbgVW3gsaog5fTtbq06rYbBkwptS7FN0I1L5/UaX/zQdde
AtAEaD3s888KI/YOLKUKl6we+sQXEkHZNMzCmRitzj8nN4PqExXAmV3517UxdUaGWAPW9sYvafOr
WgylojkEMiLAEpFkvkRbQyyjW4GV0Rb1mYwzfVZcIei/xKkO3BMFFmzISQEzGQMpNeeKvXQab8ZU
a9xf9/r/xvNffSCa/y9sVFk8Ch889aj/n3+8blOtf//3My9bf9BWQANHj4ovi2r+r0desv7gC1xD
UtG6Ux6uLZu/nnjpD5Lc1nw8vLOW9mua/NfIWP0DYxJD6FWuiDKK0vWf6ODf6paQ86DKZjiNtxxX
C52qc2V5NsSFoGuCHYAo3AeTvlzCa41wqlodGYRNf6Ea43BdhYqw6WBub2PEEZ8U42+L5N+fgfbR
ujLC8HknLZr0eFTypl4h4iAty0WsLwxJaA6oz83fdyj9z7/X/a+P47/Xld+H4rpytqykkDLOWgxT
LrTaANgNSVKZu3pajAgY6zb9LIT8l3XmzYEIb0TCrcM3WS2T51KdtCPcxhQ5pxLcKtT6ctrS6UFZ
nHWDfjGSF8O2N6gTBW9KbDJGmXNd2NVGPz9r2pycmnnU7gKQ+7OrsMVi8oMQ+i6dpUnajkOBbLwe
OwT4YUloChLvoUV/bAwpY26hZkcxj+vEoU716usUy5pXVkYRe1MmKa0X1t34QsCB4bXTGBb2kKwq
v8g0YtGWZ3Do3mL2wQA9Wa8OTdGpi98IyCOdfoyMyGvEpVL3lF/tZ6SWd98O7gZejhpwizVa6dyY
PilyFhiCGDoY/5/1esLYNQjpJ4HLZ+sn2OtVPGXS9kHsrRGxuX6KV+tnXRM+G6/dEiNspa0QquNh
DiaVVolk3luD0niSoM1I7oUy2VqhJF2OZk5vpcnRh0pd7+b0lpzOZFM1DtxM9qul428auW/lTuvH
A0dB2wiOCV0j9Zdv4NXHW0tO8iH4eEsrg41uyV3CgSIOfl03jNQJnbr7+IDy+RrAETFMrNgfsslx
xa4/f3XEKZ+0WAkAy8rlEN9LOQBDJxKXfBuWWf1MVEm1AJoe8kdjLb9sxRz6JwgeeuxJSawNjjHi
VZBhPub+kOYMpLNGFRLcCdX83QwWmf6WnDLqZMcAMVCsqtr859cMwYvIdgEbJcK4s8e6X4qkS5eC
G0fM75cm6zYxIThu36mnSrZePr5e58sVl8tSDZMdGaIeJONn94+ApjBbFCpQ6LLBKVAXdQMTgjgE
IVA+sc6h/3m7Xq3HQpCu0g5VQKqtm8LXX01UBKmgQ9akRI1FWDMZzWl/4AH3tFQS5m1twmskZFui
uzdravhj0RrrCl2/aTjQKiSyK7JQJElDFxJzJ2EWuG+tybjSEyPSmIrXiswQd0g1V1TB37sisQAX
8KDN3uloFA0OIrp4csZ4GK5KraK1MigTroNBljvBwZEgzmx0hpr6MizkK1CYgXXJD/XrcZm1p0kz
kSmrnVDtywJVKvDbloWKMAF0zGEciRcYPuZoO6DQHTcff01nIvZfDxIB0wabWQw27CPPvqfUtGp5
FVPTaS1hxkpylTdsGycqIMKktPuizJovxChYkr20nY7eRALvUWMUuGysOXmZsha/C1kvzVNTWsGX
Ni/0K71O9CtDH9SCKeCYyqCkOuuhwfDa2TWxSN8/PomzjfDvk1gHVetmYFXgrjfjq2ezyxpIOxoA
VpDsSe5rczEgJAxKN7Ra3JNFZGQ2gzFzA0+ic1tVIn+DyDuv0evAWegboWMKBx0rkdnfK3qluKPA
a8fNu5Qcs48/7HpBX7/z1psV4T1DoLXtjQr67WcNzIZ1Zl1Yk1QZXQm3nKO15I1+fJS1CHl7FNhk
mHHXzTbv1XOnV0UETxjUZYj7AAB/IRrTUSKpS7FzHHGMdUf6mrTw+JGpN1cfH/ucscXizME19mus
MzyS2tlCA01koK9RhU6XR/NTTU3iapCgLlQtCu/xrNBm6Hk98PrNwJsKijDFLkbH/pPP8f4dwSfA
yc2KTeUB8ePtlTZq4tx6HHi2EC29HwEQPiIgJeRmLlIsWoWkfzL/+bsD4tmk+GDCR0WGuvH1bTgt
xTAoJGA48hq4UdAU3HZ6TcN0avGSdUZ+9/GFfn8rwftg1UP4ixHlHXaq47aJMJlRRWX14FbSUDgt
27l/fMNylNUSrzEhRix59m1mk2WRK8JZRY2lbttRbFzAVMYn29u/PRd9da1SoXPnrmv8q0d4NAsS
TZgYODheYCkxPXEFkUP98yuG9QBrOqU7z8XZueT0GgcY2qT31QIRU7jKPI32+ycP39+dy5qKzAqO
4fLd3EwLc9oRa86BUfXZgEdQybZj1083H5/M+2ccST/1iLx6gcFNnF0yUZ5iTc/5YkgEG/1SmRS/
4q9uUswmOx7r+YGIFHSAKcPCj4/8a/L3dnlRKEKUX14w/jivrqsJ/x+tMYoRSMye2C3lHfEjvZ9F
c+GVi4VsLu0WZ+n6wu/VZ/IX7tgEBU4QxOUnD926Xp59FAVrGMv3L4v+ubtBQ7BPCGUfrxe7+s5w
nZ6rolZbS53/NLL/x7ro163+9lgUK1SiXGuJDZR+tgfUybmcRJW4ghLY8gNPuwUmPukHw6FyUFVH
L+LR8GOGHnutSWPDNrMkOOZKGZDDFvbRQ9WNRnCZ81tuJrXHegyLQhP8vMef6PZNv7AoLjETJEtp
k8JWh3lA6yOlQWu3kKlDek7iwHxDLbmOWWLpm1Zs6HjTDP2M9PP+uq5pzSpIMOanYN/Wm/zVAzk1
VTTOgQy8emBbXYSMZ4Sw67eLQgLix7fT+3WT7QMzEQQLIIXewxzIZJ5UCeE0c0rxx1jO3VHoQrKt
ZOtnWRfdJ3ue92dGRLqKnZ3aAVbcr3H0qzOztDxXMOQG9gx50U6wE6K5Ir4UOTBQoE9Wz7N24bo3
4aSo13kHY74xf70sXx0tJyMHfxhj7UxuGFiKRrHvzLbaL6R1+MFSiP6YKcZDngFT71ur2YlKKrqp
pKW7j6/y++VCB4dI6fgLfoMI/u0XqgxmPKhr1oaBqfmReLN2E0+NWdqgtJmv9Uqw7LJM1DwpzrVP
tujvL/m6rq+8NorW9zVrOqtSTtZkYHcVmQrJQl3fktPmEF362QU/X3yR9hP3/SvvHBgj8qa3p9kH
UItaIUEwmPTPOJ4ENzDk8JNb6Ner/PVKQKHBxHdlDHJiUMvWE371rSYpk5i8FBnVLPmA2xmL+IZE
blpEwzyRbqArqaYQwjOL8U4g244dj1IIszsNk6QhezYthqddpK9Bd6nYO1VT1Me6S62KcL5pMK5Z
DBAqQunURJxKQvw4AG0BvN4sY3nFdD1FJ1/mRLJ+fJOcf1GcFyUuLW4UUvi833FVDL2Sajx1TsIQ
8CJcksGfp0g4Au0vP7mG778oJES08yneJZHn4+z1RZ5QFeaLQAhum3fbSRAstxyk7JMTelfgsP1V
VyCEyqt4rRHOvqk5oofTZw3q5oL5PKb5JCFGbxQSyj1tvBwSLTcd0Rr6264tyEkqBoGlIMqi9kve
dj0NZKVbaPnosSwSSlUKjL4ipq1OrY655gpFXiDm7ANy5UZFKbCMFWEXOf2SBJ/tL99trDkXGg80
DXBgA0M6J4fjM+6WGlsuMcHJnUS84vd2XG0Yc2zs1Vbl1Ttp8s1U5fFdEA31EYmQ8kkr//23xgPG
8MPE2GNoFI5vb/w+z4whQ3zjjMGQ+XEA+lGKl8/Yz39zFLaBnCFf23qgs4c4HIijHMuic6SamqUC
ZLMbgkH0Pr7ZfzWx3j7FqA/RNhngeHVWi7MlMerKOGb+3Tk5sY4NzpaR1OvOSJtbdSCrwhjb4RK7
fXtTGTGxU0k63VeTroybprIqArNg/qFQZgIUYkMTx207mFW1GVDe/KyHpTkFZDrrfkoYcug3yZB/
C5oBQ06UyfFsW0AzUkeiOL+nfz107lwF1YUYipgxh6YOTnEkdY8l6SmxPQYzkWwhLIkTAgJyu+MJ
7KXTjkP2NWkBC+y0SZxyJyjq4SmvlOWZxMa4tKV+jRJsBovU5jAtXLIOyXD7+Cq+e8PBREKQhnlz
HYxZknx2S6TLQOEjTY3DVmx8rI3c+onoAmVTHZh3aDdSt5HbcvIs5s5PARk0bsErgnjQfuk/gzWd
Q8Nhgq57CLSuvHL5Us+9XcS6kzhbkEyjyDdpYDvk2w0EjrFT/ey0183e25uHTto6auQ5oMw8N15X
M8zRUCBT07BKrT9CVlkwmsBC43tpQGYScDqEhdMYajF7ldyT/Kr3uSFfiX0o333yHax36psPwzoq
I9hlU8pJI6V9+1hObRQE85qkShwkkcuBxsSC+2W0LJI+4v5na2jttOEFlVVuLMbygfGFRMdLpSvC
K0iMH5h/qArvZ6H/5N3//v7gsylri459EN5o66wOzyUM0bWQIg2Y1AmLzhwH3kRC7E+tSstsF9dW
JhPvIpaWv8zYM2xzMLveUwm5PVTkO332jvu9w3tztRA985ZDakjrWOb18PZq9XkvdWGYkz0sJ0Tw
ysGi0Ty0skXyp2zUYo8KwrxWCnQOhOOY49ekK5BDpakhfM2R6tx3fSk/qsQs3+bpDCIR9dZ91svY
yyyhHx9JuZ7u6FMFdwhn8tRVmlk6IftQSpsdNSdE9LVwpwYEW1+VLQECQAoEveSVoiTmntQa7YQi
UfmWxpLwM0fVUjuDrK1xP2YQPKz5iCw+VWHsWqmzntk9oybKWbGgUJgLQaphXiqKY1qRoaILZbpl
6ySSPa3m4X3AcIRkUBnGAtFMmvAjluuR4OpODTyVfGBSyGqkRrbCqvJltMZwwTUUFd9qjdWGvrSE
g7EXM7rdst4Ygy/Vs/Zc45NmATNNTL7kpDc6rMpZZBJQWhkOPQi6otNqRAkfp0HM4p2Zz9o3jdip
tS8XYZlggsE6FerA3KwwS0kXkscxJmeOJLONPERmsk2Ii0OXOKQEheYy/QI3QFp+3xbFLGxiwkxv
eqVs7gNIP/ifmM/hcwIAhHIz6NOLdIq7B4WXSOUOZpv+ACrTfTPRdh3JNIzQ+Yi9Gbl6vhTP4qQX
npzP+byDEYFQyupLvXWbpG4OFsGVhHSUpfCj7kjpcJq4WB6YaHMLE/IuyLtWk5l+pNAXAltuMzP2
CbUGL8F2wXgiaXu6nsfAutaMHuS6ObPy0yHu++8dsp7FLkHRho7SNdn3XEOdQlbtspyKNG+XzdCL
3QUNpeJLRP7BIwG5aL3CuUHlXPXM7HwUEzL1vi6UEbF6tJUPwN0SpzOUID+BbrUmd5pkvaeBHQzo
v/o8v7DyujW9pVDYPYhZ2TcXPRqGGXxkhtSQBC8y5zUD876doEXtnCZoOVVRXyzJk0topW6pWLxZ
8rY3iDHRBLrhpTzmtGJR8yIC63WdqFWa75eGMhuM6JQiNzYDCck6fKVVMI5aLO2cmekA9qFEYlA3
aLGErBeBqp1mZFvB04H1sKL714tXLKT9SZ3oJpqITkuc4zF1VUzpB6G01Bo/YmpM/pQH3R0R6KtC
Nk+iL2VTkYY2LsvwLQ+yhvRMY6ojv9eN4DQGiiIfgyWJ7slwjpqHfhBnYvaUakw8C29A69R5imkR
3V7RkwxVJSN2P+pvgC0S3Y5h0q3mQK+7uo9jpNsO8ewKz+QiV9dk0FK+s0ebf0yDaRzSqpWzDfCn
4S7Ni6bFGsRWn4+TF1+7QYpChE5GewzJu2V7MOTCToo142sWRv2XqTIVXG7swdCeaUnHgy11+BuN
xUrvenHW1UM666huq84sjsNYWdEmS9mLwkNh7bXhAMwMLVoR36A09dNXgEIzwF5oqFfxpIoIpYym
V/dVlcninniRvDuIYagxc016/MaTqeDeG9LiJpbNoNyNpMTrWO0KSzkQRWaURMGZJEgFDfW3W7ed
temEFBB/Tujg6Lf6lPVORI5W4zJGKE9zNjEhmcbEmqm+ezLn4iQQN+BTJWzISTXOjmnO0csU1kvo
FWbQ+oJeG3virISjrNAwdGbC1J6orfBRBegKrrJwqCyXiQ/b5NTM5ecwQs3jKJUgmG7RsDOxJaYz
pzEDUDWnw6Q4LBOJ5SlApSYmnUUS+L1pRNVOjLoAM6A55NVWFPP4vutkNYLWiUzaNgIFYDZL+Eia
l9VhHIbnQfbITPpqbgNhF2VX7dKi9lWrAWEQyLXCbLnq25fYEtesXXlUGpscsk7cTnWKP7JWtOLG
WOr5R1YYeBKNrlO+qN2MRKYPFV4eYxtbmBcmmVybVE9bNysbhMt5PpdESA8GyZzdEg+pCwxWXa4K
s4me0MKa41GzeOltO1Ns8UZ0IzOe2KJ0JQMz6QM36cUSDzSvXTvq4+XnAi/vdpIFClk51EILNxkT
KmleXDTNmyHp69tFTDSQMdKJThQcCFKujaall5CLFzlYE8EIn4TKeMrJPi9CJkZJMLk5jzuGxsnD
KGLnaX9XxMbV1BV35sA9w3wSc+NlXBNfp6Y7qkZvTNMfYpyQsa3utEF0TMbM4LUuAlKy+87CYI2W
M+deNjUy/fTJ2hiRfpvU+WPLyx3l52GGJHRbQiUc5+Gg6dlTYki21pSnRfpa9ndpSMCK8kyWop1L
xk7lN7Rz7Gdd5JHm5fNmNdDDmqkbq43EVdUB4CmNhg2C0yCuMVC+hRFvrqKic10F4mUPeiRHdRv1
/4+z81iOG9na7RMhAt5MYapY9J6iJghRlBLeJfzT/wu6k2aRwYpzJ30G3YcAConMvffn7uPKofZm
RDGfgTVcwGrjvzVa9jWLWLxCquWtiJ05xCVpnzryccDCXsWCRBvK+iqeCrZd0jIB7+7MuTj0irny
hCUmm90L9cajVHLmi30y/VQrp4MA6+zrZf1pJ1bUSu9K6Ajq3e7e0MsnS6nPrHRc/LzX791G3JHT
drDyJ1dgGkc45ECsBREBqbhglfWkGfzNWwE9awv9g7pWiv5Ja8QVQcsNmfbTujfW5CDh7INOTg8l
5q7TqGgQ5Z1DpxpPscx+aR206B4vkWJs9tWk72JAHp9mZoej6w/y02+1hNlbAjqj1uqDnvah58UE
0LsW82sFoXHX2T5BF/se2paB4DzB8itURvQV5GhHrVIIbuPWLq0foza9KO0PA9sdgRIi64t3GQNw
zbK60rP5UmR55OEL5nrlTVzMQ1Ao2gEqt/ETHUPPIVQFhjLN51qCID1eLibk3cmahZOuvtcsoKgt
1vfU+DmB0U/WcjMJ66Xge/LxbwvJzDwTg9XeTzAFRwZaNlL1WJ8i1a3fTS0/W+bxmpHA3mpbC6ej
jGFB373qcE43A+DbIu3OaotVkQk1UNfhjQ//piZd/VAvFYEiDltcW8/3A3oQPzb63/mQIzdH8gGW
qpXE4CJL3bIpq6upb9TLTo2dHQez+5KwdMyDOllX0CjOXJjaCGSMM7fpLvMRkNlxL1vLrP2+Juav
MJRrO0NfD4MQGDWdz+Aq9/tE5u+0vThhlN2fTC8fJ1d7dTosCaX8NY42qlbZNI56mMRMt2X1phoT
Wl7Hlzlh2s92ZSg/YVNr7yWyhyXAMnEZfJUaRJCPmcEOKHAIvPPcBg8xi1aRGpICywt7ubT38LVb
70AOgF4HKgRvJ8DFRcMcEP/YFHf7IjWCXO/XH9laanGwJEtahWPc4B/YJWN+7bjwGaOlZXhWGNvZ
Iok45/awBfnjTbHthkZWTyM+xbW67zNhAlg0ihYiCUpvYg+XoqDkq0j8BL6NEwzuRkHy2A3eZjDt
N1WtW9PvDQkT3y3HhUE97HXKzUZDNbBgnaoEk260I51F2Z4vKp6Bkbp2PTTjtZrYI928NnyeWvtV
qmZ11+rJfG/a05jtcpEw+O+rrJsC7HRifCLkilNC27nue4Ib6c/eHGPWrlG3d87IxxW2Re6ianLz
ie2rV6xgaozF9UfmQlhAzFhKxMZa4euwZJSNedJ3CI+dNUaMGOd1G8iiYARidm1bBjOHy72Lc8bK
OUhwteLJaM3TSfOxQsZcb0CiDfVnGgjk0syZMsSate53I03E8wiK7HuPiM7Sh+lgQ+TmOMFWZanz
gtlzoy0kKjeT6Ze2q/1dYuIi+dS60fJFW4wmNB7PGUJjMqyMYwR7TX7FnKjahKHXeNE6K3SwRRuN
e6OA7XHdssHmyIgH6UTAUuLCy7pUCw11IgB8VAbrb1a1vL66HcSLOcJT9S2nSN40T9GayM777lnp
MY5EygBDFt7TAvyIpoDHXqWKTZIusyvHLTna7axXOqzTtrDjOhNrHUxwaVvo+m3J2vHQ6ayAmG2U
ztr6VGQQokJ4F/Gz08rqjRxWBA2KVWm/MMgkUl0Z1ObGZCx+lS+Ghr/AuJaUZUYBOShtN2AvqQYv
21FsknRet6W3hC7qL3yUZAsvgQGueskspHfPGHnkXSBsL73PJw0ryraoX5y8QQtgb2t3UXp+ZXBI
ZZsmT5OLyk11MXLQlY0ktwJNWXVFdT7ksf6TzVv3glhbOdndYaR8M63B8wITk8/Kb+NGHDJ8xH+I
uTKQ5GepQ2x6aUOlm3VjeFNNUd+qqFv4sHE894l+Kp+nvKgzPys2dBeuDWKqIuZr9AtCCX9kHkQd
bLVc/EWKqpkOmzn1ViGp5UXa20gnDAZZ2OxkcXqnCImHAhMxcNvUHrKb2N4kgWu22MaZtXbjdWeg
afOnrpre6DNIp3ONte93zZjXV5rTJq1vlEry1vB/+GHnBg5YauvqKOWB2hnFl7VLDSGxunH4tftb
LS6qX4SrAvaNg6L/qokYuoKGNOD8OCKWI2h1sX8rFM53qVaudAZOqbn7UiLeoV/CrjOg7GwGXAD1
f66mtGK7fh00x+9MtTB2Sl3j7uJBrZFRs+I+diYa6Iu3htl0TehM6/Cb4YyKgLU0vAdbTNUtf3Z8
LbSaVj6HjvSQEFZBo00jiZeEbPu/WlvF922dyde+szURLXLbm5DtODRBSNoIyaMNHa+yqU/Ouq5K
ip1QCSSPOlLhcwJuCRbC+HhTgWF/ujThhFARprm+9llEyEL6oomkeIk96K++6cz8u6XJO3Asu7zp
yOCa+PoLCkqlEahxKkYFeOiUa7f4Rl9Ol2mnJHk0LuQqBWNPyx7AD+d7GSkDDq6gqaGV2CjsgPTq
++SoKa4kltq91Oi3emZuhaMGtj0k52se41A9K1PvhqR1cDskxOM4keulvS8d6yKTJfOTbsQzkNg+
bFPpUsE3LPcK+Vw68OFqw+90HqsKm04LWjxLUF5IVcHBoBiUQbDkMz7wziDUmCfJ5t8YpLH3uxj4
Utnm8/BMRatge48V7eKL1Zo5VRILw6OlEo9CteVTLYkdg7JZTmbExII10WY9B7dHoD3Jb8ri9LvE
tjE3nLTZO7Dm8tm3y7khSnfKUcLWlpVoe6t21XOth2IUEj+IhUNmJ64Mp9UTt4mz1Bix4FANCtXn
i4cdjUUvIr0aj8EVnekFtAfDjIghZrU3yYgJiJkpItK01nltK0zofZjQ+EGyn+m7senUV7R86x99
GZu3WMSmPKxz61z1E+HJvjGJGClf6un7Yun6B4VKog0KmbLE4m6LestMR7R7muhtwmWo2R+tGDQW
Q9KmSzgh9Vd8gq6Gt4KNK0PyVy9paM6tl2JJN0g0Q/3Q741i7LC1k+uA2789rJiNkHeOzSo6JDyv
4iq7YxxgqucLR1fHpyxWuW8dFFW5NMVNz8ybRDA1prhJxIgeCbf3wmJdcX6F9SDErdU1LAZbMhP1
c3TtaZAt66D76JLX2k86rfhR9oP1rqkcMpxPA778A7rRSFEYY8/4Uq7o3Oz6Z5Z7Jd4C81gGS6Gs
7dlQLvlv5o/2FcE8/TUKQdZUTk1sM2jspl9o19urUXgMmaAT/uMDmEr5P1JrOGKAjLBfhCy0YdBH
QJuerVodZ2keeLLK8MqZ5iua4xOCi0+IDRcxHN0li0HD5uCTGe7ogSJXdKe0nikhBvxQOJgnJzDs
T7RkoilJfSbgxIRYtsmDPk5udcVIOkY9TdBlorlaNNvhJJDmSzUzidJRGV80mWfcGBVjbWbtVaQU
5aNOmGawUB2fY0FphYuUtHomRdX3Q/hP2Om/e8MKGH42NnXHU+W5qt2qpBwOlm18pVddsrPq+L5y
s/kEcHVk+rqxNaHVwUYkjhrdBEaXH38GGBKZ3qEwYvuYsJZcZOf89WqTyqWsyVI3xjq0tgKvzux+
ZzuGF/RDLl4xSsVnFMY0XkFOr16S3rJEw5xX526vMu/KGDrUnR4/ff/D/KMDfZi3c7u0tTDJicje
QNiPtzuDhRcaztuBYibYpWUtKKnjyd3cSR2RYNLtEtwmw4wN59zm5omLTIfzVI1fvFJ4YU75cs+I
StDYGOqVK4Vu4L9pJhD2UWIXM0rG7+/4i9UMq5zVY8NhBCfYXvV/4H2qwkrRFng4JhbSf2RVeG9J
o/X/+1V05GxEcPAKITAfLWbV6MomSyXWFH2cXjLY7UMkCuPu+2f5jIAD4zNu24QroGKI1j4+DI0H
OW/oCgMXIbHfuLpHoNXSvVuljhxXT7yrasY+bO3IjI+b2r5q5232XurotVGDzwqezqPA40er9zif
Om6wxsp6wdAvOS8KR+7l7FoPpr1MkaB4Db+//c9fFXdPaAFUDrgrgHof7z6tdelWaosfX0rtwPtS
GFfCDpQWdkvfX+qYh7R9VTR/WIerkJ6QtX68VLPZifQTKo9mrZ1dnQoRCK/me9bt3/WAh9f3l/sC
GEPCCMdqS1GCvmkdrTLMEGjmtbkObCserzMO56g2TWK/Sqs7QM3BlXFY1fvJwe+AUVkdGs7Y7cGo
y9vv7+SLB4cegaLEwdwfvv7R96lqSzk7zKoDSxv6P0omY8QtU7WzmbExdq/sE9SPz+90cxsCqGTY
A3h6zE6eY9VKuoX+yRu66sY2ZfWjtEfncjLz7MS59NWlOC22rXl7tccsE1dJmCtMDKYZY9cmrt04
XOUxc3C/Sr1TLseftw0aWn5G1XYJreDhPi4guqTZMDiYkMEgliLZ0QyTkmPg+7f11XaKso0VyhFA
xtMx4F7nU+YSfwlzZu5jK6g8K35xoZnFkT5WK0Kq3NBwATDtWd5q65AiVbUghmBMokAzdPJZoQZs
xvZaX5mV+x1ylBt9ce3HUWZSofYv18EHfRDP66ja04ld74s3guxLhy7Au4dKefQjKU2aMrxIGqgP
GHXr86xcp5VWXcbaYD9//0t9Xtf8eRSyBhUD2oDjvK12jDttcdcyaKZ8xF0lXw8K0VSH1gCPxPkj
O7FXfXW9f9UW2zrn3Ga19d9jI4vruBnoAckUWaz9hG+XDyTQRXgcuzfpimjoxI61AdUfD1aLYwN0
naILYpB5tIOMvTY5muScKuBm0wXo8UOmu+2V02nOPpc5Y7VB4FequStz0yovTmH7n4lwNkQdeH0k
frEYESh+fGSTDryHDFsGdl+V7wk2GRfEBnmMhlvFMkOx5JMCDXbudF9WufreecKUl2XjogY2+AzJ
6hBiXqJSadwXW8tQMztxJxl6lg6QiKvWeNk05aIxVc9MIIK4K5LfDlnEuG2mldlEtWtK+wDcqRLH
srT5q0ExgX1Dmi/zVZ7GjKlB601GrGmDV4ET9xhjOV6mOiF2DqRr5e3cXyW9Q1YEXvPOA/4FELhg
wdlY0y+Vrl5Q+24NKowly+91lRkhZAfxPAye/nedYgbqWWK+yLRNsb0YMvlXVqt8w3k8G86ghcyE
e+ToGoOyK+0/KDe1zCe2bW5DkybYexm7voYVqffIxr0t3iacqyEm3Nme0tder9pXph/9raApVENO
+f45GXqGskudNVCFGfnpu1pCDrtcjYWqTxcmuiUKLi0JCfrusckszOJHl+bQUOvOcjJmW7TcZxPT
ZQW5XoJbZLqO/UE2rvduEvR+LxYoYFGjVevrnMH395V+rbSdukwMRHFLamN0kSO2LzHdpL+4QN+4
YTTtC3Hn05Nubm6RZp2BObajrbXklWg0zxNMGXxa580Zp1BkweuoUu3aLCo4IUu1ziKEMl6QiDMk
1QPZ8/CxEoaUlzxd9jdtRuaA/VKOSiQHM/2rDGV7gFiP50gv5uQxE8aq+fnkiot0LKSfNx1waheb
AC49WSCdP1RO8YaHyBqkvTU+fr/dfN7+bR1DPUvDxU5Fd3z0NbaznnplmiDosWYZAe3rkT2hHfv+
Kv+2948fPbUiZRwkKS5ku9su9J/iVHhjCZsDTLfcvDGkYue/Fn4fLEEAFg+042nUr0UTzUo8B1Wb
duEI8ReGZUO4fd45F5kr56ueUitoAFJTX5NCvUQCBzWi85qwL7v+nEa9CVulbsNyZFzy/SN8sU/S
xbFlUfi4GOsf/VBNjB0PX1kZlGRHXhtTJsJKb7tzYWCRKgyWzvfX+6RXQJSD3oorslK57L/chv/8
ZNixqYlrUsphRHq/nlk/il25j8/Wv8X51APZnnhFX5zQXI8FgDrHZd85DuquMyyB9QEbr/Dn4f7P
/eGw96PgbPLDu8k/UeB8XnQfL3V0nIKelWo3cqlZvsxEhjEJPPU0X7yuD0+z3cJ/fr1FsIuq29Nc
7B53PMp+v//7cHF34kG+WNfbk8BtRczvcqodsbLqSRUQbrlMG8mn+bINltvxzLoodjO223Ugw3kP
2+QA0C/C9VbZea/fr5LPhQnXRl9OL8YtfNLMMZrpEHdjB2YyiCQHanQPfEvNrutX98Szfn5p/+8S
BguE7uxY+N7Eg6F0LelUS6uLFwkZm6Lf+1+FDhSjZIrD4MOxgOV/LDXU2xKMlrxG6sS0eGxFZd0v
ZgaemWOB/v1v95mazLVcojjJadLR2x0/0WpPs7lYLRlgiz2cz7Blgm4EzmihoBRAT6r4SZLQFGYo
QXZZpSdDmOqNfSIq6qtXiDTe5Muj/sZI7uNKBb4DM+BFMnDX+giwcTqYWfXsdYl6ooX56g0CB7BK
GKpZ9E0fr4RoLKttIsyCTEmnAzRlcgTm1Ti1cW2d19Fer7EmmUNgh4OCRP94GYg+rj46W8LYWo7D
3llxkYNc4vVweQxliGrF0x7rPhca3X2pvhKa5D6U5DQ/JMLUL8F7VsYLliNhKhUbMcUCV8PeOCbh
RdRt/7+PNPCMQL/nsO0xhD62DZAZ8Bk8pG0MKJkrb/pOB9+yEz/+V78KzFRHQ07D2z6WsgyqJ7UF
WAmYfiwvY7ty7hJjJHRBs7OnjvVpQHWY5YnF9cUrR57I66B7oXM5lii6raN4hcGI00oG6+C1ThMu
TlyeeLavvqRtWOOhJGWiSh7xx1eeagUAnSHyICOuB7flOc/mQGAKR09W2tJjHNEkehQbAv9YrV7h
GLtZMV54zaLKE5/1F9+TjogYrhI5wpvG7uO9KGkucTmCy0yznIWuzhAZiuqyd/UuCb/fQb64FMNB
pITUlQw1/w1L/nPIGJBM8anDmFOXjrOrOhiHMKMI1aME/P5KX/3C8JFZocz4UFBqRwUUEt3Rot5n
rzJWmvV1hJiFTLq5UZj53GWjKQ76mnR35MrbB3jm4IxK5V1/fxf/ms+jT3sb/NEEs1cxDzm6i8ae
Ydy49B9zn9vSx7AJ0/56MaGPY6MXKm7yt5sTIxIiV/eKPqV3fFrm++zOhAgyheYfrRfKukT6Wxfm
oVvRfmpQT4jyGA1OMDgh84g0CWg5I7MvGtWN31e22fO8aNWJH/WLT9JwUVCQerUd4c7R08RaiyZY
W1gf2EM+g3O4D2CWIzaUbhZp6uQ9YYCQnPgNv1gzqJI1FzY2B9wnBWxR91COJw4djDfgbQxadimH
FiKdm6gnOl2a6s9bMSAK0APmzeiWjqt7oOc8KQkTwxUTfo1vaSNe7klCPzNmBXQzdaxB1DE2hNwG
6Tt/TPPVi1RhtHdVIj0IAka4eINy2Q1VSvGeEkwUVmTVPa72xkq0+gJW57CxeqM2mwq5R/armYEa
14Z1LshU+6XntfarIXLurUalU0ZKv+jXIyx3hY7RIt/AikEcEZPJEl8PrSYTIJnn8mlJy5KypiGt
ykdPrNz2+LhmgTZ4xTV6VvuHklfORY2fLczpWJ2v83aFrz+6rXYNPVz0oTnqShI4fdv8Geyhrv25
1GsI1osjO+i9SlP4zZDZj0NvaS+keTY/DOji7aaLbZZ7xXHJZyEhVx9Cp2yV835qgCRBDLJzz8MK
FfcLq7wvVGGb/paZG8PgwVzaZ/6pWDd1jolIJMwes9/REhBNUO6cg85Bw2zF0l6RWpu2IUycJg6X
xZV8Te40eQj/Ve56G7y4SGEMhSSWuITb55UwpzDXdKDuYRMKZGPpAhdQFdY34ROQL29cYVnCl4sk
n86T03I92Etu7BZlhJxe5HaLc2ghsucuLsUSAkp3v+y6xDWDoNo8i5wCkZhvFxV/1avmVQ+RpXeX
EKZcJSzWDpNiUtl6MkCVnmQqpTDpbFldDUJfsyGfwJ37td+vnYBYCLl9rUMNtOB88sp4CZvGHZ/w
X4FspYCTtSHxos2hsGKnvCznEYuqElzYz5msvjMjWFcyJNW0CPPeTq7GIbWJW0E5dlXgXKrvJdQs
KHCzCikaSqr7J2HSwrvl0S6dRtWbyCwGj7U659KCuIhVXMTwAk/keVJqqAxmM2NGqubuO5OiOT/v
9KXTyWCFhoNz46KEcMlnK3KVaX1tZkG6bq+O+AinwEKQBwgrs4k/SaHQ6vOW/MgIiykG3qPiRu0X
g0VsxkaFMLJbINvooJhRrdrFb3YUJmxtnVeKv07bT13b2tjvCS7ry4gEvrnZrcgpyX1oZNuexUjK
XJjYcstDbL123ZX2hDnkUNWjfbaiymJcI7XGYOVjxYxCyygB15Ia085RMfuwVfPlZ9dp8Xhu6U0/
BEpuFw5ZhRs2RDZx0/ir4SUImdvKZMjUFZ5FCrHI1/0yzh2hd1A2mmt3qOBMevCqs7O8jCfoLY3i
kKLQpU51WJsReq/g8yUHvnOnB+HUgvjskQm3n3bpdEkYmv0ycmD9SpDVdFHOIQkRq/Ra8mbhVmmR
IuzBuPGGHC8t7JIF4olUvKe9Wj1ONRH2oSM1q7405cRG2akDiyWzGfNE7mgOkLi7OH7D9rp/lk6u
E1g9Tc6flroDtdso8ymq4KZeTlpaq6+jC/RKuB3QHoqC2HuFyBjD6BmzWwuCzZNizPp9Uk503Cpu
ehubtKoCxS1WiBZWr51nQ9lhi6/a4n1BTP8EL6J+/v6s/aJyo1RHHoVel7n5ccSAhdLWInAuDWDp
u0FB+XRdKmr+/v1VjM+X4W+jKGIcSDeE/OxjtWS7JAWvOCcH2P1Ea9iT8VFcGQesQEIjrHbtlXet
7ZX7/IwEpR3GQDtvT/5mpEX1zooQmPjV1XLmRnAYTpyTX8DmH+9su/P/FFdd4wwEnXJnuKWTS/UH
S7ToD1wW/yHfpSGCnhPVwBfQ1scLbif3fy5YAzhM6XbB0n+79w+vQXR39/2v/fns/3iFo4IjXQSc
wZkrKA5JMO2lwNiK+NnvL/LVGwXKMezN+I/z4OgxtN7owYo4rRsgyMhpRzYUwzulkPviUeiVqLOZ
UHmgnUePkklocgmeQPhfF93B6i11Z2dzeSubug6/f6DPgAH2fuqGaKsWLgjHbWtuVfDq8XOBOFtD
LRIdc+1mtOu3KV7t83KcEZNgjiAfcQgXRMBkQjm1NPRPdRQaQDSatDcWXl3/vqL/LA14huBkcsJS
fOwy9R41YtkEctA0AvhAspD8KCK5nSCavCqJYZ8rIxL8vWeKFltiuOVoIdb01AfyxYsGHXSIHcTv
YlNzHq3XxB06jOYL+FTSfFrgmECz4je8sOuKhDFZmubvaSgaA0bYSJlmC63wfD2dIHINqlH+shJ1
+WES6L0Ey5JUv75/bV/ALHhfbgNFOtBt6nA02ECfvDjaCKley62sugTzgJsppYZ6rFrgScOgTS3Y
227sdH67yP7dmmOXqKxGsXrI2jL/1ZZuejuOEh95mDFE2M3UH+jEtXXdF3pulEhmLURrTtsS2qV4
5GzabuxuZvVk8Ibt0DbyxGr8ZNwFSgp/BSTQYk5qI8H++LNX6yoGtJLIVvMcOD/vc+OqiuX43uFt
fktZjUH8WOrEP5nG0vzG27lJcRZszAclme0ehpcxRwbBzcrB0vLhPrGZKBOagB9gUCGQMKPv38MX
raPDXQIo4upD/s3mRvrffY3JWTvMHghfsbFmsPNbH1yjHIIW5/0HOQ4LlFpV+73ma/ozoVXeoTDS
yxO70ld3gVyE8YCOaSYHzhHoNjTY7wj8YxgRTJ5yQfEO3Wka1/S5MKi9gtwrlp9zX2/xVM06T1HJ
DOaXXKv87cTvsa27j00s7RCdF/2rxsF37KUyFvj5EZlTEZmDsTcSu9rX8Ue9ELo5n2dGQ2jZvxCH
Kl1u+yyZn1gQKHO0XLlxqjgOJyYgEfDtckYnRWqaFtt7QG3zqgepP7Hatm30+F7xI4SbxUaLh8LR
N65iBsbMjG8IRoDYDW1cYrmjGDssAAQREJ088eN8saeQtICLAZYrmxva0VsahylzynguAhtY6BrC
bnPW9st8duIVbASYo8fynG3khgsJ5MxjkHttRellgoiGNC0AfOJZYk2gCYv4jnZWVgHTURJS7Ng9
OrJCHavFt4DgX8Wq2ie20c+/MHnyLAc4hlhEgLZ8/DpWp5gXz2Uu1w8ezspa7RJ71y/P1moZ55A0
06fvn/0LahMbNqQyjdkDIrBjU05vqIASDaCwqnNJDKG1BZ3sc0X9m7kTgaxl59m/baOpdBrHvru1
kCz8JZutQ9FlD6DEjlGbVxg+TB3AsIH9xwpTlJ213sRXEHfaX6LoBB7Zi/PWTbY6RwMq35PT888V
AM+BDcpmsGZSaxwtlTbuagPL9DxwRk/5U0h8FDimtbs2Y0bQJoV5RdHZonIwR1I1rewQu85Ehjj6
Vl9ZlPJ21YrlDJMmRkNr7JwYfH6x33D0MDHjtbKQcdv6+F6XrPN0kQBsyryGnmrEiULOZC3mnhPH
Mf6miyLv5TCJ545xJAT4TtGvvKWrT2WZf/E76QxfN1aezk5x/L6lrspsXnRG2rNnnfWorRBh9eYF
k/dTbM4vziaYebBm8UGGnPWJnaUb6YL4BHtGuWb2Tp3d/rxa7eLBcvL0QcNUZvD5/MWe02DwyVGX
N4VhiQup2c2ZU3XjAT5udZ17vefnaVsfFCVbzzT6rvwESPB5D2YAxkwa+EWlSDjGg/sEdkKP/WWw
GJP6SlpPj45Q7S/qDCMtRyoJotqxOcBYNU+5BH+e+nHpjfXhUhuA/hyVJYMaG91q1BBsnI44H3rf
tN/l8D3RwM1FDYLspvNNr4r0Is7WHvzdab23MRunJ08dpRqNsKld1GyVvKzSpCIgU5YOkcLjAvmC
QHbNOHEIfN6Uobc5jF0BgsiJP96iHDmua8JOGRi5W1wyxRChrXXL/8crcW1Yi0yHMVU4Rt68lhZ9
GNEluaIeH/LSQXvLwfQ+U7Xc9pLgDIZ/kshYyvETBj2fHVAgn1FLgXOxFtgkjrtQCO+FMrl5EIMS
nVkYAV1IOxuDHh3WX6iFWTR7dTzvkCMvN4UHGc7PYqN9QsJg79NSxndtvnan5sNf3Ra4O+lomJ/y
BR93HkL3OtA50nSZlWRmWCL/eahX5itO7hlQt/XszezID9FLnU2sq7THIVfzOcKeyTnEbdmgxhPy
FDf+iw2F+T92kPj6QUw+rvuVGW5lnqDTWbNhfSiZv0TMCa1D7oKzfX9YfXEpmkjQDZxyMFc/Bq3s
RTOwZonJqPMwoeiwbAj1NM2v6sk+xXdwtg35Y02wUexszKK2DQGK8ccNO4kHGbeJ2QdzU5jLDTLB
MvKAEomj1kRzjRqckNc8aRBuKXUP56OzYwSk0jNe8qxjPlMTmfDYQiDUfAJtklvDrUn5gznUVaHp
KJv6L1uJcHCy5WXVDQyvPWodC11OqTrX7tgb9q6HmvITPqv2gsuKfCmQZz5rivZb9xr1Gcmd+rOz
5TkIX7FbxzYfo9UbU8xLqhWzkDhvJ1+ZZCf2deZIdRenvXEnPakSglurcIn6lkf3eyNFeoT+CJsV
pYCtHSjNCDI3KmVCCmrjxX+0CYHkPi88otgSODqDj8k+Xjd1VZI/KyYsN5irFeRtL05u/fGgvz6n
caeTPEXMx9tk8+v52TSTKlul4/piLTMuCFqJRMuv1VShXMCVA6rfZMx/C53tZG9CaVkQltrFoyFs
Yte+X0qft11QMnyHNhvTbX85GhigdkeeZTIM5eeMD/TOZmh23rRrcks/w7dEIGkkXej7i/6DxY4W
FY07AM/m2rZBkx8XVT7Nwyo7yhBvQU1nQf+6tFDJ366ZajOXnR07lAg5IeEp49kEthWCZQ77wij1
u0711h2kMfMg0GjRzqmtd1lhn3qiAv1HVT66yS2pAWB44wBQGh7dZDOpeppsXDsrq7WQWd9YhS5L
/c8wNQ29cWtafZTMqnG/IIV5XNw61SFoegrWJOpMsBLuOzOOfnwFnl97LVJj01u3alCqU+UPpBRQ
iCHVuzK0MXNgzHeKEmoWVhb4SbvUlCjz0zky2yH1zhCniXsny6t3NKBLGripZ7ynK72av+Z5dtMt
dvxbklQ17IRnLzc4uLTnnIQJiYWxofzpe/Qsp07t7es/+o22EeXm9LeVDcflnGHFpUKYlgwc7Aoi
R/XykHFtFlUQO36mwhmvYQu7UDIBZgxK95uaGvOyGO15v5Z6EuRaDXzy/er6YkmDrkE/3zyiYAYf
lZgQGoUb260MzFUZwhbTvXfGQBrhTiL2M8A2UK3kFF/305bsQN2AXMHkB9a2ebz7xzJFi4IPSdAV
SnmInUyeo9OjmmmcU5Xr53KSa7k6nn0qrAVGHUcLkxMWWMUic9yt8JGK4llp3wEutMc0TrKfijlQ
T1oCY3gw1ukB1iw5E4yrratEX7X3Ttf+2t2AA+FirI9W6yx/MI/s77LOXV++fxP/yHAflge8CohQ
BPbgnU1tt72q/wzoaAJ6RzZEahkKMQL7VfREqw0TWRs7U2uX9ErLEJSEjdaQeE/9R/RXrM8TMKc7
JIxKsXJcg5oJ/+IPGRlxN+XYGCdakn9Wh8c3CXoPfu/ZDGOORS0VHwZvz0D0vJj5r5lx1d/FKuHn
eqUevzjWiimvM9vLb9Fk2fO4qhgeIeWm2Klgz5uB0JDtBYVTtFBitakUB5UsR2wNB4wTD/hQUsl7
/1rIHjXInufDu0SYDaxhHGbyMcQHyW0i3SwAkFwF9uLeM+rVPLHTfx6kO6TiMKvdLObQ+B6Lykyn
r5wph0Yjx9I8jJkG7mK05o7I0ZF5S+GGGAKO0cCgKEgGZpckjpbo7wCbTyyLTzXFdiebmybRI9SW
xyKunkPUKNC9cpny1QUM9XVL7hNdORep0Pb6OO/gqhycBT/Mdi2B1YpTO9e/3fvorXMPNuwiyzT5
3yMxUMz2WUtnuwddTteTgDGIMbJuv9rCdGOfVFYtgD5CEeGoAE4Ci5hJ1UhIgfVwu9FLQplU62Gq
YudMikS98kxwyHhQk8tusoZdWsUtpjrzvC9ag7CTmNEegJqKjD8vIrs2ux1ft4jKtkNUL/t251b4
IdRqj1157eoXbtf1z9//8J83KR1KJNZFNL1Q/NWjoUqWYVApPZIOlf+j7LyWJMeOLfsr1/odHGhx
7ZIPAEKm1uIFViILWuNAff0sFDkzHRFpGVNNs6ZVZ1YgABzhx3372q0TPM7y2K+6Ulhr2LL1/Z9f
ige79BUiSkQhczjzIdmkTRfTTSf0gYJzZo7rqqMPHAn7OW/h32qpw1fJAQz5I1MYIwTe5uG1Okua
wrpO2EuLGS5uPUzEbLSwZOQhfCWNoMGWTkG+HdyS23PO8WngHjHnIa0zKAswTBonV7ZqOWHjNt/l
KhO7ucxoIR/K+kXV0PrHNq/TDhX9No9y6Ybkt3Ib4q0MOjuutnrdh+sxzXHPlEQh7zRzqncFbiKX
9VRW5/QjJ2k6Ci+QUzUeLWpkCh+H96tM1WRB8s+91JrMDzkqssKHviTdpgF6kjV7dS9tsrHF0DUi
iRZvOSCDrQypD4OQGsPwJ4FJrXs8U2U7diKMXKUwjMofB13eVopNl0E9WFEOgCQzntWu0n58PTpO
tmjuAD8g9jCmHxmRoy2akLCZozkF7JNg+62IYLyphDXsnFlN0Vo6JEnm+Nyy8+lFyZ0yAZb+kmMg
MT4cXaxjrISudOhuOcYV4ASBiMH+M1/ndJwf9c4+6x63vIyjwUmqS0byRo8VGNGjvEZcwj0kz0fT
IX7qW+wPlG2FTWjoolhx9nhClhi50uPgjhIcwmnh2eA7DeBCKA3NC4l0LuW/zIbjL8ToIKGE6J8g
6WgR0HQAlEMG39OIuVZNqX+ziEbP5ZI/edoA35fbZqc55XQbYYzTtA6FA9vN4gGkaJ64cpDYpp9Q
79pP0YBkIR/bqV9H5RzBoe2jAfWOqMcnAoq2WMG7EdFKEhUCmTm0p8AlnYiAkNMoioooqki4fD0s
T8X9pHEI+U2HZghTVX/bA/0tXiHXkKZULtGIT4192cZ5+DSpdebRzBntOqc1/CDN9esSsNrtpCOa
hCMzXppN365BTU1vX3+dT5Zr0j6k/UlS/rY/OpznYo6HAZBb7mF4nbyZSQ4YPDSDdzl0CKm+vtZp
YpZbZzfkTVE/owqwRPp/u/UJlABzg0UldIJxFcXmnt66NdnqAWZFW5Abjt8YlqCdbAgSebY5c/1P
5olqIpXXWdYWH77jJSFLkYcCn/HqKckfEqOOVjoUGqTf7IrVnAwvE8XtGxxgxEppK30zx0UDJCtX
H9vBmM4EhZ9MEs4OKDD4F9PkOMMiNX2tYK1ccEBBlROakrE1oKufmyTLQz2ai8S9C/uXkjF+Wkcr
uaXPkRr1DrVijrwYHtntvTqpzavihBQfFanLrbXcSeBdSB1Y0A3lNnJbLc34NZ3NLC3kMCGhnGf1
6uv38ckDYN/GdMemRkwMf/Q6ImHL6Gh5HaFBcrEDvnphprWx+/oqn4xwrsHzBUCAOvi4W5j+nMnS
Y0x8Jhvy09zHWOFlCWJsoAhn5vZnN4Roh5OZjm8A6uDD8W2XDhVih2UPnwTnghM4slab5rqHr+/o
s8vYdGI4pDZopjx+bvhPQG3r6EcqZ3Sydqs7F5BpznltffLcSH6SKGfQLFLZZfH922Qto1K1sYYt
vUQJCwhwcrvSJD2vkejOypmpcKr4QU/ICZ+9ggsh9DiKlBsD4E9E/Ry108DxQIK2mjdKcVPkYEyz
UoEMOGuzbxeldaVqeCmmZSFhWqs7N1QUJV/IPeFw43R3I8KvcxmITx4FCne+IFVsSnfH25lSoVmg
T6uABdoEAvf3QP5Q59D8vig07KspIGbcJbQuX1eJpperLiv6ez6J+qbFgAsAOMl569rWCDlFU9mx
3AYB8jmtyifjgkblRZGO9mKBih+9sTAmZ4js0CNn0eyESi/+rJ3b2k8z4xSYyNGyfuuk7Pmow6vg
5eIgERV4kMsNaP9+BIxbzcLH5xoaGh7avgXK6zop2+i6hJWb+TDOozdQuS+zImm+SQ773Bq3TKyj
NQ5zSW0BE2CpbB4b/BR92aBmxSO9L63hrtK7BUFXp79gOM9rfZjEFhHRSkryD8wR+pU+OtVmIC10
ZkE7baSj94DT7zJK0I6eHPPlLpDQhMqkFwc6Oykm/XKGutyAq8pWlLeS24bs8H0Rzh1UXtikST9N
aOKHn6mt3qkDjB676fVfjVzDGEEbszLrct6NXQQqpbKsM/vh8qYOnxpt3yiISPPzP6b44ZsEdesY
VcFLlCRksF1b2lfwVJ2LTBvxQaK3bCNlg32m4PPJRQHvM9Npm8BjRT8apHNV9K0hIC+1wcyiDwbr
SunpJavHcvLqQCr8kgqh9/WKeZoMxpSXAYK9DdOXltejCLmPzFTVRVt7Y5O3bxGD6KFEJPdqV4N+
De0RLBoEOOebaUYAZsm2qIpXGICv6E4Osmcz6qLvLYSXa1QE6qI5s6Y3oRbmy5nv+cnTWdQpqG7Q
6xAkLT//26JbI4OoE6OqPb1H+8xCj61fpujzq602Yc6epebfKz2ZbhUpHF8mQHRL67me235QdcYq
RqqvbssSx/pVQ/S6b4Ik/YDImMM3SkbAzl9/3+WxHY0gRjuKHkJHHMSOv65VTnU1FHzdONMaP5Fp
iM5o51pLUa49DUWrvVtdDE06Qon29ZVPl2R4HKaioOQhSpCtoweV0UK2NEUuNQV5IIQMo+uwI8sh
UNWe2dU/uxQol6UQxkGYZr3DdwLdm7ygRhanp819BUjRcSs76d0Jvu2Zu/rk9bPJgFghSl2UIkc1
iwijw1CSqVlYJXhQxOul/X3W1HAvOfIECRgSNlpwrZHPuWJ8co9Mi6UDjsCFHOrR4wTplQE8lAG3
KE29Ctve8Qu9SF1H78Mz8dipONBCBIYYBRkdwk5CpcPnaRcJCh/g3UjQ08L2KhTZH0VDo97ieQrh
Nh01DtAq/YnOerQCY1hZrE3ztspMiPqSBAjTJaLDdpaOIgm+bU6V0sztKPSg4jXqLsTaENx2KOqV
E6p14EvwU98rMykat0da7+CSQPR9Zo355N1RKl76thevNcbL4W1VtYOKIg8qLx2N6JmIVFwsDaiX
BmaE96hLZD+fk+Tu62lwuuUTLqH15dDPmQat7OFF7ZDMHn4tIFzqMlhVZCNdLRnkPw/PuAwVASTF
NIGBHDq8zKjgLt8qDl3b8aTSwjCZd+Y4051OswrVSIq0O+CadBnqVb2vZKNmwCZYCS9JYIiSIIoI
rdwpboONMqikoL9+Csu0OFyGdCRVJKqQvSw8g6MZamc6x5dKprUHf4N3M4toSABN5E8mXFe3y8xo
8/UFP4lXaaOVF4IcZyLe+FGCQ8KBY8LloPHUyJZ7yNCm4+PpYDgge5TZ8ZJooMEgwl1WdvVQs9ZC
EfUMS6/OMgijgRW6RZtZ75Gcpzdx0AqAlSI7k4r9JFRjmC1CcDAPC0fg6Lmw7Id9J2Grmpe1toIy
Z65VGW1FAnHknWg5SmitbWwsn/V6b2TjsG5aLBiBzIf3CF3NC0rT50RwpzA46mW8Kd4SkR7H36Ol
JpcKBf6wCrgHc5+K/knb+pFWUfIWGdX8UaYUhNcOKZpglVY0oaz6UogHEld5uQ4CGweFjFIK9Ai4
lS9S02k/kby3um+3syJ744yWWKEA8ePMCz+NMIkryRswzvBrQ6pwOAOGGpGb3MgSwJQet5G+zSgy
Tca4U+spXSH31WlrjMa10pjDde1YneH3cqX9BIlsrr/+Lqdr9bJuoif7HSFQoDv8KhVIXmJwYJRt
WH2jyVe5cIT2Yxjr7k/b/pntXARVDopQutOXxedvwYgUWXGObSgXaobAU5Q0oepL3eLr2zldwjjy
IaimLxpXRWLCw6u0apBEdcdhKG0jBkVf2KuxhP/89VVOHxouQxQL6Dtk7LGTH15F7UuYEKaSenFU
Nt4imFxDwgz3rWr8/PpKp/dDfcDUWBwW23KiosMr1ZybF/Q81rBpUVw4ukFOHyeE1ddX+WQFQlCt
k0dcoiDC2qOVv8OOSlPqgH7cIXWu4mocPkKEIn7Tgm0aGJovYdYlLj25uCaLufcyRfQ+9NXaC4uG
iid0nYssjOHCp8I6s8efPm1EXQqRLAwTiC/HRSDqCkoQZBnNp3r9M0gzFQBmq90ndtq9n3kOpxMT
BsZCv6PQh3b5eGJq0H9YQlLJBU3YMf1mJXUTRW33iD+T1ZCMuNNL7GkealjVD8yofRTIdJ4JndU/
pixQ6aP5HNGJAicP3djhq08KDoYDhSK2uxifO3ked6YapudOu6e1GaJDh2M40v7FT/loLIeSmNAb
AWIs1CZ9cggC3NimPgN6GRGLLidkKEDmp10vfmqcLn0wGP33r5/76RtGGU3zDZUw6toQfg5vlTZm
+h3Zsuh3MON1NHFYJLkhYPTX557qJ9sY98iJiJ2MtgsuengtHPxYc3M8DO2oxA7IKLMlWx9nnXLR
l0YBrDcyjF9ZOVuxuwQxV9PE9uwFso54SseZFr8uuaccMrd2Yp0J+z77djyGJWr+rdQ/funFpAWD
0uY5WRdB+NVDZNyo9P4+dqgtH8G6N/tE7uXYCzW6l+wsDjdwuu/twqaFZOIgsQs1oAVnvtbpKoQG
GI09BQZCImbG4TPDeCKLpC7NsV8RGdo2Pd+Z4Lj/dCtCY42sGSU7/14GxOFVlDHpZMpbhUddSvpe
ZXF5QSl9ptxvyGeScCc3xKWWnshlESdlfnxD8K/0qrARpDgDlnx9ooUbTu1/nMGlOIEO1lwwEhAf
j1FPRSBhVTgAc6dDodqiuILd3diW//XkWSbHQbxKvL6QXRg0zOCTxHecWfMYwL71MrsYn+o01p40
mGTPltbKO3TQphuacrMdwbPDuJzLP39rumaiw2Pt+H3aPHxrcdA7ZWFyxkKssiRbnWJT2QKDmBIj
p6/v9ORQhBiEkyyvbbHGJHI6vBQZgzySWjgcqloCrsrdQlWwqNpHRMpad46IijDp9Mly+KIxkX8I
kY7FQPbAIm/XeIJwNsc3YhBA9zyyaTISlEIdHM9IRzwkxlwLb0yRY2I3oe7+ljVkyFy71PSfcYgo
cBMZ4fBt7rTpghqy2NTgUFUvV0wV7XxesMWElTHR/E/9e0ai48w0VKsZos45VMQ90gezo4Oklo0H
LCWE7tJ8gFCLvCjuW5EyNY9RoHaGp4cD0ImgGyDdWc0w5XvdUtFpFix4Ht3Y0NjkUMKIuRt6hT7m
Tk9jPzJL9bqVnCCBBdK3FwJeEgj8IrI/8mjqt2Y1ZhJmR8kMDB9dKc3SvdlcL1ynBKrhgOGi0wgt
8qjkS98SKx4unAhHHBrhY43xEIZYZovBkt5LKIkvoRWoFLGb6VVYrfYzTErpvZJjowDpY0SlK9TU
clh3hXSNQ66Ev7o+VBADiUjqy36h3fhV30H4JJ4ByZfKMxgftC6JtJvlKN6MOgCeTR6a0ezWagUD
0i4rmv3xkJN9qVWd9xy/AW6QZrHXCtNb3ZWFjJmVNNHFddNFOouCAicRMV4+Yoskssk0V8Ko8ZrK
khmOM+RaXtOIU3qypppavfV5matAz9sZTFeXjI9dVqu6bwEVeMKHIS984XQYlqC+bSy3RIte+zS9
UHIwlAl4UUvbduUOUyWeZ+wNH6GhU11Oqror1hmjJEQIWI3lysFDsdzPFegiKL1FTj1AwJfFo4Dk
ut9D3u5dRplp+HCVqU7hIoTL1VhUgOU4PKqjby7tan5qzdnPZG5HJhFce9UNR1t50xQkJ27oGLgM
IaESz8LJZxm2YE9UR+o3tTEyG8qfyCPE+ODIon5OdUNH04cMihHCqe+SBL2seJ3SoqqOCVgiFFFa
fyt3IBe9IrKapVneBsSRT1G1WJ6nQCSYT5EbBoP1BOEjKT0tcuzram76S42nycdZ4WIqp/X6vJrp
ccQTt54HpOTZYlLAQLQWrV2KoVlZYq1BXpYl7+uF53SJZWNSlCUKX1J3xzuTjghgFhnBrlLTEONR
x43WDjLByzqO9bt5NKanIasAleA26OZkVs5EwKeyxIW7tLSXkQ1SluPN4crXgnpyqp50XQ7RgnY2
p/CZt/muNgcbHcZs+mqa9Btgv5qn2biG0bxM8sZGmqUgUXGJ4+MVS1R///WD+WQfJQWq0f/4b174
UWCAkGmmSq+DXZcr+6YssvGhbWXnzOM/jYq4fc4ApI2WxhKEmYe3TyJGzeUoyT1poPQxzOtAdzBF
lh+N0FhbhfGMlugysWeokJi+TjqyjDqUb5q8P5O7OglU0VbTOo4UHOW5QtB8+EUUtbK7QaWLKdCm
4LuDKYRflHN7UZv4G/3po2UqUF/AVYAAnbzQ4aUGvR4y4s/FuaCyNpWWBb+q1vpj6wLKe0txiRwq
DSqMrsOr6M5kWC0VJZwzu3Q96KH+GMdteObs/8ljQ1qzMNwsUlxUE4+uYo6ccSvyM03Qp3h1NPMa
e7OFemqdOcGdDkhEWkvlDiXPJ3qYRqNCbmHM7Rk2kyKNrWkdVEhyv343p7Ib3gi2mBQHoQsucvvD
GxJGG7VJjH+7A4MEt6SCvI03y+lsr0RQBJVb1qOoAbPgS+BKyTS81Jo5lN5oDMkCmq/FTmgi689M
lE/unlmCHpCMDuvUcQWljepMb/oBxEhTmCuaEu1VqkD+OXP3p3ERuw5REdlRkqQng0aleBir5WL+
NMRYGoxR+gBXhlb7rqrXFHKNa5KFzp0yathwFwYtcqrURXhPVMatpWTJE88G9zTy9c6jljmmS6J9
+PNHYXKeVVDmwCMh3D98Q8E8Jk2SUkxyQqxOZLkjCnfolvn6UXzywPn036lb4lIOSYdXSdW6xZyT
zK2VKVjKOWK4lrNMOTPcPpk+SIxwVeKfJfl6NEkNkZr9kCjVYnjTQMdBa2fkcb3NAr04925PMiBL
j/7ychFOIHQ88QEIypL9vOY0YfXybYRzzHMyO9OTiI1oq+LpfiuEkt6FQRhjYaGaL3qfGo91z2n5
60f7+6h7eK7hm5D1QhewuLccv8GogvodxOjxTNhi8X4KZvk1SkX3nbNIjOqLnvnWHeqhsC+ggmnP
ylAn0b434ynzcrvTHwIqNU9KWmIAWKRCdjO1FLups8ZolUHr/AGQFU2pSpL3InOmql3P8yD/TLsB
W1TiVrLqSZXnv+xgaFS/DEsSirE+m09f3+fpy6XQgriRSoOytHEfDaEuMcdKQWzogZpNfLZ2HW5x
or4qdIycudTp+Ym+dFioHJ5QL0EgORytBilkWlo6LqVpsbpvZHW23Sop9Wtbo3C2tfg/tOGDUZ/z
FPnkynSaUFgly0P+4FgAbDb1BB4Ic6FRHbrnIgF+jblGu9asWntXo3Rc60GdPn/9ZE+XKdJnODrw
Hlmv5N+lw79lnMFht4wggKj23CIcDQbDeIHoZVy1QTwTSqTnmpFPMXkLahb+JwkMqp681sMHnHLm
kTOdToo0VeqH3J4xSVbo89TWdWgLbTeFWtjg06ZJ95Hq0DJop1X2YDmFwJKsy6LbeAg47ZSVBNVL
QUf6kIL19jXMRFvEBpBkd1R+6h9lWzT3EbsLZUAjit9wbHLAfuLGddvS/ozPY0EhCTssSbiakJJs
VYVlml6OQWpKLnaQNb1bompoCbOlXPFNHTGNzzFM/yVZU1tsE/ygdZdoF4Zs3WBUGs/p9NpIjRUt
0sZAbMeQMMEtOKyLP13t0FQw7ZfEyeIOdRzsNQampBgY4k02t+0liX5BuwIGyjqdCv7XI+REcUDK
wl7Uqrw0+APOsrz/bYSEtFrZctwLctpWdpWqNIYtjK5mizdJveXEHdJCYanXQZlCB/z62idbB9dm
NSd6IN9H3fporNDvJYV0VIJPoSNsjwKBHjzV0f59cvhfP8b/Dj/K23+vl+2//oc//ygxronDqDv6
47+u4h+4gpa/uv9Z/tr//bXDv/Svm+qjeOiaj4/u6lt1/JsHf5HP/8/1/W/dt4M/kDSIu+lOfDTT
/Ucrsu73Rfimy2/+//7wvz5+f8rjVH388y/MZYpu+bQQl56//vOj3c9//oUi428PfPn8//zw+lvO
39sCLvnWTCd/4+Nb2/3zL1X9B6E1KyjoDCrdDLW//mv4WH6imP8gsOG/s9AuaA2TpawgJRD98y/d
/gfyRVYUHcUaP1gEW20pfv/I+Ac6hEWug4iETmrEmv/nzg/e0f97Z/9ViPy2jIuu5ZqoARl5f9v8
WKzoXmaxX8SsiJzto4i5xLxQYAaLsMmW3oNxo9TZQ4TGaduWmbHV1EWB2uXyGpq9L6vBNVBXeWvl
ZBYSK9LW5DINL8WUy0/S/ClQJ3NNPl/HUjfJ6SweZDcoSm09JvNA+1SoXVWa2m0rw/y2nB5vrcSq
9iZESXS0Ja3PmflGB9zP3trkIvjW4OG+uE+JC0ws51sil3pv94HmqVgpXqixJK2qGB9ZN7RHZ69q
Vng7huXoaWD3Nyweu66iyZR+i1tDct4T3GLdqpov4UldSsqIS7baSRuYYNUqEIq07iVJuxrNJRck
1Q1IpgIg5AJ7WuPamm8iuU3vRzOURw/DUPsxjMp6JXdtusKP237Gdj7YYqeqY4vaxv3gNnCqVB+P
LfmRnnzwFV0pPVa2RkgxNlgt6WrYv6TtWLlZTC4NF2oD42DR0FdlWyHcx1rI8K4tR3oU/MbyOKtu
WCHT0FZChl+2AnmJVWiuD8FFLNF2xeFQiTxFxmrYCs0QSmc85H7YGmASpagoX0mYbQqrlFZROVXv
NHaEaxy4aO/CuF5qqWJa6YMe9joZk3LGCVBg7Y6nbhI6UFBb3HbmIJYuqWnhc9tn+YRONI5XQcer
w6MklckGojvzhILCF7URBKdJWOpLP41il0QTaYS0nra0y//QJu2jzGYIRLO5yji8/MpIHLppJAl4
pklSXw3zfKFUdwpYRaXLfXAXCfayGe7P+IaxqQgqI1YkptdJidqLEcLIN7xeLxTYanOFFR3bhraZ
axxw7Ul/mMKy2LW98aOu0QdK0htWTDvVCr6XaXgDgnhTjPIWYOl941jcQNbxVsPJvBVEsB8tyju3
Kedm39CL7ZmLC+jYySOWK4pPpQyH27q/UBM72wgld271HBdRgGY0Oq+mYOvElrgMKy3f2IpU+4XR
fCcZvJ0LTf42OpKOE2LUhLMLICVex71c7HAYdK7NuRgxcBXq9Dypgo/T5BQev1pkl/SMNSs5re/a
Oqs8e6jsx6lu87txEqZX9AYg1n6QtuRd+2unsXKXCHxhu1qRV5jRBMsKW/MRqoqF7ohcW7hKCChW
GeHSU1OHlCKNLr4UFQJ/FL/BzoReulODzH7tpVK7GvpSIj0rqt6Tu+oJgdKbReYRQS3hj4fJc+CK
HtNACouSV6P1S/TktRrykkbWGiZnotl+roOGzo3yqZ+b+louwhDpL41kUEwzr+zUxh01I7606v7H
lGEtiO8J3ytIpggBw2JC08q97ZU67pQK87qLkfE6mQyItlQwKcxwWNO6MLyf22q8NFpJ3mbCKC5p
eTPf8DACbaZaFNSTB4Aoe6nSsOzjiOdpDtoureuj+yEzZN+i/XYHHZmMExjJiLtOu8kNUtWruqtZ
i2Jfoz3hwhZDfZWPIXP4oWxyZ5XoJv7YQeiaOnLeOVFdVRpIiPaqvDbAldwEtXwp5MHcgJoadwgz
rftYUxDfskzvK9Z+xqAergyoJld112ZujF9xGsKzLNLVMHBC6+0tmbkrTGI3tV1sKGKxQpj9zi60
q6BjvrXDDyrdmkemcT0NCUA6mH4BtnK9Dwb80qjuIhqi4e42K6K6dEVRnT4KOzUvg8bwtUn5qG1s
hbidPb7bWOAUA21/UVaRa6Z2i9DmPq/y+M7BDYv0cZrtK4Qu6xGSA1y8cFG8pMMt58dkCw+resRX
FqXn6MepGXtRQyZc5M/0asxu0+MnYxj7os9W+N+8TYrMUmFbF10mgWYu0c2oeuvsRo42LkXx+DHK
xywA7CJ3u9rI9yNON0aR2Ct1QFQmp0VAAczWJ1/traexKPh4O5ZWnOd4BwvpvRRtxPPHuh5PF4Lo
LFgshExPm362SjJsZFHlGybduI21+aXHZ4TdwSBIm2rxYji532tlj7/j0A4MYqe/TRrohKEI11PZ
Vauk7xZ7GIMWHSzvo6DAFwlbgMmpsOue1etpUradFkq3Cq6/t0FNpQkToJt8th/sILqg9Z8vJqe+
1ca3UlC9DdoIPB099cpU6/jVCMuMBTfnJll9PIsGBNWiaYNKrr3X2q6/MaW2o8MR76O5XKU87Gva
GLTNNGjzlZMo43Mf1t02y+adPSTpxgDOwvCQhY8EROy1SMZVQHZTcQnn2XTx9iaZFNmVsgkmR3Wj
ui3dii2Yqso2ol7sJnn12reI7KSuekBgZu+LycIKVmHfDJsx2A1N3G5KkQes4c1AgaO4K2hkQ8HT
YUhTbPKyzbaoHOV9N836Y6dck4QefBQgpm9kCM8jPZEBEtv6ZZu8zTQE+5McWJablN29hhP7NpgY
W00nvURtGvkMQmVL26pzK1IkqQSTaP1o/yWVkUxeCShnLRdVHHncgrkxhyGg9beR4WpIYcLf7rGz
tnN/NsSVnPNqKKg8aUm80cxuVeuUwDna0AQa3ThhDjfA8hE2sG9EwY+MZ+EKu3vD6offTcbBQyMQ
rM05Dl5rqR/uQ7C8mMPCWDGx3NrMTjRednLVuXJv1u8IfeBD4uEcrCwCsXiVsNz4M72q+RzSfj5U
g+uUjCYYz2uW9Zeh7tZTp2ymWLqYq+RyTF/DnA0zeXW67No0shtQlTQPlBsDxLXbRNq9Se2p1XCy
mR6KxLgL0+9OThYfRkzoULhqQG2kV05AT4S2S0vxqgo21771+6680YW2rRccfmpDZq9He0UhjHVR
6+6HYJT3dWGiRB8bfO+bnZmELzocGYo05n3dR902GpwS0z7tthyp1OBCKvX4snRUBFdxtdFwzCjN
bK/Hr1NtrIXsYMWYF9/SMbuRWxXSiPpAsuW1kqO9oYvrttNvmrK+7Rgw8xBjh904pd9qc7tqrbhZ
AaMeqAQZO4mwFZUw1sdBHzhw5ZXwOovC7QyOAHcn3hHkQC/Li3cbDrobxfa7hOPXCor15Nkd2wPg
edutmWsjZuBWvmYnK90+xcURkwhjl9Smuh3SYkPj2dtcV1T8qYEDCgxua0uKt7pZKL6QAqqFo/4g
Ml5lKk9iZWlxfV81fJZZV+GPWGreo6hPVqqasWM3qXFhiLLYOIKys1VMHom5gJah6CqfpI/Isa4a
Y2Bw0YCg1c1PTEuuaMt0nTHynS5ap0sOhib7lRY3ractX8uqm1cCNj5D9sKq9mObiEkao+k1Uzre
Y9Lnrwy0HOuw6iVLh2thmz8KIT/kHGOuJTn7IDqr9jhlq69ao93lcse3ylTkLHDepQc9V+5shIbr
UO2DG6Ud7utIuSdZvQF1vmnLaXmI2loYY7GZuNBWlsPy24T04wHW+7iLkw+BUZua2+tg6oqrOSPq
aTKTdvl2epfxtr2y+5RKU1U5N3mWpsyVvL5nTt3aefYT0BD+nujyYOjJu34CboWaG5hgT8u435DE
udSCFhgzWu8V5+6LEmzr7Ga0VnS4QWCHnU7Tkx1X1ndgiLYXlUN6GZDw83HQoykYehFvyu58kDcs
5mUtfIU8HtQmLXOJpwrXSePYK03zRp6w0Q7SkBAjjHZ9qVaXZZmqeJDmArpA+iaC4B4dWvwWNNGl
xU7fVb2zAhiVPphRVl/kdHOu2ZEbT0/5jkpJ9bschP5NKyt1m4O0wsZPlXalLbH0Lo3xbhL2/Mdk
qC9IQj9KVMxw+FD0/EJ1cC+Jkc+tFGvJkzeG2JdD1TyM0dze9EFsurJu5Y/SpKQ0O9V554Y5j6Og
KLpjt6wvZFwF1zHZKFeZJGelocITiCKcd7uC9NmFKu5RrOmbeaBxu88TCtut3YN+gq+cOqXYI7TJ
3FpXvynV4PycmB+9m4bJfZHV8iqpaW4c8UteerzfIhsbAAn+7w5gR7HPS0FjUmiJZteA2H4aFXP2
hY5xPTCq5oca9PU6baeLogqbzC1SxXlqBPswnEcTClJn7TUseP3SzqeVbc+Ta+X95Am+1bNEorT0
0IVZN3DjQk8dFGubWq2+FeYAE4GUqbTFrCLwhm56GaZR8UOr0pFDg126SZxq2obp+BaRfCv82rET
eHM1bglg2YObJk1VMCHWtJlYKVcdBaKrVLSOr8zY9UztrL07Q6muhdkNeyUhGPBAoul4iKoyaocw
dpEAeGpvDj7GgP0apH29b8Eo7eGMiQu1nZ8sJZVfhl5VPIMyzPNMuI3zCMX+YRawzhMj3yg4Zm+t
sBBeGcXZPfwlwEhwIeSLoBatrxQFUCUraK8yBHr+KBLlpgYWu4yj5levdYNXO6l61WjdJlaK+9F5
yYoIJ8Iuf7assvymRDmqZwvHiVAL1K0qZYU7F/UPp2j1zTCFTuUGE/yaKoyqjSWP2mWC0s0zW5AR
cWy80Q5hPJW90qCDRhaHyWD4Agafg41h4lga5uMmiKBKLb3GV7CBH5PG6N1m0I0d7X45ozV/63LG
V9CMPtaM7d7MwE1gYWB7NDDYF+oyI8fUeU6VKr0TmjyuabNT/EqPb7Ww/VWMHaGdloN8tozxitP5
eFtDw1hhlPbaG8j/cauJLqs+hTKvUhWGYzZcWDL7djIESb/KUyOI3XJOnuRymq+zCZeEJiLWb6Vq
2LCDzJGD20Sv6tcL7fLVFmW9hZVqruI+MNaYiqeuPFjWdlEJeZYVKXQ10yhigMOUFO4l6FHm9LSm
7Khrmnda6Ezb2urzTYkjROEX9Wy8qvhM3CFsUO8J1Izvmt1016MsYkEQqA03NWs6K1Gk/5ToDje1
fFHwVdi4BEF+l5s/onoLmOAWTfOPcHB8PB/V+j4qO882t1pXfJ/Y0/d41kaeU1b51rHaeu0AmiTs
HCiKOzSB3VH4AHeepv2zprPVSrih/WBEwnO1G2mb2314KYkYQ85kvk8QM73y4JOLUbPSDz3QR2gj
jbGxASs/ZsbEwpogv6rl+VHtCo4LgHefo1xxXovhf7N3Hk2WG1cW/iuK2aMHPoEtHp4v3+U3iGpT
8N5kAr9+PjySokiFNMPdLLRQBEPR5YHMc889ZmBukWb7RjlmdZwjK3vv7NEDSkUGx87UERiuibI+
zKMR5jULlmlsix817o50gySPCqdYGku+6UaKtLZaUguWpWTcJm+llaGBdePhTORnTLekp+nGfsBh
QOuOsrUHBahlrpu6+NW2Y/LkS6cY32LVYo9NdFU/VG5V3+X8jPuiBjZSvTrnV7OFVmDrVK1x2wD9
jqlV0sQxe225JuAmxrWpGuvFTbPyRhUmWd2INzU/oFI0wbIqI/l1VJVcQosvSSN7697o5L49a41h
H0tDWx7KvmcyNUTRHNlN136okjZ6TCStd+yuanFnL8TuRWOiwgJIzCXmUWIv+7UVaXIyccYnl+5r
c5ypBmwTL2QQNb85BQIzXUXaLkfncOBcarZOix12NhbBsFAzMmU+cW6iHk46QSVpAKPR5jjiZa3h
+XL8b7G/3JWItp6ovhlPZdX2Z7OLoGwYrQKuOV+EaINiutM8twvTdmaqNoqFZp7II/G9Pk6jjxiK
PEJO+4q2eIiAU4J1emMRfnpN9JQ6OuN0UhkDU6adq8R6pD5kY7fmjNmg3Q2MI2NM5OZIm8fBBntt
2qruNwiqmdwXxbfcdeHsLfvOvm5KHbV9wQ0Zmff8FEfTGV5tl1KQ2d5mo5eEo9sePQKus3p9DF5b
iTNFGPvSx1oRuYTPkZcob2Kg68PsiT508Dw4rDaDFI0FVpozrhbqzdKCK0amlRkSU0OY1ERfrHrO
C/e+mZfQLOUunb1HWy+3aRtNG6kOsviZk/a4mWwZuKn74Cx9/chkOO115X2S1FAh3ma4nTxnsIPR
IqXZmNrl7Caue6KmxF07bnaeHn+XcfLTMub5iv7egzM7ckOkN6JCc57YPBbPsBc5fcB8nSzCEOR7
895RabWnUfJc6RQwlYlz9iznO3nQYLopTfDdeT4IXt/QODsENnfCfZ5Q1Ye6/OdsAr5FnZYP3MBb
0cxqY2QQgQJNkeY08B0mjGVimztA1G25HnhOka3ZqtmMed6wA9cF56HZ/LAaQqUzcwe7ty1pHAw8
5IKqw55Um9hkqSYacwbt2HlwqinMoFBKiWQw7X+YStwunnGN7iwcG/+pYvO00TI7eegYAXc8oB91
R2Dl+jzWhtHz5eabOp6ZTTzivfWZp6JCkmWxjrjXzBmDdhODX9CUuZ7aFha6OVf/ajv11sOhZPbO
Wfnxu/AObcqKqZ2CQviPi7ZyY97ZkGS2jLTRlCBZ0ZwXb8pCJ/GeosZ5aDWDQl0qJeWg3RIVtB9r
9aEn+XWc8RMPpmIUcLf2rN7ZTwfghp0qBJd7eZNFVxhoFaXN0UkW3QNI9Sa3IYnrwiV6MPLe2tSR
4TKvZ3r8gDW0xe/NSq+JzOM810lQe1GYSuoMTHsJ6TLfV5lFx29n+AQxQ6TUXWsfufWfM7QvEcxj
OKn+Cg/mg1rCuDCPFI4TVWMR1+WgyZhqf5Oy4QgctUBx2xZPIza3SZygalCidoLjp2P/pFX5YYiH
k4vIF+IwckBLSPQ0Ys6diRCM+iBFdeXq5WG27mAegf2S4Kya2ySSlOLICv0pvxo4MHp1yU/q3b4J
hl64m0JW6tDNTTA37NkmRTQV5N+d9Ipdnw+8azRCD5M/BXAQAUTZcYrtGLb9YbH0PduzMHY/pPQY
9LqIy9z/Iepib2X5QEXVz6aLIOztZbjWKbG+70jtCUXScLTS57BRGfpowvLssLbN9EAlacWzjJOQ
OeijoKirshOe7lq7dksOvEIhI52msIu30QLFNlanpG0pNLPfuu7Z8OLN5Pu3um9u2tTfidZuNhOB
/ksRdkYbWCgR0is/9cJ66tJA2lHoNidfGqFsXxrjp5caH4BzGfRG22213rvLKys6xo46403ghacI
7KwmBKWRflcO7XXmQLlyyH+rdHXLBHIspXzpVXelzy++2T9ULZIaGCaxlQQ6HkhfecnSbJ8wprgN
f5Qm6TdF1J3SceDCVdoTgeVomdhpqE2nj2edenGvXMKFaGBTH0KnvJrz6qil3gGvT3zu+HdyPFqG
opnzjgqwXT3tte7KhqcCBNknDw14VDzBOwR59NRKato4UcTy1TBHmP5hl/r7CV60GVhDzwhVIVmU
LjZR6V2zUgmS8Zy1LxxFAZgjgIMIoqRjifFA3uyTsiVWzBndhnXnOk/e2G8M882Zv+X9E+sWhj3G
Qe6DnnO3XtS5Q0wtml3vvfa6thkaY2PAd+grWBiqm0GDcxtztEicacyTL0rrqROti/OijyJoCMF4
7KlOCEcW6FuTbc2mML3HKfHtXaXMB1uM83Xbd8whZkQw1vDTVuJU5vXWNsdbzPblzk+7/GQ37BrA
L6GWeMa5juRj0/Q3LbLljnYqnuqKP1nilwyNSI8TUS9XdtSFi8X6PxvFIdEZQ00s9/rs3WeL7W5d
bZYNPwPz3ezGZ9MY3yvHSmP4slFcW+XwqCPnO3iDM19BZ9nFvVUMP7mCYD8ESMZOxivEbXqQ5etJ
PszebZQNak8QMrWQOcQHxy8bjdcojjEplkt/L/UnoRHrjmK9kBbvcmK5tykihyObaSjc8audww67
jDUtphqxmnqXKH4dBnu+EkRogq3Z102vTTMH7ETFrq/rK9O8WzpuWnOfU1uP/ET5OxIC5NZQ4jEh
H4/g1LOe6bdN8yy7CYa7fMw1omanIUQ04QWVbpxkZu9kyYatWi6kqTnHp1SuLT6FF+2gwonu8psG
CnBprm1ducd8aK5T3YHMbcJETx4aiFxolniis86/L0n1YZZxFB8LFNNg3HWLbPuohFMiIG1TMyIF
es6eo+9BWrOfFddxdM5MZzyQ4B4zh0TtwR/r7t7wxWuWxumx7wlgMLrUv101iqeUaLCE38LGEY24
9tvyWKb1bZLsWgttNxkJ32o+LKCDkw7MKY82M0YWFfA7Ng4V3Ore8KUb0M7ZHajjBQDxEAoUd0s8
D4Hlam8O2DD3teQAeBi2q7IjYH9QbJRPXmXrAY7kgMC+ePbG4SYGND/Oq8B+REgSML09qMz/KKW9
p2nnSrpeul/s6mUutBuohCcUEQfNUQej8e4X1MbhoI8wVv4Eu++cyEe7t4B1Y8+uthitICGsmujI
4als2YujUtpYy2BD/qbo9/NWXhv9YG4dm8Ae0jQ/EyB0sGRed1jq/FsyRyBEh/tqysFVo55+ZN6H
WNp74aQ5lAOvkz5fp7H95DEpatDve0IWYDmQve6Y5Y9tQRRUqUzM1I2dbDqkNREFfin7iKU49Xib
9n6ffC88VnkJXIHBTRjrXxcvOVYLa/gaS8FGn3naUNAHnuLpjupQj/MrTVgzR4xkh4AbOTm5U3aC
Yot2sp7m/dRGbugX2Oti29rXtBEmbse/meuN69LQnNattlkw3T/FpWcQo+3eTLoOunEbn3jX/GpK
IgOfBVp9IvUdUh3XlVt7z01L3TnOwI0/tu6+reTPZoSiGF0U9FFuGbulj6mCRoe0jbE23OSFdZtm
ckA2zTPbDV55HLqmPMWtxXnTqJEk0A61UG+Jg2sM71GyNDsICzOUXZRgnSh3SjO+8vLddSlUDTwW
MjraSbbtMrDbpfUniMisf3VJeeHNmSWTWteeZaFnP9zOro9em3SnBe9KoKbRhsGbzV1qpFro5Dph
IwQe7To3kcdWOf1Rc7GX+FWZYy0lVTC1MiMws4zWwcUfQkuR8I3wukWzBPk6plW77WK0eyp90Uow
XZdle2NCc2BalG25nZaGJCW+xqyM7vDLN6RiG7jmlF1toY2yDZF5Wii9Ubu2Fpt9RT2hrMoUZmU/
+zqP3SNlx2/FqGs7u1v8K6Ahtu2B1XfaoeDx+4rhRHevawbglBhUmnu17ohBOXuql4lcvrFxjt0I
n42MHoZ51u9Q6vk3S1Pc1q5Z7VN/qH8MwkZXZXb6ldnG/rdZ9toL/Y7qNSUmdG/X4wzvGcP+l+27
oVUuo85y07jJ7ZyYD9pkrqQs34BXL/VX1VoS8pONRWaB91TbhRiZf+SNFSb+VG2F2bUbaGjAT5r7
SBSADCVYfAnqzC6OduGhGjCl+xCnthmWonlyffBMZnqoC+xo2vbKWw5x5c+PA12+Bwq4+ydT669L
Q0/fWaJgOMMZHBidui5dfoe1le2nNG2OIkX3hjb3eqxQskQipSe3KXeQUFv2cNa2HKrymAwz8deW
TI91ku3qCBcyrNd1HRXdrZTjR+T0xRbpAydav5j9RibABoou+9BvupOvX82x/jHAHiSasdP6JBys
auWmeHsSe1EmUeaWRba587XX+3Ffk1dyoOHR+kX3/pfUV/9WV/UHPda/1Gn9f1RfrZL3//5N4/RP
6qvTR/W364/55x8VW+vH/KK/0sQXhFfoi0lCW10dyPB+E2Bp/hd0ogbyK8NbA5cvfu9fFVjC+GJQ
LulhwcATJQjr/LsCS+hf1nIciDiyg5y/or66eB5+115BMxE2TLswEmiqMdY4oD+qAlM7JtaFHO+w
ROvhokaY42M2Gfaud0V+SIpIMFpMaT1tEUSON21Mp9ZZx18GLx1ncXHQtDTlhIxQjAVD61gxt58s
l0CDNcKaJ/z0ZXI0usDqVMj3wkhSsUuGSOEqy6iqDZShF4iPzRjRsuXQN4EvUA9YiYF4dWLAjDPp
H1DeBff52j4xslTbL6bhtggym+qDtplF0J2cjV9Bf+EgZpq287TXnyBn45L30C/PUtOXLrQSbd71
S8tyilFP8vp1fXKSrpN9h1GF5nd7mtZMFZ/ouVVMfG4zPqPZNMowidt236PaYt2pG8W+8odHv0rL
YueZS9iqNjnYkZvvyHmvWZdiqqOQVjM+TIZW+n5HD0Nh25sfqsmG92ptCKsxvQTok38tOvlLr+G/
fLn+8Ar+25f1/+NraGPn/9ev4dXHMKUff9BArh/wqwbS+4IxmUY/gXNX54n/+yto6l/WfB5KlIVu
4mtY86l/fQMd7wsRHmTimSgTUL6tzpj+Fw2k43whfhQnsEmcpGGu+szfzof/gwaSJOw/SSBteHMc
HHx1jgi+0p8cHLkiTV1gsQ9xpFefJV1Sb1VppwtS/LVYQ4t/5tVEIs+IffEtYh85br15VNd625MR
b/iF/ex2S94EmoFuGY2SG2fb2WqWfbY06JVwYsNtgx8FsorahFqq7YJtUUSD0VuExWbcZjz/cHRq
FAac9GS221LkCKTYK8xjgOCp3lGyEJlnixp7ucllkj/yW8NfioNSfVd23Wn70rHJoVoar0fMhApK
Ij2XeBQ8OEK4aSdtWY22KWbWxNa5tFWEvT8qi+zVKjwYD9tdSZB+brtma1kJldDWpFkfRapaSlmU
a4P4CWfXD6bMtVNkWHTc9XK5m/yo+ux55U45IiQW7K16IN6pu4+cXMShzr1JFRNS0g/GVW98mY2R
jC6L5T6TZjnfOOYMH81ghdBtRt64VWOTHH32qCVbag89UOVMrCwae/J3Lbzda5fETcJSsWo+qMvu
3LWNzoSMs3QWsxzdaIOwBnfGlnWc+NFR8xAzMROOHKD5cK7F6NLY1+JhikMsluMnvun0Obb5MiBN
b6217IUmNhk8Kf3JutSuDVbtyylDhPY0N3Zn0YAgEQalMNDYnhMHOyhRPmWYYqQeNmTJx88DXGy8
6UrqTfbd5OlogDIXJXzj1nI4oU5EpGQv3BLbqkhW0jI3EC9FSyWOcq7ovY4pIvgxIrg/0VxNuTqr
I9Q+05Sje1jrlfF38+Pw57Vg2hCBKmfXLNN4mktzXB1wI9RDHqXShrcopyiEDIP7rLqh6Q7EExno
QzxSxZToLBaN5hSOVJCIrQG+J/XKblki6GY/Xo2TxY4J1TTfwyRaZt3RFfM3GpyqVxvylGfGq9U3
u9HxmRn2oHVbtuuw+FjIVbQZxohHqZtT2GBzrCqqsDWAfpL27b2tCTgjY9EpQyqc/IeMKm3YcE25
T4QBusk296AW+VPFWb7FbzYEkoyR14GhJCehqnC5KMT6p68VMawoWEZy4FQ9ai8U9+RrFfgYf+pe
Lud9JTHOs+XD1n+r9FxnX4eWEjmmauZ90srS3xiRaQHizS55jkjE7VfdYtQhYGp8xrHBWp4b8H7K
KgAV1maYaTGHBOkgmJPSFLRN5ywXNiUSfG5SRiCkSoXMkO3Jjoig1h/e8aNZLxHAPQotY2E+bOAP
Kbnx8omyIysX5T5f8qw81aWoqPGJ2SAdiVArs11fZLa3ATpDbRTZkGa3s0TwCi1qLFi7+4W/uYGq
kf1XF7UebSs+ArQ5FbEM4Ww9d09ZSCQ2je9DyrTsjtWJ3NXoUQCZyfhfakmHXZNO917n1cYp1Wxg
s+qgwb6qRs+N97SybOh7jeqGjSoMRfFct/SvHQ+CHaCTmBTpt9bE6oQuw3YD8pkzgvLcjMEqaHr+
QLdpnjjRPVkFLIqSSOuZ4VHsyKtxRv24Lyfo0Jvc8tPPwVU0SyW5P/kcPUipAivNrX4/uYv+TMai
7yE9aLLv6KfFsJMu2ZSIlWor/mZrk/2OWDf+MY3EbHVJqRfbpGJ0v0rHiZCzydX1Z6hiONmGc4Q+
IQOKA01o/oLCwh0CB/2NH3SeG7+I0uzbq5FRQ9Dy6wwvVRkVMzxAZ89BqhT0W6wqA/WhQ0rQxq5N
hMMswd343pzLLR7VptqWWPe++ZOBKbBDgJdslCvHMWw8B8O0VaXW4+LaMfso3RjrsNCF1jIcTV0O
IaxHp6Embzvgy/YvrV303yyZD9EW1VMvgiGq8TdGhk05bE9m2hyg6/CI1VQo2tGPuXW6G8krCLux
MLKjpmsCc2+r1lVQZBlELHCKH4kX8q2tIw3OK4pyaoSxfT7pgWe3Yuv5E3Yqr2lKGcSJ8lN+P64c
Dh0bn9eUC4C2dabzb53O/p3DI3P1sDNRi52SJRqWQ5LmHR7quhm+9107Qj0M7fJIpVb02ONH6FkL
e2+aqKMA5UNGS3ISu6cl6uQ3hE/xeSSR3gowKUQTBNVELZmqHzvbGyhS68vPsaXGYc8GbT4MWjJw
fvIlvjeEkX4qTbHnLQxdcJnIYjKZiRduMolCTwUtWqN3jm96EAWP6Ct8pSEftczwHhbPHV681uiR
saRqvBO23cltTgXPS55qbE0jHEIcxIiz9qLk74JcbC6OyxxBscx6MteIw1yXhA2RqRG18GyaIeMG
/bDGMO3trnC+1mNB6mg55eQfJk5BMmZbAdQDAgf9N2KDErG1/Sj5yPsR61zdZHpBlxW9LDvaolEH
T42yyC3usuWTn2fqzpGGa3RPLAgKyajSM7YGVSLRoVeduk26ZF7FxAYVNzF6jCLQu2pCTGREOimo
sArIR7QkQZcr4cl/8Vn9BxX/F8rBf4eKDz8/uh9/O/bFR/Xjb+v/rr+HdfVR/Pb/9X8AzOvn+gUw
C+sLfrRLEY25Zv6v2PcX05Awf3EG6d6KWClpAUr/Cpg1x1zBNKZ0QUKpg9nsd8SsOdYXQDa9coaN
aG2Fun8FMv/RzbZ+aYph14maGFR64P7cUcdhJaOpLDVUlSNrBy5qWnuit7aandDntt+Nzvwk6/Hp
H355vyL3f3QrXWJ3fp+X+boOLjYse6Sm6WQi/DlBzB8Wr6kJkDkhu+zuGr1HSoo2on5xXL/8WEVJ
D7XR1NuJWJXhONhqnjbMJcTnTW7OHVAjN7Ub45yNrhNvVvfqGfV/YaDn0etX5HNxwiXiNT+tcWS1
NjYqu57HdPrkwNMf5yVpP7VsZMOxKLpRjHFm2MzHa7cx4u9VVz51Nthpg4pb8wj6MrXXWavSu8JP
91XF4q9AdDMGE8ZU7hgdZTCkUaTfiiLNfvlN/eeN+y/yP/7hofknOugqHZLxo/rzKMrH/DqKul+Q
JeD2REjFm0K66G9v1jqKOiTh8oQZBKAQh/73N8txv/CyEQZi8PaslrvfXyzeKwx8gqIBKioun+4v
TKKXIo/fn2+hY89jFnXhT4AgLsFhf+SD7MgpQDq0DQkRNX7YoHyoA71CMal58ZCHNarFl7Vs8bFT
6r3Q+2hDGZBgAZwuhbHFCIXcJIfXOE89KvTtWvMLcKIlTmPXEQ/Urqbt5N9VMVLDs1KGNhO86Kr/
xQ5NWM0/TdT8CPBuLv2VJi2Gf/pBvJ564IWs4tCl3I1+xrhNxr23wIieWtlBU4m8SH+kZuefRam3
P1MAtruJWzKHN0BQzG+dSNf7zVlaUtPMJn4ayi69cyOaZTYLl+dZmYaVhYOKhwc9pvCBwcN3Uywi
s5evey0aFDXPK+KDJlzVHnpzmNtA6jqF7Yx19DrNbV28RqPUT7Jc1+VeL5GxW10mzTuiHMpnFGxK
YI/RC8pUltUQGNdD8b3xknLaylioIkxQTLIL02uXTUc6kF6YKdOzWIy5mbOtJIJkhoUpTzYkTLGh
n1wOGcS8GgdT2sXNXYK6stj4TQ6D3YvJY31MQBEhiPyRr0C23r1LJEGM9NViX5UZKSKjCcUyKsnS
NfqD68ea3I2e7K6QcszeCQYjavZGbwItXcRgP7xUtKd28Z1z1nn0YtF01h0L5um3DKLbxvmHVRwi
sW27wEuMSmx8y18ObTfGb85CGxSifWvcFVS6TiFQbbohzBYUhzaBecHUFs3FKyL0GL3QSiySIzmy
8Y6M7LZMJ4uJEX/Qj2jougHVkLQ+W+Bgzw9RyEcUtJO2KazE/BmbSKyx9nX4ZmYtu2F1npm3tarM
q1a6EhdfUfMGSL5jdINI1xuR6SXHqFwec3bX8kGg2SPUuae7cadap7/VS5YdgSHXWtHaQv6NQj51
rrwe8f8miWqvDr1yLOOd0dnOc8Wq8DuueNCPe0FC2QUVMfSCkIwLWkouyMm9oCgU+CAqsrPV7XLB
WdoFcy0X/KVdsJi64LL2AtEuaM2/IDf9guJ4EkF0xQXd2ZNMPljrgfnoafDfZncACRb2sqwCmhUh
xiimUahmjv3VBEGaFyypXXClUKwpAisqwJsAfbCnfsGhEMPFkecPdCpXoKpdMGtxwa/FCmXBCKDa
rvTGO/+CdbVpGF6iFQAbFmKdR8vss9fsgpBTT8l3u52K9crScEDQvzCaG6fCTXikIg6cjSi0+dRW
8D1ecPiyQvKywTSxjxev+KycebiG1KofXVA8sBY8P12wfcFLfNZXwF+u0N+5TAGxx0BQMRkMlxlh
YTH7OK+Dw+oQRR27jhNFozf+0R/RUfN+rxOHeZk++sskIkRlfJtHJpy91rfeqz+OE/aTywTDgp5p
xr9MNn2sxLrhYd7JLrOP4USs3bFqCGubX+ajuWuYlWD7mJtiYm4+MaQzTU3rYOX9MmNpYjC2/WX2
0ruOOUy7zGQJlulV7LPOaouPBnHbrSMcwU79i1PFzHXWOuLFU9Xme0qdmfxGasjqkFY6JkJuJPOR
wgte5vkyM1ZLzPyYyIRZ0pSQMHlk1hU9p6RV+aYd39eWgSGZPAVW/mg9mExTJTMg0WVizTQeGrxE
3fCSc7T6m9xMbTZVEeLSDRYZVGUD1mVUEKIst32Kq5roAKRqiRvlLymEw7xzVTFZgULv6gQNWsqH
xB+yaWOMKdOj0XtrerA+N9innSHKArvFRxSoNGIZV1vWiNyNwms0c66R0hPI6BrvEjJmqkA3DMKy
Xab6JSRJ0Ba7ITfKdAfNGd+w/sSwpnWkdwTU4QnvqoQfxHFBbdyHCWPz6Fm9XW6qInd/mKNvqy3N
ftNEA1kmyx9umrAQ5x13EQxGA5pWcCYVPZ3pLye2KAXqiswtScM2q/kMP4H3S3q6+sjZ316nagDX
cTDb3x3bRKvIU812HHkiI1TqQrfifjW/+qk7nGVbzE/JbOEGy/u+uicvwbsVSW7em5HqP6FWzG90
Wqtul+fg+IC3F4Ns1PeiYAecmz5vGAQmk/3gdtuCg3vkwkri26wUXBW1dCpENDxdQd5GsXHlNUP/
AbdG2201+vjyPAsuBd1Bgy0nHcTwlNoCOkP1i5PSbyqc+RCxc9L5VOlIteY8De9tomcj6/6MwB9C
UihWJsMk/04+raPCCqtBRnp+H2W4mgtyu6KZf12Uw+SdhnEmttLm/bgD3SrsM7Hm5gFFk+xv8dcj
yADR0G4Z84iFQkrSm4ox7RdEx7aTX5ld7d/JbhgeFcFryOsHGd2hOzAy2NyEBGajrYh6v2DC/8Bj
4DHpHv96TfO1qKeP/M/omA/5FR0zXWKGMgCfggDCS5DN38MqoJEhH2zAs0Hu1++LGtv/wlAG60po
r0WwssOn+3VRYwvCKthuMsJaxJcTrvRXpk4+8M+40uTTEM/H12CL5PA9/hEg9/2cI/XFdh51ALy3
9biG0vfJKcZGuOr5G3Z+SA1Bgumms5zih5dBgi+4AMQ0IiFF99Vt5otLQENet19W68C8mgii1U4A
MY+uYrUY0M6hnvEw8SbhP3AaGPZytSQQ11Ai4sWmICcsHfNqXSioDz9Pdp68SjFhbOiykC1jfEUs
j3bAaKK2opsqzNhYIpCiTs/N1CN8XA0TUTNoV00mcFEgFW93jpDlwdRZGs0t8h0KKeHVnqeVyI/f
i0TsCGr4LrPqzifdzn5uVu8Gwo9266x+DgLCNmh97B/N6vWwOb9v5cUAQtj4cCNWV0g8T+bDiOrv
XtD+8Fpd7COQp7idV09JmUn3Piti9+ivjpNMx04FAzCcGsvbCMeXkLEsRvQx8w7R6lppqTfZoYhx
tyjQ2oOUTvTqrz6XyG4NWKqwJ8sT+4yn78rVFcPOfbmpMMqMotHYOrRxMW3d1UmDOVGey9VdU68+
m3F13BB/F+0j9tdu73w3cmcMB0jKu0qgvZpWvw7WWAM6DntfjZeHVCkDAcZq78FkcU/C/LMJn7lR
qwloLHt+hNUY5MZ9f6pXs1Bj4BWi+SfUO2wxHj92ulqLsIk/ag5mI3+1HY01YkWxWpGUiSnJsfC0
ytWoxPK627Ru7z5lq4tJj507jQqvjdYK66pezU5RmsI3evi+A281Q824oqKsqQIyc60DV7B2Mlfz
FD7K+gM3PJJlYtidrLt3tdG8lqv3ipapz+Zixyqa0bgtV49W5dbDteL72oK4+tCtFv1MOCi2rtoe
igdv9XqpaUIemcfVnuwfdIOrJ2wa1PBsSCFJK+EXN6EPerEwkTlsbtY7Pz5Pq8Os4frdmY4mEXRT
gtKw8ihbUydool1nso6bxSRf64S71ty5VmK/N5ZkRU+lbph0jX4NU6K2FtkeqG9bc2uvXris9tpr
5jwMckObkVWrZeqtMtV8cFYnXV0JTHUkhVBBjNFO50M2C9ns8bG0kH31lm5j8R7EoaC3ZTOtfr3O
V5gWBvD0c0Ub5yZHDAZmxOPH9INfU5niNK4OQK1ZoPnTNHoqLwbBDKugOZl4Blf34LD6CIfGQEqw
egvpPemOUZTqRiBW72FXNMbR0Dtrxw7qTQocitWAEYBiSRIzsC+qi5FRXz2NPD0fJATnaIXUeEpW
56O1eiCJnuk3qGRxSJKnu08wY296vaYYeXHfkf5lIyZqPJUALCYrM0t25dTi/1y9l1zE3KoXQ+ay
uEQ1ry7NJdccDLc4N9EDdl/LNJ1O+urrTFaHJ6PadHaQBJ+jiwFUGv6jm+EJZXJa5aX4RKuLZdRd
3aOjNLXAXB2lrMjsD1JvQDUWsQy+ijv6F/CgOth0zp65mq9T09zGhX1lLvW1s3pXTdd76DGzamk/
bpvV3ypsrblKVs+rhvl1mXHBNthhcbmwR1gdsgWvNPAV16yS0xgWPdtPZ/XUdqu7VtMknjLSAcP4
4r1dXbg62SXf7NWZq3qV6mTeiK/VxbjbYeGNAJd4c6REj42/l8QKm3diiEveM07fupn04+zqd7GR
fUvNg03WzXYW5k4b7fdYO7huSWDAig1ZwO1U036D/7TrHePq1Uz43yFpyQ8OKi3VHtjvLLeWh5lA
NnjjNbmFVEJQNiFp1PEvkAQ6NdukM6Ld1EjsqoXJbNTLF438mq2ul5sUMd/qb3CCYmFLF2cAJxtD
utBCy8ynM0rI6ghBmQTjUJkHf+m/2l56OxukZtTOhCXdysubMdemOzmm8YseYXQdTe2dLRPq9tjx
7ka0eEgcq9Vd+Fo54tjCOeKAMP2TtP0DyoqT7pjDV7FkO4Okw70mxVHQsz7Emn4WPv8VzfHcbPUY
uW8MU7KLpXZSlv9pZdmdY+b5tmtxsswq/tB9dmiaIY2bLMUXbrtpi3AQ1Np13vIdTgTU2POeZi7i
ezOBRXHBfVquo4I2I9dhnu/568/NZ2fmb0kzxVt7ra7FpRjv9AIR40BJCFopheLeSA6kExWHxdSc
t9RNUTw2jM0a+2gmDfs8NbG3rVEgFMHIWYU3ymGVGqlj5ol2Fy95C2Aer9XczSfBxrezjHtesp2B
HpS0d9aTgVhuDC/PbseCHjEXO+S2NifrOC8S0QKImw3MRNCPmhiod26DVZMtUvLpT9H09D/kndeS
5NiVZb8IZdDiFdpVaP0CC5EBrTW+vheyyGFlsUl2zVOPjVlWMVmZEQF3B+4995y919YkpNuFOs+B
gXfkqp6Lt7rHvxOLsQFEZ1YO2Pe/YaggXUqsrsF5Vpv3eROBYgRG7/RI9E+C2QtBP2BBtkUjzt1I
iLQ7DJ7qVWyNzY25m9Ho5eEpphN1hwZEBJFg6cdxG6ILHRrdb9uxYRxV1Ce8iit+Cs6zy9zTgOky
4VGcEo7u9Tz765qx2w0b/gxbhDj5SDZGxgnCbPofqrluqW2trex2VPOOwT7BaVMzbEMY1KNVYewp
GNYD7RzHmwzFpQ2wbf6qGqXO7U1Q4xMzq/hS7sBsnaF+PE9nA6iBr5Z6qI2iCFVLbA/isDa+gRNG
zZJ7ranVr3xWeWPZsg+FqJRnDMjQ3XsOdJGI/wglRQFapoCVLipCdL3gJQ5biiwXS7LJwN+M33ph
o9QzD6Qq0idcT7qBP0QVfL0VfZGwYKXR0KRy7s7T8dBmVdhZ2WkE3+a0G4v3LCgJmPHiojWzk8ar
cqynRsVYtPSuUigAbMbijJNN9Vvs7vm4HPGdNrcryCMshjr65XLmIBuvn8xbDxHtko2UaHEhGHs4
pUOMkR+QSAODM4tf0a8wel3qCwLjK5MMOKcX1tOgYXyquZGDUeuepXy7TAbuvpozty52PXanztkw
nETl8G7RB3KEnGB7uccNVhPDJxZhKaiHYt0qF0yn21rWZ4I7wE0ybmKeET8tkXQgKrSCxIy9MZ8/
WuFtgOmS8oxKy8VkK3MV7BJ2Z613JJPcmVHH2Z93cuklBR69es7G/HGKCeXRi/oBkrzCz6LqiuuT
uRZNkFbX1op7td60oI/XzF7rsnOyHu/EsIqlW8XTVyfJs6vMzG1FoaJVXbTg+U0c9tTgjMbLgyBH
n/VkPWn6EQjWpaT0tisFxoMgwupC8k6X+aS0mT3BemNIPig8NCw0icH+WGCja+gu2o0Vbc6qpoEa
S7ulI5QYELtQH9frKBm+knk5LckwuaR46d5sJE+DSu9HHN+Uqr6n6fuF2/eb8BpvFrMwqfLWbqYu
6HA7oNrBswOp6jaKZmx+cFzPgqg3vjJR/I4TBJ11wO8vkpEQy34yQhKjGZ56/fzTp9Yrtp5r5r3F
582JYEIuoeR+PD0naH7sRpJaUP2xPyXpVazFbJgI8Y2aZnmtFI9VDYOGVstTbMjHbHGnhTV11crh
dgFiE0nxAQVOfZQYNV0LWzw/g/AKN4GhWPMhDMrDtFVCCaQnPQs8zSbFTtPzMS1j2HXtQ6OlsicN
oJXKVMPJVmRXZIt2GNIrLVyTGBg7d5710nBCt/tSkL+LLdPeiiWyF7y/4N6OVPz7/AEMTkxngsmH
UyzNVc6tyPkCRIlWqBhp6Pol7ABG92Oi9ezHWLWhBHGny6rqK62xeSDo0MCmFYaQLm3cQZc+eHXH
QhAu5TTowGz76VqccvNxMHXkSDQiroxOiyiMAGW3gt4hwhlb8B8djLly7J8l8FiOYU2721Tyk62o
g2lohZOg0Vs2Nqu84GzXH82cJjPFSxPItUFCcnO3KguXjZl3MF0NZEGfyYTn4XTIhvdpoG1rmYiM
GMmI+nqGzIaebnB0Vb6qo/TYpG2NpLdKjz0ml3XKXtcOpE42aGT95NMRPx6rEwMDP59jb5jNq5RQ
sFOvwrfA4yBdqEt0W5tniYdg8XnuLqsxvuXipPvqsl16QPEY3FTlMGUFCMdtzg5ja96wDYBm2qLT
MA81uL12eVYjibNFO/+oRgaRaF1I/BuiIxoriv1OmO0ZDwNlf7fAPVMuqLXuhrZAIi8POo9zo/Kc
pC/FhAZlKwG0lnoXXU/ioL/0K1OciCXVNQS198jz+SjSFGO0EvO6ClIFLT32CYV4UIvyqRJB0YHm
/p4k616u8zt2RLci7cDmOT0Qh0DErayLj8XeUhxLTGVrsZKSNJdsvEgkQJ9znY2FJG8etlsciij4
q+IdZ07DUrYKbp7pFBGEgntiusmfjKuCipM8CqrCmSstEKvoWOV14QoEP3qx2cRerDXlM8px6Dyq
dOw1DevI2LATmyyumfEkS3G6B50c0TM6bWGdExm7I0q95dAwgKaGYGFFEHk3rWjYNk27FKbhsYBF
sIYS3V4LjTlHZKD+3JvZCD8uXa2v3pTKn4M8PlEcXSPCi26MbbuVtfRE0+9VzlrVZcgdTqUmu6YZ
RVQmmRQkkviMVctkYlBRm5vg7tsONHve1U9Eu4/2kiTiRdEZI1H0FgFlZ4MXtFyPvdLuntxx5VCH
493QtPFrZADAXbw0wG56qzAPayVkL3vD8wLAfwwMhDPgFDZmZVmzGu9VuclBp6tTxYkIBpycldGL
sE3K8wbOxNZ0qFTYzmcw2hiPM5jiDGPiDSBKaR26bmse5ZFnLCp7BUeJvuQxCzhF5jpJaASzFXCH
VWrPJZnOqj9a6UuSDTQGNlZpG1GxXvLvdb3SWwV3qFjoD005fo5LXx4ge5XHtpbh5jWow6aV8rgS
EJKasQznBevjWUhV9VCNg+EaQ23cyiIhO2JeiwdWvfSh0nSCV1pRuLK2lZ3XGAxU40QxXA2KXOHU
FYX3OcqH23GwKmdQB+1bKDn35duKzTzD0Nn2cRWKcaHZhLhsFfAbJmTQFtrndII3SVpJfuBhnK55
oGSYRysKS9QEzCboZUf3TCIErNm0kD29qdq7mRzut7HX8e1snRZqiZxxl/WoHixs/ibHAUfuOdd3
TaV5Sgn1U88j04fTLAZm1gvk4aSFb0gGuT2AUJNbC4FZMHcIXq1Fqk9Y9xenV3r9g4GHcZLGnv5/
VqcZPlEDIyf8zBDoAA/ipCiFN7Yb2/hSqUR+NCYUDlswm4XPWF782VI6vx1n85Tniyk65USQSi8Y
KciHxRgxdefStZnAH5kMUxDsKuqnU5Fq+qu+luKli0nbWSetcA2QoUCLLYFsGqk/yBUz2TLNI99U
5ewRKcp7S//uFg33uybQAaxVQwhaK+kOWoSltbBoT88Jy1Xe0jjnI1Q9jZSXXKxdPR5dJsWXkgoF
QBltumg71CjppmGDP8URX9/8vJy42OQBvMFgm5DlcLBJX9pomEcKfcsVDG0LU6E1Qw3XZ4DQUES6
rCmvVTsCP4CGKlYlvs5YobKknybcVH0yWLBEyuQoiH0adoJqfdZi3WDi7IgjQwvpD7U8BnqXNIk3
gA9+NNdBu6+M7UdGgNKxMpBaVlWs3G0izaSJDg18iC6GFUiLgd0efluJo7E1lulmkWZ0tnJjoFaW
i2eLYGjQtZFxJYpLAvCjV+6iMWYNKHaMSAZK+rDtaJEKxggTJcx3w7KTR8odQpL/5JGgMoJNMv/k
lGg7sgQtqPJMrJJ0WcydaII/khNYvYNO1B15glYN+om62wxzFK0oq3c8ioHy9CbekSkqXRvaAjtI
hSALmCp4XuOX+SdpRWVJuE+Yp+dEbewsFszAcFkUxr1EvgNr+euzgX9rzvjFxvEvzR7/Ky0cGB/+
9WzgPC4/yg/e/fgXVZrKF/0+HdB/Y2tUUabsGpifGrO/a2d2JjVd+T01AsjyLp75h3ZG/E3CpYHi
RocDaeHD+sd0wEJWw7gBPjbStJ9atr8gngHz+SfRicTsgcnAruuBt80Q49fhwNpoSayMpBHJPQIr
ZVxWbyhjeGx10X220OLAg9BdJ91HumUEQCcXkI2XiRkOI4mnfco3Zp5EANmYDuRAlyzziQXyQ+u3
IdikmYMKfXXbiof3tNTfGyN6qjv1dVvourVUNaaWfiuy/iCuFXyWBAiWlOwtj05pnKE6D4lmHY01
vjME80vdMx57tWkPy9bi/k8Sw4UiohM4V0CwIXebU0L00S7W/DpI3QoZK0nvlzldnSZm+LbFu01f
YsnV9RVeRswWOiH79yq4crxO0Be0HEk0jIHhJnWpXrMHWGGkg762OpbimFgZtx+qAFPxo1lFbzGF
9DGX89skguzGHiyYEAynNsi0NT+OAhMKQm50pxylN2RUt3KSLQFj608jWYojpMnMLtmnFik6mckC
TSlWTL+qyw8tnZUgHdB80NBpfRaYyJ57VlZxUwZYUhz5WgYiqHpiAGWlJvKSzPd50GXwqung4gIY
jstCb7ofzLeGEFQwcZ38UWOvwGzSGVqoymV3Sggas9HxkTI2G4/V7kXgdLMCNRsE5kJi5mT015DI
Y8FYAZ+WpnCeoYezwwMgnmt8oIOZoT9a19nFGXBHl1ajkWv1CLEoM+RUvhRaT3pd3dGGSCnjWsoM
R2u6J2WV8f2gv+Ff+wTJaoGFrjBaY0pVcdSe9LF+EKfIBGkGJqVImAE1w+Dn0nrRZjgQM7vKlRyl
LYZpzLe801DBk5USV1jDFDAC2e8AXhNpeh5mCmRVbu+heNCB66fLoNK/qauq9sSu5O5tVr+pFF/b
ryAzi/dox6tH0llrwQJljNR3wNPVNkWF20fyh7jG5M61Ge9eU/uNKr6OOmSmnK6wVCYlh1vlBA97
s+Pd7l9ZSL0nasmi2q6FuHpELe3nuwBKXoTB7rVnoDGRP0T64q+a2YLPwZJQk4ntdDL1aalgcp4b
MTSVxLC7SP2KZ43zXjU/672qYjWmZ5L0O/maksWzuvEVwdhDkyzRvSa0U5jGGaHgSRKYeM7cVZWP
cm+GTCgrG1SuTj1lQIHhVUp+WiN5w57F8bRZ+gPtIwvaTffKrF1lLIMNfoV7F2YjQ5duoIM+jUs4
DcpBzEwztFYlILUaNzH317M4dB+DDpNXqurRrfcPIU6UGfJmuwLtNt/EMf40p/aRuZRsg4kHJ1Fg
a+m5Jru0NitA3A/jyuA6i6m4akB0OpvKG133xikfORKjc9vOC5aEY19hbKxIDnAzraYRsnshaill
Ts80K6G7QhEli2jK82eOtIWfqtDsjH6+hz//mqYz7OFmc036lmjzu8IFn5fbk4QiiLVRDtQeiX9N
cJVjlW2CSk/STd8Uhiut46yNE8JBactEkl5eqKXY5ZnylWjQRM5Y4FHvVqPXHgyiP1ysLQWQ3gKS
48bq70rSemJec+BU3PGo6dgxCwIS5RzW70iZxsj5JFfMijIhlZzqXZ235Y4Z4CFSGppYhdG5EZhb
29pEw54ZWlrx+tFFcx4Iw6abjhZFXzjToTQ1/JMaj5aFVR/hILdfTPJhOm6PY2V8TFF5LiDlIVuI
dcwUrUIKe/tczBbDszkJq9yCDNWKHyAslKAwdPIPiizyI7QnRTcs0EPH9ZQZgubODHp5fLgeCaFS
GKXGj7wbmWQWtIFMZbos8vJVI4IiyrmwFXJ0D0qMXcSI5r8Fhf4l3cJDXfLrz7EZ/7Oi5Je/Ffyo
9wCL/s/f6n9l5UJB8W8ql/THZzL8qPrhR/qrD1zl634vXhApYEKh1NDQNrAY6NQhv0sbqEIMA/kC
M53fNQ9/kDYYv8kUOqqIdNSUMRv/Q/iLtAGJMPBRoub2gocy6S8ULz+zl35R/vKIicCrd4O6/ruG
4o/5MKM4Y0/HNGI3bGUAVpDnbqCNGeaheYyG0Y+1QrlKNKZMg7rPVhfwe0q15gSOjfqDAX3Z5Xwz
XraaMXO+EckzxB9EC7yYJUM8GVEdpxnt2oJo5+ZI0rIB4seW2ALunOdcn/E7FaZ8yBs2HpODPWwr
hFNeA8BP5kGLWlQVZY1RsmhctQYFvZRF5KQCz5tQ1vSMctk4NBnLBHWgblexWfnIb9VrnNc706rs
3UxMbgQBt6Apzqh7pBkew47UHqqKkEsg/gFYJONObUfV/es1/f+Xz42G8PpfPzcXvCif9S/V/v4F
vz8wxm/qHiZNLKSmo9yRlP/zwPAnokWGEZU7Ghygz6TT/M2DomJc0XjKGMRxEkD2g/D+71og/khW
8YyIBmbvn0SFv/DAoL7/tdpn6CujAkJcTsqjiOjuT9W+kYDniybIO618S14qTL/TreZCWvUTJ3On
kMaoC+Dfju+ZHh8JIXbLIA1AAK7+BpoYpcDpKcYTRpx1oASDN1EVvlC3HkfkiG7mzy8IE46TNxzn
OGT6ABsf7F5/9QRZ3C5DpBWe6W/dGa0aMwaPmZZcPokoaJgusQ/ZILponF8m7a5J7YkLo4b3J9eU
vMWHhRu/ae7o3I5cxS1eEs9yiyA56F4SpG5uM7i7VWaHDvKIQ8Ue7afRTs7ilXxbHEReDskDvnxs
znogB42rvZ4Et+CbkKz1rIbdsfDkj9SPvDF8wgN+j8jU3n8CDjvjmm6rco58GEmpYYt306t8GZ3R
vo2c3pOuke5p9tPx9unJsi+n/f+sTncuDr33pjr0Ne3u3J1J8z3mDFjtEyQi+8V/eIjtD8Q0Z1Q7
HoxH/mP+1BIvRs8I3etJxMdI69ElC43Q1PEp8SvYMnxvw35L7QfeKzs7DO7Af1tc49OyMcuCS7I/
ulfFze8GFxn0mfrjCvaVkz4yH7+jnZwGGce8EXerQf6Hctt+boF4aMLhpGZuTna14qNzgG0en7Xb
9CZ2mqAPR1u6HjZwTfSlS0++hsw49kd+6eb1bNx0L5tfuKabnkkj8ZOnxaOD6epvBVR7W2l8iYoZ
cwYQppvWLQroxbbQO/lt86HOdJ7s8UdzjdtI/aH57e0YQA9wh0+9cbvcPtH0x1CvHd4W3KICukZ3
5bOmkbP9mC4aoOdgtzkGDJ2fq73DZouPDJORmRoX9G5gpN/iA5aDPDlQnSSHmyo5vHbLIfkeqTxG
m7lS5jMzOIkH5lHn7nV9m3vGRTZegQ50RxuSoAA2xAV1LM1BS7bJuRe9aXomMVkrrqzbzBbcJjCf
m0tyli/KfXeeg/FRN26ED+sDLogrmilqJFvcg3+5CfMraE3XNEydTLjMsycCgToz+xU1H4oOog1+
38k2XkvGJ/PZOJDPgCNZSnA2Yk70ZOmi9CgdiDaxx2+2EDJfKNChtzUP4zsITe08XMMh7Wr88EcM
s3USKm50TG6yQ3ZGYDB+R7d8S/eDnqp9c3M+cv2tI963rsASUC8207DkRSCq4gEmj6I4KVXet/6m
X8pTElgHWqMFqQ+ecsx9gRtsP/kLnvaJ75t7QArcBAetUzoR8gdUdvYw2YC4BRrqL9x1DKjSZ+km
7x3t1RUIhbkXPzPf5oRkM7UNVQRqDqU1NesnLwwXs5/4o3+zhkh8nTg/If/n3eFsMrnxlXIdPcLY
dfcnWFQe1+ckd5EV9x9cV+RA7W9eIMTh3p5eotvsJj4tXzqDrR/CB0hBcIBQVXqy/5ZQC6r4uaW9
vT5geJDC9VL5quOv3j5csIfD5l4j5zl9AJy68Nikp+wrv9KPSPH098olJ+VHhBLcgx1hvhYfJfEv
ofx6E1+sd0zAO0/8Rr5TblKL8y3nlddtPQyOdKtc5Ffz3GDxiGsbO8KneJC2i3ntbY4RmC/ESV0Y
5DuIxz7km4NyFxiOdJV8K1fmDRRfb71XjlftIQuhXLS2SIskP+BqVp9UMgyD7qrBYRvmLsuy9/6e
hFnnWAfRvk/C+uaYeYrz7DV2Yl+trqfRl/A+ZVd2Ywfk65nf2aKrvlTvrwqLOc0B8t/9wRvd2U/e
wW/aUP1syVk8CK6h5mzefL6Sfcm5quzuCZyTer0deQl2OjkgE8+MjTzipw8if4VCyW7syWH8yIGF
v2MFhW4XV9pxdrkgfj2fJYdZSh1yridwjwjz/KK/5gcVU/c3AiB+W3y/GsHPq7ganlZ8/Kci4Oj/
ZGDVsqmVSqaZ5/aMx4d2CLRke/rO5CNh0AXEK5thmM8ZZ+R/Bq888NszwEtOIRpbFehwzY6ui9JF
TS4F4+pD1O5s5odBoflCgQ/AWbg9xYv6GYtwKTSfxIkbLXgFd8FrQETFNJmmQ8Bd6RoBQhj3XXl/
zOzseO+E3wKTE1c+kX7kPyLptJGXR+QyvTNvOXTsm8ZFuspnZ71JeYtGv3VbVwn2fyAE3hqQE97Y
Y7l8st7o2TwQ8lE6vRX0Zy7KfOGUfDWf0drpTPjsBGrh24q08mvHk8L4IGpJvY68W8sFXowYnfST
6ykOVaRY7IcFl4wvXsns3vQbIVSmkBn8IGLQBzAr/F+0jP8H5eX/Swcu/d/KyC/vxfD+S924//3f
60ZJ/U0zdHovKmWevDN9/n7Q4k8AbeHhpSyk3auYVJR/qxsVHdiPrIiWIVPNiYr1j7pR0X4j5ZQ0
V4lAEdrMivlXDlo/K9A/5h1SKFoo2XXVMFXOguQD/NolFue4FOKcThUIUxB6BpFRqjsSR1Dp422F
tDxd3wdFuZGK9y25McfHsQ4GObP1NblF9gz3t0ELcS7hPPT9PeM/+jchGm1q1VBBqYl63CPu0+ky
2i5baEq3m4wAQHvZmgt4d2f/0XPzIC/BsPuST0LzidLREjxpDeNHfbkVi8DouN2AAxhOslSHIW6p
PWwmQqz0kVvX4dYWAXuqHsVOAeqw5j8ZhUjUIIavEvgC7VsUMWn3oygztyNQVOxvGlC+g/pDrW9Q
O9pp291PFXVS873NrBLWy9qgHSrbDwRj14OIaEyhfZnT8InDTlMu6CB8smnspXwx8w9a/eSsxY7B
1o1QeaeRuyRk1LPldatCANcnSulzrd2LkRwk0/ui1E8aOqMlmn1tpU+rzHVYRk8AAn2pif2yJkuq
ZbtVcOMt0oFTIm8iXA9p8utY8QawijmQT7q0rrR8LzNoMfDCxu2aYks7TBCv1fp1jE8JNFjNQONK
ZsraXeErItENmDKonTn6ZJ0p18XW5LAQf0jbpwmHwnqXdMaRneJJ5Yho5WOHcgxxegN94QHcO8EW
oQaPmSiPQCSfYzFekBFgemvxh8+eoBJzqw2XiA52QTxWnXhJ5vSomK0KFOeWB1M8Xi/7Vqu2TGcX
H2QmOVFkcU3Emuuj1zWTZ6CKUTiskHAkybRxi9lLkh5hAP4XWqhJ+14BrReQTs8pgWineUqOadLD
l2KoOnLcWdNTI8q0pu+VFrbbF2wO5oAELBmzqw6HxSS/sHsTl9SV68LBi2cX7KKgHfl8lWDhiE5O
lEfWi4OcG86t7JCLgWIxEEj+XaAsM7876+V0MpiAVMgVmwoQnHndDJqjGETHYQyQi2OsP03TK2pr
7JqXAnvymHANPAn7T4y1N2mkxb9rp6vXfN/s0BiIyiFLP3Exek23Equ2uC1Pm9kodPU2d2Jf2hL4
bRGSRRR8PY08yFxhlSBmxI2Ak9fZpMVNB3xKymeZp2FVIh9eqhWpBFmEyUpVJFG3La5qID8ybkAw
OYJ4nqT7Jl+uy+j3XgOts/8+UnXvCf3zAqOJZL0yCgM2Rgvqj60cBTcMYFfGO3LxnXI46cvHnEp8
jkqf6nGTb2KFIZIAsLgzz2qbHVaj9KQp8Zpt8YVohhEZEaLX+BNs1YnuZawSn5D4GGz4Mvg90ke1
3G3gQEx3+IEEwEn5GgmTqoVCcC1cWGEzcW5dbtnydKqTu631a0MAHYSrhJ63uitklDdS0WQgv6b4
ZAm1J/M06xBBJpNnnL7mdtbVrwThf1YJJ70/tSVkmv6QJe+KhaQpgY+LavgBLQlel35PamFsc90n
dyXmAG0J/tCX+G/IDxLbyb99U/fZ3x/yk0djBR22z8y24lEc8hu1zty9p72R4kpm1wpsuxJfEMZu
ZiCtpG625X/4XHfi4z9dgsr87mfPA3PUnxoO1YSrl7iMkc4VPl0dnVzioDqN+5siYUj1sSkMwAh6
MTxSPzn9aDC79UMlvLTGYSEfh+Q01iX5SUzPPPXCilX9FJtBYbnkIdqiHjbiyGJ6/e/fuT8NRfft
Dh8XbXVjv3I6Mr++cRJ3DBKyAjW29TEO9OpF3dkMMOvbf3h/9m/0hw7m334QVExFRoQmWX/+hOIR
au0M34KnTOYMTUZE7JhLAMs9bv/TzzL+6WWBy7RERrA0X1VNktVfX9ZuzUQZmox2K5zNSr8zIumQ
9nNIjzKcdAIuCS+oLPIvMuVlbvAPaUogaWTZeRpss3y+FEQHDhUtmnzNHndgHvmVGDw4HRTMemKY
/+zzyW5lJHGgQAWaxThClaeEh5ep5JfQMdBAHmwV7YHIVkfcV/OxQVt7NfefElLTQVtvwJL35kym
cHdcrlXxtjVHT+E0GK+3HcJx0IguyrdVw2WmQGHmwYSHRv+VQyEOAxFYFXPqt6lUDrW4nJdiD9Zg
KZl3R1kRyvFTwflyTNpD0+3AdyGM8QFv36VwE+f9sWNG1gP9NslnjBZ3mK4Y08j13smV3VRiuMiG
aLadM0QPYnFIzQYmZmjgWVVWVvXGZzxqS0aPY5cV4xWprz83z4L2tG/DBngqjXMqekSlRY9XbiGi
G7JJ7hsD4ym+p1W8zAuH5fVLEs+52br6XsgLD2vGALL4Ws3ySLgJwo7jOhIEZn2b0pfBW0AcoABe
ba7exxwgkXFtSHdZeY15G2lNPqCpk1iqyNETnuN8csX25w5Q1s/DCF/Y1BxRglEuNE4vn8k+IKjB
EXDBl7XASHHENbMGm7K6etIQpocqhaJtMJEYLW5fk3G9e7dBLKocu1RSnHSGPxu4qE05IHR8MAvA
8rHJ/plqrjqRZGmoIWxxZukMmAkc4sUrKA/xzmA7pG8P3rTluS+k08YBSlIcKw0TmHJYW7NICoz1
M0vI0qbgUXhOdhMKScHO2BEbdC5ii9wI+iXUZvy4KsFl16kgYskO6Z5ygISzzvQzqBREMZpd0XCJ
9CfiiTzijkJDv0H+y1JuhPuWqtB0L5eM3EZW7qoLRaFykNEDyLnS0i9ggbdL7kVI1aRsCLj1fDH3
S/nFlBjfaXzZGIfKogb4S5xJO00mxeNKCGNmHbSSWZ2p2zhc7ATTQEfeSNXfbbJ2XyiPkzZdFHWk
96gfJSxx8aOZoIQzFbJ5FMj+sC/pamGqLqM79K+BKdxAIsdPftuOn3iEqL4Qqoo4yUVyaCkJsJPP
hj+b/RG5KzVM5spwwIjSZRLtYa++q1SM0818kGidyM13LYb6cNd02LAUGApIEzDzzyq9jpwze/yS
TjP3aoZUjNDAWj4k1g3l32z+2PTSMRPqOgtFMFuk9NSa16MmuSi+MFkz6GQTLy02auFBS5/H5UFU
xINg8unMCVIp2d4mLPHVwOT7OhIFzwC8OPafRCgHvfqC2cpJrMRd55mI2Ph+LylnRt6jtSPjJlIa
Jj9pPqv+uckbmJvsGfk1+hx/GF/FNHlEGIWEXXT0Nvao75Q+FCIUwChAnyaDnbIjCzn+lhtKTQ0V
Qmo4AoETJnz3yt+j0FecbLXG2aLUUY8Z3Ko3BWNkhQwSZUVZRldifDbkS8wy20/PgErJnOW+hD5G
toOnouauTALX5JdaPPZEsWs889i5SGyq6LdFwuAr8o0U5gnmDpVIi6dWSI4xVoi1zp8seCYz6jgz
BclO8TFKxbVhxJ7OOB3zWdCWeMKqwVNW+mlMhMoEgS6p4ksBqzDqr1vJdGJ9CTOLpEr9oHTULag0
dJ3HmFZpt8Klag98WnjMnsbsUaq+K2olgdRwTS9cZgoHbOxg8J56sKxbLbnZfbF8aRx72ho6Ovgc
3gVB0AMCaY9JSdsEyZCYdLdCf9eShRLJ1LyIUPVOdfQ0TLeZeTyNDLQYMATsTVk8s7pna+ilxC6G
4kGcT0nHXVocyP9phXdpphHMpQz14ErCTc4k3eC8gsrCA1rgCDVKVa0nHewTV61jSjy2Ihxl7lYa
GevSeJBzbUzEPjcS6vAONEXljOxDOSdbVAGomNGdGs/ael+q+ECIBiBt45iZXxKgFJa8MZJOHMiD
mBFDQqMcbfOHuR0nK5xVmjgaanP5FA2PuRiOM52nLsincBJfZ1hW+XBuU3pGBvHY6jX8xEWGSntL
cmw6hbEYNBHm5bOy3EN2baOQGDFewdnoGlcmkpTxUtjTgu6FHz25H5y9qH0s1J49Ube5fGpyzc70
YG7ftuqp2X9OWVxhXnoTwD9MWvumm5ZDlo6TPcElgLFP5BB+vn556Iz4jIKHnGq+objYYkbLLxad
kQAbCNXQFhyjiZ21Ma4Ezt/D3MKK3hOo6zcSdsnndoWlRSafgV7wVc6w5GKLy4NUH2oCE/LXyXiT
5OJR6siVlL4Ji7PXzW+y2l0TBdU09ykDqARVusjBJCG3921BcZxvPm3ViANRkh6UEUpORA5lb4/I
HdSSJGPmLBhW4GJj50Cxdkv+hZttNM4kw11Udm1u1WXsEVmERUMg8+QuEpuMzDPaDX5LB9igtZ9I
x47FVGuCclDCSXrcLPWWSD5vMQk61vMg7ybyRC3k8sJzy1JPcoS/crxKmntCnMaxtbFEYM9szlJx
37MrDxgBzDnxCBbhcH+lmPRJ2sdo+SEI61Wv4M9h8CHLKjqk/FuEwtQODQe2Q2V5dCX4YF4FZN2D
ZXkVkiGtWJyB0G2rjOyIWVuUj64WcZx/wOnslEisF5JRUaX7Nbd1owPSX3Ce8PrNlfNRgnNKJT9J
HLCHxMFYZQ9pjWGIwQspYMcNoYs1zLRMIw8JLK5ySOMI5UlLgm5S8v6IG/wVbvYMldTCu6vwCjU4
NO1GEDjJdnpC0gRbTDExjyGPLQOUWBP2XYlhUmbHQcSU0KyMYFJvLajkauzSbL4k9eRkudEzXzHK
lOJyJfAsJ/RVhui7RaTWywWuocjVjP9i7zya40baLf1fZn0xgQQSbjGbsizRi6REaYOQhU2YhMev
nwf6bsSoipyq6F5fdXdER6tF+DTve85zHiCqVC6kJTtbJRnXYq+xNOwjaWw8Sj6Z5ewV6jK/dFaz
mm9sdvxGmP7qyYruex/rSrXXdIUk8brK9O/iZZViN/dpMtIsMjeJvBKT2iEK2xC2unZNImiiclOG
kk07KazdpzFUdLzSrRvyptIPIsrPTce7JUbXz9Rt1d6rjOWH0ttx2bWOxTdsB3edjg6Wzgh5ANGx
oGpV97NhyOzd/EPXi0OEocOXA9tVMjzrh3nC3wSyNnXnQ8BCNEZ2havCc9VPG0wuwjMC+ARFl6/o
vHbWSL4YzxEA8CbE5TYpAZeG1Sf3iGzidW/sGIxb89o25w1Qz1VkJDvpflH+U9dCwoyY/opX3mYZ
rsVk7iVyazwCm8xw0SfFmzz82oATiQ11JSe2yuW8GcpP2pp3hc3zLl/m4oVNgVU1SBKdHXQ/xrCd
rr5FOaX5fvGcvUYkK3USHH76GvmvKlvgOv1+mG7tscQl2eT3xqDvBvpZc1vvE2vYU4RzZP4Bsf9G
FcnHP7u6/xECPU/Vr//zv36UXdHq6eOvCKj0UZ3Zo1z7/xc03JV6+Da9+QP/KUzbRDosMQtUfz3J
hliyZ/yPAkj+b5eyshVg8ETrA6uEks5/F6aXHAiPiEy8PiBRKD/zh/5b0OCQLIGcwUHvLDxELd4/
KkwvZef/t30G1U4pWlg2+1nmPkuIk+1zCMwN+AivpjVm5g/4PtWDWzrQTQxrceK0qlU3ixp4/df9
efjPAY6Qmm8Oi5jWQ72ElmNRaZ8Uq2bbm0xLz+5GEq35UjnC3cdW0RzOH8U7Lt8sV+e6i2AEfAtI
L2CKx9v1oOiMGpsf+oxQdZ9FI40nh6zXe+wo8DiCxLGeQV1QfazN1of/rVr5BFWlYbKvG1pgZWy2
yV7VDh5T7CkBWdiwFZotELLoh/nnDrkaoe8mH8fWWjeJxrzNZxcqapkKgBOC3xYjO1holtbspXce
JdTnTNfYUmXeshUkegquRIn7h07W2JH26gVLXnVvRyK8GwEQ/zSTRFFAHUqQG05Sim9pPKfPQRcj
mCybNIuuh6YYnoDtAmSp48T81PpIUGm+lRAmPLdsAszuQ8Z23HVUDz7Dy57sPB1I1A6HNOUpmwGZ
VcCjFJuZLPauZiko2ARxxswO0kuu62kkkAZusD2vRZJHh6mukhLsMsMP6L24QXDpUOJVURvJ9X8V
eeWoINTuxsxr+VBkCWtGVQ/ldTaPRP4xTnKnEpPYvo1ps2u/UKk5rtP8efAo2qgK8X5TsZEn5afe
hC1O8pKNz6a0t11oUIp1NK1A+SfIKPEuvGknsqA/B+QD8ukVLa+bPP2OYrBxmZcRrJnPVQFOKi1z
j2XnSH3VwXKN0coiXKGdCfIN+hbcWgRKPt7DqHfjdWdLVgd1MhIyVlAYesUQF3+358hLKdDBl7hC
LSh+ZxNmwh2633yncTyh1Kh662Pf+CwKgzgCrgH5CwjkCP8h6tUS2SfCpX4fpiW73tyoA4SmVXzI
vYSiru/NIy3boGblZ4vS+NT0yJVpxgQB/qS61R8yhUmd8LapC5klo4RVcUmp6vxH+s6jIpiJ1hxV
Nd8lLfbkG50ElnbgUBh9+nkbk42wT/LR2Fmmaq8AdIrb88ezjguq/3lUC2TKQWdGm9A6GRRE5nWA
ryPy1Mmv+U55hpKuw2LKCKrhrtEJuGzwKtnWh3LxXEo7ouicq3pLXmn1KVoiCbzM0S8z9QGc34K6
PjhIc8DgKPL61Q5nxBuBKk1KBfypQDrFhZf7T5XxeNDGaEKRTuA7YaNkn9yyiNSQqAAhxQxfUg9p
ooaiQJEjguzGPoAC007hQ56o3t06iUmxMZznwt8mmeI7VRKbMjUddpobKkFErsHvoJFVlouHhXwL
1P1kJbPod6q+u3Yj6Q9YvUL2l3jrLOiaI9Gzrd+wDZpSI3e355/PMvSfXBx0QSBbNPPoZDjL4/ur
5I4YH/wsqPJNxaXfIoAutgCYiqs5K8wLN1IstfPjY/kecy+SQeBjFKyZZf8+FsteT3fjbMATNQ0q
CNk4s4XKPFjrDlmGfJnGOPx08MR/reckufZdrHcA4hZu+fmrfjsP+z59aLrRUH19SszHZ1L2MwVR
Il+2Xr0E2jUWC/HaWMZM38Jik0lyH6q8uHDUPxPg8Q0gGcf3OG9EylRQTpoLbRFltfJaSn39pPN1
qyQgz7StaAuGBpwQMx2yjHxUH1WVl9FwgSkbaGJPHHmDf4UUkM7qjGyTEkJCnGGcw0PRQUkHObMi
594GWITQRZhUvTril8IbjFQW5nUrpHTJij/6TMANoxy8yvSabM/cXvlhpjhaJ/p7EpQwoOcNs9YH
XdrJZ1K58QhVBN7PW+y3EP8JdGD3iE3TMFcjKoBPpGcV5UEaBuW6fPbM5DEFpX1FTQ6SxwDmmHAL
wZ5QpdR2VeXQSGREnfdNgIx55XbBSKZERYjmhdf6zTAnTEHHYNFzm6Ds5MkDbuM5CsmNRiKp+uBX
Aorqqp5Fcj2mcUjJU5b/6nggZekb+a7rLO3Cvz6jkWnBwqWcb5OGRrenwaqsiAIxKKK2chvjBK8v
vExvPlxBw0cgTKfb43lEYRwfcRrJUhdRmW9tPKZ8rrHYT6C5rg2ZDc/nv5Y/0UhH7+1yLJT1PkFp
Hl6+5Vz+ujolctBPrEO2YhiHm7FN7H0n06lcZV3Xfq6CHtksWbrjDU7Y6mmOXYoebQy+FEFVZ/2+
cDbLMHF6NvAQmPVRLrugvI/PpoVSWlm6yrd8q6I95IE13dH9oSLt9NlNFRnlukyz+edIDCkcJt28
WA4yurmFckReaXRT6qTeFyH8iQtndtwdY67jPlnC49w8VDHOn2XLX/fJWJiyNUGmCPeTMNs3WSke
feJRUGng7E2XjAj0svXA/LAekNvPtHlz9RXaCXGDRhXM7jqcQqG3UNm8dF33ffJgxknlX3lOCeeK
VMkcOyxZOPpC6/Wdt4nH62LQdG172T8d39NwrOeUeES6lAah4RUVymu+YfOjadTlP54G6Oq53By5
6ISWBt/xsdy2cS1zpPkGNKt5odpZXKUyUt+mKBF3vmyjr7E7kwGsunnXN5b/PSlKeXP+Ub0zPiz7
Q14iHhdryJOvZyaqi6Y75ZGUGTfZAdMonztXpXsC6hAczBEY8wsrr0Uwf/rectEWS2SGiYDv9vi6
U9OuM6NCipAnceXs20Yt7QhTIjouADW8FIQs30dhnsNKc4wlBrSqkZ8QJB4gpyBsdjUEveduQJyU
tDjyqd5NncUsVdlYpAA0zWwcKjN96QuFsOD8DTvpzf95txddP8tux3Vd+8/v//Vul2CflhHH25TA
D8dVMpdKrd1Qd8gzQhd71qwrDzQbgL8eMUqyMBZMuxds0JT7o8FirnaeOdhUeYPB6i+cnrfcvJNB
gcUZwxM/FEigdTJEySqaEjQ2uAHgKIcfBq0XJkgVDvcY2hO0S7yND44sAAL15mBcD50vqU/Ndqb3
xLdTP47JD1va/QHSxLRHK4MtFpeO0/goWwwRG1CiWl3dwdpOcBbAcv9ljALOU2XYdBRba6aKJdg5
9FuTUtHC+YWw+AKMbxw3XRfHzwAwK9QEHKH/MkTJGN8ms8smAVZcdgcsb3ju8O39kAqQdlCZsbmq
WccjW4Iakaw60kytXW4G+YzR0SCvN6dLBzEumJ9Cqx9/FYReNbdOBLNn04Pv4n3pU4jtKkoWy5Gm
37K8KvpBkiz0ZU69/mOT1rG7Js66vwKMzPaVeG31JakM92dmj80vAWfe3JpmjMAf2kn+LW5wj1IG
LpjaEAkBeYLRmvMyt/5Ei9hIbWPvhTHS6QQHoSs7hMvnX8R3vlyXec/kA6LE47gnDzqKcHJRLQGj
55jNbRLaBpk2KJyyuCnA/w3WvxiumF0XHC4mFEZG+/izbas+LZJJGbQkHf2khwkhYZW0OzCYFtYQ
2bOMnzx7xxa0+eG0Ho4CUTsXppZ3xg78OTB2aXmIxT12fBKsZmQK38jYUEaQu7xSegWs3jlYo51s
xBT8HKck/igaBFh1E8cX7sGb5TLlh2WiZYJjcrPFyT33C/qfmeWHGz1gKwYdQwh3gbKudcq9FNF0
sIHPXRih+TLeftKEh+Hhs/mLfzkZLx1tYEc3uPEQ+VusbrKHK7/uijomUXnO2TKxtepAqQz50MP6
UjQGlSn1c58qetX+GHouLFbTuCZeDk01tA3L3SgM+HJLoIZ8NqA+Ei4xj+b3MsvB1hYoCBrYJ+RF
rGapGQPsGD/bWqssQHsI0+eKm5tY69AJko8Z0rt4baVBYaxr5QPyC3KTqrSj5rpA35bNNEpi0TwL
h4LTqshH3CeR0byUtS9/taQlP7bY7x6aLAmJcvRBu6/alMi1faXL8BHIcxXvPWOefzqMnvnacYbs
TsLd/97l9pRuRTbG9qYTKSvpoc2BjQ5hakEbxKl7KwaTec1PMmTjrOsg40iQYJh1gnkO4D/Fw1c8
9SBZAMiYXzGxpvQVrKylaEPG23ezDlGmA1D0ocIVI/qOJkWMRox493FuRFavEXvWH8sMy//Kqpvk
a+XKUrBFreh3dmCIbhH7EfpMLBxaRY88xvuywX5Ot2LJiY2WYA/YIsDMEWt2o4diBUD7um7J8VnV
PbBfGMd2fuOXWnd0KT3jNQmT+CdEWEK8XSDUd9lU4JfoB4CgsVm2v8x+/JNYPlZXOjSd3yJDgrBG
waweprh1X6oOCLmWXf0EoWb4NAW2qlbQsMAmpjG52AzYgyR/0TJI81OVERFhadG9SXsjyNaN0xIq
klPqolyZlPpzbGi32SWtcJ11G8w4hOyk8J/TAroRUfOVcSsdGGcrAgCxTCdlSbtUpUH2wXUn07wC
W5Ri03IGQh3jQhykTytt5WRLrTIahqj79k/HTfRTBKoKWqSOxDR/PIL4CZUttIPeBh4ZctcqhE/V
lcRyxjTezABnz/njvf16BeBF5IrswygK2ifHUzFCvsZQTMiqIlpc2PODw3T72AhwaucP9c6UsGy6
kIhRnyd89mR4Un2eOSWwIAxY2v+U+Hl254PYXUcasAX1ueDCFPT20mgvUH4k+IZ+Agv941spehu0
ttOg2qkCgGdKFx+KiDQbVbjG7vylva2Z/GllsGZEaYqm3joZBK0kMrIS+c2mDYn6RBcROLfF6BuH
IZ2I/kta+TLLqMkIvkyGa1a1DUDsro4uXPI7MwCJStxckyYJe86TSdAupTPLtA+gDYwTXX0thnlr
ZUShI0xracWKtivwR9ZT1P+LQ+MysKkg2iQNBSdLdSQOQtkBUZrxlClSfNyOkEyRH8a6Lz7MasLy
ZozZhf3QOzs5XxJMDI6VquWb/ZChm8Epx5xXarTsYU9iDVq1dE5RzQS1w2RALrx7r/qOONGgTS7M
fe+80LzPXCsnwEn8mRn/WmtbpSt0mZXIE4Hj/0h0O7BRJCrWL1M0a+TSV18uvGb+OwsMOlMmlQQ8
txjnT95pYPTgtuYa4wEKgmQn9Gx+i7KuGVAvzHq66oNp9DfIx6NiE4x+KEAKE0732GubZnEgSwp3
2QRwAvxd+Y08C69Zx65pBDvfXAZwsMrMgdk0R2qdDxY2s4iMkwcv1Ol3OOTsEzQl0tvcZpraJH6L
YIvVfrkdZKTJfUW5pHfwz9xX07MQ6lk+lHaCnlLQ/SmLZIi4KbE10Vxmn0vkAd2GETCw14TUpNNq
qCRWqSldyOceFZmtK33KrEEStmAz7QkGXhfljMxDal5N5Itj11QDdbqEcg/SrClMF2jf8HUoXJ/+
GQBSaGPCabmgmPkOYFL5zQPX1excqxNqYzS5o1cJAXNEckQZLfW68puFReYPL6Tc1PdFHOfLGfhh
ugYPknX0uy3jOSfuFC9WMab1WtVtSCOhi41vzCAtBkdgmySYjDNKDI22t11VpnYNmhhwEwhmdT4C
Ok5/s5BN8OfVURQ9JanZppshDqvf/pTgLMybvEM0X9rDk9smmbEdx2pCkdYIstIVlGjSXdsYlUta
qQSDZTPo6KYix+hRhUHVbYywa64GaoSUKigVsh3UWZzv595rfgWJwJhhlqP5uaBlQvlSTph3S1YX
H8Iah/fKtuwFUTKHFj272q7qz2NeDz8YeVKobRlBSWsVj9XBrlizsLGaND1AVhoa7AzMYEYdrAWZ
LAgbMMtS5ff2FAPipofoRhsI2fwUlYRa3tD/meG5R2njonuNQguRY4kwVQYlfFezjai20n5ERlpa
CdfsRHX/dVC5KvaNl6DsjAnpfh2TJayTNKWAOZ8lOFxAaeeYW0lre+xtPY9X7mCM35NIo7z1DTH+
IOPA+UHGAtqTCnzabxZnjvfBz+yyRCTdeclVjg6o/pBQ5sEATTzVb3ueQQ6nVB9uHMuK+7Wjl5W+
LkI8fsUspy+wdcbryjGLBEKnbeGuwOX7GXqh/CFmMuTWaW0wEiXuuNCs61J3V1ZSO+2OeBYk0h6U
E7EChzzjzZl6Y1s7+Hc2MtQm19UMUbum3VnO69oVhoMkNRyajQZfhG45K4pnziQvN1YC0Brayzza
gPJbmVzrlMo5KKEW+cX58ejtdCOsQNCSYEvvw+U4GY2mNCAAxEfZkeiC8kjdondZV/RZI3TDU3po
ojLeZ2Vzabp9bxS00QZQU6WOJ+2T0hRSEGf0p6U0xQqKbl2MXMvrJXDUFvGi4dAs8OrFvaV6yO0S
XuaFpcw7S4vApjtHIVGwkvFPTsAjTbw1moxvOnGKD05fitsonMlvC+Kv//gWw0ixIeWziKEZuDyC
v+aYlkChyBulvwlUvGw8gHxtBQjxn4Yz671TOfaunyLnwmT+9vpYhYrAFjSASFr0Tq6PhKxSmp3n
EbsEhZGpYaJ0MJaPs0/U7vkLfDuFcyhqQRDrIMVR1jy+wGkkc6vuKVhZs1neZi7Kb6ug2tO2dnbv
kRrHA4zd7pX07guz6TsXabNGki5BpqZH0uTxkVMy/0SqTW6tCy/fLHG3E4rof5q5oRc+FCH5Wcd1
L5gdVEICi+bdoio5PpZT9JHZSdjTRptHmLKmxIRH3UYTPeq8/eXpFJNCUnjuvNbskzcsK8Jhy3m3
8dqfK0MDsoj6cj3FUjaHLC70hX3HOzeDmqfl+DRQbZN3+/gEPRIeesf3ws2QpcOtBeT8qsiNdiOD
+lJ/7Z1RA+sO9MLF8Ml0cvJKx6nTpv0sQ1wLONUshNQbOJRkLteDcUcUOA48nYAOP/+evR0zhKSO
TYdEsgWhp358gRMxXvME3BPAOczcvfIt6tk58jb204Yc15FvICulw8Yoa7Xmo6fNpLrwrr93k9n+
0GPibSBTePn9vz5mmgUKOKcZbkiEVr8LiilfwOWie1A0Ch/PX+87d3kBMFqeE7C/40M+PhbSW1u6
EJFRgEP92ZG0V0+rmMGalAkJuiKxYvMToXD1hUXxO8elvMxY5Up2lRh7j49bRY6sx8nyNzCnYXS7
Zvq7ZOuDnVKBI6ijod0nZNH8880e85DJHnZpjwvWx8eHHd3QcGv6p0yaMHFwcvDastYCwwcfsb2g
lnhnzOIKKbaxZMWE5pwcrIDH2FR8KNuUwjp6R9NHe4LJedtHE16aqZUH2xk8ouECbSTb8w/2nZfI
C/hOTYZmbvJpU9zL+lggwIi30eRHT0XfdAeq++atkWM3OH+od54l23TmOTKm2W2ctmcz38/QP6HW
EfNUihtbVgamFJ99pKKQjDECXPhWpiipzx/37SVaXJ5D9RgFAjaN5ff/+k5qp8h9MrRoZDa299sz
6/Kz6fvpQYQwj88f6u3AfHyok0dpD3WbDhY90yRib7/Gow2iBDf6P98rYr+3oLIiKPAZhU7GV8qU
HdTLKdumRVzc+OjN7ws6XjdGASbZQ2S2O39d4u2zI7kYcd8CMrMd61Qx0rHTAvuX5aTh1HBtylQF
SbUiABUqgzfL6i5M9PBUB3Ew7vyyax8zqoafaa7pPelrPYJZQxjprqBmFCMYSwuyYUj33lRTnh4c
EdK+PX/G1ntn7DM/spV3ECY6JyMHW56UzT6I45gE4AJ5aZS/xEMVt/c1dTaasyHQQpK+ZdBuybWI
f3eeAhZuaAX+uw/yIttHgMRfTQQ8AIxKghpBsZTeV0Kj6HfYWRM+4d6Lv5pWUz+OaIVSfLk4lMk+
Uf0LSeHS2yglfby40sGN1yfBZK0qq6WQcP5a33nBKWJTNufl83glTl5w4SmbvRDKdUmEBLQ25d+N
fvYtDKX1fP5I76w8EPIw6dATZIIPTtdX4DQ95RH9BKWzHHaDgrGa2b3/AF7VvqOWPT+UZj187Ngy
3ckSGUvmJGHD/q4iZiYTBQ76AtgpfHyaOefP7Z0HLpF+IOhFtkWZ4OQuzFWfB1WS8MCJ9N3rGLdG
UC0RA30634uWlWfiEH91/qB/RIfHSzE+Q7FIJAKWf4ghjwcXP+mndMRzsRH9JB2aAZl1m5j5XEOW
HUb8qIWo5doG4kmwCpka3rND+utPy+zqYCELjPlaBwMllHAaiBxBzubhy7MTtVedGwX786f7dtnC
5mohd7D+NxGsWCdn64kISj81jsajuiHbiRBrXY85/gm8d0RM22m/EkVnN1tZBOkde8Pg1/lTeGeI
5BSoK6LF5u8/b9hfozFTvJ/5IkKzOcdqp6H2/3Jsf/58/ijLQHvyWDwWnsCnl/2k/cfx/ddR6qlB
UzCH8baMZijE+SCM7ZwR0uh5XWuwcGC3f/6Ibz+NReLmS+ppPtocMzgZcNRUWWWtsbyZ3VRG7Jyr
/NmZvfoWhXS4M8pYPMSog3DWVvpAAEmGVSQinW/VZJ5+GuLIvCGuKdsngj7W+XN789jxbVPORCJJ
MxPznn382Ou0M/tau87WnxtKRx1r/9e5mEBfmDhyxL4ca1xELDSi3yOunxDXpYt+5fxJvPk+OQmk
wpYPXNMK2Owen8QUtYZSZU+GF8x5ZHBqPiCnRqzTkjamekjUUdqn2/MHtd+5dJsuIl+mzc6aburx
UVsrGgxSDgDmNZJo4kZKkAmsW4EaWTYB3OR8uySqRXlof7SyMP6F2rL54cZq+D7A96XaZvv17wmU
N8O7DaEfsIxPwYsIrvCbVZqVibZtdiFztPnw2xuQyDPe55pohjTsH4de6kcWsQlS8XQiVb1QKJvX
LmP03k/GFIPjaI/fHRc28rZpI/GQ92burWdgNvOhlynmOkjTOHcz1ykgd+Rh/MBKmeyz3Att98L6
5Z1nFECzoeFMLZQl6ekzkkYPfVdrAIJptSkmpe9bF3CLlCYJEm28Y0cdXHox3owIjKDUnoXNPwu+
9eTDmZrRIYauara1iJurkqrxsKpGD13J+XfhbVtlWTFZS8ws8I5lDjt+F/ARVxVZkFydb4vbjr7L
2hidaC9TLbe1X+DVDppp8bpjKHC6EUvoKD6dP4n37jALYOr7fAEMgicXi0TMrn0PF7MWZrKE4YBv
q3BBjxNZYZkr6yskxbG6cOlvthh8eSatOWoGDP30D46vXKATQrQ5NtuxaOxDMWNGUaaREFkX5tsY
+8J+0s03XTTmh396uYuuDMEGXchgyQk4PnBs1FbRZQIkI4/jC4mV5MN3U22v4D2qeRM2+Ha1SA15
YV5+M/5zwcsLxYDML6Clx8fVM5HaDmTbrRI6uxtJN9j3IJwOfavE9aDS7vv563yrllwOyPqD2+tS
/zlVS2hphK2ak2abBJk5bXSqcLypNKwX0YT/2yN9DzeeVt66FXaN8dxrp7t6GOnOJ5bGInv+fN7a
cpbzcamAmdT5CFQ4uQGlAbufOaXBWT7B8N3oUNvYh2vVRWATDCAy8axR0LS4SILtEBMPvnYKJS04
/XWIXZjK0LWpyz7/4Ne2TShkA4R85TE7QDLFHGisGDkx/RPSTjfbMub415yjJ/qA2Du9H1gpfiUi
Si9LbMug9pRriAsR1dxNPZosh7OSVMKbppvTL0aHEgP0htcDUSUu/SWzhslbpdLkpEgUd+/jLg+f
eW3sV9seMwBfQx1/Mo1shKfXzD2mQilK7KQRqYNNicRwX8GcesVx4dzNg8I0LGhfEbhpYjx0a/Sa
WywZNrbNOi/Hn6GmRrgdkPLuLXoT8CrRDdP1S7M6SJ510ECXzRNCj4tkiEs44fZEuiHxMzuRNKM6
2GwPXooBMP1iAprtK1wFiIN6u60tjNWdd0VDF25M6Kjp9xRoXW9lnSCfO//Ql4/paNHDM3fZAjCA
UxtEs3P80lcR3aQhqcqtNqb+CtESac4ynUmvke2FeZXawNuDUeGjUM/2k4aYeTKx1sQ5pk5kKbL0
TL997Q1ZfMn9AvRI3yxaOWMwvO9sUXGAd2MyfmF1ZFtPRWPkMPWrHKCm04w9ese8JK9+7vVvYbWh
sfFNY56uuzDCnE5B1TvoRZtIHpw5wvwoCoWYXKcVyKLZ65+DVuNV1e7kSiDUM2Zr0WbFU0q8ZLyu
ahRKq3FkW7rBvjq+BI0LQGpR4PsPukLyvh0d1yZpAsGP3tSmjU2H8Or40HdN1a17EwMWMRZxTshP
kyOAkkPnODeOJrDtig1vAP0rq3/mSTGPqPE7cCM5csdHMU2mtwlyC4TV0Erkh07QGU8lI4G59aK4
vKHPGaHuqwMimb16Vu3azikvkQUisEVHjiq/QpNDZda1bomPSJEuuHYG17sKyibqd9lIJ5oxx4lY
1saiXxeoDOVa028dNlOOKGTjKvaFuxC/r9zOJJFQHC6G4op8k8haY/wRPxMvrtWrjHrb2YytSVmY
crJ5cHu3Q9QzOil+b5dm0CqDP/OT5UxlbZ0pim77vPU/Dy2VKn6mSOQdAPbSXkt3rOAcSejNj1NU
V6A42swTIMqD9gv6e9nTw7GTX42V1f7TmIWEb8dT2rhIeSChr/JOS7xV9MEcQsmHkBTSiDPa6biB
xddF7ZA/82o32b3u2+ExjzyRbyFFI7xqU9LQYDZVctekyQCUWTTGcBuIKPs0wuyXe6QKFbxfw4Vv
M+hCrlkDkhNohhITv5VRnVuJ3KVuHpDPOa8mc2rSfRMqwFlhNREC2PALYmlAK2ofVNmMtw6sHOjS
ROrf9BxTf4cNE+QOZmfnW5KNwUjlW9DiDGN7votCb/7Y1Kb5qhFxNGvZRyC4BovYM8co02jjjE3z
nIkRc5HIOk6qIfGJMSPzpjvkLdF3F/cENNIuBLtbNn30M/L6NKBVhfxqVWKlClbSFW352ES5zh/t
zp2tlZP2aKlbndmbNB+m1y7pnOfzw847I8FicMHegiyGNbZ1POzYtWYmsEiIpsI4fByA6x2msPjp
Y7gjdi24pDF6Zy2zlPKWJiGtHibb48NFTl1MeWyThxNaJMrR5WAvNxp1Rv0h67aIauodfs/8UKBY
u4Dcert6cyjWBKgivaWQCbDyqJQ4We1o8t6o7byA7f0ynomtII2xqC2UR+1oveYpsR//+P6yT6YK
zamznDnlfDk1+5C+Hsut4St0d2XlbDMUlLjyR+tTXA/O/vzx3rnIJU9hqbjTx8KyfHyRXSfHroiY
Roghm/eVa7PncSeYCOS7HrywdynuqUvam/cWUAQO2Ihf6OAh/TlZnBvEsJt2S4XIaI12obA5w++J
qDEHK+BAvlpERvOHqZqp6KAwb/MX34uL+grdl/vaZHLQ/+Kus1Pw2UwhwWVTf3wXGlO5xeQmeusZ
QfypXmJ+A9S/mzZp5q0ux0tf0TuT91JCwidO85KW2clrnTU9YYye7LZWVaYf6xpBBOKb4AbFTXLh
Ab+t5tKZW9rsNBtYdmPdPr62hFztwe5SuN6VaV+hSsgPFf/vJmQZv+0Jmd3mdWLs2jYV9COinGhk
gYCygcfLjhRyaFm4wBddayCpxfOrjTtptTOt1vE359/Fd/ZszqJ8RlVkefRh/vgr/irkdK5JvbOT
/TZumvwTPrroHo/e9CyrZPZWxMkPX2os5ESR2s5TQBP0KuvC9tINe1tFcMgX4dEgg6YHdvoyYOEP
3MJLwBpJcBp72bqRelYRsgQgE6XZbOpsqp9i0XTupk9SYeLaztRLZ8/ic8S0uZikVXU3INj+kVaJ
+WFO5eCh9M8pThE41H9GER0+Edw6Xxic3/mYkbCzE0DKTgHotBBWJlFSuM3cbstg9K47lKykNiX9
NeGC1TZF0/9hnjN1YXW4bCdPFqKUhtkNsc92aCqdfDtGhDzSb2lmeeQ8bSyShT+V5KtdLLkt38Sb
41DkZ0NvB8AJT8YMdBMpaIdF2lV29rRLR7/4ohsruvObQaKz9SZ9peqq3eWxrKGOsEC/CUVY/It7
TDcYHRNjpk877fhzChRbXMevum0dIG2Qgymu9RzrDRXK9Iaotp+CmfvCWv/tpMvmjvY6pS2qJ1T3
jo+JSCMIopxjJjBYD3kH3TbBruyv2e1BPiHp7frCl7j8xOObzb6WYRfbMFVE0z8ZNFJi2Ttlzkzz
Y5KLjZxquY/jmcQsbmn8IGIfxducWUj0ytYBiz7KWNzVVJq/Glknfl04nbfPHoMGW25mxMXFfDow
UEVQpLL1w9aP4hgbGUMEYePqyhh8BFoNmICiMPvbNCPXC04CQGj6xl/On8RbnztOU5YikGAJRkF/
cDJoB0Gvm8lwhm0n7EaAeUXgT7xoEVxPSxwP9igQyuC5GjiBFH30Yz1Pk1qVky8fvcixphVZPiD/
TK31F2LVahiPojJGIngEMQ9GiDHe7TN9IM0+H656nSUZe93YuoTxeNvHYIylrRdQa6cxgKPq+H3q
KUQkUV+D6lVsiOJybq4UYWQp66sFpj2JkSFWp4eMquW2JOHLRruIFn+FX2qJoQWnUbVJefCaSsEv
Nqut2UMzOn+/3w7DLlqHpQO5DCsgyo5PsmrBZMaqG7cOa3daPDkm+aJE2oZs9iNOgfGhXzJaFfrH
rdWn+sJ3/u7hKQ2alkf9Trgn3xx1snREEgbDLe7JEetTW4PF8zovvFFeSahio2lto3HNHfhxRAyS
O0NksnFhEfqn2XryJbIKpdMHPJ3WxultmB3S5/iv/ZZZqPJvm4LE5psEALO4R42KDSmiO/YQUsz9
UhlxbNw51tCXrFxU8CEo2iK7cmPimXjKQzetMukDhcjFDIClnuqRSBvBrhYgcRGAfKLFah3sEAEC
7sPYrvF9J8a3gnQn4jDMmhXpSEowctuwpLAtBgPTtcp8SRJezFMYO1S+k3aAgA95R0J7gsucHOE6
urJmrwl3xQByY+0FUXrQeZFSnI3NMFiVWTw3HwiAb7757Vh90mEvPxImn2UvQyizQ832oF65E8ti
38pltZ/8QN54vVsEa+ra5gXh3NvVGfoa/EgmWw9EEqcrpn5qqWD1kg/dnZKb/8vZeezIjaxt+ooI
0JttMk15lVy3pA2hkqG3wSAZvPp5qP9fKJk5yelB4+AsCt2RDPuZ11Q2qVtRCza5WVfH25v8T760
Wl4iYRolC6iHR2V5Xf8KeUYMBfVBXwBbgdnayU43SEX3DZAtVOIz2+wOCdUNnHm1uCUBj9HZgfSI
a9gPQ3Stfo/avUg+sRVpWdz+aVceHXqGELMIGyldr8vIwBNlK4SJx8acal+dJKr2sBLat3EQ/yIU
s6U7fCVO9Wiq2QvEjaI1AiznMzG0kS77aqkxYbHcAm+OUzZsNOIiDmR9KOQRbfzaeoj6vin3Ae9B
tx/KujCO0ygwfA+giGDuMSArS5TlQk1vZguqWN6J4XWIpuh1APH9v5Zk/1eZ8Mu94hEm8lbSCqTe
bq/KcF6Qji58zZw2Q0S/KOvlcJTdOD42Ionc/e0luTIYQ3EpYZdFS3XdPBG8LbEykTA1jNZ7wMy8
O/heWT/GtNU2hroSi/PIEQQvFyBlP3cV1gUdmRtMrPlQO8nwNBvGohisG8iquXGz6xkWFX8AIDya
MYxXdEwBS/6vUeL/dXYvA1qK9YCllpY7mZK//P2v0+FFgUlnPJgPDtH1D0Ak3qcpqJHxwFHbO2ig
czH1jpza23h7/hzxs2NpUekEagMKDjo3jInzgRPUjgZc7Ej+JphlDzLW9ZdOzHn+7JST3iDTKZrs
lFCO+ZolAybhmDB8cowcmg6i//4vGrzJa5MTyh2dnMYwbzx4TPydmhZD1C4Vcjd4GNSidcdFrkHv
hpiMyzwGr7lCelHNJVYWsrZBp7uRdH7YWu9/qTuF1XkD8m5+SNEn/NBNqT6Fvisb8Dn8sl8ulfth
N0WDHHYUJ+P8Xggv+Xx7G17ujSUzQmSEfBmShbvuN0C6miDI+fZhSEhauzgwF+2ppjMeRZakEZb1
qrrD2hnr0NFuHrJU6smjDSDny+0fcrE9WCUWiDY8hHDMp1eHDwRmYptxOh+WsiAGHnXZ3He9MOpD
PkrD2/Wjhp7hoKFrcnvgZfOvtwf4cBMmMjPBOTjfHqpyIjJ3Wz9M5phUD1NkdjxrMGcA9Usn/9zg
cx6jDOIbIxDzSW1898U9wHcDcQOZSf92ca88Hz6PoaUnOa5fpJQ8uL4zQUrMjCNmr8X9f/5SCmCc
dQ4DPL8Liq4dA4yqsJONfSqQu6SjF76LXWwekm50n5RNVoIJN04ISB+fbo/9B4y/mmZgt8jooclE
rWjd40hTnYQubowDykkQSyGHIHquIdX+VEcGrrUT7eNqj1Czc1ekQ6mF9lhRvEUAJ0vueGhwTCGL
0af7IYqhzulqVpiPFWZ2SCYbvVC05uyPGj/fR/Z1znrUb/COLT0Ds4weB2qFDPVoNuHc18272VTO
t7RKIOrnRhv/bqIhD8KWeQH/0ZVi65BdWWTbBmWiLxjcxWrnfJGd0WgsGTnGIfDl2DzommH8nJDd
7F4w46CzgSRWHR8jx5vfhiqYkXaCOI+QvY4JyaFrlXcqRWej3V/TFZqIT6OwqwoqW7cX6coZXKCz
OoByPCbhj5//TIjyVaSspVkgcMvYoT4wLxo5vj89U5x1x1MMhS7Z+eYcpRun8DJ44ti7i3Ur8+PZ
rr5KEcbJq7ilexPVmkrDQ0ul/udh6NVvaUjuxTylBu7bFO+BCHkvFHMFZvGDm3+1YUGF0H3TjdNy
5WaEywIbwQN5AEhPX10MvhXXma+zYy2aiR/qalD3My+FibdhFtyRONYPPRHDfq6a/H0wzAgLC6K8
jTW5hCcBfIXdAh5yKTI6a5SxAUuWyVD6IQfkqz00OrKLIRCqodnTSY9+NB4qJKHtANUfKoyF7pIe
BOpOh3hYI1Sb9K9caShCWC3c8bCjP2xv/MSL6NIit0N107IgN3gXhX1Tuqlf1p59MNDqfKmh5IQc
W+ODRMP3c1E0xdvtbXplPCQWPSIaojQCzNVpgoAvQXUO1sFvbSScY1tEj5mm5V+9eEgUDpdUtzY+
8fKRALZLwWpZBwvEhXl+MsbaSZN4yu1DJ/FUEiJIFxOKHHk7S0HWyDJFMzKL5qMPp2H+ryUjLkxW
BSDIkt+76z5Cm8vGQZLdPjQSqmQPCf67IIfGv3Mu9CGcUhMjhNtTfHlhQYSnqEDHxIODfhHAz8Fo
2W2MSjVNrwc4SbLa10WnPXYuvuYbidOV9aTE6SzKkAvs4Q/b9a/IMK9NGvNTuUhiS+rSAlOIoSji
Z5WWPwGENBuw/fVwHpO51N94BPGrBflxvpaBF0+GTNv4mDkWipPoQD7ACFFib4yR85CAatvaPet7
9c+ISNfBSVieeFRpz0Lfqo65PR3MBriy3SfY8T1KBG39XkfxBVq6WYfCl1uQUSrt/Gf/fnKXYV0a
/DRmkHIEcH4+7GBWkTdlMZ6U6WS+EMUGzbGY2umLIQHB7Zqgt37aeqShXdXUFGdQ+DMeAtrA/U5E
UbCQYQz9Fb0PiHyDKyydpnad3yPZn7xHkBdLIreynCZUQsUf2sSqPrrgA5Dl1HP5c0QDcTxGdbxQ
SKtEfO9TXf5bTvi173Rndr0dd6eMQyQ29AIIYwohpKYK+TL7dftrLgtUp2OZYCoBxgQvg2ySD2bV
eohUDGnyLUkBFNA8bQasB0SNdWGgRmr0tdYROvgixq9Ka+ZFR9yBgeFrYvgeA+jvloZ5POyXaIP/
FLD3X+wSGYXlTHCNgRqtd1VDOgsTu69/5UkHaiXjFm2x0FBTdsiTjA/vOi2y9+CUtNeAxm9yiJSX
PSlniOdwTKv+PtBZ60OW2wG6S5qV/SBBQCujYqNFuylwu88RUV99iFoTsVLDUQYuPWNH3W6UVv6s
6SnUDni/+DRoBQZ9u1SUoAmF0cUmij6amF9Q/8nmUJrtQJZgWxjBxZQqnzr+9j4qY5RkA3PQYoTW
qyXaw3dNkWC11vt5BJxwHOpm+OUKn2BsymzxpaYf+6sfarIXkl4fPFsf11+wPsfswRpV+wirMir2
YFVGVFwyI/lNUmEgiT+5jRlKOQUKSHmEmJxCPr1BmSRCDQlPc+9fT+pGfJdVenYXmd6INqYBim1H
lNGAIO30RXrORts1dOq6r0Je+QmP36hIHuiMxBaj0TLcIeuCz42iIw7YY6A3A9d3wnMziAN6i5kp
+xgdfwMbyjHQOg+Y0zBhzQV05+esR/DSR/jsiK6XafEsgWojISbn31kUOT/xYfCLEAoFJTcI9dOe
m3FInqji5t8yJ+fkGuXoqlCSHLs7E42MH7VCPvSgzMF7ausge2Pi4B07Wsq9fPsuvijxIuJH1dSn
kwwfgkfIPj/HcmlgZGNQHiHrTwBllCvAsSYD2Uo6mE1AFToiiCf3bX4j1TYlPEWq/AHhI/b2thjL
17RNYf2qpvbvmmaBpia+PyMpMlTm/xpv/j+n+fxYl64rvdcFLHzRhHZyUaZW1DRHGoAGngBgdFMg
od9lkf47JPYXPlL/dHuC/rC6zi86rnH0nlBEoOZEgnM+QbWPXIFsuuaouxJNGKuO6rspb/X60GSC
JB1fJ7fCfrcCOGRr1QAOTSsnta/MXjihUGbb7dAILj6BNalQHxt7N3rntgNuF9HE9ejT2QUP6BX+
5xSMcLl3J6NtyDNcOog+ULTXFIR4/2ypYKaPMdXdXiB+Mn+QdWKl78zEUjB8bA+0aJJCsSm1CQU2
PcqRP7HjX7GMnX8doDkpdLxgwsjbLJrvM+0oZFfjngq95/cUdvUhoX/jZ3H1kmpT/1ZiZaMdKSxQ
6Nczo/8EENwuThVT/MEtlnpFYOSluI9E5f3LYz8ODw4AJzQpaL9+leNABc3LxvQ5sEE1chzL6neX
JDqFZGScUcCNVbUXbVVTN4TpcyoBDmngw+aEKp5XSDwWWsA9Iad4+NJMxjTuEyuX3T1OHDIBD18g
6RC3QfG5n1HIOI2AyNpdb0TlVg5/+cC6tPF0ilJwiBfdrfMN4ChbVSOd2qVTqB9nA6mgWtASd3oz
Dzu0lU7YgHT/MUbieWUall7p0l4GanA+qC2gpZloAR51q8ajW9BZ8JWmIAPo09fbO3zZwOcbHI1K
Krh0DIlcUME9H6qL47yIEx0Yd9tpNGxsZ3jSGrd9uT3M5TTatCVR2YVstxTrVoG1T7Nodos+Plqg
GIwDnqzROxAPXhu6BdiZQbXpu87As+T2sFfiFCj85BAkncD912kn+jUavZs0OfZDXB30eDbuUJmy
XijEiBcc5ZytG/UCZMvSIa3v4YDIqLa95ph5Vquq2LYi4K2mJ97kPPVfqb413SFItSx49Ns4uSut
Cj2+DtGHL2jmQAvXDRQ7wr6NIryghQugsaR585JXUEvvHPRO2hAprMDZm7FYrM56w/hsBCVWs4J+
4o8UwEV9rJoJ2JMCgoB4VQpxfxelqP/uVJVbjxpHY9ihX63eUR62sSiPTKs6+srRn5K8wW1EZYWN
/whcLQ3cY1kdif3xDCnLaKjBMIJg4/nVDTe0Mny+pGaSMUMtl/+6uZpQKm81T9vTS8QmtdGHvqcN
GOfmoUBevQ0z1TQfJWaw8jQhFTYfod0baOZg5fjW1F6XoGhkEiVlKvOAGEZWKvYoYhojCVDlEQrE
aLZ0OVi2XS4StMKb2qxeIiOesITjGkG/o8Lh5EDrY1QnHszgZxfQGdnNDl2QcI6D/IfSi+q5aAJd
3t3eZRfEQl6mPzIRvKTUYkhVzw+R1zpTZOhDfpytxHRCbgyMAnwXE87YQZakcLB/65DDP8qkNu7F
LLUwkHk0hkXtIwfrdqM+M4Fp/6uqLAW3uBkRo6fuUPYpbumR7T0GfqcoRel1up/UjJNZh50aalNV
2Lk2ji6xgwcq4vOwdWp5vP19KzPMBfPFK0hPAWANLS/yxPPv68rZ8vshyI5WZiIqmMemRYah2wID
uhbw5DC1Hko5A57qipBiZ0yu87kGAludzMSdrLAF9P+tLzB5eBqszixfpuVJALVFmE9GNtTOM5xQ
XHzZeMQ6lkLWeGfmJdRJ1msgnNajqn4XDHH/jD2CGvd+Y2UqLCc02TnXmver7wrttQw696fllmhT
3p6Cy4sEVVHUdbgkKZf46xrSBK3Tq2yVH52prh7UjLRbFlNBrnQ3OFHXizdegMtrmfEWhjuMBUgS
67LeMBbdMDRtfjTLJDFQNTIq8RwUxbxxQa6zcVaWa5ESNYNRAVrrVTtGPKJR72THAfWk58zrapRF
O/FOdaba357CK0PRnbYWxAidIsii55sIaCvlOWcqjgIQ5wlxRRDvwvVfqcNoGxSTi5IwnwXtYink
UPOnIb56biIzhpTqp+kxshPZPFbSxYqO7n/wMg4TfReXO5XEogdv72fSJYsr0gaVI91R8DNnN7sL
eAOLlyjzZ4iQTm+9BnkhuYUlULg9O6VLHvq+7VAh0Iz43nYH5/dgBhICnyHRAKKOI/9pHXshtpYz
nR1FQ7oPdUd0n1UtLBeSF4XPp0i4m64Yl3vV5eD8acpycmkAnk90q9XgbZu+PKKujxXWMAYy+Bh5
mvaoFR0ZuOYPo7OxuH8y/vM4YgGLgPelEwhaZA14SsvC0MU4VsdMywM8g3vHPIlMOI+l1PQHqNHO
XYn9zw5ZMfnL1mKlws7HXzCwKucuQMdt56Dq+dxVsylR3F2Uw4OyABlt6PjPmcKKNy7ty4gEwisS
qoR3HqHBOsZKMP9w58Evjqyddxp7C8movto3rUNL2OvKx95L+o2L9PIIBIhDLOYRxvLPGkYbNZhu
EeJirKoQZNkhV+h8rrwCRFhDK+z2cVvenPMFgVAJ6QgkmM+lvRYntOEMIhsk6uM8N8GBiPIQ1NiI
+ZlDtFUGL3WsqxAqhr4RUF58I31gvgxLBccgtlpLOiiXW6uZMNrrlP+Z+kJGVd/O7aMarPbD7U+8
2OgMRbfX8VzUyrloV6dc8ydoYjjj4emn8l9WKewTxaTyjd4/1RkvnrfwbmuAGbAuZOXoM5moVQQk
hucny+ZK9jtRN8ce9c+PSVSKBYoMIbAR7XgqHWNR20l6/s6D8UDLsToinuZv3G4X7QN+hkMIjYMG
QDMS+FUzpSyGBmWCpDvi2K39yIzBD8FcuAflQPCiRjbajzhmaxYMQoyZpQ4cSvlVs3HkL2efTh/n
BuifTxdhDQ9TNHswUJvlEbdb9Sy7YN4zef69UcSjzq9AnHnjEb7Y0mxnkoJFuYEXkc19Pv3GACsm
SlNxjLBtuitMCpuQZbJTGU/zsxOU+KtItK1p0RUbmjOXmxrVIhqpQH2oAYA+Ph95kJbdzShlHVNX
5gYMOVM+1A7JNQFQFm185sXNxGcu+vCcHVaasu75YJxZTcEfFkdfWNZ34AXGnRB6vW9tc9wHMDLv
J6jRG4Ne/UKAnEjdAbAh0jsftBssWuR4Yx19Cjh73YSN3zbB4j+Z9xuxzbWheJ0CeiWUF8Hpng9V
5Wg/xmYgjpaeuDsph+9I7w3/2sKLX//rBUGF2kN9C5lJgre1Jgo0lKJsRpMgMtG8BzVO/Xt4729J
lvg9KD0KH7fHu9ygYJOWR5Ab10KldHUhwQ/W4HD2QBuwhPzhRXmClXDkuzvfofW7M6fS6mCm4Vyp
Kcf/eHvwy/MIkRfim07Qs+jWreKrJBNBD+KQENUo/FPCsf8HPfryQeOmeIUS+f8xHKfegEq7AL/W
2BcSIWy2jLI4zmK2n+1ZqN3U0rtyYi//OqItcLj9eZengnIAywgI7k/Iuto1S0Q3JI3L5wl4Nq50
pwe9ktG+lbLZGcLQHqvJ2oJSLQt29ogijEfis4BHAAJALTrfqphz6hOwQ95NqdxjXE7lTo0YN+dd
24RU4xzyOFqkwq6LJ7cZ4o1vvjwpDM9moju4qMit/dQaTwV+s7h/OrmZv9MaH00QNtg+oImycZtf
m15ES0jyXHJ0oHXnXxp3njlStyuO42QMT1VO/hUVJXqqSem/oZY0AqTcFFC+aM0D4AMMQPhFv5V+
+Bq5BQjHm7XZKY5uPNbv40Uz+zSXdEEAQ5n3Dq7K+x7RUhoYKIo9p0Um8QYOnDcfm6NwRqv8++1N
dnmAwbJR7F3E4+AQLNaQfyPJgHPFlUT+EzdpvX6tFORTaZESGHaJGJUvkoMnLG0f1J3/n5eaiUfr
0oCzwBYPVts70arKV1iBHHUc2/8ZBBVdx6zlfZr6W45BF7wqBMlYZEBB9PL/7Kvzr3R6PPpIKD0s
p7zgzkHA54Xe0fy6CHXfFYNjdbuslv5xzCxIIg7+7kFuFP8Ulb4FX7m4s/gl7IFgkUghqFm/6Mj/
eE3pDLiR62BxanP6RJc7fa9EjH9VaTsbz/jF8gYQ2BZeIhAU4sU17qLIKmuMLXfCI25qP4DQeFKD
YX/Jx7y8Q5UgerVr2b1Jz9Tubu+ry+8EX0wJxSQfo0vrLD/srz40k41PUjbrx1bWDvA3EiEbOed3
Xh5/zytzCyV7bTgDBAMhC9cXR+x8uBS5V7POGuPYoyKHp3FhnrDnoC010uQZZKP9uP15lxEp1UwI
xLwEyKGDwVrdk2lQ6crVZuOoU4B5tYMxeydjNz3VON4nO1UM7S4KXPLkLC+/qKScQqFjVbzx/F5w
LxYbKBssA/iNJQFZX9dxozklvoz6UeA1WH0WKEC7L3qTGV+ghQBBC0YnGfdkXL2NEHPlH3FmUs0T
jcCeOLmw5n9Mj0N/aCPLwLW71XFixzWmBXCtINzsRNW6fVghzlui+xxhNVXFULVwWsjQfr89p5d7
lQIx8AcYgEsLaq2XiQZMXzhiNI41+HIFasnzPisgXu8wOo7uLK3IDinCWvvCnbZQIUuk8Perh7MI
rHNibNoBYFPWvMMexIDErWrG4t0yw7j23YesGeoNsMT6xVlGWcTjWDFQSBeLhfGTaXeJPoeVYc4/
Mi/9Vk1u8dKngfZMsZlmbdJtaf9cPDj/MyjdTrhQcHXX+vWjb0NBGOw5jInjW/oQoHLryG+xXY/N
T0aHYlrRwIAMAYWlH+serPIcqOrFxkH41KVDu3ExXJ0Egicib95cVKLOT6o9uXmCh4gOTqLinvX+
+OEyXwqchI+sRDlYpxYQy8ZJ+VM/XC0xXTpk3olWyWX/SDn8dSE5ZdTVVdTPoYav5C6yyuCkdXnw
qbLr+GfWAtnIGsQNxKBPJ5i+FQ3ANr4vTPJLRIfUC5Cv9hhEIIdtryrv0E0EmVX2xZcpxkAjLvxk
43288J1i5UDLccK5lnme125hWS0mVN7B63V27z25Fs3wGHU+tNK0GJKJ23nwL4oAF3iRjMfOzt09
dq7ewTMz7RPgSQKaPtsqNF7QEZZftWAKQdBx7XABnq+fodUUjWJzgQn24zezEAMeLGoI/hnn2n+o
00jT90ivGvE+0SSlRBtlF21XNrq8n6h70lIhUcduSdf0dxoCg/80bmq9UhpMh13lAPc43r5V1hHl
8ns52mR5pM/E7quLegDqU/VDroDRpeIVxe/0QeKOspeuuxW8XjwKf8aCkYUSwEJGWDuFjYVLlFYA
DUF3r/9kal71SdMAX8XFIN/aWLd3QLMytneTHpTmieMs3S1B3PVLuPwGEs0FprSEGGvijBsLLq4e
9d3amn9qRkrDr8MbOezA/n51qlzf2qZLDWJ1sJaoitLX8gbBCTjfEB2ZM5Rn7k5rlrT3hUpCjbLC
HX1PnLqwKcI8oc69e46ceSoB3O7yaVLtrrGi8f3ttb7y7YvO2UKKA2x3EQUMAVKTddzOYUnjhS/u
532c2dWDrguFqOVsbaQQf0hm629HrZxQwIALQR/0/Ns1RMQixpvDHpGje3MEU/3i1JOg3w8RVO58
EYEyLDRBgC8rmblhDHT9u3SgEe5sXI2Qu7KyDqGRSFNvQ6ahh1LJBHFRz5q108R1o50QBOm+YYBt
v4+LqWTTxE1/77i9M25czdemD9wgm5dCJnfzKoiKlQgclIAUyIpK24nRzV+U74ndCAY+nPPI/o8t
crYqSAM65HAZiaDWMWIrseJBoVyFrZd/l8GoH3G1dABCtCXiewWXRNHO97e3yMV1QP2FcNSla0n0
jVbQ+Yq1cwwuDJkevARt/3GYSxiAfh6jKGNuObFevHTLUEtR2KErQ763CoHbeB7nSPMZyhTaE74d
I3LklYK45riIrNXuYa5FvzGnV7+PZGpRX1y8y5a///XMRZhH21YeVHuALO13WtPJXnQ68riL1Pnt
qbwImvg+hPIWtCkYd5bxfKguY/tPqGPtvdqtv2TozIZuCihu6+W+Og6Qf3ShOdu0L87HaXD2QTwX
7mYZRfMDxRDqLgETu8/nNPpkRXkVooLSfHOHcniXGArkGvZoYeWW6KNEvef86NvBPuYos2zMwMWB
wYQdPhRIZuoHPNWrWKYz29GM0JWnemgFH0n6pgNUFwXVUyG1htLRRjn+yuICJPZdDIFs+oprXs+A
+ZKb1gCJ2trzUAQywKHhwRPGc7C1uNc+jU375/M4outbPU8zBWiKc4IfN2D0DMymiJMm7GtRnBpl
aBtTee3TyM8X8Q+o7IDbzxfZjPS8cOAt7CVtyY9JiWtd5TXto/T8rcLvusTF0+AgssI3gbGnB7wq
qvs06HUbCZU9NCTEUEeE41Edn6w3Dov1JHBheUHFatCOreZkBz3v+/3tg7NOdJYfwGdy5dE6BNy3
uhjqXo+8qMIW3fXa6Rlch/au6sr2bjHtfJnVlD6MyLoltAOn8nh76MvwbRmbEHgpQ3Gc1sJB5LJ1
b7hwVsesr+uDa8tsOMHXwCybyDu6a3VyrwcqETR2E3SevFNklyM2y8Bv7d/5XLVHz0B1/7mdC/tz
qyjN7sSsJd9iJBfRMYVys/EqXblGz37xarnistLijtx+j6mM+Oi5ariHW5bBerUBDCIx/XGwCc1v
z9O1QWk0cdBIGdiUy/H46xp1PfyuyIXr/RBE6W/VdWhvGTl6O6UY34HnkccYxMLh9qAX9JRlY7At
aStzqUKTWd0nqDlQCtTKep+0RpB8TQMEWUNd9FH26FRogoJFBcy1b7rBvi8SkX8Ts9OnB0ju0/Q6
opePsGTf4uFnqQqcuQ857OPtn3ht6zIfhDpk/5zS1WLURQaqLSG+GcbSO+LcNx38Ab1Bg/b370EC
jddbuzz6TbFlw3vtQgIYsag4LlJEzuoVMLJUtwtVNDiDWT36hToqMyyE849PJRwv2Pb7f/7SxUCd
9fdRVrnAibQYeRUJYOi9yFtzL3w7wz+wjkLsN/VDOSU/a93KvqDGuOUQcOVD6Wig8kMZYtEZWd2E
aOykmUMxdl/GeOwZdl/eyyKXe1PT7FNs2FvC6VeeV5eXfAkX4OPwz/lWHz27jeooZmIJ+Myj9J0q
uUdvZVM7ZVmhs2AZwiThOQk4LSqApauBGuRhIn+kKxtZC9J1Vpl7GmQknsZOjOjWTNqp1Zo8jBIa
qruxkv2zO0m4/1VcujsqFcluNMzs/e11vnLSAUQsKSL/x5ZepS+ZCpDUkwayhoD/X6TZ56EGNPau
6iLxAZyv9dRl9efbY16bcqIBGFxLm4XnbjXlc16YFV4oeNqKal/EhfvsaUm7UU+72EiAuMlEESpY
LhQy4PNRssY2xhKp0lDGWfZiGPsMrahsgSSbgyE3LoYrgyE/g7YfeEiW+E8F/q8LM80oC2p0dljW
Kg2BhWMvG9VQUSepP0jgSRtv6LXxuIEWuX8IXVTVzj/Oa0xh6oPnhzVG7eBIh+BEX9R91v2qDdt0
3EQ8XuxegFULM48NDBYfvNP5gDMNCs+cTAY0Neg8WpF4PwCaTPFBYCaLFfHY1cnemRvUm80YebAE
FoYZGvAMggP1aOpLtdlZBw1jWiDA3GVHJ5VJdcTVNfk9AekM8CKL20NrIWq9a9ImfxrTtBlOuKOK
YKfFXrOlsnGx9/kmEiFEQcBcG/a6O2Ahwl9VTemHvqNBfjOB7CPXA9PwUKnGPBnIWh4tZ1Nb7yLW
Y1iCHyoUtJy4IFc3XGFJ19ckGA5DWQIE5ORiadZXFnAKcww2Er6Ls7YMhqSeQ/wBXnh9vZVKR0Dc
YTB7cS678zMPDwtRTfGWsva1gZADocCIpRjv+OrxbjSS91Yrg3CowLnavTt+qGun/Of21XFt39PJ
WcyhuUeZxvNtOLq1pRdKASQ2vf6DMeLDVsuiDmcE1e77Fu2r2+NdWSvIkjD8qB5zV63z5S6RA+yz
Ek5XlVNvlJWon3qkj41dbdbd2+3BruxH7g/m7s+eDNY6HiMMoDTDpgs9SUM8G5b6PVtjtrObXN4H
VVE+FWzZjfDyyoQuSujGIm1HYXPddVAIpJHcOEFY+wOEuQnD+Bywa6jh1Pk2D+YWtPiyIE+/E8QC
/V/aHQsr9HwFJyfHkIOibzijIAUppiyxvSA5b2VJgJcjgR8XOLb0HQ2BqfNamLlzcHLHbrhDCnFL
FP3q5xPMLT+Hi3uNgkHAKKqlmUQLbEOeyqGGNLcUdsvE+0Isnx5vr/BF/MjHLzEchR+SDwpN5x/v
4fhRzAm3qFZFjvlAnO295ME4PGXIabzN9qzftcLycSkxpLUx9rXdBcHSxlx2CXfWsauNYEo/eGDw
swiLZAf95ac2hYVXlZ34KMts/ICR8LRF6P7TgjsLe/hkGKPsMEDUdNpXt52gg4AzWhGFVRc76hFJ
mlx+hTqEwLastUnUIdxZhU6AHxTvfQHsPBwHo/+hzQLnXWFr3gSpEIrmyfcQ3grNKfI/RJE5dmFK
9lOd0oT29i7o474NMWEJyj1zC8evjabEfJtLPfmUDX1FeR0IyRDag4vcro0q0KFxa5SAAXQE1WOu
TV2xy2aIhcfe9EX6HtGz4a5K9XrcdaIsP7uRg/q3svyo2GiMXT0ThNiLih85Ba/R+bZQepSKOptQ
reqUi2YGao2/3aguH1qgvHthzuU39G3Q9JJBc2/MmdhlTTB+LDRaM7siVs2WWciVYwFmAL424QWK
IhdYH+mrTIrJDNOokv/O7eguT2I2PGYIGy8Sy3G8Udu5qEpQ3fpfEDOhKMzm8yloq6atxyAzw34S
dihndwoBjBsnVQK13A1aT5U5a1o4mgQhHfW9FF7t7cN55aNJOYiCic6xfl4bpedIS3dD3Jphyazc
NVasGFIUenBAklq+yFJBq7k95OXzAjQeMxaOHd1JoBHnX13jv0JzubHCOqvnp9Fuyx3+FwWcUblV
+b38OoDxlJoZBK+3CzcEMzElmQ2NziIbyav0Sh09mb1lfpYeTCP7rwJYXKjQ77nrMP20iVFX17yr
jbqV8r8Q2CjqCtOQnBq/qP9RBgXv/z6JS2z6P+BYvAnPJ1ENZhfXjWuGmOgE+W6qU/kmZeV6R9pU
kBhvj3a5UUkSETahAchzQUd7NZqnUvKKxCJozKmg11nx5soAC4c8M/TTnCaB2Pe5BkfYyJv6zSxG
bevRugy1Fn4iiuk0ELD/XOdPQWd7MrZH4L5Npz/OxWx9ZNPIjQ+9tmEWM0BgxxA4HHP5+18pzejg
ZtoUkI6yqUaXylWRtc8t+MsVVafPc8Cle3tmL2BKy55ZBBWspU8JB2Y1ot616GWlJeyhJvDrozGZ
8tBLgSUV4u+vwBegjBZuXoZtObT/RjQ6SDuq6GtctObr7d9y7WDCkEYkhV4d6dxq+wrVD+00Qjrt
3QQrxrpM7tLe1U+L5cLGPF8ZykCziYIAJFAmfJXKTcqyNA9KShhlRvHOzvyPZOLRk4inT7e/6Y//
yPlTTJ6z1D7JG6GZrsU/cHPDXCnr7NCbuuoDpbbmU0T80xARqBT5IqDQr4ATbHXI21hMuyntPOzJ
BbSlXeIKLJoSr5KHWLa1u3NcuH2h0cLS/+/neTFWJUqkIG7SXDzfeL6p6aIYQLPTWG3xIweicER7
ohxRjjDr/cakLG/relLYc3QxqIYv0Mvz0TIHTZReSCsscSSx0IFoDDlj8GTMyQc/VzaciSzuvk5F
QA8ADZ/xV+nTkJxt/r1Qt8c63joGy4KvfxEbASk/IO+UjFa/iP5Vp5ddpuOYlxQHBBSsnxKTjSPW
SNqPHu6lgGBRYgsBGiLF66LSj2ruxcbELE/P6lcA6OfqJlwH8rCWbUmqedGgjPHlGAeIiBNp5D3y
RFm7iwMtTQg7huIrXdlyo4N3bZcukRCoPQCiUFdXkUCKsqcWeaUeRlUxPuh2nz0Wmd59dvpYPVAF
xUurnOowaWdCwEKLzW+Drtd3xZQOp6oTxUeQPvW3sdaLB6d2sl+398uVuxddfHYn5Q7SwjWA0bcR
QC3rXA/dBhMpCxlyNEg6N9nQd73EUiyqn6BUyHUhYHLyzrel8qO6VTHOYk1ruqj4jSAluh5Wxy6e
mhb+vD19asjczEVfQn+XzVD6kICNN0LTK48ADSkIXosW6VIPPv8Zo2sPnpd2OsFYmXwy87T91zbT
9B/EGtzHCbzqxua/tut4bxB+4tnhmV29rsbip9z4WI84kKXfVb4XH+RYlA9mMDb3vdWB26LPeX97
Ta9uORhsHDqwmigHLb/q76eOr2lmMqbQ5cn7vvTBHpqxUJ+AYlenyp+LFKmCKPrtuqr7UtIXsAH1
L+Yt5Of6ix1Prtr1sV6CEvD792NZY7B0+ydeWwcQbHBE6N2DUVi25V+/sJ5pN/F2YHKk6fFRqiZ4
hSGH5h4CE+17z567jX1+bUA2H50vEOLcjauUJM0DOeJkaoSDWcf4ybYqfZ/D2LOQrHTTNjSHAQ2a
2x957WyBQFyoIi55x//h7Lx23Ea2NfxEBJjDLUlJrY7O6YaY2R4z58ynP1/1zWlRhIg2dgSMcamK
FVb4w2vz7s0kpdaSK72eFU+e9eUzVnPf8Mwcf94eZOO5JQT+/0FW10taRHY10ffy5gYKlQ+hbUFL
zwmLHGXMbvqbZQQgi9UbnVaqjZffLVgaXv0CcyqUZ7X8QBLYjwf2/4wmYU17rY32dPevSwyijgNt
DfYAXK01mUhadEUqqphoOFbzc9XjqTilrXHs8eI5Y270m5JHdV+A7757/8LC14C+RIEDTIRY+Ddf
z+mSJbVahFpABEMA1XBC7dJmeIZA1+5slM05cg54loSZ5FpnMwEkIZnc/F7rhFPzU8mVYHycEgyl
aSwXGjpYyEgdQw1DKk9VpvC9btIEqsQLsBeAmAHzXlchkzLOxsgmWVVRuzqGM/ovjbwUH2pkHQ63
V/W6KcpYMFKwcEPWCx/01Y1Y0SsrsWhSvcU0p+nBHJJxekGxbQw9VGBYZDzKATMXctpIT+mko33e
tAVJbDarEgh/Tfo30GelO1ld1H+L5Ebf01vcuioQBKZjSz+dzH11VQBiijFPDvB4CqGTVUqMV8gS
tY8YFv2G7rbsBAhbT4SgdiEvIov4aHWkuh7IiTFRwkL0Gp5jrn0bcHG7C/osO9ljbflQwLudvb2V
mlAjpO3BhyDPdFZzLCwj1gaFq6lYmr74bqdTdK83Tj0dAKZW4D4TlNPnYZF6t48LSbsf23QsXCkC
puiSKUflX+wLElFAlmT0ZL9r9hfAA6Vk98leJE2ldJJDQ+mOwJvr9AeAZss5NrXVZoeu0pbxFIUx
BDii+oTlGTL9R6Lk6kBuDj7alSc8foC9K+He5t240LkHeEXwZ4Hus+atdqqUky23MmW8GreIOFAx
xrbn4+0jIi6WVaTK347EKKoGuLuvnW1pq/YDNu4YeZJMnKdyMb7lff9RTmrp9N6RuFjZAaL7jwXU
+hV2nKBpurAy0Q0Y81Mc2kgQUSj/J6mH4vPtoa53OUPRk+IzihHXb2EEgEFrtdb0cosH344l+chm
wopBgn4wS8p4nIx52lnJzUFBBoo+HwC6tYpCvegWJElc5niWOgoYJoV4agD20UHB+jHO9ens1PKe
LOn1/UHgQh0DJBmvJFfc5cORYU+jqbWFt10M/5Q3GDGoSTZOKI3lJ6vEEe/20m7E1hBR6fQLgKAi
OjuXA6KJM/Yp9R2vmefla5RXNNkBe2Wf4Ru3BxDEwZOCst8haVTtKZis+UtbznvP5RV3RWAHqYcL
Sx5RBFznORHekSNadCYRVqVYKQo+Qg8nTKYBUQKY3bWrqJ12H/bW9KsrI/UlW4RmkBHAI3LVxKz/
yKVp/zKKpOqejHysv6OcgKBmZExz6baDNP2ua7t2jk6m2/exbjTaPRQT6evt1RSLdXn6mAYVU5YT
0OxVJ1qJZr3TUPTxLKUe5ZOZK7GN/59aUpOP8NsD6T1Nx54rLD2kvRaXXkmNQj/f/hXXNw3lAnqP
lDYQRka05fKTNqrZyoEGR1BNGoiTRhJ/bJH72Ik7rm8akQ/DaRfgOcoTq1EWLCYrabF1T55GpfxU
D1Um+bowb64W0uidR2dzNKpgZF1CFcZYbVPcS/s0NB3dc/Aqbe7pHI3J06Kiw+ZZZose4e0l3BqO
IhRiB8i1CjmryyVEaUyQunAOWbrY/mXaSXHogyj+Uaq7HhIbXwvlbuHCDFWbe3RV8upwkhOGFhZJ
dBP9T0Eg7FsVxjtxwsa1IuTBCbrZGPTZV9cK4GMbVCWDLHIlabgvlOmRol4EwWdqFvOcoybx6/YS
bt0sF2OKwPVtDKwCBLGHwsKRAw4VqIbogDjRdOwg23+ishl+XmbFTnCcHKdTMkXyw9BO4/fbv2Lj
Q178iNW+MYJm0YeZEzkjSnlIcZnFWr1qkO0L96TYt4ZC8J7+KXAGMtPVUGAH25yaou3BX2lUlGeW
4F5aai4oaVr2agPiL1vdNOCfgd8R8YgccbW4FU3DyskqcBPSkGmnKsq0D7rRLtrJUfI69Z1YRUHW
7NJlvFPNEUItsNogf3fLhsqcAgyZvBg8hb7aVnIQ6g19afZu2pq/IXrm/5C0T4ObaOq4lxFv7WEO
COk3mF3qIqvBBtr2BVQKBssQHhwWrXhWRqLeKJVbT7Xnfocvu/U9cdhjLNJSnqXVEuthHCeDklhA
UyxJ8VE1sEdXieU4AAI4lP/c3qivRaz1F7XoMlLgIl8FPXJ5XBBLA5zfc0RJ1/lvfRz7zqu7uAej
lWXq53iJZ93lvsJqBzZNcRoajdJLAQAz64booxSMg3/7N22tAI6PxJEQF+B5iS/y5gQvqLCFETq/
kHj0/mseNoNX0UyHlm0op9tDbd2CyBGx1Oxm3VnTpWzE+eOMGqgXJ2PzK6Gqfl+hoBbt3OtiEVeL
TNlftFfJIsHVrhY5sGZ8KwuQMZFh4LmNZbL8G0VfxCw7SdPcRsrlXwl+3ztv5cZpBYAHbIEUTdTU
Vs+JXmpzThhge2Ol2wWiEVF9jIgr9SNueEvozrOJi4wqV+GXrpkyTLzHzlJ2fsRWkMV14cDYg4st
iNiXn7NeprJHdsvxqiCxEOceJGXxGwvYsFv1i/QpkvI89ibTCrFtBpkSInNvLKNvxF38RR6X5b85
y8qfYGxZwN5U8ILWe8sKXRx5tdaz5RaCmTUn1VmqoxHYilZhx5s0QDzffzQNAlYhwSOsMNddESmO
tXaohfLPpDk+7X+8HjJ5+W0mtbJTfL4+A3iHMBKQDVqcxFOXi9aO2lQOQRf5dAa6RytGhQbp1oyn
JCp2Nuf1BcdQNjcbZHkLguJqcyqdlVZz2IAcHPr6lJpCrNnWilM6414MUmMPBHN95qiiimCbaimw
0DUARyKnwh8pkbzCQa0xxKzetftkD+R0vYDCa1MY2JImIuMhfsWbS6Re4iJrO0giEqqulIpTXnxK
VM9a1Tnv3hYMRRUAHr5IodYANWcabGzQJhqjJYiWpup7QCxCocTWyuPt+2pzVmIglg+sxhqeHwwa
BuLODM0pMINjlpe1h1iefFArpM1uD3W9LVC0e817YT3RB9EuFzDpoVUmUSp5qpqhqJc4xnyIpWAG
sWS95LL+5/ZwV7LYpJ0yQGGCRerrUItW14SMkCrqZcD8lpTrxKWtglJyF+DHiocAApVovMudaAtG
0H8hrzVO73adIf+0EYLG3cTS5s512saoIT8l/fg84nmtntBBww3HXcoay5mdn3zdJaQLQOJFY170
CtcF+oBAsqchInlTUJqfzWaaPqdlPLl1jyEhP23wQ8cq78xEu1cRY30KYwSTb/+G6yteUATQIOL9
Io1dI8qi2Rh1qkuono4mxpSlQKhHtXpMmrykDFapZ4tr94DMb/KYtZCpbg+/0bZhfEpLzJ/4CGTy
5S6xIszsgYEi0p/aAgIGO8dLkMX/rWoSlg9oRrduHiblz2hWmk+RvsRHyrrDbzwFGlDuWn8y0KQ9
ltkwBIfEwUjv9g+8fnn5fYBtUJAjb7zqZL6W5BLZkujhOfZBT4OUvECJMAeK+hNiE7OvtHmzM6gI
0S6fe3pnCpLEfBaO0Lpjl8Vtg1k4Eu1kWcb3oCpL3qdm8NXK6vxZNpdzH8ezl0hDtAO437ofhHYF
6oo0qghZLz9HDRkYvGaGXKyioGyQqJbv5IF9rxnFXvFkYyjRmCZQRXdL7L7LoaRIjYtZZ2UhOROr
WWMKVGsqx8kfyybf22cbR43BiNBgYeJp46z2GQ7NMf/h0QhVa7Z/xlXZ+bQpe1/uZzk5ZGoW/kE1
xwmOo442FYxww3GjqdiTbNqatRAihM3A7LntL2ftKEuKsxk8U2zo4tBzlEnBDTIKrIfWNvLT7c27
NRibl1YSIjZk6avBytZSgr7PQ9/JegsrPxmfHHfAXxU0HsLWe6iHreHEVcZZFvjUdUtlKFW5LhvY
GrUzAoWRsvJHLgPJRaSi+/7+mXFnENxTdiPGWSU5lHD70AH44kk6OWumW/ld0sZYcEyovv/FULT/
hNaVQBirl18saMcKhSst8MIpcbCaWLTQa5Mh/09KzL03c2sF6b/gVY/QEYso/vxN0AGpvcsxhQ08
XQ+H3i8glDcnZJWxRcztvHt/okSlFiQzAm2A0Ngnl8OlWs0HG6XAUzFOe4rMMfXKDM8DImMt3FnG
rfdZBYgq8HqUqGANXQ4Wq4jy9G0ceIlOJeOB97D7Fhim9FmrlOLPEqR1i2JPrT+TqlpUytGYxcBN
sSsUbZbpfz166QE3YDhh4EAwgUmMqaUvPcYXv29/8M1fKrjJNkJb3Pr66thgpzZHKJCIY5NX6Bhk
NlxsKai6Q1Jb+iciuF5xwyWqXqpajmZ/RoXxIPXK4MZB2z8bMcqWMabP3NDYFh7wflzuLMoYe4CC
jbebY82/gM0h+7MmLIUtKmfFbBDMhZZ0aJ3UeoT/4CCWMWoHyp+6j5Yg/s710Bpu1kIaub1QGxEe
/FuE1zjwrNSaBhDG+ejoCYC+os37Y9NLA8h3nsVgmp6hjbxXj4sADzQqzxJcP7iF6zyjMWbqtg5X
JxbF9ypaUR6m4IRIbTaelOn9oiBiODEQvgCMu36E80VW21HGeTDpuvjYUD87wHmIzs6EYUqtpVWB
9YrRf1mGrPoeWk5xjtrBPDfDYu3kB+IYrsIBQJWIAlMeB/F3hatGO6BHf1rytEFd7oXfLQq1ent3
+2tu7CaSfO5tQmcO6lqjgNhHcsJAjfwe28S7dInCD1IyOkhR5pWXAxQ8dvxod+5QDIuV/r1GMXxd
ZDiJeMRbRYt8dT0UmtTb2gzoRqtU5Zgj/o+ltIKiXBPpvlEbsmsjObITFmzct3C36He/wtSY9uWd
1CmTUPUhda2VwDqADk19/OmsQzDu338bEQhiBFQ+wShyWtalooZL3OEkRr6yNEvsgf0wv+n1ON03
uhwdVCedHvUpXlxkiikLjCm0hi6M9/QeNmZMxm+SOtsElpRAL2cct06NYp8Z+vEyKqeuJKCkcJL9
2xOo7d34IsNb7VtdqGoAYaHXL6/VrGMsoCw6+hGcuKw8V/SRvzSm1J2KOM3uhrytf2Rp54iHtcCa
HALvWW8qmCKZEfzT11Cipw66yU7Cs3FpwWUROAfxkyimXS5AA8hB1xIAFJIT/9Fa0CVaGNkHMx+S
U+m0084dubXe5DdkppRkYYWsAuql1kFAVioGEFNB63fECon7uYYEE9Ea/Yu5UfIEeUXdl+bMajBq
qi3i8T2Dla1M5jo5j06W2OeygF/rNVq37Ay4lb5RHQFhbtDj4m5abSdgNVJuoOjhj1qknIZOs04W
rFY/MIITJicvYGBNYSqUnUMCELfC6POlbQbFb5Flu080tCqHsEK8b9R/3r7OthaePAbSEj1NQtLV
I55gXDrbqRb7pVzax2QxvzdosvltH4Q7n1jMcb3N0SsmWsPpCgC7OAZvgjaqivJiGVwi1KRfzKjL
/+0w1qWgUHaPTqGYHw0Ltr9jSdmHd0+RBgYVMGg+fPX1WQ4kUw+CoAh9qUAWb5oWlPrbGNa9NvxF
pAiKHpAKzVlBjl6tJrAjp++qOvTLoVhOBubsD2YEcSltiz3xgI3XjvqUxtF8bfutq/dzgBp/LmZl
h0rwpEWh9lSWS/T+1Ai9biGZSPkFYOxqQrCDoqw25tAv4iHE/KbpnfqQjNjPt7G81yXYuHM4lnx+
VpAuwTr01YYOlE5M5ELl2nh08oEXbS6m2I1rZ2j8QNK7nd2/NSIxgzCIFcz5NWU4LaZcLTSu+bku
g5NVLbUPnfFPZGrhA7ihPdrH1nAkfahqCKcZ3IIvj0ATystQW0bot3Ut+V2t6Afuoc6Nlsj+mrZ2
/BdfT2QRqB5Ah4L0cDnegphP0JZ66JsjUW4aUIExZxzrsRb6i6QWFCampzKBICn7aqMUNR6Ggy5s
gepq8eOgbDwrj42PAY/T+6MR9sirlS1XFpTey1lZSwflqtAy5IvVxQ2DXrqTQ/wfIqx73l/nobzE
YMJFBqzFaqg6jh2rWPTMn8e6fdHU3LzH8H18TBZp3HkjNi5i2gKYEQk6AG/T6onIazsHWx+nvhpV
6AakHRJMet0UtZsOw7SzhOJ3r+5iwbgQ9rjwD66QltrQ24tFY8xPDbn+BqqlfmjDXX0T8Y5ejYJ+
FVVthFWueHiAmmhIxU3qtxA8T3NiY5dRI2c1LjaGfLDKXatRUGJNp/xz1FjvNUgjVIb8JyhsYu8r
a1+2ms9ZOcmY+rMZjSdQqx/7IM6/IADancspCXb2yrWKJ+oDVNV1i+FI+NYA6IleRKYpdeKneUNw
YXaBTm3YDEZ/Cpz8qaOeeCd1hXXo9bh+AUNYfG4B4D2Gha7HXpnX2j+6Mcb/u/36bXxqqnn4OgGU
oKC3fv2UQnUaLS8Tf4kHGUyiBL0kSveoLBuPO9uI7jYwekQm1i27YCaI6rEs4VPPwEOB7mO7p5KU
oG+xpOZpGi3zwRyJaOzJqvcKwRtnhzoalwGpEdXgdWgBI2QGIpFmfpbNyX+FJYWP4Vib97Fd7BTU
tuZJyxzUFYUEJElW15zaW0PBhwaBUTTmPXlJeiYWkA/U7LXDiF7/Y2B0yYkgQL+7/R033g7eX/o2
CuUWAGhiDd6ET30byZWRMEf6mPGfzjDawzhrAx7DRt3e9fm4hwDbmioVZ8o7zAAyvfjzNwN20WLC
OwLhnPbycKTvO7htEkOPizIcFZPa/hgMS+WqaF1//IupwlFTiEqBM60x7yQ7MUo8LLKOSISLjPX4
tbXnX7M8TSe7cKzz7eG2dg9lA7rA5NaCS7Ca6AzkR08m5AEGo/gxNUboUW7GGivq1D+3h9r6iMKt
m1BDRDhrFdGqQC6wWOTMV8fChGNWKP8UXZZ/GBQ6qJqZOTsorevDT5WN8gzEKgr6PGCXU4ubpWmH
VMJ6NV5SD2ed8rkdlj11z+sFvBxlFWbgZJcWZYYaQaNmytehKKitKUX3YRppGbx3AbliQLnxovCh
SJcvJ6RIzdxG2SJgo5H1GaXWX9JSmncOqPWHrBj28LrXL5jo1tN4IXsDJLwuHeqjodSpHBa+LYwy
SpLU1k0hqT3L09Kg/IJvsWuMInebsKPlOUvjZicuuN4y/ASH2gB9fICVrzi8N8ewCrD8kREE8kG4
2a2vFnr1xZja/j7QHOmUoVDzboFGLHKEaIbovUD5WEepQ6HTZ7EZUaabdkirWDktduTQgNL3pBC2
dg6DYc5K4xsIhpj8m8m1etVQ36kLH/GZjj4z/YonmHdN72aB4exgPbYOA2oHIplBaJvE6XIwkGCd
HTojgog6hFf6QYWL7XO8FwaIJ+Ay6hEzEnEctxdtu9VpSJFSRLsHta+4bnVqU+bgZuZg0p5eVD/R
Juc4z2p2qNRuPtlRQLc/UIP/bh+T67ubV4A+HgAGCpVXukuylUZ2aau5P5SD42ojmVQBFOSMKX3i
Bfo0n9n0sy/P+bBThN3arkIRm+CKpAMIz+Ui4xu/WEHFXdCl9vxsJPOfzFCH3EVm1PQwPhkPt2cq
Uqb1aqODICR2ePwB112Ol2RglEOZ8WRr+T0qi967ZTEWj1PUWR5CzJXbR120QxXdWl6BQXk1u4O2
vBq0RJykzrq48B2drlAbEE4hiYDgSm6kT32vpKc0duJvitSH76//WogGCJ1hVKFEOfZyvkVcdbSI
EIaVqj7yNKlon+cIb6AOpSg/K4zSM81k3kmTNzhBPMZ02umGsKWoh16OKhV2ZQ4OIpkUZ1FMKhwp
0704M7VfXBFhdwgBkBRnCeXQzm2sACshHHkb8MiDEFttR3UP3CS20eqzAwfBKE0wlAH8rZeBILBP
ZLT8FqNR3Dq1lntk9dGuUrvgz+0dtjl5R6f3h1ADzJs1hNuowtbQ8TXxs9Qc/SrJ08qNEC6oXCJZ
HlQjHh7LMVq+gzgnCiNhHD7ORtifaj1xvJ0fs3G7iN4OL59D9wHP0csvMaddThkNLevcihBQ7Jb8
5yB+xaQE8Z2NoT1Rt52fDRRI/NJR02Nj6nusko2LVGQ4wJMpcom46fI3KF2AZLnEbwAtMGKIMODG
3JZ3758p/kkM9OrhinTd5SjclrkUpKT5IcGf/FRHxvik27ODbkGTss7EyVHpGgSizaNkxtG3IEua
EekVnTzz9m/ZCANoNQs/DxYeLsRq0adEmjGKDlN/Udrqvh9V+y5V8vG+KIGISVqg3ZfdkHkoPfRf
J7jKO9fN9WYHmUhDmIYIIQDlnMuVmGNdqasBOatlzsFCYwnoTZoUuUMvNf7tmV5fp6+kEjovOESh
PCf+/O2DnPXVFONw64Hkc2DyKtW3oUpnP6in/Czh2vJdn0w5e/+upp6DAgZEaFJ2/u/lsF3ZKBOm
DQ5+KZ1618Lt8VMI6U+Qt0Yfb1WutsVUP8OvuJtHu3xQpjbf+Q1X35iFNUVbjZcTMMiruNebmUtZ
22adpozerMTAytIYUCh6AGUGX2qQLFexF+NTVM5xR6G+mYoD5dfs/M7V5zfQpqZ1SRpCQrv60KME
vEIF24MEgRHep3NXniy9Tg5RIlkfxz5zXGfeNVO9erFfB6Uvi/iBkBlcpT+t0nbhUFUIGUplhdZJ
1N8Fld4f2jn/LoXBcLo9x+syiRhPKO1AKwRVsQ7hYWgPGtLOI8KaufOtzMzqvnGi9r5altnXUIO6
6xxzvCdgsD40fRJ8xAfVuOs7p38sJ1n7VYfdbOx8/KsHXdQTAdbRohdxyxoUyXWSorbYCNNyyT4W
ZaW6UVh0nt5kk2s46eilFqJk6oAN6+3luDrbYmTkH17rMwTrq51v4Prp9CAEvC5zwkPd1I0PfT7x
ZqvZwzBuTlIUaIUnjxjz8pDldIh1zPUGzzIb6Rn5RdmFzKvcNXlSHUfHkY6NWjeuTLd3JybeHJkh
RT5PlL8WnnHMpZCciknaxgBtr5lq5akANfbvrC7lqVTs5iMmlk2Az7qs7UT9Wwssvi0YBfq5vCWX
s1bbqmvMkrGJX4bGK2NN+18/J3SvS91J9zp9V/cnSSkPBE5hkHYAJ65OMNIKU9FOMCnsvMpPyxAB
xIwx1v08ju14KrW8/mjNPSaZt3fR5rDEJmQetOmv5DTRkNecZkoHKLT5cgq00bxTiwkz12SJD86r
UUseNztbd+OrIuyIDjBoBGBY6xsT/DWJpImIYZs2CXbLTe/jIq+5NbQsWAVD8FuzxvDcLclwvD3d
jW8KjQQ921elFnjhl9+UFrkywCBAx7aQizOM//TF1sbsP6VS1J2tu3E7UsvlPYS9IjpEq0OTzrXW
Ee0OHiEg2jQDtkvYbFTtY9Zr+lNRhs3X23Pb+pTI5VL4Jb4VwNbLualqiB5OWw+4YUb6IUzm7Jxp
DnoactEc4iZAMXCKi/cyvdi2r2gHSmDcEOs7mfvYVoDxDyCxoukYIDN3P1Zt+ADjO/qLb0cnFpYO
GrM0b1YVHJnlNDmIg9cgg3qKk0Z+sscm92K7D37eXsrXtbrIEsS0oJOZVGppla6r0l1rYO5ghYMn
JUr/0ktpAmqWN8XwILU6kYuwYtwcZ13pTbeWnOCnEw7pp0x3gtFNwqSHgVan0FACTZ19RDazD5qk
SoZXjHJk3XdZazm+lAX6D4eQ/CkpsvBXjeY/DoAdXQZ3pgz8bjAZ9ViCUE4cfE8eqtV1pqRtJUeD
w1XaJ/pjr3XtqXWG9NAqTvsALHyva/9qUbFaQyGpLDaFOOlrrKWpzOGi1YScDWgKG2sQvOP/o2iW
GW6SBWN4v3Rj+tNiJZe7ocjz/GNSz9noUzxFVLO3gviDPQS54xpqgbQHJdhu/j5l04SOhYGUsbv0
y/A5G5RxJ2reOLngSASHkvPLTbxaKdqwmRkF0uSRsME5x4ku/N30Ro0zZexEoYuWR2ztJApXmRFf
h31NjZ5ckZhd/KY3QaSC31gztgqWadVcfQwd599OLdWdbb01CFauVOSFggC1lstB8naJla5VCRmi
rHejQjchwxTp4fbh2biHqHqCbwPJAKhpDTRbqsqO5U4iFlWG5Y5POpz1pRPqAeF8t+RomKeR4+w8
KRsXu0YDh3KgcOslHbicWqLPnZMvxGFp0xR/hnmJlmMgWRr9BhTgdoK+rRkCokPbhn1C9Luq4sjD
0mpJSMRfVTG2afmsVx87hOe+N0g/onuRNEe7Cc2Pt9d149WkngymnYYyiqFrtFfSjspYQifxplLu
Oi8szPhjMiP/OGDOi8RZZqSPsp7GT1k3SjvfdGt5QfEBX4TQS4VvtT1B68VK4XB5iK7goW9mOTzR
82gXQQiUxp1HZWufskEFyx4c/xU9o5CdCcxSNHlWUZg/+eaq6sqJuVdx3JqUcJ6FGQO8F3b25Z5Z
HKduDPrxHm54M2bLVfswTJV2j9gGko63P97WWEL23aLHS21z3aSfeJ3luQfm3FPj8o1oItxpFbl5
TNKm/YuzINTlebiIday1dEeBZCS4RgwIGgX18IDt4c10eu9nWUl2TsLGlyId49Kmeyuwl6tj14/L
iA4pJ0GTESBvKz14SIum2tkPGxcyBUQcQeDTCdid+BVvLkdNLzotn0d2Xx3RyRgrxaJ7aHS5awxR
Wd/PmWnuBP/XtTuc+sADE6GiYEgtfPUIUDqpeZLsAZ21KpYOnG75PyhT+hM6TvMfvPzAVyhJW4Gy
cKZc9tM4zE9yLbUqbLgSsal37x+R/UI0ETcrgeXlEkR5CNCqSLi6KaO4yTRbYAP68jSih7Iz9Y2t
CnKLl4+ki8L4mpScjJOaUOcYsPQtzZPRdubXvk40qHJptjPUxpVmUKXT6Wxy2IFcXM7KpOzWNz2W
RED49aPT5787xRifJUudXowlle/sGt8CNHa1D+9eTjrUQjAES0Eh53E5cNyxjIHGHA1jjp7DrNII
J+Kxylw51+YdkY2tBSWfEYryPBooE14O1lvQkvsZqYXCatOvaQL5WZY04xGYbnK+Pa+NkyJ07Qha
KcuAT1sNpdeGWckYEsDRlMbnuVXU4yt6tGWH+1oz7uHSNl5CxrNEwwphWNCgl1NLHbV1KsVA47bo
h2NIhcyVhvqrqUTanZU507mQd323xMlbxZVca3w7wiVME9fAU1OSETCNh96bDT3N3ZAeYevqs2M+
h2h6VG6pDfn3jH/WdMOqLr+odlru+TZufFKqbUBHOCmQOi2xsd/cSL0TKFD3WOfQSPP/RbqUfppl
Z34y7S7eC9y31piiFz1OeqvIP63W2GwMOw71iLwOA/Nzr03GAYrU8JTgyu0LsTkA3dmeXvjWIr8d
dLWROiVRltAkAarMAsewxZrP2RLCMo5SC9fyJH6QzOJ3TvIr1N7+4gWjEUq/lc41wjRXqWwqG20k
RkfcR/fLUamO0O0lnGKL9nj7xGx9SVgfdCXImnlaVl+y0cOQWhKrO0XDfKcU5F0ZLBS/S0xlZ6hX
As165wo1LXrWcASuAg48f4qmQ33QswazPSxNlTwskpo8NEqU/iottAtcJ6nrT3WvekbS3/VVbtZu
rjcxHIbMOIngnQh6MX/jhLAk5Ny98U/Uo6l6e03Ex13/Tqh4gnEk+Jzm6u2zp0U1gXGjfTcX0m9r
iibVxRW4/tRW0L/RHlE+3x5w4yPAluDK4kOwNOswAsx40aUJxwlmGlaVdtY+5dSUj1YTLt//Yii4
TQKaREtmbWCgjdT7mkHuUaxupE9akYKDSuece6setJ1EcuN543EBuc8qEiCtU27aBXVeGHPv1Tb6
05JGw7HlnH/pi0RCEbOo7irAlG4zYdB3e5YbcRkjE5UJFR7ql6u4TJ1bCt7G1HuZZkp32J+angOB
YGefXEs5AYqgpiDgHo5g/Yqr6801WFdkGovOhpZyNb83m/SDZdXjYbRD6aCHUvBpHJzEnWT4TmGl
I/VoFXveTZtbR3hUCXVNUUG9/AnOrOktC8FrIHNq9dDWfckmxQU3OPu3F3VzKFHjR1IDAvfaCqsN
ZWhSic0udWb7DjeBFA3PVDlyq7wbnCAWljY9LCIhoL1G0thymEULTUHPqazgEA+Ui7pIDU9h1PVe
R/6MtHi5R6W55mW+jgowGnFD4TC52jVLZMp5VGi9N6ClflxyKz0gO7g826jR3dE8tuZjVer1MbUT
DXvFMisB4wbDYyBn41FTk/E0SCPKfFbYR4cMHIdfgC7YE5bdeA9FYC46TvwPB+vyi9eNHSZhpnCq
2nB46eM54ZkonXt4gclnhBgd36TTeHf722+8h3T5SKiI4DhPa7SIjk4CUCq2WdNPwxm+SfMzTZb5
SV6W5DT0eWq4atAHj0mDjIAU9eqej/jWrDllArWuUedcv1NT0lHWiYh6NGmyT1lrTw9NSI4X6nHv
1xJeG4sqZTuYnK1rROwDlAqoSbEXL5c67tRWLSnPe4NR2k8hfiVuH457biFb54qeO9UicZNQn7wc
ZdLVCuFwLiu9rtuDUhXF/+q8/S9I6m4nkbwW0xIoLrINOh5CoWUNQOgD9gzEvN6r2sB2EZeUXqqi
+2GaXfGsSmFB71JXfTmUZrReCzD7ctniCl/rj0WaRz9v76nNeQuMoCiU0X9ZhR7lMEZDqornwQi6
o9ZJ/6I6O3yhAVLu9CI2Ng9PkIHSBpVWQMirI1O0qUpsHnRe6pRy6LZFL50LNWl1Fw3z5SVuSu0j
Jhd7YLKNCQoUPTVAPG4Qw1lNcEmcfiiXuvcmynO/lKC23cnozJcpn3bZ71tTRFMexCr1ZkQLVjFL
hKx/wD1M5tPL+rGqoukrYiYUJtTR7AXJ1fKtumgDd+zaDuMrlA+PaWzVZ/DnxcnRy3ly7SJJ9MOg
987ZielA+aFUSofRqKe/2PLA66DNCWw9mbuYzZuHs8qUpopHBzPkiCJs5kSxnyVB8mgOzR43ausj
6NwXVLlem/Tiz98MNUlz2Ut1xcLUkObiqQr+jfoqfjCt0trZZhvXhchxRUTApr6S32riWMpDhqNr
woo5rZkflKBTv9w+NhvRKVAHoTAMmB34nvjzNxOq5xFnzB4j6U5WZ8R+x9x5zIDN/6ymzn5OpLT5
c3vArRUk+RIMM4ImmMWXA+qz0YxzqXF60IW70/XuiyJJeN3E7Z4U2+bUqBDC58HemSLLaqQoq+p6
ZCT01QgOIa95cRigV5TJ07lPimjnVduqconoUMTBVAxwdrgccI70ULVq1pIOSwDgUY6+TyhY3mv6
gHNDA7TmgLOD/EPuDe0x7QPpWeL1vRvSupffX+Ei9idYFfQi0rHVZ23rsRnwdETbcGzqlyzINb/G
yT5yzT7Z8zPe+qI22GxiczgZCPJfThvQvEZKyzpXeRjlHtoDxn1bIpzoalI6fbq9fbZuJmoE1OwB
rYB3XxW5JqnJpIXmlVciBPUzTvv0Rw0o5WMJZ6vzR3OZC1elC7fzumwdRkdBAV6UDWBgrj6tbrX8
zYbeefkU4CPbpcFR6kv5eHtyG3GRMGUD+sL06A6szoYW95YZN4ySON3oB2Miu9D5ICLPueFBME0f
gy6LH8cSd+rAGPbqMNvD05gge6fNuI7+pXCSAqS9uAtymNHFZFSQ3mbtoC1dd16sbrnvDK07OZMj
0afVg53zc/1pAXVyagjUAdldCZk041QnnQ6cIFWW5ec0ZPYhQK0v8cvJoTKcB9YouUNpyTtX4PX+
Jdvh35SDicrA817u38I2y7KIotHDZIcSzZzLH1qzeWkMjurt7/saEV3WAmgYcipJsEASUum7HGqW
sklLWuojWNY2xmFExeKDEmO36kZzk/6UG1M9Baol/ZqWpHihjaneO3ESPYga+I9KGaTH/+PsTJrj
RpIl/IvSDPtyBWojKZItSi2p+wLTNkjs+/rr3we9iwoFK5h62ubUM8zKRC4RHh7uSN86H3Il2JPa
21p8Sg/Ij5KOLfjY9S+DQ5LriR10QCUB3T6NguFSjd1zgQNVIzGIdEwvauY9xtftluMwA60uVDtu
kLUBbYu5tW3g+eW7bpJVXjE7EyT1xmr+gXOoWj4yC/FZ78v+XzmjlXlK9Bkzqvtf5fad4DcgNwVA
xm15UyCbs6a06YbrfVn01blR0v4lCtvyk0bh+iN1mj+W8VhATv5/tOfBu6MF/3qpZ1sWmhMB8w4Z
sBMGR8lB1jibwWyxdo7UxtZmRvA7YH2x29YMnQ61ZLtO+dspz7FfyT6Ez+JYSDXlew0ym0Mhjkbf
PbkdCP31rETc5lZlAAUprnwpnMVRKXPV/MnSul07ws2xuKbgA6FHTOhyPZbW22mYl6TWICVq/TSa
Q+leigRTe8XNp09/vD3ozF06SiFBU69dnQwp3UjpXQYrKzwQAmm8xPocRAc52NlBnYZkrwX59q1B
TQ84iyATn04eg+vZ8QpEOmbEAJsQOF7ocoThXXIT3J/WxoFfNvyiJ0BVE3LG9ShGnQizHUknJkSB
x4N00L3wSlkll2m03Y+RVWvHuAyKvXL/5uwsOA3EJ8TsN2B/qFkTRtZcNIFwBt+NiugMh0PZo1lu
7RGuWCA7LjX4jsvv+C2wVTracUCOAXj0GhZtA4k3Q/bDj4DeDveXcnOo5a+h6bnEf6uhkjIN4oGq
lK+XSugTJamPWd9/N7rc2cFANzBCtOqokpBwc9II2K9nJdCHWEBELgunqfzaaIofRT47h7Qykodi
FtY7ozXewn5Qv8VRNH/GGWmvGW/rAxKkcCZQveB+Xs0WVWyzdVHq8yVdVH5ozfMJpe54Z003HgZK
fFQQbLTXKEytjjiOaFlRpxkMzknOPAND8NCbU3bUC6d7biu3wayvBYdFtftc6e6ew9DWJ4U5SmkY
Djrw9ire08tal2ZPsaabo/g0iqQ6oAtAadUa2+Of7x6Im5Dml9iDJ+j6kzZyFE6WF5hQ57HpN9UU
H3oTu7/RqP64pZC/TvRBHYg2dO6z1acLWyrPlQLpD9X15pvSN+XfroyzBwk1bGenbiwgu4OmNwNb
F9qVVtdLNrVGLuaSOhtZyMHIZHUUoz142dC4f/5+o7JmEZyjPsqdttoqgxL0yKOAJiozL0CktT36
2ov+rQPeFvplgonM/U+2gXwtbT+olSC4BrFxzWeoMzPtleVdzWNszbwsnQvzr04Mg3osmrH6brVG
1EIe73KTtr/Yfl9ltkp7ZRPYr2OCbcgxtHK1+7rzszaOJmRVOvDcpS+eYsX1VopHMxSWw+2Q5mN1
EoOVVKeuHXBl49Iof1omdBKfBkSpfWrkYD0nWDJ1fpzK/MWIcTh4N5rSpjiYZsqHVh+Tcicc2TjU
C26CKDw1DuKR1alCKGc0lSgGPYEMfbAAiHx04Y2jWyWvUYXLIs+UeumnqgMA142dAsvWltQ0A8sm
kF8diu316hS2SUZuMeFS4j0LD108RaH6TeksdQfp3RpJX5gu0K1oKXBX5yx201BUJGnsPeziiwLY
E9aN9M15HHbuyY1nfEkWWdaldxdCxPWkdKItidATwaSspqeyDifC2NqBehHp4bnSJpy3K1D0+ztt
+aurPAb3HYPHlQePnGEVE9mAqg0Nbj1qZNHgD9qY/mOZRb5DaNnYLoxiL5xALkYaNK7nhj2RGvcG
hBYVg9xDNrfak2wS/asbx/ZJtIY8IVplHSI31LxCaYy3+5P8xQFcz1J1uVlgYyw43GrDRL1rpDTV
937b44B90QIacnx9CoKJRjtVBn5Q0RhztLtSGMdAFu3o4TrR/Izp7KXftlP+rXJZnQs8iE59EMiH
AeXXvxuRRNYxTAajOemD1IQXpbIBHxq4Ro9R0VjlaQINo4/QTIf00TZFfkz10C125nebjRJCLBz3
BW4ATlnDDQluX61FZISNmfspKvuzG1hLAXdJR13hUpnKMImaJtqRMphY6nLVoZf/JYus93mL/p3Z
vr+/5De7edlRqKr96vMnmFq9GrHZJxElQ6CkcDKfWtSgEk+pHOUpBHc62a1DKzUB357GxvIhrz70
r2EpgRHNAK6vpUFLGx+ylIfDDyfXJTd3m5PRQHSdg8mGEJo0O+/Hzf3w6+BAJmEsaBLrQ5sBW5Vo
mQNYV7Z7Lqt+uKRBl/mto407Yf7WULSrLQIiDjH3mvxBchtDTKdYsVg3H1rTqEkmugnvaXWPdb3c
3utVhApAXY8EcCGBXh/XLtfMJsp62rWcOiho1WqNr1miBp9pymwOeGWiqhjH40s3zcZOtLE5NOqn
C8UFKsK6dK6bQxErxsAHnC2J7q1meE4Z92dnHMJ34yJdnVV16jVj+cd+RHxKGuz5L6gv817dUYlo
MDlpYBDHNM55barNaINbwzFI6z1p561dqsEMpT8TBSF6z6/XN9FrMzbdqcX1skk9gMTpMLpIcGam
mR7m3tJ26nub4wHpWoxGEL6uqIFE8pEpA/iKIpRjFsNtrwwDIxwHq02KfHvt/JvjkRGylvSIcB9d
z4+IKx6HOVos3pPhre0q90BXZPFQWyEEk3racwK5rdDz7XQbVg7MHPKZ9YJqoqiAwzMioBZ1jZMi
MKU5SUFPk693tvmaxVbmHHTX7nh3XBG+ForRDn8psptZ/1gOg5c3eu54TtI5WCDktGryL7UP9N+b
f5yRLD8Wsftfpr7kw6vVIfccVXQqqJvw3B/d0YlfgoismcQ2/XL/Fr7NMhkL4hAJOureJJqrkxwO
UZ7NpaByIhTxhTNbfkmM2bjY3aR+a+ucDlg1q6l6cQm8GcKZf6pK3Tk78drWfiCpZjcAvyCas8p1
g4k+hBjZdF9Jg/mQyGh6NlrN+qwEUfSldJT00/1pb42HPwvs5MVDCBWt6/2HdGNKM1sN/N3p3esY
JC1a93Pf4HoTxMmhjco9GsJNGMU6c2HRLKiDuAJ1Xo9YhUmp2nXFjdkU4iNtkOp7KYOdKGprWiib
wvHkiy5F6+tB8GuZ58EuW39wJ+uxqbIPcQMFzUwECcDYa5f7q7j14Pw+3PJzfsNdVBU+qeIUrY9y
f3aQkeb6ElnXQ9PE1vH+UJszA/BY2Eo61ctVtOB0WW9nFKB94dTTOzBJ5X1BOP6lJJ4rPDFxBXt/
PiJowKJAwYUIXeZ6ckrgWgF5fOs7TjVcXKdtPDAKy8tD0zpq0Ap3jsBt6xw7BHFFIj84I2S4qynS
z2aao86bKvtRl0ezbfT3GpiOdaLKXX8QQ9nGWKdVY3TElHmKjkQ4oe2Zdd7+jWndZHvoTqipLynA
mw9cH3TM55rWS69IS0v3IiVV/4plAxHKTLXkIcbrzfB6PYt/DAYewl6PdKW28922tgg4GXcYev6L
GPv1KjZ8GKswWUXXnrGNBs49tXqinF3KzTuJytYWAbMFylFQWQSNuB7KdvLSzk1KWvmYTMe6z8xv
AGSJP1imQAVY28twt6a2NPZQ2eYeIQO8Hk8qsx6pwcx4GuBmLjrdb5EJORtGsLcXt4ZCeAXyHAp4
9DivhlLD1AB0pMRrp0GEPvNQvYuniUaYJo928tmN8ApQgVySpmZIpetKem8Kqzcm2fkdBuc/A9Ts
C680pt63FFE9wr3MjkOpFIfB7Kpw58htTJOcHUK8TrWEs7e6I+vGSaKizMEMtKz0rMpsLwk0Sc9W
h+R0/3RvDrWwBOGFU4xae7zY6lTrVU6wEUXh//q20E9a2fWUo4Z4Z6Tl26xCZbqYca2h8oUs5hpe
LBNJO7bCAxvmojjGS+e/YZZ7pgBb8zG5N4BRec1u0gzuX5fObObTmmiXerKqhy9Vqw09uWaZfvvz
xeMZo24L6wxy1Oo7TW6jmFjGdT4ad5EvuqF5TPFHeEHcW/37/lDLn7pZvaU7kTuEfoR1m/SIZaIV
p8ArqotNpKYV7lmf++6UJIPpoz+tAk0Pf4wyLtLEQIzEIyASpFLXJxsJ33ouOwaF2xK863gGEL4d
tNMU0GfaQzzbSdy2JknKRi7D3l/ymuvxNEmTi43MlN9ZbXUcjG54ww3cuLCd7Jw+qrp4iNDf3Umk
Nu7LRZ2bO4UHbilOXo86j0ZjAsTx3lS1fUzzwXlwEZ7B4hlFPYio/fH+p9zaolROKELxfAMLrnZN
Ekdhgax04xfdnB8Tu1MuhRi+Q+TeKyhsrCcd2xRccTECA1w3vC9VhraxRcM7B6tZBqX2OTFSxN8L
RaFVwFZqgeVnqxn/3p/hxt25aN8u/UOMTqntekW5TIOqXmK8sdbHgxML01PHtHguMmNezAN0Ly5M
SQEnq3byt1uJF9ROSUuXZwiI58bRoMYcx607DE6tui3eElqgKxCHfnhtexBoXFB0346V7BR3bXHQ
5rp937gDYvfoR38vJ6U+hiIu/gPWwpXEz0ITYHlOVutR6qPemQUJM/SX4SjMSnsIdT3wcredHqzQ
VM731/+WlbWsgss/BFE0KayjRL12JJgz2IAqgOn9RhQESImWRc5F9N38pk55Y5y62A0fwWcL9TCI
pI99o5zq//VOT+xw/wdtbHl+D6ca9dolRFj+/e8BchU5oabwe+TYET6WuYnzq/YPUMV/iI8XzQBK
5Iu5LJyD65F02NxgLTGAAaIV8jxXZJfeZOstlE4zky+xq6d7tPeNC4SqJKABjfHEx+vita1mZkmT
XOPTKFud+g7voWnRXs54qN7mFGG0+6u5OR5v6FKI4dleNz0ivGmFk6M1vj0W1r9tO5Z+K1KNgkdI
TWHM/liJn920iBwCRyMOcsPCdVpZdWlrNki8GIFnDI3i62A9Z60V/2UoLnMXH5alc2H9zInZTqVZ
qQ2dSTol0LiKnsfJ/WG4Q/j254tIeIxgPI8cOPeyyL9tSS2Y06HGHh2RAUtezAbhRtyovwirwVWq
JRe4P9zWCeAiXHrSIWbC47geLkK3cWrIK/wxNDuP7hrXN4qo9axhF57bCLT4VAvDgQAIOaDVEehq
16SfWQIoO0aD3XOkXlB3r3du2q1NuJAtYXTBnuKFuZ5QOUd44qlU/LRc018rgX2JBqHMs8tC8ajq
5jvx+OadRvwIFxyO/9Kbej2gG5lNnDqcMppZcu4QQMGoaN2jqNXoMCdDd5paRxxoecsXjRXL67Ss
OYe1bez8kq2ZLy1ZSLZRVIa3d/1DWqemW0Lj/VadPPGrGW9yrbRrb6Qqdagq1LHvb52t74n9BUeP
hcb1bPU9Iwq9bRTxPas0VE9JaJt+7brWX/dH2dqgCx0NU0A0KQj6rmcVkVuoTpu0fo3/+RE47Efp
hNVbCctjZ/22ooOlGIqV6GJ5uOaVAivWg64Tb1noT/sR5vb/BENdvAPuyACfovnJTRCTIXYIP9yf
4+ZKcui5OhfW1roWa40J4sItOI3sM/VzXkQlXA76YO6PsnyPVahOKry0+JB/ILWxiifbHpaTVQLR
0E0gLtT+o38iPS+RhxzGoz40KAIg+HRRsl7x1bGLdoKvzQ+5cO3+f/i1TnxdDpGVuUwy00uLyvdo
/oV4Q+3T5hZd7s9080talFoI1RGq+iXg89sdqmpSaKpgZ9bkDodCDZUzexStSicmuAlm3afaVp9a
Z97rw9k8g8yROHqxE16nrSKOupn54w0uwhiC2qQcDKmYviTC86eKNvz/MNNlNPiEy/29ykxis1r6
shivyGT64sosOE/90vrpZOmYHIPGEG/x3LVvs+oUO0/HLwrDekMRyEHYBLCHBrV88d+W2WpbSAtO
CLxIqWV6GCq9V9Grm5NPMB8U7YEM1EZwTRPyryHupMU7nSbHtJcBUhJ4All+G1eKS6MDZEgvSNym
8MZxVAavqWxNHCejUT47cT/U+LL3urGzdlsb0gKDXHiLiIivm3jEpOlNjMGoj3p/dyQiV6U3KjPC
ZiW6+H/crUKw8vtoq9tyKmI1j7VlTyK/dRrTRKHMHGXRYzTbxh4etbUNSf9RnsBiEWup1SM4wHtr
Bhe0QWur2ScLyy4K+qi+k07FyW1KuXNJb10tfFE6Y3jceQxXOyGcszibBEVbCNLiSUcjUvEMa5oU
ujmnvvQrVPCGQ6d28lOcms73cTLoab1/FLYuUVrsFvQZyjxd9te7MYmkFFZSA4ylUnmay9r8YFnZ
Xv/qLRGB70gatxB4acai5/16GI2vFweNQ9NDIefkHOF/+iOsB1TwBTsf2V8r+Jjl+CShvZxmh0hN
5U87cKqIYhFGlyCEIWWUYRyzZ5HrQXtAP7efvEHoc+c5dTb/W3Zlm/mOnpW2FzciQFXMMkfpaULN
ypeo0VQ6ydMqTw+D01Z/zMxhb1BDBesAOkInfRUQ2lWZ1NnSGTl2mfXaO0FJq66SnNpW2XlvN84f
z/rSJ0bRlpan5YP+dn1Uc4XfTgmqklSm4SFoYV4IsQJPi2FF398btwIFC9MT90++GZjYTTM1aqIE
Mg6ZvxvEce7bZUn37ow8yr9RrIn3FFdj2wtj5Fcf6BfqzA9tWVjsYTMcMi8yLUwN5ilWnx1AsNqL
lbKL3tVNPbxvJpbyVIY4Qu/kphsgyRIRQHJeym70KVwvzwwreGpigF4DzsApmszy6Agt961Za35M
hSwjr8wKy9y5FbfiWZQRQPOWGv5C/7get7RTq4okqXatp8aLaAbzQH1DZl4BLEKbMKLQdPYPfeI7
CS3x/SRcz6qd4sgR3zMH2dgiJJMaUA3A22IPff1b4Le3sz27lY8shP4tkr12VCsHvmvTT8neW7qx
4HSHQ9jj7aZxcU0xcgSQg+r0vKVBlb9zklb3+6YPT6R8yFymWvYvXubdzlfemCGDgnFznxABrgur
WDyh7VLPUGiHCnnyrtMejE5RsPdu/0OpZ3FQBgnguQa8Xx6N388b6m5a49SN3xh9dnRKSqh9OmpH
tFH3cJWtpVxONZRkCCg35NbZcUYzS8nyeg1BCHgvqd/QtHS2SijCJVqDT7Yh92KvraVclpBsgfyZ
lsbr+c2DY4UapmToQFaqb8RxezJaGy5A1LQ7AebmUAR4/IfX4KYfNB2UyOyjvPFlpslz6Ob6uXXL
4ZB3+R69b4sAQFWV/hTaYWhEWNPMo0gpqPwDPeQRJy2hTdin/iOPozZhYpOiK2l2BQbTUTkeXJcK
uTIkzU7q8EvSchXqgXpAv/slVgZf9HptDbtUyh4RVn/RW69OBZ/1I0BF+PdclzYC/4nDPVkmIg0v
TtPT2zgqZVl6WdumDjeWHT7Z6kitD6jPehjymrC8Ruvr7/vX/EbYgyM5geivWj4o6/Wv7GVVIAui
1b6DkjL1HDkf9U7/u6nV9DFwzXAHoN/YBXTJYWgCskdMsKaWFsoEacUCf4Kdk+LoHRR0WQbhu7Kc
lb0HbFng1QdY2uIQAlnawLGUv54awV4f6CMoQ1mNgXXUJ7s7UOTWEfrqq/wy5tixe2oQYGitT+Ic
44eceZYwxemPl5i2uSVGoOsB043VRijBb+xoBF5R+glDYhzuD1KLpqPpdvVTkVfhp/vjba4xfLml
BUehLLG6tEqFBGGcScp1t7OglGEBCMzRPvZAAn8cj5DLuDr3FooN3B+roLkYJ1VrLR0TozB1L5iK
4POlSuWUVe2ewfHtrJahGGTRFwSrWW3UBnN4rJut2u+UfDyZdAd7Sh90pzTY7QW7PRNA7ZBAqDry
kkJVu944U2UnRlCEC544o2Ru9PKBIrg8zpZWeZQFqof7H+wXFHq9U1nARUSUoGkp8ixz/+2ZQXzV
LqiQMTfAfN3Pe8csTr0gFfd6zshrnBvQr7G3TQhgzNZ4KhLDxTvAcMIGifmB1EEfcNDwAjvPkiNK
UfpjnAX9j9jJtFMQRG1yqMdRfcfa4WRYosf8V4iChzzen8jGxQtKyeMFr5rSPvn19USCQkyWkoja
Twxj+AmAnz0U6Nw95Bk9Z54t2vaYjMI9V9j4PrhOoHwGbq/DnZO/9f0WV5Gl15mtsu4ej9B0SiqZ
cMkISzuK0BYnpenMcx9oGn72u4YLG/EfMhPgepAaafgh6LqetltLXRfLrYaPuPmcjwNogt7G4lKm
mFWm8UlaxvAu4ebz23C0Dy37VjV35Y9uQwh+BsJ7GnRz5r7unzAm3FO7lidWD40Bcxm7O4+p7BGr
bojcQR4viRHvwfwbi020CRUbAJC6yVoWpiQxGtPGrH23duj6sYvpXaBHzcvgJklH63ePuvD9XXYL
VSHWCL+SFlqOzE3QMthKXgSLc1qVCrgAlTL56aAha15R94qEMPGpG5SD3WvVx/sjL7Hz6pwu2jSY
mlA7UQkLr78zcOBYDiUA3CRHwy/zIn525n0hhs1h6KniH9IKRGGuh6m6JpmD0a19xaiQlQisqXhw
mmny2kBLGq9FGE0eBdKGx3ACdo0jEX8cskg9KG4i37dOnxanOpDyNEvd2bmrtj43/bgLXA7plPLO
9W8TDTqVWsTZmuNC+6gbtL/Ug52c7BCWy0ENwPgO9xd9a1cvCk80h6C4hLfi9YhVYCmgZIwolDY/
ZtIwfNk69mvrJujPCZ5vE3RsZ9Ctaf4+6CqlN6tizixFUm7vEoviRFwdXEHkYFiB9toH4x+rw7Gi
SxhGqXMxH10n9ooyxEOY4CxhTe70ALms9qqgFkdMimavs8fhCGhpnLF+3nMAv5kpdQjab0CBwEKJ
zVczLSN7sijw0wsjIru5GEYdIoKxWGAg7pcqyTmfx3DPvmXZwVcHibyUgIgkji5J6F8rXD2YZZxO
VM/8ju7q7Kx1evPOrAP1KbfUYE8V7uY4LYPRArOoe4C9/grUf3tdpyZpS60oyIDDWXvNulE7uVVu
f7y/TW9uJUahGR4BnwVBvy3tKHQwEdBBsBl6+T4qKRBAtSxBsO3ZI46gQRIE89AU015L8i1RgqG5
B0HwSFFNxOiuT8giJFkUAohsqh31a6cV8idRrTUhhAo1gFBMXwyn9egH1t3zJzSPQtcLx9J9CeLa
nI5lilkmVPCgfru/JDcnd/ldvAiAi9CWWPvr32U7mTqKFk2rOm5d3a/KQD3ZQx8dwp6YrW5KEyhE
xSXh/rAb3xttZGqZ9BCQBq6jKXthPrsL1dzKguRznjtSBSs0dunPG9MD91iKziCnkNSWk/XbviL6
rGo2A+OMSnxODekknuqMke4P1eT8DW5MUidE13+7P7+NnbZUhDX6b/Azo6XwetwEwUHaVBh3DinS
5k3dnpyoMLxCqvPRnVUXryvH8MAk9yjmtyuLaC9pGyjFEoGvC8XVCAWKtwel29juntVATB+qqG12
8J3bG4ngkUgffg0BxU003Ml4YuJk700cun7c9MYFd7yv89z2FzmC895fztvPCFuMzQKJC51r2PrX
y4lDqNvpBuX8iD7m1MdYpzklWhteYt0M3gJz0B5rEZd/mggvHDXQkF9WgOzT1TualT2ZqQmfa0aP
7RQW2XgoMj3yo2Qsd87D7WXLUNxIC2eJPHhNbWyN3owjBx5Nh8z3N1mMwY8xTtXXGPj3839Yy6X7
4hcESax0vZZClQNLTcHSRETb/jvTwlAerTAiWcmVZLAh/qXRGT+efM/ScHOSBKBLLQX1+XVVbxJ6
VQP/chiVKjiXlpE8OVlmn3XA2Z0Nc3v+SAzh+3HmYRgS8F9PEtU0UwgNYIeufudcGjT9nd167s+6
Xjk/7VApHG+aTPvZyKW1UxG+zbDYNzSpLRtVoQSwJkURieBxLzhzYV1riZc5SptQN+oqFP7Dcv4c
GdaQncK5rz+aTj7/z4WsgoBw2o3qh/vfeuMyABRdYENih+WqvV4GEchkGAPqqEnWZNji0Fjqq2nu
6DvLvTUOeiK0/y1Zxo0te6jCJIWXzZ4ysvop1ER1mrRoT/p569L5fZTlV/x2mYPgx32Jbg5ErC6h
YxeHW6cJoIMXbdme0Pjuf95fvtsm/IX5DnPhF7BMVUe/HrEAABQ5opo+JWjtIx6YhjwEqWa/5BTZ
/+m5gx8BbFQkc51Bf0B2pH2Xunr0lgV59mhLnSa6+79ocwlQO8C5gdSGG3H1gxByiJKFzFEkafPJ
EkX6OCW2+k/lZPbBwTJ6D/LeOrPEQAtUBb8J5ZHrAc2uzep2BhgLEhFdBqrZh6CckuMiq7STtmwO
tYCOkFS4nW4qQ609D5YDRayiL+w023n6ANGgPcTqYF7uL+PW9UCxk7ZDcDEw6NW5sDLRxW3oNABV
dmofTCfufrYy6FpUpY1FLha3ZKWOlBPNFvH5/tgb0/zVyckdQZIGZ/d6ReelgyJH48PvUat87qZK
eR8ONp2jNM6c7g+Ftu7GyQS3IhQg+CQ9WwObRoMnRlXDmbexbKqfxJg4GCVX1GxxgtGLt1oKphla
UpvPtdp1H2mBH0GxnVq0niHtJDqpUGk/iMQSX6dpDD4UdRBYHtoEmXqYlKAaDo1Tqa6Hm+Y0nSfV
DPtDlNqRci47s/xR1bpRnuq6a79beT6OXj3XlvSaPmreTwrNaX5klcYPpxqTH2o7xsUFLyAj9aqm
HP/CVqYrPJC0JUiP9fQ7Mb36KXfq2qJGUDpfhsbum/M0F/GXxUe3gG1sNBadq0HyFhk6cWut4UuF
zXwjY492YeW5iXu3vAC50lRFyAkLI1bm+kff11b6kloAUbBJyc6JWnH2cjG5Dg5jGtXWGV9O1FN0
nGpP0p2d6BK4gUtu7+R2f0DbMpf+VExNeqSOks8HUajReEIgJL24ZToAq5XC0b0sm6rwfd2HxRfo
suHXvM67L3hxmgVkjaxsaPtEfe9g9LP5jBUt9pl0+/YvYEOqOIig60ZfuNqoPgVxVhoel0T8PTdb
KZ4dW6pv8MkqzLciO/ig1iWBZofEEoqUMoV83ii5Hb/1mMDER6eHzuelZj59pg1ARp6mtd3E/6SK
P83j3OtkRCizmuiOgJT1snnOZ4G7x6zm/KbOVINx6a6Kfrq5HWKdRu9+6BtjMjavZUs7IApgKGid
QoSzwBpFpL0IvF+iRxTe8pfItgNmKt3kMTRFZp4yh+3v80AZX4o+ll8HGmG/QEB0cTFH2V+hHhBP
54wHVT9GqkltIB1jVOQCIyQLTvOYOkGOHeGzoRjTcAwLu0IcMlLH3AtljccqpNopO7eljltXHgaf
+2xWTagGiOMc6kGNjZPdFW5KY05eJs/IEqiQHrJePlaqAnGNWainsDWl8SiMEYgbgpCReI2eydJz
emRYLmZvK+LQdo2GrypY0KOQgfMTiSRcrkoJWsSCtu7wQFtJjClOqNhfjcGtzJMV0P7jpbgmOZ6m
Io391o15Mp0jNx2dh3wy1fiAWmVhnvUg4I8JMU6PgxGZAsGIuHjvaFXxiidy2XqpUjfv4kDqb8MQ
Keird9nwr2VR6ve1ASbwGTeuNIGQ11rmo+oEgQ41iRQTa3po/Ke5cWYVkx6zgcUWOUwztfsxfVAs
5FSfiLVz3bNxEHkzRSjQi1TCtjilU10hdtJVwffOsqfkYlRB+70ItPzzaGLVANt9MADG8BsuTlM4
qf+TsRW/m5Qx4iqyZNV7xmjX9NPboWF7eVW7H5pQsF2LqQJLY42Ty8hepOHS6tL3QVgiaT2SEjyO
KAbbZxyDySTzQsv/18TUN6CD9y36AxjOJp7oqubBtlPd9GoC7/yUAkeB18g06y5DagcHF3q+cUyk
E2gPcBOKZDkU/XdgYr3zBvC6NxdrDefQ19nwEJrO8HfdC1i3k5EE/1gjW+WQ4+RaP/ThKH+Sbk//
mEZlVYc+0wdeyskckfTnSyuH0nFF5qdO5761Vj/kRy2USfgg5DyMSGIKdIy0vKzCo+4MinrQzU6Z
PfgYhnJJdIrcx7ZOgsorCtqi/WFCevtYq7nAiXNWZtyDgzJ0Do1S5IpX5zKGHa8UXfwiZYfWexN1
U3+YkjzrL1EQj8GTmxdD/RgpdPt70sYX0Q/bse8fCkekuEO1DYjeNKJYcRHTWFaeLRUx/iujcEw/
kuEaP1RnkJiMlLIunmEwaEDpyVzU8/uGnzMcHX0CEEN3fszeqZVuj2dczEPnicVHoN6aYJ4L363S
uH2dnFGPnoJZ9MGxQiiu+GHpvZV9CWWacydOUyVCfLAtB82Hs2XWrv3NisLG+RaqU6tFwK59PaHm
iTyu/VlLTKQ1vcGcO/GhMszY/TkRLpYHJ5nyWpwVGYyq8MwpoADqjarW0GUlSicpJ/ps62FS/EJJ
rOSMhH4jvyKRrKReq8/O/EOofV+ZGJtYZXUJQhOd7qfAcbmzfDVyW+VjO3bq+AlaYoB0mFqowwu6
iVH7I+k0qX0WRtykT4JXRffRYgyD/9U6jvLdqXQWBs+Z/GiK38Oc1YbncZSTUZEXuBCtvSZTRREf
ahDH4mfkzlqeo4feFt0HlM6j4ikZh8qmtOfM+HfXWRt+QbXNVEq2j9KFL/FQlQbmfuFYvAtB7CHY
dJnZ6B8dDb1bgHij6yGRDnoZv4nUapLwWGiJHvNeVW3glOgyQD/9wLop+gE6kta8OtQvQ+HNDeqW
yNXMRmhMPumlWfSfU53Gp2Os5M5U+iOA9Bh5U+gMwaW1kla+tJnblz+zaF5UIgedrf9iVMNknlTO
BkQcBf1bFG8UEJv4JyWTJqwPvY4l94Mkgw4PWmBlL702tu2lxl6voFRv9OWTU6AwG3puhl6P7ltV
WQSvSAGWSAyq9jwZjpeXg4uUTyyNjjqdUaTtszFPpfssU9sOvSnrmgDijz4hGOXhVupaH7Mm4qPA
TRNDknjt6HbleUzceLwkWWdol8IxG+MhKUaTDnGlcONTaUGP84x0CWYLoae5P2ddp4QYDbih/OHY
cx++lHAcNW82MxTowqqfDE/pOlSjGiGpL2r6NL02iwzHYQ5SAtMy1QvMobShxMUChdrs1I2FbvjV
gOJVhYlpG7kH7AQz6uNJpCp0WOf4e+Q4Oy2v5BzIA9ZjiMmbape+wgBHpHnu1PiTbGF++0XfmuKs
w2h8dXMr1D2tEG536Hut/azMatt7Kb2AeHUo4fB/HJ3XctzIEkS/CBHw5hVmDK1oRIl6QYiSFh7o
hutGf/09c19XXA4HproqMyvzCkeHnfQ4RxrOqiF5Jm+60Hs+er38hM1XJtt8y5lTZqFS340iCY+c
lZYNnUcj3abA8wJrozBae/RnpcvP26qvvoYAi5VMJHs1Xo7A9A9EjQ5t7mkx3a+WY9ePJTsAR2H2
sn7eqXtcOCS134ObtK5OjduFMQcW/F+2jrKHjYj4f7Oh3WgOojZCZbbXYKpZO2PIhwEQMRTpaC+L
/Ut0ywAdtyazSGkVY5kmZSS8E0l6e3KOMcAIUrWMIs6jdaIyz0LiQy2dbSF4wN6O9V0Mq5LnphmM
+qJ1dP0Uhq9v/9WWalGMEJWgzuXCOph+qlTtdSdTGWWsVCWjkj/jsV/t6GSIz3bxeiuDuZBLqPpC
OlVifTn7bH+Kmf19F9N7eVxtNas4DdFf8141bRMVNkn1VnqwzjPA+8Tuej8uQXuxy6AZ73Zy2+LU
wR1te3FsZdv038Eh8souR1OETHTz/bHqQ5+1lu5KYxttA496u/o5OXkE6DpDAjgbDtqwROPsCrPk
IDZX8p1qkyfTGDjF3sz0ZSnT9Fw9UYyd7slVYd29NOvojM/HhD9Q0XrTPLE/Fes3DPvK/oJSL7o2
sq9FJspGmLPfALI9JNzHs9+bgGfDp+stMBPV3csUHp5X1ELGd0trmX+RQOao5a0vHftmfOqCYf7R
E821pJG0aVGkhnBAqKuGMI29BjFqZLz+i7dm/QrYwbBTVxoRPgiziq2Y7CH8L4y3aim8UMnhzuum
6L9995c6ryieD9OMxVtehR2y7YEGd8icYOqbXMtkeFOUiVd/kSsLjkgHOaeHZiyfyCvw5nTZOpxe
8AB26xx3E/dVi6adUtrj6ZsZON2uS+1y0oqxNeUd5/CMk2E90sWuc3VzH4sO/og4qKV+TAgYe+zE
zURqnq29SympcspqS46EXzTD8isWQ/dCLY8NJPc4fOiuA9TjTajfShHwS7eQlcxMo+ilM9utYy5U
22ARtlfEDBbhevDxC47JF1YOVJRCLbNr13XJOObzYjGO4c2WZIsMelahdWm/1E0btLRVDpl1a7xM
95Xe7eEH8NzyuyzlhOpwd8R8xzsZna0N6dFnWPdVDd89tG1Kdkj5se/tLlNEdmbJk6qf7ZQGr/m1
hnI9WTIZReruKN7fTRgP5mHxhdVkoMDretfrTXztXmL4g1kaRPTq1bG6rD5VYGinZDvJaN77u7CJ
zLWbuVuvUxnXD85OZSyO2TXOHa9mOV5BO6Yh9SWZIg9qM3I5xz4UwqmTI1EPVtKEksZh3b1ijUi6
/7m4qht/OsoOxxQrtrH9UIMVJpllJr9Nu3aUWJSMXlIicZLr78rq0Xcw+bSNnw1qE1GmE/o78GuX
BhczCdec9rZX8V09e12XDaK255+Yah5xWkVN+dOltuK50Vf7d79d60+7M+pHbHz5IY9ofDoGYX5D
b7X9NaZ06LTZeZJzdwj24VxO9fg9qtcSCLTh4o34/ay/rS3yVOrNSLxVKOMPWYfJfqnWJfmKy9Us
56Aqd/81mVs/KOTh+n9Ky9FhnrRjEF8p45TUoKFTnU3XOw9BNE0PdUhTlXJQxKhcpbBf94GB/YL9
jeM91Wpel4si/pwiE5XT+NgvZusuyhet830wm5i/dQ797oPYG31uB90KBAO7dced1H98I3dx9q1J
jd8GGlPvwd/87b8aaeaczz0rwakf37zIunhapmybWjLw1gDhy2Pd9CydO9glOs+lG1sdDnNB/Ne2
dfLekyu3XgEzGjdVbT/ajxvBUVfVdHGZB5Yf7+d98UpasTXoz4M3qurSTHbzzdoHpe/D0V3VZYmd
8lQDyawPo2qDa7g7U5BVyjX2/cDVIW785raH9b0zXiFfw/ZajZ737lWyp7nw1g5F/Rx7PxzbEKi2
TgC3qbWCJN62fnowgsVzOz4dIWrKVjZDxUSg6c9NlbIlmIZntBV26RbSdcQrulFvzDgzrXs5y7nN
VeQRmuBLPjjFzmP+5w5WSddWro2PHrpvNlrb1f8MtO6GqzsLvIrKcPbuWPFoo2xn9vW+6WWLT7Mb
xeU5MIPbp/Ns2rXYCVlU6T7wMOVUUIob/Z/+4/h1M+aT3C07jau4+Te181EVWxjqu0bh46bT3qk8
sGMiW/VDP5XTnPrbClTkNU3AgTK143SyDyQVZ4a8FefJ2DK1mlJnJHGI+J14enIDq9MXclNA0mzs
3ikmrGXNt2zl/t41bXB/tENkpzZYtfPSTos0J0AvNzjtUOs/PJ24RyZbbDtPNkhBdee242pytLcY
kZRu0/4bSyzxUwwDLefMa+06550eZbhoHyfYq1+Zo7lvD31LrGEfy0/7FbNkZkCrjrOYeyQv0quj
83Z4LFBSdRxWK3BOCk5VudUyQ8XvmEfMNfe1GJPJ3T5Wiz6xMPw5BT0r++sVGoop24XX1eBvDDq8
o0kVYGZmg50sfLRMGyuK3iqnHKO0qauhTqtpA2mJ60qybtSNpZW52OA/NxYZ9mnHuvb87NdHdOns
vp1zcCvnG0W8/4nIofZTV/vjV235w128uYhwraGxu6tQ9ImYNQYqzNvO+K8tO1O/+GtvaRId+fTn
FoziEwsQ733g7dvPvStlX+CLE/wYk6ORqeep+XH1OZz+U6vtf8fg2lkKlPjt01btsWEiCcF+gNCO
Xyz6+CSG7tqtM9W6dvNgzVystN4ndRWTt0xYY7rOy9Z2tnWpZyLYHgLYgC3H4Tm8H9k+6fJpbBJx
Qs/mvcaDNSfojt12TsPQKmeGvv/fW6MS6y8onRBvJnbE8hz5JFsWcvMrVfj+Evf5NjvLW0CR+Gd2
OtUMU7EhuHr9sn+3Z1zOC4HyPSlijhuH6h/vD5rdRJ583pNzp5Pe+j6N3fZl3EhN+drXnjw5vupv
61q+eV6lWPrrzqbjmnJ+eh+DE5gqj4etLi/e4Zcvxp00r5Nt0SMry5b5tNeYKOESypZOvdRsFXir
rnS6mVV63NaK27aVJnpG0Qx2yOOzumkvEbLkB/LKi9oxq0ldgVy+0KNtz7nfsbRCN7aNuDd00/F7
R3ArsrbsVZc20dQAGw5r/YoxfdlhwkUDfcGBGBynC5buZRUstZ1Aa+f3OeiQliFGXOeMPSb4zaae
47/MNvoaWcyPKViCOA+NC/aQrP20fa2JK5fTtNieuB+DarZ+GzID/0vmZi2zpa/9h3Luxd8YYLgr
2kP537etbK7GLau+oGUImjRQNTmzMRDif14HeFbU24z59SwXhTvFWMLGp9z9bnudJ1eb08oC054b
KsXVp5nuCzYL/feknDSEXW0tH4k36lcdcvT0BzhRJqvZeZ+OevfvBi36F32o0n4NaQq2k2UryM2D
XYH5DOO5PPdsJ/QppXV8tgzDY+HLebzGkIBupg095GOgB3NWmAAyJxinHwq3btcfLtrn5Yo9a/8k
+qUc06gK1v3sWEt/ifXkNnfDTUDCkBMME2BXP9E6cUawGV2q4e8BmH4AOc+Dm+2rRzuvSsW61RCa
tcwPN9Y/YsJa+7SLI++bFTY186CO7UdJDOVaRG6if9Ob9m1mr4xueUSP32dYGumfIimDbzgbtsO5
6iL/+xz7gHV7GLaG7IcjAQae4vb3tje3W+2aoAgtPX7eaI86E2ZsfbYFN/My+gMjHB4WWO8au6z3
dDGV/MaKK6mlg4o2XgQxRKdY+aV62kOZVEgpzFqYdguXpy226JiqWHaPtDVHky9N4+65jkLlpAnQ
+ftUEWb20clu4DIRi7S82Qxgnxi/xiYTHunLT+JotgcfQ5iAt4Hl8paSJ3wv7cjL+K+foNnOxzGL
JzbGQgMbQKzGs9eEPHCAzSJt3fbWTFdKTudqXJaCVg65nesNBN+6OHe/rSjKxvugasrLwonyNpnR
fZjcW3yZG28TCuEhKc2LldQuKznEOqUaPBPjIdsS7mO1WcEX4GAgrszxwaORU1hdlJGsWbL95f1C
Jt99lVQsUGx23B4Op2+mlIZr+ei9prfgcCz1GKrJ4tUnmAOn4UP6XuYPcbPkcVnZLZsVA+8nr2qi
isjiuwC86ujhiKvILxzMxhE3k5v87AQB+MSRbL1Ep7DEdgri5FupW8fmXcwBnYU8DnQEpeXBxyyW
KjG3942TVY4QVQrqwcvDpAUGSs+J6W/kEcdC+wCRcQ3aQ9hgqMZtL4DU+xtntOXk3YFctQhrszcP
obNw7mj6NvkEQnm0D/uUMP7gO+yK6+BUtZcHrXs8l60ZfrUyYlVmD4hR9WKiEJ/8peWy4U3XWFkn
1t486sEbfuwBHdhHP4Tr735vguC197yFUME12JyHmETYu0P7zV4okmJ4o0qv8cFSx/Bv3yWVk0Ka
TfVjLWz1uC4LPMoyJ9tPt2qiFgQSMz1S4E2UziyY3IsQuDYfhlo/TWW7b2/zvjZxgYHEPKa+VwmY
G+Jo7ird1f335Ejc7XZbQ/z6lZo+vUgO9XVnErYKDwf/d6n1zhNLvE/y5c2AceQr2dWHUn38g2VU
/uhmwDcwxVNQl/k26W3KQ+2V4iIHHen7Pu7Gl4MH9LjzhCi/x+Tc+e/jNEQyq6Gg9Wco2vkO10EE
MMb2BisbZleDz+1zQrYkNX+lX+KrUFF6rPjZHLGSSwlMbF3GxfKsx75Bg/B4gxJ/h60XaiwiQtqS
XSyuyY/RnlWu9mA/CstqvV/eti5W6ljJuKSl3mVzkgo2LTe+N38A6STWZe2O+csZoTOehDfMf8PV
bp/XfvfY3EPa6mare7DY2TlaiSxqEvkCEc+mVlTVyfXAOcx974IGMsnxsNTKsbeIkh8aFq27gCjr
/SFuwuWtH2DNvhZ/29pMOOtEoQ+HI++ZAg7mPwbwdDc6DO7dhPfpUu1Efj80RgQC2JHFwuuBQ3f/
vtT13KQ0MbKG4DHAqQsDXpJ19e41XMXoAMwOuycVKH98SdQ6/Ud6uE8qFgIvqulQWfNlhScUF9JK
+UKc+wuXBhlZcEF+Eh3ZNAfN5bBKf8oT3K1uFFJZ3kP5BMwDzZg8YqETNujNkhYrhETK/zyfiSP3
xoXU19BsobltoUwvLOLoZ9n2s84EhoclJ6gg9SKEogL9pqhueRVP7uWm/ML/X0Rb8w3KFb8ySPPy
j83EjknHEFmwu2s4mywOnfmpIapzTmunMb+hf6EICQ4NyhQ3UjoV9KT0rDcDyvsp3Cfvsoiu/RHG
CZVjaE31ZxmmciiYuflhhbAXI1x280wqNtDzUzvE5V8TDvM/v5E026pzGvr0MXjxcXuUTxLTlO20
CM8qaCet+iQbOa4vwa7ExaG/M6CPfTCldc3EdAJ7D8SZ7xK5QF/D8ebtKKVfJfO3PO9aWR9Jvx6Y
De0ycc54eUtx7fCIX9LOrvW3GNalLVbXTCitm/JQeJUYRhbQpNUm4MyhDpplcY6f3qElZGIyaobT
uGcZQBMtrjMTaft1q3X0e5O102bm/8/HyBJIn2uE1XDgRjkd/uRu8tOeTe3AZCz9n9EpsYOerInV
znqww/MeL22T8yvbt0pa0nlLRoJGUuUu/XJKZuktmAlFBwjP5kEjdOSwhSfoMr8F5rdZjFDItEwa
TKUY76CfcEUkS0zPp1g0vp131VQdjyW2m8/GO5DiUJzs/8Yl6h96xN7bubdb0uO6UIdFS0m5QZGD
7NGs8JrXCctWmZiV2+JN5gFhiW2NH7ogFtbVE87UFkQCjeKR0bPaUuZ9BnlvCLscNk+Lu6SLoZ9d
RlO46tjdp2LnEABAriyAOXzlfs+e18H6xuMqinp0JZPK5oohHXehP3FdWDj3tNefkX1WhvI6+M0l
aap2ufPhN7kOzu2B7YWu8rCi9boGqG+bzIsU+NgylTgWgaPgQoCn2OjjreaGE54YdaLTbqoT8tQ4
oFCSeIaX3hrZ/Cl6uYkn2TXwkWhL6jhlMBGf9M/tkTKo92HqRLRk+Yge9XVsyLq9b1XEFGQtAXkO
WHB7J5Zwhjk3Y6TahyCQYiiSqowBUAJd3SeJ1R0PFiGQD9Oi2IiaVxcKz9c1G/xLJbfpwjFlf5/c
wf4XuAcRFfVNoQqSMw0kgfdOx/NmlbrL/u+vVSyVt5zKvRvHTz32NPF7F9hPy1oN6N/1yLqt784O
+Kp1LHMas7d9pBFxMlecQmAWfBX0fopms37rGr93TutWwmXR3mz3UNmqPi+OD21nnIqfrhZ0OFeN
iNdCXO+vIjU4QM8wnMf+WkFGLVk/VBv/odzh4j2DFeIxRG1zomdWeOPaZN2lzFnqmhxdEGXQbJ28
eXaY171D1J9XbATFl75mA+Pa4An1IeEn75RZjymb4OorWqZN9adDjJaV9gwTt1ALR3wfwFU+RnMY
LNTUTaKwx2G/5mWzYEHEFnkr7ywI6jdJ2+R/ZxpcxDff0zL6B+5eIxOIGsibAUBI572qHTAetIh0
vZWavrptXgR7tgs7a+yzlNdyaHGOW47Ob66eo5cjR8dJrYY1L4//QsvwgztD0BtKjZ5+3VuMlyL+
sRmNZJKcmrgOIurpcLiXvhfdW1vJ5le1wSPj1TJVCBacZDdsdo7tPzgNB4LBwMU1lHMdL6fDiNXN
wQoQQtCPI1uEqwrx9UzW5H48ZoLxIkJAUEgNAZqifRLii0mBVsDEUf9ngjfbU92AQhXO4Ozm/ug6
rzjId99ZdHFlHiB6F1dmjW0p+orNgpwswvDO9W/qg72mlmfILw5OuKDWMOUiGO2sn3wzP08H5hBg
Y+TMpZOgtMkezcFl3ybqdTyH4zfUPNJ/sV3u069QmN5cNmp5nC72XodvbSzciE2zFgpb49ZSP8F7
UOtglgHh3MV3E1Z9MVpLK2Au3tawH4FZBkeBvPXeB8wRR/+wttX8ESrK/o/eb3pG0NuZz/nuHdmW
rMs7Uv+yK26WWHXOZRY/pNqi7bEZbbe9grLA+g///yrGjnufG0yv81I1HmIDLUz74xBHLdNu0Ozc
JaJq8dxtmtZjCduIq9a0PDepdRdnriyxdlkwXvnpA2XwZCEOGTJN7Md4cgafoyriH39LFQQKVD22
38NJN3/to26rFNGJ/TUtUVjfl7MkZw7yLlxPziHEu5qP4V8s+tkUuDq16kFsw5aQaxZLfEK9Glte
s+EMfOc4S/XfYC1xneEdjZEjy4z2KzMQ+vMVvLvi2jNk7W6MEqsNnJXze6GkZyNBJ6rAEq76syGN
el9R0iu+QOuEeexLYMjZ9y03n5OxUr9EtExvRNUniJTMUvUn8qlddAV1E+bDhD09LiJSYkpkOzP6
ASOTlfA839TNw9JHrk7bDq+t3KsWwHsJNPlgEAKgLDp08J+Mdmx+sV6X38lxmzEnmePjbQiF46Sc
PR7MdYed4oMRlMQ8MmtISCnwcPko5wWIf5HaigqBo6X6te2j7Wd7O2/2I/S7Iwt/xLqtcK2yf46X
0dUgVT2nWLlsZn8JlRWG+TwfSt612qJlmLvZfwxLbzsKrK7WOje6TeyC8ibstI4DsmgkdE0xxWI2
+Vojcbvhs8fDGC9OeNqP3fFZhZLiKEarDUN4vqP/sHbkgUAEG9e8UygAX8omSijYmwjvS/qEt9Lz
EXx5CbLVHZyGhZNShuqUJHP0TBsyfUJ4efNTvHTtZbVdrS6T5FdjjtF3T44/7XiYSSGerbGL/gtN
T5cA4RqPJ3h4/3mm9f2ELJiClP0YBDYYgWMUKoWO4jSoEUBcSx+EyaqwtP7XebU50hZ1COyoErrL
6TKRviwGCkQMi98UUo67jWMsbl6BXbUxhIfNyJSiu6EHtQXS74KgW85rknRWOtEesqYYg6FCAQad
/ypZNgqyVXnL3/KgjN23K/KMvHR6Z8/FbZJklG03Guuyap63RQ/ze9Oh93uwSOB7v4lKTRr7h7mE
oMrLJ+Ps8gVVO3hPa1/qIUc1UwaFRef6YCZ41MxRlnloFq39FD1EEqQ1+P72gDHU/FYHAVliPMmU
oGMNKH9E8oqnyYRElaK/OPp0V8fwKxy2oLvjPAu+VLk1TwcGOu/JIkPcxo8AtTtyie47/v57mfk2
iCtKJjv+Bsbvr491yMGTirlO8Orbwv2vaXwgeRx6KnPp3bp7POy2QSUFlw+wMS/IIWLZx3c06V6d
1w4MSH6E1fCudgKxTyiiZ/u5rXcqD7Pk/Hc8dPs8zKXFIzlS7bO17LuTs5LIAoEIEvvjGId1SXeL
LGf08OXxNCmj5j/BZPTz5np7fKa5L51iLdc9QcNoJb+M6AIGQvz+QZVQFTl/Ig+tYNHt3nS+ZWWw
nzZ4Na2fSpI6oxSp5b71Kr3CHmBzl+1h4z0LK9h+c+yqg8wYb9KFuzrTj6o1HfqjBX/Py5jYuroT
3bbAeMoheXLEFvrZUcZQyxiB9e6lStbxO7P3ACWtm+qZIiCjvEbj+yWOqP309gow/gaO/fAHWb+3
5eRFWQVmxHfGu4eHseviUxmTM1FExq6+93Y94Ra5IjlCPdSXFSK5iYJa6UW+Qn0kaakIDkZJuniA
TwuqVtqHuP7Zb02/FF2ciPeyKSkKKAaCb4hjEXI5fL+XYQmSgFJRtUO6zdJfHrfBqj4BWAndtZtm
wlg0EZTZsOqWO883+sj01ODqiGGe/geqx+Imlv2mz7YWgrvAEg3zWEeGyXybRSL7tdv6yUWupp0a
43RreDJJ5/3c2K9w7/bYUXcMbS5nGqfKfnZ945mXDvDrdxsf2srEFjFVMGZW4anZ9ujD4BjdPunG
uBUTbD9+BocVbYUOuSTU2MYwlTTLZBfREa0AP3Xfbpd2SyZWaCuvuoJFt+NpdML2PvRQHsOJ9xyp
/XGA8hvTu78t7SfWuer7iq+TSPexBWS2eErVLHJTxx6fc7juz2Px+vCMrl9dXIaA27g/y2+xsty6
WIKAJzNGhPWJSxywqKq8Eel4X782c1RVmdy24M8QRiiOBqL5vjvD6Lw1nbVbqORCzH1UQrRsJiNa
j5M1rMFntK/9n6Zx9g88Mtg+DycuL32aZUCw2mRPtyAy/+1ITbazG0qLqW3cvIcezeDPBhWfPClo
nAh1x412hpTb2GUkO1sg8KZra0ZfHBnirIq2eBT9/VpGaszmxW2/+6XnHJnCTcY6m+FG+ZP9s78M
aKPgTsqo/0DB40+oERwulNuEAZQxc8S3JlgrolybRP3e7ZZqg4NT/FDaKCxP6lCxSsFqq8+y22xU
tFbg4Dbl9cORWi3MO80jtlKiakRbgJEOPweEjEizVqcnb8ifcJxZbr46FwDShSrvLC6oYVu9lDzW
iMsbC6BimccYSYsfjnhcb557qTfHHi/SCfRzCKXRZitinyjFO0W3KUYz83yzE4n2tAoOSBfbB3j9
FnWl9YpcClFGtazt932HoxvTnan1DqeEbkRfpRpEzyx0MzLRKkIcWcI/Y2XtH/k6R4nkF1bI6dA/
TCadEBGvaT2X4gT4P0MYJkftM0vs1f4rwYPqT+uX0T/0QNG9NwcAyY6ir0en04RJHidbvRaVp133
HHEN3qOkcf0CEdx23XDLWZ9I2ur+KGnV9hNijGC/Wybdb8+1I+IX+M5pzMQ+u99ahQfZ3T45w68R
0TeSK98mO26w1PZEgGGo0m7zmgdEJqskAH6wPmAIa3THCNUzV4ScFK4a+pdJWNGXwjk3+YPY0FtP
LapzHz5TtY8I5gEfxeYnf6c9BlbyUJYVMyulRH+43dRk8b761qU79tagXz3MeBespdbnYXGGIZ9R
F/oPkCHlty2G/z/peRTA8F5V2ie9tJD7lpQdsQVeAxzE1Ppmo3/tTwwW4Wk+alufblkkbIgYEe8o
1jaIxQ7SbSx0jBTkdZeb/qyWaX/ewrgSp63cJARBOMuSTUIbNr0LfB8kYLe8GQNBN7ivFNK/1F6S
CbP/nurzoUa/m7+wdeecOwbZWrlB1tY9evExytdgaJRObUGzgHB/75x06/SWh5Ih9xaA0zhpuMJo
4/6N7uLEem0EEyOC/qmKb+meiOLsE2kpLnsQ23rcV+NOqccRAmnYPA3V34bF6JCmG3jmnufCK0Y1
UgshYIWL7lhyhGP+3h+4bgfyS7kxO0flpGY/C1lYB/SJ963m1JCd/O6sLrAOgyrsorrtGiAll+tw
JrJu6i4lidevFdm73cPsN9tIT92qezQu4uPARP3+6CvPAbBqKGu2ZCUSSupQ2sl9T8VOYYkk8h/j
TdnjeXU2NV7E1NhHPq50wiBNAMGpQyoSBzbbcxcZIONmwdjrEGZNTvfFUOSzXDQ7aimcBu0LUvya
nFWUlvV90FtwQnVUtzwJsacfhxEftwIh2ljYTThNjLux4E/p9fzpLwd6H7EP0zVxBawyTwR8uOJu
LC+LqBBizr0vHhPBaZFW1lGHKcLRuXyOd6dBMFQefvKtToi5KbqNXILHaGcWygjvSLzr2lfDSLsR
9nte65BptEO89ADdPE1nJtjtJdh89GmVz8J16pSxO18pW8vKqDZN/+IIYAvR/bpSyE0Sj1mAmqk8
BQQaoTvp7cm5bqATpD7EVJKdJLD3uem7v1EET1YQlsbLG8ll+2kBs3tUQwa+FBVmdZwmpGYk0okW
L6vO2fvvblOr+jR0nu3gs8jhWli1CCCm5a44acaKdPiwFfGHQTlBQ56ENehHq5H2K3QDzBMTwtwG
eS6QWbnB/9ex3eXHXg5BpoJjf8blQeiC7fRmzozZDgiCfR37xxHySKRN4rZT3hliYVPDdde8192h
c8hXtBirFVrnnaq2nxaCcupTbfybxkCr8snXuwCdtkRdptJW+w8srucXNc0rYyNBp00mkN4HUJYs
yqTB0DU687ptMFfF0wyYOxzlz4CP/OZ50fo2LGRFFSMXAsYw2hEaz300izsPpOQRJGvDU9S/OSy4
HB3PszJde4prEWHjfzSaFRzUj3NWadtu89seP7QpVfMrYmnAK0Kxqg4jZ7dlHN80eTnxROhs2vgT
4tnEpyggMpQlI/aOKEqiwdmwmxnaN2tvovm6lYH9MLpbDLTmsMm4oHsEOwgmL7y3I5aw2G1Q7SuZ
7QsMWzQu97rbI15qUKqvrrSn8AQAzb+VHYdqBjixvq30HWXqrUnzDKAQxEWjA697jgKxvanRs/WP
1qsr97oSPZl8jXuor/3izRZkfVnbfw+YsvlpnLHEylG/+1jeO12/nktXd2cXsX77P47OazlWHQvD
T0SVyHBLQ0fnbN9Q28c2IIJAZJ5+vp7bqTPbdjdIa/3x16SfyvsTrVhUhDCAgFRp9SaN4UEnHqhE
AKhrt9593rRd128ea7IGji309VHfro9Mu9ZA74YODvyW9nrECTGeK7vOvKNnVxYiW3+rExNEbElw
6dYV3BP5jKcMm9PC36Nh21NAu48sazhbDJT1f03miB8yBxEfkc/r3ad4mIDa1wwHowRqCg/jDKy9
G8mgGaBpqxEZuZDOO+iZqZOWOPUFGnZyf8KhxU6CbBL1tIkg+nNoW/GVah16t7qatvF95qL74BrZ
wtjxiK3boebIWkid2vvGGQNMq2dXF3cTG2uWSLOr1h2V30bA11LOR6eFLkIRlZde3HQduEfTt+JZ
53CcB34ZlJAsLO17hSS4j0FzrT6xaGOSCYtA9dtjV5R/hpc2P2WDguMge98eYkVh8JNbwLZJvbH/
28Am7gDVnK9vgseawuCCCuddGG7bvUTmu555u7v2rVh8RFzRPKnpC5ikGw4OBPnCguoMVBFi7Ble
qzGz5NPQumTqj66Htt7ZwvpfWjvmja1nIKLSZ3CN64Bk+DSbQZPNVZjrBQlite3kVo1Pg99g9ODu
nM+NMzWE8xs1EkkYQ95VHTqcyPZYcfbocfAecq9akLIbWXDb22oIrg/MANMjvE2Wu8zWYf5RyzWT
ESMkbQywNyb5QgXfBllQ2aVAUqhPw+R3aNl7j4UgDRrmUMqyNGNyW69zbDg4VKJgNPXKxGIzW/BL
WA8L7NJwmAqxvPBy6eko5SDFIePiO8KUIaQausG6JebUXL8n6IM04UNGKOqQTo3WaRzbm7Ak2CQ2
ffah04LV0EHxQ61ttKjFQi0mzW37NziUEN5bVFylhwmWzrlplzrYV3KyzL1FVOrPjFv9FqgJMfYC
ApS48sr08PEKSGN//v9RLKccrFmNf4MIttdSI2WNTD0Wzw55V3Msql7fG6uzqkPjVcB/jTHXpPG6
GRidvfGi0+KNXiCmi14tu9J03Oa78fsODNLs0j9AlhJzidVN5b7rcYzsyoKHjAmnzD7ySkCiMbPO
4a5uNvAW6YM77zKFYOU8r+BEY92D0i6mFNAMLbg8e6Gsq6OEy7IftDFv95gscJfNg7deKnZ0rmQx
5NzavciHaMNlzbTm1JgpC9BE726ZMHngtuNACDpLPCGMWKrY5Hb2b6dWN91ppcESa5nDI5mwXy33
zKSyjGQBbsxijRsR7JecYzRcoT3G6G+FE5Pc5ltxOWTTSyAZmc9mmbMo2bORXlruy5OwvfG97VM4
OZvWEXz8skaANgScFPvUsMT7rBnRolp247OLK+8BJzz4STOl1acxTOmLAEIGh1uHUu26Tmc/YHts
U+VADMmrYCb4T9igq0B3TPJQrtX60G3rxENfYo45BKIRXlxyNz0Cu7jA2yP23UMQpO7rasvGeA2l
nTIO137wrlS7fSjmRlQWW8HUNbkLoR2iIWDZmATSQm3W/V3Fg1olfoYFkr1s9oqbLOtXOCN+J0AJ
CkvPoCSu2DtjIMbXyq397CSqIbt+P3WOZSRfbAZYJjtIEdemxLnzi2fAyLQ4kiqRf2KPEQs4XKPh
D10sS3vOiKa5b2rh3tGdU6AfJarwpS4b44Ovpll3yOTqV3XldHfKzvzfiZrkP6UF4/1ot7YbD1ug
q5+xGaR7PUGtWUEat+JVW5TwndE2b80z/LubcfIMAdiNJJ7qR/NmwtSlXsf4K3OTQa0U1o44sglB
1mrQGD8FZXlJ/clenpDe2udRk9ZIcBzKgmPTtEZ3tHqAeKbXYHT2oAgFivEZxRBUqgxhpLXzPQi7
4p4hLYtIt3weHghAwuUpsaW/9IUQ/9l9tp77zCwBNSu4cySC2/KA9bd9RK6WKWAN8mUendzpXgtl
GW9jXWl7NzJ33Ju9MNJj2xvGLRrPdHi1Gnx3MUGl05Hee0Bso57kE1Oi3fH1ZZMVYfAWl6BTPrLc
kCcoskCfiAxwF3H069FXB7vI1u7grN20JJkckYcG7eDKh5Ce0uLTVqEO7wEGlulWa4bLuF28Q2iQ
5jGM1pezSesZWkf0zNz96h7yVFjFscfYoK5kl/VHqUYKhtrK4RF4rMyPiBqL+3LdpvwB8CHIo2Lz
5l/y/TmectzqixER01eMe6cwfQVO1xTbrk99buimwR22a53C8Q/rAtB0dGvXb5NqtZ1DPVCWvs8z
+jQ+LaIjc0KypIZzlmjHwLeAAuJxDXB5o3BgRYzXWeXlqWrH7pejO3vZ7MGYErOSUFWt3eOTkbQz
/xlM4Rdk8+t8UT5b784pZkLeRnOzk9lq3TLu6kAG+40ISNwUC4h9VfK50pjCDey6az1B89YmRlcz
Ne0TTvXiHQ1JUGKyDOAKGYDS7sVYjeYbzwb0TwswSjDAOrY2RhGNz7NQSl2qrDNJaRooNDzMPV7t
N9K65wEqDAwb7l4VHkO86zAoVyvyoNqhPQXB3fBfBnq+sLI3JfpyTMvA45aBOBGPAZLczrT4VfQS
FHuKCVoX5fUUZmBlAp8W4+j4AbFYfdlcAiYPGAs1ImSZ7d2OWNyrQsB/gYbI7xZMOXnUVJ2jDoHb
Ir6dvM2G+g5a58ZkMv+zGn8191sAvxB1BMX817Pe5yfIufLXKlxUidk0Td8cIu2Cxp4xdI9NTv0r
zMIP8Llw6ER43CwdrRuG2LhiL8TJ4zYpxLIT+l/YZGtyQYo6MGGSavXt+3imNXirv5MMfJc0GwIq
0bSj/2MUQEOmZscNSbloVHOyUUo8NZTU81JWy+KCU5bqbxpF8OmMWB4IRoLUtbKF9z40HG7Gtu/b
4KBXgaQ185rlG1pbdkfEc94d/vNivd8GpCdHlnkIRkLntxEX5SB+8J0BjuFTyM61wEuCENKsqt2S
24uZYGDFlOkPXnAxQd+qfbWFWA1JIEDj55iB9dtupv8+6na8g6cFIm+CZnodeI9r3nKvvmCGQezW
jLikZG3DWYi1LO7n3nbEfu0zh6Mk0yjtc8TdZ8PlxolpC9P3JIS330FhOn9r25WXbcUPAF3mKBg9
TI9/FLvZLzZ7KWwptUfGvvAHyrfKCZTRsputjqeR/G/0ihniG35BdlskE9sDb7X+D8Uj8f99AxN1
LM3WOzIAEKTQKAM3ktE36BBJi5Rx3tmW+xmyRo2xzNzG2jlNmK9He9is6TRXZXNuXFHku8xofOcI
963qXUbUIPERSmz9h0sbhnlCTg7vTrpBjXgJwVyPFIQHP5r9ZrlhyyvCs8mK1N9OSJAf1eLUHkkE
dcF9HjDbJoEgki+Sclpv7fkKwZhyDv147h2Hf8Twm/Kr2PCxHADGecyD0jT0E5lEjto5qQwvuWFc
AbfUk/cufYq/AhGJ4P9e+BeRB9kXm0C4Rf6cVt6JqLamurQVaPaTWXRGcWo2XWxxiqIfgWvTmEBE
2Fx8KdvyQZezNCNgGvVVhyG0k9M0sIizSQNhMmTmlMclbvM7TKDYFVkrHcza3rzc4LGEe/cZPKyo
teoRSeroE0zZl7WzxJa5lC6XJmWlu7Yfpxsr7YsfKxgc9enni/lvgRdqZCzqLm0SvEf5XQC8VR1m
tYao+ihACHcDB/U9Ygzb+o/3qU4vda6sO87JnMNZufNwozgQMDRW/H3mTQW0Zp9LgqjkyYUTvJ/z
Yfrno0b6EeySTwPZik6ybLL/CPoim5LcGZr5qUHwHefYbnHtd7QuNsHoh2fKMrOjUPUM65npPCks
soJjH0V1trdTJ6hPYK5NR+t2yOnL768Xxq25fB3DXgz3VVnIi8+zs8JbdWAN6UTtxWEEBCYwqiqr
nYmiHk8egfBv5nwVPqJED1+bAB9v5M1+95VNuXPloCWlY8qjBm8XwiIXkeOW2T/VQMmgngD7pE8D
uiLmUlmelfR4vwqJHTMyONf0KZXp9OEyrz5kZqWYHhxr/nFNPb8skvINhszR3odYtL6kLvo6Rjxm
HEXTl/8CPbCQl3YzRLBZFhnqSJftOIfEnvapU+QqprxZfKB4Uv8MV/YXnoiOGzGX/lPdFiK9WBQf
XIg1WexTFpDGvUc5iyWSmKDxiTTkdosx7mFIackTSS9sT0hu/BrCP1ohHvpIW95oswcp9xNSLsyP
Jo89V2Dp12/ASP10kyHPq/YeRaMTcY+i+WNwd22KCkJLcEtZpM7jdgico2YDwkbXdwpLiLVk1k7K
q1pNFdKsb0ifm+Z9GQ42DG5TqccaFhJoyJQBsv4ldbfbRjJCM8+Mnn1qOitUTC1Wme5XF6AimX3T
2pPZFbAXw0Egjkvrbldi96W1sxxWXJ6rZZzmmQElmQfoqUiAj6AooLCCoIlpVmxbJCXpyzBdBeGW
xW1DknTvI6dKsYGhz5T3lMrCZdly0UTRzBNNaTUNnXtyuTfu2orcl4jIOf01z331kvbNWp+rtVnv
+zId75iDISttx1qRTfZOd5OiG8VibaQ9Q7htjPcWTn8LX5U7XfpGhdsb7v/tzhdDm7P6WyinGWY1
gNsWYCTnlXhafIKQ9oa3kQXMpxL4RLxwCp1lwG1/cIe6mvcGVCOXLUI6mZBjUN/T+ctLy9XnPLEr
O80xbUk1IYOraz50lfqXzeS4jxhs67fOlvXtROyyirMqHfZsYQFGNkCeE4MuCqZSKZL0aS8L9i5j
uMeCqzxoa9/vtp9WOagm2s3t4qFI0zsCTYbsBqjQzeVO1yLkz+qmN6PM3HOLyZtPFQrtsFSrMyU9
IsIxUsClAPOFb9U/1kzBwGWUGN6myCicRb1XRKz8V3c26jFjMBcLTzuR9/PkuEvUKFv5e0Y6hh9J
iEAZkU3YQZeVK7pECHozS+opFRdlelerEEY/iaDesJEhXFWPu3JBdo4HznJAaQeSBiPdLqsb+1cY
BmDGSfHP4VPfog4l0nBnrGhF7tvS977bobXR6DMg6GRzllC8c8O1wXmheG+DOufwjfJFaexhi2eg
h3DldvZK+JgmMuZpMPZtx0QYD6LjBG/QdO4E3v5sFyJfxD7M3bhbimC6Ay8PebE65rq9LvGpXhPM
F/uCnIpyccCBDslhIfVP6o1D9opyNO/3Ls9RuhtUR7pQALuFub8cNc5bDIT5w5ha7RMyogk/LLtg
sCOrI/zPmcegPPkqn37qZc1vx2DyCPVpa/fesF3X+leSg4Q6OkepErWwG2N8HdpZCvIS46GeVm8m
MWC+usjWzHv0BFUAXOpGCxBqjX3/WJe45/lhDbaxwFuKPgmKznlKr1ZYJm7h1Ak7rIM7uUeagYMp
V+IRcQXSuElk6u7qOzotNVIPoJUahKPWOfamLiy6ntW78YsDYxO+Bttbn72WfNSvNcMBNk1hUD+s
ysmbU57muvmdDVD/CAsF5L6Cp+6P6HP9W/TsA8xYZ+FtCIHVgIHSkDe/Rjr4CPvPYKOtkdwfj0Ce
d+3jHons1V1fwMKdRz3q5buABf300q217+xSboTZsAEDzrRNzRTgV39mlq2/Ag4njYZt7J9LfqEr
KgL7G5c57kR2sUJ89MpPLTuioiXg1ZT8tROUWVuHEKWDchHtMydB3xJ3vJNEZsBIgGQkZkZ5UI5o
d9jjHBLnbPPMQh04M3R+5ii5NsIhYvYSCx0ht6awt280RdMWU8AcBOeyBILcOY5eLl3N/ZWUVpl1
hFNZyn72qi7X56BJx38K5gMvFIEqb1dHa0GUQrHccSIyb/kFl/Ne5zWws+7Z1knbQGeRoLbK66/c
aDlzRyF1eJL9bD7mK7GLR5P3JouytZzujDFcx11I9AJLhtsz+fedHqcdez3WUTiBGeumSfgwWn/V
/Jo5kYNRHZbukNgNXVVEeWf4wvhLUuAvy8tuBkRfnz6EBqRAkZM87gx+HsYZWSnFTpZyeVA0Brwb
9br1L4PNE8JTyhuPKrStx1cWeDm++x7SdCyw2/BqENPzDtRz9e53uXpIs5K/Bpp0vCGZo6NEh6qy
NgqbwX0ml5AMgrmQG7cCyz16SIwHwS6UIrgPzUFjAF9Q+07wBoXqbxzfDlBqmNnwYKe+p/cmGRXv
lFF6//i4bffopJtgYe/xre6FLhfviMRWnk3aR9XO7l0T0AxwgGCoAbXvbqNmHgKctTe4DauFdXhS
Af/s6nlrcOnUOt+oLOv681ykPgxaQEzMDhApABoBecACy/8CRARHr/b4AHAJTXRPFTssICMurlJs
c8wES3RHvlq8beuUpU5c9jkC3VFnSACAUhlZW2KT0QqQl2YmC36gA2qLzksMrHwMBaB8IsZgadXR
1jiYyW1liceuT3Fic0SqBO9rbuzGEY3Crui3zcJHFEh9nGeP80VWKpP/1exWA5k7VM5G0zq3n/m6
heqIts/xIjF02UvhTdnrhAke7tINBzfJikb/A6ri8wrysv/sKyFghzCV+BE+In0DLQ8rMOiVIC7L
XvLggLew+68ciakmzCNY02gsGnwfKU7RdT+qaX7c6JhNI9Gg2CXzpC6fSZXZzAPx7BjSUo+v4Vyl
kzVXnGviGm9M+lyFLslwzwHu4PZcVD4RBA3TfH9ga5fPa8/xvsvQsA38A0DJiY+Vf95XDaErUVAQ
BhfbeZg+j7WQ5r2pau+EGmAsduTsZHsSmMvquDb5UFwQ3XGh9ShZxTkk1FZFMGcD/oyQ/EBESd4B
NlLrG5OANXMX6Em99LMTvpiYqJ295sW5mt6VcRjbossOPJ7XU340NKf02JZ7WN0R9dBi+e+9VyMz
7BcDAdPk8E6Go+Uc5m5Er1EVVh0cJtWPXjxjKd1f6Vp8LthPrwilAxSKwVG0+2WYgydDK0QfhdMM
VRyi1f9cSe7y4wqt8BNKdNimFMcxUnSqG3U0tpZbE4iSo2FetMbTY8CUhIhMsWUxfhUsaouLghB7
0UIu21VMmHdmJ6OBOLafiTv1dVEbWQMIkKzufuZn3Zkb/omE8Awj4+dW/XHFMmVcgGhtb7fgQp+R
5pbuKcWgOsZVkwOYcnLMYYR77f9ncBcUD7W0AD472KnIhGtML/M6NmI/VhaZCOTj2M5v7zvBXdAN
eoaOJz0HzZzsWzPCveyLXZGG4yNf3lRBZjTqO6QH+KNF0OOffTuV4miGYg0Zmy2rubGXcfN421zr
C3uX/8YNX5rJiOKTbbcww29TG+Yz4QBsv72awTlqlL0a4+JP2PWbtauJkxnPW5qZ2QEQO/xtvbbN
T6YtMoLPAeGN3WyP7ZZ0FBAtN4RO2EXMQMUcXKtJv286dfJIG4HCwGzkJgKWwGVmL9FgTCfTqwde
n7Cql72tMBHEbQa6n3guqR7k7VG8C/ufGv4zSQ2YL7wM9e1+A1oE1HMX52QCAbcQMQ7Bay5ZiueR
xm93R94YOQfL0i+U+gkn4AhBsPgou0U68NEjOHeOTPhiBxjbyYPlFY0ljBHBfZax/CNhJX21PaMp
jrjJrG/IIoI5Gc9mYjhHy0pWsDdz5wV9r+C5XMzD5VSSN5fjk+EuFxOFU+50zaBGOMzA56P3biIi
gJs/B3uXOvsus9lO1lz9CW1f/jXFL8enyXsVsvSTPzK+MmzxLSkKG7fYWX1TforO6xdEay2BKFm+
1Q92SCXkYWEK5gkHF6ifyOhUYJWbA5ZQcix8GBWa8yPy2J48ydoHUKR9pEGH3VheitfYF3zps8lH
fV9pqIkTgwnN6WxTS3lGtCOujdFTSfSoW+UBvt6A4ARM2dB/W91xk3NYbNvFr8YGr0i9VcEd1tmh
uQOA9j79DkruxSAFJkhWcDt+oIGsi2CLrcUaZVdyO3g4VMHKxiLrvkNkj+ca89Z6g8xNbAd7xjd8
mAKtp3v41PR+VF75LZqhL54QgaNb5BlcgShxGrNFdDY1JmKcXP/LBvKXZxxzhYz7OmOiKPkCFQZP
CylY16vBOOdWKt7KlfrOYzku8kWogYiDSakZG0GZ4RMKgqK68MFMD2GvVJFw/aj6W/bMPElvFFt3
GN1ivUVPTvT4amrvIy+RFy6837y2me5zJLB+ttw3V3UlCFTwJIinwu5r2XLfgfbPUC4QCE9N5iG+
wEdQjjdlaC/+Xhh1c9gEGxAeXdERScG3cTHNdup25KGFXjJJZwr2E1mq6PVd0vqxXcixOc12oD9J
/2yhKGz4q2OzkAyZzD2LzVESCpGsMhzUfegOzYdbbOV7QGQgO5CZri/rJqW6sRbkdAljTWAlmYV+
Oc6WLUvjIVhRYeYEMvFuZGi1QJZNmCIWQfj9JbCQEdaUVefEB22XhQCh8aDCrHR2fH7lhLc3W3hY
lW6eKkPOxivyYtp3Q0lX241PJ2aaoD7OQzgzwZJkznNTHdnhSn3bG13/IBa7nZJpmKcClYLM3cQk
/vKjRJlV7P0+HMYD5EpOuW3IwrW0FioPSJKai3Az5JSMYdfe2LZqHXJk/K069Oli8Ra7qHjZO4x6
/DeEC+qr1iUDEAt6GBw25Ix5xD5hsU9uZm0T/lgO6n3hTkLuYRpDHWEQamDPwOQXXFaOrIm98Mc2
QtJqLw/Mg1a7IxMSIDcolXu2JALv06TVXJxavgtgAqSv7Q1K0HlONlRMt2UwZe79PJRheTsvxQIZ
XfbLAflo8TMbhi8o7ZJ8aaa1WSfQM8KeLK+5vuC94f41+dQtd3C/vt73Vd2H58XACQh5MGMCh1ob
ssQk7pMgrN4Rb4ZyR5CQzRu4/v0VsIfcHIlt1CsC3ApuffWoGVQTBUMjyAvcYCNB3qzMvO/bMJvJ
KfN8N2nJ+eZIGJi69mYLZkRiEcF8m23MP6g13L9SafzXQS2xHdtKrbf43vIfppC2vtrehzicF/R/
17M8ZvVZYGXzJXtSWoLvIt4AERRa2BKSrdG/5JUV3yxZEEgp897BBwPIb3CL9ZRvoz4baeUYqvG5
mBV73ZDb6WPZmepnHvAfk+SAsTApzZ7q17zeADXMwCQT3gftDMlysIjZCjg0uIiwN7zldaeCc5qp
8W1rtu2ZEA3yF5jGfzFLKQ4fn35jQhj68Gj3qLcI69nWF1F27lXMsKII9Hi6Hns7l0cqtbIH1iYI
KG/AOH+u3J496Zo6pnbEgxGj4GjTkFEwTKZ/aodS/4zdjEXS0tjqyaPt8C4FoA/rUeBGaN/aihDa
/bUg7J9bLsN4bnh3D7iV0+GyDE35B6LYC8Rl9J65yDQG4kfxoPyFE24pkDyUvry/GYP3FNR2lxBK
p8JI22l9CGWYURNVA4ScFykrE9Jvs8BtXZwKqGba8o6ssqy6I6SGo1hNJVOuZwP5xl3FynhdYqf0
HAiIxURYm68SoUMya90GH13kECeLPhN3+3CneNO+HB0OP52v0huCfwSq5nlAD9K3nXnNkWezYbb3
yi3Zgtx8JAca6ZMOq/YRdQQUd8/XfOyJAoPAZ0f8EujfyxgZL8HOJMcSv76lrVkmRml7f3xZ2tw1
ZHDnJ6dYLNCalhjEXepWpXvhqhuzA3lETn7ARclXwH85HQPZVNxMru33NymS6B5afk15BPsmeM+Z
UfQxE8RYm01j/LoiLbfj1oyFtV/kuKmrm6Z+RPEKFuvMxvBPkBBkI9MYtr+6JmbvlvgWbe/zSQz/
EWSf/7LPLHcF0sZHZ1bY/prKbN/KwLRfOfTCu2Ksh48Qn+SYZEYYYJGvHdxas/WeMUi+uds2z1FG
DsLAmrZJ2s3JwT6VqJpQxBXC4ToX69DHJXsGrvYgQPU/tCOxzKmTuvcVMnuDI1SO/7Evw15Wc2H+
K9Bofk2j7X+KdqIvwpSEHbFsZ+5zZY0IoxQdvlxTpTdfyMfy7F0FMKHEJ5RYnZ6UyoI5qYG9nJ3E
vKz3oFzG85YW25cltNYxBdXuJzA5jzmlRGxKBM/qh5UcAyIMCGyB+kaOdO9kAOERQ4zFqNSYxZ3R
oceMwiFTcxIaXgVyBhcU97oIRgh1GAjkqtb866yyeqDcN0XlzBVGUlXq9AjnUhqXd64/L/KGLE7x
OkzMBcZUpRTJTgvQpQjg2WbXb4xdGtqhdxdsoUnqZu+KTw+fwyPqnTzflchRKSBtaJEnCysdjzAi
2PibzgjeaVL1zdhgBtwDZpJFNFYTYSOUPC35vuHGQzeAFm+HO0rLBE8YOKZbE8X2hNxe4JUjTQT3
WTvCXC9XKqKB5MVqUeEvmjfLHA45soJrIkBfsXMVcMBR78INkhyGeOxMfKF1sClw7e57XxL4gDzH
sA6VudCvlAJA2qjDW69+Gz2is9A087Mftddfo3NrfqO108NPVhCgA3E3m+2ZWUrdyHkwCdhY5vZ3
9QxxY4HRAOVDkN/apdWO+2ANUVaXvLD2DTDhJmPXbkNOXZsb+85ckUwkW10Y9b6txuCd3YBaNqGJ
W4wglrhLi3Ujwq+TeiAshglw3tfBxtid2oHSV245K2J3xtEQO9K60ryGm76u3lr9DQ1T+p9rMu/t
SSI1x0vdEXATEfJHRv7UwSJGjtyUlzTURs5wDEAnUV447uuctwq+IbDA9mVXYCGHD2p/Vm+rF9IZ
y36OC8yuU0QaWefSQ295vzUav4tee/F3FRZlkTmxE3D6gD5EI+mCV88Rkn0iYdfw2ayzqXyYjWDM
L0Xfehj5MPHzOmpMr51SEluUzoZDTe0rgaJOWLF/Gtv2XQDpEH6ntLlXmTc4QDqBgz5wIEj5Nu3I
0Ylob++r4+y7IFr40YSO0sFwnwvign8Gj0xkIlzC+b4MdZrtXLvnhE0L3t+9myNV2FfaXd1otVt1
R9ou/L1BPgv5sYt493q7/x6IIUdRYzGGHgJvEr+SNqPqjttW3WFmorq7T4U5JoZOBULpCoMif0Am
wT9J6T4H8yBfiD+BjyIyT7+2TkdBJ3ag6T8SujoVTRQ0/mpHiTQmdgIig8Sz4GGovJzpgNOWLLvO
kX8hryDpv9YkYZ2c2buZGYDxKOWj/19NhO1E3hTZOVHFKuhHpDBxCDSVmGcc9xo/XQjtet46xg1W
r4XJgGwe78frkXj3Uut0Z1Upt4eytX+L+hyDC0qk8B1NeX60dEEaj65nrMjSJZA74ftAEkJg+YBg
Zwn8K82Wo7Yw7a5s7kXdWv8pNAHtKSQwsiajvBc/NHsY9m7NGhvLaOMN8iBQq985wVIPh9BKt2lX
abjNZKVJRxxQ3a13XrCM2FaWzFziunTbf1WWFZ8pQsZXxwsXgt4Wzcv0Q5uhqA9kP4195NUiE4ht
xvGxoC8iPUpdlsUJrQMzNSK74RQ4yiRECvn4+9IUwXtAtD7zyzQtyF7qiZRpc5v+FbXNtL4NPeq9
ymHlRBDpvmyB4wNmEsuFDdGlagUOZijze8Mw3VcjrPACG6VTXds8wbhHEgw8tBK19tATAzldxwD6
ndWzO2wcim2L0w62s5/6vTc17ueYtR72cmuzX7wNQSGNCZlIJDw1Sg2yNSy4Z4ftlHcod8kbxWgR
I0f2MV22+AMjASFaJObqAzM5E5G3UVZztMY5GFgyk880ctrA1O8mH9H3HTqQgbwySCCSrQUmCKvY
8bPCLhHjXFYvGUkjKTHXC+Qj2slwSsjbxXeQeuUCHZcGa33kQi6yGDjEqY62jZouaa3J/ib7VxfH
VuSIsXN/sG9Is5/KeETBz+nu0AfBw2bYH6bOvJeU3TZI7NrcKiRK2Nti20fLEaPaYUzFwahuFupS
3mr0EN+j0kYD9Rc4r3W/TqRk4L0Gnsha84Ps+eopmPTKn4/K6zYkikLTo3wpq/XcCe9aogMI/9dw
tq4o3lQeEKY4tWDuRGDTq+EHy2s9jctHtyF2NwJZIkHut+miiwWM2XZEQRYu+u7XCh2edVnoIMAX
xox1jRXAZnWgk0k/mJPFAzIjqXtZW1tRV6j4lNAMYV8mpHFGT0W2OBYMDyWnsUdgRK7UQAniM/Fz
mfXlej2Y+Uz1113OKf6fY2bWuvck4dS3Bu4SsOI1DCTHKwnvgIG1HTw4VY79YMTA0SWblWOrlPlq
r3GGBPPEjTJWBJIqlNO94bhPY+2O3GQVl1OLh3SMCqszSuZJT5+9qQjDWDa5z5BCQoyd+MswfW3+
ar+Z+dpYcQ8rS0fX1AU81hmFdjGf9Ap63GCqsZEd1ZfVFbYAZAnT4TOfsW/fMK+sZ/zL1rDXNph+
xpGAxR76njxw7LzqAe0nKyrUbf460RWK4nvMbBlDBwUA8ymYR8xKVX4Y5H10/+PsTHrlNpo1/Vcu
7vojmnOSF929OMWaziBLlmQNG8KSJc7zzF/fT6o3Ioso4tjwwrAAZWUyMzIy4h0OSFZO4lTS4/2c
h409Ij6jjI//qXiY8BqiyyRSi1tGLRDq6OsKEfP/VKE7DFWe4kTjGJn6XOMj8s3QwpgqcKbSO+l9
uAlIc1fG96CFdAoNDfgaOgVD8Gdp0dHB1SWm3JdnaDRQhlFbgC4duoBfKY13ztuqDvPuhVa2Tg5f
1IH/QetGdfb0aDavcI2iDKZNFeYP/3EHw5hycjsPbE38RF/BRTecrZ6c/qOVVCxKCoReKHz7H3p1
7cfciCOZQAHDUmEmf/rPPENmVHsD9q/d6D5prQpYUQHdSi2kzOzTfyBPtq4q/PRY2HpoHFQuz0c1
wYTnEoNhnnZsoTb8jHTpq8bfIlSEKqTn0G/OWJoaIO5ilO0BTNKE0pQFyOU0Du1oXMYuSJ9nMHZf
Jz+Zrg6FA++//+t//d///X38n+BH8fb/W4L+V95lb4uIytf/+e8tiyGT3jfJvGmqrrbyOhzIaQSx
jqcP7A6gS0jSUs5zn+6PsmWbhFSeCagRhInrrCwAg3iqsQzi9aToNFdRYfypdG39hnfG+Hh/JOmh
tTA+JU6AOjdVg7ePxYIuF3OIw6BAUwtL2VqJnoa5089cpsPBVPCFsDLj79oeEDjHYOOpsbrv9weX
01gNLr+hJkysXm260svBq7APEnj4eEfkdXwt1Qi/SqQ6Tk3QwhA0+xANniQ93h/0Zm3p+tH5YzgV
QJ3urr7gPJVDG1qg3uamK/9SDYSx87JS/kAOP3qtpyITcy3TcAz0ffAvW31GmmVji78BBLOybE65
cHMPqmrrjT6uSq+dlalRU9EsYaJMaKsrky/T1/sSDXzEJoX9vnbj9GU0qp9m1mdvXj8Qb0kTF3qN
ZVRXpmypZlsAm1ALQCe3eRipCPyhE1VP9MBhZ94f68YAjsmYDiaQLj57DlTd5f6AYYvhSuaaB4Ha
KFrSk/6QGAUNC1DCDxhi9K893HI8V34u4ooOV245Xly2AUJnjFeDxj+j+agczW7O3r16Vvh66i5N
CpXShrn6VFkVzNzmDgkndmQHv4jdE4RRlHFbFfETY7B3fBFvNzzS2gJur6sLOkLrI64p8GAzFQxe
qnbNQbdsmrkV8kTm4Mx/vXpqsCt1i/0uWENz9cF6WRrIIuwm5jy1P8ZlR8NBlObPFoHCM3jV8LVx
Upg4n4PlozzAAdPl1H+7ChT8ALggQdEpiPFe5qAgIwdCdeD23vNj3FhFtgUWdkg0mbBjVl8NjYNW
EhcQnEEH9IKhCyeA6swB7lq3YzC5PRRKtPJfl52/nJXuw0yBQyTPslk9KHqkXn0AhLUSmzsBauOA
GcQMYiFQW6L/6nuVOiDDMWQqNTgGGLo8sIdgjM+hNaC4Nlfx66MU47mqaduWy1KuYi9eH0Pau2zF
HBfk8zgYgWfiGXZum/jn/Z24uYa6ayA14qiCC3u5hpD88c4REMOTmrb83AX+sS4wqI/HoP43kzKg
U6osoW0Zq6ECUnpTi0ai1KCjk4dSwNXyoV0g/CB2XCNvb2v8nZH1pK8GQBFP2+WsgJIDuvGRFEYL
JwfMPKCacwrIx2nIYxf6c6hr4HqtrtAFmcElP06uwYP3XyytozquqTmO4awN2gse73k9ovOg+0qF
BxJsc4qV9UV1hngnIP/6u5YZAvxlFRMLW6X7q2ur9EQNsragIWYc8jkPPys1HZyHdsTaqARl9oca
psnbqK7NJ5pjzTNmeOofXLnzkVa7cwWKI35MSdn/AJadO7zvwWbR3U8ucaRR3FWgv+xcWPJk3vu5
q++jKMBUE9sxDgn9iiAP6cD6I9YHGF0ckWtXD9nURmgNIxRy/5v8yjvvjawvdwbKKFBcBkZuEG8E
8ICyXOb8YVM4O1Sa3T+5EhJAkeCnXxv1sxpl4aXq/J1fsXXoCP58L1sGLkf++W/hGPKQGRuge2D6
oS3pR2iMN8D9r4iEVztDyUN1M18EFDjhwIBte3XoKLnEHdQ98+C3Xy0wmmeaMjltXXRkS0SE7q/u
1mCGNBYF6QH9QV/lPG6ZtKbUv6XtmAfaodDM8lkRcX22hjGlFm/COtuZn7a1lg6VAjIS3Rb62s3Y
hWNNFoEHJwIuDdq+eBGAwPbLqyBdv064fQFG0e0TcoHD25Kbgg4XngBHSiPxR0V37acJ1HflwZ9R
TxXF8vP9NZFXw+oDQCrWkE9xqPVxhSy/dS6Xv0BCC1QcxEqnAm9v0no73h9lYxW4llwSWi4oXVVX
29qfR7qvyB4cmklFUtdEIEVY+gPc++l0f6SN0Er41rjYdVbcsFd7Nx2MHrQduR/dofo6h7l/Lenu
HCijyBaEnZ/7RgvRgnSVZ5xD6tcHVRJqYp1NzZuoutpi2QjzMxpC6+AqhfKutVW4FepUFs9QrtPP
96e6sZ0tLI5NXgpsLG39gAYhCQe4YiyAwtIFwMCnljodaOq5gliG9dnO2m58RZubkU+IQbdFN2+5
VzDRQczToqQPaK15rIYE7b+ydZ5r3XF3hpJ/1WpbMpSr6aQ1vJzXFs649DQYA/lcxqmgBZQ2UYdE
aRQiAo6p2nEwVf0FZyxlJ0JsztDRHdsCc2NZmjwtv0U+QJx1jDoTimiQLk7UOUGRlGiiw+ooLq/+
enQm0CPnDDsCudHlULaCljz0UpLc2Vffm1UZ0zcAd3yBVZm44PD6St8JRpuzc21eldz5mnBWs7OM
ViMGsmHUIGiro4Ko2AvKJlbsRVDLX/9cYRX5hLZj6wYZ8HJ+LQ8n1OBYSpRVbJBG5DkCv+5jXQLv
vL+UW/MicjmubmIHK4zVvBJktAvwx9YBwpmFwRDqw0qKR20H+HBng2xd0PIE8HigpAPXczUtuPqq
3XVMC5MnERxKp+gtYAKiuCCsr6BhHCI5nA5uPvBOm4YfdV31V7x86se500jOXz9zm7uM5jlB1bJW
4aZJcYUSAzqZmO6KSwcD6jS6zcdugBT7L0ZyXfSwwPdwW8hg9NvJ4PWGQSm/gGxRx1AAehhSRzq4
VxzxdtZ46+wL+T7DVY2+r7O6LJqxBqLVAKcogfte0WOky4Z7lVfTw3lEOFq5Qk10/sVx5H0B/5bI
TY3CWM4vEOg8TghngyhOA5i2wDCy0Na+TGZ2KWfX33nxbs6R9pEwSbHQs1x9uAKOg6NP6Db5UdG9
E5EZH/DgmS8oaiTPsASxnECr8PXPRGK3IaFVGmmdvZrjjAQd+Dqk21OwqtpRkkbBCbZCf+My9jcr
CqMv93fN1jQd4bA32aE20W65qiihmf6IjsfBnqzm4zgjNF4XwFljHEn/GkInfe4GZfrn/qBb4YC6
MoqiLs8501qFA7XORWUOKCVAhRm9YlKmg50qEAToFp9fPRR1T2oyVAVlEWi1orhsS6YZvQPov5oX
Uq18pqycnNLK73duxI1ZUSaH5qQK3ozkOMul7KAvQcpqUIp1VfWUgKykF5LayF87P+9PSv5Nq7sX
mh+bkvyJaoy6+mij6vtNUmrNwQBW8qbGtHqE65nj0Xl/HLnHb8YxeARDlVOZ0iqUOqLKkxhpW/Au
tXvhrBRne2xsfMcNBKdmW3w0ejALJdchJggi+XZ/eBmx1sML1QZYQqPMpii0XFCnzjsrEAYnXrWG
98JX5z9BdSNZ6vT5qZpyZafiunEWBF6nVMipcRnOOoJ2YBNFmNBSdOYA5lFWiB+F2gSHiPY+AibS
nhII5J+vniQxG/kXwzBUlYfEcpJIHyPaD1b70LuI0xWoRPxh050+oQeJpgkvyp1v+mvVVqvKpcj+
dAyLMyhWwdtNh4k2aYOwWpck36wwE99liP+mCiidcKdq9Nm1cAyhMM2QPkBzBR8yKpC2d3/it6tt
CdslozDIsnAWXx0XyBzIN0UUSlVb0d9hmpj+pCWBAyoEhCekEizxMEGwMR/uD3u7qSzBMWX+0EIQ
bZCn+Ldr0kZfOHIwVcK/EMexJJdSJthMXuGz/GATRjuz3BxOc2SPydVcLs3lcEgWalCXADlJDcAP
4HjMa53Cix+VEVJ2WCAz9+r5yRXF5wsSvMYclwM6tlQlLoYG+o9CWzI2svb93Jn2Nbb8AQPNot2Z
4cZ3xNCNMQX3CGnr6qI0qj7KcFmC+ulmzSUyStTrsXbwFN9PLmGo+NdZUfQ/7s9SRp7lJqamTzzn
icMrjufVcpYUaAvaSBxVPD1AN9UjJoMJGY/QyvIfO6yqf+K2wT8AktHO+bmN8nJkm8yA97gN/Go5
somy0FRXFhcm+qVHWs/iWhuO/ozOT7HTMtzYO1RwNYOqHKVcguByKMXX4zI0TSAOJZqN9TjNR7jV
gJ3n8n3h4+R9f003Z8YXpK4Eus60VrdKkolQmSOgJ1Cc81NBBgnM31dOSOekO4u49fk0Cjyu7dJ2
UsVqk8b6CMcjk/oxMwTAvlaCo4nuDgrfxl80fvUzgkbSJmFUdrI6GVSW+4b8iiEdlzSSFV1t1mSY
cCbK6hYKCPUlBZeiU0ThY+dI3H443h+Uj9mXhJqbM9hraJJA/G4PTRMjqQMpwEOEpjyh1IniEM4w
O8upyZ2wnpaQjzM6TzrZ8eo41GqJSHJrtDSdKvNNnPKCDOMcUzPTqCJcW/z6rJYNZAFbzS5VlSFV
Grntse0DA1mPoXpREVX7eH873X5jG/0+nVIenWdukNV2AnkdQMHjGzdZijpET5D9HCTteEYnyP7U
tjAxL/EIu9ADxw3I8v7oG5/A5Z1J1sc/8DZWYd4V9ggvt6Kx38xfA+SPabxgMj1BaSIEnu4Pdpsn
EYU02rScG8vQ1+1naYqLICLuFCrQ7guGXIjsiHm4+BmWuRTWxLUIMsQku7aNjxZQhNfXgwWHiPH5
FTaC7KvzlFIiVRF46g5OEv/Dg6h5waHdR0g2Md/dn+rtAWIkEjIopNzdzHcZk7oKa77EAm+jjzmM
4ypszxHtzp0NvTEKGRgPTJka0JNYfb1KcZHRVn0WdHah/WL+86joSKXen8ttwBOyBClnA72F7bKc
S4FmLUrSI/KsUs5rCo3+amvxZ2OY5/O/GMkmwzN42VE1W2WyPaJlsFcGjF0BI+NnGojHDPFh9D6M
9Hp/qI29SO2cR4iGSjWd9fUHCh1saWypHYPvYwNLorNO5qgPL5pOvf4hM5rkQzbB22tEX31qBvv1
lWTU54AM6QAUbDqdq3OPQC/1nQwYFeaF+TPt8PlYDOhSJupoHu/PdesD/gItuL8+37ohiAZM34lO
H5DjqaBJJZDJ4L7Hb1E73OtMyGVbRljccZmRBLKoCEqvdqTjY1KlTbAtK2M23qN3V34qFVv/pCvg
ex/61nG9rMiLV19XjApyjQelRu1s/TGR6xnHNDD7wwiU8gljpdLTBtf6F+cAgzvqgBJPQCN3eQ6G
CWNo1USiHcYhuqCzgVarMdcHvPxeX6RiKrwniR80VqkILofSdBjLgKyBPQksSwQirUec8KyHwECO
5fWbQ9ZSJIiADri1OnN63WAK1Bv9ofKb6Ty7KGOHNIpPaT9+uz/SVrSiEcc1I+FVNKeXk7JbI3Pn
FLeNqi67a1vzQs4dkP73R9na7FyohgW3FlVMaxWtSsOn9BfDvawcbENQ5UcKuraqy9wW/c7leTMU
kyCr5iWMyRcIk1WWNKOz1Ngd3q6q1Ysz9ijTpRo6agywkI73Z3VzruRQrJxNkZRM11zdXApG3vCK
kDtK8iy4AH8OkCBqw7d4sjVf3N6Ekhrj2FHszHBjWJssF3shughcM+soSSubfVDihckVQFbdfsY2
UTunWaL/QHLVKRCBsqrXnjMeDL8Putr8FlI4WRCOM1p2BeQ0HYMdVDna0xQN/eX+sm58QTp5LjM0
gNCoN1CkiCeQjmbCoUR48xHEMsqcAj83AODmzjm7yfPkrIBO0q5lLQFMLHe/D7gkMsZEGnOmI9Zs
SLuaBgI8wBeUc9nr9lfysOT9KJqdY3dz060GXm0dNF2A1ZvhfGhbbTjxDkS9KLKgampzXD6ith56
KHnBwMd8+JnGcrZzIDf3EJcBB58OCpXp5cQR2Zvb2sXqRA0xoXqIVGQtvSBM82cfiYAYikaFMsiE
xMXOFb89sGGhO0UXjYxzOXAtNCRYcdqiy5f0f6H6Uf2tY0N0hgojvEoV8znBBPL1B1X2yKkGcv0B
BFut9lAqrpb7hZwtIP4DJasme+7aPB++z32uvO3DJlao4Bb19/tb+Sa6AiviFUz1lgKKAbxuOVu7
mM1qQgHngPyCMsMm6UDF41gsPrx+HJJOg3TTBUy67r1xXeiVU8OftilDSUedqfafwhDeys7n25oQ
oZXKBUcOA8bVhKJ2FmbqJ6rURMa8tcB/YW76vf7sRgQQv4+yOpZhgkY7wh/qATmQ9ixsHxX30JUq
ROLVJRG+EMk6PRLImTRoVtcFOlJV1oc6oBu70L+EyqS90ztBtws8kXf/I21sfUFSi2u9LXvPaxwd
RjmOm6e+ekDxDbU9NCtRBR+ma92rziXAWfehR5x954NtRDjyFdumfaAhvmmvMglVhELBZEtDYi6r
v1N5+RtFxPnNQEx4goKfe9YsveVcgaj8/elufURbVrioJlDvX28VzO6CNkvYJV1mT2do6RgxxrD8
dLR2di6nrV1J1g7sjcqIfQOWden11IGFRAgF8OJcqEXlCYoKOzFTRolFGs1WoVgIhE/AXnTWnUNh
IvlZzbi4Aa+eUI8U1VX63Z4qaXc5VJO+01DbWkBZEZHgTsHreBWj3RHLOGy+9ENt5dmxCLvphPPX
dIbXuFcH3RxKEEBU0nWL5+QyTqkVTCiaTfqhgpR4JFoiTIhBGbqTYg8iu7mK3H7UFSkN0qpYDpVE
oPUzkeqHBk/MKyQG81rinvI4wlz8Y7CM4Hx/G26dOj4ZkVEnU6O9tRwP54S4bW2mZhj1jwS64iVq
Yc0lOOR6LYYRmFfPxc6YW3PkyfOrbE5NZQ0ZKAG8B/lI2J/cVj3MWpXE3lQNWQ6HHh9GRKjz5/uz
vO2MsDldrjbQMwQX+LLLaVqFjSHA5BKYY7eLHtLol+T16GqnBPlkhOtQDSPOOacotFCjg2+onfxC
hWZ2/4dsxRvmzRMe2BdNmlU8TYSGT1QYgX+LHf2tgiGLCkbDHs6U04bvedFaUJeQpe+b2tiDw92O
zfknwGLkRzmfWtJyDUolsMd+8rHrKuLK60xzTNDJe9DdE9ykxqvMcDi2WaMc70/5NvowrKWxl02J
yVo/dCHsU9eSFzve6uZRTLH/kqB9d7k/yu0RlQOA9uYlzU2hrieXOPOEkdwIlta3CDwBZlrIvZzG
svr06pGESRSQb2pytHUygS86RbpR6LATDf3oJnN4Hhy3OmvzYO9M6vZw0kiXwF3HBoxxAzIL7MhS
8iYCmu8iq27kBerhqoIsVe74JwCxClIDzR5Q6fZ00ncGFMp7l8cobZDlNukEZO7OAsQHdzO6mBXe
tjU2c5exhXnbROCIX7uespzEc553Ir2m9XrmfZI0+E8hkxXOHVzfsSYyFDw8njPwNTub8fYMLAeT
2+i3FmHZ+eEwSASRqFuEqJ0GrYigMzx1tgaseuHti4IQn+HqvVPv2QhBOrAvxBTAnstEZxVpC9Vq
rYDeJx33WLxgY9gflND8nCsWbkUlsqcIk2IfOyJhWtU4HluZ3u+EwdtPa3NhQqiS7BICgNxvv82+
iFwnbFVt8qZacR+VYQrOUyr8S5JVMwpD015Kd3soGY8+NDQWBqQCsxwvRcIRCSB3wklHd1+oOI+Y
oYWGF5jdXrHh9sMKlSCja7rNsxgixnIo1GTGGa2MwbPKukfVsG/aj5GLZrvWtUkHZXi0vmK8Uj8F
uLHvbKrbZWVsPirIZpPKyppilU4aeqpjMXgOVuEvAwyaS05BFt0rvTmHqtbtZMq3yyrzRhrBpD8O
GEZjOVccc0bFjsSAIWJF8Hbj8QE5DYxO1frz/bP5q+W5TOqEBLhyddJakz2v5VBpWLtU7IPJwzoW
mcYhA0/0UJtYpQL1M7q/ejSz3too7fwBKndC6z+mOfIgBaLxKMBg92FIM3und3p7oQidAKySNMur
bI0CRDyqU4ERo6Liq5gOIucTHowhn37en7u8ildTh8dlyUSFEsBNHIQnjuuWZqKuEDQoCEF1Vw+A
fqrorOE7CjbNAOAAU8rxkOtsjYdsQjfv/k/Y+NAUXeToFOsQg5Cb/rfzaro+2rGJw6a21OSZFKG9
qLWlPgKYN3YeQptD0U+DgkPMB/m7HKqJDbKQRhs8fVZavNDyUDMPYdOg+CyModt5/GwEQ4rFPLgM
kHDyvbeaWdjzJVQkS1BCGpT80OkafGk0dR4NKKuHvtXgrRtTdIYl7Lxp5jp4G8zaHt9z6wtDY6VD
5ADjhhG0njMagrpWjPgLadrzpBv4xERU7vJsRq8QN1iULnXFS1P4/WQx3Yf7X3dzeM4VwcNiP68f
vGba+GFC4PA0LbHQoNRoKCc9tGgntkb0EsHHA7LuUHkosYlVxKvx1g7fgMayJAXJ1+HqG7Q20I5u
rEcv6LPyW4lj4dnwO+th6Kpu58huREguHvYynFCqImtSS6B1TqvPw4hMSoKUBg7Kl2EE5I3UTYTq
jd6e7y/t1m4GeETnlk6mRvK0/LIxppiJKdheVe+OH2wG8GA4tk9xGe0hObaikSyOyHQJrNd6J7ed
inFkBNYxMUq9uIa5g9wSRmgYD9yfkwy1q3hEjYJ7G84rDNs15VWkU18GBTdcURnOE+ao1tEvkCEq
unZ+31qIXiO35R7vD7qxkFzcsh4jkRX6L3TCbxEInVMxBAmCenZQDpiI4RXklYY0CaobxL92wsIv
RNx6jvTYgRvBIpH8g+V3mwAeZ7k6YdkM+njQ0DvPXQz/5lwVp7nqtfk4+FFboLucTd8QZbDQlkdu
FcHfSsrRDFRIh4dWjZEDTXC1eAM+u53O9ES14DR0SMnPaG187VSBwSzSbXwjbGPs+Z2iBYr/YNVB
7xxRah/bx1iPihcmHqQoM+uv5oyyVwzyHdIjF6aDvio75WFRp8LqEOVDFfO9WgyPwYDcIh5a4jE1
sVJ49VeEDsdrE5CsRcFEfuXfviLCfn2TpqnJE7dzPzutCJ4LBAq+GHo/76S5GxsGBr0DYxQwAfSR
1VDNUKGzFHamVxmZ8x6ZmOypVa38Yo8IHd6f1caBkI0sqjI2yclNNts1IXyyjqFohI9PJNeOp7Vz
+BinNOjgXerPOuZHO/PbiGQkl/Q5WUlaaObqyxmzXgsfSTIvy+38XSSiKzYWJGH1ADK+bfcwhltz
/H241YHIU/mkpq7hzfhduZfWCRBcU2fMEh/chquqp0OKE41Zqsf7i7v1HZHIRDOA1ycl0lWOGSGd
itwgRd5hGtUvCdWaz5UaVB/TJJvf3h9K3jOrQ0+HhReCCawKVM9qjo2G6klAi86rplk9UkTEzLsz
fmKyg4nXqOiHAgOYn1VDg+L+wBuLy8AC6CYfU4OUszwWVoyOVu83mpe0Ah2eQVc+gJr6WXRq/2Zs
wVXak5bvrOvG/nEp/FDxpe9OjFtNdnBKpJMFY/Z+7XBRIFDykgECjB8aHZemfHLE6f4sN74kNHFV
AkbotlCgXc6yQRbM7WYETAe0kL5oatu8mcwYC19aeTvvy60FlSRuviZBnDLXciglhR6WIfmA7Gir
og7a1oPTvhNtLuiDtLp+0GvHeTuUsIVeP0eojYaBBhOZlCVX/bcAF1WUfgySSK/2fSyEWlRSP1Sp
UiOv5mb1TjKztaBsVgqKMlsmEiwHq4XeJhHNdS/PfeeTUUwFxhIRphG2E007OeLW2bDkdQhCH7DI
GnGTYN/XYgGjecL16wYfOK1/6lPHQq2LhyjlGBkJaHrpR1QBuh3Q/EaC6gL4IdegOszoqwSR2DrH
VW1ibWCVSn+dRBpchI/W/KGaAnBibaqbf2a+YX/Ieqv7mTfUp+5/163pU6mUKHo6k/yQ5VLjCyqs
oakMz04yZNrTxorHs1mk1t9pUqtXC9PxYwjyz2smHmk7g29Nn3oNaCfJKL3BLxj62I2FPRiIhYV5
epyEEVSIXerV+8QFSmsWfvKEYYDt8Vztj1Dh9/BeWxuN5y0KDFJViMt0OfuErnutoDoEotPIEcJt
1YeodM2LgjzHvwgSMIQlep784CZBD7UkDgV65V42hOg5hk53zvB4vWYlTif3v+lWBGQIQE884Mks
V8dHD3INmbPY8PCrN4LDQPnkRz4ASX7A22V46rFrfv2QSC1wfqgxgktGm2a5kIFVlGiF1TNxaejf
dnAmj/h2Yl7D/x3/Ln10y+7P8TYQOuhaoS4hdZKkxM9yQATGaxuhwNlLNT3+DF4DlStf0R4SFTun
DL/EB2SYx53o++vuWF6kkI0NujhS7IHSyOq0jLqKB3TSTyiABmrhjf2oPQ2m5f89wCp/n/pT+NwG
DYrYU5nblzaLh5cEx+Pz1LvqP/cX4HbrkgWSNtDTh+5201ftUTlFJEKh8ocZwAcVGvG3HLzgS5lX
+af7Q90eU7JACWbiSuVVtE4fdIPecFzHs9ehtn0cM909hvjVHsussT64fpcd1SGqH7hdxaXJRv94
f/jb7SyTUCIEHVZypTXsPIApbVMOQxUDEcUc1YYEibwYVAPJmV5Xz33v1jsfemN3aYZETlAGA4Xu
rG47B5Z0j2Hh5GmSltGndn00OsU9YtMyf8MDqTonunh3f5q3kRgFZ6r0Drcsmea6dIxJmTZ2FRKF
dRNFH9NMf9v4TvEnkVC5aEOI5iiPf88hGd4JF1s7ieAHVhgUNm/Q1WSDDNNON0xUrFfRP2pHPXhS
UrD9SZsEOxf7LdbecchcgFbg98NOWhdWm7ar08HC4MIAFAqgdohRmE8wEnRqv3jD5hkeUixmvVgf
xqvQgunPiLzrA3KreKG2afKiVyK43F/4rY9N05JqPTAsMoDVocZdLMbMgFASzZANMAV1AKNj3BQc
fOwtMFdCaPiauxa6b/cH3vripFJUa+DLgaDWlzEsLjDzisdh9pqyHJ4xDNL/wq01vTqNkf0zjbV6
KhA8OGmJOezs760jRfgCIa7zPqbEvRxZK9DH8it0k6n3t2/GRiuYq6Z8QherfazDwN+JIFtbjEPM
mbLA4tL5Wo6XAdQdRIQ9JfTR7jSiSn0g9cMoYnSKnYtBfq1ViCZWsZp03IlX64pukWHEKx0ykcgd
23c0KEwE59vh46s/HfUa+aaiLkU+vDozFSKAk9PEE+6d2Vgd8CsU1ypHMEdTkvKE5CZVpCZqcReF
5aHs7JuNDUumBvuXHJmn1RoHTDm36huqVd4czCXuWVV1tcpBf9NhTfZEubx7GLWxeH0UJp3gbpdg
JfbO6hNatPytKMqlgmqDp6tpYrmBL/RJ7a2PThLp5/sL/AsvsP6OoHXJX5A9sLh1l1vGQM1WTzB3
9GiUJgfEn5MjVpXTaR4s+11pdMVXDeVnb8Iz5TiquCIe61q1z3hoJh+irkS3HkVJ8+BWPIp2ftrG
bqbdTrSlio8b+7ogSSpHH7NpJ88uhP42cZX5Kvqueg/0Lf8W4Ap3VCfkVJOhDj+XvBq/x1j+qIhG
msUJx8voOOMf8NwSiy5qEg87u2Oj8k/xhL6VfAWbVP9X8QxCeDkLox+9wSoapHXKYUi9CJmdL41q
KOIkFHxSH21UMr4PYP+DQxHk6jPazCgR7KzURpzhBGoqjTuasoCIlh8xiykOhwX1f6vHpRJ3vSQ4
dSg8P8lO+3xEzcV4nLBbu9h4JCN47ubfu2kqo2OBVplXCSV/ARdrniNRZs9JPWDC1yWKtbO1N/Ib
oiCJFJqUslkg//z3t21fCfhe6ujFfjFSop/N6EmfiuyJu9L9irQ78roFau8sZT6VD2o7+X/dX6iN
Ey3JAzQLQNsbROTlL7AQ68MxUuVwRRbWfgF22Y/4GvQf7dShedO3CG8fcetzXn8PwLhiSElbBLiy
ugfittJ7OvZ49Sldid1ojU30j7A2FCjUOvAHjN5Fpl9fPVn645oJ3QoUm7F+9Fq+hjlWNKgejkN1
+TVQpvAS0/Wszg5eAdFD0OAW9YjTzfTqyiLVRMI2lROCGMdtucqAEE1skXIqQ3VSVvjguDi1GEmV
wmL2lfmCY71R7AULGRdXcQyUmVRypUdP2rO65KF/6lCmE/TrCxvVO80fEiwGu/LJ7advBhikU6x2
b0c36c8jOisHGsDd+/sLfhuvKE9AsOOeB3WCHN5y3qYRz0NIpdYDaaZ/olhkwaazEHBqcrS874+1
EX3AtaiksRKFQXN3deRDl/eOOnNYZn1oiqeMAJV7RhqKL2ZXN/VLNk+Tc3LNejLxhYfkeGh8NLjx
rMmKPTr3bS4AGET8InSR36KLuZz4EBlIm0DGwJqdsPLQVFp4nrHM2Tm9t1FuOYz889/iRzuUcEsc
o/OAtzkBzqRO99SUOBvg6dH87ca9ebq/yFsDcmCpHIEboCG22lNtbHfWmCU9XnRQJp0CxyCsTCFR
4YD44AO32cmQt9YRxLz8nBQUULNbThCTTQ1AQtN7Rl8HL8Xc5B90a9y78m/DMKUK1DIMpJvIErXV
MoKZc4c863qsBKrmBBkzsR9cLGje0qmq386W67+tEsV4Kcog8+xeNd/eX9WNY8LYZDckqJbEmyxn
SWkjNIeY8cOsyT28t3Aab5vmZZqn6nh/qNvMn6qXAeSDQETmtGY/IGbd6TMkGg9bpwSLlDJWPsWZ
Lh4DTcPam3Y8TiC57v/gZZDsVd1uRftkzY3SEPpD9Ktu2gGVgtVAoLdMNMLc4oAjiP8khiZ5ytXW
rhA+QrH2l6Xi5xCv5INvlt1fbdV9z8LW+NBEc3pMynBEYLAXz/SI2j/vL87WPoCMC2RW8kthmy+/
QxGOJpZCWU8ruyupaCMy9KdiF+F5UkrDwDfaEejd9QMSRrGhvkfU3dpJPrf2O3kAKqkEMZ5Jq1/g
O7np1y6/YLBwYH0I/QzAbuw0O9XfrWMMxxPoP3xT+PSr8JRgrdfruMx5iqL2H6tCTXCaxIR1Orvz
XJ162sbX+0u7OTEKZ/YvjsZt1z5qTJwEcg4yF/MnddT9N4bNI+X+KFsHCYEQNJgIGjB8VuECOnde
FCHxME9b9dgqvvCirMccrFBej9+haAEqnooJWnM835d7xY9Com0oEMzonfhcDIPr2aEaHv3ALXdy
pa1ZIRxEjYRSFIOuNkVXaEUaGW7ngShF6bXr2qMe6hibh+FeRWZrYwjiuhRZ1ClArRewbWuntIjv
EwZnT7raxh7G3zlmz7EtXS6GVwP9yQrAekmcCuD79T1JYyMvO/yIPB8SEVrfWX2uxyrwNGzcTvf3
xkbk01WSbDAWPFBIApcfDACUEVNP671WOEjO+rN7CHIlBjzSNxc9cHkkKCZwzSHxdw71xosSZSJC
HlgkWX9aC1aHOvgm2kCdZyph8zFPJhF5mHKKBy0CmHepSlf7gsw0DtgqHmrTIRwop/IKNXNpsI4p
Fbu5w62MG+wSlJARvftLs7HBJH6VCidVXalbslyaYnLKhmba4Jk4HZznKv1SYg+EXri9E2A3osBi
oFXcaXye8EMImnIGNzB6qIhgWWK0VrNT7bt91fAEhdtI2gAOio7EckIdBtxDp7CN9XlWz27f17x8
NeVYmygJOmquvlHQE9wZdOt2g0tp0xngPQXlbrXDdNoCndFgVNrFdlgcZmXCCNhAM/TgDLn+TSkz
FR0LtTW8mJfmgNWLYb7LjbL8s6wmFKmJHF1CFuUHTzHPzjMnZvx0/0tvLQwoetl1I6KYawGeBDtC
2yxRTok1xf6QYsp6NKJOOQaJS2klHoWHmba9E5W3BpU4QLqq1G9uFDlR1cd/Vfi957CZL3FYfE2B
OR1b7EmvmIfh9+pD/7w/URkTl48fOhPcAhbhRSNEr3aaHzczbBuFTMMN8i920X9OEMg8R2WbPytt
718jTSCVNdXFU+InP+4PvtGtITvmOIJ/lD4oa3Jt6Qx+q9nyfoVS0HhZUxdvokkE7sNUTNY5Ktr0
kPnqcBojrRwudQpcaGhywK400fcYThsxXb7B6NcAeZWYzOVhwOcyDfpU45tnTXolxI5vhkD/uxX1
9GiPVXO+P/mtOIs2B9YvMsMDArUaLsE5Uanwnphnq/2J0w/85TYrraM1VPiy42AaPQVIxL2ZrdLd
uU62pupQ96GlTcOILGU59myocYGldutp1eSe3VDFKdpC5+TBdevsWFfDTudEzmW9y9AC5jKRVwvM
n+V4SVaGmtsxHqnpeEwzPI8Vuy5OiSW6nTfC1rJCpqXsCwye/1jlG3E+T0mGmaoXCX2Ijo1j4UNH
MRT7rqa58FBpf6D6jIcpMG390/1PunGAJY9RgnoBKd76tOhBkWQBY3e5Yp86pZUOZNgHvzj83+pg
5nH7ONqVc7w/7MYZBrxD05PgISsIq68ZWlXK0a5hwAaRnV8SVR2wLFOoIUS+Mv45CmOozr2uGO8n
sOzoKjTm3otlY9VBg1AEtmVTDhnv5Qe2MfNzZsVvPMVpk5M7pe9F2WNvPevdSS3d8or4fug1XN47
p2hjZ4GLkBBXojwaQauitx+J+v9Rd169dSvZnv8qjfPOc5kDcPs+kDspZzm8ELIlM4cqFkPx089v
+5yeacmCNT1vAzROw5At7k0Wq9Za/xTNqlYboyzCr2TTuvta2z0gVfuRlaH97pdEJksJgKMwsqfX
X7I11zBdTXJ35iXwvkkCjE9Bpuy9nOrpZFVjvskzP08Cq2gfRyIRfcQQ0DRW0yUDqQrTKYuRJ8wn
07I4mzaDjsjG2uLuDPN8+Cx6JyczqfWv5nQtHAzX1+lrg5p75n6u8+lYFyJhm/DCmKEUqXulLw65
Lj7K1nj3W+KbeBz+oWJ9y8sMw5xI22FW5FEZ3b2xzKc1rmwaiaktY7B1bZBbuawXzFzFB83PO9sS
7CVaH7YmqMtvF7JNumEug0FtFHFVX9g574TTZQPkV9gJXm4//P69eafKYgJ21HYc9/tfLEdGUYY5
daTa+ENPF41ecbTjpv3IP+W9JQqBiO+Fjg23tDdLNBBDOrW5oTamGAnYaKumIECuH/RpH5Lu+fvv
9N5eAKX2eIrh8AlK/XqNkvpaevW00tkZrn6QoSvbm1WlSMrHeXAuZuZRmsgjNZFtSXe9nSsi+n7/
Ed4RzMC7wEgB5BKDcYaarz+DQdbCNDkW+krLEwvG/jjH4hfRD+m5v7bwXWTmyEdcQtzmIsi1fYwE
nzIcQ5T1vep19WIVzfz99x/qna2ZGhc4iMIdruPbDSofolrUDinGUC3n86YkvnpSnto1Wau3hRzs
PMZN5yPjsneuip74yF6KqK3Ao17fidyuIrInDbGZ+sH/FKExI3NQpO6d2duujgFNorMqH7v//MuC
G0NZZYDlcOa+OW5lKCd4q/hiT2VoDkmFWui86gBwkogklC3e0lA1OKk+eH3f+7ZHO0Boz4wHOZJe
f1vHLKzcT1fyylsv+uQJe6GRcNMSWYDM+p2p2nHnL9nywWV/jh3fVBewTqihjlgrMY1vuhiztWQV
2gas/Ip368KxBjLpJyeqv2lm6LdlJJ0qrpF5H0bttn5sVSAKm3QuhQ3TPSdoNsQad2Ph+o0rI7IF
PMwU0WTx2hnZy+/X4Tubwc/e8Qh+82jeVkKWV+VzH80YXcnWJoHYraNCX/sOzhwNsY2j/GhDeO+C
bOPAjDTWbK1vTmYYbD1DdZy1zKCH608ZXZ/Jui9OG4UhQvL7b/fOCuDlYk5xXAIs+TcrYFzCIcw5
7jdpWnqfBuk/dP3aXIQkCm8WMfW7QmQfVQDvHBr43FHp/Zx+s+BfrzoNUOlWfSA2ujOIhynrISBP
3Kzxn/XF/ElE8//DGBxJMjLyY6NwHAW8viLpyO6qVCMZZOVzhX6iXNUhDxdA3KqI8EtbLSO/CDJ3
bk7nVbhGGbfStp9+f6/febCovDHIBuc+1tRv7nUB+pA2UoiN1UAw1oF0YiML2MdyAu12v7/We/cY
Ox5AcPxPKPHeLKKoZiDA6yw2eSmn28yq9UNlTk3MpcN9u/b5B5O8d9YR0klyInBcogx460IbuIw6
4KDQEdaWuMHuj6TQxSzzBXtLVV6JPqXCC6fpI/HNOxXB0bEGoSGFND5kb05Pp7ZKzx6AxgrYN9sc
T4iNFdIc//5uvvPksJZkfA224GBn+mZ7LsyoCKKqHzZ1NXZIzF19WpL6nuRRJf7zGwnyBYhATXW8
5psvtHZaNZMzqk3UekLEWQWxq+qy8JY78IKmKNihcMi2//H3i4h2RKYFvojr2ZvvB2Ha7OwQJ+a0
lev1pEm5xSrUgAtolR/s/e8sTCxCjk5Zfx3tby4VVhV2/qKnhBtV/mNuGrm1StM8RwIU3Lad/ZEY
+L3rgTbQ3h2rCCbnr1/9sW6lxPJabcTiBmrLwVquB+5xdEZJZd8tw+h9tL/9KggDfEB8hvAYtRQQ
6ZvviDCyqCc9MaSza+wO5gCTh93MHLwp42KyunIjBtN5sIpgrU6siaHuLtNC7bPJpNB0hZk6mHV1
nv1Neksg95nplS9h6km9a/CwpB6YZdncrLyPR8MIJ73OhjZ7zlWviIMzog7+5hp+qruwaZIobe1s
H9YAgR+Ujb+887wJnOAwieCZM31+s6vSui2jV0i+JryXm5IjarM40ozr3l0PpTd95z48/H6h/npJ
BPmMJY7ubmhR3jqi5CsMyKrtvI0oh3A6g5RE++bWZNfHzAjkujMqypzTESrPR5XhLzsN6CnYC60r
JwhA2pvdeyhJudM68zZDicfENjsm3RcpC+A/fReP12EjpR8AaCcD4/WCHcKUDAVBDA3OJrOONVbi
yWzUzrlewubb72/nLy8H10LxAiPxKOaN3pqr4NPRBiP+7JvSSdN96PTBZymd69HI023XjByD//H1
jpUmHGD6RZNR7evvZgeNJNSSe8hAqTHGWPhp9CPPi4nw7ZolfBc5Lb4Hv7/oL+3xkYMLtA/6DEP2
l0kHQdXSIhyKi5oZ3uhmOWzWvmw2UhbjRkPXSTyyhq7szPkoIea4JF6VuVwZJcpRj8aCwzn49dft
SBgeh6L0N0MujIcpg6h2KLHOSOys/zCM8mep9vZqPEvsTCmtWJ9vbu5gj7VJHjyykwhf1nhQuXsu
CCifY6qO8sYMETnGqZ3ZtOfCxubay0vjyuq88JYwmeaHLRqsD7hi42zQyKxHkmc75idVKSl7I6LD
Lswqt7CpSPPldCwRTcW2MqFLBqnqytg0MOJLeH7lV7+r9JffP8VfJ88AHqYP3Ye52ZFa9qZHdXOP
go2MtE2fFeY5UgF7jqPFazo+pixlPC/h6G1p7fqz0ZN4ZQbak2VsLEWgyCVxgubw+0/063Tp+ImO
UnimWbSqb0F1c3BzyXiywzbMLeYtD7UadoWTrcYWF0YbwGNd6UnaAWZCTD58/eLS72APmRGfl6yl
6Q+JJKtdxiYc+Db2MeXuNutiuuauQIZQJcVQltetMGs80x1ff2He7fWxwq2+2naEnNxrO8AFq65c
0jEIaFYnxTpHBTEDnoW4B6H+999/519XNMYdWKijX8WShUn06xWta4HiSrf9BvWfn+jOrg+yUfAd
1vkjpOvXvQkFEnAOrRBQ/i+aVSHRhWQ4kmzsUI5f8sn1EXD5FsE8ePvFJs3gB/vEuysMlIse4Vgq
YMjy+suRSZc1RxbsxlblvOWEhyNby2pLYYSmc2rlxhChGefl6m1XCByHVqdpkgdd8Rfh679eZc0P
P7Pnv3e9lgV+72/++D9X/Ut7p+TLi7p46v/7+E//9199/Q//56L4Lruh+6He/q1X/4jf//f1N0/q
6dUftq0qlL4ZX6S+fSFwWv28QPbSHf/m/+0P//Hy87fc6/7ln39878ZWHX9bVnTtH3//6OT5n3+A
df/bgjv+/r9/ePnU8O+uO6nG7Kn+5Z+8PA3qn38Y/p+Qg2GvMDc/mhcwQvjjH/PLzx851p/UWrh1
sfH9rNT/+EfLb8v/+Ydr/wkeyDNFsg5YTRH4xz8G/AX4kWP+edwqsVOn3z6m6oV//Ou7X/+1tf71
WLgXf//5H+3YXHcI+Yd//nFc/P9nA+YKLFM2hCP9H5dnEoper5+5a+vVNcsgyYYquGSZFDfTkIpd
OGU0723R1XHPdCUmxKi4MEc/v/u3e/XO9X8Oel99AAprOAfYvhxHWL/4HszsjG1OkZ/wSY0HY0B5
oUbb5artcjLJRsRYDVqMMNRQXHqNEfTxYsgIA7spLDDrMNazxfP7x0b7X9KiH/pYLM58b2fltO6N
Hj7BjqSsbbv4H0FrbyiO3DvmT/QfxyHykTT8lqgmfN1RTCOW9n29NAfNZMrfDUXvzrFmk/vMiTXW
u2gxLL5TutrFSecsVnWmF3tIk9/fx9cFA58FkA2M+2f0ErzWt0Nto4qGmt55SRbyZZsYSM/yD35X
+7hd4dDR4TOYQVKxsiKaN1Vu9h8SXF+XuT/vBoc49dhR1wPE+6ayFloPcCGcGRE5WpZtNI3hELt6
rBCZW3n5rQyVtwMZxUw4RdoOs3iYpvQAv0qZ+6Un2uG087pJ72wDj6WkNsyy3tZzJqI9nlPFAP9l
nj/yN39DBjneN4jPvJbIfeAKME98vf6nFXahxdaJ4ST0rpj41jZLmiXCmNGpJyKXRReV+amZupNx
3bg6cut4GrslU/HY+eltZdfzsFVubfhbx6rDipREUajH3z/d9z4my40ZK5IpyIlvKcthVPikHq5k
OZhRtXA8h+OdKbtq14+mmSWmLRTOqvbY2YdyNez8sl+XvNwvWd+nsW2uYtlCJrSos1oRKrA5Z7Y/
YPw6x63i1ZuMhMVHx8Sxd8S139KLWeY2AL5NOEvnZfIKVkGPsWyuuige9eyvG6/X1MxThPIh0A1Q
pR/W0841wJAP7dhPY5zNZXi6dun4bYB1s3P7pZrPhFd/K0VpdLG/VPKWkBURJrQ9k7EhKNhwN9KY
U3OrZZS529Evm+lKzl7q7ZmG+ekDA575IUi92ovNMRgGmvgmzD4YtrxBI1hHgOzQRamu8BOlxHpz
Dgdrbbd6DOpkIqOmTNAMZWPcmGZaxbPZZGXcpQKv0Xl2y+2sbfMTERPOuWQ6mqLc9NsUYKK0gw8+
FqjDm4cCPw2pDtM0lyEXMMmbClTg2D+GLjGPruxIWbK6WZzg1LKUm2juRPuttBuZUgwX7XhWN+qk
LfBq2ZYzIIVW4TXyTnyDrGmZT4K+XpJpMnZDKeXjaI7zvXaiz4x8nJOa9Gyw/Wa08iO7INgOUi7n
kWqh1bSM0wK7vSosdxxg2aj2VIaN2jumLClTQvO+m9pnFP7w2oL6oc5W/5JQY5JeTCLjtgatZeKZ
c5OkYt5qMzgGWqu7Hrh5J2v9YxK+iMe+/bqYUlcbmyC4s9mQQwom7poHW+b1xg5kcwZewScxSBVs
haLoZ7nkz5XEgzGeBJ+XpRqE28E82gIahfAuwJcHcgd1BvV0HE/1styutDD7jNneYe2xk4FUcjdg
+BAzETUP9VKuF+5SMwEL07YC9BH9vl/88MkAOk8QMuQXaVNYG1um/le20tPBkS5+A3500J2ZHbzW
bk8X0Q3xlAVVFi+KJjGpPVyjNnVme5+ET1JvFRh3DL8i8FzVntQW1oKWMptdA0iNsQduAYGa59u+
sx+iVFRXNlNrqG3SirUhAFgh9RlFe64zg8YZ14+vwDg0WY1ZgkuYpVrNU28Gaj+N/Gp8QYoqnhvV
JN4ybENyT/ZDvdTXAPDLVoRpc9fn6mthR8sOh7gXZ7HFsI3EgkPMUg2OF2vzp+mPLL/hg0xUwLIq
PCn6OS1/DGoInoXreNeRO/qf5JKGL0jHW5WY/jzFvsqNSxei474fLqg7bLcZT3x6jgNKIkZIZntm
ekN00lvEFicBz2F7HKdDZoNwtSmXPIgbOK03s1LzSbbK9MTpiCPcz4xCLicwqxhZtQR+iaa9P83d
iTOEPgmQfbu3Jz9/JL58n7Wrc1Zm6bzFNNY9zarcCLHmq939OOXtCXhifVh1P7Hre1P30Ivp+1Rl
cuShtfIJNqH8Zs+OzQKd3XUXFnZ756moBHmuPT+eqWwqvMu7/ClqM70fcwMyhSrIRkc28MkAPk84
zAtSrpkqHX0ADRPDWr+cr7EJNTHUtJwwFmONAYhfuWPJm1S1w65a/ECe5MNS7McSTsrYFJ8zw3Pu
QiXTrTFp8Y2NtTrMri2+gsPX12KaZ2znUxlbuoSa5BeYXTQFgcZssPeizOx40YFfbfMQgoW52vSu
hl3ZD14xkQgiM/Zyf+GVjSorPWnEWJ1r8oovMmkdJSZmldh5cVF7jE+i3I0OLdL6M2fCf7ugc9xD
D/zWm+v4YNmsWIQ/9nI6F77cTWgrk6Zx69M6na+befqiRnfaLWYoTyINrp7gUEJjY1vzl26tipto
oruJ5sq6CWc3v82GyTixp7ndaF+3e9kE0QHKo7xfhIcRbxNU7oGi5po/FY+l2ZaHKphwiGsnIzjJ
aIvv6yBYvk2GX35Wuk5tbGSYhzaAXJcak6yDVSn+s+SyjmWq5bPVVUMRB2XZflGVng7asOuYm6QP
KTOxKlZ1SnfttLJ+qNblxqnL5gqLSf0tWjNFr6i+Na73EglSx+PeMfIzZpP1HQBMdTna5fRjwbOH
2tcpu3PDzaI95K78MISrfyDGgcfnVDMmhsRJtEnKOffQDOuzLIrxs4vX4C26kBks0AlPofYvSb4e
b8LCffyOQwHixaYhPJ5ZWLQJWqvZLqVWaHOISeX0cPU+s/Jsi7zIOVi2USzxik282GJ70z7aVehc
VV6+xh5mcOcOZh0Hy8yrUzvtnyyVTjetWspTb+iX/dBXwc73jIrQVR/3gFnqZGzl8Ji2fXpez9I+
0WGpH5d0UteiHqqrQXG1mb+dbSeniKtjMy2nRW/xM6r32WDVCRXY/KmoWnVZSTxS9j7aCm+X1gMC
dl0V4ipcaGUKiXdA3HhZ9mJCPpxiIt+SEjj30h9oJGZfRVuDGor/j3bLWr9Aa5wumrBttwUjueux
nJokn8IwGfyyjDOhH0lvxru+U2ncDYv/melARKI673NckZkTj2mKyfRglg6KcuxlaKymm0za1YU3
5fmtNdvypMTfpAPlqv0ucaOpOAkWz3wUNGbnaWf4OIhx6uVpbhcxl7b3ddGMW+kVwQFLReO7DKaX
gvShk7Sww1Mqfr3E/sR/gpQdDQbrLAFmivIwaPoAKfpuWw1K7hYZ2vf9Yhlr3I7uszE40XmYN2NO
rzVOV8VoE6rSM5vvx4ehaa29N5n+fc+If6cWMnrWqrO/BlGzG0L4sUmuVusFEiHLX9vtdepmck8R
unxZxn697FNrvCy8TMfEsQ8nfn+0WhQ9AQ5t3S9nhNzrK7pzcZiUgPsKWBezAzhnCAayB0JmPk1r
FJ2iVzH6IzbRnfepC5Mwr6sgDovqrKjpulbWyV6Wc3vqts50aJbJqBLS5CRlh/3S++58Z0xzvXOP
e0s4NZD2xRLeIz/2oYtAR9/Pi23tmtDt7niz67NVSMW8S1ZZElKBx27q6FgYq7vVnWc8Kk+blwWm
WV8WpwkOmUitYstUOkp0urhWPFU0QgKw5N5MO/koMtP5bMwLu3zglPML4Hxw7bdrCDerAR9zF9Vl
CW/zkz25d01IbnbPIbQEKroj41l+Hac6u5vwxv0xr131AkM5vymKtNr5yvAP4ZDWYZwOzOaqPpzs
xFqL5cT3VY+ZTf6s/JW5aOVhYZGaYDoFAHon8+pCHZ+Z7aK/jKeWs6oq+uJQQqyOyS2eYkeb4q4r
uoHOwqW6WLAx2JfLaiVoi5msOlOR3dg2RDVerKp4xnjMPrPBN+ncmRt/781ivUudiYggNaf6cZ56
4ybvKfA3xtpgPdhH2vu8zqWXNKhe7ibHE59EV2iPuxI+56jRww0EFHYANx/QtGNbeI3PzECrzejr
VDt1eGUUFd9dtfmSJbxY9SaKeOt344ITSzNV3S38c3ykIlM/E3gGD3VptLR3XiGCL3Y2F0FsWh3/
pfwLH1wrDTAAcqIyRYjLJR2GsmoXGc2ynOZzWYaPHokVO6seI05MAHzedhSMLqzHXjbuDKITRYKC
VfMDuXQiupmKXmuHFQoV5CCyieM8FXbvH1KoUtesjio7h6ORzbtSQMDczHgzejsS79hwMmDOwzio
6MHKx+bZdlR/mGj2fmQCbgC1RaMulnHNrpvVqgCsxxGTkHLVI/tONB6nfT6j7rFtL3JCoNoEluwz
Ei9snkpnouTJAvGFkzc/xzHNPJhFGWVJuWAPux9NN9Ubc1CcG7DB/H1qFD2nmAMWX0akkOHTO7pJ
pahvNpw83ZdGZMGytYI2ffBlOMDLDNe1T1q7RmcwrVbA2jd8AXgYTfWzmp3woRaDcbnMkl88doKs
Zll2xlPKsVUnlJhdheQqyO6rxU2fIEciwdKO0exlWi9dUocifJiLam73ENuDL20lK1J0DUepvRXp
iEhbynKZmEUeIMFUErD/norQ/+oXBvbVTaDMPDG7obo0xhyTfm14rRe3i52HO3+W3e1CsU1Ngryh
OcIFpDXMAmJK3Bd2fl53k3E5dR7EvuNxXSd6Lub5tErb8MESzuLt1yryrDNjBLJKEK1H5dfWGfNz
XuXWODVNYyT7cSKccV9CI4IpxGXw+8qlrM/mfFVlIuYZ+7pRpuZjOFShFY8LcArbqMF6tVtm29Tu
wusSQF30FKi1/TzGzisozhyzCR6RZqEbMhae6DbsR2/eBQKpVNzOTS4R+SjSegivD27c3iouNSYB
Wz9CW4Qbr1lGcV8hjvZs0V4YEG++5JLQ5U06hs4WW0b/tluXU+io/jUAsH3a26XxZOcWKItyV25Y
WZcDTM7eN+Iun/P9BDfgzkslR0PjQ0u0pBt96sfSi8POF4SLLFqejWPmPC1s3pdd3U8/SCrPXF4j
ozvYuavY8nLpDnHZNPSco7Tnfl/5alRHW/vSiPG90NhRlEyqdos79S3ppUZrbPrcaz6KafwpjP/3
mQe5UUQUEBCJkojZ5Vvmg6jyaZhSa4gD0UdGQk7KNioyqdg6MfmNmnIJ43qFq8gRW/pPUwkpPlFz
LTVHtB2pJKhVpq46DJndLThg1sSOBVN/O3t2zoFWqPHLaC+1nxjV3JyZOsNUSuXTPAB6LZ0bE/ut
7GQyRX064ztqgMe7kaZTG6EmkTJF5rFQSqTHeqHykgLI8kMM4jjbeHUT8D/4mQbBusPc2X9DHRBt
EXQmPTRMtjL7TuZpg1VBOnQveg6yGz7KnJhOb91k+UjBz4FexZW/WipRXmVd1L4ur6y6cFm1hbt8
oK38ZUgLxo/k6KiuCUG8MBt4PeAzRTirXlD1DY0oH7IUhXYsSUQtWYEkLp3PGYLB2sWDYKvWEkPY
oMZVJTFcQW/2+ynea3ToOF6ErArkdgTfmHq/1UNmvW3n5XQkNOFtsRGTPGuicdlmvqN2a1V+ZGfx
Gvf663LEsDA1RL4KmPzmm7st/OqiMJs41e6TMpb+UfkDUTrKj55+/8XevRJGPUcXaDgAgf36HjdZ
Z5RdphvmJlGeFKS/nIqGfEqUCX/HSP1HMNN91/C/t8jRK7Tp/yd8yT6CLv/1LwznF3zptmue2oIn
8hdYdUSkfv6Lv+AlO/rzmE0A5gjtCmvV473/C12yzT/xBcDEGjORo3b06Gf1L3Qp5Ee8CsiCeGro
pHmgf6NLrvMngaKY+KGmhn10NHn71yf7G835HboEIPVqbwAN5TMcx8J4vsOisN7S0sPOoEMGlE36
NFvFWbAyX9z0/VE76RukF1xP0Gop9ZjfZM1tD6uivsTppbRtSpg5RSCw4jZnPeewaRsyLdKoPGDN
aUU4c1lNs42yglC2OSvzFN8yk120Cwcvelp0XQDM1JklroIVT7VzjF1W46DKZqkphjKZ5fdVnY7G
BaQRN8pip6m77tyr6FsSdjTrMJV95jOL646+CvacD7em6PRZF47tDTE7w3pSjJX7CUDP6DcLmqps
R/3WXNF2iXAzUgcJmoXW6ppvHr0RAQrKaef0PA0qiesJoNdiPpiUr+klEK3u92iYW3+rC8y5YwFh
gZFMMHguVWvefnHzJvV3dj1Ny6ENWQzYakd1utXU9ypZRyIUNusi5ErDdrR+ai3c8pLQCI1s1/hz
ZuyyjMDdTTsMc3ZR0+BeNM7C/K4qViAyMcznZj13NuU/3tV4ZITFV6VWdav9ubZjTewHWe9T6+y0
LP1w2zBkdXduWRU5th6hpWMTf0ASn2AjT/WFa3fz5770e59dXQbFts5kYcXeaDhDnI2j+1JopR8r
FKdZGmmYLeiFuGzm39SL7M4pHgIOfeVnTMYLK3tuG7cq90Zq3Da16elN7Q7DU1qnNXBDBmOMt+A8
p+j4pIG7AwGVwguy/pSxOLSKYRLybDYLHFYLe00fVJuWJ30f1hdwfseboLGXHU4S96HwzU91VTbf
MmclWq1YGOg3Tv0dgSzVimjahgEsZ/tVQJLBws46I9SxrNE7M8ul/FoPktUTlEu6JH2z9nwtKB4/
HGTVImFeFNyPuWYM1BbewiNuTW63DBZ7w3C+u2umLje3Mpr6PWZXcAUEHB/uFiv3YiVimznzmpsZ
IJWA6NJ75mjsBHNhJkx2NRdAuJneruLoeWW6yhBJSxN7kN7oMJC0G3VLf8kEDplz92lUYp151tX6
4FKOTMlcWIXHGGWqMIMnTOayKwzbjOmHRiaX+STvW1EUzyFeXyqpEG9/mnMCUjeqd/T9OPhBzRww
9a14FkIZB10oDwOLVGbPcJXzB8mXzzd2utjdPl3ysdwss+5/iCGrw02TwvVpqZJUnPWDcSNarwy2
JQU/zf3g1yY3eqq/zNNUDTG1KY8CIr511qhyyOOWSvg57WyFl1ZezXYcFY5/Y5VV9kBhQLghE9N0
j1AtfPKmOoowVhzCx0K1A20S9pG3ZpgZ09Y0RHlVZwFTtEnK9luTGxlTzpGfxXQWJC33wTSfZ6j+
74u67G7lGIwqdoPBPsE4kbQvb3KHTwZHvzoPxKgPU+e6RkzgZ3RB3UWFjrdRuWzMZpTm1hXVBFej
8c2r0OjTaFeqqppiW8/9eGqLY2RYMBrDcz8b80vnyLU+aVUVZddeL5oK8rep021Enrb4tsLok8ng
2e3XjM/AOMcfnfWc7tpIk0Ub0kpyp6m+QxVxlx1jeGgwY2EED2qZmiCxaSJGNFcdokwxWdWD5Rs6
3ahmbD4tkTMBLK5l+F22ur0OZ8jLce2JLNuiwXTA88Yc5MagF+TiKXW5jur+PiDTAwBnDs16Z6R2
/sMOllZskWh2n/0sU8Mp7SeoAi1Set5m3RLues9aiUTFPC3fDjo1w53yK8zChsEB7wvLWacxQ+bw
wbEJ6YozOF9kElhTc5k7FcmfuTfZh3Qp4Q5k1lJeCyAibJ2KOr1Ja6ORieu04lookX32bdXR9Llk
fR246LQkmkY3PRlyx9aJx2NTG5QdutgK9EP5xhVp/dSYsxMkcmbf2whebjfpc5R3u2CeU8bfZu8t
G3yLhxtK2zKLp7Tz5WbJIaImbokbcGz1tXHau12/HEPB1+8YPIcPnT2ql7UJ14saJWmTDDjafh2w
CgJ16/wuxbXX4rOT3bJmG9lk1d2Ah8O4kbbby80a4b3C0LfXd/NYeeV+ZqxaY4oaQPyB7FYSrCKn
wovtqE2bnQO5Fp0Mpq2PPLVJJl7Wpc/hRAoKz3RFHSUdNtsk4FM+gA7SihWhxophWSnu1ByWOWBM
Zd5maxsu27BxZEvOnzueUOnb3ca39XS7UnZK8iTQfEMEnbJPKH6zq0DLmR5Z28fRbTjIMDGXbr1y
hznCzJQQOQ5da16f6yybT4uAoSOg8WAtCV5/akz02qgb6gW7J8HWDT6LdnG+WL7KnARAZdBxPhM7
G8OpdT+N+BzfGibRh/BrC5ZrMPXBYbbgBcZ96TliY9pd5u9yw69FMkeGWyRm65hPZuCCkmGN0o5x
2Db+dasDDqF1FO4AXlb3DpN7V18bFR8nkRBrRsSw9vCICsq+AV4PjR2nmlkwoCisB46urjr1ptHm
3JPTui3ywoFmJ6u0j9tmGM144ETud10mdY7FrDXyFwnt+Ay3BTNd5pXGZUQqegPkFLJqGtHPeoNM
MvwB8AQGlotuNWJnHZk+e8Ywfud3pPUW+pD9JcPU/xp2QOFAoujJW0SCZJ02S5WLJOzzIN2koVfc
RavKU5Y8T2TrUkRITBra4SxNte8AxES0m7lm04xHy6y+rd5SXorFxnjX7YRLB+fyFDc9png3Vut2
+hTbmmmPOgZ0XyNCRhAdap8DGW1eF4elfYQdsrT6bDnpUmwMpHvn9ahHDKIDprdJoww2cA3O/skj
05esHqgKD10VWeseac7KZEYZ67gb5uUIueiBoEN3LeAcLz1XSqq8ZA45urpdD13bB03i89IMG4op
794v1s6JRc79JwE2j66ZERTTNujHwj1fbMDVLVpVe9x60gh1PPvUzPAhJ/sbMe6tRY2Rhk9DlWVf
/xdzZ7Ykt5Ft2S9CGebhFQgghoyckxTJFxgpUpgdMxzwr+8FVpk1M6mrtLr90lUvMklUIBCA+/Fz
9l57Wmejv+ArxwXUNfUEuskftafaoI93yP3cBUw8bcUMs7W0/dDsl/kxz7Uhu6geCdO5YeC5XAfl
76/SZnSHji2hvBqbTZtzLhYCsFp/2LRwZMr0hITbesKkU32RHv2q0GzH8uiQzFImXeMDiS+6lqcV
gntFwUEai2AY7OeUuQQRTM4tFatvJxbqCfeqikVs95a9d6Y1mHTeN4jRBZsNbiI0JSqgPiKGezV0
75oxPss/UjCX9THVUyGvJh7Z4GIrrW2fiOoaZVLMujTOvQTjm+SlYaR/oq6v8sRZZ99/QXYZ9FfH
4gT6xDzVMqPJYHp4/8t56G80ZK/7D5wxMOHvP4zDGQil+1txTFqamtuVQ3Zo+Me39lAVhwBe4Z//
/ClvOgk/P4ZQU7x/HL+wDrw1ZgdDJ0Zt6qtDZ6+boMqo12fDm1g7KTlLCy2r2V1d7G9ltFmUiPqA
XCn1iuHl54X8V0fg//F8++oU/I96zP8PlZZIHX/5TX47CT8vX+tvX4fvr47C+x/591HYsv7FARhH
KixJHTHhrtH591HY0P+FY1TnmImenoOAh0rmP0dhX/8XBwEiuYDTuCDtdnXmf47Cnv0vTsCI6igE
dt3m/4vQEjMPmnrkOQaKzR2F8lM99QscUMN3oqpRN0g3GCUKdn9TdMLpKYbtCrvqavR95ifzuI9h
2kKvp6u2NIb3xy837G9elZ9JK/+3V/fvy+BQjxIVmzhBd29aNcJ1jJHjFpeBwobh2Lrawbn1A5Xu
od/pl0IpRkAAb+pPc++arEYDY4m4dGkDn+auT+8xCXr2Oc24dZGdZ+PFRUQDDXXrl5I/aIvs4Z1r
fv1+7+5D20H9iUuA63ZQV79uL5UlZY5wWyvmGKI4ZortSN7ldNdSdN3gUHDiqUrzp3GakAvRZj03
Ojq8sreNm2zhBD+Uae+FXp767wEpfpNf75fGtbGjwtHDx7Nf+i+/6qxz6wzNsMCpkL/kbe4aBltW
xmtuLck4qUcEtdZZjCb+Dc0wToVyBqIK5v49T+Fr/ee/7xFSBxTuCNAIvXlj26g4dW1G/3M3DDTm
9U0qfpA9Wj84vSaTlNM8AyeF1glB03va09cas/98NkKLnQqiA6x4o6Ec0kIZfurx+7iW0kPSEDI7
LDBbELLnr6hZYJjVYdvP78Vz/t3tR/pOXsce0OkiI359+8d9KkLQD7OILLPiRluDPkRO6COJKCFe
TLIZzrrwZTjI2X6S84YIal6bR69Kg3cFsPuH/fpq7Xk4e5eLlisOKLS4ry/GVf7gKHgFsdlpE24I
Tyspwg2rz0KS4D3zkE2iLS9DaTKZU+5af+0MZViR2/XZOw3Z315zVi2bj+Kd2bm+9OBeX4u0GSun
1RjEfm9vDPSXsU8wVaW32VwxY5BunX4ukKpHmezqu4Ip34cF0dsLlUdSuwRIhOaydZ8He9Wua1k4
hy1AaNLDeHhnQfr9uf25LoJWwVJP9subXxCxk4M1RiK72PLZwn7rOVHvrt0VZeStSXvnDsaA/UzD
/D3c/+8PD2XwzmjgPpEngYHt9T1qe8URqB+LxFeIAtm8tzxq5wADmdQ6/XPRjOYfxlyrv6ogX09r
6+c3q70WSeV70zsVzM+8g1fPDlfgEzDGM4QqjHHF62uZy6zU1y1bE3osNVVvv7q8qi3L2nWyavUk
aA1uF5MV+l5tiEvPAfOWOUTvgFhn8g31iPzbKm4QxBrLHzDLDq3IHLSaHN07JGbzsCSWvhlXZGA0
iVqzWafjKFq6NrZX10FUbSvyv3cW7t/eCBsHO0SAfeDBKvmWjl/WwCoKo0Lj60zTaZnlfDKEqCOZ
y+Kw9K2VWJW1taEwyz9XpKUn31iX99bo11MXVicuAhsF+lyDnYm/eH1rWZLhFbXrnJhut6pwnHqE
QIteGrfB5H0Qu5jvn7/23/yYbK7MBFHk24SVvPWYWvOwdsYWEHBgb/KzbrUgqKbafjH1WviHvkDG
jU9hvfaq7a4BfbzL5pCm55iT9wgP/Tvyt/rjotC1YiMoP3YAo2NkaTe5saGFhUrbnBzIA0vIRLO1
o4Jw+9CF6P5ewfvaG7LfOb4Hsz2qKhaS3zTN0GHtza/SJZlGjNiHwdan2G3nETFZ1t+AfXVOacCh
utCy7tQpsovHpvWe5dg9bvbQJUGOBhrRnPtks+3FTuHIvaXp36eVtRw6VtDDO3d+/y1fv0ZMIlnz
9rXPhUvz9jUKgMzB7pOJ3w/FX5ZZl3nYyvne2ertcVdQnUxemPPsmM2Tp8k/A9EG1/04dRjRUgDk
LzftCn6J+ZPvTvdmC7x00qwGLkCqtj9USxfQVmK9L9fpg5dpFQ6V9FazSuiRBFvUCAQWEu0MVT38
8zf7/SHeXyOSAJjVcNB5uz6YEzKHUhhLks76dh0rbUYJt7T3VHLbObXs8p1n+PfPg/BMHcewFmI5
iOLXLw0tY8spU2dNsJSIT9akfafoKMZDP8hvelZM/91odH/UKEZ9+HTsAzAZfo6Rfqmjhm7BkVfN
nCcZeHxA2Fn90NTq3dC8L4i37p13Ftw3hoqfH4hoH9scrmXsT2+Ho15VChIesy3phtaJZsvLdKwe
zTNSEgiR2+LdERlvP/cznWFYufT6Z8LsqzBodeNh9qbsxZpsRvnT6p7++af+/a3bnV0M4eBBk2n1
1knAtDrQxiJdk6C2qmO6BcZHiIycN2t3JiyR4NkGlsWPaWKQbJniPUnD3308YFQqOd5+3v03y2Xb
NzSzSIBMYJCtH3StM76QknvUbPgf8TSCy1y16Tsztu6CFdd758v/Ru3kQaDC52wCOH6fXL958OAt
ij0cSSZjS80S+nPgvAx210c1mZXzoVTjS7Agm5uwRRd5YOON9pZ7a3P8KoK9Tmb63KVa6JY1uppZ
ZB/+yx9nd2QjBwQ3QaHL/16/F249F4D5eytxKQVOA3PK+zZr0QGZff9JOtafvmz6p5y3KhH1qD//
86f/XrJgkuP/7Kn4fDD0v6mWipGGnxWMVlIWg6k9ae3cfpAESci7cuStYgLa4jbNVreDGlGNGFEK
dLAnw8grJG/lOP3XpT8XtAOKkb64mBLfnmozLEl6UwmbdQJnC7ArvGep3qJHQ6/yGeXRddbEfzQA
r5ym/7NnkXeXD91p3ECRyRXAXP36R6D1njKXMOykykaYS2WwGH9NjqOOW+N6R3uRzZ9eIIzT5Jf8
vVYzu/cKm/0pfLXPQDohsALXJGwFMPFvHoM1l66ZL66bTAhCUfpOSpVRhQdGnPH29Jeh1cvmTAOw
zw8V/8o115ZWPlhMrkfArr3YH960eS+b542Z8uedITCMl4cyh6t6SwIr3A26mTnDW0F8jKUaKYsT
Bd4s0GLoi8pjAHUt0w5ujDiI1m0sxGcj7PelmNwzykqGPRBG/O0UGK0KEuDInB6sRdO9Q6dy57ko
ZEn8dTGr9DhKk0EUzLn13eia14KS/XsgJKH3sQdwk/f91rU0tBB5OmOiH1KNZYrM2d+wP5Q9LYd8
ydFRpiLDW51bIwK5NIBq0bbC0yP0/E4Vb0yWp6MssvHeEPzJqMMS0h2sbevf0z79tlpSYyDp5vTJ
k4hu4s3532vdaVdje4lG8+dQ1Ztznmb9j96sg1uz2OqT3xvbNwfW7eaaRfLPy8Fvm/T+4VSYIHXp
erlvMTH2kOdpVRReEkhLe8LguTy4AF6vlcHhQR/S/h0t1c/y6fVjD8dwx+DYDiJjMGivXzwaDKNr
5JaX5J7AsaFZ67HmzAsV09avqaXZbZzajjyxpzKxywI9rlaowgBlysjTpuauVV51cLI9+KcBYdNs
Ra/FAmZe2GTK/5QzeArlNlJfMT+O/vlu/ZY5B4KBrd6mQ0KdgcHkzW+V53qp6XOB/4sn/M4aguDF
ENZ402ZG9rFZOfPWSLPxmTHDuaJJTnHLbtMBoxdSaATbS0JIQybeqVl/oulf31QyV8HKBbh2Tdyz
+6/8a+lDywR8maUSZuX1eJDse8hG8E18KFw7bf9Y7Vxvz5IpAdQYnEltzPzYvU7K8i4TNscl1DQN
dv84lwOeNTNLEzglm7yRfbDoUDwZJ1w79Cv/mwsH3fGTt4vA6K3lmCfBFO6ibYnhr8h6e5DlIq5m
N3gQnpt+FlM/bVFq1KAPS2v2jZjxgPwyj6JAXkyHdGZmtWAYLEbMJqHmZd6JCKJ2Z3DtFfeIquIx
92xNf+/Cf1+9dystKD9iDqn9dvXTr3dcdhM8SMNQcOJ0oO6ZZUxfIcsiQrSyR2GsO6/R177YA1KE
zMzHF7+ty0jqq7grJ17sd57Lv7mc/WiKStGyITiYbyquyVo4dVDzJ64HcilDKh8i+SwureuMt8TW
oCIZc+/itzK4tNq03tUGtDv+4uyZW/aOi/f3AsyxWHFd0sGJXINL8PYdr1ssoeNKhVO0x5rJTRXp
TSefNDtP9zaEeWORuZqgKQVo4g7zh7Va68NsE0ylmNgCPIbG1doWupxxqd8p2/9mBeIE5BvcLPIJ
WITeXJ0pROYNeq+SIV00+7alfR0GLr7/B20doLzXFjrvP7RNm46OqUk98bXNWr8UTNWLsG4aAq3y
1WuNW/pn9JJTyAHwc1PkVwhsVd5clCksBGpeP6HQJI64TWpVUGYWnFreu9V/88MTMLNXkzRHWADe
fBm/k+hoqsVIhCCVvMhNuKGZ6ydrmWlpODijurVM6gi5ZC/kffsPFsqrk0WU0bGq3032/o3Fw1Ww
pEO72CPA+DpvnkOXXy+fORkkuduoM244cScmfo2D4egqtCfLiKfNGiMBuCxOGcvTURr1B79ZRZL3
i35CVt8jbmWt4GSSBUjx8h2tVQ1OHSlgq9mOx9RePGchT7vJyy+92TP8LqdvRbuWn+vGcz++827t
PbzXiytHWDS37Fs7fuvtcWIoAQlXgxsk8GGMexL7rFsXiVYSiLr6unhoobOq72JTLzYGG2nwo8jk
N36I7qDGLX+aiGIJ/xeXxAHLYYXbO2NvexQllA+ArSpNMhpF18Edu2vB8xrSVlYHcyH1xa3r+VPA
rnTHurAdVoq4EBGPGyu+yr3Shf3ONe2/7Nu7hGWfziM4R4gjb375BYXNqhtemoDDd//YyqbAgQWx
l5p+iXOt1T7Y4/soot+LPFq+PGvMxXYdlrO/Hr9sfMhVUDkQscPDk+EBLQrzNInaO5bEvx6NvGlu
gIa0n4qhLG+6UXf/klb1FZWPKkNXINSusLPeamRni9C0xI1jju6dhvczrCCuIQsLgvHYNovBnFur
zwpzIf5Ys3xho7ni9hu8d+4ixMM399HmZ91fZI9mBizet133qoY4wJaox2PRD0FkrQrqwcTY4KUM
9ihSDCfoMycmEtmBRbirDtZsBue1mUYrtDeOnGFdIcwLCSeT3UeBTCU7mKLcVLyOi27ebbqlyVDX
F8xgqwHkfmEccVRiG8ZoQfmUHSrhvkB/3T6lMFUYvYjqY7vqLZLLfIn6zhECIJAxdfEc1FTvJTBa
4Fi8Jrh6qI9najdbPlSzUdF/zj1UhaRhrV8cgSU5xGFr0NWsSCUEc5/JeGkXA+1TUzWR7+KLO9jG
qgUHMTgtBYFr1/U5tXV555k1kT8bQoBHbl1hRWU5VD+GubBKvFLrzMl1ybLlZqHKSU/mgoLo0JjT
OPIFtbk6UyFUwMD04S+MfJLcBr4cAeqbqg+MB6Qf9UaNvoaYyzs7X8od5ze2VoQ7clxBUgfFEvae
02PCX7Was4K1aTdzOvWfUkKt3AjHGuY+pUlsUm2qByKa8UndgW9GU5SiphtOo9Mv57FW+CYtv0Qu
kSIEjPVlsO6RH2n6xWiZscWVqnMXQLvfI/DtGz09Yj/vjKNVjfUTN4/lcMBTrfYcHz3ibdzlo63r
fW960eAofWet2XeQX19sHkiW810YwZwSNsGbfmjXu4PIWdLjxiiMS6lXItG8gffF6CEYKxTP4bbW
XWKwiV/s1qrOnB+N8ztXsRfWr66CJWVvtu2Db47N9pt6S7cHBa9EoVUuu+lcV2l2EaWjx7Vf3GWz
FGcrc5/RzxR0UzNMEevgnDYvwMtSYnbOps2lD1SMP/75st6envjaXBU1DgRzZhNvc5y6ntW/VxnO
mK2RP+pqRRQ0e8PDMmf1Jwd9VfLPn/db7cIKx0mNDZawPp1P3W/TL+tdV4EMcIfFi/1gDa6I26vL
oOf1ZxzBZlQ4Pe9GZos7NYPMHlVTQGPIl/2YZeB+disDne9S5uqjuw3NkxOY5bPTIMGJOs+9RVPK
GtFXygMwLhnq6KRPvPc0kW7x2y/JYRNTAVUzWwV75uuvENir08E0SuPOmJVLOqs3+Oe+7t068qFk
YUfa8vySAhIZj3ptqeee5488ghlwRiIdQ95ChhjlsZKrag8YY13Gn3XRfgYaJ1FIekj8c1FZkSFG
/WtWVdTdiygqoE7+IFqAud30cRD2jZZilTqmnnTySz+OyBCLisC4x7zxSQ5FVOm2oeo88Sl3lWTh
m0awDjTvsM9lGFLxQstsGuMWpXYdL/PSqnPm12J6CFC+YQlvfOeyn68DOKGD4cRiyNrlTFZC863r
yqJLkE5VKk45SXzz5l7Up5V4hergBgOFY20PoE7cwlD2pVSpiUkUNddVVbTGDlXG70XTbvjOAlFP
LzRhhm9A+Vx+yTnLOU7l+PQvQgmBqm1hrHdAaOnc1b6FmN7XC0QZsK3kV5t0YTOx1xIuZEvfTx5n
dx8woXQR2ZmxGLAQl7GtHdew1AC090E9hx3qpgLwIHkv4VIXvjwZXVGLi1cH9nZbDs1MaoRU3VHq
Mr01TZb2Te/Ufq/Np7QNKIg2uCUVAtfa/pMFyH9wnGDuoqksmoO1IuNm3liaSaM31om+WP9sW5PQ
TmlLZkpklU7lhA6N2nupNbsU1qnQcM+BbpcHwufNz36hBQ9jme2oYnAKesxWhM02RTL7IjQ5yFjV
DgSSdkLASqrUcrsKOQ1RYfEdW+mKcSexOGWYtp42xDg8XOBH6EHNhH+KktHJaQyHkDEU+SED3n/q
fI+QDT9bjp4xZOIZ5TteRLWi134B4DaPD57XiuWIDlQOWL9z7XtVcnY9Zw57Zryp0XZjNxX9By3D
85SQryG0qG3MYUzoltcrkn2bLtlUFMMNis+tjevNdokvNKscgQTJi0A+CkI4+gfs1MBirGITH4KS
7tKVaPRKP3hpBarA0cv52HDQB+E02P507MpSLpBzK4N/WFXzQFcPTW9SaoVfJq3q6ifBNkvQnyiI
0MYKLR5GA2E1ntpZI41iNUwMrTqPrilnL7slw8Ys41StxRNUucIOy9lP16s5Wqp71lTn7pknoy7P
mDosIzSV3LTjKhzMxLY/o5ZFuN6UV7XB14x5wTEO4xZe66Myqzo/Gi6EYUlDv/lROR2ISF3quX1p
usVlmMK/35/wBQfIfgtttiKz6I0Z8TK1caz5XTVHkoasuufR68BwSHvDk5/XQ5KBtgEq4Q8IqUbD
705I33sWdU4tHPJk8EWa9uhGjUHGcQ4o58oPOTJnr+b1TJK05oSpXwTPGPIN74EFZdkOYjLWDMvy
PoohhW55qXdWQ43Qczxk2exVGDrYN287aPtNaGeUsglug1Qd1IYiPdogs9uYvMeuxn1Bdk5U2Fvw
jO7XNi6i2ZxniHbyuzPMLctbuzRBFFgQdhJT1k1+alKbKRtuAvwyuHqGz7YJzC7q8A338TJ2hgg1
o25RnqYZtt+JFE151s1ynmMph+JjBffph/R066NdDaIHJOMgU8XHkjk3fY2bBiyM9B1iGoSgZJ6X
UUQ2nnfc7l5TfktbXU6ARtrxIzJkUA6IN5CMViu8pMOSabZ/rNFY5rFRZ1P1kPPETNGM+Xh69HK+
aILYhYpxNRHwxqW3rjd9UNV/lmikm3gKWqdE6uAo+1HHvnSRdkrFV9vKkEzbhtG9ze0y/6I1FSoe
cy5YJ3aPdYvK1ximuHdcGJ5j5mGOqWdedTrZJD5mywQUx6n96ZEQlOmDGod0wvtTTeVtAHy5iyf6
BWCRrNH+i7vriJuGA5YZjxRJH7XNxjKD4EtdpRzHH5Y1jLSb1eLXseVNk36GNQijVmE/dp8yJ9DS
A+YiuP/ryqt/XKmIl7is1+zDPHQNjmamdtYZFfh61sqyns/V3LfI9wFxh5Y7NdvtWiDa5qF03Cqp
NUMuhM6ppjr03kSR5usj8BhsqCoGeTZNECpyF4O3ZU2gjUA5Y7xywEpXRH9kp2LSofKn2ezrB1v4
PMD5mNkXazAbcdGoTiMnaHB4TID0p+NmgikI3U43XyqvHYtnjP1s5XMtg+HS5jNRA4LalIptml86
HB03jJ+zx63iHcVyVhoPVd64n5bJa9cjUVDbfLu14/rsWWOOfaMxLXU/VUq6QCg8Ylmq0WaJzfGE
axHfZSXOoC+kd5iqIaf2A8mEJAqgO94FaDGX3PUayR5dmH/k87xzbRAmWzc8B3C9WqeenuTipSoC
UiH9EBVePbDor4YXG6vV+Y/MDtYW7GAX/MhLn/vimz0tSvrD3RhqsJgKaF8G/xVnarvzujjrjVoW
OR/8ffUKB5WxC05UBDiptsHKEeAXNN+Cmd73JpHUHSrZb0R2k7fUJhN/yzrVi70EYTCUxmUwRd+S
XZnXH7cOxs+NpO+9nQffq5Gom3CkSZR13Usx1dQ6fm0L55y6CvWHNtdDFMzCnkKP23pXIS70I6+x
cFcUlFg3mwczijrQIwdK1QB8AHq5xk3raorRZ0aewRVfG7NZVQ9z0mHfoEG20mC+QBBhIxRMQqgK
Chpe1qjcJ2RH0xK5xLIFL02dS/2OWLMyv5mz2f2Gdi3oGHmbE3kPeKIwbfXZ0EBz6Kev+WRXOYY+
i0/jlK8+expcpHhZAtxkPuHQ0MAh7MIxttSeBoQb8qncXDXFGOLX7/Pq6V89o37MeFu4rn42tojV
hQbTDHnxiJC6mkO91a3HdFPmHO1dbiR9TKCMW63UHZyGWaXdmkKjX+4F4AL4jEBvTviqGhhRdqv1
YeHX3qHpF7xD6eb7lwlPlQbPuube6EaTfSjovob0N6v5JO0xz27HDJ8bT0qzNpHRtaBRShLJvTM9
mfXcYveYntQqIOR7qrd/eBBHjISaT9MflTaQ28777qZJY+XTI0b8aYvxrPGkUlJQHQmVUw6PY1oG
nNRV1kZ5P4G1UR2OI2SqjYBGbxjLSejCWxJWDXeMh3ohGIsYCajJ3kJL7pTKzc+idLbsx763cNtw
/VhbHdnPUc9CHq6ulLTXgdoTkuJ0vn0GyGFkXMUAyTvwMejNg6+mrzQ+9dsW+JGGV6fVazgXamwf
ssad06PeuTljTcOqcKo4RgMLpisEx+pcC5Ki1VYFor+YaECMY+4c0852G/Birlue+YLAMdu5NM8I
0FJ128tN5ve2vzgDsj5D04/VZhp/0XSy5GXtaqLybL3T4qW2GzP2ppUBZTNiVLILfQIPCVq14R0t
rK8Vpw7IJhoagsO01mq4k9pGZdl2dtaf7LEaAIz2htceeNlbL26hmTTZHFkwwoswd/P6a2Y03oc6
8IU8mO6MPcW0gacCOxxZ05mjjRlchdX7jHkj8x+6TpRD0qUV65DflflyKvrZzT6RT7ND+6TI76e5
MfsbVnD6MF5uEunoN0F1saTdoW5jRKgi3MCyTCqVGU4YZGqW19LmRb1aijbHvezsoj4TYFOkscmk
4SHveyqMvIPRBPBjaJlrY+mQ1zzAbHTTF2BokEOjbzq24+xSYIyFRrAyPqxDYVnNE488ipYCSSya
K7v2OIQVvd0mRrvVN4bJQfOwOJvrxbbX4eswUg4R7MH4JzKpLyndF8v/OkHac+J009vvZVpnLUVj
051TYZAJXJe00E+6XjlPvdWb7Sm3EYzFHFhS45SLvBEh45VM7ZwKwrjsSXIlKww5GW1Nqb7p0MI5
hxR5dkFvCglj7UpuodazZctm9qEAonDqQ2UJTYsLRsCxNLaCemfK+h+ZvWPa1lqT1l2pudYpNVXz
zQI868arhH6U7Hj3PBJa0/9YB+q3c1vUc3t0cuFx0CcRE2RP2xZdrGnk4AL3IT0txN01t4nveU5o
j/1oR0uV4utpxKTmS6V2XazT2MPL/jaAjG0cqCOlzLqPzCv7Z/jpRnFwAPUDTS5XabE2+6seYSrN
1lD3i3IMK8PGZluO1nSc2rUAOpGjDJSGkf0lqwGQVT/3mFw9i0SIaY/Ei3W7I0dJKwMpk96r8YPb
PgoQl5XLPNQeR6sr7/P8kEnh45kk1farUY4V2MQCsPMNa+/0KDlKuDHed+d7L6ShZTD8LP0ZPENz
U0yZONHnJutv7o2WASThi18DR4G2Wqm8w6Ye1gT8u/Rfggmt38FXHfOKUeeoENPRB/Ptrtso4nE0
0uFYaF1WxziO1MuSQXU9M1FKr03nDm5UmgbEyxwZ7JgYRs95dsiK2o/dcvaWsAiUVyZFxvOAOU3k
X2ev653IN4YhIAmXP2NVJl+68fwcmQkm+O+k5RbY75rFZYLcrc/07fKngQj1P3kqKniFVEgihAbb
qTOl/JTfZR28ksPgQB8ajXw82ZtXW+HmajuZaMvb7WB7clwfU2oL/WCa8HGirMmbNnKM3jCPWB5m
aMoUcN41V8L0r57ouZx2G5cgKsyAnsEAA09ErikhnQBT8sZ7q3GDLmI7KBcqj81wDittuycbTRfB
ywSfsE4UPfG7YTCaafNAFVRdhe1r8zWHl3QKqOPMW2vDckz13ATFAz65yTyAH1rW0CxM+dTrBQ0D
y87G7diytXgfmPKIAaw/bJGQkVIwxVa29tZ9V5F6u5YzfkZdS4PixBsTfLbQgcZYtAI2AYoWdQ7M
yqGDjtsWin0K5PFDDtE0DMw66ygxG++SB9sAHqpvMzvCi6enMeW10V7sfCg8PO0qYHlikHcC2qR8
2sJ0gaxaX+y7sQV7GZUFyqSoJZVZJvYY5PBtcv2rJBJci2YqncsejS4hr7a1HdF0KK57WwpqEGb1
DfyoWbtPAQ65mBgBiVqlM1n1Ha8bpxtHT5f2qDrLvafGIvvEzg15k3quGmK7nY06yUW9d31RUboe
3pdFepHKIEWHyP2Kge2w8ucIJ6MwMMCWW1+dCQ0M6hunC3Ta5IGYaTgXafoIa1bzk91heB6kR0Bq
mabLl1zRX0h6Bv7bYWYS0N/nbVC3L0E/a8EdfKagQMtSevTa0V+zS/ry8xAINitqLKoGwcz3IPI5
41yT1Qumxs5LMWATle2eh1Kk5tnbbMx/2ibYUnqDvI7TqvYlU6v7VlB9cF4++9XsDHnoNqP+ceUo
u8WTpPKJF1zgKunKypAhQMb0K1QzlsG14TjFyAHh/UEjr+6ZPcZ1T4yezfnEU6XPuFfomt1oTmHp
99xk71uuCTeNXMLYoMv23QrNZ8XwcWiUMv5sDJryUa1vanlMu7TIY+GIldzpunCOXtVa5Vmtcj8j
jlN9KW0BfsBgbgJ1Txnrp0IGOIPXdgWJAdEI5UCQ87BGnZEHkRQ0Dw5kfEiLHF57+EO5eQFg0OIr
h+vYszS0DqElxxlhbZ4MaOTYmnAmTnfTrBC9o6uBHWK2WnG74u03KBdzvz97A6fhe1Hr1ce1rcqv
1lLBMjD7Ms9OJuyLJao93e3Py1hghM1HmX9iNIUZ1gK7GFJXbC9K1BlzBQ7d64WDzswAr53TWKyt
RebqNOYX8HsArAuYY0YkerLGQg++Zh5melne4tRJSR0fvO6qNwPn9rRfOvvisG98nhiYFmGXS/tb
QMMvi5sScOatbdEUScyuyEisBwdF91hVimYd3cn1JghWWz12YOnmxBPYVKKRhvwn2XjlcMODKVmP
NXfxPlvj0HwytpyBpOAVte8LjeiIKJ22WZ6NrG1vYeA2/sdhMkuEHm4+XGpBkDlFYY+fP1hGWoEu
YduA+tCI1scR87V5WMe2/rF4roc1yvbLvzjXt+LYdZVK75x1YwQrWml9W8SqD8jaDf8OkzptXy7N
9I/Qi7keEikqYOZQZB9RANrDkc4RSDPPTyna1lrqt4bS/Q3CB6CTyPI061HQ6wEwKLPgB1q42SSE
qin1E4RuZoPL4tUPeedgcF9pGNccDOVMvavmgOOTWG6GRpHXUnt5zn62BSkIQGPrZajxjUCWtqBP
+GEYqodMvsc2rAuv+YHQRp39eja+0RtExlKnPhY0XRkHjfPWFpbtKD5tqqpMTk1bkT6ovDM/l8BN
84OLnhGUzDyCrZzTZgIogFdEUWtp43jJ9dEuDp07/kWrW3qPmJfXIXH8/8PceSzZrWRZ9l9qjjKH
BgY1gbgyNBmCnMD4KKABhxZf3wvsNGvGZVSEvVkP0qwyrRi4UI7j5+y99qS0DzofJytskYdUu3a1
nZk1MtKLgJ6Ea5zEsGpQsK3BmX1XccrkWq8wUAeAP2IlUFJ2OB73ejqaEd+vwK4dib68X6neZjbr
n7qFfsbJ6Zu5PMmkEde9XqefJl2yIeucJWO7U7uL30Oe37da6+SBnTpUmItZKPQO5ThHgRHn7CLZ
1SR3Mb5szZOALluPNoZ9DXE2bU6Mpy1MxLqophvptnZ7I4jDMT384SNbGrXJ+29gHGHMLs7U7usE
pXghhfK1tIwccjUCgz0VIrl6eS7lNdrUxT1GyFIzKgYFJpw7ZkUdEIjcNrz6/WhsPQvb8Wnurea+
QW5t34oqx4XTE2mX8K/mxXqmhykBY+h1SaslLZvmwBlnEs6Fo3VhhM9qPDWFYiqfskgX66nX1CE9
pEVuuUc7G8Epx5CVaUGknaNcpd3Y5jtzmrCsR6xo63msKFF1aY5U2jhVGyqJctD2CkE18GMVtyy0
W9kk4khd2dNNXbX2dqJqUg9TqdkI2FWXGtyl9dl9bTqUMzdToU/FaYaR+QIzx/4HNbCW+EnVJ2IP
8kD9HJGUej9G+DF80YqOLUObZ8sZk2df7btYN0Ge8k33GiERby0NWBpfLathuTKp9p5XYfFtmmI9
04LOrB2my9bKGbKsGXlg0Df74q6N82xX8yaRj+hABSUbwoWOZbeEOdXwP3VeJv+Ieoi/RmPWLQcH
hj8aHKtMf9DiG47GNKj2rhUR4InabdbcS9xs+IRdKIaACDYl9SfuDC3fRHPQTsQl1NMoJofWaMz2
qGWq/dzkYv2Rp0D2j5004SXEOZTzHe+ztPZxSoc8UMdenw9Nnk/2uXa37ieN4Sm5VmdtrMOEsyJ5
cmzFT5qsRvRiN1ltfWV2u0RX7B6NEhqNOqi7vMor50GiSdLZ6Nnz+BMUhkvIXBqTbaVOBsLVjCdR
v1ubFZxHDndgDCjmOmMHabW47vKR+R/j4fxb7SbIjcwlqQJAWDa038mB2bnqre5t1pA9F4PDNGrE
Fl+DTEq9KV0MClm0dK1XcXOKm8S2pnq3MpP+Os44K+5wCqXAQOwxt8+UkkNg8c0JW6NKYQjRZ5tM
T4c5ZR3MZCx/SK0zk0AxgBv/WOp+QOAzlUvmrW08Ch+5FPv6BYQFKe8AvtzrhMbVPcx7SzIjQ+/h
u4xBno2mSZcr+MeDewCvkAZ8ovgigPHh21XywD51UIFlKPSsOLgZuSKndOgZ7+tprEGfKIxBC7Yk
r+LXbBLUQaRcUsoduFVrPWeg5pLVpz9uRIiV2umQ1gzLSBzu5A9209kSLKqmQI9c2E9JBTpokKJW
FJ8q0JPpzYrJL+MlduUhTbH7X1WtjmRpbmjYQ2XMa9cvi1LIoLf67nNXVbywWx5O46eJdJyw7jMN
zHwK2MIfklmC6wfsgeDR0cthr6RcAE+NxglXLGppOxSkMp+UMoYLmwqrggvEcD4wl0yHplsKdKcC
1aQdZDXjbz/Cz5q9TO0Ky8ksYz16ZP5W36IW6U0vGdo+Pw+jhCVZoudO9wVkoFtsY1bkrbGlQdzs
43YI+R/gZOIa/u5gZXK9ZJ2NQw6q53kCPrV6UGxyOJ/KHEVsuzQWNXrLAn8eio6HOGHm7NEL0I9K
MUEvwjiqAw7q9PgmJZc2241L1097g5EICIRIrYgkcPDa8YJBFqHFDcvpGI3zCH2KBArd76wcncs0
kIC4J0qF5Hp6h0rGmAhJfFAzBx6C1WrpzY3q3EBYMdOUnUZb1ve4HVX4Nco62t9m1eo+Nyx9L62a
DwCXl5o8PDXt9WtgwXUHE3Zen5akcdQTeuAkZ6Qw6tmWZy+UUJd20h2dQSZl0Et4qgcTLMh32gxc
K8IMttepz7fEBS2V074sC2ffJUzmfFG0hbvv0TGznarT2IaPEs1PXWnX36POnJinMrS0fT2yo8OE
vhikDZs8sGGO3WaBPjnGeWzkyiRWoV8GPVwBYCrtLrH2vO2DcaZaxWfXjab1k50Qoea9s9QmO45i
ck4YsJCQRHXGvM0e25qedBYjhZnVIQuZKjlbW1RTbwvJI++j3mShTIlTO7XbBuhaoN3eYOtqnFCi
ymWXFBEsnpn/l/uyBNnm23WRJ0fiAJIrYQOBuzJTt/055wYZTITgKsWJyq2gbYEdf5ezEg+7qgSB
dChH+jd01hijBsk6TdVtYgt0SjXnae3B4VnGziE1Ys8MIW2vGB/SJySHTPuVxbnO77GL2fxUtHqU
7iKrR76gGyVY/RS8cu8pOv1rvwVJJQKLPavupfA2iLSwCp09FdSCsBlmrng5m9Gpm6WIww6O29e0
GqWJnHyaxw9cSm9IOXAtE74FRgGxI/SI1zqIOBfs2dTBDYmqqfcdPZWgH83hJJR0xD9Yxz9iAYQ/
XFW729H4UHdzDU+HOgxetUXMZzKt2mkgau+Q123hV2OfPEreWQr4OP6iisIMja52S68EYf/4vhBl
+3Gv5DhgKEzMdpqpIYkX1oWIoyiXwhqZluxq7J9eoZFLldi2y1hnJMmlKxiiVDCca5fh3QcSEvtS
j4kXd1NakpbFdJj/++LYDKlWx8jrdTeaWnc7mEjUoh68i1cVhGnvLL5YELwzpt/ZvoucKQpay1qs
fWlPur7D3ADCIdVKqztAYxEmSneH1j67bCRyU5dDzdIpstMzH7r4vpvK6XNma9N6o6YZlHXq1Smn
iJcImGc1GiLmGRah4aVNiy40Cjm2u2SMHIg9DH8YsDCkMcM2mkt5A28seU5NY/NoN2t6nJUReTgJ
uNNjijlb96u1/6EjZ/Jp6FbPiGCHOwYdbSicbI6RtYwm2pOut63KQ1raS3ZpXGpukpXeU6Kszbck
iywnED1TOA8XQ/ZtnVfixTyKbaV6oemMM7wzTAUkk1nnP8q1Qp+uLrq4G6CNMQlHTjc+JDGsqb1q
ILtihY7qr+bs4Dju6kn5inIFdbmIE1CLDjllNU3WQqGhrecR3Puxab5kFkyLjxT3f+mGtttO2K62
ASI2W+Pr98Wg10v33cbeWSj9jjXW8XLsSEeNyx/qfaEGk72O/7Ru/mW0mvSnEZX2rorXa2LRGTeX
xng7pfzm91+Evxwh29NokpCt4zD6bQ9//bMSeiYarcN5hwhF3vAxE09ukvV7AzjLJwKbun3D0+DR
YWgBug2R/mRaU+TriHah5iXEvmhTqX8gl7sU4/KjeDW4RnBThQAt8vpH9ZpsBlCay04pZHxq3XrY
dgpNdkxYFL2JTefRRHHzkQthe/NerwomVj4AvkCc+SpeOowtu6dwMhhmdZKmdtp2VJ650d6gpUdO
gt+ZCRq7509kGaWnxhif+TPVbeEA2ootW+xaRXXvzFx04drm1Erv36q3fh14j40xj7FeXD5AKmLo
nCmoumOFvZ0IuSFJKi+ba6kVw/iRUegvGa+NCweZGx4DngwUH6/vQMKQOdGHmEVb6Y1/hq4xYty3
CzFvZF3/0BZqtSaF1Z4acrmuSG4KnELaTKejNfy3p22DLcLuiWpSQKC68Ab1WS8nQyTzjnyt/iFn
6067KXVdcivW7Mf7x/r7s0BMJcNFgUwT8/Hl0kxzckBdkaw73ZZszG3koeTg6MwESfxwWHjy5GVw
2PEPFAMfHPsvLSYKfXe74ggjce5f5uR2sxMxdeKZh8SWPEwlAwBHG0vdc7qiC1XTJjLj/bPVtMvn
HS89HW0NyxWuB3H5mqlDsjqaVKNwGLKCOwjgKGFREnXY6yU1vZ4O43GILTEi/sub2u8h+e5pYLHF
Z0skjpVjUJFUYqh/S7p7804oOdkD5KnQpswpB3hqmAToYUStGJBUw5YvNfq2OyEjK5SP3CSX1xAk
rMpMAg49mm8ems2q+Ie8tM9nnqImYQOP1Pkf9juk81a4Fj+z/FfnJjanL43ToLIsF9a00k4qFGMu
3QzirSUloTC9QR/pBhNTcj0Miv51tuPs6v3L/taP3AoP/Ir8B633xY9EH16WjLn3Q13b6g5I87A8
ilqxQTD2s9qdML8N/bf3D/qXbZpLwyOqgVyHhOPga399VORLoiWTp97LemiOdH4klZlhPlCjReHK
wPxat6Lx0C4MT7yp2jaMk63HB4bRH9n9fpuT/1xnLVjs/AaLjSk+AewWr39LTJZ4LRg/7SMVHrFX
ow48112nXZt5vNpX0tLK9Lyy58tveCMidY8DLyMCnL0TXmKbKYbn4orXA5yM7niF4JUhBhqyVj2P
UqV1s5B5hK6u7VjGlbwzb5ivFOvO0p2O6D+N5cyr40QkB60jbslNEXB41go62JezlrbXJSIH+5Qb
rHOnTM216MokEToPuon+jrcaE3yElM6cxpxBJyCTDSjEQHLfyTNEfN+9mKBkli8xWdHZbd1WNHTn
blnPckxd66wbraHfaD1CptQkTfoq5lErfGNI8ONBJ2ZjjBzXerTxeEfB5JbmdIe0LZl92pc4I1qM
sPsPHo/LpcDicys2wwaWfkriy1V2KfqKfuMs9hgPRARjwJWpR98Tm1ksbIhWeoP3z29M4YwYnxJd
QRBYOJPvRulQnEEkT2h+GtGOH5QCl1891mGNfAkLTDu/C1DR62cFm6cAvkYy3Fr0SdD3scSYmvO2
xptT9YMFhA8pf+7PR3NLrzSZbVtsbag/7IvvXr1kStnBVN2jXLObTQCm1rdR3eS/Sl2RS0jMdIWU
K0Mddj9AeX0iXz11TgMNwvh2GTGk7PMhNsXX2BnYb88mYqN7+m8JFFNkdX7sxqNxztEkqV9qpSrm
z02SNkXYUCbPoZQdWGTTYcYRmJOg3O8WWEjXRGBJMNDV7wteAwG7WUUUj/7A1c9Ce55i6JT5pGgx
/4xAiachjefl0HVGsT7aKvJvb2oMnbkeQBP14OZutTcULG3BNh59gZjq/OxraKTkm9mA7GK6chR2
Vb8oIZy28qtWxupeqFZknUhbRIWLSSsSPtkfTYzRHqIJtb/e3SLhbk3G59RWeyZiZRJ0yTJYzKPi
oQsHXRmjx46h/d6i706m5VLW32ddjNUODVLroEuWzWe3JRTIbxpl+AXU0/bk6k7Fd74adHxKVx/K
F8Y0WkMGSKp+XuY0gxCcV3r7TE5LfIzZPpVHYzDHB72WFp+1KKoJPrSj+YfOysoSTxiw6ev5MHx2
9MqdjhPTQz1gSt29bB8r12tQmCa+mU1q69VG4hSe5RT6L7XQiJKo0375WaGi/KQXkMt/5LmDHF1J
GnJlt6yzPMPZPcUxCbNqxhCCh+VqoSGZE5w3zZZnO3hLQ+Q2RYMAKxp2hl2COC/bmb4iwx92MUh/
BsXXnFRAT8vLnDBlvW4IfwV3oPMZ5YrjX3GyeG+xYV19AVn/izPTB/bsctToZ1ky+soHcq23si1R
sn0922aoZUhvDjGhdtoT5lkcxxpZlCdDbdOjPcLMD9H1ESmNKJcBP4Ry6RwKaEdlADm8+zlnI3PH
Uo3ZRzbQHBQPARxzB4RrPRm1fICS3RxD3fIU9r/1gb6EXZ2TQcbnCXZic6LHbmPISu1k9mo9Sf/p
syqTWI0nGHCqmpaln7dqzfRiXO3VZ83mNiSVaSAlHpdKCxhfxndaividvo5Z5IGiT1kXKqW5SF+3
uvKTQOpsAhyf07Mz5gb2gcYyf66ZRqMfZ4oj/amOlluCHRny1iyrzi09coQw8arczbXdfmP3b8HW
bhQw2FnZ/WPkK3FvlFHsdYhRgHYLoZaUI4OQVwbEyQjyaAtj0KqS8mlKIi0Os1ZPT5aaq3lY9SNy
O6WsPrtWthwrZAQ/0JQ0Ryt3UsbCWp4bO6nDSzlWOncQgEmB5hKfjCMDyNUAwTOowo7HpFC/SjXT
5Ss9VgiBe7OTKHXwx1J8w1Y4jUoDqzaNhvY67uX8INTChmlZSvUKSSfM7qW3m+qKxiW8SHu17ehh
0tbEPWdjl5kByhYeUqddtS+VKuiodSkGQo+GGpe7QraIp0yNxRy0lLFzaOXzzPAKUl3LzDvK75Si
SJbDMtPaQsiWaT0iLzodWHjwKQDXjnquhrmmCI3cmFWIPFGCmCLA0pVMF/JFdTvV6UQr1T2q/ebF
oElme/Vqmg/pOFutrztxfV4397wnKBH0wM7RjnjNnE/PE3KA+uQ4I8l5WAFeSmrSyl8WpVqDSmYx
QeqZU7zQ0xLEF9SrEfsrQ5nSxyCVwXRyk5C3gpYAoGjYMmqVfilyDC8Ht2zSL5gYsdBEbjw1e61Y
5VOcoQsE2mbPrHxME2GAozDLPP6880jkTBozEIqyZxIYsekh856LcEX5s1uzuWxCu8wbHHbkbka7
KsnSFbWlli33vVGS6x4VlnFXyZgRR2UkYIYjyyQfQVSbPGRFK+1vsxyy5oDSANqmPfddAs4X4Viu
tjyqRr++TFZCGaJ3PKkpNC/ruUCQj9wEyVIW0MLHlaj15EmTo8QAv17kEpNarpN3GNEKBTnumsRA
5nrt29JGkJsIs/luJaQXIkVIAX0gmrfvp3xm+amSPvpalszq/QFEEcuP4yJ07CcTj8mSrY8rZK/S
m41W+0TdVmW+NUIDOEIK2/TsLn4lfzXbGlQ8U0TaV5pC2KowlMpLNGEXZ2ZN81M2My1lHZ/n5MGM
u/xHO63qfSHqJjlYFQROFixlIPd9jlTzWWWuIj2nhRJ0gr+g4Ku0Yj5HTNee1bzCpT+i5yMGElJQ
IBZGPXGhzvK5lYk2Bq1ToUpnmWLabMAkhO9B7Pl611Qi3ikuwiV/XUWaHpaeUslDyK2KnSL1ks0p
UwDyKUdsfpM+OzDWyeuydiQ2wANPOq3+ieOtQxBDZC2hBA2aCOQ2RFYiSbRDLEynpYW/gLtywBm2
anCoWevq5rvDEFbQ8tXIl7eW2bQPo6VHxmfZOfqM3noY1btZWx3rMbJ49Hy8v3zUQDnR2yITtvFs
EwFGkGVR/KBlmHlwgI9kRVI9dCzkWLU8F1EbV6Sn9QkRnDS9grnfjdshAAq4tMNXfcmVqPByAiHs
Xcoqwb+ZVBcGXqwUYWvPeEPFrBGpmrkNccNjqhTpOQFK/ahOi1seadvj/6Jd33/P0WlVeC+aSNw7
ojRCewDsEyBGSlokYGpWERfQPPeEdhlhUiFm26l2gttjcQBhoW/NN4eHWzI8g5j/kLMqf0f7naVc
RJ2cvomY2n+Q71YpGZ7z8GQnAjK3urrzIeKWhglJDN9yNorrrknL+qcdO4j8Wt7M0pcx+issC+Ti
BA3e4orFKacXNhGTKFB78O3Ch0GkjT9i7By8aWrms82Wh2mwuo7TQVFasDw9m192wwC9brQCXM8j
uN6I2a0yN/auH2rrU0/QSryzjIx1rLD0jn8v3OLRXpep4/PjrlfjFqe7AwZUHUGVG8Qxgm/dt30V
o2qtTYsUUFiSvnAwPOyi1cAzOacOVj9n1pA+K1mfgeaV/bLeY+aTQAe71iiCMZ0NSOl5uTBnJ+wu
Y7pdGz/mNm4ckm6kZhBwmdstz3lHU38VNtrO3uE5cGP5SS0zjZhOhI+Po1yKlYrRNPxS2zpEkN8T
glgWyTi8zPoZ3Rmts8pbycRudjwpvEGxzpavzNdlvGKc03wDcIXzgDCg0bxVGCoT+5Mu6s2KoI6l
Z1XlHFSVmiZXJM0OrWcVa/TVHGPzZ8NyYnojyZn1uVpG7Q4zHAMezM99bp2VSq/mIJMNubtOCuoz
yEsW6yu4GJIMVaafMuR7kBqhNqlGdMNLvzro5saZWBEWrWuFGfy1KpfKPA+SYv7eqGMFw08CzPPk
VNykYNtKIyMhy770dYGybEcytAnHXqyk5+TCQIeT1c6LEs+JYHFCAuFVgGGcQ0KWNg7gJV0Vyg1g
QOGioO6tPJtxjXuTROwjAlVTV8efJ6KkCRe2ZhIEdKIHQ6pqYpcp0KNuCJJ6wPcP+kENMg11Q4he
UirBOBcUirHArPIikZCYu2KsG5XPlqLoQacZ/TVIaaU8lTQ0v61iIAJIH5r0e2Rxr33cNUN/VavI
ZM8NCUDWLcgja/zVmdE4hjky/vFYZatxr2SpYe6pqDpWfRRu8+AtaD/KkNLG/aImRnUAsC8cj79i
4HHqgN7cpV3iMIIYtUqENk2LMswUBXebYWZ9fJWS7Jw9FNaUiJ3F6jUeJ6cgrsrGjLnZIaUeh2me
ifI2XdGTXJfQYosd7pB4elHHWLId7wh1rtBAg/6xC6I+9gzx6vihAI+NPaAZdXVg6GN1y86yyihD
YjiTnzqxC8d2iRRTpepvUKkg5FemO/isLS0tQm/u475Dxm7Du5t8fWJ2dRVP9EufjcSo71E/4nVf
E6QBlJdp+SKWOHW7D1p3f/eQqPTRsZBbZpF7dskpqWJihDX2VHukavUNEIivEgPf5DEzFoFM54/g
vFvj7PW22GFOAEfEAdgBcevCRO+y+S6IYBhI6MzHp05PU58vQfYwJf2wY1oRDb5bTS9wZoZr6t2P
fONvHZ4GAHAxWkd0Ki925YNj0WFumUqIdEK+NNQKiIvOMNrHiTzcJ1ft4l9FX6OcqtPuStGVX++3
Ry6Pv01s6I8g5gahQn9265780Vekfbq0LWapPe2a2vFwcNGFoR47In/qQygeTbg69bip8dDUU1s2
wfs/4LItsXVBmM9Q7Kh0pTXj4gJIqgkB5H0BF4aaHMl1fCKFVjy7nPqVYw3jF5Nv8Qedd/USnbAd
lVYQuDCLcSVl/uvTjrHmaW2UgJpX8icmNumJGPne19CqpoHIMDnEmeOcMxW4RoHs+wG0RPlB/+ev
Sw8Fz/yNKQBhrJEc/vo3OATqShQBxj6hDK1PpgXU7SymYZx8AIjNem4gR1UPSWO0P0o3FrcgVfpu
9/7l/904/vP5p6gCagK6gDmsRZPs4krAZalqVUUmni3mYrCPIjOW/qIkrac1m2l8QLaikYxEO8Xc
PHL9L41KPN0VwJr6ayK61OKadG5NuSMmq+5+Tb0sMAGnlh2fY8PO1wMlwDJ6o9tDgBnlWoRRJIn5
jUWCHslILBZcpV2GMCd2SveVXi3EeSWYDL15k9TTThrCig5E+4jyEfuFUb+gE3e0GycbMF6YSTTE
B3rAEvCFBZ7qUNjDRGqxRRdkN9SuUWAhx3HozYpRiQnDsFk/M3hf1HAYtPIH1lHRkz+PfJAEI1X9
TPudWCEDakpxzss5Mj/okv81mLRVBssAZEwdNo5p6xeXXCCiXex8wlkG1jmYUcbsotpZA7PR0qcM
IciVWdTzaajL2quprm+hyZv7XG6z82FJ/VrI+vD+Y6D+9RwwCGMA50C+JFOV5sDFQtCvkqQ1OHQ7
t3PgPE04zZRTX2UqQegEd2sYXkeckegoGz/W3bUKB5vK6KalX8Y7UsEKfZpJqGiPyNoWsUe9ozae
MdL0+IG3untysM3Hh4XooSScKqX5YhPzgNpzns0XOZgOYdmL3TwrXVtkpzlDAVwAym12cSnW6EBM
L0FxQ6NBgp21CnEGnAwUL2W0UBvGtP3CIo0kusEhH+0zdg1y4ul+mMb9pGez3BUGdNlPDpGDzZGy
sxeMb+rE2GF0nxSvVzLnKod/aASg7M1nrVnbAqFvM7c0y4eo+iJVm3iMpTcGdroAPNpdndE+8Vys
cGyRR1pPvtr3JpoLVeuzu4VC1T6x/WHgDXh6zcJlztrh1tLaig5i1bQPRiYFH1TkOcvRAgRkPQ0q
3KxYyXTEU+gzrMeYG0Wmeq1/6xRzkOdupv0SEjZkJEhgSfXeVSvjFRTSHbrcRKvXdVcgL0tvpr4l
koscS+ezMRqL6ecyXh86XqzKr4GIWEFGbZDsykihq2abxC2znxtcPMQZPgXEDAzDmBO64405Zm5N
GllLxxw+ZBtyF9YowGO45LvOdIZvsogNcjpArpxmNUYUOyRZtyOfPbN8qjhOIRkSCwXTBK8TgQBB
cm5UqkrYgZVPb8cMxM2pFsTo7U0ERaNPuGM9fYd3inqfAOwVNjO01R40D4MwRb+KW3fbv6qdwrFi
q9ijX3WWO5l3QnqE33UvbMkohJG+oITrci2Zb+PObawHdaiLE2ImFeW4YxUJtp102CN6qtVdpOZx
sq+UWTXPOAE56RRIXHoD0CB6weoOA93NHaMFyQCNqmzV6KeR9PihimVCMDZBbTx1xWx3J2L5kDIp
VjU9lXk3kOImRjF88BW7LJUAHFL3mlv4zRaeol9oCSCeS5GkawxdCzhePLvt/dqS8kI5sx4rHrR/
OcfdjkedsEG9uB/ky77+YFGMDsOocTy9VPRP8Iu/L/hciNqLk38Ss53+eX9N+muIy/FAZTsuwRHo
FmCwvj6erbiyABKDG842Mc7Y7XybxO6uxQf5JSshywC1Govz4I41eU2ToXq9q817Zu3OF82Kv+W2
qNggW4TXrzaIWdjRmeNX0ZRGgYtSzqceqq9yOVZkiyIX7tkuPb9/Dpdj9+0UOANNcxi9qI64WFXZ
n0XJQJjoLp7BvuA2UHc2vqjAsld6rrEGEE3QBrwasCXs3z+0ts09//yyo8fZ8rLAr/Fhh8V2MY2t
6wFd5ECsbJViuUG+mAPI7aYKB1kkzMG9qbQRPxFyY6SunRWj9VCmbH2Z+8YcAq2HAu5TNEJ26thj
Y9TTB+3AJhNvA/it9btVWDxr1kpjAqcnmxgff4+b7BxzQMwcN6pyLVPbBZtD/2n03j+7v559hgBc
W1QjLEHEX198Q5VqjOKqJksVkl8WWPR7fsUZPFdVxWiKEl3JPqhT9cuScUt/2SD2qNCoGKmZXz+N
MaxB8ENxs58WQdc7iombcYYSSh3OSz4ERjulZ5t2RLnX4tbSvIzCSt+CgPUhFH2aL75RCwwm0Dlc
5jpE1z1VXWH0KBBSTAPsx/Ah2wmxltieF5AV5TA/xlqTxkekRDTrU2ItC3bF4oCbr2TPamT9MUfD
8V2yOwynbXrM6ts9/b7U/yqR7N2ssVepZP9rdtn/l4lk7Pb+92zuT9PPHz+r13lk/IP/RHMb/00Z
h+gApCaDVeqTP/LIeOVUJs7sLAlsMngx/5NHZrn/LUwqAiDvbFqY+fLYdiAhk//5L9MkjwwNHXsC
htXOpjr9F9Hcl+vO9gOQe7G5YVsrxG8s8R/buqHQE8Z/ruErcjMFysG+L3K7C4xk5R3mw/WLxEYr
7AQ5EB+8mdub9+eysx2aFY8NFjoztFYXG2rmqY3b5dL07RYeF6NheZ3ipQscoDanP27H3f/9o3+i
4t8+FH1ex+FickFfv5LUs4lKoCUm4slogjKfITE0soHEiD75/UNdLqbbWbkUx5a27VPZrb0+lBoz
ENWZTaBEh2g0DWRUG4QvfcDgfuu20fMwNl4m2wz3YjMMGy7OIklkhVwt99ATqojIU8gT6RQNUw2H
D93ctQRiDRm98/fPcPvbl/cNyTPiuI07zmP7+gwpra0iy3BkNwoSV1w4bUXUGqA8lFrgrmgP+9GE
afb9o751C+GD4vmjva/+xTB0SS+dWppRPrSUxaehN/vNkFaAKvPu+P6htlt0cYIatYtlk3nC6/l7
gf/jnXB6lcYrbjK/2UR+qGoQIVh4ne6tNp8DQ4OjxTyc2GWa5deR7PTw/eO/8Qjx4GzrARrpTcj1
+gJXKQmaTsHNhe+ZnbXa7S2fm9mbHxzn8tPIo8pxTJtqA8kffpzXx6HOnN04y9ABgJA5yh5xhOJY
3ZWskhbbduIc3j+vN26hhnhR8BIapMRdxhI4CsjQIbPZcgtVP1gxkoxlsZZHZggfIS/fPJRDT4Qv
MVxH56LiLQwiv6RTmnSNm+9FK+197BT9PYEyH4F833pYdA4E7hUXBzfs9UXEtuZ2OFS4iGzkQvjw
KqxUpCLXeNa7z+WMLMifTJk8CbTVV/CRy+D9q/rG60hnRqUpaZmbaPPiLtpKpWaKlphQQjTlsxsN
qW8DNj/iw50fcTA7qD/c4oNb+cb6wxOK0JC2BMW+e7EG1PNCk0Hj+tYQWbyG7BO/dHST6nVSTjk2
q/3QuuZODmn76/3TfevOkinJEqDafFO1i/W1ZGgz9IVjoDXQVrbQg4ksKjcDp3GVD67smydJQUwl
h1iQsfXrW6t2+M35Ahp+b7HDU9HaHmdrVv+R3WhdlzRY7lDNu5jfpAFF61+fJquPbsF+RfPr6BeP
FV60LBaSgRKj8eLQaSnZVDg8NwJK8sG9/EsXyToAfNwm5MekH2ZdrncdCsVcFRwrbnE7uA14SCQD
pBabFgESS3FVRKnGLLGxPullzeghs38oKBo+WHb/6rX+/h1cZwShrA7MJ19fb3r9I24AfkeiIylg
1/o42pVLXjZColXS1c8SE1mFm33NiNfZKYP4+f5Ff2NBpEQD/qg5OPf/0j5jcARtQN6T3zGcIuDI
zM9IpBJmk7DNcU8l//6bhgeHbDyxFYi6e3HCslpBr5j0IGHANDuBKyOAa5GGsVA+8l68sUyhC+Z9
tc3fBd/2Wv3xTVtHpRVmVBo+SAdUDvboaJ6hLtMnaxraY1Sa1qEhIP2nLafith3h1r1/ad94bckt
g8qog7pAzH7xPDOWFF2lwO+IzaH0B0OxYPsmWH0JjN2/f6g3TpVEJupidxPZUka/PlUp+7ES8E59
RNLidjH0FGzmKL1sSrod/ScNvQvmMKCQCIpQ74XvH/6Nr/efh7cuVg3Q3kpcL+hWOrSgAW9xvmu6
pf5gbXr9qP6u1BG8qJvUwea/mRePjrCWSZKAAzChQP+i44V6tu1YD2rkNGFET/sjWSgX7f/VRP85
nr6NQdjRclUvjieB4kL8dWWIzKQL3LabAqxX3M4p/eYmgMzfv4iv7+Hvwznwhdi30w1BH37xURPE
lwjgdn0oQL4jv8rjHYnE33JpRDsQ6OoZrEmND3CI4Xgmxgcr4utP6n+OzteNQYfFRuu37++Pl0UZ
VNGl24YbpWjParToXq5Z3WkQ5BemxaSGrdnpd++f8lsH3TaJPLlo4v+ym6hDrCyamrXwrQh7KKqp
CEVnZKELwOOXDWz83l6H6YPb+voT9/tMUfT/H87Oa0duY1vDT0SAOdw2ye6e0YyytsINIcs2c858
+vOVfLD3kE00MQZsw4Bhra5ihVVr/QHaAzepTPlskycFSZbYyCQ0vlQby4nCgXGNqxnJknqxqJoh
6wiATe3P4VJpB5O8s4IddqeswLwCd731Ue8DMKQ5Pp9+3lFh65D1e+oqOC3yYCk+ZXX54f787g2V
OpfIB0Xf2BT79sVHtSgKJ6qKcC+4PqS/IGM8WkjlAXc3zaeszGqwKhoaGlXaqQfn/O5QoVvyXiMf
pRq1Dg34NLeCiE87W2PyBqEoyNtdNwmIsgXkbjqa2t89mM1uZSUJFgjeLRz6myNQHlSTHore+FWl
IYiUQ18EBbTAPKQv9qW0zNp2UUlCAXrRneivqLCd9wkuJw8aLmUQsUfrKGHcJBn/rDRqwVQZBKmI
msd6DlKJ9hU4mgbc3/iF/WWfHRSxvDAxUMxBYwrevGo+JaEGU15ukDEYR+0MbfvILHp9Ef3zOyhO
45sn6sVkr+vfYcXgLyB0tD52AymR5+UxHUPcTcwyPthc65vgn1Cw6ajsmLpMUrH57JJTyNE4JJ2f
h5bzrKMwdBmCqvt2f13vLS583jRNlInEM2Q9IIWbLprNsvOdRsmRmnCyMzpLyhe5N3tvkovkdanp
/w8Lvz2Tc4oK59beogui2orluvOnJivOaLpPCHRpQMg1ZAhfPzaT5IjSOG9VFvN6bLUWFnPS87EA
itd+JVvFdQGRj8xyjx7W3NXn+/H2FodJwY02CWUiZ+vr2AoPgBIMtV83w3juLaO7VkKxjQbakdXp
3nFE1mcCKTFZH+rm5NUnmepJFGGmWQrEnLEUn0tac+8yPVSFrhxKIWgqo6YyBUf0643X2D9fEN9E
iJQY5FI/2uzFpQJSM5uobdm5aT+0zoLgRYy26mwN3RlgVP85ntvg1xwjjBdli4OnT0jlWepK1PEi
sPfv0JBp3XwCIvjGzFTaz7oUBQ+6ggC7mVmzfbCTdtIBHmHQWU1WAztqc3YHahvUqgN9YkQY7Bmj
vycYEwpKnYhuTuHUv5NjSfsZtzMkimJyDm6qneOUHhUFLwsOBPnrdllkRjJTyAw4u6IUKaeIXok/
1FiWe7GE4j7oPDD5Jwruzs+qkUyv7fuuPdl6Yl+crGi+JMai/ef+Sr2dES5P3t0ioydd2PJ09aqq
h85KKz+wEaSyot4+RYnVPS4oUf+o5Vn7kqqZ/SFv2vnDXMXm9/vhb1evuLtNpoTaLcnDJskd9Eob
AXFQ8DAsJKXrFC4q5KWL2vbSY12W9nXJkE9V5qY42KKbV6JYvLRxOL2BIAne5tZvDj/awNJ7idCO
ZV4r7LEuXFiydqmrsPrbkhbzoTXH8M3kBFXka4OpvlOwlv9yfwJuTwqIqjLnOh0UA6u0zakbWYGy
lAUK/lCiLE/PVHqKk5K8s+Zyfvg3oThCHcGM1barj11cll1AKDR1uj8aqUEhqm0g4bEbzYONtvdd
sc4m7aYhoFjWZqONaWpoiQYxEpJcu6AlNOLTrnVwEGCLLr8WwPWnukbaiAzNaY4Opr1FzXXJCUwj
FPqquj7uJ6gmaCtGCBKlkfomMCMbimGI0pCWI0uqBnTTGlpqqQ3rTS+UA7jN7UUKuo7HBvWW35fp
JjOAFlZbnZpVftLbBQKhA7IsS2Sq0DDl8qpk6evTQojOJs0cZprexPahOsyoTtk6QvgJZmRXPDBR
FGwnA+9VdDLfxKEC0vX+Urp9Y/ymVtuWOElRYth83gDVG3raQDcGikvoUSbRMzZfFnW6FqFBhIRA
X6Xpv9ix6FxwzenE5U23uW6GskpsmEMles5dcNEyI32etDY8TwZABNAq1iMWlUL8IcQWNym79K3Z
ReOf94e+s2G56WjLUqqljbDltbe2Wjht2JV+ow/KH7My5Bd4FPkZ6azm4GzYWUjcz3SAfreC6NGs
l/EiK2KZNvgzwIP8q1Wd4hGdzumEqBJST22y1Aefde9MFDkm7xpR4wGLuY7YZliEzTaOENSABwNr
ry7IKfumnwNDCuaTnOnDj5qztPJjakCX1jCDztPCwMr8V8+yJqpM9j94NWezh/gvg5QZce1zdmPf
kTkNPbBJV9D8qqkt3g+2s5oZKtIMBtoIMlfRetSLjcop2IXaT+fOeO7zHF01czSuyFt+4PAP/UGK
5YNcQHy79cuKLi56EBYmHDQtt+RYw0DdO0bl2QckobwfBwOECFJfv+6PbOcYpqxDDPEsp8a9GVmC
nm9szKDhkT7SAB5pKbr9cesuFukYgGv+2ymZoM9cFjtK/sXyJf3lhKD7JPRH1tNaaGaDOqpFvq0F
LYrN8eAOyOFMELEm5WJGJRiR+8Pd+ZBkEaKTSa2dFbwdbjdYJbJPFSqeOdZEHT4ldmSN37Mq+FNu
B0EkGyT19UuVrQkiSggQGLK+uWyyAUJHjryWX1nx9JCnjv22G5fiY4WX0bf749s5EFidisrVwjpl
btczqlWtUkkQSWgPFalb1QiqFUEuvVFiG66WWRYHGcPOPapbjgJmWCdbQhFsHY9vZQFKRjJDTaIK
6iQbg8fobGGOhC1dZ5bjU6M0JRdNF0z+Ms/WQS1r/wfYvGooGbKONgM2BsTVJoMfgLps8aMJsv5J
hR4JfbvPnyoQeSfUiMJTX1jlt6RRv75+um2gDAYC4hqJyiZ60mcJ6GhcA8kwEOUI7Do6tSCM3GFQ
p0cO/PxyP+DtA0H0NUE/CSAD/2Jvzl8rp8JmGJmDJnpqXTEqS0DZTYonS9PnIsH+ZYh6/NYX/BWA
hyf/mdErx4TQwVxWsocDd9ybI4ofQ08XZS0Zc1zoAuuvL+NJ0jt653hxPXbPDSZY3mwH+vn+mPei
8EwUXkQAgnkzr6ME+G3O6YhQlWYhKwHDaoFP0hz1pgz+lNVxq6pkvaCp6AjTiN/eJyVjBEeoohyM
lYCLEWP+oDSQPLCUDa/3B3QbCuQbFRQuEjA32JqvBwTdjaPNlCGZOmHxfWRnfLHn1nLHOjYP6oE7
ocj2dHq1ZNoyMJF1KAenT0pus+rVQbjMqFKid3nSkhBiwVTqc3Jw0on1vp5EPhEqb/RM4fbSp16H
MxoYBKAeNa+ZzT+kPBh8Y5yrMx6ENEDyUTqYyJvNTyTBliDHpITCCbQOp6RzqC3WpNJ1iSIvLsz6
bZIU3Tt5NIZnGZGTR4A/yCIEbbRch6aR9KPtKCJsBgw0xeKgdgxwoQJXtSr1VmVlxEI1dOCAbd1Q
CYRzSjDpX6PBRtsZ7wbtKzBvCNAlrjApYKBkJimelDw6aWkDp/v+2hIX2M0P4kmloK1F8XN714wV
Yq1KlmPhh2HJD7vCCgkgXv1eDbOPM4LQn0CRdH/hIWMcrLSdT08qCgLXgURAkXBzMKHj0UpdTR8q
K+P5EUVgiNhy2KHxi3oJOHfz4Oy5LfNy5KNABEVJxVKTlsJ66h2kDfupx++WMhoFk0YBLePmS8Pu
xToHo2XUwHleTsEIxXimx4PaZqFnkguXpvl7kFWqe/fnfmez8YtAgmh0rpBr3OzrWYG7UXBCe+o8
Jw9lje9HJc+Ozy7vDkLd5uECTsM1z2em/M79tx49tr9KEwrxcY3unJ8gjOCPZTq8mQe9OEPNiU4Y
NRT+sozokw+wY9HqbV//yclOsURwBDrr5gsMWBxiD6TBrraU+qEMFCS/AxTSEY+u/BGt6YPTZWe7
C26Y7gj5PJGLr8cctxkcnhSapgbEHYJ1VD8rUi09tnYh/aW0iFH5uuTUHwCKTKgiktoe+VbvLHJA
CyLdoSJNeU5b/4IkiKmmYhvmURNLH1W5gzkftMuXAir4X2PpQK2/v6R2trPJk4MaBfUYBfbhOiCC
2yk68IHipZI8Ro9pqEWPQN1TA+Vqo25cGkF2fSrKHLf5Xg/6owr8zpTz9OAGAWGMssFWBi9KDFAC
diQjvbEkZxk7YugxTWZeKpRR8TA0rOZTVqnBpVaHxUWx8l/clSQYOhMOJ+92AvQsaUAmNos3jj34
ZWyiT6UCnxx/hdG7P9c7uZUOdlsWmDHOFvSP1pM9hQMM3srWEcTHftVLq0XzR9b+kx01wSlMUut7
i/KNZ0eSfU0zJ9PJsRTj7dxYcJKNLjqQSLz9+FxpGnVHGBVkC9vS50yZD6Xi2vAQAUVePjYnXED0
Bj28JXsscDtEB7oZLtSmj6biNuWiMkW5l4ucLhrshPVMpChZGJMzYRqDA8AVD6DhEQNG/QAre7ub
SIEE7FisLjgcmzMsnmlt4xlkeGwrtCrCWr0kdaR7eITrSOpzgBycmrcHNOFIWWEX0nbBLmo9LClq
QTvj/YzJZpp7RTAtvqa18YkvXZ3vL6bdUDTKKPRZJmTWzQyOWW9L+PuaHpex4tq9zb7BYAWat3V0
LO5OI9kHB5KjgZrYjGoJm1hSosDwEBB5mvokPMdapvkD7Di3ilFouD+yvVUp+D0Wzy2EwrakA1mV
xsVUeN2puGh8BhAMExxEtdupbfKxWhBOzBUtuJQmyiP3I+8O1KLWJaTJeL1v5nShm1pow8icxrjP
DhWepxOU9eeia7Mr/ZKjbsxuPPoxMuSi39SO9XJRbLSLQupgHiIq49Uyx/yzExq867KgeDDj6ojM
dHvYUlgTmx1UD/SJrVYh2hSYLKTEG5EagbEh3ONmo3kal1w/h05qnqQerS4b1dqHDhLWwZLdGy6N
T8pcnPfUSDbbsZuqXEszpletZkRGAkO7AGkKKcrj6LFM4VF/XHyudaoKS1Y2oQJB9AV9s1m31Tym
ejg0ppcGSfOc0cP+JLWmRu7YBZ7WdtY5NMOj/Hg3KE85eA6oeFKyWH9TbD2pCtul6YG41B+dEMmd
CF6dXyHrfJ2lAS5N1akHM7v3YS2elbzZeflBjFsHVaZEc+qxMLwWqe7G7bGXObdgUvSTEg3m33BC
8wFZsTgFHBMXCMc1VvT59XsHAKDAePISvOlvd9E8Lh1q9Z4cdJCmJ21AkRLzwUpaOq/vu6OX0d5i
og7Fq0xw+XlVr4fsTHaW5ZQWPUnV5l9ynihn0J7ldwVkvQb7sUz/uD/AnQOXspfg7VMjgFwmftAL
0E2aycjX9ZgdjS3yZn00x2eMdlofdb1f9yPtDI1SgQZUl7IPF8lm3SZdij5MuVheBcwadYufsOVi
P46T3E1q86h7vxMNzDWIa7ISQFu/mdsvxlWmuCUsyF96cq9Rx9IoSVi9pnh1ip9Oi8r3QdJxG48T
CIoMOH1RN3A2KS7aYlFuSnHoTzOeZZi3wl9GK8TNMf52J7RIDpKA34yY9TFggtahw0tuz1Nmq4sL
Nd9G84THQlPM6i80oOxfWILmH/JxkN/iGqj/yNFJfx9FSfgQV5gV4gwPpU/O4/GJVoRMo6EQFgyB
/ZUElvfu/a8tvub25/G6QY0DvR+bL7FeV44m0RMvosAz1cy8sjMrV52z8eF+lL1ZZ6fonP1c5OT7
6yhtOUxwMebAi5MR1di2RCIwtz7nltM+YABxsIJvD0FaclwwaCtYCpgh8WterCmN3h+ZYytcrNrB
VYGWoyxaYhcQFtM5Miwk0qPiCEd6u0EpCZE38JWFGcAWWaFrSZtE5hL6upzh7rPkkZukoX4mzXh1
u4bUjqyZFAUknCi0rcdXDs6CJXvLuziLpscutKyTbmKQjJs2bO1Rrt8spXN0s+yMD70HheMHcoQA
BK+DJlM00XUzY2B2BtgWOe+BrFr9p7zruoP+8V4oeouwaZlLQCKbUHVuC2cyNaKgrmh/V4FZFycT
rgBbQZ/Sy/2lubdBDW5o4vAS5F82O4CXn4l7VBH72CuVf1Xm0Lwbx6XP3IEe1UXOtYqLWp8jd7LV
5pfcFyX+5ghTokwKH7XruGqcUe+/zCE+RzX4Gv/+D/ydcW62qEExBBAtuxSVws0PLLNMC0L0afGC
nZG4axTkIGO1kt4lsSEnLtrXEPCnXH2/jGr1NoAU+9ziQ3Spa1SQ8dma3znIkYKvAJM6oXiChU2B
LIIqRcV31YCLjJqWRi+zlqaDw2WjuwHEhNcdRztkCErpNMA2O7HSQfXkQRf5vVx8Kis5e8B1LBI0
KaxkLSBAUd52iNxWKgLRaXeRuFQhJ/T22wxZGoyMaLTen82bk4izDi4hvUA66fxzkyAJjBg+4ouO
fZQVPYRF2iJni8bO+xSFu4+4XObn1wdku3AB0LgShZ31vgm6AhXmSdJdSvD6VY1a7bHq1cmzsqJ8
qIboaD3fbB64boQBn0vxzOS8Xcez6qXXDazIXD0WBrfQVYAngEdYRnvy7g/t5qkkGn4iCnQE5Am2
dHeSXikZDLDrw4hH2KmlSvQ3LrQG8gQdfndpKiN4KY1eUTrtQeidUTpI+HDa8hsE2X49SonHWJtX
tY7DOfpl0LQyDy1fOC1633+8P8qb7JYI7D/KgKirIFwlbpuXt0mXoMrTQLgw43HxpaC2qFAEk1fl
FvYRNqptOMCUHyMVYQwsP4+A5beFYOJbyPjzkGDJAi1fx4+ICG4oIT6UHq8N5D5G0XBIrpVlohdS
0T+PPfZR0J5jZVQ+IyQ9P6dWVV/DNBjd+5Mhgq3OIvFjAPVAqaSwQVt7/WMqUBCKFcJ+CVUH1wYk
WryiLdrXb1LBi7UtGzUyWo+bE0+uo0ENrFJ3wfIPZ1T5Knz7eoCA1YDPe6kdPQ13R8VbTbA4WVNb
Iu4MQQQl0F538c9SUXAOi6ce2eaDubtJS8Tc8WgQIDdOxG3qqYw5MJERE2zO3OBPrSTp0mKz+COl
aSK5gOX197NsWwcE550DD/gtL3wqC/DCtjYGCcmfgiez5sZKZ35r1SJHwcms5POi10rid1pzVBva
j8hmobZHMXsLs2vUekAhXljqDct4yvUy9eWwzk451uxI0eBH/to1qXEt8hajiAxYf9vaxLQRX9aC
eGqvSqiq2d0D7Ubj4By//XpEoccIUsUh79oSaRCQCCPK05ChljB9pzZ24muNM78dqz4DuDlLWHiX
cmsc4AhvJ5OkC7dRnZ3AAWRutgKvIPZ0z1bQoRNe+6BJrro82j46vPIbAxewg2HenunE06nQIDHG
xf3bbuHFaUfXPXeq1gE03emFr1tT8dA7aMliiEiGFFAzLQ27PZW5fkRs2znoCC3EW8SnBK+3OVvm
UJdGcNSaa6gpyqQdBtJYLap+01q5N4NJPoUKhlJodIyekSMvKZmS9lHGaujg+Lm9XDSZTUGqC/GD
LHtz4nYDmCcz4ZCTlCH1g7pGcEfpLDSM5qOseu/zsq4oy5PdIeCwCdXGIUL7AaoRYd8ZnlVpk9so
s3TFVwC7wxY7wPt7ZTeewdwKxrF4mK7P7zbTlBHMKMuJheWHUs4EYtX71PNVYci288Hzd28qAY6w
Mw0wSTdGNL05mjwXEHFIbbk/KXKSeTPqpn6vqEfN+dtDHE0acYZTbMfWaJvZxZj8mlpBqMYKe98h
sfO0wj5CWO1NINgFCoiktFSHxYBf7I9wnMMoqHGUHOH4ngLcvE+RPgduEyR/WIOlHJxte6cOACTw
VTSImETxc16Ew+sTewpLgdjatjUZVqLgIlVIsD2xvWlhdrutUhwZeNxmPJTxGBu7AKoIXal1UCRq
af5anY5rJo5eJylx+vfTPPVX2UIxk3bc1OCbXuf/0VOpepxSefp2f5XuHUIQh0kxuC9hb4tZeTFq
1FxmJwUD5s4xtsGZ3EOKR0r2okiO85n3bsVjpnA8dGnHD/cj731earUkOFyX6A9tPq82tUVpIt/r
4kBVn1u9q08xrvQXJ+xwjMdtwrsf7zfLfp1QAcbRoR/QSeEWszeJbJEZcmrKIRuydcbopIaFCVsy
7O0/R5uHr6diV4xVihSYuWdqoSGf5jwu3srTUH5TggJPCB3VNf2kTYUS+uVUWTyqYkRlT1NfDsPJ
ibIRAWSQeV/b2FT+xkY97DBIV/P2CuIffyW5LiqqJKaZ/KVZ3fQzNaeiwWYbL8qTkSx9gWfGUB3A
G3aWmOAGgWnjXCDt2qzrrozoXy8QxOsJflCUmuZJc7LOx5Mcnmjdo7bvmLWL3B4SXl1xhBu6fVOT
EFGe1w20ethc223saK1TGVjLIvsix99nDVn1U2428q8xQ//V7dEN/NQpgFIR4U+ZDgwC1M+1MuNp
unSx/g2rx5A2edTUyER2ffDeiPsaM3XK29MJwwsSb9BcGJuGtF7gHkX5eJSQ7ByttIbBPP0WN+Bp
sN4kCBxiEYGWomtJ+uQpzpx9Gif8g3iQz/79VboXyqBjDCqBnh+4m3UoLeurSmFDsm6AXfLpaNUo
7cKtkXUH9dmdA09wg/4banMhFro47bAEcA2jx4FJrbJvi3ganXgFRtkJROt0xYl7Od8f4W5Yw4JA
xttZJb9bj1DXQ+RUYkZo1ybm6Lre6oI52eOfIld99c1xYskP9MY+iLszs3RPKXQJNWIKEpu4GKEU
U8TvceVGy/EujWtQu3b9FKjyr/sj3I2EaBZPGU5vzpr1CLO8bLtpTnkxR1YBIHiyzo5eNyrOZWb9
436snauYm/F/sTZZxoRMXBH25MpRm8mfBrRwfqCxbR6cnbsjQh+KmgpJI96C6xHpqCePmVqh7KGE
NSju2vnYl2rxGJfBEVdqLxROfvS2YCPAvtisyrh0zDQAUehqlQ5Bq4HuAFQnvap9Hh2UyndWInkF
jRBaeDwTt6DTIceBSY0CXjNzA+gJLYuzZKNQjWhieEmTWvk4T7nx/fUfDGybWBg0tXgDr6cyxkjD
Kgc+WDbnrMV4gMargpq/H2VvFnlek1BA9eKjbT4Y5dPexKFBCDo06vewKf6qMD35aNbpv1jrDIUk
BfEpKlybz6VZAwDVYdLcMhri59KouUXUMKy8ZQmkg++1NyjSaah0nMW8XzaxKqEYkTmj5kbq2HmG
DOyu6ylqlvN8ROIVf9QmV1BJppF10eB9069Zf6VoVkb0oTkblTaZMKNHOdXqglcjHanlCc4uTGtm
iUW/jlIVho3fy8y90jV/kPXVPvqTyxnj3NkdzCG43l8Uu4MStVHydvHs3AzKlJxZr/A3c2NKpU8F
dnqRG2A1JHv34+ztKxj8/40jvuOLnFLcOKomEUcb4Wkh41mdVL3uQf84C5IYTvaYsbcPaoc76SQP
H57RtBb4dL97Dy+CwmpBKRczM1drIZqegqCNvw7x3J3ryLKes84uq4OS+9508j6h2oPeNSn8JrHC
YLBNepml3xhV8dAt1c8ilNWDV91+EBaJYLdA/t/cWjP2FKNqtlR48qF7dOoEqL6aTu7rv5ggmMmU
zahb3bS5MG3J407VXIBM8RPKMwgZZ3HjFTOGKVJgvxmd4O/7IW8HRqVFpbgD/tFETkikrS++V6J0
aoW3jOZmvA88x6jMj8qg2Z/vR7l93oh6DhKqkDNFiWVzDrb5oEYRRFtYJFZ2wXNseaMmsf0WO6/K
RRW6PpXoTrhFmRzpF99uAiIjkklBmcMK5th6fKhFVCOwcj6cXeTvNUmLvwJq7t+UXd08aHpQ+MYE
qPn+cG83AYUkUXkUGFqIWGLSX0wq1c02i9h80K9G8ZQxbHh0luTpRvet4BY9/5twwDlhCP2um63D
KXFootojwpXC5suJHRfj89SbsAnC4eQIL7Y3Ok5LB6oeZs/shnW4DheHxlzY4unQw7YClueZURoh
CxunX9I+lw7quXtLVJwmghdJIrJFRscYisjIbGgUBM3QpaM5XuXI1g9asHsLBTwGhanfhZttCSxp
EMODggjSxGnjtzx8xwtKxYkrLyNm1nFte1Dnjrxcd4ZGFwlBEQT6WaFbNDAwSqeDkM2Xk8LxTaZm
ke8MnDL318fthQ32i6cnKGcMDhni+oPptWXmXUaUPp8B2lpFdIp1s32H4Ff66scMeY4oofD/Uk3d
9uJGClGDmbPR1QQfVElDttmOsB1wlqp0Fb3o3ckIj6jJOwvSpE0vulUskZsGYFEvsV4VXHRoy39H
Xt1+pKlVfJUkRPftIE8P8h9xZKyTEsGXBWlBj4oe5xbFi4w9TdtlRgvMnsf3ejJi5teBBEUZJnSz
uhpdKccVaAqj/KONPbz32q8JOYLcQaZHA4XV2GQrGY6JsjNbQPMxfvxhm4Fc4+7U5/5SzuGRwf3t
0iGYKFrwQU3o15t3TT4uk9wvmPHYddqgAT/rT80ymxdeqcrl/rhuGRAo0Oiov0Ohp3yKTMN6mRaS
peKWOedeNOLuEeOuhjWZmvkOhhRvwm5Kn4wJDaQpMiAGS9OTPtjN+/u/4XY/Epdulbil0I7ZAg9A
0UimtqCFgxbv9CDHSuWH8RIdnNe7UcRdS8JJ+qdvEjNe46zRzM69Ue27a0yWC7KC2t/9sdzuCpGo
QKURxT1Gpa6nU+uaSUoLimhaS7lbi5fhQe2G8DE2xzk/YRPaHnzAvWFxhlGThjB0i/4O9RahZOAE
3lJrzcdOSc3nobLbg+x5b1gWmBDwK6rQt9xMXp5Y6NsuUQFeLtWv0YQEQLaUOI7JU37qlPAo3u29
wAy+iCd+z4u7fC7pKcNMKTxrlp4z8FBfEWadr7FR4hu62D86J3IOMtqbIUIppvclAHSU6244InJQ
9FUeovY6qY1+GpLecUfdaq66QJ4rcXkE27/Z5MSDEkAVykY19EZODR/3pe2SgZUiRRh0NBWNHw14
A7+yOzi8NoYB4GNELPzLfy8SuNObTHDieCwR8s29thlmx9XHKfzGWpreWUs/IF2HgRtNNxw85hz/
lbpytJ9ynKhIKady8tQtkfplwablKZsTJHHTLKeONA30lfUi/4nqB78/z8uvPOrbq2I28wcq2AOS
bVqNyXDZHCR6uzPHmUUDhhuWbul6cRQVMs8T28mL88l8GmWr942Bx47dttLBorhZh2LiCAMgQ6iM
bnEI/WRp08jTG3Pi+Ycx2sXPMcjnS5F0Eaj5uk0GV8/iI+W7vagCIQYojb9vSIBYppJTahNmbJIy
+84yVfAfDOkUoJhzzjtJBqavHjln7c0qxRIIyKg3AvbbnFwLls9BbUqZlxnokDWJOnstApzUCYsj
IPduKBo+YM3QEuR9t/6A49LOVghCwOtAhOHzZNRuGo+BF1H5fu15zAdEUQ+BdzACovC0DoXQ5aiP
Nt6R3ZjbF4uumjfgfuhLWAGeNScP/nP//L+9T0VAYIs6FAQkIbboC2mi1KYCXfGUKUyak6KXjjDC
zB77RiqfcGxu30gT9s9KkpZ/xtiG+5aclAc36s4CIgrQD3hrNB62Ai5ODnqwLPANQovB8ppYw+Rn
0quTgRTGWydw6pOZ68VB0J2vytFJTkhZnYtvi25p8w6yIt7JHhqGsR8gRfR5UayW1gtIifuzvBuK
+hSiw/A7yMvWX7UueFzOI6HCRg4vbZuF58FW+7et0WSvP2xA7AhVUUF3umnSoz446FohEWqonVMZ
LPZZQlDJLYvmqNxxk+KS/QgtO2C9wqprS+QK80TAlIIUIZjc8eQwNS4VWuWuMTjOL9OoJ3/Al/La
CMQColJHz6K9SQWYLaS6eEpQmNhMKhkRTq9h5uEamJ2GXkK5tcI0WKmC/qCws3PXAjMF+CA6BBwC
mxN8sZII79A+8xZtkGGQNdWnLECpqgya4qpg23m5v1729gOFU7I/E2gLpZf10LSeIgnW35mXhmr1
mFtG7ZeVWpzR/VncVMEBOYmS+uDoEYNYvVjE53wRdHPpxnO+DA0qmt4UaPis9nk2f4LUbV7KIrVw
d9Gis5NaWKxNupp+vz/g3diUs8BecPcDm1wP2FamucPQiefK1GlvlkLuTmSGICZbLXKbov+JrZry
2E/mEXBvbxFRORZyuCi2gjdZB3bmorClOM48uVvwhOPt+yWRKSBwXB3BQndDka39viYBwm9eSVS2
sqKSiwxKgfJhyTH7LQcLwnIvBwdVir1IOJZCHYF+hATEZlBM2qTD1ks9sHW4freL5I9TkfnJZDXn
13843mLQ3kn2QCRudkZBXTAxZY4bJEKLhzlPmvrkZPnHum6ki1bBWOaSlGgCNNOX+5H3bi5qkfRb
CG8Jx9D1pwN2ikDhaHDSLZLiqU6inetGbh9sfP3cvpnm6GTF9tcB68bmhIUdxlPU2A5S1b2dSrMc
hhXHArf2ZvxzEKeibpJ6nZ44D70aodWnF5FbZ8VPxUYvm1bOkazbzROKjSqQJkIYkHfotitVxWqO
++5MzBj656S3/Qd0f+yDgtreloSUgnSRqGPA+VxPb5eH8xS1mGY1SMu8K3S+pz1PwZnb8ocVGNXi
1p1VvZ1N5CwOJnXvYhG2D/DmAEtaWxTzWAzIGDV55umD2lSu3sWjP7VpeDWMtPmadJX903awej41
dj67GAvKR84Mewe+YOCDw0Deg6xkM/g+rSPER3EM45JzeT6DDYn6xBtlqjdJoR8R/vd2rLhByd4B
VFPZX8eLM1MJO4l4RmJkrj07i6fUZnKOnCY72LF7Q4P+w6Of6hDbdhMqaXAFjEuNtMeJ1ZNT2iZU
/qC9ZmYx+2O76Afr6HZonK9CxJOuGdXFbSvf1BtlwQcy9YZp/Bg2GJ13MolmBorn1QkdEAxKMuIs
ojeyzUcyIfKFoWPq5UnVX0aZzQ5UfjjnzaAfrNBb0QAB9+AvutHimt6ee05b6BSDczJWKZ6+q206
YDHaxwhPoVy/fJpp6v05Ttnktk4f0xQ3+g9DWZgnFbWOcz6O5cFpeHsO8WOETipHIuzLrVRdJkuW
3i0p57AUZ5/LwhhTNzNa/WqOlKtOQV61X8IeZ9WDpGE3LhUWlIZtsAbbNm+vhnnTDUnqoYP6a5Kk
2Ad6YD31BqVwXtuzl/eG9un+yb+3omBzUCUQIoA3YHvsezVhM556+qhkcAXHFCvDUX6eNfw0/kUo
bjW08jgFeCet9+Uy9iF/KJ+5Ad14Nux4YcfUJkYmzZH/1O2+xAea807c2ALcvzly2jbqjF4n1Kir
5WlI4bp3dTR7eBHLV/Bm6sPrhyZuLRA2wEKBbq6H1sRmrxZZzW4pjHfYxJcud3lxtrtoOYi0NzIe
CqwOAda8ua/mItZsaWRkmRkLbSJoC0udh6cpjttPeJ4XByC62/tRQETImiFk8KrcfjRdnUPJKi3M
GJW6Pg+W1L6r7UY9gETurUJgL0LuX3DZtw16RS2p8edV4iFtOpyofJi+kdLq6jlz/Pufam9AL0OJ
n/KiuljEeldEHaHsMlXepV2QXBDwHv7FVuYdRSMSPD+M9U0OPnEVKiHmN4iGpdMbp+js56BBWtQY
puAPi46kW3WHffmdtSFsRoT6CucW23k9tLAtcpnrPvboov0ZBJRu8kWz8MCAfzbD6Xn9TP7W2AZS
yqMfeZl1uABVKrtE3AQdgLo9t5E5vYcj9TrfM1G+5D0hCmFk+zQrtguwcdRcxyw99vq8GhqAwkHp
1k2V/JgiaXoLvPSoI7GzFuElUFcgE2WnbWthKPDZRNTEWpwaFwqY4ZpRhKZycig7sheKC4/CAvVM
br/NMdX3cjXR/sCbXourUxjgzDKESsdZTOHo/rLfu2RFHRNGFbkK2e7mxaRFKWxvDl0vGwP5hHWJ
8ksJ8E4/BbFQV8nwQ7MxJ/CiyZEvIapJLgoo2aXoi8Idc7P/ef/37A1dwBJklilPq23rSYdrPhpS
EyPKLsXvlCULnjn00CiSwyP84861atEipVtJqxKK6GZbtJhfmflSxR5eKdlJs+rmnFY9WOsobgYk
ipTAL1Nnub52gNw+gAOAG6E8gKLZendEKm08W04hXTWx46tT32ByzYFgJHFy8ES93fca1GLgYXDf
6QRvPR6A9FuVnMaxl09jdorbevABrOHVUsLqdxS0de8P7fYIBb0nKqsU+xjk9p0GUxiUWIeg/oJU
3FdqvbkPb1C63I9yu0KQTrJ4K7E5aDFvIR19OmFFzM7zpm7UvLxOarSyWix2MH85qPTvDQguKw8z
NKtuRdvHArG5QpFCj4xdAvQGU3mkzO/dH5DYzeuaEBGoCuP/wSpkNa9XBJqjtAWHaPIKJKk+yI2T
nE0D3amGt+El5X87WaFUfGjr2X79AuESp7pINiRaTptnCsxza3JwjvW4gbFy6Zz+3Grt/FexJLhF
FOl8sPZ3FiTZkGA3iA4KpIP1SDFdClqjI17Q5DMQqjJzc7kPHxy1ni9mBqf34APebnEeD2R69F8V
oRKzqfFlVYe+UE6GjFd9cKkg7SJyuqhuEDfGI80q/VGL++QgadkLCkeVM4yXPSJjYgG/yCSGVCMz
n6bJgzlf+GraW77V4nGlmL30ZKph+SHG2+wgsdjZFYCD/xdUTP2LoLLagJEAAEEn1Azcsl7sNzSh
RrfpsvDj/fW6Oz7SdET+2Rk3pOQuzZpxqFivmOPOfyjKiG2GHUvFOVZnyWtzllJRWq9mj/EOhIjI
lqcWjcTr5lP+H2nnsSs3EmTRLyJAb7YsVtUzsk++N0Rbek8mzdfPSS1mRBZRxNMA3doIUFYyIyPD
3LjXhFSomuJ8CjKLKRW6bnMwwUn+RAzqUd+z3Ne7GdYjRENMQCbym1Osh8VDNKucgtSZmxOhTn82
YaA8jU7qHLzBOw6A1O4nESB9L96i9dmFodKJaqinoKN387zAt3BuQ4MhozRNNe0BLhzlGmpq+bYy
xvBg7R0XR3tPdsMow1AU2dhNpk/p0HjLyHs3fupQUno/NWb6+b7F7BgnOspMHsPPRKyxLYcQNWkl
Gq5jMMSGpFcckivPex1kydwc5CU7xsmwHz1L6digIdiEM16SZXPl4T3dku58m4mFiqRaPhUW/b68
TjuE1kV+sOjO/iA9oIQn/ajGg7s+wFlVFkozyRjY3uT5cZmrAVzr3UPqjJ1//1PK81g/FkxyMybO
gDrlF5gW1kvZVhdq3si4PxaZ/KEAhDuZjEi9UMUrgpTC/0FlaXc9UJsgcQAfUf1YrzeDuKjHlnjI
nC33qcin5G2cRzXzxlNU/NV4Q3Gw4K1BskF6s5KnjaR523Hq3LgZJ20RgdaikRI1on9Ouqk/eIl2
VoF5TgKMJCUQFBnrbcXxkhl6owwBBstoMzCIJ/SJygOnvPPxKNowyggUB6vcFowWYXSDxqsaiNgY
DSLqUVzDMcq+Ke2QPC9aGx5UAXa2JcekJFME9Sne2fW2KmusEpq6Q+BVpnqtHaGc4+Mh+9s7RthK
IwJacrnOFqm8uHrWePYyBL3VJR+itg+flHZO8MyjRjl5cD5AbdIenNjet4SBgjAFMieZWq63liTK
QLxiDWCaCvcveH/zU5RO00M8Q7udiumI+ub2TpOBUXeUJJ2MB2yhmp3XMPNVFwIdqAKhnDhpnloT
g6F6ewTj3Tk1+isgm6i3MYq5nR6eh9Rbur7E5EvRPDWpoV2zmJTkvufY2RC3GDiY5HZmTxuTX6xU
aV2NDU1hnn/Q07Y/p2aFumB8RK56uxJ4EfDWDNQDkzG3PoNmVez0aUUs4qrte7NTrc9eUSw6w4mN
Fx9s6+fY+NojstrPU4IoGRe8eT2h2xIJonlTMCRxJeACLyVEf0lcx4fXgvRqocvyMETFLK4WMQ3s
P3NiwSBVpiopbK1auR+iTPx3vyhWd8q8vvoyjvP8t+J2yec5NsXfxK0eQL0GJrSHmRKz4eejbizB
/QO6vVbMAFJggCpDcmZsUSKCwYbMiJI+SCLqNX48FdWXjLZRxJica/iQrDOE5Y0H9+qW+oCQnOoQ
QwUQtGLym8fLw+N2RVz3gWDA69sULgqsx8JatHM9DHN/TYbRvphSY/fSjgyf23No/Kc4bW37Sxab
3oELu73n0G6TO0oIBxzrW73uKY7ybqTDAPd4lzx3ZMrnOcrRrxJZ/5wlTnTw3uytR08a1AitcWxW
Xs5fAmcTqfdMS3uCr8LSTwXcuGevYfY2BjvpD+hnHbwJt5edMjd65GQlOJibB7UTtFXyirgycZIG
rEPLDSyzo2h5bxXpKunY0nPHVa93hQAoMG3AmIEoU+9aIYF7oSXVHljs7UWXtESS1JAHm3hkExyI
pdWqCHnZINLd5Ezdrf1ohk3mq9zBV6ND5FLEqAyD0wjeYgjSGTB77jWE/8iL+dZSjH8UDmKshOTT
gx1W0df7l3Fva9BUQL8E36VkRl9/wBruNSaZiItrc3JPLaTkqa+XFfxlhp3//fq1ZCCC+VG8p2Sz
XqtT6gGDgaxq7sz4mdcvPFN8yt4KZS6PVKZ2nAwGQawqtZsIFDb7aqepxBNEJG/qoD4ok+f4sN1V
fg0I6bGZremkk6af729QbmDtoiEzITaGjpp3AWD5eoOh1kxer0oXPTUDYMUk/lRk4yDFBNxPM4xh
j3UonEs3C+37/ZXlv7xdGeZmcEUA/Wj6bix08iJvWXKOcWgoqsK2BvUI/n90/7q/zp65EB3D1SVH
0iDLW+/QzR1ngKKLtGOhQlzQR/Tz2q3Ri62ng4+557AgGmId3lZy081SNBDmUZlDqM24fH4Kq9yl
TqEvSN322c5G8eP+znbOjlASnhgZ7RngB9c7W6YsQStWJqelpaETCkJzSLy68cWyaA9zjx5xHA+e
L4zliGhtx1Zl4EXawbVnx5uQD3SGphdtRhwRLRlzkkaONEECVsDQe+U7LcLSn5x6ut7f8M5Rrlbd
fF8jj+ZlGSk0GJD/IFOYz89aFE2n2huOCF32NyjLz5IyFLNZf1s2rTTqjFOb1Ci5TKY9A2WpqGkM
vMFopo/PbqYd6VvIf3RzJWRTAbJiSbxtbXGSTlhNEHFosABmKgTRURu9C8fl9XhsnlQ6kTKiIkPY
UpLm06hCIJvwzHnR9z5PnZd8ccJLawz60djpz8nB7Y6o71HsJoBCEFF+5l+ecIgLwqWvQMjYnVu8
t+J8eBRRaAIdTqp32jQp//Rz2wd653RP8EFXL8aY9csJ55C9LJaFZ+9z20Jgw/4nis3wRKTR/Uev
leprbs1Iw0XDUbdx71YxSUeKRuMbka9NJTSMxqXKa15OPV4kwRTU4HkLuLICZBTA41ydo6FczvT1
lYOH9NbmKDHjElXcMZ2Prc2Ndm/1meNAY6XWyew3blZ/VEu1GX0K9skHbZld7XFg3Cc6WPj2XlGO
kRNMlERRgtiiGIQwgIzMFH/72bYvS994z2T3ub+IMHy1i2QpOccHqTNdpC1htd2roT1N+Kx0Vkpm
eB1RB0o72u8tpWo6P+uMI9qi3c3JPBFwCOCYLQ25qjQtlC0Dz2pvjUGSePalQEbDT/RWe7jvn25N
h83RV4W5B0g5xrOx9nDQUxMepKDoHfPS60v2b6aU7nsEe7tzLRj2s3oGQVU1O4Lo3748rIynojlH
8YTayXplIzKaxva403O9TCcvm8I3VcFLF4cjJAdlVref7m91d0HElmhdU/ECsrpekNC1mb1Exsqu
0zw7jPD5eZVWp6Kd9EucAA6+v558y9aOxIVLlA4WTQqZwW4+bWRqCL3U+OMCGfSnpDXGJ0+DgWdG
+SmAnyn/VAHmuFaiXnxzaf989eqmI+vpBj+ADskmkY30vBnoCZL/2SZ95SihaOsbhYsP89r+lDHf
cWHErHybJkN/1vTmCLW2Y8SrH7B9b8dG0YrR6YO+oYlHewQMSV+IN501HQ063T5CBBW0rvi9AFrp
Pq9PdtIyxyu8cgjQu+4C6CDNk+pC3Hr/i+5tCG/HhaSSCFfs1mDH0bJr0QxBY9OyD2cczRwOKMGn
3qsFNChCUEWnNUG4IsnW1xtK+MtaM4chUDMkU0PNzPxyhKewngv1FCuHLFJ7W2OUkMCBnRHzbcIy
UbZTbdXqEFhZVD64Co407qvlbQ1S83T/K2o711DW3ODmoA+IKNXWLgzZBW31AcwfI8tEX/Sw/WxW
nL9oaXmLjxawdUF1eS6vs86Y/zmGe+e9O8RWQadtgGEItIQ2nKkwV5+yObTfOFWSxlAQWPMR7fPu
d5EKjpDwGdTI5d//EgvQd6MalPdDoCd9+zAI6KmmNv6cRLl34Jx2CifEiUiFQTAAJpBS9XqpSbiR
12h8FrWqu0vbVYjUKZR06zatz00bf0qZl7oimzNxd1X35HpL/8TIVntwPjvHw+8giKDeRkKwfXua
mTHcAaK6oBpyD5XVZLF8iNvsE6mtwbxi5Lw62eGds/nAZAOErtuuaowaXF2k0RhMcTI8Oq6gXikE
RTcrVA72tuORGRwAf467IG/ctjvUogKUN48iKG0DJQJmxB6XtEgDpEb6gNFCIDK9Kh6aJV4Co0iO
kJc71kSdm2oca8usbmP5g80obVK5dFuSSH1yc+OvAvGdr6I9vGQ7DpF0DhAkt4xK8BaO3UDRUqpJ
CI1zWRvnoc/qz0vYJAekALv7AWhOkRn9JDrCa5O1mtyMyU1FAIvU8pQu43iO80SjaKrUBye3E6ZQ
q4EKg3kXQN7bGKxxvLKgAyMCy46LL8PSlU956Bkvmp7pvqiRpioTbfKL3nx9VQqQN6UU6lIaUDtv
4wIcBYsCcS6CIm+0gJEbYt2mSs9z3BsHAcOuD5BsfvTigPPg+dcfFHJj+JYsOn9t7zUXVSuia1Gm
1XnK4k99ZWUfhKX3b/BFRSDsJfMHz62uA7nRwdfe8wGE1QyYM6sMVnLji7TBdRu3ysegmmHH8/Ol
o9+kavn0LS5NANPxDFX6/WdhJ5EADc38MFOU9HaNzd0wZ93Ol5Smrtf0CR1/YSBMZTvP7ozMzoQC
2UkJ4Yu6v+jeNZEHSyMculUS5/X3nhklHHRr4HuTP/m5PSkvxlylH+6vsndNiKylARGKMUm+XsVJ
jcQyW1TwjD6yzmEoKn+Zs+bdpFdHE+a7XxG74RmhcASwYb2UF83pgLKXCFA4hkBRCxmxTQZRneGC
/LefCvElV82jEsDe/nivQFJgMS5v13pRs9Cswa6qMYCYY8Ioh64K1MHW3w25dfQg722QQreKdcou
w7Zvl7dLqI/xjMvRROw+2lafJC8NDNLWF2OSr1RUwZZr6WN+1BnauxOgTykL4NJ4PTYx5rjMptlD
tBDUKvz0EUF8UItuuAyJNp7BFB4xdBytt4nfQy2cjDplvaTu00BtRHzOm7a6qLPnXiJhHLGK7Z2i
hbK87JSD7N2SV0g+ITHMlQgUMGzfkNxDIXsIzeGMKnhy0CU5WmtjpsbE+H+mAwMAgqKfx9nynsqZ
elg1x0cY/d2lKBbTWoakihbi2jij3mhgiAQAYNSF9aUf+uQUi0I9g4h9/QwfHV4QG7TdZE69LUlk
wlPGSsc2K6X1rrDbuVe9BQXgcT0u913KnuOCDweBRIl9o7Gw3hUPkFtauhABg1Smdi75nkJOIRx5
5T0jJBvA2qFnAny9cV1xllBqN12CUtNOPppKbtNVsNKn2jGjDhbh5eh+7x2XFG5lFpLclYGn9cZc
ROIhrIkAzBKhXVR7MC9NiR5bOA36QeVjdymJb0CwdWdQhM5uVOpLSKCrzuU5QzT0M4YxUBOw0oOl
9o4LdC4tEoqkZI6bz9iGro4GcCICLxTdY0lu90lRDtUKdjcEltzmGaXruwUrwdC1uDE0QkHFFMU1
tQsEsGwxVH5S1dnBm7bnh0GZ/e9am3PqjcpwUwcAA2wD+ZVRJvfZUSb3zz5nsFNRYydIGS37Daun
XwfLAvBy6p0ySPwlG8vTum+GFBdFaaP6t9BaJrii3g0PooLd7/hzDFcONgO3WS9j5Xk6lCNGz4Rz
mj5qeWQ+xVHXtVc1A2N6/ybvLsYclsRqSAzy5llpgXhV0VyTE4jODH2jtuKnuW8VUj0NL+//xmoA
AuCnhKMISe711jQIrFSRpT9hKNU7OxxRB5mMpyg/5O7a2xffDlkdME9yJGC9UqiljqYwYwd2KI8C
dQnbRyRBvsSiUg5gx3upAbkHKSRZOiI+m/DDXprWLhO+YI3U1TdlglnAqfRMMl8nZ9H3ql9OSn5a
pvzb/Y+5V8lAphEWavhbpPLo5hJEtqdkxUiWBY/28myPiHxX1lxd00HA8D4o1jUvzOlDU4vkO/xJ
4XMLOeJygq07O1dx1V3tNDL+UMOhsN/kdlz+Oxhi/u/+j9w9B9kbwIdDFbI1ZvjH61TzeP88dbQ+
pfEIujZXon88kR6pl+w9FvRoQFkAmJS9iPWRWyWDqY3Do1SGHgS1+IeL3c0w/OtgH1D1Ohqq3tua
hLYQ6YJMAHK6Xq8vtYSnZOJpz2bYxEo7/WZKDvSqd38nCWSikBaazD2hvFwvxdWNaVWyNbtJkWRA
Bqr9BqW2sE9JjZzIb/gE+VS40AEx3rVNvyopMMgUBqGfloYPkBD0D6WeGCeEDePzffPYOzNQcDLv
ArUC3nS9MSGcODJHqsRCNvAjHQ3rqTSpoxVRhrC2J/I/7i+4d2hUNqkaANciYdj4O2E2vWsk6QB7
mak8RrkOIXQp4oVL2ocHj9Teswv1HCwHFA5karLeHMm8U80ma1XCFC9ZZvdKQDoonIPz2llHdlwZ
HWOEkZ7U5l1y9G4uC8hqA2s04kermJtzHjbFj/tfbncVMAHAcMizbjqtTPQUAuFhapFF11UXUcX6
Y5Too3f9/62zsXUqOCATeQIDoFmTP7tTDXQrTg76d7dyESAAoEH7aeM0dLf5hmV6idAQgg1q3Yjn
JzuvJs2v6hy3JJo8+672SfXnOFft8GBUuUYyMsRM25ugSv5E10o3zupsdY+aGilxUNBzHvwyyR3c
m+70f7Slpim+asTJpz4pcz0I65LiQqtBaPpOtFkp3eBsCF+EpbGcBuZoM8oMqfnodqQS57bKls/t
nLdHJNE7F06O+8ESQ0JC1WxT4hntEeiYiZRv5LrQBhTJ/MmwK/FgVmkJTf98NN+0ZzWEg9jNTzj5
tpOQhaXp1fBBBJDjpoU/jmrrO31dH6XHOwEhpTkmawmlKYhtKw961xSpqFW6PW3LIJoO6p9oTQ2q
utCuS1vC4UdadGCqO85ETlXQgKYASX63eQEWOouL0fMxVTg9HsZ0yl461vOZDzBfH8JTDvdk4wdG
BKLQtS8ZcqoqqGD3mGtmUQArsm8GfeGDWGbvtGQLQPJyymk+aT2/RLi1ogtdiUqado2qfAdZOqb+
SHU8uH/F9wqNMmyhdS/5vHlE1+tYXp+Zne72MFAngxrY7hR9EDmq5qeyTOy/m25kFqZpu2h8O7Zl
/wnx9vmv1LYV7WxqGTon93/P3jkSvlHWQe2IOYTNpQCxWKfARnE5BrWrJdL0BxCx/5VafwSO3lsJ
PjjAW3K2ghm59cabUZ3UcEEh3aUi9kNodLugmM0mP0Ro9CDY3rsS8izJISiNMV28XiuboizvDKUL
tE5xtLd65DiAGUWqVCcTatvsxUsVN/ch/5v+uv8995wMJVS8DB0VHotNYDp3edtpqNwGsaUiNTL3
OZI76PO817zIPjGZPv/GAdIQZcjWoTnKuPx6q7GluKaiCMKIXM98xVEcqJVh9q9tvT6w3d29EWDK
AX6qcVvShRzNazMbrT6oerN/RMbJPoVWLK7CrodHS3Ig3/+WuxYDkBcmOJADtDrWW2upChPZ4mPM
ToTPcaUYSOh42pMRa0dNjr2t0WCW4ugUkYDTrJcScBX1AuYARog76zqIOT3FtZNcnC7svyqsfxC3
/LxXG4QCE73UCmTJgIhS/qBf3A3R3wjLKVMQBU2eUyEG1/P7aXqup3KJ/LHopi/lYs5/G0rDw0rj
Nn6xjaw8uih7n/jXn7G5lNTnOjOiDh8IPgvM+AxuwhdswYYSR7/xYuDuQLr8pE3YYkDi2BDI4jBD
A2HbcErMUgPFmXaXpp3M833D2fPlUAHL+yeFv7YvvaaOKRxpZMDxrGSnTNfHN5Re1e/3V/npsbZn
iAgwVREKKhIRtTlD12y7SZkGpmArxz6nozZfjMRtAlD/jBrb7vjGMtLqTVyCz6uKyXw0sqi/Mmja
Fj7lr6m/tNngMNNA0eUK9rv6XIaW9diTPx/E4z/R7ze/1ZL08rB/Yuib91qHRbGEbmxgtKzt/80i
R1y7pdRU+j29yUBth2ZykTmduOp61n4Gn+99j00ju6DNm/6Z1IZWoE/pdnXQ1mN5cF57VkgTk3RS
47hIKtcfsqzhDdKogQNNbZ3k1Iyh+wBm0/qjY9z2wKns1CxYABASHQXoH7Z06hU1zS4KZy6eY5Ag
T0V0ztAqOS0J0BwIk/7pmc9+qKfkyHvubJJxJ2DFEBQwGHdz49tqWQjgKOiKNqrOfTNx0a2UoC7Q
jMnNDjzMzj5hjmbcGw9D23Y7i2rC9zoKl1mkNHRN3x4gVy/N0fHHpi7fAvvVL0mm/tCnsTtIL3b3
KSneqMPz2m+xOk5XMT+aM55EmXIEaWIV5wZqy6sq3CMKhj0vShVeYqhJziA4l7/lFy9aMrk0G1rD
RS+N5KGZB90vnXrwvRSpY6V3nZMWduPHSMHFKGOC9IAxv1rWiZVpYTL1C/kbCcTWk4cgoOKe1hdi
dPXz4vbNG53OtV8Oh+2+/f2SsoHYkLIUWx1ex00bUPmUYcWiKe+tMrJemAFzn7wR9RQ1bjN/WWYn
KKCS9x1jds5uGh49GTuxFVHV//6GLeLVZYCDdAQ6+Vrv2u+TSlPaRnPkE3wH5dM4Jd7HLi2y1+cA
xKY0p7k35DnbW9uFXqwUBfAR0YnRh3FDfw4JWw9W2YkC5GgDLSuKCVLDZW1OESStAIhZRUPV4XMU
p1V6aszeebeMs3oOYyo1B95o56Vi9le2ValtyX7/ekVVTboh7FQ+phnPi194rVr5euyZ/95/q/Yu
5a/rbOIbRgbjBtwCBUKrri/jVITnpgZ5MxZjc8ACtrslHZQPYiYkh9uANNeiJVKtgfsAK2KQIqFw
Yub6qAK5Z4Xwr8IugykiMrIpMNkG7JV1ylENJmF+pIcy9jWn8zC3TRDjax+K2T4axtr9ijD5SI4z
/ty2eVy7gq1z+FnRrcondYbQureQIkNEIT5w37umKAsH4J4hr9zm19oCbKLv6VvZFVzoJWrKmr+4
+DcG7vIgKrvu029YiKQoMphHAfC/scTRhUc6moiZjMYoYJYV5iktpv7FQD7z8XeWIj4jYQGCvB3J
0ubFVWbZk9M65O/iea6Cxk3ds1MZR4PbeyeGgBVM6/xPqVq+kr88EGYLk7ymSGfVVM3XoVmiP5D0
sN6MpRZ+vr+rPbuXkbycEYegZPvgksf3zjDKdpKaup8Zoc6/KnAXHNjF7oYog5HVQg5H3r7eUK8q
jJr0vHhU8ZQL6h6NP2Zt/TCWanjgm/ZMkOkSUMxwPcDfuLGICJWSSXN5yOt8iC5wrSsPeZtmnxdj
aC/QdIUHjmPvSgMTYFOSw4bPuN5ayyh6hFoBCYI5NUE9qN77OJom36XqcU5iI0ardwn/un9qe9+T
86IaCgqJiGUTF9upUtcTGilBVGTuZ8b8RwTCh/o5HGFUv7/UXkT2y1LbrITcOWuymlKL6sbFdEni
RHmXV45S+/YYeyent4q3k1MCj8TdecH9xfcOk3cTKlNiB0rmG7tZ6jQxawWcttQOeku2+T63WjVQ
9Xl5m+jxkQ773mUA1MWUgaz0gG9fn6WOWiKssCOwcFNlWMi0povSqa+ndUJkjfROzpbhKbfhXx8K
QvdR6YMhirVHza0RtckOaZ327BJ7lNR0lCGAkq33EodwOKH9hV0uwwxGZ57PaU7JuG8t/WJkBqoe
MdTU989r9wMCXKNTAuwJ0Ox60Uwv9DTqKBMC3cuudY8MBSMhR821vVVwwZg9JUlQHxurCCEAMewk
p7ExFTUwAvRl5j4szvf3snfHCFfhLAF9TqosbfMXJzwtzOBaAsNP4ej8lqTl5DPUM0e+k9m/E1DJ
MTUmRXlZtBtgLOT7+WBT0HBq17qkVlUwWeMeTX3t3SZiUTyjwRgzAch6R1LVPY0HlQEhpe9hWjdl
IGAV17rIikfHqaKD27tXNSYKADEjwQqsuXnHaOepAC+YoEQ2GYxmsnjXXEnsN6ayxOcxBMZvLLV1
aZZU8fvMLlGrM8Pros9HWvJ7O6fTLOU9oIijhbTeeT+KUc+dcQxoKw3/GGaengqgLqifIUOhRan5
4/W2A5+ZVBJB4Zh5gPV6k4PExtCzXqn31YNjxtXZNuv2mzDm8QBTvXcZ6IxK6AQMCrcq6kk4u97I
XFs8td4l8rrsy4iI6vX1G4KEiigL4kACyc2GtDyPDW1iFKoOdcUvtTQKZsUlelW835hlYzSHWTYs
R5KfbHxI1Y4xyDv4vVK7D/3UCiu/0ULxOZ/H+aB7suMjaSHQNwe2A43ntuDeZR3lMU9SicWWfTHS
rvTnvB4vsKS1jDM47om27BFN4c6DKqU9SZ9g7ZeyBGvbEOGQ5K7Wj5AvKOkfeuoaD1UrhpPRtdl/
s9EuTIomH71wMA4sZceh0dYDaUh3m9R/20mvgT/QzWM+UCiJfqFz/08nWutBTaOD6OTGJCkWyeFH
Oa1jylG99Q5tgWh6ksQU3eK8O80dQIGKpuvLfZO8udNyFV43Dg5oEs2g9Spx1pRU73NWEcP4ZIOs
eVciFXIhOHyJhfJqjnO5HIQMzKBjL6Rv6+Wi3BhbUVNfq2LXvSrq0AaKMFPEWTXjtZeNxiGhASRU
OBDehG0YMtPBDKu+DhpvGp5Mr1iCbk6LZ9i2jgJz+U+tCqwsRexPoxJiXqkls96V2keFU0R1A8xh
lFoSteU7rZ1d5lLxHkIQvj7sLc1jTfHbH73p1Vx+cnlyQkhQGSajwLhevoDeq0o6wD8FhEdnKmXN
S13I2VJCsaAtGxpf7XwUpNzcA7kozVKJ3+cp2O65VltkxYqoCaTe0aljIv1SKWh7GkkYXe7b6O5S
5NwA2iiEYz7r/dkLT25nGXXgLM5y7VId32ITrNetMx88tje+jF0RPMA1SalcivKsl5L6VTbgjjpQ
vUi27I2w+6HH5TD5UW0qHyujtz4ylhF/ub/DnbsO6EjiBWQWCTJ2vWzDT2nHSKuDSaugK5gF0UVU
9b/xHeW2SHZ4voFLr1cZkeYl9cVOStGXV8NS9MBNXM3vx8g7/8aGJEYAF0aJdCtqG82O4pkhG9JV
p34xCi4p1TQbuqH76+yZBvUmMJw8dvCmb7fUU+qOc7OG4Cspzm6T/jcNHsAU4R31lfZWksN5kPax
IWr5648Hz7CnUCapAltb3AcX0IrfpJ76RqRW/donBiOkf8UZgXuQoNH1UhFGoowOlRGrTkaknEf1
6i4Tb2ln5o/3v9+O+6chwsA7RsGMzHbSEhNIBCTmZRBV9tD43Zyr6VudGO8xo4WZnGrHrX+8fkma
AyC+JAXwTX8egTgjYYNooHZjcmZ81PTTblp8De3sa+m6R03yvSv963qbSGHKQw5TIA9qDZp5qupe
OaWTPj+6Q2jA1xDH17rJjpiO5BFtXwRKGRi/xot3I1NS8lxbndqUga6U5ZmauHrKqag8t/nSQnSq
128iGClOxmTrBzfvdrvMkUr5ENJHpuCdzXadxGrtusWDlVCNPebRYgRjz8yHiPL+k5qNzaOjc1Xu
n+nt5ZDDq5QYSJGZo9uS33k6wJVGQNDAnwZ9iFJ5msgjfB2GiFc7MayV/yhnQLLEcuvLMVREZtgy
jdZ8sr52Ypr9yQqLT0Xr1AeX4yfJ/foUIQJltoS+HSALRpHXa6WWnSsLOwORufQJUhOdm/qlUmU/
8qmsmAhEKPjUdEXUn4ZJ694CN+exzRg903mrouSHHWaQKrgm0NgDx3f7YpBUExbiKBh9cbcXtxFV
U2SmzWdQjPRTSnHupCK18uX+ud66BzpNYCMgtqZEAKfU+gOgF9nnsUtgk6o60+KJYvl0j73PQ1Z/
18fePWgf7m2KBcnTqRQAm5Zm9kuxYJnt1myocAau3ZuXlhHw5j3a5PYRt+HetuQALbOekJjcVDep
b5cLhtMwfNxAPNbHeeaDM4380uuid92gHFX0b/kNmeIhiYejG2wQpruxWmidVEpuWK2bxtHjFE3V
O7Oaqwcb8zrPpqVkvj7pylumR8zPzhwyRQiZVvc2HLzhR2Z7XRBmXvUtLV37uesj97nvUvs/s6is
L3UTm6jpptFLXmsJ7avmEIxz68349QjoyuIsNA/bCRAnJGU2zKRlDrcvHV/xMvVjs+j5k4H45jvP
6dU3pTUb32dN8Q6Sy72jArgg0WkEf9C8rk1ihn9rcoVBaN2b/w1T5L3zlqY8J675tQX/e1RV3FsO
yBHjt3QcJYB5vZxRJl6otkkXzCgV/VMq1vQwoIIBF4Th+kNhHhV3dhznT1IzB69JELMt6SelbZa9
UFqIOnTxLu5bzad6aj7W7nhEOrzzMLCUzPLIAMi9NpdLNeNezRDLCTqrFcvFbYb6XKrkCE8R4PCn
3OjcoIuS5KCyv2M7wGuoYuJFqWluuzDaSMWBbm0XpHkUfulMJvWuDOp107NlzG5N/bTLfiRt2l+1
GoTg5b4Dk+e18eBEmNSIZQOId2FT5Cy7MHe7Sm8DdRyG7+lgQqbuFtObVhtjGNcG4yucBCUaEfqY
vMxldrT+3u6ZWwCaR5mV3pq0t188mtctIYPXXRe00Zx9r9Hb8J04iR8bR4lObpIun+d6GB/qyjnq
OOxYllRdJx3l0/Myb1IKBggtrZ+GLqhdxQkae4w+6GoUPwNZyD/e/8i7S1GNoYktK5RbCE/PZDR9
kwoKmBIF42KJTH8AvncqEjDe95fauZ/UeiTfjCtLotvWaDVozOjDvhEMKnI010Vpx54X2QLiqfVz
ce70+CjRvb8kAKr1EbqpgRoTFJ8oJzt0R203TMgGLVs5JYsyvxGdNb12ThemvP/bJGiE9YqNY8+p
ooQtYPVlCSK7pSvUz8sbKzOOnMLu5uTdpOv7k/lqvdSodFoSmhlErZkwviXekL9ZRK0gTT0nIKRy
z/5w/wD3LgTCIhSzSULxRJu91bFdq0sCiWmsD4kfVmX16Ink30RP2g+MQM9PTmd572BBOJru2Ykt
KFWAJJX6HHSnNnExHAddZyRtG4RDZjNSWLQnyLVenyUylUYFRqKBZCt942TnphgMmzQ7iNT6z6rM
l7eGpoWMa879+f6H3Ll0qPfRKqXCBT3HtgDadXW1RII0yg5RmISbrwnGEa0IaG+PUD87TpToh23R
y2MkeduzN2dN70BVFkFrGEN3mrS0eW4Hxv8gBlK6Jxcmra+xGMun0iyzN+kAwO7+Xm+xT7JFxfoU
uMiIufxrM11cRzilxCbwj09I+o7/CEEVr1Eq89oaFGq02HbPEfGPX/a2dyVaPxIy3LkpjFOSshKE
8BtuaMVSdZ76BOl2sxjzi52a4/ux8YAnT+ek8PKH+zvesdafVUuGzbkqYCPXG4YOvZvCjA1DXhE/
55UdfxFDlxyssnMZWeVn0Um1SLQ3b0Q+aLFDyMGekBD+IdTM9j2jaN56Tl0/ZwgfvBCz1ER9y5Hf
2TMpQjrmzXEGUF9tw7rJneOxVSkCRJr1ELe1G5QpraQoSceHLukUemqaHkyLUV0cd8q/3v+8e4fJ
qDHNLNlPo4C5/rx6muVhbVITSDVjweU43xvCigtMtv+pSqwf5Gp7V5V2D/4OsCJh7OYwQfKYcZng
FBbMZvKrruye9DJL3i1U/Q+uyu2R0nVnFTouOnHXdji2cr02FQ10bN4Yzh9j2wpPBVIaPqg96wp1
ex1EScgEVMgPuf9NtdttyoyKtN6ELAjc6eZMmzDqhjiqu8CxIoT+sthKzvqgtDhadMBzX51188FZ
RuvsKMJtzqozZ9dOlGF2yarY9NW+aVNfsQsDhkCFmR9hjv2fBz9Sfut1QAjulwIFQuhUDAmP1ifv
2lFaJSNEou0Uzc/6Il+iIav8oZ9KCLDc/s1iv9DSD7zIHGNfnWzrITHaV0PYSDDA8UBxJGfQaYWs
fwbUEnYdRQP0V5VhP/aK+BF1SHnNwswvGjSo5zRcjmqlt0bPqLacFpH8VAziyL//JRaNFr1KorBj
yglFmvSsLJPQ/BweTfUKeh1GSK9v5/R6/4PfGgWxr0mbDlgPXbNt/gaozDHygVR7QIHkRPMxOk3C
Dt93aW4dVA9+IhbWZ+uQnJq4Sx5gOiGbsx1mroRXQEUVKr2JklETFovfhYan+1odj099Aiv5FX3I
pvKNESzMSZT29NfSKsI4e0YKuYu6WO5bd2jb4qQ4g/gx6i3KFIo7u19hw63nC+LDUe93pdq9r0SO
pt/9z3V7RpyNxQeDSEJ2NjdRCsjeKszT/6HsSpbjxrXsFzGCEzhswczUPEuW7A3CtmyAIEgCIAGC
+Po++VZdrhft6F1FWCUqkxjuPfcMWJROqrQrt6ruwIpKfvNZKMgl/fj6fz/vv7wedCcoIQByAXf5
sztDcjJ+fT3YQy1LXsEPU7dPEZaHr5Zs+Nr+8rB/H04graEXxAwHBy/+458rUA9Skt3WSDlX6Wzu
hrxg5Os2bMivh4XG2NyD9UI2miCPdz0kKkHyJBmdZKcac3N5UtvZqHq3Sr/nmB8udJ6rXNAmncUd
H3sg5M4LBrgkifeFGz3iF1rdvhkNFTcFjoYQBrY19aOMk3iNLuqcpjUM6E9MEvFQs8bdbk2S8sM8
ox6iRgmMkQdVwC4RDMJlPoJlRJBezMDt67bEEYL0csT+XXoov/Yu6G3vT1FMEnGPENDy63FQrqDD
DPPyrlUhhSYMfnDtDfJduERYdi/9aU1M4248KjzxYcH3RHJBvvIc3oMtvG8LnrLHIgyZvoRLGTIx
pkzZGqBY1XyLGiZI/+/+CiQIQC1gWwOtwvzhn28IBNNc5BVwa173LeXIZe+I5yPsk9v2qHZRH/+y
JPD7/rlloUCCk/B/CBFnycI/n4fAlCpbQO8GYViJj6U0+rjCeOlx2uAs/38/6t9bC70pelT4KKEB
QEf8z0chB4AbiDzNId/MeMGaTNzUO/I40TvuN5Cd/K0B/8+M65+fDYM8rCocfOeb5k9sp1j3Atwn
MHh3RpBmuuc2vufS9e5iwP9wOxUF+7HAiZcfUMEy/qj2uRy7GcBM7OqKtextbsL2hqu6n+mA6S+7
Ka3NPmdtrKG4XMy7W0v52IcZOIroeWzuYfmMRt94vl2NiYR9HLqtPHR2qExK17xvBVztWvKlXgr+
QZCz/WoyOzFKqpHo48hV4DQ6Sb5YMbq5AylG/5yKbXxJ5ZR8XT0YcvCU2JovAvjjSG3PlytMblU8
9JOzT1wm6S9wzWHjrVsmI633CQX7+W285650X2D8Vl2rZch/7R6RJYeqjP0P1HdWH7OAjBeqFaJ7
H6JoRkxHpKmfhFfLF0QUReDoCVvGTi+Qlt+MQ9a8RQjs+P20iJTQEetUv0QnNvFYs6JcYXCwyKgO
OU8n8shG+Ih3LcoubDz4BVyrpg1filWQtUsK4z8SO/YLlFm2308ztgA8OGEfBF8GRFUOBwcy2QhU
gw1PajjHTpcZc/cbfJpS6ia419HMAyM9zcAmXl0i0b5OyA1Zu4qVu6QOsp+b6Np5e3QhJkfOMQX7
y/r+8yg/G6ejksWUHHsXIo0/1veGbQY2MEhfobL6OltbdQtliKw7u+Mf/vKw8znwv9f2+WE1rloU
L5C+gBr5z820rtBL7I5kCEBNVReUq08Nc38j+fyL+naebJxz+3AznQE8UvzzMRi/lwZqvrTL5CSS
49TwcAOkiR0Jx7lLbd6GF8aJu6m8WWCeq5pyo6pJE9llU2b+xmxFtuv5if/84CjbkJSCb/PsEf4n
NxMOgnkf9hr5ExPKutfaqcSDL0ZaC5/yqifvG0fGbbmUZylgZmCjwDcyxUs4qUhYnE4mrKAS5Any
3vVq9ZeA6PcCfKlNgETBp00c8tYONV20s/KSIbYByJZe07wDoWRlT5rIoTjOSz4KykLPsuMwVkjd
WCC4OGaCuUfrF46fVuJ85LRqoc3WzPwEomL0HeIk94k64uvfW9qb6aItfK+OMmmzJ5wU9XRUa2gf
bL6EbyPjZaSmZ6S/MDNfP0iv9WPjTPvdlwm2uGALvvSNV0voRDWX3432IHX2ZnH3TEFRT/lSZO7V
+iG+slwnX4eZV/c1TMVSqNIs37qMcJiWmlEPt0nbwoZuUBPywUuTzzdSiOBvy9Q1H7M15Y5EGjte
LSIuvBuiMOkptU34isHferXbIEEIGVj26spmJTRxM6weBz4/YIg0y0PgEfFwpmkGRp1r5qLjeS3v
IAXH6sIwbX+FGL6+RnQAyjv4S2OGMs7MNRShSUh0WCFocRdoreDAOag93nA1TqCMIxClq+G58w37
AX9hDjLAtUsd4dDTjogd0iqZt5Ph5Q5hWhPkSwV9THbwAzHoyQRiG6mt7aAPzI/ikU+oWp5dY+w3
IVO4QXMkEr5hwjc1NLB8+zrBajIBHTJMn2m6xOpyhnVx7IZkbD5Cz22CimfhQwf6A/kAWLu/eLU2
96JBDmy3J2v7M+KPfwlWI8ABHhzV13XO5NilSdm+pSEycVwqwfRhn2JWgzbEctj09oVGnsHG2drt
NeMPLptE3oUVKiKK5GIuwckpQk/Ham+XL/PYLJ8+Uel+BCNe34NfhqFD0WfkdowmHw6tM2NBrYH4
F8TEJE0O7TLLkx0T+EVZeEEUJ8wW689pVfsvNPE1frXJXbFeqYZAnB1V5n6jqZjsUTQhvhGoVva3
uuCIMEUYe7J0/WS35HbbLTFdLRopD76vqyf4t/QvDmpIckMGfHsU/fNZNmeXHjakU9WPF9hH/NkW
vkGe2GTjKnEnrv4W3sxje014OW+d70MVjmetnaDbKtV0nEyFv1xMuy+upiVMH4jDXQI1dZ1cCLki
QQA+NeJHHyZ2P2+NUYg+0ukHAa21pmNR8Ce3IW0ZYoe8PGBDoC1MNrI8lglReVeJvfjlrapXWjoo
dWiAW8t9LhqLJTp49cIhRc4vYDSlbgbPGnJbZwzESL6XOr1CUkZJOimHnkjKp3rKO4KI2duiNQhf
SkKO/RoG+TyxM7wWhhheGRLUGEi9vNJ0ZMPmuzaAdxWKXBvUIVmJgJwZmrL7Cg0Rv2S+1w9Q5Vff
9bTVlq4RcS7dOa3KnuBl4zwtLBbVdSmL4ZEnJUdZXjhdvy8Dzy/GrUcTRfhYdKKvuHtwLFf9U46A
X9Mt0s4K1rQY4VK0RllzSFYfnusit80BDjTNCktXHV5qDB6mbi0EAymHN2qmFULNPc2C7NUpsZOA
oKlhIt4s5WbV9RhL+TNhaFuvlOTzfkTgj0hPpoF/aQcic90eGL6ySJsQONKi9mR7Rv7pWblb9sM9
vMnBJMnhaWOuITmtdH8hmZ4FnXlsxzvPK/4bk4q6PoLIvxenpHQwFqjVnn4PG6a6FI4mGznYbCg+
0XGjFpp3WVxEB9ixOxsZPsKRZGSd0WwFJ6fealC8c6mANJZkTa+TZG45tmIstk5GyHTuciw7jX9t
2mct8vrB11n5jfft1l9GrbfqEXJgp05mbsV4mpRJn/aBxP3sXTk91JvAO0E6kEBMSq8ilnWu9JXM
yfg9PdvLdEgodU+lHxtxgTTbKVzvPkyOJvOYfYmjXXE050Fce1h8Eswr8vkDmF3pYS41bV+GHebm
dIv1uiIEDkHRmy2wXWZoUMxpLIfmydsM8S0hW2tyAJE4NkflQMyhqicBD1+m5rcNjlhwD8z0Bdsy
9RS5L4m62nKW/pRlNPo6ujF7QqpG4Y5ymavrAQ57+kIrtTT4kmb7zKoK1WNq8yo+bVbymwQlKioL
htfCF3hpX9Vcq9ekT9IFF+Iyfu+Dn3OqjU5/QF/b55Sxfb2zDMv8sAX4e13D1GqZwfwvSX8iom0v
q+AjBEtIq7V0USnCcsS2+rbTIP4c3AT9yAG8OFvetMKusJSXOhgwvMxwhsfa/ZvxZz54m63rO/gB
64MS2Y670lr4Ow6Opfp6zjRuTCSN9V9RZZYIns/aee5qD7Ly9dZ70Xcl8sA1qoMsuUaZSiCjwqqP
6gIRfPMAwW7vSvgD7jMc5onUJSKg1+KLtQZnYR9d/wneLs9pYkrFr4zr95zOhVfTIzML9IBz9Lm5
kw3sTd4iSu/+dsZERVBMV2KL4MtJnskvInsYYja2tCpG5o47trXvuM9Ugc5gbaDjVXG3tPI7hj9u
y+cjqGhxAdqxLPslK+UuDqqexy+pkpLRwcz6YUmG+rsrR/yYrDiBH1Cw+4OWUEd0nOOkOum+lS0F
j0C+94nUT5gol+vRD1kdTvBT3XJE1gyr7HA5MZje1xpikbnactmhFbcnpfkOEILnIqW+CVgddiHb
nc5M9GDxhGy7zbKATvEsPyk7og17Rmg3YPOMa/acJJmbOg5GzffAZVscvEkZfOB1ite0p9beZ2ZO
64utt7291gTiife+71HJ1dKR90Wmydoh27L+aCLQj0NOFLyj6twx+LT1it/B6501FCCy2+6IKF1N
I34rKIIz8It2zRNFw5wXAD54n5T7wc3NhmtFpxLNO9I7cY9afPKOj3l4qN0uEfvF0uoRjVVzteRu
S7oJT/tEeimH7TGHQ8dSqEKdSpljJ5oeEdAXA3d5f0qBnLeUact+gkIAsS9KuFS81INeiqOuCv0u
s1qNVJY+u20rH/Faxqz4IgAwwN4sGZJLWBIlzcHlviwucJab2/pskkDNnqW/ABgQ5FMGh1Jga9jB
BIWyKS2YYJeh2fq0k4YI22myEXmAd0X2CYVCcn4bPMPSzYrhMLCicSd4ukzPxUw4MkT3fNe0aHsT
aQ7F+jcoYnFvDEsJdnSmkH6AW2KaRTdz2Ww3BQ4oedN4GWbs5QVcE1jo1ddxBBOb7pux7IQtaU03
Vmu8K6clZ4fGcbXTHiQ53Kt1aQFsgGC2dco7LS4cZMoOOgyDWblcCHKEuWv8ZZ8nWX3K5il/JxNg
4AsY/mATmJCmT2iP+uFYZ1PT3ooBmYw0ZWq7UwUZhiuV4bKiuujhPsswNXlJF5utR+Fi+h2ZazY9
MZ5beyHVZt7rNGCUhB6CP5INjVRnBIzgKGk3jWDVZcfIYE0RtMSrqblGZV1AjA6odLwAcJVUB4OJ
aQqz9gJ7dxK4b06Y1ySCVmezNgT8IDMbzdxcIVvR5Ast0XMArUIegkWRBxFKh2iN5ZW1BN/PAouh
j4XD4QeLU+xNlzrRoKCcyLdhyVfTKaQE4TDCssZVDvjk1gYD77QlXUDSyjGsSoBS1GanQ74ud1NQ
g6dmrCM4etWidNdYrNuuiooUp5IDQaCMtGCM491DuIUnc0/1pt2PRfbVhKNnbL/IyjUZKkhbsp4i
N6eSF6zaQPjDZEc3KMOQx0kH0JrfUDiXKNTKyjfUbLz4qSf4h9Ec+VHLqUmMlq/NFFpMNOCIVlNC
fPBQ8GlA+2Nbq6Ori2E5zuAWEgoiutbdCBkPjrO2RfyIjcm4XKi+L69jESQ+BvymsouRDGPZFbNE
bFEspiF2UCaGrCsm5x9JFBtc5sC3+GU4rxQ6gr6+tbNBcko+NVONKxCWVI8Mx/hXR1bcIBLrMtIh
VvEWJwPK6mK2KE2Q8Jv/mgbBnuw4mY8ljsl4Wwx+T+AuR8JxEwWsa86KFdbJth7eUr/vpvNsyytM
lZr2RvKdPOGNZEVn0QacoLnI62M/+fCFyx08lwGMtawrPStkFwivb3IYrlTYXKm+I9uOy932zdRD
y4bJ6IFtValQbOnkIG3i9q5dbPW7IpG0N0Sv4otA8AjevvPhwzlMpw7DmtjPuWwBa2W+rK+yufR5
1yxF8RiKbJ+A+Bl1G4Z0AZlzEPq1nDnKTM8lXvO2Ijypqwwy6Kkt8nHtpqDZTW5gRNdtEJgWhz6I
UXWeG/Hi4SNswHe1oLz0be/EjRZuY8itqbaZAtdcX+wcSDz6RZTzNbzlyS9R9+Vw6FeNdrzKNl5f
7hCCzYelr9aN2qFN3uKU27kjAAzni3zU7lTlbmwomSrIaPETQMXGFJ3A4sfZ0Vj7ILHtWt0fsDzL
H7j62HeRSJhH2aAd4sNxno8Ie2frJzGry+/qMarlWLRr9StgSoLk0KgVOmkUpnQZZC8PWyuBuA1I
BtK4tkf8SCwQS/aZJTH/6QzHMk6lPBsTQAOwYELS77921otrLtdKw54ENjCdByb2bpMS9EqkwY/Y
aOmU4GBcXPkGk8jmd53tBLkW2dqIg/RhqW+3sVyfJleJrzBrq9Sh9+kyUAC3S7yOyNr7hSyA9apB
xdUieTRVP7N0SDfcvz0wBWcb95LrreeXawqx3WXDig0bMA3T73HLN3kcUJgNAEKn4iNMyn93tZyT
DhEnqQYIM7YAYdRmw+VZ66Yp0bE0lPjSm841rn5KLMGUBI7RJYiwDGZ2uLnZfKtQV+FwmW1+ARUL
0lgnw4uawoOo/60QKSAoVALw5Z7APv9cEWz0w8lFDGijhkkdQJpyA9oZibsIyx/5c2E7dzwiCG8O
qMqUBK7ozP1WsxJvA0F4wIRqn2OcgK98O6XGk49UewwJqlb6lRb9XM9U4pyZjjak5LepKvQTvj+P
POG5gL5b9qA1Y33h7x6nZfsC4QnvO44C6iUJOllRGITk0mBA01Bo3iwuZ+8wnR1gWkELtiHTdkGJ
/8WMpkB0e/DuM5m4uVem5z/HYWbvYe/7bw7VMrBquEC/mQx2zR2beHzbkWGOz1cmULKqstlpAd8Q
3uUK3MAavVlPs57nd3ZHjwOxKWSbxz1k/MIjc/nZ7vP6vDc94JZFL3JAM21wLVoA0O6QCNwQHZy9
9WtTI2KVlnwOTzivgSHIkGzfdVLOv43eZg25Ul/bzsdymGiEdd8TDL2KF+bYcIVuwP0mcS2eBXbQ
r6BnEPcUoJMZLX8K6LYVRQV5kEmrjTJ46DY0RQ+KXPtyb94MOkNPBeCG71m2zOIAVkstj0ZXKL/h
d7xgskKifQSOsyvU1qv0HYYyk30iaEH766KN0AbIfCy+WlFNjy7P/fd20IO/NbtqNowmt5rQ1FRc
3/ZWNNMR7Tf8sEO7zYd+Me18NWB08NkD6r9pkQU5XcNUsn6CV9nZYA5jR93B+qtZjqhfxvsYtH9i
g5c/oDLfbuB9x0RXrqJ469eh3ek0TQCQHUa5d/USZ470pgrWwSBwDQtd3ETexzE4hhO0wpGz7ZV/
2FsF9D8rk8le4ijWp7UcRUKrnOEwD7jPMCJL5yTtRpzZTzHDtQ1l8wpsEsw4Ak+nNJsBlEo+PWeV
dfs10I3yJaJaxtTPo3E+hgzJSpQDgo9AHFW48iMw00716YLlYxPA+OOICDwq7T5lnWiSVh33tQhj
Z52C71kOkt2DsgUcv3jbDs19iRHib4VE3LfZoOHFXjxX0mIfmivOxk2iZEvN9oTdAHAIcTnufuFy
svCirraxUy18crthsMUbKWdML1ZkRZznL8mU3RpRrNcCQAajm4Vc92K3PJoj66daoaXOAoaeW9Q/
tz30byDlzuYAPz4uD0wQJAks1pUoDDBH/822LdzuxsdPNeBMvUvnbMMOhfZ7vUAp7K9JnPPlcjcq
uaz2lDsMhirHTuPWttPFgvrlexsCetlCx/ykWWHGw1ga+YQc2eShrHX5smCW2lNnqvoJiuXxq+m3
pD9OQ000XZIcvzLsyCXvKuIntIZbyQAFhB1Xh0XfSLoCB/lwECs7c42X9ZwqOe3rNxS18l24Bhdj
zRLNsf8bzLFA/XWXwEaig8a1wAYZBoluq95TDRvGdIJBxmBQKLSk/8kKTxa6ehC04CsWuMJEJl9G
Cs36HCio9PkbypPquVShXjqnmnDNZ521VNckuVJ+X8ubrTLblXej6y/Vnou3MQJIuhXweTQnDove
HrW+R4tSFpp8jWhcxJEA6Mb1IAFYXa51w9pux+j/DXZARJ6gPpvJwandiBOGuPwJjCmFXJUM4JSe
s/YC3Hn3lZhQ39mQDBiyDXl6BXK/nDFhstgIw9gOtxnmWSvN/dA/JnmGu906v8jjtE7sOwf/T1Pj
LQ5GJDlDE9aoWI40RTn1wnafoYxU07AeK8+W96gmcGCtxqlBYblo3yBcTH5KLICfK5gNosPMgn2U
Qy4flhUVRBc3U2A+DlOXCxctMD7R68kdfcUXpB76UV2rySX8lKVLct3g4KuOcEgpp8PiazZdDouK
Y1chPGGkuq9w8SwLyW7LcnX1Ee4EqL3QBUPCnNe9OLU253MnrMmuIoB6zBdm4y4kJmOEOhFQulaj
3xqA7GadgJ9VJS5qnLaoNjjYfS2Onx3D4lbe1XZuUR6RmH+O4GT8mEsYv3ZDpjLUBCscLVre49B2
cI7vMH5batrOzD5sY+yzA3bGWMPFY0fUX9m6vbyoMpVyNBEivq8F2dJu2Ku5OKwJMB9UE5mTXT2H
8n1W4HTfCMQv5dSCaHK3J3ubdaYdswcfz20mDh8ibsA1nV8ZokHOpJI8eyYopBeKkRrGuqMarv25
6OlgOpa81AZGIjDKkvmDQrczPbF8jJ8jSA/N1VxO7q3pe/5YmebUc50ulyHJhAXabnPgAuU+lKAb
tO3d2u7bB0YWjb6ERmq8QUNkPhPFcTLYkOP/GMYkf4xbXFrUln4FVxTtwIPGVYSkqiYCu2UoIgDq
1KVCyzkU4nhuuP2B66E54GDlLcCbzZnLGWQvoEdawfxiRya8urWqEDgsy03e7yULXw2u7ecCL6cH
l2vNf8+NQNV7dsu7XYt2Dhf4jPNDKaVGGSsDA1Je4N/SHuFZFFbEoH9F1Sq0ozWWOUXURQld7OjB
CcSLfSo2Bmwf0D75VoUaFURuWf8T3AjYPa1w/pS0hkVHe4cBL0C/ZioBUCHfhqSHHSuU4PhWCQRN
4JnYBzHxMaVzBc8wJL9XKz/Ok1lfyxaZYTcOg43luCvI59AOV1Dn6ipqJIYgGfs72CSDPu0Jeuxj
uklcNrkVPF60AN3fII8uzrAxQeeye4ycLnegVo6uywAtmbAZB8eI12NJB9k0wIAS3B24Hio+Hcs4
wVQQRV+mTn0cQIU8po1rU0MLs+3k5It1TO5HYM8IttWDWvUvLawV94E3G7ILln5AwYMcy2LHKdrn
Q35UKiQgoHgOSqe9dz3G03tXLYVxb8YZEy9QwGieUMkKcJvaAPImjOlykbzkaygbuNHnAyhSlI8V
zsFjbbJJPhe8Mp7RFPaiChaiuyleS4TvTvdmSkIKIAaXTnm5pBVkVYjVzFFlT2mSvKdi3MYrGTZT
n/+/sZ9vBPwq3EuV+YhSK2liM/9CwGiO0gZjPzxj1S2UDNTNCdnQ5sctzS5JGPLtzpQA0TEx0H76
DSNrH+cO42Q0YierK85+szbWyI8u5aJulgnxuO8DklfWzybD3XmfNjOrugDj+fAF4xabvo6+Qi3U
sbYas69zoklanZTCjPCSZd5jqLwUsYmfSZjPhB6Uc+L7BOrscIHHWEwT+TmOe8eViHCCj6JMUmzu
rOY58LIBlsIwyG9sucDqaQZBAQgMJipweRjw7UA8sbiaXHoSXfIyknxGpeE2TTAsYd7uoDivqcGW
IuBdND8qU1T1D1c1Q71e9JiTckHLUEm9AIHqy/FDN7hlPlu0ruwYmlD0N6Hv1fpAdgNz7A66N1h+
izqw+iZYSDYu+sL78TZFh15eNEjY2I4K0Hl8qjT+/pmmDUYFsPBHgt8n73lQr5VIk/CN7QHXBmYl
e3tpsb7x0apsaC8Aizt/la0eV6ZIc4xSAK9t9npPHEydq6Ue/OUybsgSWSfVb7gq3SLvQYgS5jRv
tZuvbUyjPHoyFsM3OHswgz53aewRqGeZXlpQTSKV0x6zQ5HsY41ZBsCWbifl1HwM2DHP8ASU4XbZ
CbqZmOJ+Pa5hhS0C/J73r44H8cuGmNmrCofAcAjlwL4m3M4p5Ynf3uCyyfNTSNvhuZ/HwlGo5xVC
lnD9lUe4mA3zN74MrEavVbThkmv8UId7Y2dXHNvl0xEjySEF13m/ADEze4MACRgTAWbfUtcCh6MQ
1SSPmKRydRgaGb/tpp6foYfOXveGpzUapqU/Lkb0E4YIqBGpMJDbUoxQxN2E3vuxgXsHiMzlMhLK
Kia+rQtfss4Tu3o6ar1/jHncNxSyPk0PmcvNzx2m5B+bG8J1gmJfgRYzV1dugeE9mrTqmBTYFwi5
HK4KKQ04A2u8xRjIq+PMfXkzY/dsNOYO4xu9MwT0lv023KoaIZkb2ga0kYXWI/Ui18gIwGAck3mA
QD/GmIVXPesa8Gmt/HQwCvT2QxSY/D5LnIivaWIXYNLwMEU4BKnFjrlGARKCyiqQPgS+3dfeEJCm
h9nbD/COmmc2jNlw4hOr6+cZyd/vBoGWIOyUgXy2sx92gDFk2Q9sJ+PUkS0MR8vbcPZ2GGo4NcM0
THVbQAru7bJmG+w6lBmvfLqJyw1k5vmOQMrUo6UmuL5bOwHLgJ0c5jUwmwT2s+WpuIVonahOOyY5
sOcF+b24+CcMPg2rS2pIbb8ZjrvpGPYRfA6J1h238dAi+dZFtl8C1uLlYWmWUdyATZWMSDbsR3Xs
WXRvETSB5Yg2cv8xVpn4CSP7pqGbIOFmhPGTP+3G9N/suoGu3AghH1dd9hhd5s0M3uIeV0xZ1tze
oF9C+wob/vbuLG/gXTZWYu3A9MEcBsNVTHtXPyH5QI/IXaUIHF1wWXlVJtSwuL4Igc6YIosL5vk1
Kh17KMMeHldZeI2vJJCUCpxAkXJbK5x4WQvCFfcLjvO2hbX6RQZI8x2DfTAf/ABT6g7LEsC1jL2+
4QEl1tFDuuNxuJ1DCUnszdfBFOVr2gamKI59rJt82df8NtHW9jTFJOiD86VS6PEWULrnxcrmhMOo
ESeEqYqTS3XiuhrDq+yksnZ5IguPZ+4fye9mbqtHWOvA5nWccYjTJA7NfhT9vj/2oOa+FL0x441t
q1kcWekl7wxIB+uREcYbzHpQZJwai6n4GUIArO+J4xpYZkbMKctHOZ6cLlvgP2gAAcKuwXduz9y3
CXdv2akMPjjvkFhM8WBScN+Au4maH1PR9nBJr4vlBpOUff7IZGz6YyyT5ns9L03RGTMFf8TmhnuC
HKcR+e5hacsrk87rnQ9IuerghASUvRnH6TqfE0DYIkMnd0KBkH8xxNtfOEMx3Br69AwWAdlO0X6G
rOmsRBj0m5Q2XkpQKRQw2ASjWdCDhjcrLHnNAoyJbzLcd09xzCrUA/83SfNfvDKwxWGr1MD1KEVN
96fp0aTW3aGoAg6rpT2NQZArL//6lD+lsDD5hd0RHMDhTNfC8+gPJjyaFFONcWo6rYFB1wpvn8wZ
uE8DOB1hL3jXw438Lx/tX/y880P/QweFIhOI4vnf/xf93vEMNxGDLXWJlOEb+CTPLzMiBi5GjPD/
/49CajLIunCPwq3yp2ALDjyZ2gdddzoDr6Bo+vWCV4O7EJmZ/uJV8ier9uyXfE5p/08oBJzo/mDo
iU1P2Ha+6ZjUEx0Y0hKGeuwvdikrql38m4jhvyyQM2EYmdSwNwMz8I9XN+w6MlBIWvAH9vxKRR+u
Ghykf/kC/9unAqMZmtYc9qf/WiD/w9mZLceNZGn6VcryHjWAA45lrKsvAoGIICnu4iLdwEiKwr47
1qefD9k102KIRo66rC4yk5JcAHw5fs75vx8xe+FkU+r5tPBhODvSAW6GRrbNB0nZN23lJ+2U78wN
Ax93QSCPWoJK/du5IegQ7zoU/r5nN8+JpWfbaKTHPOmrz/Ag770/0IjQqtjYmY1HXaJI5Jq60RLP
JwPS3tIQ4JznhL2fvL/fBHvrtPDQ6TEjbPgKxzrdWraS2yGfSVMk8ausFud0bRjb1tXMy6FxBz/N
4/CmsSfjnspiHwh6ZG7/eC9B40PPt8WZiaJmfRW/LDiudg4yDV5q19I67ycerSp0aZnmn3qVGIi7
1inpkrnD/dk8GkikMUpuDE9R6TqDtcFigH6yUa/FwzLWn2E7f58qJhBIalq03rJPekcLTouNjtIJ
V3gtzqZn6icUN2eYCI8I7ZLPPKaPBRvrk61aXdtcsfM84dtXmKadEVLmIOHlGO557ZRPDVXqHVHN
C9mvwkdfYW2zaBg/kfL8vkEz7kroYP2tLc1H49qT22oE9KwHOchdjV2X3/SWsyu8ut5qkT37ulEY
u4/ny7sPi2Mxc4ZmYwQ4bx+WZpLJajLqSopkBlp2Wt3p8Zt3E4aDG2VlTSCMhk5S4P5/vPx53NVI
ZNXXOiiA3o5cWg0GQcXk+aG5FPe5VpQ3s5mTSh2nsbj8+Cl/3wCQ8EI8Xs8/zqNjcExidmk9NB5j
lZG718e52RsLdYSPR3lvlkputEiLWP/GMX2Aa3lIGtVhA51ki2K4om7Vl8XZTH/8JyfQe3NFCpRf
iEmdtRb09uUtmdc1DgQm36Nb62JSc3hh0fvzzYDHoAdLaYXjhiAglcHHj/jei4R/hwsajorIaNdX
8Mv2oqU6+c+em+0yiuJ7LiJZbHNPmeP243GOpbLrGkRY6SDolLDHzKOzodMMvA9m20NKgFQQBCwr
LlXGlooE8kkaGDCf6eWPlibIi9F0/9Sqch2ebVw6VC7hoh5bv/eDoDxLcdkPgWT7FrD2TSocDOfG
FLahrj4j8L03c2A2rixWk7z9MV8zBsKRzshYfbfXhx0eMNchpkFb/NHcTw6pz0Y6erEQRJdkbnix
kV3JIC8MDB/SLNwWTW2dfPwN3x1q9WgVYCvAjR0tcNJZYdSGludbWmI9A6rACd1M6vs6iT/zKP89
dFmttf97qKPDiADD7ik0ef4Qe8CqBX6iEfmzAI9vSUMm3pIfP9rxrikkgctKdND/JjzLo/G43ABz
67M+GLXR2KM+mmjNmr1dtnoHmOY07JyIFI45590nO9nxS/17ZMBAaArXU/dYu5iKHk2jEH3gdpn7
s6gq7ySj+gsY36g+WYPvDQUxUWdvhjYoraM9xga8n89K7xHNDu5PWuotH1nEVzW02mfXhOPvtz4V
crGVD7y6MRyvtzzvW5FEdLFq5nROxcW4b4ux3VCcsG9yN/9MFXe8ezLcKs6FFEPPIsDLoyczVI/x
iesNwaQl9Eja7l7+LZpAQ0HRtKr4e1C9++TLHW9p66BsJ8Rl1nrR846C0EQOjXIqOjNdipyrY052
GECR3LVohXdEHDIgyVOdxn3jPsXzNN7+8ZQlpOErcj0yeeajhT9EFNHauVBBMbdqr7JdVd2YRdRf
FbErA0qtFS0j1WcP/c4cQpnvgTbz4B6imnp7Xgw9wTyDqCBrU+o0ttAWnwjV/hm1Cb0EHz/ie591
VeNb7grAZTK9HazpaQwhNlMIpczE9wp7vKjauLsKjTneqYZmM62u9E8+q/HO3EUyBaYV/CDmHsek
8jxxIj3KakUneisuBGlbqi6urZ5zVXmHZhjHr068ZKep6sQ1N7z8gaSwGTQodhv8byiVhV6RkJlC
rhGEVWhuDMzFP4ug3/1b0qG2AgTpMT2e8hOXdFylU5qSdQR6jXKXDbNEHtpc6w6tLfOXj7/Fe7Pd
QeqCIJ3eBf04ukPsWRamPfaBSVe0Rg+iloeBSUcTzTJTeYaXarJFvRSeZUneHUKYF8Pu47/B39SH
X1Vr64IjNrJxugeKTAvF2+nQkuQUq4NRkNV2cUbardg5+J8fnCjJtnU3L37VKXne6UsdyLyijZsv
HDR9n1FKocHp47/Oe5MTqxmXOBtYhHWM4qGBPworQYl5GePirJjVfD3oiCu0WD5ndeRQY5qaT+bm
e2OCfCD2BRLLaXV0TI25ri/aGKkAZVDqW7MY1lKUcq7T2R2yDcU7sglFaDmfnBzvjotZwEqqpC3h
2BHNoAq+xKTZMC83beoHqlzBsT0+pFRTYmSzmh7v0qyxPvnk744L3HDd5RByH3/xSsVT0stSBbrI
zYOTZrZNW7FKz0JU39uhmg2KIojJPtl31td4PNFYWhxhALEBOK5r4ZegeKS9txcmSg+AmcNdkkzd
VvS2vPt4Ar2zojD2QTbOAoYXecwRoJc0l8pbusBuqzTwoA6dIAugiaKLfiJbHvxOTMInNDDh+ffm
ycejv/NqUWvqGHhaBl17x3EHccLcZkbMVMpT+yy16Zp38WTaE6F2gSoF/ICm+wyY886mxaBkU4gK
VhX70fzlJIM063Fm9T01ZMgpnM4zSfXMCRPfkePw52sU1JFYD2lcl/XjM9LtVuCy7arAymftrLO7
9jqms7fa6WgjE1/PVbSbPWe++vN3y82fkI4XK7Bifjt/FIoJSTe9CrR+Ufu5MoqDkrUeoLJ1rwT9
6ggE2/n6fzCoRXpDgEZZY+e3g9ZFl+i55GS2s7g6myzy3q0rtZeorqe9XooLjHXn7JOV8k44QBjA
FBa8RwGB/+2gc5g6dm6FKqjCoiPJbfa3Co/NnPOhRYL68RO+E6RjbIGamlnLYMeX/kHRQdgPIwHX
jLbYRD52KsfFvNWoY24U6m3fhNG9U9nSPn488m/moxw9FEJxkF3BWavl7dvn1MuFI3726CciU0B9
Ym4uGoqQPxFgzLu4NrFHNetWvrh1WKNdp0eZZg5N6Kc5xt93VGNoSBRjGW/pakIv8PHf7r1VxbnM
wiJJySXi6CPIYdQ1dm7ORZdmNRevdMRDkX1OZVzfhNHwp2S/v18GuWsysMRkeGW8fRlz7BpO03Bl
iXty1lJBLxAkJ/eJUOLPD4CVD0zfqFzpxcdmONSKzC5GDxaE9JjvCXnvS1b5ng2Gu4vXyktPFFnw
568TQ1y4dyD08d85WkhI2iqbJu4+kEVFrsAo+8sxKefAC2kssfB6u/l4vPd2Yhh7rmcSzLm4QL19
nW6p47s5l0MwWKF+mOLeQEPfqTvUjwbs6SK8sKsq+yxv8N6kAWSKjwvIy5Wa+HbUIYm9MUJTEJS9
NH3ba+gsyxNtS2OgtiIJzE++5Ds7hUmHsGXyPTEDOR6vdtmBKTuPgZyj7LyWSfvQCmvek0/Lvn38
Qt95NDLloOB4PlK+9vrzX45vuZDrXJZ0pAxJ+6XjNg4yYhsBotbT/A0qfvkkLHtnQAuVNYc4tb6V
7fd2wLKyUKAglgiyJgp3pT2+FlYiDlil1dCPqvqTCfrOqwSnCdeXCi9MieNrEYX0nrqvPgYdm1ZA
Z1+2p6/Borvc/gwe/jfV7SgUWuMgHNDAfJFNPtr47JjWMTuZpkCl8XyQJtSCJtH667RPja09qo7r
p15eJX2nn3Y1+hrZeculPvbR9wQS9jOqbgvCgdkehtWQxTFleBuFbX/hcuk7ZT6khxIRyyGKMvUZ
nuy9CwM6BS6pJB3l7yZXi2FioUn/WyDbrqJFKESIJcUkz7CoKx8qOjmIYucpevQ4j0+qJoE7QquQ
9qrMKkEUAhCg2348N985w6gGUCYziHUcClhvp4quVYBRW6aKYSuNZqPCXelLA1QWOrpqw8oOi+Z1
iCsr85ML3Hsjk5snkU0tAlLR8TYje/zg42gKUt35geGERcC+qAsU5TIwlMgf7G5INmPn9Z9Emu9M
V0og1JW4sjFdhXj7yBHqr1LVxhQARY9pL7OzDR6BZiCb4TMb7ne2Uijb6zjkwuGbHD2jqfLI5Dic
YDaEa3O+NRZ7OnUmargTzY3z0h6cRgyfPOA7y3/dabCgIDDQxXEOfTZk32YVwvZ6hnCi0xFLrza4
jsMyTiU7AGiP2v94Gv32TpnNBJhyrU2Qzju+oVD6r4zJ7WdWX9JddEZc7kVljXtaKf+0LigYigkL
oYIoxv3Nj65O88FOHTgYa9PlKdq7ZJMNLn1GZLQ/CWTeeypIUyZf0AVac3zal0Y9p66tzQFSYDL0
RWv1vqRpJaZNacyDj1/heoy/2dmACJKYhJJOgpXG26OV6CKToRMWbEJCu/QFHdiU+pelAsDy8Tjv
PBR7Dxcewfvjf97b6W9EQA+ixpyDfICDYKH5Qv+Cz2/kVc3Tx0P9Nv1XLqJNaMyOzdXjb7blLwef
nXkgCNaEObLV5qD6rg461JVb1WvzjtT3/KAb+bj7eND3no/0nLniZLkJHJthxTDyEKsaNB3RvgY3
QyQ35UzOzlE0x/5PhjKxIFgfjljp7au00b0ZdC2u/U0Kl1rZ0bUEf46WeM/5r3rc/3qZ/nf0Wl39
10To/vM/+PeXqp5BfMXq6F//87J+LW9V+/qqzp/q/1h/6//7pW9/43+eJy9t1VU/1fGvevOb+PP/
Pf72ST29+RckEOiCrvvXdr557VDu/D0Af9P1V/7//vAfr3//KcDWX//110vVl2r906KkKv/6949O
fvzrL06fX976+uf/+4cXTwW/7y5rn5Ly9bff8frUqX/9Zen/XK8YZNnJHUCDWzee8XX9iRD/BJhK
WpjMP6h2PFT++kdZtSr+119S/JOfGKv7uc0PyVb+9Y+u6tcfWdY/2TTXyhytHCtG1/vr/z75m2/0
39/sH9CDrqqkVB2/+2hJS26HJGw4ZPBKBu11tNQKUu3UU9pxm2bCO42gQZ5mUfdZVvrdUbiS8Iir
l6U8um45Se0WSb2MWy1MSD3paaYOkyrm519e+78f7teHOT6v18Izb5QaNzswB/bRw+ClWxNs0lpI
qz9y+1ivKF5G2sFrneTU6cvuTiu75azKjPSzffg3CO46Nt1rlOB0V+eSdxTQFjAyUKVWNO9H0nCf
86ZyUaUrWprbjTaUxRKoOSGtAF0ln7aO60X3ymiNb6UomnAbF8DtYFeZ+eRHmiOiANF9VV5QTYnl
ZxmI37+GpZPFoXhGkMeXX7enX/Y8Wi0HPFjxnzdQp90IQrroxNZRLfxhgZ5wm3OQggtfnJPw+MRN
O+GOIxJQJG2Z6oD/EEdeClU047lbjaj7iDGGJX2MEeyoP+0XY6EBnbXxXeH/OCId3Wh6pVKjMVN3
63RADJZ4ds7MRrV/uJMzCtouIkPycCzkY7szzqiUnrvG2ALc674NttvQDmrW9zJZHj+e28cREyOx
iXOxF3TcrW1Abz+anL26oNHQ2CaNMcWb0g4RswyhswVVpJ3lmazmT07h36YJWxVzGV4rQTctY0dH
R9L3Vi/o9NzK2XIPsT2M/mRX2h/mG9cNESseh6DCpfHTOFo36MWtFjWQCQsTkgpCmWyXO4m+TafE
PBF6c29Wc/6HycbjMY/2iYI+3NlaGFO4TQieJFy2Rta80P9sPyg3Mzdu5Dh/2NlE5w1bLBkgask6
e/pR7OREEwIJGsAZUwtPh3RRVyDIp9NMqyy4YOmYqQ2B4hgGfzpv1lucJP9HFpCQ9OhZIQvSB9wo
AUmlyW8QB8RPOd4kG7Zfh95lu8g+udmvE/HXIJGbI66ba/TGnQk0BIfar7sLaRc6gBopt+jc6kvD
q0GP9+CkIIm4qXby8dNRSD3a9MkVoxlfAc/kE2gdO+4cNqqmnhHSDdvODvNh33dLWp7WyGKXh5SG
rngf8ZDhLgJwQcSvcrrGRTgvgN8wbjkAK2uMpwnUCW3sUZYNLXdy8M6n4IpnbVe3S+P4FWqqYrWv
5qZA7t8CCNzK0A7KoSqHPduaMdIx1k3moe+dCglGm0AfEG6ftH5Bwbm+bDvQY2fzAM/ldFxi03zA
2A/nBhXlfreYJ14ee0ZgFsBFNw1KeXEgKJ3Us5UAwNnM7jxWX8bKbuwDxTzPOE3tUHsxaBDQt0mi
1Y805znyBNLkojaejGmYl+R98WlQFWIAFNdAdOYhY7YPrTfsE7DFyyaERJltzLzus/NU9/puY7rA
9GDyyPQKj4NxAPIg3OFKy6B/7Brh1I/1nGnaLl3gHe4AAVruF8sB4LTJW92tfaPV48sVcG0e4B12
9yE4HweBY5RB9XJKqHEv7I7WZAW1iMQc+2HYNbzaehTZ2G3axbHulA4aEwXtvPAKVZkum0qFYtXB
uSLyF0K4+3kqymjv5ZkASlvlNYJagfTgDJ2PexBTD/nCoj7igq6wwmuvVqO+12fD+04XturrTTUP
jX2mj2OL9BHNsGvcAvQzjGurkWm3L+a5EPulsVSNPHupqiigD16Nh2nx0E4DpxyADKJZBYugoUz8
Cq5qKjdI7E2ETrYbjUGllK0FppHmlP6QD2bUMLpyOaH/AdSvoef8c9jaVrrtAYFMgZuWxkMKlDKD
e5LJs67ju8f4e2t19yVME+9rNENsRBiPsTH6y6G5d0OEY5uY+NbzJ3ip2YWsU0DluGiEJ6HFAbjx
4jinCVfV9m3bhmibQxOe1hn7OsFGUcOUxCywE4h421I+tWVHwNS4boEWuzZr97FRynoNS6QRfjEv
g7HTtbxIfFHoDYmYdGruB2VqX4VopmxnmloJkQrsBZLpbKDgDVgF4UkRkbHy12nzk5lfJb5d1QPV
8C4MoQIPTb2ZQIIigbahwWxhc7MsaGRPTqtFjrE/DaqGC2IgjtTQLzfYBjsQZorW6829U1YRwtyy
5Q/JtBjQYSfQ1yGraZ5NoGPeRZJW6BgKYc+OP7kZQLq0H5BeLksMnWkcQ+OHp/VQ363anSemFx0B
CMhD9QKla9F91wEssIUeyGLA0gBvzmI0qeTy7bL5kMT04IPKKjXUoKZbo6+1xNJf1gRW4xajotoi
hcK6+VpQg45uOATTZNfbA8BTzrfmYg69IQZ6oQo0aaP+qA1NeukawO73fTIhAowQnycnsHbHCTWN
Jtw7ii76KUtX/4Yv+xwFLczA2xJ9i/c9E0jHdtjCSYzs1sqG992MYviiZqeHYCAHoyS/sin0rCvg
IKGkjffNYBU4Kelj+2BYRdtdmU7fdmcJrM3bwYxkfKKDN8lHjBJCkAird47e7NyZvscTU+Q6LLuy
j9MvdU6Ut2vF3ImrJkqc7mZ0KmE19EaD2cccqjGRL5ZJ1v5IcSObvmpNkpYH1maZB6PVWe5rZC9J
uMuJTUE19yEstn7WptjXxnHREE3WXXnjeJodzG2BXcJko62hkyYq9kvi6N8TV7NKfzYo5p1w0c2u
XW3EAMwI6+yGIFq/jxdLFUHj1nLrOUWb4g2WN6dIovRvAA2nVxsx/8+SKMDcy7aJLzGgS+qrQi+a
ZxAt9XdZmeO1yGqv8y20nnd6r+S93tIwtXFogAkc0DnwhzXHvUlzT/tRe9Xy2I0mUIeZK2Ia1Ep2
zmkVTrTesnkOW1ohgUS3ukSTHplReoDHlBQHs87rC610zG25pGIBYZSOw66dO7ydRRZ7Dnp7r+MV
TgJNVu2G9ZcMruBXJ4vYsWjyRavmTYsVRHo82iioZHE/6iPbKjDRJdwrwEwdEBoJWlFCKHsdvQTl
oPBa7T5qMnEF0UQzIXL0OUI5aEivkEJluRMNzJLTlB6KA4KvPtr0UcVqD5WbH6osCduTrlf205i5
8MHAvfWPnZHD8yroy1XbOp2ni96ql+u8S7TWxzPEcQGi2PBB6sjUl6DQQ3LIRpmLis+dVq8FnMIn
k77QBMpSl3bbhoRst82llcNjXRDt7nO9NyOQLql7bRp5034ddQUk0+jN4Wn9tC85cQoBloJ+gniS
J90YdjIiVJFZfz4CR3NB9k7WHtsAk6Js2kVXq8AMaWc5x4+z5Pm3rou5PTXUUY99MbWN2MZZC4Qz
CsvsatGWpt2qjiruYUBpTwHRsxpOcIfcHADhRHuGtD7WOAdUHghgQOV2kM1m+V0JJ/QuZphZ/bax
OEO+6hiBaHREDfl5OfaGEcQlCuxST83w4HRl8hrndp36peZQVTBLWb/Yped18OiQau073ujP1AWX
hepxzkZ21tLii5ot+Xz07eF+ykHGc/jOl6E7ymnfOB5KHW+e6RGtCjt/EJBTIbKAaxu2MhxXbk1W
JoufKkLmDYolicROjjUSdmOEuup4VXI1tbUZ+8CHjKcu0pE4GnqiT6hdMyg5YkHBludl+FiR5xWb
bKxEjSp7Mu+W0dCA5tGoCMxK9dWTppWoRiQNAoCjWjHMG5yXoPvihDZ9d0WOw3jrJe0NpNYl3nJ3
AfyCCqga9zDRgFbUNZnrrZSCzHJGo8FOgyrX+6yQ5hTJezEHrYHyb2MR8jwnbIo3LodzCQglbJfN
4I7QaFrQYLBGiL5UoBaXbdOgHbLdJC5dirvOWnR1MmjKKSBDZda33B06ZKnIOScEIILusi6cEfmG
C+gvYCu9Dgwf1eNhylSLtBe+80lYYjjkTyQM8F5Jllq/GCOE89ukzviqmVLxjUNcqm3HEPiPP4l2
HraYPtSB2dLguANvNzyntC8RsmLtAsjeTm0wfDjkIV9PbHhSVgyR1sdVYiCsarPoIqXEOB4UOIt8
2+EIhVuvVRsnSVkLYsg6Q70bAzT6lseWDcGsKOLhMNqOugEGXqpTqA6SE2i04vt6MAnK4LxCQ9BE
bF422BtaKArsyD7glJeqAIA/AXBidMnDuITDUwuCyw1KI3GdrUWP38+wSCG/dVAmYn9gm/45yNK7
tfPeA/hT24gturq9H0w9u1e0EdTsJmA+NzHaw73yOqn75C/Dgse3bcoFiL3vx6aknWFy+vp5quLq
tkyG4a5r68UlHq/rg1MpHrqtE2n7mXShgTnYn6fb2fLc7QKPliM5s8trRJZph+SzjhVUEKMBVzxg
GCInvTytNHux8Q0ygBtqQ+3co8WpkfvOAF2C3Fi8MRBQBNA8MHuNjSS9ocNaELhbWC2ZKVYaxJot
zZ9jT6nFBYGHsgXwCt0/50umyWpLfqsF74madPYHFIrJpiWMI0us9G70XTnU3ukM+2UIjNC2b0sH
6fq+NmR5Lt1weWyJ8Gi6BmNlbvTOI6ATSWrpvrlAv3FUXD6EmMwSEWFrcMHnbGDFpPT8AmmJxbWt
uvl7vJRtiVV8XtyqIdVvhZjLO04gkHjmqMJXONgNiCbEulceTYvFBuxBqzHXQKi6oYIJ7+GxdI80
KWlgItBV6BNiTy9DXJQXFhRB7hx8WPS++AF2wTBpMQFwNMmeWDGGMokkuDypES9yAZCVQJhs49TA
DWsSDyCVZQPHvq0iomMULfz1q/IE0CRLJyRgvV7YIVumxABa3POS8Ha2eg6RfMojsGmWaILE6Ouf
Bv85Afg5Nc+WLYZhY8cmkJg05EoAaQTqXtMtiKKV8upbZL31zqlCCxBmvxCB0N9mYiAVKT3xwYKP
36IIZhwU8kaea/Cjyu3QjdVt2kcam3O94nqtSKOdu0HEWJyGJv3ym4mt6G6o0/jZhds7HdY2xMty
WPL4jC2y+NbhI1Lt1Ti5t3nIMQZZouq/KzpV+cdoNPdjN6E9saoqvAf1OGUnGFQUD54+jOZGhamh
sNaytC91M7OHFuno3eQFt9cteDqckAhsJfdB4mmipowSJ0DwyEzBhAHb4oiRDqFJHhmPdhd3JzJ3
2O7juq0UQCqKA8HMZfE1bblpbXTBxTWYIhTbAX6BdndYUP4Q02hNTp91rartoHGV3QxOUkwbe7KA
BBrOVOj+4gDGBRQYw46g8pL4aFqceN+CYQg3Ja1qXw0LEsUGZIL8Rtxiia0BvPiyClE7bdpBKdAk
Dm5GG0EkcNYMtc5p1YVpuUlGowuv+zqH1T/a/fhtML3ya8ZlKWdnTcuLvjXs5oK0oMcG04KgYXsQ
BRHVVNl10HNFTflsHdRYpZZ+Ii1UNd8TqJUdTwZjm21SUVAc0lG1vuzd4is4YOur3uua3LjKNW/j
LKINxUiHVcjmEjRyO+88/JbmPnmCG2ZT3vLy5alYPK5nbuGypfeSmb5JQk/hWACH/ycS+5gvB2Vy
Fw5R9r2RyfBai34qd9ALOJr4HprcT10CMAehKl+1khm8gVHpEDMxMKwuMZuAmwc+bPY2ldXDsgi5
tEK0ELModuuTvgKOHGI/TrFXNWRVxacIxfRg9aYw/Zz7ReaD3ktfE20k1ViUhMAbWEgLqIbIymzf
gT3TbsQ4519MZVWPfZ+bXyBJOZpf6PVKvqFD7UkYhfZlaCf1bYj0RNs4LdsJKLxU3dCQLa0VWhyn
O/xmUn1LB3XOi5yjqtzZqg6fCQ8ALRPsQzIMNXAbmxQsFB21LesBnorjXjhO5txqstTueidvnqA6
LJzsZhJ97Yv1NgO2sQek14b27UQQFdMjj1/YeVHmnrn3Bo8/h+CArMXMpeSH6Kz4ERBMfRc6Ajia
ypNQHaJMuLjqdItRr/enDt8C117UCZdUwstWgNMkbCLq2NdgRb+i788KPy2kPCCxsJrTAdh5RdU7
Ume0RPdA72gHpyiBE4+Y9WQ8sKMuUJooHWp+JGrzZrSzxggSlSMznUvZ3GTZCPswt0zsAxqJkmMT
LUu0bJ3eqtLN3EQEoBpQuusS7oPnc2nDqiZU7MOB5lYJgH9tkNG+l119CSZMfPOUEqMvao3gkX0Z
3K7b96SXanIoX/pirrQ9pI0emLkVG3gnWCVwDCw4rPaAY1HiPgEqlgKsBc0tm2msrIehrap6Y3uj
C1LP0GNjM5oyvZx6VzYBSawlDxpPTfG2KQrvBIdxz962eCn0W4f2jnsFG7veWGownnriU3ptaVeP
N33N3DwtwaZFhwHSRLcRg5bt+omJ5wP/82xfZAUYsAIbCH4FDFAu8SbYk6mOpC/pITZPZIuJUlCa
WvzULBnDlNlQeGdt51XaAXAr6LrKs5lY1oC98Waca5BdcRnb8mCGC68Wy7my2Jitp5IdN8LuPNGN
uDgZPRBBm64vOONUqmpvo8Aca37XNOOyaxPUEIEVYcm7LTwTfRafb9ilVqPlW7tjrgS0MLj1o06y
Kt0VZczOPGkrZHLCpcn2115GsBYwfPZG2tn2xm5WRnpbh8LdCng6d6zgRe7MjpxJXEGpO7Rcoexd
WYStt2llrQOIg2vymhmV+chlY57ZKtTyYilbntJHOmFD3kX2o7Rm56FNRfsCxcXDV8SKPUj10yhf
yR7nhCNWhC08mRhn3jmj6H+MzgQGi0C9+ebh7XXpqhpFGIom945Tq3I26GhlsR+GobqmxqE758CQ
6jsFJR5bPb3xrnKnzB7Ja4TgwrRYEUjTTd1vO3zCGjw11nNfQx+MhR/WVRqM1gTCiMvt4mUJa1Iy
gGRAPNeAnf1wqma5FRA7693gRtazmerhbfc3Ba9wQl2eL7iD57sUWcx3x5yxMjIUVjzsC4M5HjLQ
q8lVl5ArBJUat9XWxCpUHBLVaMxotllUkGZdyu0Slin1LdbvlVgEKwIifv0TMkI/HOjnJorgSMUT
aqgw//ZTfRmKOy1Lq7u5oZYDdV8BxmmVFfs9pIVyqySX0MPgKAes0iils52mtP5STVBjgfkP3spu
o8JA3q+GpGhLWnPIswnnS2/lmCsIOpZwHdbAgXHXT5Lr1iZzvrH6CLSiMsLsKc5D0e/Aksl5pyWS
nvmptt0HvfCmyNcEjH5QW9HAwBWUQZC9hX05L65rHXKLzAeTKI4ePI3kDlSTCjYUOT1Sbh3Q8x/U
Glpjm7MbrGSWGkPGssrTbwkQIwLMLgX2a2AinG4qAXPlwNY8PLpFiXRPn2VJ/K2TekIEIkP8KZFb
Y08WNvVD1VTVK42exm1auioMbLy++JgrCK4XXXPHjjkgOnJw9FJcNMUmZYPGKKbLnsVsVgQCINCi
/Vxw7QkssImPITZSqd+DDe58cCr9OfxVHfhH5jV2MGZr6kSrZMKfR9ESgz/dCsMTSQqYbFdRadEh
gbIRY6yDmZppls2Vh3a79UkJhBhsYAsGeGVKr7wpFRZpu1IcIlDa3s4yhuJCA2fX7VLNCL0NyDz3
zknHmVUMks31O7JXHWFbLtxdZYddHJC6X4hooPa7O25V4ZdYp97vyyhS3Wla1NUjfmsVTNFQxD91
LxL5rhRaDM/Ey+uvFjVXPhp2O99DhUO0v/ASql1N6g+W25jTzmdiE3vVLKn7MnrmsBJTo+JBp6co
3NaDkd0lQ9UWgSFK6kUdfXeOrxLNuRumrOHUZ3+YdrlpZC8Um0kipei4NL9tc7l8qTLMRpgxovxe
zjM0NJnoZvM81NYSBqpxSDSzU3rRVQWgLz+pUJK+mrJXPwz45dmGk6btT0HRclfotFHzdphhGpfo
igaAq8bY6QGQ1GzaNo0nueiQtTinqRpGvI0O7uBYWAd9sTif6eER2uiv6MYTc+xh38i6hWRgRm4D
Vickb6vZbvmQ6gmWAyGEv8vUruUNpCfxopMKI580Odpz3FXclPABT9w9Ek5FisNw6p8dHljallJA
dAEZmYuX7ExxoKid16eisd2zaO4bCOt1vcLNSd2+eqDZ2J96EOsaJC6sertcQrxXS/Yc4VEysZ6q
kux+X1HQoctS0rwPmdxBr2Syzc6EiFDJlcrdDfc2lxAQqJ06IDVyTjU7b36kUo8T9lFqB+yaY2IF
hctX2kGNlKVfkjJvCHlDIzmbyZ+J7bA4yTfDbZgs3NjGCm+DjlXshJ26xAdu/j7ZlsdVz/RYvoSi
gKbI4nfNXqNYq5HwmduvcS2sV1EuCWynuptQuZnGAHjKxABW0J2JxUOmGTdm3BNdhNYCLFYDBEXK
I2Ja+CYbBx3dlDNnfCLsJT2hyiYvR1MNHVdVKORQf/8Pe2eyHTlypelXqdPrtmgMhmnrgM/unMkg
Y4PDKTBPhhlP3x+UkkqpbtU52tWiNqlUZkaQ4QTM7v1HkEXMPy4IgQlkQ1tmUdTWhvwo0+VbicfI
1/rFexqLIgp9IwS439jMjPa5tlVCXKtHxOSxa13rBpGxdqevzzYjFhdu0KC4BJIlz5IvBCk8Qg3V
1mWcSFncVKW1iFsSugyyMU2bqvUxm3mjc1UZ2lYXdBoyDlCnsY9jaMqd14chxxNC3XFbtznQuFeB
yWwqt1L0C6RgGhd0toCFncH1eM3ARUVQgb4tQWEP5VuBqk/4tZfpCRUPprpnHhEV6beS6cshh/YZ
E6EVb9PZIp2Lb8lJtjpvSrVvl8XJ70aD+N6tW6A88h3AYI1ysxoAJMyBdnaIPloJgFVHtp9GKg19
lx9wRHGBIcg8E4iPKLpbqFLqRyAvn1/l/fa8GZtw5wjcnapSzjE01019YDe96kQ2GkGIxojTC/FY
6xfGYOZ7Muq4BgZvTdTMars/drEhbsFOChA1YjwjX1HuQUFjk8TfclFFu+ZY05jgKvbqHZunTUsE
ER26r1cp0bmdUvMT720htrrsuJT7hVNhVztaeJvkprzRKrP6GCADFkwlGg0IMs1qNrtwIrstXxiF
qPxI7SqweOfCTd7ASe28sEZDqRtz+GDloaf2Hlne6ymeVuaGykZWV23wtAPT8OTsGGXYojV6HMSJ
MdjR9+WQaPGTBqDdfSYa49iuNmeC3kUR0gvBbU2f1m1Vl7baM+wD0legnsV5RG1PE4chXUorjbyS
m3pmLdvVY6vObhcPP7kzOwNCgHBAKnJsjZ6JtMnTg1nl/S2e3L6/YU0ImwcNCxPDHOeWvYkiZ3hF
EgCKvECD9ezGuauTtk4bGO063NJyR6yd426Xqjd3jPv0SdhaXlB6VIruAdVS8ovOtARYNgeu3TRN
O3KaJ0yreO+Lx6IjdhbJyxxdZSSJZmGcjcWuhRWId4Ve2pkvmtLrN/PUsLsTB0vQ/cQKRxtI6uGC
LVyDxpe1emU6mHER2jtqWos3QR6bFlQ9vSjA+4P9puqhz2EOEq1Dt1h5FCClRaeOfOX8zaNt6Tw0
LfwsHTTpb2+ustcpQVdHLnbef3pWX6svthjEWDv6iiz5VnFaFWt4HwByQxR6Qdhejpt6TU+WIgrs
fNJr30srNZ/AxnDBK7uHQAydkrgdQvYJ1XOmmhOCCEIeEGUm7vAbNSz65aZVAK9mVkbhE1RE3LFT
jep9lGiZNyJ2aBY10tCWe7I0NaDAwXOF33jhYlFokMpDJIgKA0n2EnerKcRL25Sb8rF0U+ZfUKf+
iIO5JLFMS/OXJe7bMkCTVrUkB8YOPdaL3iR+wwWxPM6Jbk57SdM1ZERIklwgF6HNYPZ2HZ8qKv2i
oGMIisFu7TgPlGg0ytgpLRbHerS8O5dhr6CuvdVtckrjNLQO4DJDQ1Z/xIj17nnYW19qkpkxAdhx
vWQICwBOmdONmvU9dIvbpEl7sqod3o0Vps6phfFUCOI6LGuwgWpLkyBywj7pHDBtrhWrrMSy05OR
0CYgDXs8jWM/obIoMm8X1lxm8ESyI6w5s1kaJiJ+Yz8XtGAZcIRLf+QvJXyySwq4KjcWoAgf3Kwj
ul5bONZjGpPLiY+rTkmWjLD7IYyAToHFcXn1arv96rimHgV1S+yEwpwHX4+nmtS+WVpHAmU6Zyu6
pgdfLMOpCIivr2knw9FoQWjrONiyDCCfYMEJDtUqFW1Cwho430aP3o+93iepd9Ihua8LeYaUSDgk
FJYNsfq+nRWNtzfSAkG8bHqKuJKY7An2yBT4vSccYk8Wjc1vLimWfq6jLEkPcWWbcdDrjacAnXku
pyOVYvYnNRDep95047IZ0SyMHsibqOwruwOx8niEAZ68WnOKZwuMnwLKbMrr38Qlq33WjmlxQyFe
QRomeGkOLAgnsO2kE98CMbXdFhyFjk9dgNdFNAPRyPgys77iFJmW1jl2KC2nh9CYxrWpaCByn9uc
LN1EIR8gv5+wSr/rLZhdmaBrv6D3ZpRfwLe0PV17enw7qUR621g6Tf1qcCmWd6bwGuFbBE8WPtAF
KKCZ2M0furC/Koj/pI79uyz5nxXM/1KX/Cct83+pc/7vqGB2kNz+n7/phP8fBfO1Krvv8pt82z+J
mNdf9IeI2dB+mJiZTA0/A7IoZ7WV/yFi1t0fkEUIh/H+kVJECfHfRczS/IGHxaTJCIm7SfMomre/
iZj1HzSpkE2AKg155mqR+Ns396cf0/9fxMx//2fRmUGeBxCbg1ARlTtB9Ou//wdJq7CEYSGezfyc
MZEk/0pxYTDoS2Sn8TSxTHf19EuiKDe2/TCD60bpkKOCI3gyOpCGnNpYUSbYiAI+bEtCln2hwqBd
tinAVEIk+ayxSy2ZvsavO18ZbVjkywFc5RfLQOsx5lZRBI2RE5vbSfXtyMngBBYe2WVzZwWusxaG
IWrISb6PxuFWljJFtTKHwHhST+fnfA1SDakoA/Ulljveu71kBxwW2mTlWJvPBc99Qx9cP1m+hlkP
mG9Sv7DS2FfJJkMLZeu0zyaZYjQB8gkIn9oYNmlZw477Oc0/G1xrBZ0NulXXHKVCO6SmMO8rU8pv
m7Ff+LpUFRefSFJi5qqEFjM3cd9ITmaL9syOoxr7slMHbPr0EABQ1BcUj9nJ1eq6v+G4Mtw9Rpv4
YKocoN9bSLw5ELoQPeVMIqeE4RyaNM9pzHAys7jJ4NPI5uPjfhN5Z/1s2Zyo4QVZODvLBP9b91U1
+cT+180WPcVWH40aKD2dGSVqrbArPhtjuEN81sBgy2Z4bth/6JiJ5pkaYiukh8sLW/J5e4dc3E3N
AvQ76y15nQgRvyXW2PwAejD7fVG4Vrdxqx4YsqL1VV3nqNBPRjJQhTvmvX7wCj1fldvTPSZQt9+W
C92RRqajbRvg9MUGVUN7V1bTrvHAN/k5x9kFUUrys9Fr78UGjyJlJtRMtOi9LSFgPMGfJe8gwQvL
e3Aykb/wgCP86gc7hBQT1LxuRUj776YNrdoLOsrd1E02lepu6dRyNqA3Vw65AjXlqG7co3Bq/aUg
ConH39Jp80OCHXFiN9CCUdhGXBMietfssE8D0Y76s7TF8J7g6V2CdiLca0f/H8V32QAmSKB25FgM
pR6UIdIL9aZpDEorWT9do0xw/0alyYSXVVn3kEVdeB3TGQdp5Elyq0uXuHff4O4/gvKQDZw4K09N
TR2soXD77K716FEFn52Ya3iGKum7CLNg3QwlJx+3LTFLsWhX/kdwlKxCLvvGRf6QbsEIWE3ToRLb
mnZVhcBVQx9hgEcdF60erp5ocbtzAh0cg2L2jV11ZUEkJeqhUyXN+thWTtHsLPK/St8rI7NEmDek
1gYR2HUOwb47jDr3EGOaZO/GgbmZCVe3/CJutfsi0VaW0hTTpTBTNty41Cy0cQ1qhie0teugaDgE
CP7lXP6fK+p/GWvi27++oh6/1UeCuesPw85fXDnrL/jr9WT+4GbCZYPB3ua+0VE5//16cnUYfDTm
qPNB1v/zdrJ/rL5Hx8GZY2NbdxAy/+12Mn7grSHQWOeb4rLDDv1v3E7orP9JSm+Qiopq3yUt0AMm
0f7Zrw6fmnhOxAVgq3Q4JXEmtlRaWSfhRNW7Wen9TwO3Hk0zSAS6efrFWC/82KCjwkUmeUGuJD9A
Qhc2k8Q95vEc/4zTZdlZ/SIvDIhJQQOH45AZXbVU3yLZPFsOqJ6H3hndcJv8HhlS7wXFukcCWsQN
mIF64PVvboBj6WRl5r7T2KevaDHrl3YRES2DcbodrR6cCuxrS3dFu1WeIZ7TrpEBzfTRsdPRNtM+
CGi7aFNzD6YsH6Vi0DUBuT8qxyWxJE5G4uCW8jDVRXc/zuNynmAbDozvxoVgpIVS+6XYIQPLLlU7
Xg1Lu4sMfRtNzkOuE3KyGPojh6brM5mYm7mbej4GM3z33Jgs8ErfTlR3bWSCnJjB+iukk6kco2Sb
kJlGaP9JUYdCuFm3S6Gc1tTrk2Hmt3b0PJJLQNO2OsSRNd6RnFXsChz+3kaLxvFnqYb5UpYuMkez
777dsZbopvPioC8GElzmhI02j/OHnsbao+yL5ihm+VQt5fiWhR4K1UiKPaH/AdrpG3Bga0/dABUv
RcXwjwrreSxxiDp2j2imEsNTBNSOrLQm5cVA7nmKm9H2u6ztXzqTIHp/jBE1Rdzut14ff1KlvqXA
HXktkMsmD6kfEC7kfel04WcfD/F+7We7N004qJIqmH1NIXdQ1/LWov86MKruzmk79KYCVU1j+uNM
6ijK62NJpeskm2C0YqCFnu7GmiN7njQ/yvoPx0werMxMtlOWXcE56pM7p5rfFUu8o3y3Aq1ezlR1
nxsUqIKzMq/VR2ywjUV9lG3LYngejNUS1UZ9fCEyHz6la2q+iVZXfWCU4DIOvVsEEPQvdPRlZx1F
yDl0+XRA/+DW7KLxk7kwdxoYUhClKkiTcjs2X0bjYgn3FioSjGg6Os0pRLTkR8RhbJsJ+pKFkqSP
hY83DsNT1cfbqRyyq/LGnmAMN4WCc/duarIJRpBKOiPOrmpkaLA9Om4w6Hp/Bym8kXa0By1es3Hn
faLhZ7OoifFTi9QyJaDwhl0O0mey36G3lUxz1XSgvKM5GYP3rZR+hMaCxku7M0qGaTOZM8Luzpmu
8UCZN02D0N/c2cOYngcD4GRhXAlQ2A3oZLOzWSf6aQC22tDrsrOU3lKAXprHBHTvpq3qm3Zw5f3E
OLXJnOazFerZGcbqVnet+9JArwKcmW1mGrv5zOWydRzxPtUqu7QQWw9KwxpHd7kWOBJInfo8f2LD
szeOvda1IsXY8CKo96WT9lnFrtxnM8qRwRL+2jB7i+0K63gavxl5odHbp48vvW3KXU/b02NvWNfO
pU8zjUVARezJQdKUl+ZvSIOjknFytaNJvmRExwR1ftu1XhO486q2dmUcmOP4WRJvt4kazXyxpqIJ
IHCSM4vhzkxQBKB1eQVH1HalypZAUzE1TCqwu6TalzOZZzpvE6pXClKpk6tfJDIdH6TnM4/Te3xI
/V3SSrpY5ZUejJWPfqkco9gkUcoz2dWPYZx8lbPz7tDIaA0odKm1Wmtw8xw1VXiI8yQ9UUxKKVNv
q6OgmvalEQUd7a4pNrEjqLjDTLILkXt+moOnLslaPwS8vPxWaZUFpZljHMjtiDw4p93DJHLctXDB
KFEBaEk6ECcg6nxHbRJFjnHO+9TU0BpA7ns6YqALSDNDEuJxGnphTONR7KxmhtHPlsjeaoX5sYzS
3uRjaPi1LKd9JA33DDGznMHS4ofZcYxfSSUtGNi4028wzqjbNkxONGzRTdXUJOXnXrKL5HLNs5mm
HLc0N6Vux1+2yOyDPnjpa0SNw42jWvXtZYX1PfFjO2WLd4/PmunOHacPC5/D+1xnDdRQeOYPsjhB
DgcRNRGZ7qDWQ2PpR+VG+WPhJF9dp6MarBozEJ1evlTdMjysMp2Xdi4oI7SXY6y0DNDTKO8FHYGJ
P6ceTcTpYr+KyaKN3iu26/o3O+VzWIDcjukiTKplwxsK2D8BYdMNZG/hN4JWIupyUYVgKTLe6zhp
a78XRvuSuDGkRUmlp7ZJzMjcgSajzTPKpnkoFxtYph1z4e7bWcijKybxRjtGeWH8oEErq0vnSZI4
ZG3QW/ZvDoKLA7tReddRiHOkhLC6GBUcUitTgBUjKYxyA3CrLiZy5JGqemU8QzePd0NCnN82Qdb5
0Wvu6NJBOYQHzGv1C75U60nCAtU+3CR1j21eYnDqqlC8U+bePwyGoR6F6ZYPRh23j4wiLnKd0vZz
u6fOEcJkE+ro7GCpJfIHa7olIX+5ArD2pzjL670VLtlzJfUXCCkesb6ozl49madkUdM7nwewzmI3
1fdMX+ummeP+d8R/NAd50prPDqEhA8yswQmJMWStajTvsnJfUWeAFLYcHoye+E+X1GjCDpIgCr3H
NIX4S7UbGrcfqIDnJq5Cv193lN7Ln+05D38narSxXohD28773Ppy3TIQKMo6OQTg1R+aARjp0EoY
JzLdZF44wxJU4cXNehDldDxCyb67A51NUJH0lhi4qT7WcfFssgneFVFLAsG0hK3vxvCfISJlXJcU
e0WoRnh8YY77PXFomxQaOTC8btiLJbKepd6PZPmP5lXLOY61bIp2JSUTuHOWra457f2Q6vaz4nVC
xdpNzWPqmAY+IOndkQrQvieqt+gB4JoJczSL/ULZfJGm7jG20OdS+Lzsoq5Wu84b7W/baT/m3Fng
hPqRD6dQ+1rr5Zc1wxAxe7XcoPBcPW3a922jny16Bx6RZzu7JES7riZ7P1ZLv3di/cNJtRdW/T5Q
FKjfVJ4CmU4bTnV8C29QdAeN5HAq/b4sUV4ilya+0OGU9EqKGA2pvST8jNWmZOc/cwmV3wOpzrRL
g/guBhXnSPxHc5PmafTVtNm7I1x1axT6Nq0n60KxUvlg1Q5aBxrI7nSiQ94aNQznUgzVM/3W5u3Y
d+3BzmlzblGr+PWIdJ8VOv0cSi/cDui9N0tmms8jFQeMAmXj/jaLHO+JYTX23sD7wZsWBRY2rFjP
N5k93M7RScv6KiiLvTXiCqIa4gAlQb62iPO7iPzUE92a6jC1KHGwIUS3mjv0xTZZinrrwOIGeoT8
0eKGPZZGct8viGcwbns344J2sMGaG5OhpFfPWNdbrA2UfWkbK8bSyzGemLjV0GyltBBasRGI9Nc4
ZwdTkAehh48ATImLeWYTESoURN3S7Huk3+nGNt3wSNKI/juTbXuoqRByEuwZKkrMc16jzmtUMh+y
eC6OStX9cekd42fj6tQzMwhDC8On5FDyNprDomldtDRJsu0dlc8+u1GLHdUKL1FPLzTjfRp5WyMJ
9ROLORFGcqEIfOMMTsZbKgXDmTFHUH/rc55Uc/1LTQmLuUUBSVJWr2OXS56PORmLgAc/CjQNRSBT
lI4qhmqDwGjL8FzwopVIaBQ1n8yf5laBCyCpHseVesb684RDZV7AOBxa+bS5dDepZ5mHum1o0M7b
Cb1YvfQ/R9XQgOSaCbYuW83Wxkl67alEFYL9tk0GSqxSyHCYMC3kg9PcF53ysm0crzKK2nSeZjtC
NoaPJHuYUrPYCzd0qJpaIP1m2SBFRpDMT74gTKOmmaeeE2iHFmjhKR8pILXNtLjl/I92acQg13aK
PHoEnLchpqcdpir1bqSIzTcizarfhmiX96yC1u8ie6R1oHkagO8o1PXU6FPOd+OQTIhBLtXJtgwb
80bEB4ukqEthcSeZGU2+UvXqlJZ1/mSwBnAwsdRxgUifANpoO+aR/MWn0x9hNdGvg3withXjrqYf
9RK2/VttalaQu53IfK9PLGyxw3Lsi5Ajr9Ts8ha5qrHmrNEaVEdrUQJRYRWdeyedy/nUdPayRwGj
BcizxHkUtBgLnP+7vnW1M6ppsUWAZh5LmKxDasm1mHylSSB/itd2rq1jWrsoC13aLRZbn4PaKeYD
/4gLVVMsLft2zPSf9jgsWcDC+oBc7AOnTbVBmg6RNuIT6Qpcml1DjSiYGMtXw1oUTxpHD86VWzQt
JqnW9EKTiCLOg0347SM+3IdRyRP2Kmvb2fodC8Ov3vsyp+ho4AMd+hFdYpEw49JAmmjjQ8XGh5h0
9E40kzqbKZTJkecj87tu7F75Rt/CobQwy1Q/xZhQ+9ek3budye8xjc8D/K0Pn7rRi2XnueZ1aqa1
dhEGuHXi36a1JkBoyPyw3bMweIO1ddLi5+TWzmWS/YtHB+8WsWK08YrwqnKkgKz3+Y0yqWTVo9w9
LDRghQF7sXXVYhuXGP+vzKzpuZurZhPCtm8q4rQCbXJCpkMT+LuEmmTqxTRtXmRf7pNSL8/A2L6p
st20lNajWgqxE2G17BvdehvC2H3lIMwOY5L9knaJNoaqRJc/dKKLF41Kvm1NfeGeH30VhEZrHbow
exoHNkSOtoTxwuvYFVjoEW7W5UMVhmIi7hnbK0Q4rciRR7/8ttEGZ/Uth/j37HTPL2y2izc9Juny
icmxC2KBam5Tpj398XV416D+4uN2Xsyk9CgatsL0KL20/0gHXfMtvcNLyauzNetph+uj3gzGJBAL
D96D4UEZ+Cp0rw2Lkdt31yQr8lsL1IbIiMTeNdSSoT+WW8tSFLBBSgWTyXZktvM1pNAOTTcDZtPd
eI33mfauzfBDCVyRt4SrG2f6xIwApbcXzG7zjDzpUYkKRUyzFpnq7RtW4fHAUsnzavHjoKKDlunB
Hg6NRMVXplxIY3QT0l1yGqx5udWn/NciNarDzcE5dAMLKMuL5vcF9EWT3BhCRcdVo+7U/B6Gm+yJ
lcVkOkMRAq4Y2xTHZGLrQW3NDDyajna446sPrf6edKCcOFZ/pSjituWY+OmC0QEWPvTh7cstPz38
sQIM2B0IpXXdJsPzu9zrffnY6M0RPpkqPNIqAhPHoN9Ivd7pkbxw36LYDh8z40MY47CXGvrDFp7v
A6livwHmIvfT+eW0w7ljXG/oLduPisuYsJZH7or2ts/7+lTQ4eqTzMqONcoz+pnluFYRG3YYYb0N
d4Pq7hAe0PdNT+7ozQfKy2FVMEEqXefAicryGIP3+U1nDXt82BYKSZns8zCcd95Yz4Gdtj9JM+5v
2wwBVpm4r5j5cr+s0n0W9gjxsvCaMY8f6hBAe17gac2ifR6LdGeq9FIV6qsmxm4Ls8ymyp9rT7X3
cipbinp0mt6L1nmCekf1QQPdjhOm25ckstzQiGggzhOHXjbtkRV9NShV1BdKFfm5jOwd2g4MHWk3
b/vCuPdU4nCWCv2D9e2DrrOMYb4wjnWOCd1olwCzf7hqKdG/pAPl07SCRVGMQGHAmkeZouXHk9cg
mS4rFKTaUbf5mwqZBJ6k6HaVzJgYxOn2RmlD93RE06StXWtMKoFlps9TaN5ouP0OLh3lvHlAPN6g
WOnteQqQucboYHAGIz3srHey6NGgx+VjbUzvnQn5DHNGE2JZ8BnhLNiQjNNgkwDFUKg7Gnui3RY5
HwiFeDDs5hQ1HusmnmuyGKJDlIPoYURO0JkxvSIyOayxZNA92pvOxXMrC/eqMVh7wxxQmdL4mZad
x7L8ieMjPQhbS3a2pZKL7iKklFRYcKLcGCExGutzUh4wKXFdFKG3nzv3nsFDQ3TqYa4we5rBsBjy
pp/oi+MYqVgw+9XNwwj4O2Yo+3bn+BMvpE3Z4QxHhjVswxGF9Etz59umMVH383IyTyX7psf1F3vd
gzUo31761p9Dq3soUBZ6Sf5KDFpzXIwCyjuG31P6RRP1vV3ae2UK+7eL8Esm4T6rlzc1Mk4keMld
rGwmrho0J+w8CupdvnaWEf3yPJR2zhKiIs8v9RB/OlyKm554Fca4VH/VCz74AVupnVv+og/DPcT7
2ejaHb3myDUyq/e7yQQzSPw6nvIgcsrySWZFvJ/kdCZ/1eXimMfdMpvvKDROCLsvevjLGXiuKFP+
zgvM/2J9AuUAWNnVpGjUzOiWVXZnq7edQLlmdl5i+34a+HF5o9oigGV0Kqhu7JZlGzu4IbsshUhc
yq0R7hK7eEps76hnUH5Vzt6HkgZuc+pmdnrDm81nbF2/yfDRL/GsU8kZW+ZOxLa60MogLm77S2uG
VyG7wIvWpBvVfFFTOezqtsv9nl1wayxpEcRj7VGxO5Yf3LOIXKzMH00COjMMk9MCHxp3Uxmo5ltJ
g5jK6QYQGtdn/tm306uRWtRI2XB4dhGbh1RF6TUZ4+WiN4b1tEQc7sQx87TInwKnWoVu7uAN175Y
+kNTR58ZqZvbudGmyzi3U9CnE8J1M2RsoZfUGS56op0R5zRs0ZRyZwg7l9q+KQr7GmNO8uJs4dND
reyNxrIzLFt7S+Aa3MmAjKzD9mDOBS6D77ba4qvcNNMd8vztqKu9kf2el5dee6NfabWIsljleGXN
7Bu19s6tycWrCei4s5c2D/pMQyDVFQMQVvyzTXNxjJB98DxeMCzoT5qgzhXHRf4VkyoUFCUpBo6h
lnvgTDMgrgXTqaZyIHxBfAthlJeRNysR5aOThjedsMf9gKTxSnFI7aMufR5DJnT61ikm5uzvBTm8
E2whlMGrIQtkgZSnVouIz5Ki1ysf/7QTvXUIe8k3WsXlk/ImTio0ia+9eLW8YWfME9Hujr3RzGLw
CY1ZzaG6epQFYNroGqdIX44Zb+KekeTTFsk2zKKzpgyU5MNXGVY3pBWHxKK0FNC2pEs2wybPtbOo
on3uRXxi9OEUmJ+pBNuK1RifYgaVWryc7MWiSRH94g4/3L6fQv0cY4jcYq+XP/HbMxa4JFDIET4V
TaQibERbrrQpuIcpbOsd61TOoF2398ZAyE4CY4CzLCewHdUdV7crv1uaamfQFX2aPskCjnZOLae3
jJedBST1l/FxjqyDnfAQohDKyZ/IjjolUx03LkqxTeK81WQUcR3tnN7uT9EYz9cFpmiHShzdBI6X
xPG1GUQFWBy9Nftd0d/1mKZnL31UPSo0RdnyL5LOzmkowL7GBxIUGpS8I7eyap9LpqZkZm5Wqhn8
gkCs00SMTVC6Crg/cT6nXNq+zSgxa63Yp05jnZXNTQUIps5yLrfR2M8QvQAIjcOL4DXy3ADMmtx6
SUUJrrPY2Moa4ofxwZSjtbEXY+6h2x1ie4D/6uu0KHXOtGEBNxk5VAbQORLB2ysA6W8UnMoXYcPB
qzP5bRfMKbfdoNnbPBYCNT/XJGKZ6DCTekFu1vLkoB4/dKJoDkLoSbSpdeYeqbtjMMVjh1+m8q5t
M/RQ/ggjd2lpIccj5SX3Gz11njHVUAbX4+CqGKeOA/x54S+NHcdBQaDdNdQrDibuoGir4Z/bpzOr
s95QfsyX8+5SsPcPoTXYbwaX4m+tWn2saAQRdlbau6z6iyhsZLtlcsS6FP80rA4tuMcxP0wNNhHZ
pEdj8kIcNXyJWR8eO+7lb364zXYoXfyxjjvgLcU++lPkrfYVM9vUaA7z+LvC9sE2CSKGk6z2saFl
n1YrtUucO9q7ShZ7T4LH+Fo50/SSgT37OdJdsujr/BTbgPvIGS3g0MR8M4hbvQIJWftUMWj2HIS3
oZc8F0sXXqbMK+/j1rA/Bq1tFKITjwwAT9QB0vb4pUsxQ24yopFuyqbIrnlH8Y8+tY2f6lZynce+
fu2dxTuNiHV3oFMtU23eBQTUGNdyUiqgMfY9atSdTOAPUHejL7IacYzb1Lnhgeh3NB4nNT8wrXpc
BYXnPimsN6OaCVmJrWh8mRDNn/pC6uBMWHxnRC0RWOSonUgIkWcr05fHKWUesXN9Yu4ou5mr1ohu
nZx5OK8ie4/SH9Ovo9yfo5zU12DhjEJbXO0osZ+3o9KWHVF6coPYkWtxRESOeOVBZm51NIy6fS0N
a75ghqvOVbKEX8oAOgEDKiPdBkdUkqe6KDFxAWTLhOCRemmfO6HjF2tFtHz1CX31ItHDPVCpea6m
F3JpxLszdSGbkd0dyATq79tIRgHBVnByZZLvCQ1Jcb976tyG7cQVxnCBunB9eRqSZBAI+e3AXMSM
1xjhXRIO40EzdHnWI5z882SVTAhO/lnzAZyWEuoViIHIF2eoOvjJLHtQbPjb/y15kVXhgt4u6eBs
isErz+HSWuCaS7Q1o8gNchHFHDFS3f37coz/Ugv4J9Xgv9QW/jdUDBLNvmYm/mtBxrHNv/+j+v0f
1/c/ZaX+9df9ocsQZJXq1EKtZW2rNk8zkAD+IczgX9GrtqYxa5yIiGI0vtrf0k/lD6k7RIOBhlND
grTv79IMS/5YPZDkOFM2ZRPbq/870ow1/O4/s+os6WgaLTnIFl3H5vT45yBehdHFWDo6CgqGDICK
d5JM1nVeczddlVj3TpTu3cnDhFXjMvmHT+uvIsZ/DCu1/qxZ/MsXJ3rV5a61TP4o/xzDqRnCK4wR
FLWqOel6YPThUC6a8ktSEI9to+UAeaPdnYo4Gu5Fz/KD70Yn8WZsTxSCZzFIctb+ZYNBi2hn+bkb
+Yeapb0OMzR+HMeNdubThU01HR3KOeMt04vpcySKZsLohOGgIAVlGymr+6k0I6E8HH09MUSJ8ZXo
xIKDE5pDvCNLI9rQYWhUVLfNNXiGmi9hGHv3xVwkv7pFkhMfCYgnmP1xelkpX1vk1rvQOAk2KXwC
xDNAPLr3Bj+JMpzq99zp1tW1Rk/+j0gq6eZV87QWlfzrV3L3/fWt3rvvr/947Pif9i+v55qzXH63
f9ZOrb/PH68oBS0/MCStZbt/l0H9VTplOj+kge0Umu//MndmPW4jyRb+RRxwX4CLeRApqVSLVOXa
7HohvHLfd/76+7F67rhEaUR4+uU2utswDFcwMyMzIyNOnCPLujaJU/9rg0riP0SZffsXpEpUJhmB
f2GnJP6EHWshBkXqCCSu/CcbdOIY/b1BUa3R2Z6qyMFB0QV+gBnraaCEGQQpKViTKrAlVIkAHa5a
kc53elU86+nDbJ3ZkscwrX9ZM1QaRCwTPt/pRPqIIkYVVBKGEEwIeJyrslHWBCt/aMGQydNpBlT7
wJ/VCaf20ULfFgVkOYl6p7jA/EFHJjYPfde+bOVk1oyJ1xeNb9oPLdDZM07VxDRo7ieGucsR415N
aNd1USbNllDHXxcjmrxmIan7y0bfQWxHawVQTsSgYU6WlbnyWB2kQY5+a3VXEfTy8k9/5cYQO1Fm
mbsy7QanlFRvp/mQHlIhHsjw+GZvpy3qaJe/5F0Y5eRLcD9IrcHige87nmUkPmgWrZXyDtE1INRj
JsF8WEqfpxryFU0c3tqKZXWjBorrjJYAT0kC5UhntplD3lna9aCb1vAhRzfkkQmdAzRD0qHIr7y+
hWoTBEGTdZWTFo25lRKN/pZAV9sbXaJO7UJDSKrAhyalcEGRo6KnP1we37uXnI5Pm5QpVDaGOq3/
B7R7bIaDQDWquit8q9woWveacYuu2MEG9NMIdIV9rjw02WCuKOH4ew2PsMW2cA8u7aOOxDlP9Wp4
chsz+1wW6nCPxm/t6D1tKEXW1rvL33tMXcy2MlROCknD7aFJFuc80Am9v2QsZZoEDY1Cs9EYmx5m
86ld2lprJZCDy/ZOtvEUa8CNDtoTMCivxOPp0WIrjcZIDUgBgh6k59bra+eyiXda4uMlOLYx22Lo
IEAKgfD6XbVO9vTWa5vK5uG2BgfipCvJVtbybXlNqWW15N2nswkmlZ1GgxyajnAmH48uFwVAUiMv
l6DewIJ2G6SQvZrDzaAusba/K0zPB2kpusJxLnJezWU95RqWu2iQg7t6o2+DT+GTdUhv9Wv8Xfoc
3tLbtU1v+4O8NTb5pnr2flp31sM+3/PkONAKNSlR/CJpQV/mwuwfh22TQzEFH75rtr+jQk2DIhqD
O6W7GaRoTV/lWijrrQvJRhhQR0EiJvQX2MxPvMqkw4R4VeNUETXtPZz7sOlooOORAinnXV2kvyD/
BA6TLQmHnKztuw0Dlub3jhkFgPPHjS01VS4CA+vvIPZYSeZEKsTxo9730c8F/51+0tHSzixxgX+0
FIb09OklluCBc7Jr7Sp0vmt2aVeHJd2Vk8XCkkG0ALcpMbYxvQA+WvKGRIxhZu7v4DmxSfVsumKw
peFrO74GVbuOQ4VczQIH9TEnNA7ybhNdakKRSX9lFjaoNJtQiM37OytOUS0ngUOvq+HfmdZjRWeE
Vixc60v25oGDUCtWK2EPZOkKFYC7dkw3nvSL3NvOs/I7OVoweM4ZCcxUieBInn45nlQRtou+0LP+
ToKHeNcxH7YRo2d72UtOlg5ANe07ItoooOFp+zq2AoKmiTutKvYGjUe+D/1mYDoW0LkMghwAvbaZ
+bu+rRbCl5PZfDdL5EfMR6uXMfPNEUSo2odFsRes4EGE3KeeUOAGMF45e5u4TT2gtX88UpW3IBIO
qqJPrQTHIy0MQVLdaaRFKq2zBLIPHjCVZmym95grJw+Nll5X1u6y1ZPtjuSS8d62gP4kvbqzSyQJ
4A+C7XDYByr1eERa3HJrhHBo5On3y5beHeLjfpdFBFN5fhN+8nQ+uRPNLAZfq4zKHejWg3rd7aNr
nczvE3gbIDjSFpLRtWqsKCMr2sJyzqPRv0xPRmnEQDhodlr3sKfLUDZCcNiTvCUO1EIA5QGgg0Rd
lVi8PNSz5rj8RUkEpcSJc7yUoEHIfnuCcueZoh1294hibuNuuAmUdSQvyQfN9+H72D4Ym62gHpBZ
CPJ3Yzem8Ca5ny4P5vTnq4R30z9scvggZ4ORjbxWArhY7ooOhBlsIDochsKSsOF0HB47BzIdBOz8
J8sWHZ7HU0aNQwrkJPNIkFIGSYvqLYuj+Ara3SVJwzPjwQoBOI9HzpWpwfTjZZCByAcIMgZ7tBCC
O19NwdX7EOlenrX5vuLUR/JDQQSTUj4Zw9msedIwBpowpAdfUPRt7JvK09jm0reAiveWvMrbZXPz
8wpzBg9VWhnxblqGpkF/jAxKFKTG2CoPYW+hqeIfugTyTRhF4MJ+7ChPNO3Cdj4zQJ6p78vFu5xI
6NhiXvhjEVKsPSgKbLa11O00j1b/xDNuitZY8MET72B4xJmkiRTdQGZh5uMVCgJe75YUOjiOVQWw
Vaga14ml3VyexhPf4LJR0ADWCdtNFB1mdxpUtymVmmpCemQ3QXOTiNb271mY+cVA6TiiXFYdCsO0
R/FgptGC552ZK3oCOXjwOnTs5dlOyrPWkFuImQ4GwZsgXsvVToDV/vIwpGl5j/brNFO/rSizXZRI
1egiSFAd1Of8YIir8TXKbDCY1kPwPYxW8c/OdbJwYWjT5FwyOotNjT6GmiTDaFBS6aOJeO2isg2B
+NJ9cWY7sXdFQzVhj1ORDj527sqiLQhxg+qQ9Tlv0uxedekPCiN/1aUlGD8J/o72x+UpndZlPjjD
4AYmESyr1BiObfqeFLuocNJvNwDMWhl7JbyqFBqBVnBRVM3msrWTBzwnBsKgU3+hxhNVU2fhhj66
Q2RpWskCalf5vQdz7Ea5GW+iO287bqOdcm1dj2/CDwD++c/s9bL1c/vso/HZ4aGWsG+MLcZF8KtK
dh8Z5YKDnltBUyGlyCnMnX+Sf3KzrqW/qDxwnziA2tZRojrAXgNOjnHvDulblgYLh/CZTYG8nTyp
mE1UA5wkx0tIQs8EOSF0h14C2Tu296iE3VKfdSSKva3ckTpUN2X01ovRWs+sVUf11013l+f2dP9r
CgUNlXuHe5QI5PgjhDJtB4PS5gEUkW2UrlP3O836cdnIuaFy44iIy+qEB6RFj60UJTy5TP1wkGT4
nFaWZKugKb8DzNx3K/jVXsrnVFhdNnp65TCyDzZnXlPRYwKJvcfIUjib0k2S0DFBvV7T7i8bmnLH
s72oodxFeoVIFedRZ3NYjAEZzVwaDwkHDbzMgMVgt/xhvLXxigbu6hbieGN92ej0M4/3/7HNaV0/
XOEuokZeJAKu9IGFi/1rDoHnZQvv79xLJmbXmyKBzopVcTxAIm9DVHzXr+gCtnkv3gg7uN93oPK2
wIsDujt25Tb55W+tJ7pZLn/G0kBnV2BV5R6PhH48WH5wDczY0POFp+l7gH0y0ClFQrcYEas424ij
bESN0lfjYbgW6brfZi/+j7bcUSACCddt40fzcS+thQfxO2JHwoPwEO7Ll+ipcKy1vnJvmoWw4iQv
TemChArFR/ToDHhCZms7koUFKJKIh+iFrAOpOYBn8ap5pCvP+LL0pDu7Nz9amy1zlCdybYiTtV/t
Dw2q2WJLK0WF5oDHHQaNwWq4gnDM/Xp5XWf6gyZZgONRzhZWoRWzUTrsJr9o0d34G9WJdvq9ceM/
Brf+zVisxNd+YauenvOTTYsmNkJf7SSxK5I1Hzxq8gfxl2rcRqi87GLlkctaWTD0HrHPfQp5RYNF
NIxJ9/14fzb00HBr6cOh/1xvgq/G0/jduslgnFgFN+LzUDqUQUucDTmIz83V5ak9t2WoB0mUbEiD
UKo9tk2/NDTyUO4fRhnCGMGGBWYhtDoTD/Ao+mBitngGRIOGOHKgi9ea0zr9ZviV39I9uK2u0x1A
9m0EGHyt7NOQNt9Vs2B+aYCzgGvo/EROSn88xGOMFEsvbIqGDpH/YhbhYZjCVrIeczVBE/wK8Odm
PAgq26GL7KpYiGvO3b3WBwuzYQhJCztvzLlTlS9jEN3Eg3FVJOKCN5y5B8kUoTdHdEOWUZ2dbnDi
jTUgq/HQWHtrAMD9WgJTyRdui2nBZ/6u4+xcgzyHJjWOY58bzSKEftcd956n7gdv04TPqV8/DOOt
JagLd99p7DtFSyjUUivUJUKXY1vmGMI2baXaXg4tW2r9597agQK3XJcCZb8q6xQ891LK4cw5CfGT
SezCiimUsmarBQCIJqJioi+EWScfx90AVRJkib8aYTcY9TqpAdWlKYj+by3s1qop89JpN5ed8nQx
KaHBZWmZsgjL34n6s4/KWRmJ/T5wqaDIg7Eh9w+/QFE9VaawVLY4jWwMeKoopPB/ZSqHzXwn96NK
6CZcl8tTFJCyuoZLeFfH6c6M3a1PvmpwwzdR9nem96ktmzUSbQuOdbJJqJxIEGVMyQpq+xMfylGg
g1rGmHmqtQ/gmLcrNadyohUelJZesFAQPmsKyjBzupx4Ds9WmNZLeGcJ1veuNmo0jtOSJlYuuLOM
XrvL63jiwry0ySiBMqKojhzkbLvEKIYEjScOhw6yf5FKUO//DPrnUQtvRaC8pXTw64USw1mT0zuf
5ZwqZLMjWy0UuQRIMBzoPVyRHb7q0XYKVOWeDIo9yPVuqMbt2DUL8ds0aUcHw5T1VzWAQ2S2YJOZ
rR/M/ZDjg4w/AIaWIaCmN5a+nHHd+z681/RKw5oq7Vp9yBa2yhnnxTJpB4kti1r1HBxBxavwzLio
sBxtIVG4gjKBLADPcugAv1HYWXuhuGk9B8fbQgAprfT/Yz8CJHee6O3M6JlTrg8LvwEyNl/nquwH
3yjKQwSdJeBqqBDXcQUrKPXk6ocu0kNZ1rl030rlUlZCnjbnbObJDbB9ObZ42hkz21rriw0MmeWh
1IQAGBPwpi1AY+ugGVl6JzXycGNY/ngzIPhp502JkEo9Sg7jIGkBAy8UK/7rINBlMJYDbC0u3ZmK
RJNkkMGCO5ZNv4tKvV8ZeVJsL2+PkwvemGTGOeKUKbfBBTzb9GMKiX3sloegs2h2ScLA6QXdWtgR
0pR2ms8QiTuevRQZsDKbIRWCoj61yBCFoUWYVEv5Wteaz1EUSjdoawWQkI4PXkrbFCSl5jo0y+IP
a7SwLIE+EYHygWXil9lVNgapS9eOWB30lmbXsYxRSOnMeGE6T7c+CdFpEyC+PiUq5+O0gCyYrlId
qkpH35GOm6+dS6O+DtXGY4SYm234TXBltnG3h0Am/nR5Nc9tAvahyb3JbqQocLyapdoVdQM9N2JF
qgqEGmIMRC6VbU4xTsohR9DR2lkJKtxylw1PP3i2vhznigkpCL+e5LnRLe4nFS59H9VUcBpLgQeg
6hrbxe9tIRSVqzKyvv+hTRODTLIhcWHq7L/jwSZUtSTf8BR23TdBoG8G9mZRdKT4pUOp5bKtkwtr
Zmu2TfouTQQ6YuQDnAzIZ6o31ljdZJA2XDZzMo3vZqZKo8SdBVnl8ZCQiTWlJlJleNVX+k/69GGP
kO6a18tWzg/mt5WZl+gWykhiSNTUFv1Vlhl20F773rjwuD7xRcZicSKCD1EoYM7rU7yN6OQdI/nQ
lRt9vBqU657O1notZfcAtS+P6CRYI2kpUh8gxUeYyu13PG9CPcRibPSM6HOi21q8hptK2V22cbK1
JxsqPHL8a5F7mv78Qx5IilBwqZm4g6/S7udW0XNU08MEpmRUK5tuC3FVDfIuLb2Fe/30ej22PIeX
kBxq0I8rRN5HDVnnLLgiTrKF8XuZBPSdG9C6V46MqHA9vlmN6Ayh8kcK5QRp0xegZw+yRgI7N49o
uN3NyOtz6WAZ8cYQvLVvvQ5dSLfpQ+0pC5vgNP6frE2nNFBB4v/5e7AkOIUarpAOMG479B1s8zBe
V/BfoMT8ovafYT35jIofUpNOJ9B61pS7AcWWy8t9zqUI4ABfU3aSQLMeL3eaSFkU+rJ0gNzfqao3
hX5Uo/pBc9GC757zK3AaRFAcWBqPlWNDYwS/WFmW0kF5DOFQL9+K4Cb7EbufCvUAxOfPRwVUVuI9
wy1MafLYWCBKQ4XErnJIW/OTMdId2Ed3dZl8LiNjYb+cOWXAaPw2NduTyBX0gdXLCrUa+ZOny5um
7m/6vlvYHdOPObp5cJbp0QJImUiGOTweUZHQYwx7HydzCAreC63P7sRqX8OKoETdVaEjR3F5Dk9T
MrxNifJEpg/v5BV+bDJPUhrgYNA+0Edsfo4HqV61ZTJeK7I/2F5CsyzH4c9YjIy1EaEI36XNuvXb
Ww19qpUrclW5E31uFhR3Qzz6d3lUfc+kONgGWtW+Lnzs6TJMjywFNXWWG+jjbMW1qEOAD44QbslW
sVUz/YKyVr7O6lazvZIjWSUUvWllCyIysRbXMdQA9OPAhee1KdpDPpQ8SZMI9NBa8ubyx52uHazQ
vM4s6J6JGvQpavxwpNKZFCEXGxMttSYUMnV4G5a+6rRwha8VXbgx3TBfXzb5DoA99heyadTyQJsC
FOSZdGzT8qFkDia8a0eX3hsEA/6PLqrjR5q9JuJyGGDe+gSSTRsi2uRL1gQKHbqhgEBEQ/3msadD
ew9xL6S0GWjScjX4bvgcxaHwlheiRCeUZIALFgYreFMC6NzhwExMixZwGb5YvxaBRkJEe93R+/6g
5vRX2qUXw7BjyXDN2aIVuU+mGtGtOvTymNqarlV7NMRJZ0pSEH0he44sNCrKxpsayt1DJA0R7ZV5
030bKp3KbpuEyZNIWhu8bqy3L4BHkm9d15SQnRV07/cd5YyFHTHN2cc5pSQLoIILWJoS6Zo5i47E
3EOKw9KLA0e349HOhaak4te21G0vr97cmeeGZpu9E+hvUQoMNSYUvLAFmvEBodGF4Uyfe2k4Mxeh
/Rikc4oVhHJuUahaZ1W2cGrNZ4ycBLk77jgd/lfC5Vm6RzUFqU7Rfjygurn3fOj0AytEAyHU7SQi
u3Z52uYDotQK0pFdZhoaxOrGbNrCFAhbjqDGAVmVyIaEGVEuE7z/ZSsnFxkJXBIsvK9oWzLhFj/e
Wa2u960kTHQc8NCVVQf1dW0gGNJtMgNyVsRLV5AC2kMQ/aFX8M7CsD7FJZRWT57+SDNDQl4kPC5h
MMxgmzCKgKbWheFNk/TRK96tUJ0nvcF0njSE8Z4DxKakJDmE1pGbgwnxTwaC5/Ikni4VY/lgZb5U
aEgOkp7xTA3jdJ1Y7iu1h25z2cg7ZuFkLNMTEUs8oeY55EYbkStHuPzQ1a4Th8ahyCYh05/UcSGE
zNehrl7lVsfZhawioleICPXom43dVQ5H0OWPOXUbYh+qx5TfKFtTLjp2myGJm6xXXf8eSjg7tfTr
KMsd2PQdMmW2q6mbon6oZGthS5xcPTS/0Cqow70MZB7Lx1bVwUJnFbXUe53Cm7UJ+mtttD11l7xe
Ht3penK1kXqYUOFTgne2nmpSVsijCcF9LNXCRhzRTEk0eSn1d5Jf4YXF80d+7096xxweDwf6OwMV
FZmbVLF69BRlCZRPN2xaiC3EzhBt7i2V9E71tRp4sQQZ5KB/NlC+4L3wQcQnkgFTZwOFDwjGklSq
Dy3Qa5sGZ5jU6iRbCCrn0zm3MjtjJCEC34xY/KG3vAP07NGaDvGlmts5I5oqvc8pOWN55ht9l8Rx
Tw73oHg612YkpvmzMEriwi6cvvXjJpzGwmWpUTcQCSjnLgifkQnj7PsmNFL0+xDNTHyhdOTeDDZF
BavVH64QIZYMUgMINQcVVZ1jH1FyFZ4ARSoOno4wZP2r0J4vG5iW+GhA7wZAK+MInMfznUxsrmdi
qxUHiDggqSGOoUTkv/w9I7Obsy9TPEDCSJB2dlggIv8In8OfOvNsJDMPgBitRIKYCEDK3jpglME4
LJzz81OPSIbF+D1XyvFiJIWv572vFIcMcpZdUsFqCYETVWqUeNfdUjFraWUmj/8QaEPPicKfx6Ql
ypMUIVkHb3a1tG3mR+p8SNNHfDAi5cqQhtPy598Zz7grVNTSeaH/zbWZHQFm0jY1LUnFYWi/KQAO
g6UnwtJkTeP8MA74qCxV6NXiYJLLF5J7Q3uSzF9/z4tnezGGETEIY2x4A3hg86uSvGjNQsZ7aRyT
C34YBzRTozG2uFgIl3QjAc2KX+PFcvTJYXnsyHPAaTdWYZXDg3ZoTbRl4N0rIIG6PFknB+XMxGzL
Q3ShFHkhFwcDhq7CgCURHLWcQ9j37bKhsx5MewDpLho+yCQez5hYuz7gR7Y9T4u1Sa1G696MATpP
65OrLZREzq7OB1uz3WIGtF+m2fSUKS27MW6l9hkOKOfygJaMzPZKKYhB3EGSdpCgCYqVKxFZOem/
ef7RG/B72mYbBmYBq4RjBSuybyMfCy+IvMI0Gpd/7tIAKClvkIikWK7MxqMLcgnVpcjhr+e2msNH
CANP2i9YOXM2k0wCTcSDFrKJeSdC0VQwb5ZVcUCWVARoiCBSspInjXKqqqhhLlwFZxYJc7xhwMSR
lDgpwRWKSz2+w72LLyOpq0hB39bYXPaEk6Tq+9P5g5W5v/VaHJMMKg6TOgQvl31+Hz2Ew0qEnbZd
Fd/HO/9BXnp4nh2aBoSC6JSKxrwbGWEQWZD9hvWyYsd1u586lE1wTy2kp8+a+ZB/mF3X8Az5DZUI
Ao8Qmg6kPIV91Py4PIFnDqGjHMfswpbRVq01ARsQMG1E9aGUnmGr2o5JvOAO51fqw2hm20mpwq6t
K467DmIDmXLeCiGnu7KTP2cxHFKZSRWv2VKQ/qQZuR1b4XVrQMoke39+7B6NeHZHGdBrjnLHiJuw
dgqYQpSa7nVR3pp5umDq5EE6T+zM7irJjDKJFpXigGyUhja4u6qfqk/GVfQM3ZWSONTBssTONm6y
MNtnrq+Pg7Rmr89IQoyhmwxLYezUqNe3w8Nlxzl9mx1nx6ClObqH+yYlZTJlxyA7sD4340r6hr5B
VNNzBrXgBrGNywYXPNWa7QZPkrLBAgpxgOnNiYY7OYBNLko3NWS6ly0t7Ls59DKAncowAiwF0NCr
wXURtRspevl7RmaXcpI0Xlm9r1DaX2nNjeJXOzFcOB7P3PxHbjA7HV2hklUUsgsaH7qt1EJIDze2
3HQrIdqXkre9PKSzF8zvHT7PQUt5GQhoAxMzwT/aRy4Y4G0Og7ilPhs1e55O4QY6vstGl9xidqy0
4/8ZBcfOsXLwu2ezfx2rhWaL6VSYPQKZSWpmNHZPHdbTZ3yIOi0a99KJuu9Qp9kmgjWSVPQKavuV
YeXwH2b7Zny9PLDzFuFr4h3Nf3N/z6jTFUk8cn+igueG4W2eDpNCNWgj81MEPx4c5AuOfwIc/+u8
+m1zdhvUXoC2gs9bOlUFu1M+96XhmEoLVWKwyTKIF+SdZK2V6lpZbGI9WUe6PUEmQnBF5YnU0mx7
+5mhx5UsaPs6/6LEhVPTlZtpmQO2fv2HEzuzNBukZYUmrJKevi/Fe7cQd0rFAEOeqnXwXOcIs+hL
79T31MqR98xMzja7MuidLrmYVLeOfF29yKNNzayHRQW1ThtU/pW3TmwqMi/a9aB/MmkbugmcpXrG
SYVPmT4DAA8tNJJEz9DsViiEdIxbhHH2wUv1tfsFkfCu+lQ+eg/Gp3wdf212zWN2j3FKaM5i+fvs
An8wPrsvhr4bXV3GuH4HGasFfwh8y6GtVHZ7UznJfb+Nn5Gr7H8u0YecevU07Al7C7CGkHMOy4yU
RIFn39f30PS17cpCJ6hGAHod1GtElZHHuNMXXOzk3J1ZnN37YjwMSpRhsRisBzl9kkb0w7zWKV1k
rJeW9eS6OjY2LzeKVuoXfjX5M11gZrk2jcLpLXHhcF+yMls+lN9Tt4wYUlZt0CDjBoFaX/r+X2zN
3ys1x3p2IJOVRJ8c1E+2cp3x1LIQVoWkNoGsB6ZLk4bFyybPuiWIcxwD0hdqp8cHu1mMJXUxV9vH
pguBfW8jBSVAx7nU5HV+/n7bmR0B6OjJSHGb2j7waHtS9rm4lYuFB8PSWKZv+HBJddDSSxU6Rvs6
e4qTxlEMYWXSYJVqm8uTdhrYvvvc79FMX/LB0oiYAdq7WIrKlfhgfa8foY4PbuVd/K353n2GPGOS
pluKapfmcHbXd1rfiyV18H1arf0SEcexhcr3+fLYlozM3gdKIXlhrnERIWW8NoNgEyY/q1BeX7by
Hw6l3zM4OyIEERiOJeN3Vbpu1YOQ29ZX8wcvH/1VEJ0GuvZ8YQdf9g5ZnJ3+WQWCm6eAti+yrWLd
xMZTRcNBtIQjWTIzOyjGIVfRE2ORNA/1BcMDBfw57RGKKhem8CTcPPLBk1qXSBtWqAwsVB448Axz
Hk2N4Vs4S0SkRDP78oItDWt2TtSiIGaRyezV6ndo+a/z4huvf7srFeeyodOHMigmk3jP0nT6hk46
sxM1NdKq6rV9T/9eCCv0px6OslXww2odffUYb5c66aajZxadAG6gf59+EArd83YvdQBGXlIb3lvK
esgFErf/xcbFwlQn5AZGSmzm7BZYcQV6Zm0v+oVLxi6uNkMGKZ8RaUtX75nt+9HUPMaB3LlVfZqM
9oke2mmxDmXk1YJfl9doycjMx2FLFtGT0BkPijxRheQiqnmJseThS2ZmMbEcgmtC8URDtQXRQwoP
YvA1g5b08mDOOxxAF0q6U6PhPJ2lWyP8y4Wo7aXHZO++FD1MEbzmVei8KUOsymKFxBhUOZfNnh/c
b6uzczYbBzFTeqxmEzTpqdY+60s0fOfibpzht42Z300NUKORjdoepBqq9St1Dbn+3nfKx3hjOpXT
/gq/aluUazfyN7FeWV+yb9nV3xrmHOWqusArIH/W9gN0tHJjOTxN4+z5spHzO/jf49Rm/phJ8LOn
LuPshJfBR6r0y5/9fI2tC3cxJVYOiYnJ8/i6jwrRrQOvaO6rcEQvUrR+Cr241Gd40m8yHQ4T7hAu
OGCIJ1AUE8CgFFdSex8JqdgjbuAKb6ZZtp+jYWy+IPpZhI6qN+VrGCekQxtfDXg4uAm6h43XvwRI
DyNUFsvdm6TnWm8DwUA0Laeb9RUJ2SK0e5LVCM9DsJWuEqGqBbrti3ohhp3H/tMoAG/KBtsJ4Mec
zMNqlLz21Li+9+V4fGpTJBHCskjIZBq+nUrJbqLxXNhL81zBu03wotwXFpx986tdiVGmLCylvucs
b39KHQpKIGAhO+8gndRyZfwCv/9zr2i7y35xZqzGVLaQwMdNeJNZUBtaUk21X+zuIQR66Pwg3fhJ
CLi5oaYAhZm/lRPj55+bZGbxQtgZedHNXB3dYdPqRq27R9zLX/lu+1NgU6mK+FQr453boEt82eD8
4mdup6X8t8HZIRxqEPEWitHdUz/xEZZDki/RO3TYaMeqKvcPnyNYY1BwnOqgxEUIj453mmTmeuiJ
fXePnK1sR0MZftLd7iWLDfdHVbZLvCVnBgd8xwChjT1QFLNDmAtG1mMv7e41A2YgZWhqx4MIzk6y
yHWErDAXYtCTsJc2OqB0IFVBtVEemtOFeJpW5T6Cffex8QtV2U8aHJ5Rrl5FIrGbKzu9Zt6g6nQX
FvmtGi4l5E/2CSg6Cl+wiIBRQdN0do5ZpakJIZ1298oQvvVq5e0G0avtLq1frFwpVrAFG6swX2Jh
Oml1YNRHdqdl+PBc6ly9i4deYdSh9NoP6gZRHkQDZXpSc3Qp6lUFHLesULfsJGCwvUIzTrpwRszv
CG3iTaELHUTaxKE6x8mUsSkKwWjo91okmk6maOmqq4al0thZKzgNKUuV8PV9Jj6MVGJ1y6lN7T5G
NGSbJkpMkEcPx+U9eULuNxHrUvWjGxTebU2cd+EYZqY0WSMED32vN89yYpqh7XaueLDQ00SKN0n1
r2lY0dwQB5nfI0pTm0inGmn+5MGS+SCWQY90SL3z0LDcjJ5YXI+hEP51FUzaBb+7N6t//s9HyYPZ
b//5HxUQPv6lf15UVPh/qJXAkU8DO+HUf6ZmvwE+3GaQrqf1v6jc//2X/uJhl6V/TD1HEwUVuwMk
L770Fw+7DNk6bfnT6W7JkoLb/puHXVX+wcFBnprDH1ggBM//5mFXpX9M0MeJUg3oMY/DPxJKmFgi
j95FvLygB4DjQ9RVOKsgrZpFj3HohsmoRymKgUX5SQvz8VpoODOKMkQ4eqwiJ4sdP22Qgh0yGoHl
Kn4xtPyHl8VvLY1hclN/DUW0+TRku9f5kNfo27UKCHtdWCGipaD6hQgcWjetE8vVVy/ouw1kSuTV
hoHwh1Z4oegOXliPGyV1XzqjdTwdKvi0Sh4ESQmufJPKfTe1RU8apaInHeSmv0/EIbDbdhIDFqQ7
swzkx7K7zkzpGskV77oUIDwI6p9ymBconHTNPpWHcSUgKeS4TWWsuCoi/qBsVrrvfpOs7gpxmn2K
WnFvRJ/hMbpW28S78cgnOHXS0IKJEmlrRbeujGJao+efeKwn2zSMG8do+viqG+P9WBXyzhXiG8PI
bpG4v4EMQr0LkJxoBvUxhbMGAkE9swcryzZFFB5CYYjXLeIu6zKr7hNBEa5V2NObcrgKW0HbgnRM
t1aYrM2o2hqZQfWnoOSfe4h8yvpLXXGhgEEplapZheRVQqvvVpzBj57X74u8tS01+yRaw7po8qug
IMc4lrsAPHCaKztT9G5bUSH/09zSyzHhTFdugpoLbQg2nvAUR4hxpYXxbFVJageu8jIYdFdIAgRA
3O1bBKmf5V7eaIMrXNWjnN4NqhqvQ4RhhapER0vhYzqkzkrkb4xxmw+14USpL+/8IjedsBp3qe8+
JiVST4k2gn0dFdvzIyetlGbFrbmGz3htJEZiD01M3jfaCY13RYx8xcP0LojNTRCF29QoMsdTI3SU
o+omL7ybLndpxQ7BgAhl4q9Yjc+ShFJilNb1SmgLqAP0jVwZPwPTpSaSu+uxjZpVVigk9AJj64bN
91aVbkNr6t1479qQDTtPoq1aIGtJw89WlOF6gKj7Kixaej+U4WssDm9W522RA+Xl36S3aAO/CFV0
n+jNoZB0J6raJ4TqV64KfX4PvYhME6Jc1+sqlLZBHo6rIMx7p1PNb0WcbHsTZjM9ldF3ktIUztOA
ikmTXQMJvnKl+lPfyjtgNrdK1u90Ieoof0sCsgAE3rmqhBv858VNjb04UmkyG/2TZKbcu112KwSF
t07L4opLOLddMV0PY+TZgUzxTSPQTGqkAkM5Weeq94hMw8bLs7UxuK8dwpirSK6/FUiK5KP/XZV5
i6Vpca14qjO06vfRML6WVX3jySgRiiAChF57glIBzTw9eNRKd9cb0q2CatHUlAf5wJXsTapAQ+F0
WrANdelQpvnWiPoHS9BqMrvWbRb3z34RPniFvA4y5bGQvYccdaEgxVto45En2SFLT5/kUEESIJI2
ZjxsdXEMbTXmWZQhOuUre7Vyv46TWNGoFA8lMra5W9/VeX41hgimiLCkaIJ4RWMH3TYWinJ59sOo
411o/pBjD/W4KnvsJOG6chHW5vHjOWXZtBsz5ZCYVOe1SS8p7soUiTn1u2mU7Y4AJdnk/Ysiejeu
l8FmlDDBJT4lp/ITv4nsqDHWQ9XY3Sh/wUVdO47kfWKoyRqmZG0lceAUgnAt6c3GReHxUIRSutNL
baNnzVMxVs/EkZSiyUKWfbUFiVHYtVgnjku7z5aHkYdqoP9sCp2jw5pfRNZrAFWBKcNlbZiSY7bB
VXLTRY6lv1jps28+J2Y/2gOCXbnkIzfWKQ9tUHP4j+2d6KJ+28svUVlua8t1KnP4ng2lXaseJJVD
oW6CyoJgse5RS4RpaFLg0fpgL4Z9idOnDTkq/YZI/S6hBkZ7lmYrbN1ViK4VLH/PhOcANmmRQuSP
XSKjOjO41H/lCr6tpvkSGNonOMDtVE6uJEW/l9XmtZkUs1yFirvrldYqQY7aTNS9P1B1y8f2R5Up
+VbxYG5VsvCh6ds3CHFRK6isaf3M57JLH6y8o2XLRRBP1+j5R7p9Bfb/ISvETTIKORLzHLnG0L7S
ZgbiSvX+l70z6Y5Tabf0f6k5d9E30yQbKdXLltxMWPKxDQQEXQQQ8OvrwVbde6zzlb1OjWtiL9nK
TDKat93v3ijONUzyaiv5MgcNSbrxzrPd3GMKzI61/hBu0l+TKZ6V33yh1XOdNP1fi+/e57L+iDm/
HDL7sp6SdVePm1zg+GwP44U7KjvNmIiFeYLbjHDWTizuse6QssN3IKkZ0oDovalN7cWcw778YoVW
gQObnN0azfsObZDFjf+qJ2Qrp3ksDnAaPDehjPZFWNMIFB0zZD6eCbIGJ0++wzAeHhdXjlh5Z0Q3
uswPIgqn67bPP5vZ/hiL+rz68jS0yPfh3CDpTqK/VjNdtWN3V5L67FYm3I7dhEh7gmXYRXnzgemo
/hjm5X3pLc9UIr5NDjQmyawv/cV51EtY7oYwusiS6GGOqhu/1fey7l/aFae6OtEuRjiX+nEKSfK4
18pcxdBM7OIqumhnB3n1TcxNmuRCR+GhGDtymxJsrPBgExTuPdv5hOEarququ6g8q0ihLUFcshsf
o7mb2CAbNhmByaBjnbaj+WZy553ORJuCHUWnuLvFdcC32umYY2EfBvTOpFboP7vtsbSWh3oQhrwi
7o9+W907sX+WXfxQtlXA0R0d9Gnrmsly5J/KOf+iAHDvpsS68/zqL+XG5yLJ8t3SrOKGiAYMZOKw
h0mEBFwgUr0quevn5dAWQ7nryvax7ORHx+s1zr2+mKZGpFZSdYc1pAvqTCiCEnbp8dqt66e6Vd+t
xLto177eFY33XbYGCYUYno5ivZSd5G7N9sn3pwniTqfdje7o3JTdp5D5yXEt0hKBvqWaLnVgQweR
nAo9Q+CnV/hLnBXzoI6zXI5QcEUp+rbQE3tV6lTr5zKMvyyO1GmUjzEAGPtuicQpQcG2zdin0BG8
dWt28FiwJdULkJ3iylvMVSHwEW4yPXrouzOsKU9wN0F5syiOc+Ndl7CJp77VebtkRG3QtHI6NT8U
CGXw4nkU6nQ539QIbB2mMGDgw1MnGYcq9SfEe/tVPAWxvFz65q9+Cp10SMqbPjdO6shZp4MuL0Kv
mY+OZnRVBNV7q7SvXUTGabCI8QCXCyLaBlHEvEXkFiHTad+hFHscfMS84xqxQR341z04p90CryzD
zOdlGiDYyvIP86a0uC69d0IC3t337iQQrbdz0mLo2NAPRIWyQMIYwhW+d5yqpr1tIvfF6VALp1OB
9saib7FzV5M3XWPJIS5AsyOKm5cI3Ts0VH17N2/yj+VCvKXFfrTzbGdpZpVkVTZoI5rg0Kv6Llw8
/1AH8ZN2l8dwLD/NK8gyWV4rJV6iMdK7IdI8TVBNB7dA+TvQytszBdunYd8RCmT1gjp3JA5OHn3r
vDE8YBdRaa5gZsLjoia5yVujs57BozDNd5brif3cew/abMqkjX07D4axbk9fxUZHB1Rd38nZIKGt
r6TrnfN2Ybh69L52TFteRWZ+t3bxk/Ljw2DF3+fVh4TFQEhcd0fdZkfGL6r9GsgWhUaPq2VFB0SI
/Z1HwkyZozLp1Eb1XtktRmeZPy06T0c/ynZFMl8vg51RhMHi627al+FCPYKB/XmZaoJkxGUZ5Hyp
zHjtOErvvE3SEyTlLbRuiLEJAblPodajzBuqOQytV/34wOkrdiZzv+q+fcognxUL8vXSO3STp1Mf
uVCU6jKEGfv3jcq7Q7V4V8pdPloRSs2WV4kd/Efv3Wy4NsJ7L7PwLq7WR9WMV5xhybbODDG4P4Qt
vygkhCEAmdPcMmdP1BdLMF8hAXCZM1/PZJAg4oqCwyIIqNABvZ9qiE7Q+v6GbO2NbAiG165G8Vok
d3mgJYqwEwrabQX9IQdyQfHXHtcAcECg06rKLgIruXe75FKr/HvmFeMpiLxDjVcRltPApNEG517O
H6oYSb0aFdjRqg7BkFxacMBf27GWJ6mr8bxhKvwEKghWb4ctOuaVuOn64IKwi1mAYlMLxerY0PvY
NUp10ONMKM3Zm1RyEubMXQeXRYC5TtpyvKCCRzSOWT0vTGUfdFbPZw+R8jUwT1nvXy2eQhO6TF6m
kcBV1ZoAN1F7hmvP3WjJXVMr61gid0+YwoBkUNbTTiccVaXR//bs6kgnsdzbNHVV3bmkxsF94aMn
uyhx2JqaqV2pD56W125bPsd9cwXRnHfIWi86dGH1QnGcIn4LG3k050czJDOvGggDp2A3eM1wFFbY
7S2B4G0/1PfTWqq0LLKGoeu+fBgK8QU0/nrlj8FZBl6eTiB4yeqsk9/mw8kWI8KtIelolNu3XiHv
iyJ40cHgIeYr0FT2610/tEcI4NC55RNnFA8B8lVrfItIMvGW5k2Y9his/mAjFQXJW0nil3c7hKzF
TgRJQ/S8fA4hHZCyfOK6/gUl7F1RbvnFgERbvAxfkw5xVGst3oXNX4tXfwi9QR4HTx59Ymsy2H5l
DL6aD9qq5bGqVudz4bRNGhcML1NSWziISI4syMJeA1l5cYqOGM7hVbIMbeouxTu95gU2ulh3ax3v
EUK09+FikUAkB1R0nVT65b4Lr5fY+iiKB0kgqGvnKmicYKfK5j0jjClpCHrFQ7Tz8mjnALNW5fQ1
bg/rQiltIgTxLjNf33dThW3uUP/N/Ytiqh5D7y5pRJ/21G92LkzaclGXXbec/bY/h7Zpd1YcHMtM
rXtVhFeJDTuq4w4fm7ygakIfYeePCLgy9FDi0f0HbX80c59dup1/bEhyV+ldhmAtd37cfzBTUKZZ
vz73UUgUs9xkWO9sXkAhecMxi7w7V4ITTKJT0shL084PTZWh8qHL27WFU1/ZNzY6HJoQrAibJ9UO
72UXvEuq9tmZnQtVFADAHIV2tn8oiuU9ZQR/1yXqPkKkm8jEJQpy5/pQu5+yVqNroNaBZHf8KMSt
VP3TIAN7nxequnDD5euw+udekZr6RGDZvKXxyMZU3chER1A4abaGLu0Yk9bDXJIYN+cpgSNwVUmz
y7nHOy8rz9oFnpv95bkfZgzitPYP5bQUpymvP17JMLlpO3kzTQjrmprkesruimGqL4M4Ozd8ziBh
WgvC4puK+uvOjtPQlierI5u20QCKRpn6gIIIMz/C4UVDL+he/CRKja6aPRp6R90Rk9jCTkcFpgL5
20upb9UAYwviT49mBOfdlFLuA1O8W8AXXdkzPQMdLNWxnyZi/ci+XSL/PViJJ0+59Nn4hd0CEcwF
c9aElIfaa78GK1QKUbPeDghorwCST+PQXcAqcNspGDmz6SIc1PuyaIdjs7wEIniJ+ii6rMx3URuK
5PlJNvZd343rbbCi4dJaXx2e6IPPrCFTqR8bJP8uRl19bTO+RTwt0+2yQJUHUWvqhsW8hx4ZwdMS
WE+d2AU7njnHqJL7fCmo1gmEh5F2SmdKzCeHOp9nmMpsWy5K0pTu96GYc5aMQMd3dXYCYy1upiC2
zoGKxFWoPedgHMoAs1tVe7j811SNwbsfxdT/X1v+XxsE7/9eVj4N37419Uvz9ZfKMi/5WVS2HAcl
XUj/UBtACO+nUOer/m7k/lcEmJrEzaEN4lI8/u+ycuz9F94Z7htat5CuQYbw32XlIKFM7Ti0OUMf
DAtV4h8F/7cNgP/5+e8SuFvJ+H+gNgElZYjDYPaBVNmG7j3c2id/a4+0oV6QnhLzTW/GfnT3Y2yg
YPHRio26vatyz4qvkZdtUWis1RxnlwirhP1zFk+y+wNZ6RsM3/YsESRUDo8Bnyf9uDfPwmy/UAns
DzcUjUJXcDHtQp8J/GfrScuoC2/AsKq83PiporE+5QvlvA9lbWJitbgELqFl1V5acWItp2QqvfhB
WU25/qHH/I8lgwIJIinYB30UFugc/rpkk7GjzARefWO5dk3JMRktc2OSxkMDElW8ZS9RmReneXDz
YTc5YQE1tsLPfvjbKbv/uUe/3TkeA7ZVdm4D5P9j57ylbxfCqvpG5mQQXwZvQiTY9SQM50BW2whe
ZG1CINVN3iVXwp5qfc61aeMvv3+ON3M3kCEwgMDoGb1am+4EZLO/rkcmtHD9eE7OEjha4ZzDVld6
F+pRJvZVV+ar+16X1ax2Yb8wsNg0RdVdCjfMUpM19vIH7vv/9Dh0E7fuP1SF/xxTMEmQZ5BbRmdo
4KPmYcy9gqGmSRZLsWtNohr/mK8zNGs7ZEe9GJ36ybcoGjkVRYGHVuHUL/7dCjE8ANcwo4fQdDG9
Gb092BZqW3KAN/EIjbnTwzYo62lpL71AVflykMppoORY837a/q+eaq/Zjb3u6wh91CFpIPIcBq2z
P/Rff+09Q1Dg052CsmojVAHU97YzuklnLmPrTkepha6Olqv77mw5a16nugDybApOE5z5dMdPVNKb
/E879Ws7a3uABPkpqIxcCLO4UW/uezBnM9UzXKpj9Y6+MfFauzuJX/zqu7Nd3xDgKn1Pt4h/psis
n4u86sham1oEl1o643yd01HtqO8DcBf72jbrp1XVFEV/v4G/ghI42Fhm2ncYcQStGLB803eLqB60
CsJoautWGB9xwG5BJbtQ6qaRcFo1cHmZf3toaDIyIA1PNe1FcE5vaX507RkrmovxiOSYHd9O9lqG
T5morODOLxQymyxAm7+bYtL5i2hosvqmHwJf7bQrM/LL3y/Bm8MCOIHSGGIy9Op/TJi+werW3lLO
JvOiyzFUdbugcdsP+UnoPJD5TuX0swyqizVyW2kyBlJ8D/RgEan//ilc3Ogv7ooDC+MRcIk4YtQV
RYlfbY32rHVA83q9zBi9a7LPEd20crgGEpMwD11kKD1RsLd7Gky30SjWlvqOn3SFT4SJkFtGy2Xu
xXfbN4GdNksrxJLOltW2bjpZecFtdI21LFe5jqzwpTAmVgcwGg7AQ0iW+upFCm/avmNitdULNSf+
1GOX63j/+2/6ZjRmO3OYU/CAG7VnQPPhDUIjc8VczRsudQU2che34+QcRqekHr1KQ08rN8X0EHbr
MFzIonfSkCLYgxSDCtMijtZPM/xW4bfEEuGNq+zaOvhh7VA6CCvP3xVz51F5oQPdpF5eauvf+abt
4eGvhNEFYSU4It6qVjr0F+akVcOxQt94eqhmI6Is1aXxTsFqtPu8LuFq7qZuLVv0aQcAJ34VB9/+
sIbur6dlewysLRYG0peYXaJr//fgxte+bfXYVWiH3PJsKs95AAjmokybT30ud2U+R86hhh+zu65L
LfIr+pj5sE9MZsxJ9lbmf69p9s5/4mJy3po+niywiew21Q6m+Lztyf8WdhWJPwrAJN2xcINpPHdq
nqM0r3sx7p2o6OSeftrineqebn5aZYx2k9IEZX6shQ9O3vehGqH3my/duxqhwODOwINW3WFJpPrD
DMePZ/lbiLitIg6CpItwk3G4t3N/9LepIet4PHYqkk+aImSBMjfQr10BuqY6S8ehrUO0SleCYh2N
onBx6Px2Y+98gNaBSRmZeTIl9ZyBE6igOEazM5pDnjlkf36/NpTkhKUudbZGLxW5oDkb2U2P5G49
9YMypvGSB1N4LstG++1uQiBD3CCKkquBelzev4u8mYn+sPP5BOgeeJUjvFW//P5AbeflzUoACN2k
IPmDS7kZyb/tWk78MnRxoI7GWRd0UVU9i12thz6499i8/rJEFPo6YhDg6f/hgxkVQ2CGIw3S6NcP
1nGbS5LZ8agbWc37JFD9iWHnvDjasunHs1/aiFABVdX/jmP/hxnaBIQ2ZYoAEs63QNuoIZ90V7yQ
LKjYvZMiiD4kZpDfNoh28ilaotxFYauDR0wS+tCOzIa6+oMx/A/rjqkHf8g8Jt43fuN8Wq/OfSue
9bEubfr1/WiALluBQxeoC5x8fqDuGO/pVeR/ms3/T5/MfADycNskKkr2vy6805tujuNOH+FdGEMq
CpnMvivudFqqOaS5CIpLtYcuToY/+f8NN/rmsJHgbby8OFzQa28cQFtVY2MohR6jYJTUdEKFUjRN
4+Q8dKM8UcYC2LqiJtoicxxl9UlNVkhZUlUZlNm2zeL860OYoIUC7zlVCcKBN7sgFIWeppgVdqBt
gusqTrpvdSyT6961rO7bNJjwDINC8SfStTehB/bnh/4xUSJkjqj0vlmItWvsbgjwhIFfU8JaTBO/
HzpXvZ+73qIpM/ddnQ65C7VePoaWOPz+a79NS398PpivjUTMh6nYfXPry9UpB3ft1LFadJ3A1wqC
+jBVDOTvfYEQkWNXNpUX4XbBkvYAOmHiVdVVi/YApW7s0N1EEWsG7NAPagcx8BQef/+I/zylCSxX
YHR9mhP89eYJxyEeAZUXPGFZLmZfVWG8fFyNY10m1JHUR2uuvHJPp/ZPaN3/tDak6ghEowdBHB++
ORO+LKIxWdbh2EGs8n7MNTgEwWXK0tCRYb1v/MZ8qBLtqV0k6vBqBPpxHTq5+2DLcIVle3HaoLgO
2qp4cUd6v39wXm+zwW3zthCaJyO/ID9942i7ghlHf876oy7X6q/JK5gUDZaGWjetdDtMy8AVn0o2
/tFDgueSObFmSj1Hrv0fbNibqsH2IFvuB5cxaEBM+JsHAYE0dV0nh2OehIXFWZYxpFp161qXjds6
5X6Zg61W3Qs1d+fczYqD8O3ce/z9UXkzW7MZdCJKxqqAw26n5a1ZSTqxBH1i9ccxbFe57xGKWw9i
qjPEMhI5xftIZdOXtp9lBLfQlH1qKuKg41LXzU1lolWcOPPN0yyd6E8qX29QyT+eLYJVnnkFQPxw
tr256UUrxx5sWX8kGgm9QzHF9bVlL8Ntb2+onDmQT6MWzZPVxku3Dyw9uLscsr2T087y21D2wAz/
sFz/MD4kqIDtA4bTKT3Zb42Psae2MxPLFcOIi3YeBfunLFGgwgIH2sLdamL/hFRX+SWea3NDQV3W
KboxpD6NbEVMCKdZvgnj3KetiUoy6kYsB8009kBrQdrHcXSTP6Ge38DaWUocJeDqbadDIKNv63rg
JxWgxLA++nPY0eGN5Lx1h5wR7its6RI9amM681V7eVO9DLOIi/vG68zwCbIR5lBc6VkM6v5hNf/h
0wB7U+yMgLByKZks+NWd+rTLkYOW5ZF+b0vZ36h6JCmzXNie79ysjsPzOCrLwrsvxIXPdbtG0+M6
j1kYgC1sV6GPxveb9t3vH+wHZeIvzpaCKp52kxJi5PofRARNWKwT+M/sEFjNAIDBI4Om8unlUzUj
ExVNgX/RukuxgvWJjKxeYEecqdYsOSogx7EL+Cdhd2SDorKrW15nUJV1dKCvu3Ke/fOCns+A2qll
hLnwEyXsr2EY93wUSrvGkn9wWv/wCAj3UtPBYcJgEXKbfl3oZU1Kird2clhj3v5II9ZuryzNxPyh
iucBgcss8wCMjtHaNn8QpAB5/WvogqgAbMvYWwczQ8Bgv/EKmTsYD2MiTkvXG7rXplIri5XMluEv
QY7VWqmxknkyn0tv8qPpssIdAC9bVtHchf0c6k/zj3xbeIp8vQAhwjlxxmIrMIxl3ZoYbWeT2+LC
ZrrJjCdg0yC+LtwK2/1sGtOK717UWfX73Gbe7pPo8ccZHd0pfAcqLATEYSA4W2LQJaRiAFvXKct0
Csd2sz57C58AT0xV+2yNWkWSJQcp2sHmcleatwULMghLp2WULPzKLFu77452PfZ1crJHRK7b/bIM
FYUB7OX20UhwlfwUN32m4r3chIroQ5JXjcmBwd3t6BSyoQLRFfFWTzAC8Nqy97JcqfKUC6vjsFDB
b0LzKKconM2+U/a0fB4l4JMPTpsvTnP2Q4p5GPGp4eeDscM+807ZZFnCpDnSgLBcYcl9WkmF2/M1
ZN94W3JZWJUSu6DKWLn9OCXb/3VVqCBxCNBs599I75zgIpYyAQpcwWYf5ceIxTb1HTOuIeBD0Ey5
a59Erxeqm13oZ5kA0O3Dx7/tT0lmt82YcMPubWcier59fVo0KGgJHNfVRNQ8hRmDAJQVeTd42hUs
6vqcLZS2ojReC8cKdqIJFLczG1o0fs8co3pur2yjqM8EZTIBs4HpjdT0mI/Cycez044eB6+gosTS
G0/YrLlt+YKFLVBiHcn4B3rf6VRoQWt3zRU3vAo78T3JhWCfute7384Fm14BDmVJsqbfLvDrT+2y
TixQVC6Sbx+6fdI+u7lbB4+x8ur1eeqaQd8mYZZ/D2kNqKc6XufupZwYLbzuHCNHpv+Gfszsfe+s
G4QBqaiCvRwra/tQUyS4qTQEJvzi90FvPTgLBPv9zvTLtlvDWGHJnbqxg6fQpWh17MplmvdjUyzj
c+jWgkeufz554VP7eonarAHBOYiKkOOhcxH5SE7ash0FAGZc227ZOyaKuRW6tTc77eucwhGQv7wP
b5NkLRPv0p2XrUINuRfDh2fbR32qvnHbJPN2WRkMivFGaH7bq0VDtw1deBbN6n4KxBQ2h7K0NT37
PJlWc91PlgZ5Q6V1ZayyTwJrOuVD4GEVCnh2kyCNGzzL+3mRA83ywQG/WeoWCwSCQFcG2Ju7tt7n
tbW2RxbcJYJeAztntaaim2Y5nkmW+I5HeMtbrpZN9jU92nWXY+OboK/W5y7WDWvNfADnwLX97deY
KmCfj4UftE53Dx35yhGsXa5Wd3T8Mu+8QxlqZopuaxD35ePaZZsLKRtwSBciyzWHLQqqhsMWZNP2
VwXmk+VUYAPF95+3zNPT9iKf5Jl7666JmMp3qweIOdlR3O2ql1GKgucMinLhrmBitk0v/WzYzFo7
cFbFIDzx0bEy0OLJCnDw84Tp84Z9ARFHciF8U2aPzYTQ6IWs8HgzsElYy7/ZZhLgT0yeb/fCBB22
M6cIC2i+rHQ4uQAMps3bzXlsxekoqCE+JL0YyufOHe3q5PQU6ZFWKKgwLjvfaxfxDgs4JY/O4q38
T1R5qxC7gnC3vc56cqA+fd2nNehoxzBiNtmYdmkmHP7PL1wWVZSgbl06c3IzLrqn/1dDRvlXpE0+
fgCaXUbOPvBmGoOqXhpj7+K+7VbA+nM3dgc/5wx9bQent26cYWigZqNtGA8PWiW1uAg7Exb2rrCg
RacdvlpXlR7zqdjHtfDkxZTTNrsFNY7qSJhl6G0dhtqyZuCAXZnlz4BWXR6YiRwKta9XAoJJNuq1
Hsz6MQ+wcxo3N08lU99QkqMBN7TV3l2G7R7NelyXqz7pNT9kbb7Vy8c82lxlPMXOcqWjcgChlBAs
LXvTwKN+ydREsEzHLLNk8qh7X/FSytaGPaUrsvWR5jkD2AD7uUY4I80aSsYjhmXVIaVkINzX3jiV
5TUHtukvESZxHBQvaio3imMSx+cosWIutD8Lur5pETIRyJCC0i5uzsMXWda+SXxVU0X96dgILgIz
nYrOU7miTDk4xX3dm2z+sq5q89evsZLvZJu5fvXlSHlkGxOMBfMhlwt+It6fu79V11/dryjaLVB4
dRJQk+RczcHxt3DpZ+AFjn/zV1Pj9bws0uFmxOXYbnfCXp3NF4u+3JxqM6vNfzZZXrJdNQjiban8
aLv6r16v9dwyG1P6u1np/p8+B5jtzW5GIcgwYCrNzGyJzaqDsg1+NuXqZv7xzhoY2LxLWrOdhzxY
tkZfE8cWaylqmyBGyznnrQChs0/pEAquLMAYmJIeFztb6+FJMKJohelsV21/BIFVdVhnX83cyj62
cqyt/zMupT9u+MJDPifNslfcwdg7i4yf2yut+wEDYSy/5QURLQN8iK0DmoypnaktpnB+ur4qktu5
Ia7Zrl7Z+KFlDkhL/miD/PyECFJ2P4AWkqKDfZBlvTnQIJdVZZ8Sz3Q5mWHYbu5JMuXT66fKHVAA
fh4GBG2qXZKVli0+F262rXq/RgPmMmUCK2tRlg/WZR6c21G6jISdgklvx9xrnc0tqwYMVndsvYaJ
o9tlqhw23a6S7VsQUdcsZMeRRj7BnrzVuXd7RvDFy4oU3+Dc5Q0UrO1VW06BbQGbmi3evYEo3yb2
g+TMmX6sVFNE2+cXdUYrqbRC1dfPr2EBGjCl/tKpJR6fFsvzuIxoJ0DMaURNSpr6Um9muCyicnvo
zt9iQm9DSOg0LHyP/lMpCtx+ObaaRQZIX7Edr7FH6Q4tv987/vYlZZEQEb+bhz6cHocYFTDvPCUS
ck7OyvaG2SBHvk4wji2XCDSBZQitdolSqJG5OwxG6/vLzkWTgI0MbCansh0z4tujvb5FJAl228uh
0y2PFnhK85tLoSRXxOqLlrdx2pIhXQZxRT9MN+3P89yodtu6PLG3W/QKCOkKGfJY0JgRB3jl9OPj
QEPwlhWlD9olQd824vugiqGHz3Ty8zXaTsj2NUU9aKB4sxgr96quc1UWUDaVlS0PjNRF+S1xP0jN
aLKG5mNSZHH/LWLAPUtHwMm+PiWR6pqP6KzY9PV7saFZgVjJoZsuHANedh/IOgCXP/hEnntBq6f6
IAq7Z3DNyHIF41L0lDnhr1EqGe/bal2XD33TerLZj0hwbwI+Q+UShk09O+PdFLoi7dhVSdDC8Lm2
KL4CNy/nuKifTL64/CXXQfZhCoayHs0+YhQvSnb9OElz6A1NpmS3ABgB5lvVHKh73jegdFHo2m2+
lrqY9JD2qBVl/Y61qRi6gsWgFd1jDCjHro+JXU+BvvOTysTjqZvazMHYlXnw4DgUrPRFlajt8+08
jI049Fa7/eRDQu5fZNVSSesgXXeUd52aSju+ML2O1XqOo0UzlkUgVwAQW9VQlVna+wxDOEd6g9mC
j2wQwb4wqrV5tqJv6OqWu8SsG3Wn9IrGGm4G02yGD3LqLcbm93Hg2c+o+dVkd6WLevue2MaqscRh
uNl42jmJA+I0Fot4UaoLCqB5mepz56BJh+Q7IZcOJFxQ1XmwKwIVJB+EW8Xs7DzWUYjib7I6crnR
Tj2Hu8CKACMz7tgFnZ3GUTnr+EO8OpybsMygzQbI4JTBDQOhW7gq22FL27yfTk4Y/EyduoLRtn7n
/fyVxs79uNop4PO63tOK3ZIyEhCFyfiZmwZDs72Xr2w6xkMTcHtFY7zV3GcZs/xHDm2CS+egEEyu
P9ITkYgffqHmNVcjPBjb5y2URTzApFum6/r55r1DzNpY7pPFzVpzpPCbifL21VzQwG7wCGPXbVaf
wC8bHJO2dDGL4VpJBdb0kTwxY9AorKAsGNLKKbd8ZYimzbQvCqq8Be1XuTlgcO3cVOxVhGUv5sDN
9OdsCRlB2odt9SMmzeS2LK/4FDtsSbO8PN4MXjyPET5DTTbfMOnGiTV1m25rtAtpdc10rFCNG6qL
MOyKJT4loMrMoR3tpn/wtMeMoC5Hlg2rwakJ7Kxy8atOZ+hUv7rxJhQGG7kE4Y91+ZnGWErlDnSn
Yaia/aDgpUZTxtJYNntNOGXpWiQrr/JaQFwX7k+zXBK3kiD9DJx1nlCyGSxvAzM0aGtiz+RPk6eL
OiGeeXWuWQdJAfFpbFk1/CW5pKKya7N45Qx3PyOfUmebzfMWhufgB40ZHCOP+hmu5xmjg+1lS7dm
SygW8Nv0672t1OAYs3m6eCxHHESsnC3Qsnt3HdpDXVpJcTV3S7a4nxeLSeH1FLDAyPpxQuLkne33
us33TZTY+bcxVzp7l0xLX12sZWFlazoJi1GUHYRuLVOsftH7SOZRonCGC0p0VfyNMoH9Hp7B3nwu
Zm/DQRU523jy5VR2l+6UZ8tzl1VyTtdw9dZT3kFn8p7Qau2t08bpZ8rzQvmxL/dD1a7Vs+mFZX9y
M+k0B3cq3NKiuMyMLfOIzqiGjkGpamRCSvZrKHZl7ZXxBXVvq8SRrctSHTTyRC9OVhv30oL+SXwR
Gnkd4a9tdGo8k/TNWdfrFF6uGmmod5KOXHY35eV2L1WTCxbdIKzE7MM6iTzZhypuQLsCEQrJWeqq
Cy6WFoulme3s7Mbb4yb9rLzZUrPsZDtGNw01MlaO4JFJf3X06Dc69XVQ9Gr98ppxvUbZhAH/m7wz
a4ocybb1Xynrd5VpHsxuv0iKUAQEJFOSCS8yyCQ1z7N+/f1EUn1B0ERXn6dj17p6qKYSSS6X+/a9
1/r2EvX8ThL8Pq8IiKWZTGoXcqoMrJIA3lA4vKNjLjoEdE5Y4n7GKvT7oB7wvAWOqGX+j79jKPn3
VzVOM+nGgewR0yNCfJk8/D5yJ/68hJovce7LJ2Fo/RJWV2K2ROGCAjjrjrRB+Vj1U0SDmEld3vt2
VsxywNGK4rqUbRntVc+iLZvMMDds+5dwZAmtIzC/3FmTzHV8aEmRxV8K2cS7B6JILLITo4dBoLtT
MC5LBjnd5RwEvEjm8pZajnz8SZH5y2HGFzlKlhVNHAlBOwyyiCN93jAW8Kn0+WaSiIYZv1iXUpau
uZyA+SbVSEdLh1PZkN7wSekhZj6sq+JgNxpKEUwAND065wWWw3mQFOas25GozCLpE73CW4b6cmye
FMvqmidiiS5+DM2qim+j2BKZhk09tfEjrQYlqK+tgZYqYb/QaxVSwCwu56loGhadGS278+m+HLIl
/TXmRak/xUhIotjzm6znn1Pp8MZaIwbjsn4XZS/ibPydPDKo5Rc1UjUUjvi4hXIZjrwaRRbSmoiB
2KiKNP6mb8xaP28Vf9kJRlpY8ape1jC+OJP0RNj0GD3ESKqkBL+f5tPATtJqnBoXFaVIXpj+ex/q
RCXjdtLf4XwtKstpg+aLy/JlSTOxqCbIfBTY4jDqze5fm/SSdGLYi2SZA4mkkQbRB7nTa2/SADcM
JE3NUj7kWrFMvqgSC9531hFR+zZ23yWhUellQ+8+n8re0mfHUPoudnVt9JmY44vwiiRwii9VwEmt
u8UspZZlyx3uSMudfucAMnxr6k6SLA7RQjXy/fg5zbd1B6oTZBSz7Xvx21xGZNwRqZX6uRGVMsNm
psRYN4Eqdf3Ny54q5uVz8nRA6DltfMMvp0dfDTDOLq6mYRm0gL5kJRbJYRk0Qu5lmPxwFFiZYSbE
4JD5o1D02AKXXbPGBtOyayoqyWDHEOSMwRCjenGeNcmYdvlmtBQA5/yBLp+H05c0AMXYJdIgAZGw
ONQvuTzysEQObWssi8jLYTHo/YYjRdbp2YysJB9MuPJR1Y9M4Laf9Mkz8BObhMnT5LOc1I02LNmh
oCEjtovkcuC9SC3ktNYmNWoGsp308fJfuVlwTyTzKk3NmUNhxqurEXDwCIGgLwF+FuW8dxz7y98I
Ya5xBIiMqM/aypl+Z9SihP4HB8a9KM/Tlnzf00wvNJHYSxrncxiHA3AF4CrDKH97Ls/8LWvBTZHx
1/95g555C7r5D8k23lNx/gAhdf2r3vxmoDkvd+c+tA9v/mbzjI+57J7q6eqp6dL2L/X98k/+pz98
gdDcTOXTP//xo+jydvltQVTkr10EVKNe1bGW3//y55YH+Oc/7Dpqoyb84zaqgyj/Y98sLoTm3S94
8SHoKqCapb20rqzoNgI/Mmkov8i8IH3KzwwzdLdt+M9/SOafyHQR0CGAQGaO8eBfPgR+BBCMIhO1
WpH+svrfwtsstd1XFTj6s5nYHKj+UjBCGPdc0HylrUJDUJdjo1tuo9b0nBnGxsmxcfcz1dXp16th
uvj9W19L51fqu+droRFflKSqJvEQb6tj6LbAjtN8xm1zDc1aEMQbvRLLjRU2t59faQV8xB3AY1Fm
10iXIj/Q1wDpcc6RYEQ81jwA24Ny25u3eUYYJ01qss1qjlNj3+/1xBdcfyi/T8boAjO+CKOguM+U
X31wRVPRmLokGiB/spEhW7aiJOhVVSXbhPERmcKqcPh8v8iOJI2WlegD1hK32MRANgyS5XaTEmEE
q0RHGYrSNgZsTaVEsCCAcz9SrVQX8cObl49UnxmGQgNhnS4pytsXkqaRlnZTZrllbJLnrwr4If2v
VLbSSxJvZ4O/HA6FoTgLI2F0Rk6rcAWtM+S3NjkBza3K2I0i8zJUWzZzUSET0xd2UJ2V/e0IbmUb
SdIEMULXqDAa8ORRzTlmYN0TQ9lEhkvyRQd+1IybVhVoohrOqtPpJt4rg3Q9/WldP8OUDPRjcmp6
I7k4MDcIotJvTS04ythHx8TxHwwJOhleBLIDYE/6SgtRD+xpZN8tNzRJKdQGrkJlSn7mKSiWSFIN
F/DT96xtdRRf/kH0rRPyKhjHSogZn8/htWSEGYy2iO8E6Te3hGHo7duZisTgVMA+LVoUjimkNO5U
jhNHPDNzKNa0lBQpNUeym1CpsdkRW2dSa2fQqm9Dr9dH6svvVoq3t7NuG2WpXWEkfWG5Fu2a7UCp
ArdXACsp3W09wJH5/OlXteznh2de0scRjZWlr/mA0RhkqtJbpltVSCzhYvSboNT7I18Aa+W7LwD5
gcXKjI2GHrvLkvVq+cvUckppim25wqLE6cf2nk6woOqi7iwTxh6Zy4zyjfN+GSqC7Uu0ZTCoz820
/Qi1XaOnIoRpo/H0MbsqFRkEUdrv8tz4qSw4sJ4CSir5Z7SjDRwBHamfy/2mLCJPUAXdJr0lAMI4
V+aoJxFlfa016UvnN+ppqcMjAixGXBuEHNQiPNpwIVDT48KUYIJJUbdHSg3EBm+kmwkc1cww26hj
UztG6j+Q/v2Z5MMdtaXqYKb07baCGZQY/b40iyUlib72Eco9U69IV5D/hykF1TLJzcaxKGIfGecP
5zJWHBrD46DDjbda+sMxrQbcyZZrYFbYTORN4mC2FYLbXasJN2EfFqeSGOpbfQppgxG46HFHFyCD
0/PHjuhhVuKi57m1yIk11OAAINfoUIMDPSVPn3J9bYY22WMdd2oh2uIPi5Jzg2WqDFvxyIT+8KLI
XeCyKuhd1hcV5yFjkeCieXBB5tbaBnqP/L6uzuaohueSxEgc47vPv6K1tOv5UbE/gYJFlMKSvFrO
8kE01L6K2d61bt8QvtP3b0y8njEtesHi/NjdA0YWbHAQ95OYRKdZj9qggQhz5E6WL2m116joaomE
FLifUHHffml+q1HZ7sgPBPWgOlMm9lC1FMitxpA5YhWWzmwphgN5pD7xgce4VdOaG9kQzlGXjyem
Doa0o1fKWMe7z29Ne7f5srIxLw2CBSw/KPTe3lpCOB1oGEldK7uDtpR+SafzCS+dNuhb0bQkPh6x
9ApV2SvY0nV/OlM7iBRY0rtNTMHPTYCKIKXo7QnHGCdS667JaFuTIr13YuWKskPjhE1MooTcKbIr
XXSMXHcUOGl+H59V5mBuyky4G0nXQusqSSA+oGUDzTYxO8b0kMCEsQb6JilCkHNGJ3nTClVp06Tn
QWNZs8N52jaFNB+M4Etl5KMjZBkHkKA5RW3TuRy2YidloGHecUKcKsON5gANbZVeRon6t9i1BF/L
eC6eO1ZVwrw1XZW8TZl3PjWNIYZoqHQC57x2Q370ayTLL2z0v3VI+Q/Zmv1T3Xb10x9nD2Xzx7bL
fz60RP7/Gw4kiw3531uhrx/wX/xxET3VPBxnkT/OaEb9lK4ONcvveDmTaPqfnBzURVzNikzwz8f4
4o3mR1iHWC+UhQUs8xW/nEhU489F7sFRxrQ0kSbcBItN0S2HFVX/E2mhgVnKFJ890/LfsUbLz76+
V0sFsmFMD6LORUS+StRRb79HVegUENJ96IWz0uyMIcLPjwmgyQ5G1FYIHcDSx/MUbGg6HjpGeIUM
5ZS2NObW7GMvTPkJ7plwp8WwXFpJudeGSLc7kSZuOZ+cHGWnajazygRblv3rDkznUKe/1JJ1STNO
EbOfkFuiEIUnwo7G+CdKtf1gqbdmWGBY9Ucmc1dQJCP5LpWWs/yPOKBfDGBozlBj8Jjhi95FBm1J
iPZHu1eMRzqyPGWJJWz8pdxb9aawScQgdcnlXvLA54qa30eivAMxJLqx7wcs2UtXKKXGSgcMAYJO
4YpyMp/N0zzvSKxSAoJQYiH5c6wo/mUiJ8HOBeIk0KrvaZndW0W2ySX/pO3QgQ+xD3jJ2Eohlwc4
80ivB8vDIQSyU8rL37cVNXJq46vx0j4vlz36K0yusVQu6FiTbCiO3Q+Tfh4GaD7oDvmTKiH5H+5k
RkLt5jr4iqgVb7OwLy/UCpInYU7qjBCYAIR0bmfEP/FPxU6RPNZZkFGaVEmGlt25WkjfskaghDfc
9/p02zS8uSjRR3vKwkfOQPvZjMEwynWJBwqoSuPr580MATCs202WpxeCNX+bB8ZJ1nhHnAxtyraX
XUsbULFqnHjieRJrtpzB1BRPnhdVm3Sox649QVIxVUO1zQzze6uKTpHCLEx72KxyxAItzLSXV+8M
lndjACWH1IugoYge/WacTk0hLTdBJwsbi5PlSViQGLMMqBbzpF7qIjhKulk6kSRQMmrGdB9Rzb5S
Y6XdUrJCO6Ep40nKjkL9EblDU6sE8/oIbJJCfT5yC0LGtrJUPZLcmhzB6tqNJnbNDcWikdSmglGy
rWOHjzlyqM1yMlP9k7gW0XeNqjf6yAsjVfGEFODsEj1OBnxPDd0t+wGCqnBmsuscx41S2gy0zlNi
a4/G3FWl/H5GvuVSYNvidDyR1OQqjesLQ+Tth1V7kSEQCOKtXCVHeuytTho4AdmFgUOTJaBgxv71
9vuH4FeoQWcEnplCpjUKzZtifYeQUWFCpcdOfIsq9s1qs1wNfT5mA65KW4O3V+s7SRIEaGQeMGk0
R4Hl1UbnCUX+HRbC7CfngzaQMuRgGyXN91fr9AcZkXd68edHZVHVNbIiMs/79uJ5JilFocmBh+/o
UdHEwtWFyZGnkQVuYK15fhEZMbmfHsw8Owjzsc65q+DnebAlvJq0WqDfAlmot3ewOKFQCNADMun7
M1XODkGo76sKnCyY2sJPjgy3wTaxHm6YG+wXOFVBS6ytxLkigq/3ebk+NUIEUvhmp9s6+dKWfPI1
iAn0FdaNmlSWE2rDbazqAEgf5QqhlRY4SQs90o+2WptjGlVvrUJws+60ivtbk86xnZzslLI6z6zK
m39SQM6dioqqMZUbaSEL551ymU+mac+Dsecc9hAPzV4gSvKrcMNqBOspfNKrkcpWl96PqWDapSId
YD7QPAYRi41mYBNXEr5L1BNhODxUinWTITe16VhWn8r1LDj9oP40qvp7TCHMVtnCvLKTyJHgEU8t
FDdpgL4I2eot8vubwAQWOpk34SzeTugj7ag2zwnoJ6cww5M86rZFKexKTq6/A/K/FTf9/5jchfry
6ht9l9y9iNofD1H9YVr3+Y/+hZeR1T8NvDKWRX4COgE4mL9CKELeJR7CX7y4wwiuOE+8BFFQ/f6E
ZK5LFhkmDoLkfP8VRQmy9id2TxK7/KHnhPDfiaJWa6hlQpjBM4v9CrMzJovVgVu32qrsKYica2OB
DKWDPFUHAVtKlLgBsvTfs+kN4P51and90OR65JGJ9ik0YDR559ar1WyMJCuUzyG/pLDoWDxkiPtO
0+vnYPPuKegW28JvY0/wL7LsuxBUCpGGPHmv3tYHK6q8Ws84wpEqk9k4iB0tg6PI2/UMc5XeYhei
ATiHy2qWZxstZmVL2RieVs0DlG7fU6JwsAs1NHZ1rf0KmgGUhKm4Kgp4+JLNZVeAd8uU4cYoGhLF
mSpdIQXZtbGI6RORj1vVSr3pWxHuedBH+/lOBgkAEAu12OePA7Dk7Xq55K9pOQKPiOTikjtfrc+l
VoVUmCv5LENsETpdbXeTrfzQlmJ+s1Xlk07cqemJmuyDdluDV24uQV3VIF73ZBQo7GmCoz8VUGLs
uvaa8qExN7O8qZHUJQ7PWyWIbc6Ks6k4xBGoZielsCbYuWGDq9Y2wR7cKefyQL3KLLuGFxrber6V
f4KGT4StDizxnMRUme/Cb9I9EMzJ8KLmROKMLDtDtS9SZ4ITd6vDFFSKHzmcGn3XGXtj3Gi56++K
zoHJrqUuJ0V6VUqZ15keSDf8Ul3nzIYLs3fUtqluT5GdqSBVnQik3VV3QfSum3Z6WX417pQ7CxAy
KLELMjhi4xCWZA3ERduK3cJ36aUhHIAleo/BxoInCefuW3EpfCO8FwEV6tsx2/oCCp0fhPa97Bbh
GQC69gdOwcon4+9mp6Xr31fiTrNsUieTZieZN5FLk2z5LD4z9mg1ryuTXKjtQ1zbImAi7C9OOQnQ
8Pu64ani3UR2I7ONG+Iwz/dUL0Qka4dn0bc5oMSwm6t9XNjWl+F2659Zh+7UJ1aztRukpdv0MH4n
D6Ge5TnIaLcP3OCRuimB60m91fb+VaqikLST0BnLsyYgS+IpFz0qaErQLgLo5It1l3rCYb7LHvMz
U/Oy0l2cKVvfkb3h19LG4DI9gI48WPtwI7pweQKnvJ/25na8DRyog46+4Rn3Cd9UaKcb0h8Q7ehZ
Xv7CrEG08isnMS3ue9PRTmo72BansGX5+OaLGHixy4De5Z7mRPuqpdrgdFvJSX4m++L7BAP3yjzM
HnWFzbC3nvrz9Ny6JN1OIES7gAc+23oDzL9Ck17b0YW0yS/zS7iiVueOKkGZAwlbGQDcOYBYnz+/
v7VJ/ofJhfIpv25hkrVkF/43pBTYlP59RsF+SqP56U1Jk3/+ZeszjT9JJi6OVrg0SLSWJMFL9sC0
/pTlpSfLEr3Dr+An/6+guTg5yZbJ2GWW3MK/Nj5J+5NSJjuHZrFiWzTK+qu0+7Le/26l8jFYbbVc
arCNFuKbjMuR30Xh9O3y38lRgBVYbDDUhHszNN0or0+Cat6+Go4PtpnVLvP7MiTWKNGqJLye892v
6gbTXFmWPE+NB/jztGhFeM+PvvJTGdHgq8mRTWANpfl9NSIKjUstjliChtdVioRHksBBNJ5ZG+cB
O7ETVcP3SDBI9mMMc2q13Iycc5HGSC457Qs8qPeSn7GtRWf0INiP9ZWqh8kWU9ujaFk3bSPcfj4g
0jq//TzwFC7BRTD4krFKokqD4ssjQmjievpZT6DJlVIhfKbq4qLdvg6l6qaS5B1ugqsykRE2Chzu
8MddoOw4iPK4R6NB5l1LF6Vw0dkCi/Ln97i2mz6PI3OMTC/ZJZL/q6BosRLNiV41HowsVupqsqWu
3vZ00LBJ8Zwg3f+ujjRUoD8GzR3Gs4DCpq1UhjfiTKnDTnNEobtDXH0/5Pn1DOC4KBbut+gfawu7
ZMNfHUp/3ynZNuu5NiU+161ezS9hgRSmBqMZyKDlS9CquLZAoit49xMwpztVl9BG13nPUUZ0Px+n
5VW9uzgVA5zMS+PRdeFR7Gg+lvhl46WcVnLd5zsSjhQm1p+pxkmbKsiSK1YoPKuragC1+wgicwyI
XDRPYQbvIg0/U6EfOW2uOQSkEbkO5AwFGBEVPnM1K/UWqXKch41XW/VTkJvsjsAaNqBNcgTrRuol
Zhy40ZQG7hwFeCXi+urzwXyuGL8ezeUWlpoXyx/ROP96+/FS86bmlQi1lyAkPyRRPGxqKDsY16dp
26KIJgHTDtO3qIwowwi+dBckmmpj0YYOrSVl6OhZGj31JQXzjWUU7LCZMu7nSR92CNKycqtrQnM/
1v6ZX1nnZWVkZxoCVU8CUj/Hc+mGqrRIpogP+lLyAKp8gVvR0fIhEN0hML70SbEd49n/WixoW3hM
h+XMs+M2wADU/WYCfrb1pTG4UVtRdUYa7uHh6eBV+sUXNGrGRo1iEck4TQCG2iCeFMPDkMCOBjS3
bzFsoHgUkQ3TBBhVv/ANO1eyFa0g3wTq+KhmwMMkHVKGT1ccvd8p8iBvlL61DpoVbj5/Hc91tvXr
gI5l4VuVSC6tZx6sAzPts6aGEADrQY5DouAYkQhLw5XBqpUP0VUbWojrRpMWEWUJ0NvIa5V+PIr4
REOO265Thi9DR+ecgpntqHNmeE1WTLaIT8+Z+uCs6TU7qCm9UiYOhG9jzQ/LOkCDWEnBfRATK0Vx
R8RnaS6FdAAqovnr8+f86APTyB5KKvVt3tbq2DAF4qjB5KtZQBrhawps7CyYm5uqS58+v9B63V+m
NwU9i8Mu/+Yg/HZ60x7DqikT1F4ppskO4C4UAZPMyUTCnVUrBYe56Zv0LmYe2J9f+qNnRMGiwsTB
b8/n/fbStB6vpbItOdWg1X2qGvOM1Kl05895dORK6+2eh6Qbp8jhlnUVVfbqSvT40tpU9Etvzo0L
rSMELlP1OiDMwLZxEfnlz8+f7INB1ckNQGUF50bJeHnyV8u/JPR+PiQiDPI2UjcNVE20fnak6a3r
l9KZmkhOS1H/84t+MJxcFPCGASp/eZtvLyrA4EzHaKi9jJYVrqXHB3XA6yOr47EWhB8tyzq5kWVZ
RPHEV/L2UggoTauCy+PJRvkUTBgbEDp5Fl3DejxZrjaMe3DSvyqxyZ0mS378Fw8Kh4VIygBUt56y
emX2Rm0xb2qlwbCpnelhu22q8ch4fjBpKISqCwTPWjRFq4e0wJO0tDqovWKG9inPOYLC1C2mMrVh
At6UUm79Pq78+yzM8itXi5tObnVRLmmIp7X1vMERPI8w6z25tbRvOkhRuWz2YWSx+k7p1TSNoQsJ
pNzrQyBvTLmO78ym3AytXmw1fZj34YS+9/PR/vhlQ/wnyU3Z/130qsOHoANUyMv2xS0cOyxa5vRQ
Wj+wMKX0BxuBJIoQyC2ZKhUOqSNR34evAW7NApEix71OCBm+Emv1QEJYG+Kr1ho8fDUHWc/PJzl4
jCkWup8/70fvQAH9QcTBmvQOGjfRJ4YVU6u8dLZO5Kr4RnL6yHv+6JGgcLJ5cdQinbiKnsBodKk/
DxVG/RDIfNvTmlCop+0gTd8DkD1U3D9/pncnEBZA/dUV1+KvAOrnWOcTVyzoBBf7Qv+lxALlZnn/
0GilTNc8I8fFUphkCYZmpxHKdXpyh+XsPNXLnRVro+cbzUOfyWfBop6vDWXcxUb09PmdfrSI0fGP
nZ0GCRwCF8HXq5VzAuor5n1XeYkQ3xqggQalOtfoffA/u4z89jJJ14W63vWVpyPVdLFAQZEcE9cX
h/DIKrKEh+tP+vUDKW+vVKT045nxI3rRPP+A2rLJeuFL2tHYMBuPveVlG3t3rWWfozADEvn5S341
eHAfZRK3QA5jpUgpJB4SwGF2nUjnjamdiWa6F5J0J0Zq4RlacPX5kH703UD606kKwd7jr7cPOoxR
NIglUyyTcxG7otk/NtlYfv+fXWW5i1ePWABDlUMiM28ye4dcAY72YxXFDzZvtK4SskIWfljyq7kx
Wj6omUopvbobz+i+eYdx80pq4guDRo5ilcGwsnBDf/5cH66yqMEZOa6qSc+iilcPlusdRJXSKD0f
Ap0n5GOwmacrBHYz3UBY/PyILhF6I+3iPKWjh6TeHLmBtZRyWSLYz3luGEgEnqtzTjxO/iiPGe+v
lO6LKv0mhDRM1JOBNmrZ17FK7tQy+tXKaQ6FS8rsrMjcz2/hWVi0mr9UPCxVgZPIEX+NxSsipleC
q9Mr6KLozXX6BEXwqs9Hw65xqto9vAOsWOllNdTKSQbT02t7eRNGqrEZOae6JFOSS5ohh56E7S1o
dLQKTZ9uR8RhSqkjShuTZJ9i6qtzpB51MZ9bWh9sccZdN3XYnELFvIVWipd51E7H0Uq8tsWhQy+W
xDMwqjmS0otuOwj7tMrn710UcaYL8P/mQoPWmjemC/NEEZjOQRH2fcryCSIIJbkewjTFGqpelLWx
B9EQ0iNNG1xwqZIT0igb3Hx7UEWy0/Icbbo2uBl7eqCXiXIy1uMhMCPFS8KqAjxMj2T62dKoUEBq
opJbUOmd16CliNItvLRrPaKl3iQE+t6flS8h7eLBw0T5JkyG/E6aLdkWC/+0yurBa2by+o1pHnqo
F9tJBKOglx0GJUmiy0bTSidJbS4dcfJfmWY8Rg2QrnzaR0KcukFDsl4qau10KcHvi0D9+zs/MGeJ
UhjVIDbk1bfuxwj/M3EqvXagI9w80JgzDEL4sdFFYMVX/KkjH+EH+zJlGgRSOsHGclZ4u7gA0QSQ
i/rNwyg8OWVq0lQrFDe+lJyYcx85Q5sfecR3KS2+OjwkskJSldiKlhVvL6nWyJ2SRi8IMrH8V/Rf
2ZD4iq+L3GjtPo8euoof6n1ibUpLu8yy7Kks2gO3lp8FckkPyTJM95IVy64WjdMXCuv5o0odc9tJ
emPHZooT7fPPdC16WJIyS+mTXRpiGZ/qaoGczCyZLCsoqUZlB9MoT7pRaE/mLPxiKiVGLhNEnR/P
sWtV8q9eMK/VejhGN/0gTgAFTYQAZZcV6x2jeqgUo+2Mgt2GRr4psrKBjq7hbJhHnnaZZKs1CTXd
sh5aPDIp47cvSIF/AkRiLDw5ye71WNty4DgSYa+Thct4suBx2DBVSaf/wttLkK3AbVn3hZcM8m0z
LGLTPAfiF+7Iy+C6IPrRA+XSaLTmyMN9tNUBR+ZsrGmoCd9tOgnuX2UUCw9H9clCEk9L/wYKxMUU
5hdaAZg1j/uzz6fPMqPfDeizdJvjBDmj5SN8tdElZm3OYivxtAntyCZ/vq60bGNEAKZUfzhysY+G
lkIC+eCl2vEuu9FNIFNGiLtequkXAuwMR6V1UkLHwdKA7Kca10qlX8O5OCKB+mhgqV4s1Gnas5Cv
evuQKI9hg6hS6fXI86VmU8rYE1KQP25ZSXQmWmR6SfLt85F9PpGuhpYkpYYlDTMRmefV8THpwRho
bGxeP1vJXhUaOvxxXFMb7VFJRtpABZNOYTN7BLy1I73k5klyKk16j458ZlgMq9qQVM22AV2QnaBW
luZKhqJtBBqkB3X8Q1VLcoFCswmEAaOZjkhaauprI9EeraS9M8pZgS8jfVWSjj6hknU+Gwm2d0z5
tlmEDzgsqCLHFDi1xDwlT9PbnZqELj2ow03d0JvbMGqZ1o6W4PZRdf358MjLd/RueEilcYiExmw8
26lezTwtVfUSRn3hjU1GMGUIqi0vB7CyEe16ps2fOnXGlg6PJ9MSHYTwNamI51scuPM1kgi37cJm
YxTZHi08nSINGjIOQqU6caTe6WacuXEQWdti4WN9fusfbEzoMiAM0EgD2a+6erG0i4DqVZfsEjr8
evCfs402RHKHZgwOZslb7SrTPPLtfHBoBIZKzp39UKc5q7g6i6XpqCGI0goPxX+77cbRcOSUDARN
Sy1SIKW4jeYsc8CF+dsyjSSHZiAsJTEdfOHYfcU09zgO7S18YlSi4nwZwzY8GauUlnyFJRzZST/Y
lZYgQaG3MsUVZDirTw7UVlAZnZp7orXwYOIbJfdbG2IdkBi85sv/zW3i9ZLSsqcQU2W7QR6kYzHs
uzkm4a2mgsmgUapar6hjDCvCN4fcE6bkNJ3Ec1EMAR9Crg0lN6fT9xARwprNsWPm+/MDNlNw89gz
SNGwhywr0uvJXY8RmLyo8NKupPYuWV4Zzok9tSZO+8faD6+ZpfaodWcI6j6fne/24tWlV+mMqomk
MBNTtsh22gHx2U8F9YOyP/KGj1xmnRI3ezkN6SXCR2D1Z3kKG7NtPLk4lm96t+EvT0PXGiQ7vELa
/LwdyADCdqcAcfOGUa33vl4Vp6lEs/LPx+zj9wX9aymZQwGTV4GfPNOu3gTFT50i2cqteh3q6rke
hY+9ZV10AWJKilpIJ+ge35n/1cUX+4BhSMSdyjLUryZLmfYth4GAi5cC7QaVy86Pf2KZocNf+VC1
1T4AwuWY9Q28y/2RB393zlzG99W1Vw8eC0IUhgHXDhBHala6qfWlUsuhb9LdvO9vKjX+PprCzdiU
B4tGl59f/91SulxeRV1HWwL+Y326D3JjpI0V+rDefAwnGT9/cDpUXwDk7HB0H7nY8ixvdpzVxVY5
kVkAE5AMBmI0cEK9KduIyd1Bo12TdswUd+xSq2nrQ5qCI2vmXiPSeH7AKsTqJ/VXMkn5z0fw4yvR
KYxtQcKbvVppFLUrK13iA+nAgGxKXaftFs3aOcrO0zm9OPr/ZhApNZNYMmUkgattKKMiiWKeJ5us
uttGcoI8rqdPsk+bVrcblfTIDP3w+V5dT377cRhD0ndyxksDundhSMNZU1f7ygRyLLe7/2IoWWdQ
aRMRv6ujxBPZYYCOkNjxy9ilqZ5bTeHUaQY9JDlWTH8Xky6T8VmojhQF/sfqvTWCnNNIbXmuCSmz
roOsgaHSWe2mqWY6RKNHEJSvnz/g+12Zyj35QP25hI5VaPUFqLUoiK2/vLwucopJFtzGDx/bCrRH
UNJCOTtUYRXZwUI4a43rtK+PHK6WpWz1Cb65gdV30eEKGkTaDHpVhOwm1XcqFYrUHK4+f9APdg2m
DCc4UtYUD9Yy/LTSZ/rvMLiNJIUnxOaVHSTdsamJ4Or94zxzJRabo4oueJm8r1bupp1ZthNiWF0W
7gEB+5hRMn1LRIBdMd80gxhe4jKnT4My/ZjKmOItKT83kSOF5Jd4nQjVL7AmlR2Zco9lIq73bUd+
La3K60SU9a0x17tJbk6rQjmLR/kS4w3tlCN93PdS2G+HSBNQ0VeD3UH8dIjxoUbL5VfyU81hKnBf
0DFi3AZ1rp76oFIWyUuHBAJwP8ZHn3lOsdyqkeUn0Cr7zPxV9GKwq9NQOxR9tOtz4aLvlOw04Uou
FGLMUYN4InWK6c69QjeDpN32C4FwzoXN0FvJrocx4yH7zTdJNv8s20Q9r3z1e0B+yx2p+VbwE20j
a3vPVIWvSpymB17SvZbq43XL6Zi2w3iZZaWcd2MAbH6efAOEX5HbspZW+6EXOlcQ2sKRq/i0m8cd
/AIs7RnmAgNw+WUYq6bX5Yb/RVUzCd6YhJtAR2OhIosNdKmlsTDdpyNfvCub7mYQfAHntPzF8KV9
IpUTdtFJ1rZ1U+roDWTjjuZWIIo1uTlkBt3VlQAb6ZSIgxsms38Z+lrvgKetTyiWmw7UUuEkrEV4
MkvycAiT5EmYlepEl6fyXKwJPRcG9dQF9caKWw2CjxwfTC0oHDFT9zXtijegYsX9QKdCbE7UfrJ0
2Eeq1G9yRbpWpuDBz5AIx8N1JCnDSSQZGa2k6sJpzeRHrqbleT/XjxyzZx7bchXy57alzq2nKGm8
GcRiN6At2KgIwtgDIR0vQp8d3SMSW46lXV+ajoVQn1Zsk7KBgKi5lI2VHV15vpB5590NPl7CaGwN
e+4K7ftUAlUBuxx3p4hzxto2FZ8GX+2Me18uhk1WhydDHTVfJUQueK8QnlpGJqNNDnTXmNXiRO2a
EZwcjeucGHFqHBTfC7NJt4ESJxjMhuESaJLP6VDp9kLjn5X6JH4bhECjwUiQXNR+qQjg+GLDbtDO
0nPBP+imoP5f8s5syVIr27K/Uj+AjHYDL/UAp/fuuPsJ714wj46+bzbw9XcQqkyFn/AMN+maXauy
ekmlSQpxgA3stdacY64C05QvVtEk24IL365VVADGZiiEWu+GUVOuhFmnDe3jxirwIU5w5ghEtMmj
AsaKbL3o9S2mw5SXs0h94JWEzSl1AfG1qi5yRhV74P1rq21JEylLwR8vH2y122m5LF8tkkn2QWLd
UUenD8w2Vd0bUEDu60F0r5FR4bYjMzHwiqmV36wo0k0vM+VQH1y9ls5KmXAV4GI/xZO2s2lYEGYR
+V0writF+rnhImOOOnEYdevZjkbtolbRZfdVZnvStucbRIGwK0Jl00NH9majp0Ku275ZaT0VG4aZ
IPOL2R22mQZp00sUKS/1MHztVCnWQcf3Fc91Yqz0JpxxEyEv24aY3Y+gedRrOweuXhnA2j0AcW3o
G/msQ/wqaXs6YTP7ld4iUQrDWt8qdi8Tv2pGW13bSVndKEoxXNm5OxxajWdmoyVQp3KhtPfxpGh7
MytNcJNErX8Zy+DGjmAowFMW63IwY39QA/VWGRivesRIRzjfieIJErkfZEsyfSiJNS++WoTZWn4F
fmZd1S7Z4kps0ZMMskDstdYKWwxijby2CusuXTLdOipoly7MRZpiZcirwFzVIFpUvNxpnxyRKt5K
zdxEQfVYNcnXZqqgKrjKhZVl106ogsuXBxPwm2fHAt+hHS3OAu1RAR0NNxoJRu8kdJKz7DAhs9nO
bXnhiOx2VklzJUCnWM+tkq2oP57QI7Qr0hG6Tapqj7bFF6NeaMNTaByhhmIzwGG3HaPuSM/ua+6w
LsZ2kqtBhnstMqXPJ+eBqNGAGGH7OwfqSUUPrrp6uAiq+FPRmytpPA7djBKz6R9bkT9GKjU5BlqK
ZLW6k253D5HzSskLLAldeenE9loqJqKn+m7ozM+mjR5ICrkO5omhdLwLuTLa5N4qXcAj9uD2TUvO
t7rGUb1xnP6qEOHBdgrL01wJpZte1GqqaaSKJroMCssPuvxbMnAB3YeodP26cj8VRbyh173HVPI9
SEjozNurMIsuIqtfj07/Tc2KT/jCIH1q8jCn+tIsZRcvEI0lxr2tKRd8/X2NonSKrS3Nc7JMnkEj
Zjzm0eMAat1IbSI4ZFL7Mi2OujHvXMG7YAyzAlQRT3o65w/GQNg4wE/NKm+YFfsgJqzFRvolGoKB
t2t4bWr5yoy1Z8Vs0dCPoInb1usd54Vn6iUdJt+2QUKOWvHZpeEXRvmF2jTONnTvRCA2ijY6r3mZ
XnW5uGpAwPrJwHKUjbKbMvPQBZa2M/gboxGUxySMslVtWpB5VWCo1rAGB2RB/eySFRyhzjedeWvW
7V1ajN8k+VyHmtk9ftxWhmLcRmKI26cpAvJza+Vm0ZS3QWmP0RqNpNiEcTof6GB+//027L2yehG2
4+si84yN31mxEIyB3SsTnbJEby4BJKIHROfnPOvyZtLVG9S4D6Epd70Tf1RTv1NYMnNfzFMWUhmm
Vm93ZnVB3hHLqNy2MFzcyNllHfkOyn2ZyWs3EEejUvYBHBkUB6xz8Q2s7mFq7NtOsy/m9pWs0VX3
kSLg180vKl0QKUtTaCkvzrb80iyVMHT6YhsGgw+c0CN+0FdQg/7+qv+6KdU4aYE0yEStS3Hx9tRT
sM9uMGQFCx/qdqx7CizQcb4bQEWqRAOU9UcN0V9PTEU9Y6pYURmYAKB6e0RTjWq0wXRPpCX2jjb4
bLavCJhY/f7E3ikFl2kXTlYmkIDczu5plMTqQvIut0PbH8hF2OaRghqy2aj1R0nB761cjkV3VyUy
WBPngBWzFDIhuQBpRl6yAQhA6bzqxcMCzfehRTIUMszVRGu5cj6ae/4yJVmKtL8OfS6PBCqPx67j
ahJZehHGzA/cbPn0V3uJEwp2QMsc1D4MpvP3S+03Bz67vgDZlSaXUbk1AvekNWQVFtWmr4trfew+
iLR7b8XQQnB4QsHyIZF5u2LG2UrHqqDtpBSUmoZ2S4mCR7f/gJ3yzlvAgsK3GBgN7uP5CIY4RU3M
jPe3vew94T7qmWTkZOzApa5Txf7b+nhy45fYN944dJ0pPt+elSp6W6+yjudgag8gZw45WKBd46Sf
56aihcjl9YLJ+BTW0UHYH+lA37mmC6QPtRxkEX7FWackjTKAYnnJ7ZsxF4puSokKgWPQ9Jr5wZP4
6ytGxXu09OuIj2HuvCzhn+reqQLBPjZ1uSWZ0LqorJwg71wfGD7IeJdaiLjmdh7XztyJD8ZG71T2
Px0Zq/3bI1dKwbvB5iTt1tkv08PAMbd/+zWz9IC4jWSoLczIt4cIZ1Fnc8zzZ03dRSF2DjgRygng
Vx8c6J3VudBf6NuhaF38qG8PlAu3iQLJO8ZJmye9vmtA40EpXddteGG34oOn+73lAZuBLjouEWaS
Z0/3rDhjk7K73jIy8xuCVJqS4MHxo6v3zg1a6kPs2La5MGzOvgVNnM2kCfDIIUl4aRZpomXe/v4G
vXsIRgI063Fn8bJ8e91G4C1qBZxjC+HpSuR57emdc/rvHeOssxPqI3F6Li8okFQ+Y0evSz8aOrxz
QxZzOupVxAx8086eV1QvsqKdUWw7V4W3EH8dSDqI1L8v7EdJoNOm4oEF3UnE6dvLNYxOPqqC4xQ2
AV558nkwYK6gGl///pK9fz5/HefsktlmONRWRW8PqY7izemwko5zquno//4479/+v46zPFY/vXwU
ORlo8DgfLH63qk1kGwkX3j84BoGTP/xUANbOrlk/iUa4wfJ9soN1H+i7mqiLf3IIJpO4Hm1eNme9
2MqZiBkuOQ2S6w9JV1wOg7n7/SHe2TDRakTUgY3Q4lzOXpbq4KJOdGn3ljNApqC/Wvg/NeSn2f1o
nP/uTbGZz7GtBVxwPqfTmiAT3P5iOy7RAgsHJ4GA8vdPZ4F3Et+OHsw+h51obpkSRSGKLTqka1cp
AY87w8asY19NnA8a1e+dz7L5w1JnY+Owzx9O2WWWW6ocq1Nv5/YO1uAHb5j3HhcTe4ht4t99Jw9c
a0oRWgM3Z8ovl6pywcPkdvyB9uW9wyBBAaxhk6VpnA/iMwQkTgjTf2vYAK1ICasbqh44WL+/N/o7
u1Y+lza7c6YnYDfOnsqZXrgTEAq1pQl9U050E6ONroHbreqVXVkbJUGB5tqrrrH2Fu0c4pO3sn1O
BXkUQoPIXvjpF/Ir2UPMnom1f9bdbVpWK/bDh0Ka90U5rxU73TVgATTjerCsDz6Q73yO35zB2Xe/
jVqUAK5RbLPOoLv8uTP1LYyKK91s1qbebH9/wd49moWUDUMl9+e8ZgrdXo3tisUcN/FKnW/goYMs
B59ffo/dj4aE7y0Cdhr/PtjZqzkfse85MQcDCurxPfCi3vZs8fhPTgno47IxREV5tsMoorRrnZEL
OFqTxwPjj2q0DdG9V+zthf3B+/P9c/rraGdP6DDQc66I1toSrbGxjWlrKQ+R/sF28/2DoOPQF3Uc
Nue335pgAGCZV8hYHGVaK8Wt6hL30NQfnMp772l27P8+yrJWfvqiZQORDWBYGMvBjlDdi/kHl2lc
a+Z/83TOlniFOHqYAOtuB6NcOfmXTH+2av2DV8G7KxulkuHgEaL5f1Yc8K1zhpycK/YB7VaR3w1R
b0vFXtHu8pXa/aDoevfa/XW0cy8N2oW4byVHC812PUJEJe/CmxjuR/3fFp+ykVroMcBwFiLQ+WIQ
0NUNVUwsBhVyeSk3uWN/cO3eXW8/HeJsJbR96KiDMrISbH1FV9kp+1Vk/KP1hmGXzScfNzT+b9cb
85w4YLpRUKdeWZGKcwMgskpV/JEJ8t2bwwfO4dMD2+G8zA/NCTKrzVe0Y+Q22mI9aeSw6oC88g++
pr8eid6aRvW76PL0X1pQhV65ahKz1VkAe4ZR79uWCUnd3yQU3r9/zf36peNQ2MWQigPf5VX39uoN
ehVpPZa3baDApqmnB+QP20iLrpU0gnN0ybi2SLoPDvrrwuCg9NiA6iHURSvz9qApiVAiJ8uFycW8
Vu1Ht8yu81Z+sPx+fXQ5Cigt6kT2jRQlb4/ikk092ySYbGUyr7GUMADMAWs+xoNOV0F8cM/ePSfK
ZjqiOIJ/Ua7XmMqssOZ56pR0BTVzmynMC+W4/v39eucwGu00Hlh6hzRozk6KKWSWRsmUs9EivqhU
Ljlzr+6LD15Ey3/mrbRhAYPxFse/jYrrvGRQZxS+cerk27BVCYdxKrU7OYlIPlKJv3c6+Mls10Zs
L1Dbv71HYTFkcefCschL855Y6pUmrSPmlr+9AV7k9QZeCOp49Cln7whtTjMjs40cBWna+I6FRjJW
rA++R++sN0tzANgga0UPfi6TJDdvIGppzre6O60tYnVz1b0kAWytw2ApzOLz71fCR4c7OydKaxkw
t823tZw2jCRuHF33limAuwSAle3zPzgcbB/4PTSrEe++vVNFVKr6IAYOVwE8dNwt6enbqDC8LHYg
UrYfPLzvvJeQvPAGFDgjqPfPFsbkkn3bqHm+lXNOClP4as31GnkfWNTreJp2/WTvlPCjjf87L943
Rz17G/aiSmcSyfItagSy5GZUbgBXiVNKc/Hng/y3+FH/P0IWLV41/5kuhWeOSJ27+Mvrz4Sp5c/8
izCl/0EnA2MzsAUczphn/iJM2X/QGwIKi04bfACvmn8BprQ/+AOoEvDy8KZhfPpvwJQFr4q9HWb/
xW8ERO/vAKbOSYcW1TW9CQvHFawECuGzDY+Sz72aTW66kSUfCI/dT7cm6Ls5KDhyS98ld3BVR5l+
3SDbXSuKiFYIBJDsEPj7OUWl88Ez+4tEjl4JuCUCS3gd0dw+71/OIZO1dHBsYhUc7RS1jrFvREuC
iVbJY9EP8XYQsXtZLqqgmsjjx4LAotsibubTT3fx+OeX42cIJOrNsy+KYGy6fB7pD8HL/8UPREYl
zPu6I18SloM3Ozmx3eNQ7osp1C50zf0aNRlBMk2DC8ERE7qAsWwvnGiw16j81cvZKrSjhSDCn2bD
eNIDxdrWDSCoOdaQIBXZpo86YkFjjJpXnR2OmxZpDeYL9a62ui8BQbnrMhv6SzNNnCsEntF12U7q
gVKm81sm045XNnFzbHGc3dlRyaAot60Lt6/I7kJKhccGG9B3YzTFNk/74CIjpfAKeaLtl312UUoU
4zgRSj9W8n4rDfMLkV4ZO+v0hR+C5siKpq9oFQo8FgqiktY0/NAO78wsuxjd0HzIOlFvYiMfX1PN
jDZjdJ1lKFdq1fhiK+mzSNRrGVWf5NDZm5qJrK8X8VVaRtkT/OvGzyotukWYG3k2SnxIuZp12ajA
8VStntaybdqrubbmlSGDcZNGVvupkAXRPG7R7gFM4+PMNGPvTkCr4tGcCObWyXLRUuOGJE3zC6ql
eG0R0I7sKfmS185YUZgo6k3QKxJBSYJkrTSCCLWbOn0rSHBC9qJGS5YEyUhdbLXQHCMy/V4zWcfZ
Ab7JpaJFcbBrXHh/cmYjU+7aQVF9ZXioLPVJ2Ny+KqxdL49agQoj/6xMzcFoo+/MbbERR92azzqY
86RTdyEQFqRjZXORqK3YTYh6V6PIvrhOQKtGs9CNlXJfTYTkOIPVXRWm0W17K668YTITz7LkhZq4
0Sc9dlI/NTtllcy4GYYZC21pfCZhbtOOmrpHQJevaHJiCjT07GSjtIGtWF9GWVTtlGr6miAFW9MK
xxAhITvpilRJFo++aUm1K6fiKW3JedCToNuRFkuAYpp0JAJb90QD9p6Z1TtbUREK2gT5ZNK+MdAh
ZZ7iOPVe7VR1zaTxLugbHZalQRBU2ahHEpancdM7AcEh9DKPYRBOu2nu3U+AZrmltQJDsVKV2Kvb
ID4EsardlCIdj7HRFbnvTHZ1wYBUHIusGC4LJGTLSsaYs66QR1t+r5OpuOoVMQNWbGV0UfI2WcW6
AwCcUD9cxf30GqtqeqvUYqtYyxqcU1OxwU2WxIpIOxXBhXCHKropB0bRfoxCilYZqdE6DFY5oXQb
cZ84XlQRMnirltY47xoCgcuNbY38HFNWGYIwJ72RwWa0wvQJ5P0eiP9JjStr1ZE5yky5D/ypy8i6
nHGQzdas8q9G1cEwpXU3JTOxfjMyHr0GnO4p9ZJpVuqvGdxdqL8z2jsrykqPVClYlbhhYKqmk/WS
m4HyTY3s/tZ1evWkDLhjjSDHzxAEdv1VKYl2LfW03igw27ysmQavUauIEGQJInQcdVIKWrgYjoqE
LogjYm66eWvILO99a4zineMm8yPSr96To9p+mmLhbh132OlaK3e6jO3vacfnY6VqdBjLYqjvowLC
vt8MubiQTUXgx1xpCEESpIwDW+3US8xqWMUWvQN46XSwavQ+1sRCa/RGqiT7jOkdWNucdxrL9ZiP
VvcQpci2vHkgXmHTW0qyJxgsSB9mVwrnlBha7mzRhDYdwUBEZVffZqceF8FfogXXsWkmG9dtaZQm
XSLWtAlV+DJFZV1VBRjVHLWueLAJRD4FdnGpTwFaNKr2o2PJpvGaMHGIJzC1p0mf1zHR6RITfdN/
kZnW4/yyjX1iFJLMEBWwmIbalhyVyuCLlUhYpZZcJ32r+Q70ib1RLfFgRZ/krPax3NRuMB76wJiL
RWOnnZac+wBgaEt+ONHm9PbUZhyPoRUS7xS4hd9Mzsx7oggu69TOPtH+wZpPILBu+EWZJF8m27qP
Gzor0PWc8Ugs43hkyYxHG7PtJZmkEclMRaQ067attNMyuzwpMf+S62TWXgYoeOqBF4YaUlYTLd3f
R04jdzTV8/twyrN7XShHnne5j7j+V73ZM68jf665Ci07XMetohEqgGxSojbexXmfcxML9sdlH2/H
ZmCBD3N+J8RAvkpNdISXZLZz6SbGvpIGqQMGqLdTM9fG84TQoPfzkTDP+3gxG3baFEIxHhKCYusO
nWhUOo2KuM6sruzIFI8V76HRE32ZXJEnmvtKmIUJQGALfFiXh8Oq7uPgjv9Xb2VDwg0RltjSyiq9
NYoOmWGh6j2i60bcMpDUeg8dU0MIfF0467Cu5ptC1DYScEIJNEEQ9FqkRnanFOFad6r0k1XmVriz
SD+7keRxnfLJvhzNwdiwCNX9FDsEhM5DvnYJ1uJ5GWSJ+1T2/WlqkvQYJs18WwylQbixoW5zkc2X
uVYpD1jNM1/RVfDTMB1RGFoHTc4SAF1aP2czQblTUBrPeldKn8hhd1cGSs3LISpObZPUz2Gtiitc
atVxgh93nSiNuxGhiV5vGl2uKc9d6DhiM/HZiNHkGoPug1awIWEiKAwSg7dWnDwxo0vvYMegaVIl
WNu5CS7m1OnuVT3NEl/0KtnrVaYY+6jsDaTXSQ+VN7JbCNaOWT277ehcBrI+qUVSvcYm6cD1EnrP
w+C8ppPOp05Jyug4pGxS0RO39WZU42w3ySj8JLRiQGNd6OLWaOpeenM25Y8JvBAE9lluHaxIwTgb
GAH6VZv0QUR6TrMSeHsDPqhRc7BakmhWRmu0X7sxDFdpJ9a13aQbU0mCYzObzkZWVutrmlHcumpW
XakAuL5GGHLV1Y9nUJ8zFktUCCiBJirmqYsIM+FzdZEEhNc64aTu9KzOfKPWRuRKQ3YYY7d6/vGC
COO4v0xIdnyeMxTHWecG15VW5wY7OJUnLUiLeD9pSmT6rKxyHRBVIbxkMNXwMEujN6/UMtNPTZcD
+B9i/ZT1rRnHHld2JNcucYzuPiAw4Gs8DLwKhJC8ZpxuPALgaeNPEUbZlp1IBFV7UATPmoHPbpU7
DQue/OURDGDArk4U+nj88Vmu9RZM29DW7vciCqErIxP/WrSqS5KVQXLuKU1Urq0mSxWRedNoxJnb
2oAWtu6Cwgfgl4ybPAynY0Ma1grllnyij4Mlk6DwY5QLZDMoWgElGl31bJRzexW42oC0sjbH44+/
yU6DBZlYBv8rEJ4bPC2yegYe0gyrsrec2KepxQmUJmJpHNzsFqKxEl8iK0+/CyM198gX+GOmQO7v
5CFgGTlq4xHWR/WMHL96ItiX9enaCY5irRP8IzFUz9M8qMeBnf+2GmsOHmdO7Xd9Dce6TfgO3edD
Li+acgA9Yqq8mEgG5u86Zh8e3QSIwY/LH7qDe2Na9Z+lyv9YYb4c6EtZTU0cRt3/Ham1y8D3P9fc
6+x/3b9mw+vXsvm56F7+0L+KbvsPHMc0NulFG+hgFmvQ/8E6u+ofKNIo6/CzLg3kn8tu8w/qzgU8
hFl/0ekY/y67NeOPZZHj81MXPyxW5r/BdQYhdFZbks/CFp44JEtXLWRjS+3508jJNudxoqNrbZIh
OPUMvu7TUSlf9UbMZAimQbZRA6tb927FE9U2yyt3GJaMHy1vjl0IiF7ETqZ7nbk8EK2uDBWIK2t6
LrV2uhCC/BEijMLxJnTsIPJVaBlwUbpxVcRawS47i18CYRR3rSCvEWV0qd1iDKL4dLX0oirzaGeH
IcYXSx/JExwBANjozVZ5adufmw4QvW7Fc4+HexDJOmiyZt0vmklGGarxSMCqAezdSqenImlJmCQF
SL2KghYgQj3nym1CfPptruXW1youanPlzpFeeX1bw9Trm9gECzzodQcPoSVWl9jxcmdklDF+wHnY
JCnGtrtLeG47r851UXkaVvPnprTny1HX0k2NeOEl7mik+J2SAW3KTLPEzzFZ7mMlQ/M1za3pEGTE
4WZOIV8oBwLXq1qj5L9nrhL8/97UOtVXpchmtDrGBNQ1rRYLEzcgx74edjeZTmxC0IzGlcagNVmD
j1APGL23hewO7CLEahbOdzW0ulOo58Svd0y3Kc/I+uIzp4OXRaCZX2mZklwXVX40cd1+BZcA+j5p
RDIziSx5+WH2IFzKUjL1U8i3NmCa35ev5diS16APbrTrCrhi6tQ9jSkheolZKLssTyuvq0hm6VrZ
rIJEf87NzggJeMCwlljKdWAtXKdhGMLvgQFCP1VoF9SJ9inVmuuWuu2qCXoCIRrXfBma6AVjxux3
lhLb7JeJmLGVOgq9IYPZXUuMpzV7WCOuDlQOxUayeb5i63A1if46XPgMdpqbws+dseWiICKAeg5T
ldD06TZY9iJpAdBqcc2dmH+kX6wOpJg1yTzeWhVmCRaQ4zzOs2bQB0rYflXTaY7KcIMJvtp1RhfM
Xl44YKYMHYNe25HBGzYdlXYSWZjJsuR+gKmyHQkGDvOlAHe6bJ0bxXchcbEoI0GmYaso3ywN+sXY
9q9NkSSe2ndPUp9usxK0h5pqSCU02jER1WKZKAkSi/6FrNSKgrAtVoVmfK5Fk/tmJIjM0oE62C2t
oJqi2AssRyHmrJ/24EgBBEdVuynctllJ7HVj5962AQEUdqIVp7R2v9EKocwt9Xzdl82xsrp0VbI3
8MqWdapoSjiDHITxO3cMen0SU83BQzOvrCtTG3fk1ccvJRGaT42pz5tQl5L921QV21ToKSW7fluq
aelXTsIYutPitT6q8qYz6U1luXggoSvzu3I0PiPNEZY3aK3xRJlosYCCpgeI7qSVXxeJq1JOCaol
XTs2vcXTlComa3UyVpNVwjlRICh24KnJZsSn14hp8GdH0Q8hXPd1GpiZl1S9iaJbd+9smgSeXZfa
uplMgjHYlHqTGbYErWhliFFEKIFHIek+6OPSinGqiReQOg/rMcgIPDFgIJ9MnIjWaq5jJ7xWiWrb
mBNNf8WIjZY0avvOrOaC2ZAddEcqbdxedd0+4u4J7sdpkuYRmgKWHw2rU6TEn1MTQYxUp/TgSjke
sywR9yhErWRlSLYkaRyJZBVqWMTmti3vw8oNTt1gzzsz7SiJm65dpaYNL0ut2lXCW2OD0j3284mG
HV0xwkrSEe0u/I6ESJAZ5X4xFS7AmmS8GdiXXJZjVk2kPrEr5x+TOSGxG3mVgH00W2NwoJc6Hqck
wXWesPn4ZvXLEwYrgJBFctl8dyyC771LKXIMQqd+bGAQ8gSLStwXtd1ql5ndgQ786Vv8Tuf0POUF
o4nBF1ZF6qhDibKXr+jPHzcd48dkxYO1GSIQ3mFF3IXo12qXHvJYP4iw6Nm3p9i2HKpDG1BqlfaA
ZQAslPVjWjAMEs7cHn//q37I094MCJcZJDN3ItioYKFQvv1VRoIaLMKQtOmVyPBHJXi0Mvkwl1J4
VVwbOHrnkzZTXffFF4PF6NVZ2eJWVU5pLK5p4bMlLxO2los53SU62rTy3FORvhpY1Nne9t9Rf88e
hsTDsnh+//N/EAfPf/6SmsNUEMYXktW3P180dkvirsnPp7zeukjYUblfhXgdf2QlLqwq4ZbHjB6C
V+nxNslUk37T6BljvYZeug2HIN9h1flAFfjLUI/LupgIFtGxsGwCL97cbKKfXbdD+7Sxs6ojsQVW
V5QbXmdRLIdIDoxu+FNW+T+23f15t/u/t9/K69f8W/v/QMoJI8yf1swvYV+7svjaN6/tzzviH3/k
X1tidrBkE2BOcvgLSnT2nH8lnTAAQomCr4ch0M9JqRr5KAxkTHwGaKQdVCt/bYn1PxiLQPVhe/pj
K23+nT3xrwscOSIir6XiM3hKz60F6Fr7LEoF+UWTnNZsuTxKauuiU5NbQ2mx50Ks7APiganyyIp8
pHEgDnOY6/sB48xaI2R0LnJjk2vx3U/X8Z0X2o85+JtnDyAhjx4SGggf8JTOpmSx3Uq9M4dwO0st
eM6CIqDnn6ekF1OCpttKtuG4pqWU7/koq9klBTj2TQGnaq8GynQ/x2T21UbfnpRoaBcAZWuuTEUr
d7RB56PedRqIoDCKj0k5d9Wy4Tf5Upa5DpwsUbtVXwbBN0ZOLv7sqKEkCNKAT6AJk+f3p/oDFXh2
qovyBNQP0gYIDkvh8lNh0kaNgRd8DDYRJfFpLPpOboJgjDD2aoAA4j7G+K7Me0eBZdYoffycW5Uy
eO0UkUZLPER8pXR6chPjntzS4He+MtzU/D6s/pxG/2c8+C8llIHcg0n7gpTjL+dyx8ip9UF1Y4Kn
5Dwek9zOPzmWSxYYy4L6Tt4MNEY/jdHYbOZmMG9mt3L2yWyjICy7sPcDGLP7LijjCzFPcvPBdVzE
BW+uIz8IiRKyX8yA1KFn11GUjHKcEUJiBYvrvuzqkY+a6vhSy/JdHqfDA9uKG6YnAT5sCjsLEd0H
ipg/sUlnP4K38kLB4nf8mimAWw9FUxMabESFkl2B0Q2NQ5g71Tox06eQpvtqMog5ozPTrBiwmXSk
y9Szw08zZRhKy0K7SImdW7e2VC8VC8pULaVvDDOb7HAo79j3VpZXKtNOoPKhV2TpRyO25HY0tdiv
kpepbTTIsmryAD8xW+Yn6UNLI8LPbbzvUjf9RpEnWojVVS1JdTPppw9AAvv4FBkyUogw1dFoE+j+
ilhJY/qc6hnxZgTj+vSLi5UI+uhTrtbZVm3US3g4s+MxymJTVRD66gFsGPZl46aKF06d6ieIjB/7
gHAStJ7ojBmYmrGXDZW7cQd17WrJCc/wuGoVQ9dAwJhfJIElL46W1ru4BmHb0hNaGSJUwarNo82z
zP5+LTOrLb0KdO03Rck0v9ZS4sEyrq/smgDubUKVPiBzeaCzN3lBSNzJDF74xWW+eK3ki9MQR8K2
0/tgXQVNvI+IOtwpJiF/AYbDJI+LSwc/16aehvzQpzrMAIM0XEC1zT5vy+uxSPNVO9YW4zByo0uR
iTuNcdOqGhRihsUSQD1pxSUgwOib22UpDep62GtKdW8QB7HKm+GpoKLd0C+QW7Wf5ic7KytUaMK9
yWq3QQ45xIzJWtd96WTwTL//OE/qUPtDbxmnkqLDZ/RwiuVYZavImdxTQjLC9zCrkuhiVFxxzch6
ZB6naZ6t0yEfFAy43pRy7RGsjNehHlF3KI2e34uJcdBUaGJrNSVDgrG7n/Kq3KR2TYOxJXwEyQXZ
fsi4T1GUuKsw06beB4M9ellekl8ccxNHvYw2dF61PQVa/I3OiOW7akESrHTo6JULhFI+Z5GrfCOt
CazD2Eb0GcuXMaKqEiUXeYY0shaJIOLOdL8oE8VBMLo0EWVzE0zdZ63WdX90yWpzbEPxSxrlBE0P
a0uBJEJkQr2ek6JdxSykvB31i2FWbqM6uc0Cqz2mrbMyG9Hvs3Q2CH6rgo3ZB93XNLOOlhbMW1lH
13kVyk2EZAmQif1FGZijQRtYiBkO3aM4J/HFjbljetz4OkRwL4gCDZBGq1+MQxB9N5qpveZdo1I4
9pH+LGcwNKWWio0WlMMunpGz+eXcaCTrhNO+AcexVir3G5/q1gPW0PmsSXlTTem8SZO4O00ZhVlY
1uaxBoZZUJeAUsmGVdVYeHVjbTIurbpJc88qYpVayh5fAJO4nw0iafdM/MQT3WbzBW6i6U2uGV8G
Ob0Mv89SQE8xcP6d1c53pe7O14zvcmClhrhx6gKAz/QYttQ/vO+sS0ZV4Q5uXbBRqtJ8aIy5vY+i
4DAH2Xwo8zy4TUf6QV0uF6aN2P0Xe+exHTlypu17mT36wJvFbDKBNEx6X7XBIcsAARvw5ur/Jyjp
nyqyVTya9fSiNy0RmUgg4ovXGiqzOKNomrBRw8wOeZBpOXGyvgD5qdPhZ847+tXEqeWTVGGWVwXg
8EG5rndFP5GxsWRE+U10nCdrtu9bkl2Afmf5NFQQVVk58bqRGjAUy/BTd9bpsrbbNnLWtlppHi6A
VxI3z66DrtO2iM2fM7mctzHNvWnHMkZqS7OBv2zOUrckFj+38tPSafmlvybuk0CiQvnvNFenGsPl
zrfFly4A0Gq19JZCiubSTpLisI7FkG7KqTozPFA1z5+C+6nC68u6a9x20EGhbnbdznVTRigd8jAA
OUtl6CTiKkkHa1d74qlGKipCWls6GZbjQFKljTCZalDN3NiV0e6zFdK89vr2TLc6zBPIfkm5CMot
qsyaQsqEfsusJ5dcdGVIgVN6LI0me54yQzzoeaX/lMk6XQRm+YqsVpw8h3ZPKGvnfoYfDKskMI/G
RBGj29wNhUrVDobn9W2iShNZ7VIchxcJRVjHHHEzEg7pXTQep42KKuarzC1vyrWnarn2N+QY37FN
pWeWNcPqE2F/LIJgp5u1PHPb6TxzuytvcawIT9ulFID5Wlc721y07dGTpapkbIxDLlbvZCfrWTyi
NBqKgbioSW6wqOMTaNteuxlJcCXFYIm31izg8VqR7uIsfq0ITwpTJAyUw7vFIVkSMrRH+dQ2Sf1i
NI18EGZWRDBfdGVaYxvmg+3sORJThFbYGe5Xe95ahL8c3DxIeEFtM5qDMT3aaePd2L2fhunaFLuy
gDg334hVv7WvhjKDc2psnm92vvFA4kt+qpn4HpagIt+39L7PpkbkhXgYMlwBxhJfN+Mooxba7udi
l5B8ECQXWexB9s9OtfX6mAbMkVTNH1Unip9eMkyXzdgkYSspua5ANECJKv16zgLZ4e3Wyjo0SRoF
+tNk5h27MZ6h2pOe5cvAuTBs/GQeSVpPakrrtKHq/FMrRlKsKj8BzWjGRbdBiEbNINV+rvUSeHgu
rLtFeC3Io4gLqm/XpknDSROVuXGGnnCkwjGCYj9Iq/xWsTkVF82YTd7JLS1sFoZPMPx3koMyidSg
0fWtzgNUHyrac2x4nbLP72TlledGXAysT0GF1MZ1+v6S2N/aPSRNp0BLWIfkqOtz4+7MyWonkooW
gFeNTCZGHq+zTittFBeGPSU/h3YB7wno1r4za+arSx7zgQNMS1z4nFZUgnUzcT4z98OEeyWhFOJ/
YgDLxnPV/lKGq7l0T7ZRGA9DK/O9PY7Fpax8Ft3F0UJPlMGLnvfWATjQiqrM93D/QUJ5vLAyzaPK
GSjZI1SsB4PFjG4NqR0N6wJ1MHbJQuq/5dFlQqGw3Gr6OFtha9ZrHaXECpFbVHtkJ/Z9nz14eJe1
69IebHKn3OR6SEW+G4FoI1YZ/YSM0Lqw6FQ+L6Y6/uKhN2ij3vRyGY7eWC9RmgrWpqDNwCxmCfAX
9zI+00o9PstND8e6a3fVUVbudGeNdnNmDgPpY6Y+wq4LmhZbVAWv3AHmtKGKJTNo5t7WTR2fpWJk
NltL6g9M8owozBpfZWeKs2HVjHbbxkJcm2ZsPdVSt74ya1sR/5P1FY5ijehur4hE0WrvB3x/6m09
0dl3XjndtXEAZFhXj2XT1mEciCfBfcPvjprAzC5pkXvq1tTfrrbFwDoSroJzYI7MvLsdm9E6r6ul
P18nb0WKQUBcX+nUzJpuU90S/CKyQ0boqeQQa9TVQcZjDESaFGGmEfq3rSi4cEBgneysTPs4i2xv
GMtzWZAb5MRxSshVPpCglcZ9Z96INaDzcRVt/n0KCPnSGS+/t4nWnHSfhM3KMMtjK83iOUUsUrv0
Ic+rJ8hUc+W9VrsaZGbSnMmRKgRlMLzSxkwcmVu9bbbIaUUqvQzzxmjnce9ajaOD2dppTxLGUpEK
ZlYv0zR1rz5immcKV9yj7TXdeZe3y/ciy77M+did1cZqUg9cSxgiqiW+uqLmALy2eYL3rjdfMriY
42I2yUWPDPUg4pGQhtZ5sLp23U1DctEpksNQdEf1xnzQy1C/aL3iQ2xFjVTU+JEk5aZTvyXIEfYE
uQZMCoq37HsJuwI6nl3y/pYX8o17Gd54GAmugTFKsTOrImoWGBsCt92whMMZ4XJKRepAvMPvBIrq
yRXpkzpNf9UoIog7ASdkv/FD8RtXNCvaCEEUzkuYpFpRSqVVa4gaFNEUKMpJ9/sbK06glKrcH0M9
q+Kn/I2g0iq/3zs2L403D+XVUsvDm94MF6m7Ie63hXdALeaPo7YlXJu+gaZl+vS1sLESY2u0gbax
pfYD0eh8lXfZkX2XVS6u+p/ijS2T3ugHh8G1ey9std4l3Kjq60P/xrMVxYSw0VtyipGMfu2O0pbd
Bff8Z6WLpdoGi3Ow6k7fVgS+tfSLbnxkKFNnpUfNCXokEuXN1IsizHP/KWmadYtig2HSal+SLpnQ
cvB+OSNAZTwXN3mWGxczyaIPvrniN7UVXZi8MYdFYMfIeYJyR2bX/MqKspI5k4fDghSM8yLXKwy5
zeTkbAKXM2o3+OkxYQEOYxokhpDoV4AjZLOKlKG90CViLQhSMCTFZIrMyx6LKc22TsPIyfA9nteK
8mSky0+2okGbfp7u6Vs8FnMP59oUdwv64Y1ZlEsUS5fDHHB79SDXeg7T2RtHiKbOcYmQ06y7fs7F
01QSmwolq5ftZkbEdkrJU9+YDat5sBjO5ZxRKU7NkhV1JulY7Dgpmg18Pi2OjF0tKFYhBMd70Yf2
URaud0mJafZa5mV3KqdgipwmTxlZu2MCuWVrfv4lJojS2etFlhyD1sq+QdN1T+nsTzvhTskjgy3l
vsFgnMtynF6GtWuv1qXpQt3Cmao+WZ4eZS8sKvoqi/EBGec3fUpGMsIX6e/K1vXGrc5mQEYc/Isy
oYYoEeuTyMzsxxt88n8Q7/0if/z3f32rh6pvl9sfiair3/BalRrz73UPl7gMeFmG36wG9Bv+j+zB
/Au6BRcUFsm31mpMKv/CeFFEKNO+rvgDgDCVq/Ivt4HzF/A91Ywkh0CC+CptiWi6Pv3v/zL0vzyi
hjlQAX6CJhO2/x/oHj5AduT6Es4DHMX1zQ9tF15BUSOQV7fjUNSAnDjOHUqIfmfFVf4J+PWBlkDe
QSoWfI/tKiMssPWvOGbtWtLJRNDuVGtrU/bk7ef71DfvbURqvaf9g5P4t2jkx8txy8FLTdfGpPqh
kyCXur+Q0dru3MG6t2M/slAtcBjOaB5bios1K5JPEMaP95Irmgp7J1MESusdwDi2ndMuA1dM2YJY
hZtoHpuIsfizLI6PrTw8TiD/+Fd4EpSL5fdb6SBRzyp/aXdNEncHi6oOsu9QEyBeTxa29jQ/OV7X
36PXlbuqGuldnO74S19HWz6Xi7uvGDrMjTcFKyK89kq3Yxm5ZnysWMRunaFsPkko+ZgehlcciQ5Y
Fs+YYid+/8SZiVe1CJJil2n9BT6O86Xsrr0kWAh44KCS6mM4gvhvSs4sEdLrKfrlrfwbwuAjl6E+
AEn2vGzKgf3eozpzmMb26JMAZSDk3FZzzQHMjs1dwB4lPK3aEG5zDAxt61NvuJbeOaFxZ3PivOj6
dKqTWdv2+vqN/KzP+orUV/8NEobACHw8MVDDMBnvDT/CT5FE0LO+i82cOMc1djmyJxbyoH6odEAv
ifPUkoCWk+mQ8Yj73vqEiXV9eKvfPgQLEe4e1hSoHvqs30fvKBAepWIgdiWz3U8tQ7S+LouT4jdS
sa7IKutNqgTulSjKL1rc3sfTuoYxutoKl8c0RqNcuW+mj0xeCeYBXPQd1R32zvLG+0Hp6gelsPd5
Q8JA1vecaY6LUuHDbJij5d/bJG9rETisLaKZ7KwJ92vmmVG2ZLSY0cixDudmjRIggorRX13Ze+Nt
YhXGq18VCHZi3EFsjFrwpW1E/9TxzxPKev0VXHGSl93arl5YccSoN/PSwE9UojThjeNl18kMjn9o
mSUSt+tCg5wTwnvL6tKbFsaFlJY2ut44qhH0OcTN1uva/KUj4POxzekbYxnKrQih/rqv+mLZwZhr
e9Is6vmpGxYj2y+xvigOZAzA4bP86LmtOlSSdnFJiGkdjbkmf5Rc7N4i99ndVL5fnKcNHewy1/uf
5oKaapMbfnxZdH2NPKJrzwm01W2Gy6VxNgVjg7kR40pLUzHUxbnVev3P1JygAbQ6eKoCbAMbb9bK
58pz40uCbqcLw6OSajQK81j0Im82mrTHsJL0mW57ZKn5tsXYe5YiUERjatfLoSpiw9x1qFfxXZUD
oaAFpSXMZi61p6lJEuu+m3wQET+R4xZy0T0P1o7U56wwu1cpUu0qGRy5HFNK9BZyjREHRH7ngSu0
s7uuW7pUqcrlXk4I22yA+bOy0dsjIQ2SL+n4+eiGw9Q3y5GjiJEfAYjQUok+dbZ1Krwd0qJ8OzaS
AmVSLEv/yhRiAZMkWjMORysHCBjcet1WrWu0G9vqH+zEyfQwtrr5xbSbjCCVTBI5nLdG4Ebj2i/J
xdolWsaZIMONk+fZTZzbMtgOS6ndJ7UPQtAym4ZVw2AbDfmIzsBZfYAH6CaXFDiiimu6ADznZtZo
/jv6CqipFWTTeov9w3/DcboGeDtX4M4KHnfROH5PkzzQT6tAIGfxr+NlAngqkgeSbS5yBRitIEdS
QUheVeYnrQiGg7DIQ0TmLwuUXcBOMRDKBkcOfeAKlJpGC2E4jO3NoiArpBVm5CgYy1aAFvaeeUvM
anZKFdxVKODLVxBYqsAwJsoiStegfugUVEb53ZMGebU1raU4FBIgo1TQ2jB6r/SUowNTsFuhALjV
APfrFChHAgpSiExBdZhWuNeLfVOP85lvSe80KWBPS9MhLBTYl9WuvaVn0QRONC7JCbUizRyukLuf
GwosLEEN8eLPx0xvjWhN+/WwGv4deTg+SDvUz6iVu7oqtCu9tjijG0kazV1vHKfBK4997csL2qir
nQVhRjQPgKbpUoZVNea1CdSJGQDMU3D+dxQOqumGhKkEG52z/LVRaKleWevPWSGoJevmc6tQVVK9
y3Dsqxuiad2NRVJmsikVDmsoRLbjnoRSobR4NV0SBQaqxd9AXKHwXGpl15s5XloZyjfAdyqLJ9vR
LYwA4spUqHAnawBi5x9gMQePXasQ5BYoeRICUBkGKLgHu7FDfHkoHg10cc4bDs2h57JQ2HROtZQH
WG3nps1oVFcn18mBsvVsdZ6a3MgvY2rITkJh3phTm7Mx7YewFhydtKn2jtYyncsJZ2RVF+KyKsXN
JNB6btw3WF0qhN3v5HQ5KtQ91XzqIXvRQYZMdHW9gfNvOL2pIHtXGsg3k+JYKjifA6u3S2T3HdrF
21Ie3VwZeSsrTl26tm8UIdAn3OtN8cYTrEtbYItirNjIGfoSxmFGBB/p/rye27Mb3FRlsJwZbt+Q
CWxnZ17mWY8pi8WedhdiuAFgzo2e0igPJiNXlMakyA0EQ+ulDd8RkE178LVh0w41xirTmqGEVkWP
NIooSTwok3KVy3OBBe6sUISK2/bzVxyXaxSQVF2SD1Bb5z0GOTZPwb7iY7PbS3LEr5uaqTBT5A3J
UOvOUISOXxRYNT0ri8aGFrZEkT8TQvqtMHViqkxFDiVIvHb93NWRka3WJrbSL4CvVG92w0qTmmKW
2JLtb5gaalrMWjxCZdFFvjCR588xfz9N171QJJVtNa9jtZ6N9fqSS3hTbCQFueT9DIwQv3YsT5Ff
VrdBZ60cYq1razC3RZq2LyU50XuizCFvZQ0o0SaRMWJ7XVP3Csb1rlK8WiPNb4mFv2METIjSSuXm
xznVC4axBfXRcDAhfHOyIkct2bwuir9rFZMX4ywhh/3MFt43uKt4X+UDjJ9g3y7cqdpyO7+WS5rC
dVYY7GWv/TC97DYhUDsJMOhJPy0iabC3UQInfriNNI69wv9FkAY3Aw7hjS38mRxwZHhhUvc2bh7i
zze6ZKEqbHfYZQADLk6HVwCw4SV9Y0EXB2B4VdRoSuo/NRFmaz8zbbiX66qTRD+avDKHeciKB6H1
TREGUK9ScbCt31n3Y+EPDU7Z4Tru3UFSdmq3GLehctuEjADgkuKOAr7xa9Bq4gpSJ6esvq6FOHHq
R4uypMGXNV9dG5rRxqbaYzZ65E0QxyK18L8VWtX8yB2fRyhInf55XbDyGto074WME4/QMLQHGznk
BmWwlo37Q4wW0mNj7XF+YMZsmCWExUwnJH5IlLQoj0hgD8i6oNKmKbe4FcwrJ3Xqaw2/CjrTsq0f
Y1eb9VA6s9lAnwdVs1kaIe5rkSEawHyIAL2TbvZolRWlLrjUup/dMOD7nbQZv7CV+6KmPLeT94VS
NSClKXDlVkPorAWrkNSMc5gC+1IAfthnuZV4MVRiNnd7t2ydC98X2XdkHUUSQVNax87trXMKFvyD
TOz+NlhKor0E+/NTxhqw7ey+upuHOrJKez5J2Jt24+p9xZKlx1+WnOxPaMrp1GXFdED+Iy/E0tuv
aJ2ZMDdOVwVfwV/9n0XZzHue8vVm8pL4UFHMYISya6w94nz8J7z3xo5I9CXYQOB4eNSqFfh4KNYk
8pd8uc7MxB1vReAvaTgIvWQLdJ0w8XqLP9tR6D4PXiCpnCipWWbKkdvBZJGp+yw/z2lFoS5OVvOz
MeFT15vBSYMw7nvd2rSAriQ9kWdZPoBRzt88jlY/5OAvdwawbxD2hWxJpG4CJ3TmBFzTbHX9VXQz
azhjUn3XJFWBwQuDQwFLOyzOlnWDXXipA37LeKlvm4IHYr80tXaJiAYYsinngvKGqYpMI+2etdQM
njv+dhqBX5Sh2xfjjcEZ4UzUaX9biVXbF0vRn3sTUt8OUa5goF4b5N3wHY9ywT3JUDUQKY+smt6C
Bt19fbQtKnyZO1dr3ZbxPLqPhXAYxKgAvDDfzKL4HdxIod75hp8225VvxlLYxgXBR6oMp6zwyn0q
3qyoliSz+F7virR4REgPmfxmXA3mABMr5YL9Y/7mbH0zuXrK79qYyvpqKxfspPywpXLGLk1LUF2C
VXLN+jjfzMLEQ4tn+3JslbHWKgLnlLzZbTmKN3er8uBmb3ZcQzlzzSCfDvkyHBp94RSi/LuzcvJ6
ytPbCykw8Cqjr6s8v6ZfpeGYBPXRVY5gqbzBqba2G4aH9AKEf2RPAOpOqrbZxcpXHCiHsfkPs7Hy
Hfs+DuRVeZH/DyCsetEvnwGESvf77wHC65fqpfwdHVT/h38qQD3vL9TYpu/aBCQR06UyiP+FDlp/
gVSACqDUxZT3Jg79JzoY/OXangMuiJIMKM1VksF/ooP8vcAzCbe0LYJNaEz/jxSgpsLkfsUmcGwp
TELJQEEiXRV68itmV6Eu7uxgtqOmT9NdALp3Z3oLSikioUPTn02UUmN/HDlJWNu4wjMQSNe9cMC8
zy1Nz0NzQMJGtsJIRBfniZ4SzA73EtEIAeve3k35OwmlYPRCzNXxlxv9N5jPWy71u0/vGxSp2vhh
kfxZCvT4RTmJj4fYqDiwokJz/esyjcUpCEqTevJkEWFfOV/qDHfJsigtmJdX6dmCkmJjSRKKN+Ah
zj7z02o36mKH/t+OZpt+l6Yv8zNEdnSGusPXLq1vHTjEZw6xbMqCHSIuPD00MgtfuQn5vmWJnPeN
lY6nNNCXMGbDDcuAwM+ePKRLfSzFoa61jmhybdzlg2/umrnOTm1Zzp9Aoh+iXGieQKyOmBjQENBJ
B3D+9YZwEiypW+iMaJj414rV9aEnnTqsfTEji6SmyGuL0BsU5DGOjxrn3bPFkN/+/Luoq/z+s+Da
Uxpl2wPfZmf7/VM4RDKRdgJg4mN+uC+k6MhyGZrkFAdpu1mElT83+mrOm6EdX/986fegMCwfoktC
uNFb01333gdRp7LPiX8mUWe0kJa0Tr3Rp+Kn5vmPtlmuRz6A2Pz5ku9RYS7p0wUB9u86RHOrd/XX
e05gRTz0jdfDyuvu1nT9Z+jr286nNObPF/p4W7kQ0LPvOo5BiPE7iLWSrO7O6vaRnbG74kZZ631c
O/2OM60dztioOYX7JjHEmfOfwrvqS4Jc8o5ho4RnenftmIcqkXIgTCUm7L+UjYx8t8pDv0u8qNDb
e1nFVG4UXdgZ66M6aPwvvry60RYsClmH7+9ypyHlise2j2onftbj+gUxyHNmMSg38M9TbwCDf5bW
9zGNiOcXHJ7YfyVFf/82CYzOeoXJkqSWzjkKkeApzn358Oef9ePzw5DNYm4AnVI69j4Wd5jtrqs8
tBse5qYQeR4CzaXvYKptsf3zpT6g9CThg2thLYBWwkjw9t9/WTA9d5ryBhZDGcFOOAgfGsP5oXF2
2wpdl5s1ayOGFGRtnNvNvnv65PIf307i5bD6sh1S1uA775anzl6hyywu31vm9zavz/W5/erp/Vcr
GQ5GDJ6D34ZkITeEt77TteDrlAXUFa9YVcVMlFOCtIeAF0FV+Jc/f7a/+RV++2jvHnAgUCqOEj4a
2rgzswquA7t/5ac5/Pkyf7NCcwsgd2D/WJ5Yqn9fLVwNRyY6FEwF9nzn9d3er63HQh3w/GGIOi3D
BZBe+BOOSYZw2phm/z8NdeUhgAnAU82DTeSXp2aCXx4CwWia1cPMQ+A3deQBdoaTtJpPvukHwuHt
KowViqRTRpffr6LXGRYtfeQqmfeQLN59X/SPFbttO3fRn2/q3z1WvEBQgCyPlG+/Y8syu6Du0hna
yFple1gT71nUJLeYCK/2xDg5qmty+WQ9+ruvZ6nJzgA4gqZ99zsGLVmSc9aRky2H+yQgT8dNWwK0
PfA06/ufv9/fvbYmQXaege1CpzfjXaxiQ6qSCW7YRmha0Y1rzbx1fDotkgXYKJXZtEdFMG6m3n+u
KYTTgWY++TX/9rm1VDo8afc2Scfv3o9hijWdYuaWtmT7ImC6OAmEfjtswOG8DD8WfpZzw8hEOBO8
ztx6K8ZW++Se/+2HICyA9R+9MZvQux8aJLtuzLRC4zvXz9Ql3S6GebEY/b005COjHYZud900zk+b
egRrrhnb//9g/zfzpqHWp98HGzI7OTMSTkf+Mk/17880TRLlgK6mpYJphN4YtfMg1+s9MpE06p1q
1xHIPOao9NwGWdAc9DRtppaThpqpRX0PqFgt5JjZ5NLHjYYdk/RWUjgrPfzzB/34cOLm1i3mUrIO
dMN693DqfuWlKwQ9G5f9IKguPcsCf+/Bl2/WkVSgP1/t49LJVgLry7HT5hl9n7ePUcsd+qxAk+50
4/c8F3cI+q2fo/bZePvBFKbiAdW+pbseBRXG+87yLIuNfM5tPcIDgCBJPq/Ei2yXqrueaVtFoUrf
V9Iu1a4pK6hdMwipSpsORPeEg448vkJUimyIYLIq9772rj8e+onoA1mVJhkQDBNGmt60o+oNoERg
g7qwDWW/QC1hmfb0+VsCSPPnu/f+t/J05ePku/Bq81S9X42noUpdmTZrNHCAihyn9G/mBOTMX+0Y
A0j12br8fqj5x/WQXHLy5CCpq//+y+qfln026rLFzc7B4FRnunPTJbH7yRP4fklWV7HpXPZ1HMlq
Zv39KgUVgSWw1xqZ8QraK9PXdRZfe1uedyWeHwJwP7ng+1eTC1qcA7EKGjp5sJ76QL98rVlOqQ9j
uEQmeYnPssnNKB2aF7M1vhkF2G85ktOT1Xb1yXU/6A7UhZmJ0bVz/YDV8fcL42bos97356hoKmqF
2YXM2rqPew+nOUK9MxN+L3OyB3/9mbr+Hbq+K9enwZMJCLfhs4kxAptSWn+yVr5/KflYHBRYozw6
wLBQvtvk5yrpu4p3IQoaLC/xnNhHYGLKjOn7Pf75Cf6Q2sm1fMyj6gCEb9563xySL9rQF4ixWQOT
YtuuVbJNLBnaHsF9KMvzaCVZNXRX48UhmW8hVW3LoVMjWc9GO1yAyU+febf/5nHA5IhKh+2COett
Jf/lcRgaO+Va+RxlIMY74N5yazUdTKu3vsBoPmcDUoVEFOnuk3vx3oSIQohNkpMgYTYYAJ13WwSY
Dev5nNF/3eU/4YdJnqD8F6MYuQCEPvjZej5VQ31yCwvggaBpj/yTpv/+54/h2jx1v+5U6mOYJHqh
tdRZMN//JEMBepkM2hjZxWR9d2T8JR/F1aSbwz72+h/5NLj3hNs4Ce66ILltscYcimINSzNIbzS/
PYJq++fDmNeHufUSVMqJ0oFoRGeSDNWS17XWN57WpleoQpwjqQ3GMajIQ6tpKv3ilI1zqK1V/9rL
1dzHdh3sh3QYOPBXDVExZbftZn1TLrIMC0q4L+uJfnRYt625QERAAplHZBSvRJR4Z1SJWS8Qu/Nt
X9Z8SApdAxLOd5VpPjaTNd8uBbl9/oTrwnQ757JBw41SoqivShpa9ikClwilBQz/2BZxmBArcVHk
UA5kcQNHuHrrn+bJyB9yr86cPfyttX7yMn4Y4ACHwCJw7CukAN7w3SKhLaQQOgMa0qSy7p3EfuCm
vtae/Dp0JFIIRY6u3QFqMEoW7dsnz8KHR4FdGUkUAiDe0MB+N7kBu/t2XrRjhD7W+e5jf30wjbg6
lKv+6LTBZ9nzH3KW+K6u52NsNxCvqXrM3xfEUqyVn7rFSDBoEj8OhqSnVnhOiM4o/iZg0URYEOi1
NQttvnWneHoiri67T4vWOyVe7f4cs5EHMZu1U1/iXt1ohSCBkCwkaLRYrWa5vsy3YOnmFj6KTE+P
P6Q7nb6XVm1A7ZJx+Odb+HE1sXlxEXISjImY8n2seeEsS9BOaKBQKuPMka24bgPhX/ly5tlx0/iI
CzJR5gtMHn++NIOA+oF+f5fZV3x2Lz5BgAP73Q1NjbhPUPf0UZwiadrlGXoGw/HLo1n78P9SkqNW
i5z42zGZPXwHwik3bqmVVzH95N9nX4inhIJlzpJCHKvOIY8udmIQJLxPJxje5dl34dZMOf4shtm4
zGigPpm5UVz6k8HJqaG02EbDh469H8p53Gliqa8xvn6pDONS9wrjYJq1fZJ+jZhkKh/WoHyxKvym
ZDnXR6vrzCfkE95XKCa5lXWtfNEWxjBUMwfpmM11X5jelokluCVoV15Ottn52N8H9P5o+q2jFhTt
IfUz875WVYjhqOEoYb89YLYhi67XjX0Wu3jioNXotpdUrgu2mee0rKcHcJsgytFDkB211BiGmizJ
tlRdaUEkLZ0bUcJ0nouu6K6UhAejTD3WJzq2oTi9blxftHzQXpizjftuspwXZ26gerUgZ9c2OhKD
st6QX2bIWmJwphmd/VDssBeupPHC9Raxv9wQyldvR0mejtaZHjh5BqOYmp4H+zwgOdSsUQ+Sje+s
TiQxCFhh11TNJV3kPc3YTRVv0yWbLzD+1yEFJkmzyyQW1W2saaaL/KznXsAY3Zd932abKdHlF7yJ
ctc1ZS02hqUFl4Yw5AXJ1WTftqL66ltNeqKGndKQGv44SOiIUDmmm9H1+ixqa7RQRElW5RdmGQfO
sRUTjggnOxDQ5SnT2BAtVt2cLXmWHUzR5N/1ZByuYffc7ZIH9FkZE/nU5ZydLTbxKF4mKCuv1gzL
O0E5nV7yqC2oIVJp4KvRUWJodZ6G/Ri4xBt2vnZmFKnzY+4X2TFI6AleaE68UKw9MNdeIJsiqBEd
CX61mDiZpeVQvKtdlb1IPQvt1hJBVQYr7TcHHdovyvIUG0dGpDlpwxZphI3Y274YcOu64izNElqT
W6QhumamLQR6MJLUNhXL2eotyY3nMrSsjgzOcwtubs3EnYGl4rxxyHnqZas/tpRpIa2RDn7nhTDo
VjfKSBfVcEYTZRM2lRvAOQbjbm5976sYXEj1yp6brb3m6XbOidMUQ7WyvVbLRayNiEJMrfc3ehmY
ZxPB5luMkZGx+AORQ67GS0byRmbO8syuveBxGUfSGGJnvm015gvMZH5z0S5FvKtHlB/j4nFHeuOy
r5IGKadpX8TuEs1NN53VueFd1nVLhVXiG6Eb9GLfERzbb1pUEy5aOkc765epuXTcrL3jNfkyeK0V
ukheQo0zxb5vTe8Y9HlwpvtCO6xOL8LV0bx7kfcePUVx8Dwb2Xw7p+b6TRb8mGMy+TvJonmbgy9f
DLrsw6rI/UsSbt0Lz4vHi3ZYvVeTXeBbUGn8dHGZPUsnN9GV85tOXe5GxaxMfmJGisVRrT4ZMkjn
g9fnediVLUe/RYz9RWxPsFVYLYx7eHKGBnw/BwNF8VYIvTn56KqvNAovA5SC10NpzreEcYlTPGf1
bgTY35leTB+W6WsRnh2Xoi/HP+GBRbNQZi+TOwfDBtuYttU1rIGF69y4ZcdmJNsgMkkUuRYcUa+r
JI+xeJdw9htz1darvl6ti6n3MpxJRs2wmOWU8JHGkAvc3IN14Qpn7DZuMT1UWhOhbVzvBLbeSy/j
+eUSLbgpQYRulhNO17YtQZtvuyCiJOiukVR8DiTi/7F3Xstto13WvpW+AbiQw8lUDUAQDBKVZcsn
KFlWI+eMq/8fqMOIlH+xPEdTUzPBX39tWyCBF2/Ye61nyQXp9ay1Tym8swPOz/JJ7up4j5FI/4nH
GdFNNRR7xSgjL0Nj5mY5TBcbfxtRIQM34lshqnxGaezzAxDhTd36xK2naINCM7jqLbNeg6Wodirl
xEOUpOaNECPyyKeuuu2gKHyf6yb6qk/qdJNb4V0+FMKrPhsqcw+6CWpo0kGZRGjmcZ/jgZu7a8Nv
QmkrBFI3wYemzd6VzcKhg1trXJVxXEMA63PzlmJKuZuzRCav2uQvsz0xHnoD46w7ihagvLwL+nGT
53VwAx5itNZGa3Ur7vCgcUSUcmlFlTYe8YOXgj1UcBs83JZoTRPkEzZmemV0kqqH9zxL5dov8/ym
TEh+dMxKL5w6rh/SURycsK71q2Lwi9dYEsavC+KASzf9sO6l0f9Knm6IHU8AjzA0ffEtpjpuwNMQ
dJyfpMetG6tOUB+HrYVXQvw5d8WSadCu24R0QAXBGMR5X7vE/x5/XYgKXuQbIMxSwqEgLkbDNcXx
/ruRCMlzImYodMoxWGe5gmDWGge5RbApNxGzuDA/CWqfVyuIaWbp8OOzjRbMzDdiuh0sJb2hP1r8
OedK4iAQzCWb+zU86KMyXZdCT1UkQKkK+bLIQNSXyk4K4wogdN7te52eTFJ6qOsHF5KA+jxYcktw
oTI++L5VzusRuO7BL1TlVRSjH3jjjKug1eqfQpmyT+zSXnsYYYlj9V5osqU0sqtJStN4mGeZxmWh
iQcYi8nWijuZwmM73nMOMuymTNI9S2r61M2gxHv4idg/G7x2gBzrIrgTk37PeafBLS5IADGCfVrH
N7rW57bVk9AmjLysPSTNLVVHU3F1nwOOJ7UCbe5yYA+qjfkt7mbZg7DerkI6kN/HeM6iR4QtT1Ok
huKaRToPOOIsmwu15wE1BW9nGFq7aYS/x7Z/kxEhzZGDM4+HquU6HYQc5YpG4IMdyhWrnNIoTMGq
UrO0Gzl9BO4JAPFh8CGGv+2CrC5AfRKW2rbAoDejRsmqjTRGO5PPeMl2pblmIk1tozUeM23Zx9Sp
tSf1NbXFuL8ZpCBas3THe1KI9mKXARjUK+Dt7Ka1TGw8o2NLjSUWfVOYbhBjZ0ygmPk45jV2Jxtf
cz9zh5DeVCcYEguy/KfPmNpoWj7bpZhpLqw/NxM6fV2GGWxkPzeXWIVvetyByURTReZByQW1JHzk
DiU/sirModNBfUhMIzhUVsXu2rS2iUaujpnJDZhEU992S9GorsLxq65n0a5JA2ag2p8eRTFt98AR
1i1Z4HBhELdJg1isumZExTcWCEBHM9mKiuJVHdIrpRkIfys2UTlOKzWI73mZUycJ5gOxjSa4kjJx
m0m5bnVSGRL8CDemL8F31kbo/OMUdes2CvOrZCina3kum2xd12V4mKAw7zUahjdotApvxttzmKf4
irUNLy93hh0s2jkvq9mODrrVAOLDDWox0d1oY0cvFYT2RdxE1e2gwHo2pezFh3+8T1MKWCu9082L
cfkNsW7jwFHBcttQGiU3BEq1yE9NtxmTGr8oYAajr8ZdOIwa9bCge+Dn7Hverl1Pt22p2kvtc5A9
TwZsPiCBw6pg1MK4mdiRkc/hVWqqsk/24wu5I11uaEqeYeBXbuRnB+gE0kFQGZsA9yGcyPnGb8gL
CRsrt33sZvz14UUhf9kF+DgdQsD6yP2kYSsOifIg4OO4SPNguu0jKdoqbSJeB3guvF4WOeQUXSLo
K0kcxmxFw3Rk+pSmC2OWCZWq1elBH8haia0ivoXgiKwDemzjGL0MWgaxlnapBHmi2OjnMbwXAqN+
5uCG1sqo9vRIotq2pkkxbJC3vDzdLMWTA0UhWVthH7qBgqzNGTDTYQtX5lcwNOWwIrYcj8Mc+D37
9KrVr5H5Kwwdsy6+x0Ya3PVCUm4RPxMlEPiDGawoWfQ3Tck514lFwCTQuFGLFfK4JleCxJQAv4jl
FPWc3XdpLFykior9oZt1NgAFrFFu9rcSfc2qU2dYp3j8kPmq4y0+Fu157DMMPJWmrqlkYWYdxXol
R6KBqM0cygZVylSm3kA8IY74UdgFsxKvpSSPb6MU2ZlUSdYT6O/8a9YLMAoWSHmxrPlSmLN9SSNu
6ozOWLdbozBR97IThAjGIQwa4pWo53hl9TnaNIWcU8nVSndMheowZpaT9xoA0VbEr99opkfcC+Qc
ekFTO09uBrJhLVmC6TtNm/juECnGpgfr6+pTWr5MDK+VGBja2jdJGdTYNS6m4AnLRuVPwrWWBajM
ha7EOIyYplVxBSRzhh4OqI4InbfQV3ptSjs/bks6Y3ACSurcNgccc93MOZzeCKVSlRqrZtDY1Clj
iOnDH4A5BPU6lXk4gCl3lTUdaO1Jj3Mp/DTyOHjsByX60beiuJ67IHvphAx5BzBXFNZtfjukXbBr
tCK8mISeuR1B/wrQu2Jr6gCTdsgt6c5ScUo75azZk7B8pEan0NOnF2ZbS6WtKXUOUQgeQS301UVv
EhOssKdr21LYVGVSublsdDuR6rU3apa/k2Yl9QKhJQgPLN4qMEte1sWILgf5sO+YrMD11pxfhAb1
KOnChADONToRiq4brbXGHnVxZNAPKdAq20kVtPfyNOuhreN+G+wkCys3GVKvpiRyCYbftGuFvAPo
K96s1GxvA6XjLiqFuh1GELKBMul2ESn9V1VOCNApBdgffpMyfnPYRlTY8r2QWax3tbzqw/tZU8Md
losC8m/IhtFPTdo3Jesp+dY1u7tc4SAQ3wdD5G99SQxWOSUJKhDTXdBE+m7qA+BYphVMSw252/qK
1K9zJcOjAnhlnYhMSVZaZA2C07l0uGmFR2WAcC327m4cDwmmJqhbJWDXjjUqbiTjok7aQ0fCrs2y
4/SwYV4COvWY2vwnS0YaPqU6xSgEe9fBoq6mMqLaC/PL6X3/wjIQnOltM6xnP7ZcRSi281yzZKvC
t7GO0S2Hr7m0ePfV5RA3FPKqjWfdHWeQT+wWLK9uQfJ0oJEHv5rv+5y/rIQxBOiR2IoAYHAs0rzi
rOI0PUHzxRBUlEGmmTfWit0yNIR1IcJgK2Fdh7Qq7BBXnVeNyXBhxhQYZRXMjr8EHaU+kshayVei
ga8U5qBxKSnA08g5ulDyJHKBr2IrCSXsAZNI6yQaL4n3DJgB01sf45itwUBhiLXsd0dP1sUHHsJz
G8SP3KjHSUs2g1p700jyDE7Ty4oVWXX7OiAXO8Ih5KOYUyy2KPNkaXZnIDA2VWG8VtK42Ukym6B5
jm2DmXKwK1UDDhVBzLs253q8UaMKbXkJteYWekFlV0EsH0xO9K+RpUOMlvKvMz3KwlYT6GIN8Ju1
1QjE86lt4PiR33nxaKkvvE+4M5ZpH0qXjENGkVu7pFhEYofs5bnVotvTr0l4hzkn9crXXlLuzRl2
3pBl5UFD1Gej8vqKwTDCkT8l6L2keY8mF2cCT3MToel3IkvhZGb1DTshogJTKeA8HynWd7mZH1Jc
Z27KqZ1VFPA12WE/KU4kTmVFD/IodIgxw94hB+hn58drZjuGnMrhmvKmfK3JvexGwKAvyZIwbxSz
Mw9RSPqDVHbxBm1cdggEabswvBEpp35o50OXsj6k0aM/TQXLd6Id2rCVL1PCmQ5iBXuwrYK1OCjf
zECCvZWzd8ANqF3qY53xcg36Rtdi9ZshjeNG6hqnp1F+6NkaICxsxx/WIJS3RUy8CA48w/Vnad5R
ZqZ/oCtUy7TRKLEjVc0Gb2p2EKrYv2zD1PphFLDBEFYCzyYjS6CaliIoqJ2gygVWilDUo4eWIg80
DhOd+os2GyxQqaQD8+CArBx6UWVDHJAmUopd+GxQE9lXvBM3Bs9gHwxVvs9FZTJX5mw0r5Y+hVwu
jGlLTG27yeMpuDIMDE0aa/LPMY6Fu7JWkj/9MpsuxjQon5pMSW4R3+MeM0QqWkZFw34agG22vtHR
8G/kVUKxxlWCkMFTBNpKqSuTV1GuvwVyM91LhOV5I1yoh2ZWC3yCHVzEtovCje+z8QliMb4w8Em5
tOrLPQlCfupy3oEAI036HtdgwPm8VR0cmQO5mmExr2QufQmHPqKDVnfbuHrje8RItxpCVCZ4LMgC
+/ZgJbpiB/0UXne+kN3BHKw3daSxqzEToqvcCqcCLQjOR+MtOQV4dQnYoNAOlF57DuaIQgWKSsvt
s5HH1LFliPeAWQFzmEb6w6pZp2ZjAHs/app1X+k4NSslK505zdTHfFKCrwJbG6OYLNdMqgIGkqwI
K7OqlniYkWUimwXLKcE9PUYN0eatMQZ3zPG3VPQcUeVITMufrcldQvWRjZq2rvTKG5U6RnBsQiBh
ATNNKOYSqc6SxDDprPR7m1F8aIrRoAkh/An+nZDxsKTCDSZ5njvVpay9CWk2OFgE85VgElCGxnFt
VUn7GBGjxqvbvdQdxZo6HZpVEeqdIyIFLouKiqAP5qsKI22X8NVtcGak6ElC4YWGVbjzSCRc2ift
NqSKvdJYZF9FnyW61TJ5rc6a9jqNkuVoHeinjo0eoEg2JoPV7yOSoS4WAeiWer1AcJKsrWosv42t
9hmxKlaeOiF/bwcTSCm4dVT6KME2dx2ueJvyVX9ZBkwUuGGl+6TrLFfsFCKoey0P2eUGHIwaE5qN
3oiCjWhVZzCN5k1FWevi7cA9hfnwEIS5dKEoBDWpDaE44lSEGzNONZbdwdxHjb4DYpuGgH7WEy5i
ohXQtntyIXd3kiplXq9O/ZpidSrYCKBjT+lTa6MOHaQmhZQZMC7Gcx5HybdaaptH6mpk+QzYeONV
LIfFPuvH5qdPl2APTlTZYmmWDqQ5phfVrJfXVpDEHqEwxCjlMOHzKXz8vOHygb2w6CIWi7ypG3A7
0Bkd968GmlFJKMqVCyJedUimWcyl1kOeUJNOy6ucnMc7jU/1QM/lleWJTYuciQZSPSXVnvVlOz0E
pu4ZFUf9VEwfIOsVu6aYybOIcvKyOdWc+cy/6MBrzPMISRSdhi8N7+PPrFJh8gclQb1ZxOrDFAGv
D0cl5BBQJiRxINRqlhlH7oqfocKL1NA02MdZo16WZg7YXkb0yeboHNr4Y99MM1BiSwoYAD6VdNJ6
VMQcJ60REG5MybtBaUI/6oZ4KJajKoRGBVKZADYhPSdIWjpixx0zDYELHomlCwkL4aTdamgzI7qN
IIEWUrqzCkCPkz72Mawi476MlWeU8Q8TemLHrOOeIwIbdY2Ggd1WZn6dzmWKalF7pvSQXNKINA9D
pBZboyJkYV5Si7JZLpDPikuTqpZoJkB6WtHs+LNGfGtT0TbYqZVMA2Igv/h1dSB7PrOlUnLzcLC8
DIaRo9Gexz2fZy/ChGvAgLK7ww6WsC7MBcduXb+nHAPNup/7pzqR5lXtkxkqxA25C5aUspvJnkys
B0BBYkl/mXl3cPFTAFfnYHr9/KX4oLwDxA3dhf4j2gby5k+Vu9ZUoBgdkIuWgjathnryLKAsByrx
iYfJkWpQpRvhfWcKEdNN8jOSdIInY21IzvRDPwgbEFbIcD4Q+dDCMcyTRwsxTSyjTizcdlL0G52I
BXoVynD99n3/D4Z0fwaG9G5YfKDd/2fd/UAx+fpmmtr+hFT0r81Jt77gSnjT3+LGkXjv/rU5GeIX
8EMQjlSynTARLL/1DwRJ/qIzZWloE8isYKrgB/4DQZJh4CMiQLtiLdp79Ka/AUGSl/nv/YSA/gmx
swkBBeW58UFjL5hxO5GPCx5kkLIbjTqUzj4g2AwkNS+s1CHDbhdRjDGFYCdNVTd7Gpw0pxTm5D5q
yn4nRnSSghq6Llm86EvGSrrC/Fd2KwnH9q4uiKPXwZncyoOZ3/VmYxZrWYfp8vsD8zJ6qYum+LM9
DVAAnfRvpth/XPWvddvVr39cPpfNH+su//nMJjo//TvLK/HvX/qfEUTGbP6vKvfjIGT0QeP64zn/
+Yf9XP/ofh4NSf7u3847XfqCGHB51osIRUMY/u+Q5LcAVaGkUFDxYqRRmWT+GZLGl8VdR9IinSp9
qfX/15DUvyA/VQgR42dZb/lmvzMkT4Vipr54AvmFYY418NR518nUmsu4ntgqZsZdNHYN7VVzKpwl
z+CHUloASrU+8deDKAGHJQt7stthwsWd9KGxlUeromxc+0RazupX01QaAmvasc3tCI7Rj0T2U8+f
wbxChcnNw7t7fv3Xm/M+qfvNwvX+hcLKKCEsW/SjGnfkbb14p68TRMJGp0IbVmGnTc90COW7RNcm
6jkWNv7QsupHqeegVaR+BGI1k1fkGKwncUDtiCZX3RLKbUWEq5pSwblW4ozQCRSHg5CqHrupgyGZ
03XXKsM3pZYmza5mRbimqTevDUyvrm6kdWfHlHu+zVSHxKsgzen5iECzbvQ4Di98OadLBEIi4siu
jpHdTkAWG84z5xQ6p0rL5VawmuFD5H6oaC2P915Sx948JXxgRfKcz0kmNOxuFAWUltjBPr/tp6ra
5VL4Ywwkb/QkCaM/vlRUZKqEO5FcA2PCDJCX4q4RfKRUFm05o/ENL+jym/+bcT4yAN89hw9TzjLN
kHvYHC19zAt/TzSa9YVwQjwuyLhxn5gSc9DfFl9+C6uCKVsKwYMmIU080H8mGuULK5+Erw6bImr2
5Zjxz9qnfMFGSIcLWJeimdgNfmvt4/JHax8fiukF8RgDB3m5dbIJJzKsIaVdFZxYky6oBgftKqYe
7c6J5ncuW061dgVfFmY6I9EcOQ2HA8EJVa1u7YzCyy5sp+ZPbe6hgxAyO7wSIkBSSl2o6LsAyNAf
VqTh5wLHt2tYEA+FlseXNcm5yl8yvN/alf1vX/w0nNi0CJhWefD4rfE1fTY2H/Koff35x1373L42
f1xSIKj/uEJtPUV58Me2SVkmj8btL3/8P151mJSc0tBwS2zm4FKyLP41kCVd/8IMh4Wd3ZimUPX7
dxzL5pdFZ8yCCV6S5XZJXfl7HAviFySvJGctCnnODEhPf2skn5xyOXvgbjZElPbsJuUFNXg8/WE1
Jz060oMnyDK5TY9fu5Wa+FA2816oqtehzNxFH+NP40TsLjUVldxIeL12FEuDW+fnfFnH0/Hfn4cp
mWnZ4P0/PYsMdasKE72IJ7IfiXYPaDa+/ZJIYbRit2naWSd+ffd4f7HynkiJuYWWquJqJ2BV4q5z
HDu+CY0i58B1IgVwsrDXpNrNsqF+pN9V2W0NGKeuRtXJK8pFBIw/6kSef/4BjtWouKpxjjKRMKuw
4cf3c/IQspCk6KoezduZWHQL11lYKRNIN/BDwhaPPJihSDlMsjhvf/fCGhYLBtmCS5X43+MvXjfs
DZhGlVtZF6SVYiQY3tjw2orf31k0XhpVv9OkckMy/NPnV4awcDyH8loYqDuxEiwmJ7QSJ9eOe1WD
hhNmN5g6bIX/v7z8vt0Sv+AEHkCOC+1gudTTNxxGt/o28vRtvde3xkFww5W5wnXhCs7y75c/V26Q
am5a+7retPwj8rCtfN3ara3zB1965+VaX+Ub8aneWy6JEvx2/GN4mq7T/eyNN+OtdhlsS1c6zIfg
wnoYb4ZrWt8oEbbQVBz6uQ7dbrd2X675oS8vLf84OiixbMWJVjfaqnNMV1j7ju8M/JNiCxvdrVei
J3qFK3r9ul5nf8bbym1XBIdvrA2dcK/YNAG57Pb8UzxI2+l2vBqvhH22110ompfCRvSm3eCQeecU
/DRpW7/9fNPVtsIa9tJmvlYPynb5SZ3tO39u9oVNGoFjrJaPYa2qTbVvNqlzl9loQx2yyz3f0bb6
IfSs+2Yz2PmZMbzkDb9fE/96nqBCLQw72nI4PR5LkdW1fkXA6816dXWPPHZfOYUX3PQ/aNMqLZ0G
2yKHBx7gft4A6LEjV7IlO13Pm8gtPP6oS2N//eoddpMd2rVzR/Vvwz7UmWz+hRu7yWriU6fccjhM
qxyTojPYN6Rzos1t7fzBugbkTraPsBo2wipY587ydzebzweuumwI323Tl+9J6LKxlMFQjjOlH3/P
UgWq7vdKdoM4mZ6ONpg7kLXx1gJrM0Qhhe0pnuwgMH+0Yltd/PVLFu7CDtjd239rpuEpD/rGq7KI
FplRdG5EBLEjjVS0zR5BN2LFSqRLOzi1PBa7t1+Is38J5TJwDAB0tshBzK6pu0Icz9V9Kw1Xfh6L
O5+lY2cFzd+/wKylmbCwrP7r3739uWrszDMjQDuexvjBssH2CkYE6xqLl3FyZ4gsGOMpQgNGOWNH
l/ZCzcNb8kIvTPKk2vZO8rUV+bUHRZAuZW2mJWGu52oLmcedm8qR510s/gxC5SJXh3sjzp+Lwroh
kncnJda+y9qvHTU+v8GQmP+I1OGpabNNgeJAA+ob1d3BKnQvkh7pGpoupcxr1ZS8qkQc5c8hzP9o
5XfjxdiCs4WWStPYLcIrLelwkZauH6huYehOq/eb1LdcS4Rcrrb7WIuuFArzwNNvkd/fDW2xoyht
fz6oTlagt1tnStw4FZORyYR7cgrJYrOjRJeFN2LCUtPGBlpWeuGD+KfYGs0+aj1Ju55aUgVRJJ65
+FLeezegeWI8MFZAqNpsRajnHA9o0x+0aWwlH6NkPtIrHQgYmunBqIQRuVrTtrcEJbjEdBlnBszJ
eFl2Zax9EqItrDy4yk7GizYAeRsHbb6KG/k1yawFoFJl6zmQr/yg0ey4VTSbvLvItlATeGdu+fHV
TRHJoSVRmOA1pszP/vD4a5dkVBHhqon3pJzJGyJ6b+PMTPa0YUWyJ4R0rSjc6lYrLsl72LKL7y6T
ReMiZTBpdFTEav6squTwBi2MbNJAXsq4xCxg1PEZO+uvP6kug36ROcO8WXjfFQZyU4yKlP3DfSdF
Tzh5NScTRWoSirEnxuapSwDvRFW+SudUOzM2AKO/Hxymyo/l/E3dmUG5eBGX3393bap44E/arrhJ
6f6laCbdEtnuGvpzmXnhwoLpZHyQWTI3hyxCULlEIUx52kHvoq03VJ11QfVlE9Rhu+9V6ZsJgPCm
HeTaq+ukAW3Mf9ULxDFoeyaCg43Ia8XpAVVQeqAvQ2SWStuZlJUHtT0QjzJdxMHOMsL+DmR3jVM/
gI6qTgiERi12miHvd3NOM3kGHnaLW+og6j2UuEl5eBs/v3Vwui8y/u+0/Pe++vcfV+VrftfWr68t
NcPTP/k/sVDI2///rxTeh69UCEPgXM37k/syZfxz4JGXYh+dPirQknVUtTY5uzCAlzYD9nnO9Iyl
v0/usvEF0hQ1azbhy99ZfuvvE48sfuHHcIIyDFoTy+L7Oyf3ZUp5P9dxFuPNZ48tq/JboeB4OGv1
gApV0koPaWLhaArRG3CNy/W7m3L91897X8o72dou3cJlfoFLtCQOcKw6vkqgdZ2qjErp4TFz+paw
c6SJmUMO42CPxZSv2lwNz0ymv/xmaAbF5XiLte1kOpuLcJ4nVS+9TJULd6qbmiQk8ro//2bLg/hw
AznFkgcKMICT0rKYvJsPOtCfDS380iukjNwsNSJiayWGVrEqRAtdc4AAjaWDgvMFtEKCpuZASHes
nKhia6nStpVYjYsCO/sRyYNVIeYrOuUuhkHZeXIJZdcmtEm4oGsuyNcdblp53UXQxvYq/YjLDpLG
VYnoa9M0rXAmA3qpKp18OZZAciOW9YDytqocfzkCWiwa/ODAm1lQrwVZBhbDHgZBhRnKDx0Uc3sa
CP9pWstfx7XYb1S1jNcEUlISFipjOHO3T7cFDCTYGCxQFMmxzRAUe/yBSMIOI5MweW8WTH2nSvL4
FI0oZmexmB7hqKZgRUnuDYRet0cThZ8gjuoZTtXHgUUFTsKNz+aAzb14cjjWAP6TUGrknuGnw9dI
b7LL3ojOsV8+jCtKELS0JJH/oIx/SmwSIjEXgyFA4Y+lyjGHIt2JS4Yh0tn6zF398HYu7ECYBkw2
XEhdyILvh7CqtbLUiKgG1Cyv9nD1xq+wk0hZNcnCEcdR+CkFdR//7vvJVQ0ORqym7Do4cR9fdYIG
NDFuAi9YrIb4BsYUcXiTnTmefLiPVMw5mbCDZBJd+GLHlwlkVOpSK1VeBPmLULE2cVOTt6dNq3P7
/Q8D4+1SFE3AN1FZVU5mOb+0EnVshsoT2gavMfSrRjDqq88nnGV0HU3YXITnRH0Kt7DGL8ffJ85l
zPZxWWLNsYi8JJRoI7djfwUhvL5MO8343akbNzKTAJdiY0j/9GQKiFi8kLON1SLfvpaV6GJWYwLU
UKJlo/CCY6W0P/+Cv7iLqCi5JMsRMRJLOfv9aPSZBeccdw4aFj2ABx/75C2g+PrvXAW+D2AlHVfG
yW00ulzOdKxongRvEm1K17gScLD/zlW4gcuOmm6gfHKKMaKWO0pcsDfUle9O8fBjlIzmzEU+6CZo
7bFTAMXIkYFz+KmYyG9JbGRU8l1UqLaDBN5ahshMkLH0mCHuu0CQm2wqeQ7xw3cR9gBc0wV+wzPz
yK+enEGfSlsGCrb85fffLYVy3qea7PPkhrIpCZ+2lPVM5N2ZASn94o0Gb8DQkERgLCQOHV8GD7Bu
NhJfFypnuTJbVLVx2LtyNhAm3N+HFeejSFFsBWpSEFVbv5S+j8isofaQqFNI8JIsxPi/P54MJjLu
PyoA8W2b8O67q2SQkIwul96kdPdLp2OtVtO5bdSvbjDlQSZpRi1L4TI3vLuIoqFZFGsughg29wRh
cSKqanBmPP3q/tKuNtVFN7Gcr46v0jRmUiD1LD2/zsVNl5TRfcKsthsbIz4zOS8/6mQyWxZyUebI
uyRVnaw8Ew+j7+qu9PqiFWxMXMROilq+KvH8Od1IujeUj8mtRRItP39eH18augYS8ydnyIUlcYqv
8vXAJyKgKD19aPqnuNOIOkAt7ZUd+bgKu7N9ZwzFK6YO7ZIE83SXqorv6L4WnRk5y0M7ugfoUhSD
XoPIBovN/sk9EBC2FC1YbE8Oqj9FUUBnP/Wp67c+NWDgKGde0g+L/XJkoCfI12deQuR08nR9M2gy
OO8ejQsijGClBOhlGb4HgtNBSGcFFuQMjdfD5zf8w9jlupQ2WLZMlVf3tKjSavpQx0NHSZDT0qVu
8NZSLtTOrI6nxUhWKS7DPpwT14I1/oAkAp5KxuJEvHQntA+VaU406NNu49eZsJ9gNjgmBvNtmIWh
1wpGejAanJhED5uO3mXzEzdu2qpmppVOqg06gKEhHgGmFNa90anfMjWdbhKBZZCzC7mZcsNDSqoK
ryiOzRH7wU5BeG3n4titBEJhbxRD7V3MPwkRKr24zyFs7wlXaVfYESJXaZXQAQzPGb9lTkrwqHlZ
OiaHMpv11TQzr/32Y4BsRlef0yP/c7p5FawmHWTcEKTGT+BSRLboVdw/fX6RD7wqnsLCT2O7hZ5P
4vB3PMgGWRBSQPi5V/vpS1BGV6OuU6OOIhQLhDyskj6/DhUBUNXsoivU7MHXvbAj8EVJiEDP8V+N
NQGLJZXfzz/ahxln+WQcm+mwgEHl2Hb8yTo/6uEVzAx/eey2s1TXgMMUi+JiLDm9FPAGyMwCoMXM
My/eh2n15Mon90SrLGqasF69bMgGHD8aLYcEWEIWESXw+Zf8xbtGv2FJKNOIVcVIePwlg36WB7ED
d2TWGCxyvQpRToZnS2H8lJOJS2EgwX/irWNTenIrE6VUYBEsb3TTSZ4C/GylzP7j738VpKwKPMi3
Te/JdCUKWhWJCKG9WjKr1Yw32C6GQTrzbH41KqhLwBGijcxh4eTZ6EodYNSKeTZsLvAGqsm3kCrw
asLFe4mVS98NQduDNBEA5/7+F6TjvOgaeS8Rax0/K0iOUUfsC7XDXI0eCeXAKVAP2ubzq/xikVk0
jgvQmYo2ZMvjq8xELsCSiDJPJrF8D8J7wGpGNGkR4FesAzV8/vx6v7ihPDCKL1yQDu4pAFAeB2wX
epx5Qt8InqZ0kV33JMzEhQnCoqN0Kvckw2T5VJ+5n8e14eWYQu2cr2qiMBCXHvbxN7WI8egHSCTe
TObaSmtgVczdXK8Qrsd3Og/VDYy8XmHxq+yiLKUz+ZS/ePWOLn/y6nUMolLomtQTKjLeswKiwqjX
45ndyy8e5yIHQnHKU6MKfXKVBI9S6TcaV0FKsRnZeW5iCk2QJeVujdWzPTOhfLypTJZMKIgB2C8p
1slZfRZGdtVFmHoFv7fK4+IbcjrtyTRj3bE6zD9JEapXAmYXB3STuf3dwYSuiXcTES+TDaz340eK
UV3sC10svbhKrpijrZXaGcJV1WE/TcFqOgwy8YBH+sys8EGAuOCLKXstWwpWMvQgxxeWlGoIosAv
wMZFbXOZZDV8JcwPhrAfgd+9EiRI9olZC1VzM3Zhc8kxQGscqDxox7NgtL6O6Ww6nTEybej4pZ7q
RuqNFTUu4XmI4aTYEvHwNZlWJqnoYtdSBTXmqb0VE4Eo77LrOLbIgY9Xbhx6+OOw/ZrHXGu7LX6j
4nsXGOCOSrMsSxBCjXnFOWclg/I1n8hKNmn9FkP4PcH4+vr5I/k4zGlosnGmWMRhD6/f8Z0B2DDG
fh+XnmEJ4lPDio27ri6ePr/Kx70qHWWFw5TCRm5JkTi+CmnuChxiWPACBQ4/GC+kwTKJJsnviS0l
XagxrTOzx8cCI1Kb5UjC9cjbZb48vmQlRk1oQq7yAF52sG8GfzeRm7Xi/aDLIvtAdRMiasasBOFV
13J81Rgw2373ey8fguWbTcpyRjkZ8BnJXInc+LicrGV3nkIP2XXVbG6lMZgnOkqBtBd9c/75+WV/
9eVZABnoi8+HrcNJuULX/TDANp15bWTQFC4LERcqKeQqLbzVOLQt/s/Y/A53tMFt1+TruIpn7/MP
8XGqkeGJWiIaaFZiuhzHD8ASwjoTw5mVI1fIc1KMaPHftS4xP7EDlgReGLX8eE/G44AiKDHOXP/X
N+HdBzgZAUS7Z33lQ4LogDvfVO0c34zYgN2oH4RVrGnlHkqYsUZInGJPLQQ7op18Zhh+fL2Ob8LJ
6+W3kwgJSoFGEXXP4IDNW02dmzNr9K8uIiElfqvu8Z8nk3rbUN7uZXEZZUp43fQqZGI5U87sPH59
FVwWb0+UgXX8PMMgGboSITbVclVctVImX8NTMc+8Mf+Ps/NYchuJ1vQLDSLgzRYEQbKsSiXX2iDU
6hZMwnvg6e+HuhMTIgpBjHqjTbeUzESaY37zvihkq7QGKLEh4KeAmlttG613mlq3K8KoJKPnqg/R
69hMrUcXQXpsjRh/qW7sP6CeYzzmOSKkEzom/9p6isbfKJlPCEuJczihkIJiUfLHQcH1j1utQWfC
UHSUhs9pY3mvYqX5IkGt9W6fHIOVvI7HGQXsJUBIwDjkdquVjgat6hSWINfL9LOmVfnDXMG0T/Ro
J8t+H34wEghS0C0Kdbh16T4o6xBVxzQ7TXOsQG/L0UKxnOhYxvX31sr3coC94VbXkqTyqvG4MJyc
BgdkvxcRjjC4mJoNyghxwp2F3ByPDs/CziCCfNO9/a3M1rTwuWO4sCcZt4bPGVo3J6mJTC+qrJaq
dBH8cTTHcsJhJGzlGaEncv3hhiAz7XBiPBh8yLQMuJ0IFCoPjt1MJzUY+j8fD0wEPeRFvJ0m2up2
yfNGjoaJ1lIU5/PBNLvoaBvFD8j0zb01Z4V/e1++VblXG5N0FNIczi5w+9ZoUiksVBEUkgCyI/eL
ityvtrQPIbIJRZg/S3IMuxBChxKLh0Sq7pBv8DA99WpF+FIRPhT0+jzRJX5sAukoSl9LcYepAy9K
5Wjn0y/XxPqnYicHl1SBtUNv6vpT9PhR531JB1HHf8m1KT9o2jOd+hJcRut4WQ2n+vbqLGf/3Ygm
7y2SrwvrYnVxIXmsIMdmipMm18NJs6SlQhWLg9wkj+ham3ehNcuUTsw9Q4uNi5mWH8032AOm8S5F
68NiRmp5FKdpwExbKpMKMnvU7rxkb6zg1fwg5RFJLYcJoOAqlpEspImKIBKnVqB7ldLQ8q08QgS1
dazzUM/xHSoD8w/MozXPUToZTYzRuRhpLTCw7VGcSBF3ub3kGxclsDIurzeaFfnT9UdGBA95sTkR
p0Xq7aLl+IghdAXcN7X3mpybQ3GTgP8wNdpaq6GqtLcp7jJ70erxKZcTEt+wxTpYOF9vT2rjc3Jf
Lc4ZUGcp/az2UaZWsg4hMCFXCTKv0KoaVT872Vm6jasRlgcdCJJ6+NbrakUjT/qUlfDtIdCLk90r
zitqZ0jwBAGu5RWyO7dntbF+CxQdkjz64oQoq6uKvnpPPqglJydEBZMGyOhbcT3d2V1e7Bz9zaGY
GX0PiKL0Hq93RScVGaaLbXKKsn7mlUG2e5409WJ2ib7zfr7tsNWhABGHNQ9q2ZjwvftYjVJ0Xe/E
FOGV4ZMDT/3gIIN+Mkqcsms8mc+1XMvItk4RNh+YocAIz3FNToZ7zY6ClyjW9eNERewfzQoNTNdH
4996QkwhH9FYQThGYCJF/0BLUdIwBfpBUx70zwKHF6yoIe43kNb+FBYBBQku5JIy02037WV9f3s1
O9kUVYO59Wmk2eGZfWm6k9GJnevy/QVNzXHxFAIfyaO5Tg+ULMD0vEdBtKjm3i+MEoN1w+5OKLkX
J9OUkBahRrTzgr3fGvQaeZ2XWdEYW9tnaFPUQr+L4hPVFuHHcHHRQACvY1n9zn7fyD7Iegjj/re/
b6+D8lFKsGayUFXo6kI6DZ2t+4rWqnddUWkoIqpw4IuqfQYqCnYe4cuDGdZ7dhPvrxL6MwDCaMLA
hHgHPelJ7SrwSPGpBnLkG0XaHo3RKHa+5Ipps1TqGAZXRbpRPA/E7asN0yFuDRw2OiEvqhACICZ0
rBM58KQ5GGnWBmiAgRB5QDIpv0RBHT5PTv49DErjYR56zcXjob7Xprk63b5z3qOe+GF8ZkoPxpsN
0SreVOi9QEnBf7WrpeCC7Ckg4DFszrjGqu6U5+NTrvbtMUt6nAXU2cL0Hi+VuY7nY9CAkLr9c7Y2
H0U3m8eTu53c5nqZDHMc9KowMRxvTOMvhJVkH/U2FXgn6kq3h3ofiyySJAAvKNwuBa/VETYQUzO1
1hAnme1NxbRBz66jczVhieSaua65bYjcJQWQvVLb1r4nd0H7AblRCm3yas3VDt3ESavESU0c6Ygh
LWbwfCXqLv1wbufyQZ+kRwTlM3cqJ/VkR1r9envyG+tMTmPDsOIVJTReTd4aOoTR0CkiCkeCQqNH
h8rlhCcA/Kidp2bjElN5aIAm4vFE+Wz11GhxEpnT26umqs2dhGXLXdbnqODYNqqgRl+hm4Pz1u35
bZxqnGvQs6D/C1tuDRyyzBz5L8FTOiGOhAqgAiFnpFV5e5SNRHxxe6NmSp2YSvzalEfLUTeZgSif
ePie5jGxn6fMlvHEtMNDqYgWb6SyHXBxR+dYk6X4YjbIXHaxjhlhEFY0Pm3pgdYBEttK+eX2j9v6
xGDs6QzQagf5s4rGIi1MTXuck9OcTk+Q96qHxEZbCrCmvoNQ31ps3oqlBY02jbxmfuhCaUszzdAl
qsxkds0MoydL75poZ7nfx2Og6OiwLKadC8h1tWkJxiQEo3NCMQ32T6Cj7anHzb+JKj9zb+2xMrb2
7dLpgym/cOTWvRXE1+XIAEuEvbgc+IiAETODs3cnPav8yApTD/1XfWffbn20N+sqcANowqwTpCR1
nGoYHULOvIiRgTND33SIbrVe2+ubvvNe40lacoKF/MHTBLH0+q6VnViJBjlgg0jKa4TqV1y3TwSg
D4GhHlFEOCdGdcFNxcckDL1s66NcVQCYmyc7brw8pOo+1E96MH62yv58e+9uvUrI2lLc4ulxwL6u
Lg0L1e2JYC85pZQ+DyLWUfYeSwVRsnjwzEwY/pDU5dNsqMWFKYbHLpj7k4VGMnCacK+GsJHXsVRv
7JwlWKYRcL1UVUNMJGrOUtJP5TGGHXY/ZvWPtCvFh7AZPg4JGqWgwWkMAFs9CLMd71Dexj+xaht0
z2mM3V6gZcDrmJofZCzkDMoIQJZXhxuX6VFWBy4etNuRfsgkx0W7oMIMQlYvaLLRPY4c82uhRv15
msv/EDQxPIUDWPr6giq6Xo8eOaZI7vk8zlCSzCuVfigAcu3EJpuTtKhQLPwT2C/a9ShBkRP9ShOj
0DaBP29XX2R7UiACwwxKOfYH9OllNxn07KlBAX1njd9m8W6RSTPprKJcRrR/Pf6Ilb3kFD1ZZoob
ih69dD0Cx5V5wdsIKVz7WCEZZ/CBzc551nJuIKdKnqkJfqoHJNuVwC9ly2sbxUUP54yL4Z1qp3et
Lu4bMCl6nvxsRflghf0DwMVDJYsXuRx+GVP5kKs0utQYTlb4KSzGD5McPimYOYGROYCacRA8T07I
Hx5mR/0wjuJrVhU/l6jVwsOe5PgOyK5PKveo2ZyPqb0IKTghAI3oR3Q/5EuGZF8E6sGDZpwTsz+U
cXAPuewO/7PHoe18/BoumaR8KM3sIk/hT0kM99GgH6UuelbFpCJOWHAJ4gLYojZiFt9aSTv3tnEK
8CQPFEy/7aFC37h6vb3vN+9Hiw2/lA+RdFjte0vrwmoYOIh4ViLHq42yn7Vww7vWcT7dHmrrVSP5
Aq1GGQ9DutVQY+zMnSOW91NSbEyvJmQKu3QP5L89ClxE3jMu40Ww6fdEshJOAgpNRoEvdKq7gZ0E
61st/sMLjQQPEefCJAAKtxpl1FI1NYfkpHfInoWBnHhSNqaX2yu28XE4iAudcJE2wMX1epRyNAQ8
sTE5LbpnII0QA7ZFHvii3OvILv/S6mQyEh16Wjr4Sa/xdUZf6xG0L8I7054fEAvXD8hH2xetEGge
irLYyRU2vhLxHeRIMmISY20VeWSU+toOa/pTShX+vhu65Gkygz1s8/Yo3JNUq5fO7Oq+o4jQZTJR
5Cnr6sxFu95E05o39/ZX2hwFJ3n0mpbAf70XLKLUIV3WLjen6t6Mnd4j38t2qj6be2FRRyF0ouS6
FirkxZ5VLergpydK6OtthsZdmC92gWV4vD2ht2LVu91AZo0mC4BhPtD1vut7OR6kFkpHMnE9wDrE
wOFgW3EznGuljJ7RFy/mY6xaokbrNGqNw0yReLir9cxO3DoK5ntLknW0j0etwG9XVsXXGveIT2J2
/jGCeT5KY2t8GWMTMWKBR1/t5pOTPioTAAe3Kq1ev+uMUsUW2aza11AeOlxqlaEfTuNkJsT6ljLh
L0Bm99MCjeqL2IF6Joe6k99x4ivlJVBrB0XnPuu/mXWcdIe0hmh+qowe+y2cP6vhkCu9iTIg+GIk
Egv1L5m8HQ+XQs+QW0ODadE5+gkgxRhdLaOjkFtF9lxXk6/m6OVgD9ghQlvQT/sw2MAxAB6q6fey
RWCa3zeNZzOc+amtg0TWobEz81tayvLH1iwgZdl4YH3F8q/5G423Nj9EXYTHNW+2+MaRufA3c7S1
UkM/anJqdHD9jaQ9OGpv/qWJRFvcEFsDFNQgBJL25hC5lbDE6E6WWbzUoD/PXaaUidfMnfLAmnXz
XV0m4edKoByL1lX1IcMM+thNKDLCJ1Ufq0HpfNmYsrMTW7GM8aQ6Om5dKlQzLbOav2I6ZNNcCKRo
zxd1Iy9YmldYNtO0p6Szin2kWgmqQjawnTAoDZeO/W+Hx4GL7uUHuS67u6Kx9Z1AaOvIEnhbXD0g
HGnTXW/wOkKVNbOpqVttJnljI83HCEXxnZrm1qXKKUK7gaIfD9LqkuvClvWke3wayPWIZVSjP82l
MfqqEkyP86BU/u2Du3VHUEJ1QDpBckM14npasjzIQ2MwLa2lGmYLth+S6uI0ZPbn2yNtfTPyRbRn
F09bsODXI+V9NlOsGuMTvlEtujKa/RE/MMrr2TRggqHKf2MsGuzcS1vrCRkGWA01YMLX5Uf9ViNO
OxXvN4yWTvmAWw37s79o2YjYRTL+pL8m72ySjdWkSGyAaeGNAoW8ilbroLOU3GzIwnGJOTiw1b2y
jP+ZoR/tTGwrO2MomjxUpgE7rHvGtjrXjShI+E27zj4FeKifZLtWvAoozSHWK8tVgAEsogGRNwSh
eV+rZXMMZ4LPsJf32CgbH/fq1ywL89s621lSYYRJL2Mch0NfFC22O3rm9SEGcJWQsoujc93d3lCb
i62B3VmavARuqzHblnvSqjn/TZciKmNEpdeVk+HPFj6Dt4fa2EaLyyiau1CAaNSq19Pj2g9tXjdC
3lmkZ2Dosh8myeIvhje63FCjvz3eBlnkzdb0/w24ek4HO+lGFYDwyZrB6YXJCPQo1KkS1viJGHnT
H+hxSpciyXNfLQft0KaWg+XIuBN0LYdy9axTMAdwQUmJ+pq9OrQDqoYmlpnsLQ6019dtSVE6/46K
u3xMsAA+to1eneRaSGe17PaO0zvVasojKGIg9rKQKSEHrWJmYE84o1m4LEJOFTSdimPh2IdBIOpi
dv/OlnnUp9g3Rf0lGJILeJQHArgD2wHzPrwrleKbpQaX1MyeLbk/jGn3Se2caefQb7wMyEUCbgAf
C3JzzcLsoUaFaHdxZ5sNRtFJji9nVww7u31jFMdAronjDlYMauT1FhRA3uVcCumRTPbgdp1aoAYm
djU5ln/m+oMvPGOuZ6TPEDteEynkFH+eMiZtriUg1EPlZEdTtAJf3TG40A+2HhwpwRIhTwMcUCKc
mMxaPmVN/Ov2CXh/4pZGJUmfxd1IZ2R1uIegayYrqCj6RWrxIIymOFeSpp5ICYsfVaVZO9WuvfGW
//7bBSajoVFjZhX4FtpBnp6A5BpngSJSNBmUAepqh+m+FmviidfpO8hgxinIU9pYXSmqw6ahoaL7
sKKij6UW4aMTyAISdGC3WDnNAG27J0R6y0/gNPBKKLHj+RQHjda6WhF0ml8pGPngATXVaGMVuXbf
Ro09eTOYysYrQ3Owj1GP1dNhnhorOzQaTmgu2qvKx6DkuLhpE4+YuqVFoj7Y9VRVFFg77BCjrpYb
r+lG7UfnGEWLs+ObCilY5H+cXAw/IDhn32KraAl4wVMUbq0nde+1czNf6khXcXFtZkruuTzY6QGL
2tR0FUma/WlM5Y8OHRkUVdOqte/sPBDZOTCKCsdKluqhj9u080JTyshSJGN2lVQ3Sg8jStQZjSos
UuyztBLKWjaawsN9PH0ZhdWhzz3FX4WBm9NRDoIxPViBJH+bgl5/wSq4wl0lH8f0npbZaHu08ger
bxQ/RUs3Q2p7xppVwQzikV+fPPR1VusHMeUiOIhO1vbQthstC0LWBXNqUkG0OW/Xm02V0gRcnuWg
YKBehNZpEpY6tZO4OOQmB31CBlUU04RznB64SiMsl99VcujjGDUWPCpjR1oEYpuuQvRhD432VuBe
3QGALeiLWYvIJtWX65+XjDXuWJXt+I3V4JMcygfQjfgE5AaWEZZyIA7+CL9Rp2E2SKDxhGuUuNxi
nzFPH80JxHLQ3JdW/srOPP7xtQCpmW4S8hqLEf1yS/52TK2ympSAt8i3ELUaZg2DglqSX/K40L8q
Esf39nDvnj9iVYpciAIj0URxaPX8hW2VRFE1YxWGBxWuxLJ9mKOkf7R1CoFjgl9THeB4J5S/xnJu
d4KOdzHVMjhTpM+yiFOuC7zzmGldHzXxCU5/5GZa+MEc8i+KEJlbduUvQ+8/3J7t5oC0fQmVDbrk
8ip6jaXZroYSG+GhL4NTKvL21ZygrjgTdVa9MnAhsds/LrgA6qc5yCvPIhOhr+5B/F/nPOqZpdyZ
RDBDiuEazmg7a/nuel9GIYbhLcG5AQb+9b5xxAhvAJnNUxUq5SU0ZMq2Uhodo2bqjkOAV8ztpVyW
6uoILeNRqKJoTZEeXbHr8fKRlmUa4Ys4GNZTVcD6pahkY0ycTy6NX+QM1dJY2hZ7XZt3YcJq4NXV
UuEhhicYCU+SxbKbzWHvB32zh/zdWE5eZsJusPuAv9YYu9HUm16NJwALGKSekJO3/HbGm9bEwx6N
rl3m3/t4GLIykeBScV5wCWsYmBSGkpoEFRKKpaqezS7VPiI7pd2VITu1sWOMCqcuPeEJE9wroVV4
QaxFGCom0qfbH3ZjfZHgQqt0oZDT116FYeWYVFKUhxEB8fQzN7TwKTawMrs9yJue2Gr7XI2y2j6I
Fhm1ZMMYDvAnd2HDJAdVav6lSgM7h+fDpQ9zcarRT0IaEpT4vAnNw4NFR9N1guSAO2B9pJeme4OQ
8UheKFRTdJxiOg4xL/ooyy9Dk3xoM5omAB7duLJqF/jDPUUV89i0bbNzILZ2DNCDpZcI0oMzeH0g
qq7sA0sV0QkhZlT1SGGOwpQ/A0vrPfTH90h579NjNgz6KiasNcobyrofPlqZlMytFZ4QtPvHilPV
SyZd+yCgnHtZYHw0tEkcwYxFD1zALZWjIPUnE55Vj3fCzuWzca8uYtUAoOXlGl/r3OWa3RYw/cOT
U+ILL2lDiEpQMx8CdaD8kZq6b6fzXoFg4wZaOgBoDizgNdg11wtOxhhmSstGjZv2JcdQ7pMTdtmr
AkbgkxLp1SHvKA67aWkFe7t3Y74MTcmFc0qHaG0CQPFnVqY4xqjHKu5DZY5cgSEYKJ6UPrZFCbFF
VzdPx2+jhXNdFryklnXRzOon9Yx/KuTmxVD11N77X2YkaOemhHtS/4Ouxzl0bNlr6u4RCkWC4FP1
wzKK5thleXsM8bG/fQ43DrtJQsfLxFSW/uf1GnZdgfq/wxqOOVbTjtVaPjZixk7Nb3MUksfFywNk
5rpMT5EzjmEXhBgsVb3HjlbhF072zgHc/Chg3mgJQaDgWKzmIoSggYj6EWCY+YAcAXp9IlUuiKHj
MTwvmQQVtJ2tsDk1eBuLygT4l3VnTeAv4vSWFp4a3flZtYpyNMI424kJ31cJCKQ55YhxUxReeoXX
UyvqQE9sIAcoPSTls16Zitsos3wM86jz81BLPaop4gj8T/oslVV7qOpUPoLdjF8Bpw2HoR91Kt66
8dzPre7RDVSIYWtrvk/KPHVH0fGnhFGm/x+2F/gSBAuoYr/TsE+SOA5aSeaTdM7gmioSR7im/fov
gyAGSEC+3Lyrp6QURVDbFYPIZtOetAQra7POy50rbutDEyXDuKBkQyluNYpmYbdMT4sPPSNQgYZk
feiWqOD2XN4nTnzpBSqziP1AmVxHqFknHD2wWm7SUE6+VMOsX1KZ7hLOvUjwUKPxwIdBnRhANc/l
+IKOiwVCACilAAl/HsapdwtRg2bJ82qngrAVo1C0lxll4dbQX73ehmpIoz6Efe7zlnQ/QJNhUQjx
6yBnc3UnG01CIs3bAslAx7grhWqIm3iCYuneKi0DraIH+geQAJFoWjyCVnH8PBdx3olW8qescJ4x
6X2oQsk+z3Km+0aiZc95OSy+e8EvmlLZr0APCQDmfnwpjUJ5uf3JNjYGcn5E9nRMFsFJ83pRQjTM
a1yDJL9Mp8pDYEtxowBqzZ+OsrRRibaBUC2ij6vHrikUGBYzyk9mqo4uZuD1JUrFnqDG+yuUUVjP
5QblPK2Zhbo8mSJX5sAH8Kd6dTlN5xhlvoOqxuNZBV9ykHN13DlZlPjefU6GpXXBm0pfAT2b6yVs
4kmrjbEN/BQlciVWHkqsKH/SC7LlI16Sw6kEl+y4pVPU2qHLmvSjEVi4IdeZMSoIGM88wqUlfwRo
N72AE5N4hOVnM3Gc17DXxfexAJV8dADZ0gWa1exTFGnqz0ozseEtrW4yD3Mfy9+7VMlGr9LtSaKK
1Gb6ZaxHTEsdGrb4tgVCRZ5Wm5NP2P+kAazG2JncOIsCRNY1MINeoyTO6MVGEQZe0BsYZNqSWidg
X9LwsZ/a+KHOuuCvcZCipeBT/ojDbkpdkUBkdFWwsi99V+qfFTzUf+Wtmv+dlCECt3MoGwNtSaNn
OzsxeYEU/y301nmKETgyvSaXGSqgzD2yy82RCMwaSiArJoT3uRfRz8SuOAGFaOIf0uAomYv8QPw1
VIvuizlPMN8hf3xRirmc3RpPaHFKIjXH2L3tQAiBa/056kr3bMa5A/DSMOvzhMfbS6bQ5wV1pEoP
Sq3HwVEDvHOOOo0etSrJ6fdIsoeveak3L6muzPiBy82LTfcIM8zsQXQZNua13SEzXM0lBZd8CD6Z
fWXcc7tYn1Jqoy9VkgQ4kENP9urcme4L2t7OuZXwBHcFcmiSh75zKf9dWqK1XX1wYoSlncSokdMU
pArotUmNm0mBM/jwvMPvSj73ldcpSveU9JGYTrVRSvrh/6RtgrhOpYIjia0ILnapOy+SMHN8anPj
c4pKSeaivhl8GCun/RiCvwrd3Bagp5VMsikQYUf+2U5N6QVDsuzL7dO/nO7r+44aFeRx2mGIw7yj
D4S1Y42BSAI/bJAGDSIEGrpCUU9WY37+85FA7iwMVDQwyOyvjyKRRaXWYUZ1HLGR+7KJfrWdqJ5k
p4l3Qs+tOQEQUzEaAb5BNH09UpGEYdSPESORGvhVmNX3cxkYh6aTvt2e03skPPBalMlQvOHupDu7
GkrYpW1LbFC/DBtkmrQ5+yRZdPq5G7QzD8nkRXpDpx+AsReFPTxJke1drW/zWX1DfgQ/QCYGptWz
uuSGUgNKNwSOn4Xm7KejmbnG6GBer+ef1am7hyiNDX1gDwcjaDBatSludE5xX0vtv6HzPZGG+7YN
/opt896MNPNXV2KE1yRaufPKb3wXCklwC8lkZa7k1WKNlTXrMlbGfis1/amO7H/SJuuO8KP/ryke
2tThv8WH/537TQnj5bOYC0wLZgitt1XGbIcBwC0tDfzAMAuvzwzafZ1leRSyZZQgUm10dZAgf77v
aP4salWLnhZ4tet9FwYxvq7dUpq2Qvlb3yoYKajJcOb/Nf/DUsJyon7EwUXyeXWYLKXVnShnKAdn
WreLcUUGMFShJ9nOO7Pa3ONEpexvG44N5NPraTmYDAxoeTh+Xw/AZIogs46OZDTHZladYwrM4jLw
+B4lQ+m9yi7zS0UksfOUL2u33uNI6JDjoX2LT8dqbc0wDicqFY4/J0rqUzSkQR6Nth/PNKzRxK0/
VSPZSWrke191c2TaKsg9caGwd6+nb8hZlEgpZfMWcvcxx9Hd1aPKvpN6pFXxoA4/T0VSH1VhqDsf
+X38B5DOgnqCsQ41z3X8Z4fIqdQhHNwOlPtxKkuF/oazpza1dSoVgm8+LgZKhN/X8xsq2jRxPjo+
7uqx1yRm8KOD2Q66ztppiG/OhywExAxFlXcC1TpBUIWprePrsVk90TVEfj+O98BGy/d4t1PA3hs8
MgqlxuVX/NbmMEBMOAQcjJIj5dTXWuNrypg+yngrPuZUXt3bb8Bya63HUxfdcpA51ObesdDrJBpB
GTm+lEfVszMhehOWeHIURZ9xy/Sq17da5mqNFj3n9bDX598IrJc6HXkCe0U11iiD2JjTSM4YPtCs
4WJFo/NBTSzMvFVkWeh3QQaT4/Hr7TlvnYnfBl1LTA2lEoB0Y9CGruTPxgySe83KYh8eXvYyOXoN
p7nWPckyP90eeHO2VELBZUINIiu//ritOc41uCQ+Lv0zREPqwrO1ND3LbVVjdhkVr0hw/bw95kZF
mRIMNmhvUphkEqsboDONJEDKiROiRD+KlPyF9Dz6p9dxZO80rM0RSplrt8911beSMMfxhhAulJrM
D1qDO3rKGjCN0kTzxPpqSHX1oTFa80mdESjI2CI+ZF3zXOkO+B/6wz7te/WSUlwDlom2KnJwOX91
8Z/Ps/Dj7dltbt9FWwB8JfCcNSJdT8YiKgZW1Mgl0bgyeKv7rnEI5HFK+Bmn6KgKJYzuZSvUXMUJ
6j25lY37h+ouj4u++HgRSl1/0qieLbItnpe2qNtHWY7Tx3i0u8fa0rPDrOXFo2z02YPdWo7bIF3v
VlE1fJDI47xcEbJnCiu9ZN1onwekxdyp64Njiv8mTejKOPS4ZR/a2R7uVWmW3QHJrQDxzjMqW+hI
zpn5GKdKeETfQv5s2P3oNmWD3RAif0c5bCJPVkGjjPyWgzmryj0Sg6imKRqtZZxH6XAfO40mio7C
Fw1UPWqrk53N+aOO6v83RQnF5fbX2rhCUT5E7hfYA4WvdRAtd2klyTV7ymizHqv23jnKcaTtXGkb
x3uReqdDheI1/czVho8yIw5UuyKgNCTrGGYjYqelknhh3VAqmkTqqVmb+QWPiX97flux7IJbQfeT
25vEZHV7F7HSD73BawsmN7uUkVb19xDVVUzKzFEOUOEsp++pkSiXMuRAqJFAly0drSNMsHE6gPvQ
/8qxU3ptS1wQDkg+yQ+2HOE5FWtNgwRzrMSXaLaGP2Y0LSyLhcnEvbR4C69uJjEJW0qlZc1yRTtL
YdoeLHUsgWdXhTereueZhobcHJGrLzndHohw6xTh2bG8d0uVb41FDcF6jFNdEKRlQGwnNdDdtmzS
s6EEO1fw1hYEsEWpiAsIMK92fV7jxraQwWOiStyHfmyjoRfKobyzBd9T1lhPgvclADKADr81qX57
xsc4i7Nmronw6mGIfQW7rdoFb4sA30iohpFan/SvTV2HL41jzHdDkMbpOZbSmPYH2E5yoGJqhduO
Tvx6e5O+IV9XT/5SMANbRUWJwtLySv322wrHkpLASh1/aE2vkpzvYwLSUO6yYx4a57IQ932RPjkB
NZJQ/5gN8t+inx/LKbsL6/Klq4bjUMYHQ8YWnMJ42WoHYY1nSSmOKlLGkgOtPmTDdFrvweGpXRVp
mZ313XhIKfotsAEUKRfPu+spxKnZCSgOtk+CBNK1A5+SlZ1+aHTjQXHa1rMWYOjOui1bY71uNPbB
K5ArL67r14Omkyy6eTZtf7K65lMQJ8azA2wip+g9CqZbtY5L9l7/DXFd/QbieqjdpnN+SDUlKbfq
4+l5gmz+MwDbWHv6OD4mVOczNzLi5C9VUhC4nFBK/ZoKo8WEr0BD9TAFgfpNBImyx+bdeDhZQVon
qCoCdVrnBWOHhn2UT7bfOj/SNJvvkb7NLnkJoszuUWquZWFihVmLoxbCfLi9lBs92kWbCes1mgZc
s2uCaRoogVXCJ/ET+sGulVT3StCcpKT+JIc2rW8l96Uufc0d5WNkSr90qDJq3OxJ8W7uIovWEfnR
2/N9/UEV5JBDARgN1zPnSRmipX4/817mcXh0ggrvyeDf2xPfun0WrzkLSZGFIL+6ZocuReuJvNgv
lQENosy2DkXEFXR7lDfkzHqncsPhwQC9GCbz+oTHMkouHc9bG07fIe3aPm6fEFMAiHuqyGK3FDTD
Sxoql1Hk9RnEcXdwlMj4bAcj5NXY0k+mElaneV4at3E+nGllRw8Tio33iBFqflpSvh3NKH1C1f3P
G5aLqPqCCVpAJngLXX+XBmv0vCk12696VdzT4lN9WR0aNwpxLnPmRHoMJWncuVI2Pw0xMoxnGGYg
XK4HpR4+o8wy2z6VmYQKZmUCtqyMnQhh69hRqIQtRbuSLE+9HsWc67LWgsH2U8UufFhLJmXRwfGr
uUg+G0bcPGB259xneW+/1mmV7gy/VQ2hCLIIzKBMsJCHr8cP6r5yUonxxZQgtUI4Riwp4ksBMuLQ
BpHzaqXxQBQwzK5sCarnZqfu/IjNlV5gXyD5eB3X0DqpjIFe9VQ/7EhX3Cmw9HOL5IZ3+xDcHgXL
yOuZGuAVRyrnti9pdfPQNTmKAY7U/pe5gJdTAJjBE7BX60nVZqLA0rBVlQ6rgU6xvNBGxOU/zAUs
C3pHhLRA2a7nkhpCy/SuZ2/GUciFbL7mqCHuXMpbWxMQHnxBeE6LBvr1IKqdt0gGcxuOUa4+p/Yc
P80OgZg02clZSy00Q0bcl6FfqUcHtNnOHLfyVHpd/AL8meCWrln+gaWJQkdtmaMRWehMJfUMz1t0
mBtUtv29NZ3km66JsXAxVZLxsJUNSdDODSv9joxTOC7WPWWIy04e/Op6am6uIxW97QE0suh15AbK
o8rEPMKqUFDbqx2Yvmaip/1BVFb5POMTh6lsx5+uJKqlk2I52Ueuz/Cj5qTN99sfdStNIdamb0wM
BrJ/lTmCyojKvkqJYQro4UDccZJMeBWgaA7nhJz62GqdcRhla3q9PfLWu7eQhOkocgfBsLj+0kJV
K5OGOq/QHEYfauwgvMoU35S6frU7+2NkzXugSJN/cf0g/T7iagPrqQ3AReYdQkvZo43yM7XU+Qzz
6zAPs7RzJreCb7w3wIAh6wuvbU3Yq+ou7kTHK5sOUv4tq4uxckt0vY9Vg1ZFROTxMDeoz+aT9CUy
W+duQJ3SGzVbHDq7+wd0/R8bBEIu51lf2H0gJcATX6947Uh2J9EE8UNU3855rvd3/x9Zx8Z3vRpl
dYLnPqrDcLlYJ0QJTqiJ6z6qgCZdxab5IMIpfpbk/5BPocGGcftS1CLt1q5nxt4dJGe5ZrViHkgE
5ulgLsWN2zv2vYAXC4iOzqJx84bzWW0gE19CBZ9Vi+KS2r8YnRMRr2SVN0ZKdGxCxf5SJ+3kT01Q
e40+aXeFlus/6D/2z4oRpHeRkKTD3AG7uP3DNi5NEoEFFUr2LFNUvJ4+arF62xco1ESzWbtcks3i
OUmm1P0Pe+fRJTdyrum/0qfXF7rw5pwrLYBMZDmyaJqkyA0ORVLwQMCbXz9PlFozlcicwpTWs2t2
sRhAIMxnXiOdYvOS5hmOy+FoGV9ctR0/vTz6pYiMh6STnBMkEmDkq5tpKUlEVpoZUUjKOLaBl8XT
mySyRhGk8DeQ6MPf8JC7XfxBa6R2iiT1J36qKM792jcWTo9ghn23IkE5KHSNj5gxFUmY1Wkh9wK7
y8/dwtx57CsnH2RacmNJCgUYuTl/nFm3lGySFSdPn94sw1DeNUozfPaKBHmREb0Uh8JXqHaRvcO9
uRIU0I6gVwxVHcjItreaqxqFswFRBGpHw08tm4cgG1d3h31/ZZQnCCQ7HZ8u4Cnni8LLimy0V9cJ
tQWvVt9zhdH5lilK/+XPf7nfoZtKI2d4epxy23KyWjitUXejE0adVxxUJU8+JFmbBZY5O6eZtMcv
vSj/8OpBZbMFdBFQGAmKOX85lqMQuYZ1iRnpXeOvrre8qz3tS2Tr7UMt1upH68z2TnBw5UinbAgn
UhYs0BXbtnnwNEqpPyVOiHh2fEfBtfuwWNQW3Fgz0FalXtpoInrbemBO5tn23iIfIsLaponZuXSv
TUe8PmGgTMbWp5Ypoa5bTFAyuFHsdoYdFl5U3Bh5M5xwuG2OL0/35c3JKPBc0eMD1wXN7ny6RWEm
Kd5ldojjXXHTEk8cUBI5oKg3k6TUeyKye8Ntlm5neF3PqrJDWEB20KmiPXojCF7VGaKDno6vj9LZ
/iR7dNQMhCifvvuzWlRaKK2yKgve6oZoT3NPD7YQyrSzfC4PHEaRATpnNGaP2y5T29kGlg6dHdqR
nh+MqJvfj0ZsAMFTGA9L5AcHxEGwpvMeuVDO13ngQ6ERLDa3PkVhGt7nn6+IhVcWi7BDENBKsBQd
cnhm0dymuTPutSIuh+L1gHMwoRCHtpVNUSCPQwBphWk96bcw8qJbdc6bbOfQufJGUgAImwy698R0
m1CGmkEZQ7qywiJR4vs8zfSbERhRWDdOvXNaXxkKVi2NGolkhIW1uVzNIUFsokrgdadKjXTe2gQ4
j3gHUa97paCrQ0lhO+lVBjxr852SLkm7dvLMsLLSOlQmJHDjSZ9OGjzCncV45dTGE8xWcb2QgIAt
HJtGWtsnq2mGuGDDs80jxB+T2Hqrrmn+RWs19UTJbt35alc6E0wju8CEUQ0JakuZVzWSJtypDXRs
SYKbCWm7WbiHqHDMu7HIW3QwR/PDFOs/Ms9IP+YGMEK8YNJwXj3vlOSWdreiJXKwC7MPYzcvQtG1
qt8jZvTgRNPnl0+9K3P0VCQjXsY9DqGz821DRhKRBK70GkrT5bDjbAgDEyTaTVtGyc3Lg10588g7
aT8zNxInLdfGszOIHp3nIv9khriiG/eEHtZJWZQRnUMMUBalnF6N+ifMAt5Dtos0JwjL8/GmQkxs
YRC50Qpss9VgOZdume681ZUV/cRWwtBZylJsN4+TjVkjipRR7MX8YHvFcoyLtUfun+P85QmUD7w5
5EhkIajTPAICvoWp4kheVEbmUBVcWu0x8roYUYJ0L9S+AvZHPItTHBFumtm0tM/nrSmd2UKyVQ8x
K1buFM+NPnR5LOhKoWOS+6mp1Ee3EfMt7mPzr7Jul7Cazfm2RR/ikRaNde/ZtEOttKlXRHeKAn0K
Lcd7JU38wUnWLgAUab+zimQJXztBNIcpZ8qaL5vP2RxkvdHUvS1cPcwtiuyFiH64bhv/J4NIKRfE
QNFF3fbQtGYtB0SU9RA/7xGIXN19s+Om+uPlV7ncLNgkk+ahLUWRiL77+UcwyzjPECOgtIzCnk8f
JgnWvidNAEaBSnS65/x3JcU5H1A/H1CZIHlns+0gdqH0d0vR1tQuk/LXVOfpXfKQwPXThjEgPXOQ
ehnIxNI5CZGFmr6WOF3BBne8D11XN0cnpcZJDlmdOoHA3svzcrndeEzaarJ8TENl2/Az0rUBtOc4
4ZLmTdAMBIJiUgcfLICx86Gv0A0YC+0AiricV1wl51OCb5EHhgv77TRGChHqWXvQ6loLlCabw6gS
VMqR775VRd0dUGpaDmNuKoFdNdXOGXO58XkQzA1kJZeEbkvtMz0yNBgfTogj2XgzRWjLG4u3Vzy6
UrRmGJgEtAMgzFxglOJqLbqI9jVdhxi6P2SlmzhKBr9xG7IrS6D+siDZWOBCdi9AQ6MQqWk73/fa
q0pXTdlvBEe3xWXVWULaQ88/TGLHxHM1qQNDHcxXn6QE+hJkDHyB1GLbYlSFq9XSkClM+8k5RMu0
3GSVUx1fXqsyRDs/rxkFEi8SQlLwY7t+1KGdYdHoktLmAAJ0tflGW51fU+KQdOsajKcpL+90YoCd
0OfaJpEy57LEK7V75IM9u2mRlO2jojGZxFU4931nRccuKrAK16q9oa6dU5xOhN5ATBEnMc6HwlPB
UMTC95qGuTqMGR0tTUszXJV7LnXLfH0i85Si0SICQSsJOOfjaShdd8o8OaGtL/WtPqSFX4yJuxM6
XH0rzne56+UBvHmrUVskcH+mslA5bkDXRJCGp9VNWk6fjLkp3r28UJ4oYhcrRTbiKNUQPm43eErd
LwEfyM4D1HSsq2YOIm/QwSAvUajHRny7GiMtJCoRgFfT+U7HGxLShyhuyhk9XgLF/qCpvXmrZgaq
EeVYHHol/QkTUX9DJ08D8mvVN1qvibs+H7+uBfQKTwObMEbl8FhVjnGE9BD7aIHEBw0p9kOvgUOJ
s6gC6b8mp5df+Nr8UkUjOJNUH3XblzaawRDLSkVFaQs9LIo8Cik7MB6cANqPhraHKZUfbDvBHGvS
W5M+AFL/58smpwGoRolrh0tfV+jsD17gMI+HBE+NII4N4XfQY27Q3LVvJuKvEOYJxgBTmzym5uTe
NMNo+Eq8LqG1YqhTDOYULCpMkrErNR8t/fHNgOnPQ8z9SN/E7e68yJ1vXHucDsMqwZ5TvNw6q9cG
QMDU2vdQE74RbYQ/Ms4eRodqrV27PqO4dj1ju5VZJ30xsvt6Rlvgv4TW9nHatk6YlxAohbJ2d0XG
vbfSZPzy8se5dmw9n6vN4hdak7DGaBB1nt74bV8an63e0h6bKDOCxtDtE/JyVuABmgpeHvnK4Q+e
CyE5j5SXIoJcNs/OrTmuPbNzUo7l0Woehhltda3oupuXR7lyOoKO40pHz1SekZvQCpTsnNuwm8Ox
6LF9LCxxkxr1w2zN3c4xcpleYcf1bKTNqitLA6nzIuYYiWMrMPRqwhIDkLayAjlyFCxzW1Vp/5NJ
hDtBDCyD1K2ziQKfo2+6jFvHquZT5QmFnkG2h2e+NolU42mPyQaQtS0UJk0SC1NQKMzbAYUaVanQ
S5v0u16x9jBzV4fitJAAGrC8W6PjRGnT2NIKh2Azbw6Np3+E7ZvddDUohZdXxpX2BynPs6HkAn22
AOuyGMDs2nao2JbzxnMSEXZRnT+YcLDC2YvEN6Uu/pm5c+/bY5PcpS6x3lC1jt8Uans/VPaPAsD/
Tkz0f3ks+h/oxF2h7vRj5aV9WbIvjEpVT46GaeZhcWtdP6a1avsu3C9kKdJpeRTlarZ+ZDXdvTuZ
ojs0OGDc2EsN9Aydo+bvea/Oe8XTKykj1XfZ5AQejJfUVjQIgSs+/sgnMhMb6YkkFPV8v3rON81b
HxMFVJWqkcCYMN+S7J0xzDejnryZJOJ5yNN3i1Buba36XFt9sBjq285RgmlFgPblz3t5vBDtUbjj
4pF2ME+d8Wdft6P92Ou1tYYI6ke3qLwNgYoO4M4iurzb5Chk6NJnmCRRtrKejeJGqjUgRraGVpc0
ZAPFmyiP3mpjZweOCtXzte/EbUTJGhASvJaLCo4YotSCqKSHg240IWTCAhJrp3x6eZSnsHtzf8r0
A4Y7ERGVh81LUSRy1q6gPO4qSgQyYJiWe8+Kx2Of9ih/4UcVlnonbmKcT3yx1tMN9nbNgbi4OC6z
MR0VLAOOeblkN0pRmG+9IVsf7MkG+871eszsVfvyX9AxNFDwFnbtAtNrtXKmI7gW04cxtYdsvAKN
Y8lS7UcfTCKItzJ8y9ossZObdig19n4soqt99HXGQ6aaaLtHcx8oxqifFL1c3yVeBejSSyl+lKV1
Q2N/l3d/uTZ5HIpUktkO02vrw4H/7rxkmWeHicS2dG2JipEemycrMks/K1YEf10lDUqpT6gW9q92
rEaI50XuE9mP/tSqQ9hCY91ZXvK7Xnx3iilAyck7uTDPF7OngOopCBbCLokeCImqj3YeNx/7ETFj
oaq/7NQRNyWU39BYUah8edVdmxOyNNp76HTB1Nlc1Po05pmdRXZIqrgctHReMStK9/yhL/crfDWk
R6kXEY2iynj+ioMWTR3FbxptNe68VjRMD9VSfDLhaRyz3ns9konhcIkDj+mQn20hCpKqMaStY4dD
EjnHaDbSQ6OjpP3y1F1p5DEMnhUmtWgyz63oV9klhqZMNJiqPB98ZJSKgJL7l1VvvMPCf3+bFiQ3
2ta6M+Ia3Wn3jatYh2SYP7/8IJezi8U8MpNIIcFQQ9j1fHZbvdPsuJj0cF6KrySremApEKBjr3CB
pFX9znq9jBUYDs6YNEG1KQBuSjaNNZr0Uis9NFdFGXwKSIM/FmVyr9u1+epG0PlY2+XJnYrqY04h
MFLnB9sefzo6cpr/wfxhOIRaNbsP87bz+SvqKLdaG2TmssBRdQdPPRqLqI9O25OTOsteZeTaBFqQ
r+UkAtw3ZUj77PbCkneRgGEtnB3R+zV6dY+EkdWxs7T5+PKrXRuKAp5KgYSaNt2H86EqtURRAm0v
4AmVehxSIGRq72K95kT5zlDXVqEtX4tDBKrktv2Jri8EclwhSDVN89GohbhD5lccY2CA95Gomp1l
eJlCcRdTFIGhIsmZW4wfx/WSJ2nNq60qJcGJst4xxfqVjK8vj5HalAcFVuJhLry9HXB5aDK0To8A
Ji7xx9aHEsB5qndxoYUY3benGgcTv8LgZmdCr4/CfoZViPretuyz9srSaG6q4earmUE/UGFC+2DP
3+zaCqEHSiqI7BDkts0KEUMrkC/ls0lXAFhey4p1p8BExmzanRe6tkIA5XDzkjiBWNlsZqS0NZhl
jRaqWVf4WTzbhzYZ9ENM5u/3kIh3UsMr8QfwYA1bNWS8LCSn5Ls/22gSpbdOCjLXhdan7xQXwSBT
jS0/x5PhWLKAEt9AT/xge5F+ozbqemvqTRO0ldMF0SSqnRV7+f48DrkPMjJS1G3bOok60lSa2mpI
Jck+LrU7gOLLMXWDNnqEbvX9tXv/fLjNtVCptTZyBOF72LlQoNQmDSfuyxCW8R8vj3S5Uon32fhS
MYa4bHugdSgplGXFSFLv4+Q10XQstKrZsZ65XKm0Erl5qLeSQcJMO/+ablchsVt7K2JzXXVLSB6H
FfDPW0pvey3mJ4T8eUwGEg35IfRjgQXRgjofy6uaMibbVMNh6CIjmNQ5+rZWumUcmgnlH39Uuig/
TEW0EpXhqn6fATQVYdzWyXDHX5niY93piXJSolyMCBMq7ftldo2vo5kZTbDWznpI8Ox72yTTUGGg
soIF7u2+RaW2St3ug64MP6xsFJ/wCss0PxLD+iVbo3by+3aAEpmMik6HIpuK4jFxJ/KAUssaDf1f
hWnJW6Cvs1N/UotJg+9mTOY3qxs4g2fZbzm89vPb5PNAUagbSOb65gjB1YmeqT2q4dyV/amdU5Uc
NUm+vjzKFdkszlxZz6RjQVFkq36QEJxCRUNDPpoV+r7plLytqrVFQA9VhOzBEouSwXOorOyAlVkD
xdQd+3deNhjUXCNjeUgVa7rPh6h/7Nc8ghkIzmovMZVn2PnCYd1Q8pKNFeyetuCLFdJT0Qqtp6I8
oy1viySg/+GiOTy563yYa1NZfUvRXfXUjAV2nVHkAentCtuaqINMZn/wwIXeUxKJvltdm5bSHKsv
boUdGeWN4/XECFnfGGAb0u5odQ4yoUYj0u80ikfvFKcWAySIyK5+Z+AcCSXLhZhZg72qfJKZSvOB
IIgmMLs6ujF6qoAwn3X9LTSf9SF1OueDas44kKlNX3WHyMExzEetLKkC1CaHo6YjVhJokeXNflar
I+yuUe8elkwUQQZfFaZwmVffO6vC3LVTFe1rSoDyJq1xXLlZyoXqDQrz+tFF+70GMgJSPYgy9Ij9
LmnN+VC41jA+GF7ZkXEZCXopCe1IKsGU5V9eUJcBBEgcAjBQCyCazC20cVLzVJ+rfAmN2a7uJaf1
YExJ+bbtFQAtpZdABu+qRzuf94RnL89LRgafQQWRxOGCaYFbKm1gj9Z8a6njjQ4s9WC41bizFq+M
QtZo4K7CzeegWnF+hhFkmsqUUSTph2xCSnbF+sCc7VcDRDGtkHtfsi8J/DansmY1DsJ8/RrGdZ/e
22DEgtQu3f/gXZ6Psgkd8gaquNG2K+SiZjiUzVKHngGf6+UVcXnD8C6APogVmDAUJM5nbHLzSUH5
ihnLq8av29Twzbxag5gTbid5fLIc3BwUAOnACnJmGuRtm6SjKVpjbBYdXIc5UFxI5rL40pJVtXeF
oq+cCErRPHSzGlf3St7Cmk6MCZ+ZWF1qxc8MxbWP/Wr234VIxgfPNZPoZEZL88mj7p0ErVDgvglI
gWh5NZ7ie+06YNpXV/rbPoIzexgbLdurIl/ZUaw2WUmQxgvg3c7nL88xiFqojoaLm7t3y9THtHE6
SaxV9Sqo3E45KuVCRT5JnFffQRJVx8BgrAhitkSsopoyHHEyPl1sqocigx5PCVn9T0aRiEEJdnNJ
Fc9fMAbX66SLu4QkQtRZrXI6KEa0l15cxomSGEC+9m9kyvkordqWkBhNKACLkXxerbE/gVMsTjUC
QEHpITz38rK/wrGkwkejRlYxwAtuA9NptYt2oBcbliCf74teH+tAS9cvsREhvM3m9mdBNOwtmvUZ
tpT3Dhd5cXLASvqGO1Yf2mrtbtU6HrECw7tBGVXk39IaTNOkNzdm2xCBi+yn2avJJ+hD1c4RdDlf
8vThNKUCAmxh20m2O+EMamPOYWtqUzi1Vf6QLKn9MbJmHWPfwd4JrK+AVmRnC84hwpQoP5ibc4Lg
ZoxQdpnRfPJAcGdpfJcmXXQ36+onezayEJESCCRoHt6Qc5SBVpvDm1QYn17+bteeg4aNDLplp56q
5vlCaZYos9W5nwCsVuLvwLYKyEF0/97VIm7/qSgUZQAJTGV1NJppeV9pTuvgB+d8r8yp3JOquDw8
ye2k1hthoORCbkLmuUgtlsaTmjc9RaN1hgcLoblDuRT6q28D4EKUNLi1JaLc2tw5TpZgGlUw1DhO
8bdxUYZDB3xnJ9+4Nr1Ur6kHERtIbvlmevHB8uzRLqaQAvcfiOpEQTHSrV1WBGPm4mHtrbvZmcxA
0cdbq8/+QblhDwh3JYUlVSSpIq0itgYUff6J9cVyxmJJWNY5GkoWKwmPRT1+LEyj8ant1TQBPCOc
q6EM+mnp7qIML4c6jfugTEdz56SQC/v80uJpqFjR3aH7Qlp9/jS5oPQxKtYYlqltfBCdWA/TUMc7
bMIrKwmNd9TUZM+Tav3mGtEaF3pExyhKozcI8cfdx361h8xXFaPbeaOLroukLMpim5QkJXXd1nKm
CUo48XQDna1s8Br1yvRLIYzln7aeJkTMcbvWvo2E8kDIKgbU8vGf0ctyMI9wnzNyuabOTYB78Vr6
Q2xMn9tq1JQ73ASzFqWEoiKChcnyvnbV+oODws/PYqyxd6owxM1GlSWD85e9lyxtr2L5WtTgOJ5k
uwNw7vmXUkWlmOiGYWID2OxI1ul+nZFm/jFUBjZ8feK+LyKr+OYqeXxr1pPzxhSK8JFxpnmUInMt
zLG9b0tHX/wsVz1eSnNugN+CkE7glL98kG2XlXxYyqBUaIAbScDA+cO2Qih2NA9NOJmVEyTr6hC1
TOtOdLe9JhiFtYSICUVrlOu2TfvIaaVAQNaEgMZgiQ7kOEUiaj9Kl28VQJKX3+kC7CmHo74LsQwM
vkTBnb8UwZjbJxLVhHzxDyu2+3BtCE00TRF3RjsXN+5qdWAqG+O9OSfmjapiauqVmXLTWc0/snbi
NtXj7ujV8Dy6uXTuy1m99QZl2Tvnrky/TldZYnrR8ab/f/6kBQC7ZCQaDevETt46S5M+GEXivdd7
u73VlJrmUG9ELUYUbf0BOubyIXNqWfRfgKhkZib0YO1q4/3qmXuq6NcejQOYehnZBWWYzYFTLdih
W6JswhmXdlh8RhLmdbxn63BlsxD+MAq8AupL2wKG06g4wkQCH+qlLd6izt69wWZqDIa0st6IqLLf
IEObHxN0dXdy0As8KKsEJwFclMCbAwbfMq+iUkd8D6uTsLDKz6Vde35sqOiwtLk6fJxxCHsbdfBf
zS76KnIbceZ8nna+//a4RUeSmr3qUkiHUkSF5fzz4+Fs6ZNjjOG44kKetnZ317SUrlDS2FMXvzqU
bFRJxSIJvD4fCglUJe1dZNbW3P3V5Ytxu9TpF7sUezyIi3mVL2WTDJBckRGgQXo+ElLhdSmccgyb
CB9SNcGVx8lz46O9tPGxyVFqmVHNO0RT0f6Rq9V6NI1Xcwl4BpJiGZl5hPLG9mqxY2ZbG70hXF1A
F0Za9lwW/d7heWVOZertmlRfVXySN3OaWasHbzIaYLpWOTjKLgrIkIb7kuT/8PKZdm0oOFk4PQNH
At+xmdSkA43n1PYA9KTgJDPj4q6ul+Zunva08LY7Uk4dkFD2BcVyzBA2a3K1jHlKYvrtiaNWQazQ
ZhlcK79pcc32jdXoPmDe24eAhPZMMi98w+TQ6ElRaeaqoG22eUn82ox2Eu0Qxuky4BlmaL4lBjj1
Xtz6WrJWFGqTqvnYJTL5VteTPQA8G7RW3C+JJ24ineSW7WaFhlHm2Bua6x9NVGU7Sc+1byEN2CXQ
RkJt5M+f9zZoYUQJeNJQnUAk2CjUn9pYjEewwtbOZ98ewiAmJMaaWIIjgjb+JusllF8GvOWb0OuF
GiwmAdEwRXsX5pPyx/PgkmEs6mLUTSXcDV7u+RtR8AQfEdeyij7nybFuPfEtAli+wtvOtDv6600V
5LnlxV+rRW81n1p2lqKpaUwRMri2cUiafClRyTPyo1ok+mmaYq33rWaASSJGKOx+WRcjRDVq7DPw
UFxXfKV0KgXubZd+6a2IrChD6P9dnVFoprzeW2CtsjbtgsKu3J/8G+ovyxz6T8I04viQjd1Y0VaF
A+ezmjhoOkX9PFh9T1iRWQlgU3NWsqNetlYZepGFeIdbacN7a9Sw1tXVedR8RUvr+0ZZ27CrSito
+AoP5dBhGEivIM6CFFqd8Eu2w2Nvjph6vLypt2ER045gqrz7JbPz8vj3MnMyM0uERT3OB9XIxWny
fHyYhJY6O2PJs2jziQm/KN+TrAOksjefGI2QBWh2KUIgru2h9PTogIxvDrSGFrVwlOiA5ufe7f6k
/3U+KhQ1G+9VWSEi7tsEEYOA4gm0O+UNOwV4aGoW+aG0W2k8Pq7eo9UU3kBTcMrA+kb8GIXDVv1h
OQle0usCLyW1l+gbIjzrdFzsdHnbDHltncy675LQ1FG4jdrIzmlMFas4zmjmL7e216YfFoi6o68k
sLiPadNHul/h7XCMvAStNIP8fA6UzJjxESL50w+0aeHYO2Ufw4omYhxCZ4rTHKEITUV9nvWf+5iD
zetxclNjuW3zefmhmuVIb8mub01pa7moWGExjDn8obCpcZJfR6/mXrBgmby8cp76p2cT6xGYsUsQ
4OOKJYI837FV06ulIrqcegefM1My+qblMKzv0lXkJaSSOvd1tTUq9lCe9Dd9L4yeilmvfFsLZKlu
1XWsfxnDmoJvo1TqD2WJTtOSZI7jR804fBiADj+q2tgcvW7t+qOpRbZ2QvGKeSpHI59gc0v7hqla
6vLdy693kXtzDLFYpBWMAQCQD3D+ekkyGH0+tGnY44cNOWk0h/VgGkrzLlo8xcErMvVEkCsJ90QB
a649jLPwikDMkMeOtWtqVKqj+l8h43+fSap3f/sf/vyjFgvA26Tf/PFvb9Ifbd3V/+z/R/7a//5r
57/0t8fxV9sP7a/f3nwX3W/hUP383qd1tf2ds3+Ckf58ksP3/vvZH44VQMPl/fCrXT78Iiftn4ZD
Bl7+zf/XH/726+lf+WMRv/76+496QIiJfy3msX7/80e3P//6u+wg//fzf/7Pn739XvJrwfel/F79
dtsV36uf3fb3fn3v+r/+rjjeX0h7ka4ksKaST3L/+2/Tr6cfudpf6PhQfOdI4BtzIv3+W4WkbfLX
3zV+i9oukSMnBbeQvKSgyv75IwiPLAbYteTVuDT8/u8nfPevTfGvr3RdF/+i7iBBMmCnENqST0FO
er64qnmcqkok6KmkeX/KyAIe9TLx5xWej9bNcdgbWvoVGZmf7qTH7xx1xsdi7Q5qo2Foko8RJ0Tt
Ibe81H7cLpnhi9TVj9Kf/l1njnOgjdntYI9fC+x4f9Bs0m7tGZzjs4n/87Wey/s/AfnPjgBew6XD
RNkWOckLg7YEGfG0NWiUrwbLNM4/OWIRvt5M6ODbczK8XZbllDRLrwd6IoidMjEbQR3X4w29vfSx
1qkkF9psPzTKbNypKoUr4VYzSOpiHD62bi4+zKv4ohZ78hBPBLSzR4e1JSELrANDdis2VQfdzdMm
BrwadqjcJ0fNbP9AXWb+WpsNojMe7PXAnkX9vV7M6oNopk84YapvqhhbkbSsSiMwjSp7N6ql+Jw1
a7H4eudFgNbtQfVjr5x+Jchj31ZJ/xUUm3Fbqsn4HainTgiwlNX73h3qQFEXmqzoYt225PmO7yXE
dH7dg/81i0qES5J+Ue0iig/gaSKuksVKEAdLqTY+fcj/f6o8O1XkPn/hVBn+QR/gX8eTPIPk3/73
WWL+RXqWywgJMgt4s2dnifkXsFk6XS8X+RqwRgQXf54luvEXqk1UFSjQ8/+pzz8/S4ijQUqQFErd
FeM1R8k2PCcDgLyMBhEgLoaxNrdw3fR9jtfleOowzg5bQ4sPaaKvO0nANt+Qo0j3NSkZi7rXFigs
lNoRk12MJ0VAoJopekJ1TLJDqhh76rR7QzHbz1MbINoTreZyPPFEP6we2afIjcwA4Rx1p/QhI7/n
RwAvhe6PVG6ii0D9ZTOS606FWej6cKprBU4eehIP5Th1uDz2iTiNnicwhVc7es1a93XyWmOnk3Tl
01F+RUYcEV6pQbT5dGApIilhOZBD6jblbcyzncioX//pOKAl/pNyCGt4E/92Ium0SGr6aEJR7tes
Se/iUlegnb2eKsGEUsVlHdIykS4d559Om0oXcXfcdLt5dInTJPw68fZaTVemjcYbixH9D8+6oHJW
xiBi14n6k65GHq2Q3vlICWYPrndtFCnuzrKXfKWtE97gTGlaCLM/Cbc375d6jjBU6PbIvdtKB0uQ
7wLxnPMBBN3W9A37eVeSuvpTrFftbaOZvS+oR96C+XHuMAp1AvQcvAM+yHsqldfej6vbxv7nKQzZ
JGNqppBpVH1/GgYCWDht4jiR6ByfHaJXIoTLzUzTihoFxUUelr7R+YpwVhWtu1IXpyrS6gD5QozE
5tQO0HhoX1kSIbfjqEVDjG/Gjt6q0UQwGNROzOLUaKVzt+qDc1vWdvu2cazq9vVv5VDS4z4woeht
sUN9NSbmWqY0walhYWHflkGNt3OorPqr7Vt5q+dDbQJFo8HTsy8Lhuo746Y2c+t+jsu9F7pcDOej
bE6icVQGgQtcfSrZ4JRGTA3IVpzf/AfTJvE1vJMEim5OorTMlrKJY95ljZcbK9EndE2tFEJQmR5e
HurqC/2fobYn0RglfYRdcX2KFse9ha5PoS7Vf708yLXFjejpv99neynaA8g7GFX1SWRAngCGOshV
KBrd6LH3Xx5Kfubzq0oy16VwBCkpKc0mWkUsK1oi1a1PWWe1p7iHI5WqWD+kbvmD07DY+VJXpw83
e5meIIexVeBKYmXNIArUp8JJlVCR8L9ccfJXfyTZw6fPSwCF9N9WgK8ZFaeCc1mdqA58HuYxPwrP
nMKXZ+7iI1EcJXijgEkdk+bNBjtW95mOQ61anHoXm0sbCvlPA3sQCHAt/mwvj3UxbU9jPfVcpY7I
FrPPbRXVRIrFSYz2/D2KCdlJQtJ6Z5iLIjW3OUJI0B6kJ8glhaSmo10mVV+cVDdP3iq2l0Ko6nAz
yHFdXNtqeNTsZH6DS3fzIJ2eHnMqJl+GoVqzQFPcGmxosr5xBiUh4Jize26A7mMF62UHgn+xauVz
MumSKYH02ZZXHCEeYaV9WpyGePC+tX1kvdXsujkpsekcVKQld/ppV+afmhTgAal4ILH257eNiaxf
1cVOcdI15fOiIkFcUCB67aqFKQFVCOEzaFcoxWyixnwFiJ6rTXHKo6INnbIZj+iUDjtTd0n4lYQM
AOioqEjS1papXyDgoCqDkp9wS0y+iyIxloOtGBVFRNOlYNZlYgwErMSgWsv574aReKcGWbA/OMl1
P9E78dHVYv1hWhrnoTSYCL9RximncNatR6oSdTiJWqvRwh7F+9fuAxArwDckrEJaZss9+aw7oUMj
QUjTpP1R4AFeDuBUWsS3d3b2ReyEcpZsDoOjBXREZnY+ihJ76uBSiz1RII++LgINjnpa4nAZ7fS+
Hdv2IZqWXw5qEh9ffr1LLLocGfMbdjptRjC25yMbgqaBa/fZyUmSbEamMzM+Wutifa9Fu6TBNDgO
5hO2Mb9fMjWvD41YGhTA0fhaH4SL6pEf9Z33Laf9/y1O7GUOcgtB5z1njMvtR25BfAdenkrthVYz
AEVtmqkgn0D4GdAVsm9WUuFs3ZdLsKzGXkH42veghaNKcSGyjS0urpAVqVZdsxMgeyNApRxZfpl6
BHafRic7F+a3Ic/tk1js6tPLX+Ry44Nx8WQoRqwOMMk4/yAJFrxLlwzZaY7s+tgnvR1gSZmfXh7l
oiSs4pcC7A+mIGg7Kft7PgxikfaUtkV2arK2rfxCRZTVHssZVa7ZvHMohd0ti5Z8WqnjBDWeM7dT
M0bmYaz6+RY5KO+117R8HpnTWfKsoNd9/jwp6pFaLez01JVqzuJHbrRNh71ldGVyQbCgbkytgut6
C8hq12VeB/RKTkOizEeAUuKoZeCxXp7cvVE2n1BLo4VWDaNMi1Mec+5zX6/yXUX1y3DgCWJErYQu
Lwf45miKKO+5w2Imp2UsH91KNT4madxiUpTQB/KR6x+6QDSLCcdesdM/ilqlC1zrdRK6oC1vU4T3
Kv7T03/qbKp/itlJ93xkr80ErATqShygYEI2p0tfp4qGcWpyytAAuClXd31nFkZ2fHm+r02EjRqp
FIuUKftmlLxZtTjDouOU/i/SzmtHciNY0y90CNCbW7KKbDPd0yONkXRDjNHQe8+n3y97F9guFlFE
61xIgDTAZGUyMzIy4jdZMT0YToNRgTPEZzL38eDTimNxkbyyTWm+KQAVKLSyky63aTzlHSyHPg6o
rvyeU+tjl+iYhfXWl7oO/dRWf9ye2jV0k+oAJRWkzKnVQzkUK/zm/oltZVzbuYwDqW+yoMADLnKT
MOpPDU/4j4qyToHUmv3jnKITtBpRCaRBi1/4lMa32z/lepUFJZb2A1QMEAW2CNFvfgmKmDIycklM
Rpivn0062adYaJtosCQOgsF1tL8cahOcqlXr43RkKJW02sfvIbszkMwL5sSJPpgDYki3p3Y0nrgO
3k5N70a5CRmPInbmm1Wt/UqybPZoxqC0BNLPvz2eSN4udxFfVeR2pk3DBPzQ5XgpuU7vyFUcaHGo
3DWZrOduYtE/w5dxVJ4kOsneZCG5Hoa9/Xeehsrv2z9gb1uxxKD8uWsQI92al8RaJjWdwj6OGrX5
1IJ9/WrR7/KGMNQeJ77yubGKPMgXPXtwoiY8D3bsZG49vrf8QDiGNIL882t9akvajefKcqK8jYN5
Uqjjcey8YRxaNzLB5dye897+pf4FQEwUSim4XS56OI+tElVRHKBjkHkrkpButiy2l6v1kd7R3n6C
WQHZDNdmemKbKNFXKQqTuRUFjRzHD1o8T2dwE+E5XRLJXeI8PdhP12GWkqvoAtLtE+SizXjZ2EpO
k2hRkK1x9Vi2o/JbtsojdsJ17GMUcgaqzCpT26LImzmt+w5ztECuwvFbDbtHwIQVX7XG2Jt5l53w
nzoq+e5OjR1KcmAAm9xCzyJqjaSaZRTQl67/XKth+hQr2nQQAHbSIcSSoIwA3RUyL6/n5U0EkCR7
nnMpjYI114tP2ZotPyNF7x5oR4bP6tRYDxioxme9VGvqY2npjaU1v4DsL1yrKlf39la9FuTgVIAu
ATouytBU5i73atysBJC0YKk1p/qYkcF9LeNV4gbtGgwlMu0P2S6N1jUWrfm3ShXtLBeLfocnXfpU
q1F0r5VZfHT37X0KExgwNyyUP+qtlz+qkJVJSqQmCsCbaP+C8h29whwBHx9MXjx2ttGRkISmJ8kg
xYHNOMukLZ3Zx1EwsB9+VGqNI3gLKM0pVuOxHsCHLE4b3zsRLKy6qOtP67zMR5niFe5SQJ157AuR
F1QnqLdczpa94AyhJaGHtqTrX+XU6h64xOHUx3mHlGxvUwJ2slMPq/kZb7bSLRKn+uv2UuysOCWH
V/A79XR4Cpe/YbQIWcBJJL/A9usT/H/jbDtZe7D5xd+yWW8aeAJ6SegQzn+Xo4hjF5vlJOGP2n+V
+rl7SuLCLxtjJn45Bw/OvcE4XsBmeYHYkF8uB9MgD63Z2Ev+nGZA/njsncknDASeS/uRqH/kjLG3
hAIUhlCgDsNG21y1AOug4eYDk9McOB5KNnlSYmUHovi7o9A5hc0vGKRbw+GhRAzBHFrJt4YqR+Eq
JRcM56NyzU4ABt3N8xcQGOdjq1dDkyNe24ZRxtZIX6LFLgATibOPrTDCm830CNYmOZia+Prb3fF2
0M05iJAPH2CZS34KS/Opr6f+sekXJxi7Sv9hgVi862x7DMI6PJK52llUYbhOpg0HC578pgSWlRL1
nCSSfCeK9UAeifrrWK/B7TO2kxawGQWDFU0tjrv48zeRPxFYdAPtXV8pzNyb2zXyjMpRXWyDj4Aa
OxPiHqOCC68TdYHta2gMWyWf4tbxod3ZX+ypWR9bRFcPUqpXFODmi5FWQieg2MbTcNvSUftKbleE
uHyzhSIDni4uzkqYIu2SzPJPTZlKf03l5JeZ2vnqzZDdfkLrU/AOl7PAMrPxhKlq9NINmhS5aBAD
UAXRKHnduNZPcWnYJ9yBpgN9pFfH8+2vNnkoomv7+pLb5DAyj5rQChNsqLO8ftbzqQuDVdFaO3Ht
AjjdXSoNMTpnlrz8keSrPrqOHCc/M6nK/lAzI3yJF0tN3B67SDyf+OS1ayLSVXrLFA3Ry7s3jUid
RTWKcj+9jMtN02TOYErKgI/hWCpnp3YS5F+l/Gy1YED/V0Nt247yBH6y7YUxY5fMH7kmuntVnaen
Zl7Dg2+wcxTezmrbxFjGKQytCrPBGHeqz2hvyHcWvZMPTTxM/2VW3K8QNsArILJ7uYBDlUWpQ3fY
H+S2HU5ancaDl+H+90doF+b59hLunDshZcGXIjwLTczLwTCtNUacrJHHN/rVk2J7PTsTshL/ZRTI
9gCYEBLY6mjnDL+kLXuCyv3gOmUnuXVcHqkc7eUlTOb/D7PZepltrPKcN3i7jU3zFa9L2t6hpH9Q
avl32kfKdy00BmoCieHJA46CrmmCa/0PUyUHhDcu4vI2L5msXAl1GYNNqS0kV0ZOw0UW3fD+wygI
aoPVR14ed9bLz7auTqYkWc3OV/DV5L9iVrWIDrKf3c1BbiC8t191LC5HsZcUN5mixPFRdn7HcxMh
441B/O2p7J4sHtqiA8JDbUviGSji8N5kuyfNoD/HsZR/Rc7JCLo6PCq5HQ21ua+rFoMFENeYn2Z9
8YigvRP0+rR66VwXp/fPCpyCuDxf2faboVRzjP+vb+0oR0ii9Gn3MC9lcnKm3voPR5juBHkAyAie
aZsGSUfTjdomR7iCLUUGV7Vnsg714AjvJFjoB2DnCt2KftWWHxKWHXoZY8pnmkbjoVmS5CEHrXYH
YV9zE9VuH8cyrr/dXsXdQWl9AmuC/ARk93IDjugVlGOGl0Y6TvVZdMDwudanx6rv14+UjXtaDVpy
EOp30nBYC/jCcayQnNvm/HXrWKO9sOvrNDOfi2nSfNWW6rORD9aTFWtHHsc7p0yYXpPKUd0XIPTN
JDNjreWes4xuWnkakr46GdV05Hmzs5TUwTFABD0IuGAr1o3LmLzII6PAMhjPUyTbp5I3xUmpIdy0
Wd98aZzh6ILeqx3Qr6HyjIamYOpt9mYKP68dWWmfhCEtaE2q3Sc1SsrKN4fS/nvIiZF6rZUvUYfn
WJ2IjtqEBMRjmUXqPaD7I3LKTggATAYVElQmufM2cAoLjAXrA0S9qzBBtmBoPVkOGx+53v/yXZFJ
BE0O6g/q5+Zq1QFpthleD34NBvrTiJqzq0ejfZDS7u0eAyFUklrB8dnSM0ypmuSOojT8BfboIKfF
KRm6d/vBMgOuGQCoaF4Bodx8x2hYuzRMGaUGN++n1vB9RTg3uH3a96YCQV/nSUNXn47X5UHIcLKq
8wJofNKlK+qcKJu2GF+8/+rkPgM4BhJFvKHFQXnzqLGdVU3yHOMLzWlxIFUxC5jseDj4LHv7DDQK
TDrhBEPf+nIUNGPz1ow7tP+7xb6bpEh5CKW4+AQ7tz3dXra9oXgDAg4S3TuO+OVQK6oxqAahIN9a
pXkyIzM5S7xC/DKW9YMvtDcUnAlhDwjgg41wOVQWK6O1zujwg1ioT2veF3e1YhUnuJuHyZy4ITeP
HtpIZHN0PWEKbgvFipLC2QDm4SutcZ9kEiyjSjpTpP7LknoMryPrS+mgPN6UMjGjU/+Z+ubH+1eW
pwzituAbRMf5crrhlIRZRi+Q6DWUGNHZVPUyvTy3jTMdfESRml7NluyY0oUgM7/S297sSmO2+6yQ
8ZXsalV6jCpDPdWRGntVqChPRqJCZZ7K5gy/ZfxkN92RBMne0eN+xYeA57dQx7qcaeT0GUQ1ZMlz
3HNdC+cDbyRWHuQQ160VoSpC7BXXqg7jfJOgVzgvL8nYYAuAQQV8riQsXUhI1i8JEZlHY1Vw5EDj
5dxWafVlmPTRT8qhe9HTVX2/GyqQFUoBIoMWnttiRd4s+Noo6ozom+n3tlw86maSP6Bu+O32Broi
z4HKQEEIwTHMQik3bBuDUz0jfg6u3dfNaljOazMoDUTIAvilPA6zD090+RVqGdlUg4zeTDUBxcPF
WWvLtbQ4b6GxJsp86qeqmIOxl50xGI2u/I2aR4aX1Gxxq7ZhPT7KQ97AsYTIOP45t2gUWR1tu/Oo
TBX2T4YyljjUy9lBmBPB8u22hVlDS0Bc8YLqCRTochWjxZlquxnHAH246qnjteCVpZ3o7NZVvqtH
0go5VaV/by/rNgy9jkqRCI9t8C606i5HrY0oK1QFMoTZNt05zXKYM/0ou2XbdefbQ4m/ajNBopBQ
IBIGzFwal0PBuAgNm7sOLEiByY+uxi/rqlse+jzSS1wLOVQEw773q50d0Ba2S0tVlJzJIgUl3HIr
ij9/s0GdWIoNtVxH8AH68pu67K9VxjmsaKPmLjPt6G5eu/n77dluF/Z1TCrPgvDJwFsljthaylYd
+Zx63qqnNZqR44kr2wNetxxcw9ssmwoc+pSCf486BjpPm1Bg2KkUaaXZBCHXKNq9whStkjn/IB5d
ySydg+XcBlgxHqV8tqrQ46agf7mcKtqUxTgOTTCXWoecs7rej1HazO6QZPNZiafUpYVu3s/c24+0
2LGGu7222xD7+gMosqAfS4+QYtLlD2hw2bZDM2+Cpe8siL5ccG4hz0VyEGSv9w23B40JeL8CNrfV
xbcHZHiIvHXg2ElUenWpjj9ncxSUg6pM7m1l0E4FONLg9vSutw7DUncXbCiu7S3LBnNtXo+0ZIJs
zP/BuCn12rr5DNHxiKO0s46UiyBcUSITknCbD6nV9iQ1ylIFkCuN+6IxK3eJpOXu3dMxAEQL6xGe
ZFAALr/WGk2yWY9tFaCoMn2btFC6J/cuT3IpZUdvkusZQStDpJT5QKMA3bYZS8mwAV/SMoglfFx0
q1NcwJD56faMrg8cmD3hlUB2TYV927STq0VOKCIUQRMNMM+VHmVhUwsmXYm8TgqPhFf3JsXLh4of
7z5y+c12n9O2zkpeeoFUjY4HaCjy8+zQZ31nUjxchWaaxskiSl8tXboWsVEFg5khMbNqXprpd11f
pO6EYtvBEu7MiY8M0Rh7WpEBb9JfmNOISRhqFbSzvH7S+mrxJ0d+L6xWPLA0gXYlE2RDbO129RDt
NaVRqgA7XP3DBG/2q1bJR8r61+eVUagICO10khN5c3PnS4kMUq9DNVjl0IcBRZkeKfFgLrRDbQY+
wts7VEyIJiMANF5CqBGIZX1zk6Wy0WSZJFfBiOKKK4P/o08/HCl/7X0cdjcAFhUgi7lNRSQK2UY+
59A0pknx1HrtIRxIR423vQ2HhwtgW9JkB5DS5VycGQJvWTtlMGWN/Ve8dMp5WBzznDlj5rVWEx4k
WHuzeuWlcWtQn99iUfNBKbJGXctgwAHNty0p9gqMvN59N+FySfWAXFX4zr6msW++0DzUONJMeRlU
YIvOZZeD2zcr62CUnS1HQwjCBNgBLmNns+U0ZPlbBYe4IJ5GVK71sjivLBuA0/7dklvsOR6OQnEL
9CPVhE1MrfM+KaSUW4IKbe/aqQ1IWftGr/ZHG+e/i3x8jIfyz2pxHuukPWgL73wzcXWA2GVwQci8
3CNTG+YTxYUqcIZo8VJlrEGclkdT3FtNKmGwkXkcI6C0CbAqYbEL9YpRqg5AcE+AxXHhU2K3R2Hv
OnWi+I/HE++lV5uFzUjY2JsSZIgqAIYe+2EzGK7daUMQ5l36rK2R6lXgO+6AfUZ/NLl+ZDO4t5z0
9Ol2QNKEoi3+/M3mhNJr1c2QVIFVOYvXSqrh0wx9rx6v2DAU0IRGLj2qKzguiUYhGyMspbg3upd0
lQB5Jxit8ZLJtMItM3k8OA7XiZrwo0a5EVchwvy2op4pRSkh+1kGebc0j7wPef1Flf7UKiilu2hh
qi4Ag+bIvO2qSyZmigI2OTfbhsfTZnsac9SVUhgTwmb84sMhkb5EyOk+2K2q/0S7PnGHIdZe+qRs
H1Qyxa8DKJ93J6kUdF7hICSL9B9FmH3zTRO9mJRBdopA6R3pIZ3T/EmXqXl3Rg9/NFXHJxAB78UY
MHEweuJ2QK6N8L2JCRDe+3ZCLy5oQY7dYSzj4B0Z9QeZ4852NcjxBTkJrj730WZqRGvbKNQikDFG
+7TGNWI4VBbOt7O57btUzIWPiLyMEHUGGHA5CjZy5VDmUxGETY/AxlqrH+GrImDW9fEJ17fJTZtY
cqtmiE63R96JO0I2TUCvNd7FW6xoXwxqqrVNERQ1OrkyDyU305BqX1X5SLTwCuv3OkseTpx++CYk
Q5ez5P8CHprqIpBM86dSlx8MqX/qE+eU5u2L2o935lQ4ZBT2fbM0pwwRrkaL7tq6+nZ7zjvflLI0
OTOFSAqC2/K3WjZR2XNpBcPQEgERBnH7LFsPds7OysIB5rUvXlLAnzdxNjPQkUZhNg+kyWzvsIno
7spp/CYhp37wDXeyGBaUV4fAOVME36xrv+RSmZWAmOdSSdzOGuwTKBZ3SVAHL9/dEucrCiIdm5UE
gzxmk6Rr4awMfW2hcNnWyLY3Zfu3Pk7rgTXxTjgVjyiIK1y6wg/hcq8UVjQlmpJlgeFk8z/xrHZn
nJFbt5pT5yFvRuUhHSPliAt6ZSkqJsfMUDRDD4HEcBPJ4tVJyxjeRgAktZqwKcnyoICxc2flJpI/
aTSdw2JRP61KoaALu9JyxqvZnzqdXq1h515UrxpueY11kIVc9d74Zdxm9HzFy1u0Oi4XZJEQ/wXp
mgWVVo1uKoWWm8UlXgG688HW0+cwTBJflaOPVlx8SMvpuWhs1U2N+de7Dw+YD+qEJJgkzlvMVdqW
Ov4j8NMks1cehs5p0LwfxoOAuHNExTvTpLXHHuA6vZwtpcZ5MEopDfRm6kBEm+1D2Bs/b09l54RC
aBSfWiglgla7HKQrc7vWFzMNQtB2pzmOV8/p4EgNznAw0s4JpaXDRqZLyeHZgq61Gfjtmi5pYM5r
5kUJIa6zIr4eyf/6bY2yo/fgVW2e7QJdClNXYd4FS+1qblOGbCKsN3tF6t7QZnScikhK/sThwQhq
Z85P0py0py63HXdelvixXarUW82kONi5e58S1RzBJzZET2tzkkWyNCthkQaKPLbntSokTwJc+U4h
CTFfoWUP+pXGO1idy29pW3GUx5WcwrytIn8oMFN0QNScEIKSD0LT9YReC7hUDoQfN2fycih5ifXJ
CosigIMl3evh/KObdPn+YG+K59PlM5tRLFj2XMw0t7cTKptQc4YyLoK6ROHDm5Y6aT7p5HLLGZ5Z
2HnlhObUOYtnO3Knse4alytV/SgQ9WBkw2n9Qfk3H70O5LhKTYiG2CnW5/aT3GXdTPCo6h9GZUW/
MhS1YeFKRdg/rmY3LCeHdNX0CuD2v1BrTT5PRTsj+1ss51FW249ZOrXYvitah+lO3pZFMFnLGsGP
Qib9TiICfpX7bqqCzlha9LJMvDVDRfun0QCcoEigFefabOTvCVK+/0qLLi8nq5/QGLNbR/4RN9Ki
nPt8CO90yVibs1pXxeqOmQV6U0Vt1NVxlk4OAs5OHs168/QiFAgo7rbQushNmvaqBkM8rddvY+uY
fzepgYe3gg9YXcTKk1Lotg9EUX2wSoyHFDt7b0OWTJbfQN0Q6B61le0bgidoriKfzZVjrpE/q6Nw
8UBxvNeto+fK3iYWG4uGFgPiVHC5iYcJS7nOQfVAbRBSqxas0XhovP+x51Cop2+OuAEksK35ilNr
Rtk4bR7EWajdGcU0PudQ6w7O/t5cyCeh1QpFJpr0l3PRo4wlXSdIXHX1GXurKAjDQjroOFxfFgjH
vBlks2CxuiRxtjBIlqS0OVM7C+rEjD1650ckp92heEgKlWCe6NvLr4zWobLaMQ/GSO4giOGeGgJY
dYd56Q9mdX0xMSvQOq81XZoUm7C5gtZZEKvjA+Ep+dDVvQqftipkL8dkMnbzcj4ivVwndozInU5B
RzyptuljGraJ06aMaDSd9mRR9feMZbJOLb7tnhBn8cdUe3+tikGpvwreE3CXbVqXZSm1TCfOA3NM
poex0hL6sUnNJbwcNWx2NiMEEzY87zlhNbwpi9nzNK5l6WTBkhTTU16o5vessaT3V2HpQosmmLC/
gjS2uYSsrgAf2GoMY6jTs9pV3d99GRUHt9DOx+JEkUXwtoA6uYUjdUVB/g+VJEirPPLiulHuEVRU
Zg9atfI0jYl5GlvLPoDs7Y6Kg7mAiQDs3+b+sCIHc2mWLIhgp/mNjvui0s/psxlmsl9FevrVXB0j
uH3h7n035kgDSDjGQzG8DCKIEauiMJUFfa2Md4nTh25jJe8VKCPCK7ShKJoCC+FS30QRllJXuqrP
gmltog9zHeaFWxljdRARxbHdJA8Xw4jJvinILH1s6jPie4HR2+m9SZ5ruXNf/ERXJvMxITSDPMXE
3FuK2H7Q+vDILnnnC6LiTxsYYB7v3y32q8NTLIybMA3WUu+fR0S+vFmPsLIc8Y4dO729l4oi+nr7
C+48kegiUjulIoSaGAn95ayTbinSumnQsjDGpDlz0TjPSd1afhx22u/JttufYytbj6RVIyLH6XwX
S5IamLAcn+QiCw921E4YpwkIOAa3QLLTLfK/IHaqs1SnAdT2yYNzmZ/LRZFPTazFB+d0Z/OiSSiU
Tdi8QHQ30aCww0XNZx5lZBW9myKqfi7T4ShH2puQJepTOgmpABBerq+eyK0cwrwMwiyG0b2utV/K
qY3xxvReUSDOCa0lTorQAxb1k8uhrEoOlcZgqLhx/olMu3yQk/iI8LW3SwFGQCjmDgSrtTmMwxxD
erHVNNDsMAE23sznulyiD3q8SF4cmeY9kM+jl9nepxIGSSRFzItm0OXM0rCoBoy9U8QFwslVbHX6
Yx6r5svts7Bzr9MO5JJ9LZI620cX0mahrhY8OC0jmT5mWCK9lGmIvslQYq3dh5pxEHH2poW3PBIY
5HvUMTc7MF2auh+jlsKJUtmBIemdLy3ykTLhXpbOSxJxM5YONO62+pBLcjHq2ZgGTj5OD3I8zfdT
oWB+Uw/ZSxRB2SaRye9BlCffu241/Cgu1v8n532h5v1WQXnnHLC0aKyhkEUZZCu01qXY8tprRJyx
V/2rI+Fo0MgIV7TheESn2FlWDptBw4ZJCxPDy90yTMM028WSBGUll9+dRGd3dk55ur1b9kYhG6N5
psF5x7/rcpRUncBwLxliMZLyT1MAzNSwk3l/OAStI4Sb2fvI1Ikf8eZOorJMnaOMk2DOIsmjrDd6
pWIubqEiMH97PnsfCDQ4SHSBwr/i0xTrVGIVYMWBEkt/N9EcnpJJfZHw0PT+w0Bse4YQhhtXFW1H
q8fFQpimsszIq5ZOPmMNELtK+G5eCBER6s5r6Y1++JUeC25gKsIKKho4ekP9D0dpX5ci+3x7QjuJ
A+JTlFtxsBNC7CJkvv1IrTEWKpC/gD4gshGwJ8LEt7Ax6s580/k8Laa1eCEAmNWdckgePMYl44BD
dBW8ePtQ+RCdHcGJ3b5NBYS0jzrOFyKa1cdkTDtvBLzrkilaJ1zLw4NK/dX2F+MBthelVcHB2oRk
/JlbJK/KNBgtC8sPeRpcW++jg/2/Mwr9AIYC5ySqzJv9r5uo6vLgTgLFmX420jCeZKUN3dvf75Xh
d5H5kaZS8+NdQJ0R9JHoNL35gPLcUkJOmiSQqCXU9AA6MCEScnd53Gl/2ImTPZsTXrKq3kqBlSpD
4hatWjxZKjKDUYcvvOcoI/5HXdS5eYPqa6tN83kGTIjflSSd2iQ2vLgZVsmztGZ5kbDt/Hp7ElfH
V8wBpxFaNLzX6EtdzqFAWbJVe1ZKx2ahOzVNiQh+ZZt54s4ktKfbo6lXzTfM4kmZ2PS8p0S+djmc
nuhZGkkTyiyqisZDtDTp2Q4pkT7I1E7Ch84SoNu8naEWhHPzq12X6NmppgrlGuHsa4eK/QBpu/wV
m5oUVIs6F24XGdVTUlrjc5zp0XkYwuSpWicLVOtQuiPigV6prfp936d2UI5ye1dMunbfhNJ3UNVH
fPrrvccUkXaATgn1iih/OcVEkUsFZARiTlVuPC9Zl7qZXicH52jHWQClNfIO4bfAem7LPSbeN0qe
DnEQqonjDqvqy7X6R9z0AN+dr92gPupW+IISX+7qhe7zKr53dJyUw7L14nJ5mcvxczjS2ZjkSXbb
qfWbfNDcBbmeSpsPSh/XayIqUoKbQoIJ8HBzUmB/O5JOs9HXy3EZ3bLSC4xCh0E62F/X0YxxxAMA
AAnszm3KEmVIZiBgYOPUu2p/YjFZ/qgo+xf06vPij5Uq7sGAexMTtA6am6DB+OfyY2edNbcDV4Mf
OqN076S8u7Q5zt+b8IGbE2gHwa0T3ePNljKcBFYizQ4oDu10j79SchJKe/9lLmBFSNBFNWDLCTe1
ql/rgrmk/RI/RXIzuXWRJQfPp+uAQ5IFnlg8G8m4t8TE2FarMZtghvRN3ZzMJnZHu/q3BKByMJ2d
vSCyOQB6iJxRrty8OHot6qu4s02/jKLlcWpynuCaxdtjNKYvzWIenfv98bhrBP4QBPjmZkt0oy8a
siy/gN3zzzQgtIlz3+L2CG+ep0oxDiL3ztYTRDwAqdzbcNA3Z2rNyl5B18v0bbVXH8PYSM/UjGb/
dsTe/VykQuBEIa8hHX65wSHvO8iXiVlpoIdiMCl3nbbMaASZR4T6vQXkLiJwCqQbcKXLobTFRnpQ
W6G4UP19WNdG+zjO9DvWD0ab1gfb8Hr1hHwgMkB01gmiW3GrPjGqSgsTzW/VxXTjtuVDTZJ2kOJd
r55ow9FSpRjKZfd6Hb7JECrcB2eGUX27cX6sZqZ4uIw7fgvl5KCOtzcfABA62TGPQlDyl4vX46RL
RMDIrXWkHKC8MZyKKA/fHYiYD+BXetJ8Jq63y1EWLZKnKNJU2tBp6ibZoHyROmX4/N49BwyI9gyo
NYqh8EAvR3GQoIyrcMKUbkH+EC2axE9rQ/6zU43wYKidZePuFCRb8Af432723KojhlzZs0re3dx3
o248DoV1JAS4OwgfB5A/dkD0NS7nMzehjEQxg5h5uVDtt+yHZJKOukzXJTmRdbCjST0ErGJbVS3H
HI3XolDw0yzbz23c5witYN0af8KJa0xflHDqOjeTa/yYrbCsZbeGWx3dV2u3IjS1Ivt5Xk0Dl7vb
n/N6+mRBr/BAAJ2Cf3A5fTkq+imBW+HrkZn9mwO6pP8vNwed4uvoQdlcppIt6K+0/TeZpVMsRZcb
pcwi01+z7QWZ+Sj/MMZN7RlF3h6c7N3hoHPSmUbbCljgZlIpJtHgVmSfA7Pel7Wu+omJNlM0Cpcq
fN8O4vDVIgoODgmAaL0LsRERad5EkjFM9FYvdcPXRxOHIxzXzvKKX/LtT3U1K0YBJsqtzNMMtuEm
imDXiQDdgDdntyS/9LG3vLZbdOQD+p+SZBQHb8+9OVGk4ClgaqLssjl8c52kXdPKhj/Xeu6hQl+f
I0fLDyL93pzAnZF0Ap2mQCF+xZuVa2AqJrWk674Tm1EwO3QB9HGd7rvaAjaqx0cynFfi86/EW1xS
OYuvohKbnZgMtG0G9FL9tAnpJNbr2If4h3R5i7+tDhxA1+s6pjStou/erblquE0bTV8x4zDSE9Jz
Ve1po6oOnh1PvXLOK0XSuDiaqsdYtAeUnU/1ctTkEqH74jFL64CHC1h2qsE05zcbekjJpFKl0f02
yudvJaCL81JK5kmrobKhm2R/mIENHDyhr2PW66ioDFMBEWTSzYUyzPYqWxHvk2iN8+dqGZ1HB7GP
Rzu3cUBrsI9wM7OaTkZUSyVrYNo+hcDqWa/S8MeomcPd7QOwsyUpbIBHgzgtxJw3xyxC5wEzeIj6
ThnrzwsqQq6cL917r1FmjWAoIifUVYVNyuWWpFzWYy/To47R68sHfapNqliW+v7jBcSC+0ARStxX
FnqtpiaIf2S6v2DC4RkjCtiDzg67vWJ7+wYVBUCKPO0hR21WTC3lzNImW/MxdqhCr7Dz+aQ4EKXc
FjPpO55E+j0VvXe3fkXpG4IZnQthR7glmM+ZtSi5Rv4m0Uh0ASNA2O2d9mAJdyZnq/SwifBEQwLv
5YeaSn2Qm0FWfV0oezsK45wRW1MwxuY+dxOCIr6CZv/19pqKMLs5i6gfsENAJZFRb4X/zCXX0dtc
SBiUOXKHZc4/p9NsnZV6sSlphQPumaH8KbSX37cHFh/remDRLIH9IVQ5L+fbKBa65cQesuKhO/dj
MTxnaNPfL4OpHJy01wLFdiy0AcQLhpiDesXlWFk7JPUwLIpfJjI86zaucw8Fto5Zz7WUnUJKbj9j
rHdPILbtM03q4WymVqp7OCz3ZyTl2geuDMtLe4o+Xaorj63WtA95FOP9YvXI/Up0zZyhSh4bTokb
L2qBZ71SdweV6Z2gQeMVlC6Bgw7+lnbmoNAl830U3zFa806as9QLaZwcHLTdUZARURlBkEk269UV
ukwVpVd8yWw/tl1ovfRhqhzsPPGXbD4KV6QI/4zAXbBJAKqOguYsD4qfSCtRNxl/OHWhIjk23i8d
b/Xb2213SuSEFl1BqgFbcHiZaPEQdrXi9xihuHKvWffZikHV7VFebeK2k6LEzo1MLKSev5lUiTdQ
m8+17MulURoeDOn2b4zFKAtSDbF/SFkRf61iNU28WUPLjXriPHV+PlKodKN0kKFG2kr3u9HmsHZb
ZD//1axu/T6F7Zi5Mz6Z+hlKRJt4UqsbudeCs04CxPy4vHI8cWsEtx3zu1HUjnPStQVdM/4F+bbS
FNy2ay3EAThJ9fKfYgrtXw6dvX8V3sCfR92evsy9hOOysWj631g3ZLMLy9v4pkcdFAJoML3iyrD2
QLeqNhC2XI/k2SuQuv3DzkbZ9rA0oT0Cv7P6M0+m7O+obebI0/RCHb1RrtbWU2p7LgVpJu9dfvhi
nP/HriwrtrsS99UwT03XjAAJu3Jllz8OPs3VdgNLSoCl6MRlC7v6MgY4dl6vgJ9kn6eZdVbnvHax
K64xiJqPVJyuGRG8JKmVgtoXasPYb1yOJRtDm3Vrs/oxj6HG49233vNsL7l7iyJp7+c2HSXUAuN0
OOVDZH7FfKT+oVZT8TgkZTh4Sz5RJdWzsvr57lUQIk80YJA6YqNu9uc8N3VaQV0Cr9mongMp8kQD
UXHVujkqwF8HeO5qYQQiDL9FlL9cBGJf5LRGvPptqExn1HJ1X5LtCczgeLTg13cnQ4kHPDeZACRv
0uBB7qXerowF6c2Qd6fShPUnZdXx49X1SHoZMwMbnmjR0LG6vZzXUYXKhEzfmoYktbgtnsHojTwO
9Xnxl8lZH7Iq/O0Yk3yQGbBrrvcul5bIWQU1AwDF5VLWK97Ns+J0flhNmXPXOP0inQtdWbOzFi7z
P7rRgB+Wq0irXLN3zK9jYqcy6zCZoG+bLgxPcTXnymk0ilR1Eb6VdDfptSZxFWVS4vPs1IZ65vKf
9XNszM3n2Vmr2JvCZE7BKKPLcId1IDWrpnDmxo/yDj66gQ7xuczDRbtbp7jOvLmj3OoS8FFEwTMg
jbwkpPD1XBcFRijLmlupVxhq9FezjLbk1fYY2yenrO0PwNAi/c6MGtCkVls5bp1N6md5GJrIHadC
IgsJ02g8j2ZbZOcwKpJPJijigo5LZPfeq7D7KRzkSEy6nf4Pe+exHDeypu1bOdHrgQbeRMw5CwBV
RVIkRcqUzAZBURS8R2YCuPp5oDY/WewRR7P6F2fREWLToACk+fL9XkNCOMeIrc9pJFVsGYtLEHJi
1p/yZUrewdWvbqWfut/6RGjvYKUR6d5rnfHO6w3jo7CEr4Xz4FeCOKeWM3Y/to4LMdhUV3ZlmDCG
nTl404ihTcKg9AonWpbWm/cjGcyYGXva2l7WOAXRV11bxCwy10RK183nQNZ3fpBfc/6qCWqWxnQD
dj2i+Vgz/UMv/SqPys6SJbYXa12Ha+7USZhbWG0cerfLalRcZlLE9AONt7YacmunKnPszupsEEfL
yaw7mqETBh0b6zsfXHntalpWhX7KrPmQ5N34Os9Wc931dqCyTRjWWoep7Zom8vXSjQt/rv3QdlL7
ezAkroMBjrPALbOz1CIlbDHeSMUSG5a50o9ksdjDnhokDXYMleG2ajXZ4qlvEJ9krOYELuJmwRR6
S6GdjT0dyBBTRy1hlV+Xz+VY9jw0X2OeZkJbSNPqRs5jMuiYw3lOOylILHHvJ479VRPuhDlG7eUX
K7/9Vab9wpsZfIo2tZbjJQjJau27UVrvpQwqQQ2mZxOzPlVB5Jqz6RK0JbLvjdXal6aj8ht6hzg5
aJWf31SUo2/9tK+oCwOvkfHU+6D2emF098OqyDESXqW4NW0kRZ7FTmEtLix50Wal87WEFkBzC/CP
O6uD1d6lRbp874bSeWcq6XpYq5sGXajJXVSsPCr9iNBUUEcicDIWqdYX6xk8m7GOkinVb6SroVN3
admzd6iUBHsk7ee1788wX4q8+262TvIFt5/+c+OjMAxHTkW3I4C3FZkBR0kI/cZwNbpvPJle9nmX
vFddr33nwDSWUS/F2EQYr3oPCuHA56IQpnEYgspe9qa06vp15do8bJUXwz3qJKchqC7zs70psjIP
B18W1w0M2yLy7MW/6/pePuQgLLc8nAS5AGNojnS8Tx/aIBNehMhca0JFeuYd3vPi/bIovTu0GCbz
f71ATrFVG1YbCZyck3DtyuI98GFeRTr9LSNsENZ/HQOwjh2R26YTiyVhgJSVk3zi13J4XUK5YZmq
Iotyp/d2EP9cSnJH895O2oJrnFOUfmgZ43RTWR0GXSRreozKMdvM2/OAVzA2XtaFFnTU14Eyk/48
wY5c7plRwRs3tX1SwuaF3rhttEMajq5JUzHH/M4LgcbUe0qhdQh5g6qgfjKs137rLm+tutAjVVgI
c5W+2Bf9GhiMWSPz1cVoqg5lK0egKcJYNa1DblARFue542vNcfPbxJ3mJi6byiFQRer2uyRL6ls3
60eXV9gaZHm5k3HmAPrftIGL8sejUUJ5hXVNvxttsga0YGogwIn8csUE9X1vm8a6d73O6S8a4uZ6
mDoaupBBsZRGuSyzyy2+hbFhK3fet8w2uV/nqW0OUhRdA5jV+M1Z2Q0S2khew/mc2/FTBYo/Rhld
xYOfpDYLbtfg516Pyrn0xYAkuzJ741qH5eRGqi7EldGPeHrVBB8eiLJkFW1I1MsvyEROJ4JGMmUc
HFeyZvYoRd4PZVHdZ6am0oOT+3O6n2TR5IcK8yrOQdS11iF3VECN2mUsTUWad1+4wAxsmVGeID8N
jHckYJR0pAeNSmCgEmtgrmpLGeHHbn5ca/JCD4OQnn5GwKuZhQ5vseTF5Ghs5qCendASid+GaBun
T7Wf61gVFDrimMaz109EVJNyttaTeeubZXVuCRr+Ya76dg4tCwX+rvDSfDxLWIz12EyFp+Go1nrv
UhzA3TBgz7oamHTehed1mo5HuF1VoVk01UOViwGjLlyCPtPxHl63+LcmcK2MARiz86jDl7VbbpJg
1SRxME3NGj4kzhx6RYF0utDspo9GPKnPqzlxwpbTwEH0nh6t6XSJ7Gi8kbx99iJquSI0Cfwa907X
SR4Bjg/kfqVbRiVNYXFj53NahLC90s+jo9UicgYJAZ6WVHGhC6f71gKxcYBzhFOEha1TYVMHa11c
FQ1VcLIsvRGmndvm8bJ42qWosfcEVHGyz5Y9uVfr0qv8wEJpzXGnmexnmVFooRcUhCSK2u5ZL/ti
vnFEMX6u26RqI6v18oW11CkRSymjS+IVnkYZtko5MmbCVMEureV0t9J+OGApvfgXKsvLs35g64gL
jyL1rnRKd93lpUqN86zRsi+eLu0u7pQ0RERjKj9r3ULspjlv92Peob2yrbI3ombp6kueZcE5LG/H
NspXLe0iE6+667VCbvrVXmYAVlFO7vtucKyHLHBRuLpjpfRdNfl4wjfcrAgLg+061P2B5WFq3fFN
OQz9w9Sz0R0wE4SxZY3JwuGOZXd8SJXw2ZV0cNkm0ZePhjXXD3I1TKqDfljs96XU1P00fMuqvVHU
6zeCmP3Pc7U2VHQd6O+cTLAzTGgEfqhJz+1j3ptD+5NgyNte+NP9JCr5scXTugp7NLvHfPbkN84n
lHeda3QqXMyR8s7GJbB6t5Unt5lYtOwgqwwLyID0KxnC6EePMTiTUBEmGHMWrfOKxkYPcvl+GEzv
Y+c706fSz0dxjcS/uUf5W7qRPxreENaJNlx785h/d6bG/GRadjdEqZ0k31nY2JpH0wZ2IUW1TkP+
TvNW2I3xodRr753sFx0iTK3hyE7nv+rjOacEi5mNVXBOFeXOu7I15nN3ZTjBot1GT4lMALeRDMWo
n07eLelZZRXOWZehnsQk61ZvKyuNlTY1n7ukdB5K9HgU0YUMPmiOmVmo+J36YUwC7U0zLM1VoYx5
l0ujXHaNMdRbeEEu7uq67e+XfkKSVSdJt75XKNIYEvmcvWtVQNHupaXhEViIUDCUCYaC3EO5IAhu
2vIDD6yUFxJnlGPWanmFoKHVuuu1HwwtljoAZeyx3nchuBUbUlHmjnfoDAPcEl+F1ImrdDJzDipj
XbzRlbu0H8acRSMaB8te43LWoTqyEky3GIkPXdQE3jKFNUP1uhkG/RZJukuyhK5Y3qi8miXsQELr
0MjISA19UQRLWAYY/4U04Zz0zAyIdSPubR7ykIZuJ3bl5KdHAmODby09Jlhz3pyt4QT37V3Zu6Tg
TK6ufalJIFmppKvsrTLZRcM8B4maBztZQzODJRPObdq2oZbwOpmOTdpcOJMxZ+RESOu6xiDXPIyu
yL/PUyM4WZtlEgfFXHtIvObt7FFYxhSREtGJaMBTU7tQ5E/lmDL42fvCq6TN+rdo85EE30WeBf46
LbuaUyBxiLrb05AmY5RtJjA1BwTTFd3eTda8Oevh81+awzQtcWkVwMVrFZT7JDfbESM5y/m+pSxT
iqrGd85b0c7fIFp63UVtW+kQjpqXAM2YaR2VyAw+WVbLTConj42kHcQ8vjHJ7K3P0kFUQTQoJy9j
Y17nY2NN4i6BgphGpZDZGJlq6u7yIB/SCIaid98UK7GnomlWN/Qr3l+UE2PthLY2DR8nneYYVKna
v6tagd0eWlLwprp20kts13ttp0+uUeysscsIdmNntsIZWngaV26hp7G2ppLHs+abP19arvVBmjWK
BdOTRU4uCVYeB9ersKNQrgB1TYvWUtf4RjTqRo6e+0HzsI6JDDWxaut67p3JyRJjqCc+qBXesRjW
oQ9Z4IuCg0VOKnv9rB8ry/xcERYirrVx7PwIm6LmKlvSvj0PyiW7rqkT3FCUjd2EnEOnz9juTDeD
QQR5OK+tU0SBRjEaMbORq62OKZKo4ZjRUrDQSA79fimo2ouqfIfjUmWFQjYBoZijGFXoYrTc0IMI
RnWYeN3+IQ9Iuoj8NJPZa7OxguU1lRFJCl5n+OdV3+mw0Ro8VaOq8IZ3lVGK703JihircunfKjpE
t7UoqfmLlOPh6yIZK9YOVAVEdHXtlF1qnTbMob8MnSQfsi5xxc5nZtycqXYIcd+x75CCj1lcuk53
M89kjJxplAGHsqSDuGulnnxZSp50PFDalZE/9fptJ3qKRkvpbbGTQmrD9mg8cQv+3AbxVIppDP01
6K2waCwe3GSZaUc9qbeCGmZmIIHx0AaH/OYYr8uchecik8PUUoGk3UdP06f8vES489nXcRmI1zUd
1rgOGgK5K7Xgc0gFNR0mAfqJcXBCuOa0ePNDjVfBxSgdDq9yJTMrRBuG+Y7e9XXCcuXXMkTanl6N
aDZv/Kxzb03NZ8k2+rTWd4vfJ2YoXapnYNSi9ABK8izgWqLsoiDzAxCBVen3vhywVzO7efrWF/Sd
zlCIJft2XoMkdpuxuRejNejxf1iZbDviw9S+3A7EbWlSPPbarDvRf3QuR/a+phEPPO9Rsk/Keu91
IE+pg6lahJMs8VrYKQRZCAid2rw3q3rHZw5e8q98Drph2AknFOt/XLUQwTxFilzypKVvVgBSKU1c
Vg72Arf1R0hizkveVs/BL3qLaI2B9pAoPWv6CZgmyii6ZZ+3kr1Z2MGbTGXVt1+F2MC7aKX7sKsB
U0/7YkYul9Zamnk/SPsKP02X+mIEMf5lJM/zINThd+yiygciffrgikVosjN0tdfRlMIARvrU6MtL
VvvPex4EFhOsiIaOfilT6OlV2EXGLMUMnkQoUVzVRVbfDHVQXRiJY+371rdeMGn4m6b3xviHELsZ
KGCydoKMrnlvrY6Tqr2ySfpzWJnqQbJfW/NRwwAl9JvejnqMnENn5ThSF7eFy7lg+NUURAfxkLXp
96ytewXF7+mND5OkRknNCQOiQp2pjtymBqeDX36JXAXHHLjK3LFxaq5QmghrUktNe4Sa6KoHb6Tg
IUHm5yPy2RzDMZOmFVx8fWMxnJJXQfqqvE0lXuOJkldFRYwM+LJz4IBQRT+/1LMphicjjFJ6Qz9s
U04vNc1Tl66yqvf95I3RkDX5zTjn6oUptoH+T5tWKGogS+GEB8aMScLTl8OHt+uR98LLqejrSIpX
t7ifEwmCqH1GcQa/+yVS+bOHiLeX7m9qOVRDQMIn860S5D1OusOraooyMupCiz34cBE+/b8szUNr
wLiguGIKUKKdzAFzHZ01caZlb5NWE+Ycvg4rFt0vjIpnr+rHVZB6INCgoX2a0VQVdaOE3dOD6LR1
x4lgDVej/WVfr+0q/LeFq7P2nvKY0tpTnjE1C62U2Q0dcLl9PpHxuI7aH97P//lEDzf+67/4+r7t
loF03unky3+9kQ/DJIaHf1zddeM/9qL5djflbfNf2x/565ee/ol/XeX3pPS136fTn3ryS1zpj08S
3013T77YkdM7LbfiYVjePqAKmn5cIH1ot5/8337zHw8//sr7pXv452/36B+n7a+lfPjf/vjW+bd/
/rZpQ//z8Z//43vXdzW/Frd13uT3d6e/8XA3Tv/8TXONV4DzG0sOsSBrzkYrUA9/fguXKUzzNveu
zb+L9a5pOar/8zfDeUVbGHMOODlQ4PCG/O0fYyv++NZGAEFLTstw86UMfvvzs938Pl9/fz88ij++
fixn/NFrfjytEXrhIg1AQUsMoeGpKymbWZFNudHH5rQ1GwoftXZlm1qYaIiKo1pYNKC9DnvU0Mbh
MAjx2hljx0jcuC9rrwvVpPsPZVNc2HLRepDx7sZoZvMgRtclvQ54GiBaI4AAS565C53ZA1MxA8BY
ZjKNBldb+iiDlXM5+EpcFr5cPnbkt5u7zJb10RWG+aHpa3EgTW29CPp8fp3MXduHQzfQ4u5JJkah
tF53xtSL/Y83+Uuj+38cqU9G9/9yDvz/OLpZdF8e3c0/3j504muV3z8Z5/zun+PcfwXhnoHKCGf1
QR7y1zj3zFdMAPS6dNY3I+RtCvw5zoNXmxoUzhmmGfBItsLtz3HuvYL4Zm40FnsjtSJl+YVxzqw5
2b/wcGA+YUlAlQPR/pSg1WmVWSxWpXb0Y33vdQHmvOzbCVOufVlWxXuTHp3aYYMDgrwmYyH3I5yd
PhRjX70eDb01Y0sr0/ZidKqFHwx0eRAGuHeUiyy/W4VJ82utWusbbTVCyEqYFnXYdbb40BRsBZGn
oMeE5pRqBTBQPjTn9IRbN66YEB/yxmjpZeDaxPl1sqYlzBvfLjH0K3qCGLwFDBUhpl9eNVU9puEg
VcCUEl5SRFA1lvQwtoWnwbQorevSnJyj4RZTF5HeiC29Uc+4DQ/r6HW7pPXkQyAcDwxWa+b3Ayfp
+qz0/Q1QtV1bXvdZjdVkIseuj7Qgw5UpCJJvmzeeCFHlmXYsAQ7ewWau3KvGGLsgKjnoXalABuKC
AFVzCZdu9MGEhrmu2TBWE6mQYqXBhgyjhsgAYBr2k+Hn9TWr8aTiEYPdd3UBynxm6JXYEB8JrZj2
6Y10sHCPFRHEd8aM12Houfx2BPt4Hnd4PeJfZbmJZkZKzxsVt/Mksi/Z1OhvAH70LsxXv6XRQGkr
rzlK2uow5mr4ONaOpNUaoFqROy1HEHHWd135HjSqtCOZB/WllWdyDmlv11eJJ/U75fnFG8I6vK/4
odtjmHDIY7kkrXsOjRTCFxKypXhT2cF07Pqg9COr8/U8bGb0p3GWaNbX1ZvTJRznYv2QwgJQ9LaS
mX60C/ts3yMzoDWhrVoeLe0II2bocL8m1Ld3vNvCA8YLiSeVzmHV2t66sO0sMwEGVCKjFpUrqVyO
Mb7FbMLr9/gqJledIyczBhX1HjZqS3UNWmu+nSRh9ZeFLU33rBOWWcarvfpEbs9JWcd+PVc4vCfo
YV+3+Aep80YDaY6kuZgKFCcZp3ic5i6NqinFQqcw8C2NDNkH9h6j1EyLRe1UZdyVVpUctN63r2y3
LqYonUboPQOJgNZhNuir7st8gQmataN4OxqZB1aQeOreqNUsQ1fDWiOk95HJy2aiiQnDHWfQDDRh
jgKaKV3omYPvRFop13NhjyMWQq7ScRNyLWnEk9Fg7ECDpw9ifyjbd7iiJTTWGi0NIgweDQSyFWzH
z8LREp+2L7b97E6l9nEaMZYOR2fWjkMulYrz2nOOvlL6xwCeQRJyrm883viW/QIoP+yMnNau5c/9
fdD2OPvZhc6G1xT5Qr9pkF+9ppQ32jzPOLPLxaLvjS7iO3gvfvpLCdELo6et/TTVD0sCx/cwu+sy
R2teJkYoAx//vJxAHRbRoY6qanbKqMzS8X6CUTVFqlr9yy6FpxO2Rc+08bJ8fp+J0rm2YX6AwzdB
b8Sw3uq9h6sPWHW6eHT/2i49ryvuNjamCcGwwHixjtuu1PqYWrtrY9MZAiitxgQeUrNQE9ZkD+T9
oNykwxmQJbbsAMy9Kxp4RhdpnkPfMZjpYESNzOcZGletrNdm6mB9Uuv6fW0m4q4ZbHopjiJXEbF1
Zdvh4q7COMwIJD/YRdGATJJz885hEHZIlrOcLl3qiI+6C54ephPmOrDalhmrKmwTujiXDN1Q2Rm8
Fd9WYKQ5r8CApZ2mX9Mks6/0qXRUqAvT0lg7y6CO0tnV+9BvNSwDbUl42N4XVlm8wPV7vutYsJ3x
4CDiHeerU9sUF9HfujoTzqFrZ+wSMwlCcP6XgjR+iEkeV3HYvmzyUo4uHpQy99Tywxz0TIzzAIMK
L6yJDuaguZE+MRmEWIurrNAH6A1F8kWVmfPaWCEExDbqyt/rpSeHgcfV5Ol5zeUukdag1cR1G3zk
5BCVjVavetfqd25bGxcg/fKz0xXjhz5vbAqLv8qQvylcN0r60zvG7RbCNdIipFmw158eR5smCYyx
yjvUCCKvI2nPzrgrDcVbDqbONy6HvoLemNUmLFFQKF1EY9Hmf5g3/7tCfHT+2dz9/3o12/Hqyfnn
MDw0d9+eHH+2X/izLDReYStC1DUMRyo86ON/lYWcjOjBAJBQjXnQLTfB6J9lofkK9y8bF4jtJVP/
cTL6syw0XsFrJs91S/9ht4IG9wtl4emABfRC7QDStuFf6LS27z/S4ixkYjWd1xexVWhFNNq9u9MM
OZ458+TFj57K3wzYZ1YD27X4uObvBlXc8dNrGZDEjBmf/bh3Au2qAkUPk8R242Bcvpjl1o0pq2y3
yfLI8u5uKtBfcj1p6PoL2yFsqyIi2/OgxErngHbFRqIdgXA1cVB1u69lW7DnDgFtV9rpjV+OIflW
RMNUtGLdrGPnCNqV+nGybn9+a6fQEHcGmAFUiWhmi0k8kY94pI8GZcLlV82o9hMngMiYx3bH7tGH
FlKnsBKBG67UBS8sOKfL6+9XBrXchhjn4e37j94fxTsiC9w7sGNu0h3+JbQOdHt5AbX5YXX3eLHh
MuhgsWbnPMK/TmUI9FyNXARBHiunkEM8OHq3K0UmYj1AmMQWbw2xWfhJRTpOmtzDg08/LziJ9qpY
vMgoNfcdfL8Lj73+AM+RnrTDQeF7pvz8FhLl1IQGPD3BPtam0DGEKF7PvlF8KYbZi5H70biBDGi9
tiDGnQvlzB9/vMB/r2KPVjECUR6N6mfL2MVdfXeC4vz4jT/WMc99hY7CRPGInaiNZpY/9geM43Hy
ZV2DLU56EQDK5qP55zrms46h8WOf8gAVAXP+3zrmvfqBQG9r2SYQ9X8JxkHWwUh/PESZAcgjTJBz
TuAAwSzBj2eCOdHFCTqj2K+GjkcQ0uv8jvQ+yiVFYDys/rbptqI2MN625AbT6h8JAI+JUZFLWOmw
DSL0HPjw1vXY0UHTDJtANZp2LBiZdwkKa9U05LaO+2xRdAq30s68vMLQRAm5EOAZrEmYIH4yowWK
78duwuR6R7DLRZZk9dulKqwuAqHG9clN/QrGMBk/NjJfG61lBXGuCU1MF9Pd6kF7DPPUsY41nsBW
3EATvqwSs/3UV9DhwGddPqBpJW/8qm3ol5bopLEkF0Fx6J3RuBmVXgdnmVXPR9fXYABBL117WKW6
qKO6Vza0q3HxWFQ1/7qFTzJzojXmh9QIQKjgMM8fDICws9koqzrSV6M858ta7E08/D5i2G1+hamF
+pFNLb8TpjuosDfLFDV96pj5bhLmXOyMVehHOkb2x3LM6/wMAmrw1cv7/rUN8cjbYQ2idRE5ub1N
v7SoilisvvbecOAbR9hplJ8Cz7U5fUGohfEoMl7OaPnFp84bNRhdG20tpMU6mrAFk2QJvQkoOeIg
oX2BUSENTq6QYvf0BvwdK5R312qmj7Bay6dPdN6z+2378cPW7ZI3JoYQOfH25mDFGOFPXyBYWRbl
u4lSrmPhXS+R7hWfNMj80ehKX8a5URaCw9vkzCxcWv5lsLWuDLXaGW0oloH1IHsBhIhoeW6hNw/F
fhyd/JM0E6vauSknds2GaRbOiakwtIILDetOC1QSySTbwhmEtG/dEeISSS6ZurAXGwNzLoAkJ3o0
1/9mcz6tAxAGoFCnlGSmUlicKh6KdoRQAjVhDyTf7HJeYsjENvdTQP//55c6LVxpLWA4gzIeXSvr
xmmzrRJ5lQ7o2vYQLG80by0AgBRW086g7eCaLrCKc3nZ8c8bo9DV772+f6/0j1Z6c3Pq+J8L1vdt
k949RjF//Pwf6zy941eA8ToVxdbktR/B9Xi2vtr8jUD2tkKWrKa/1nkNvH776c12H32HQ/H610Kv
mfYr4hLAPf3N+3XbO36lYj1NqaBFuoW84XZBJcnnO7Vz8rCgdjjfOx9mvw0u7anFR6motRiQMX3L
kirPzFJv3tu5BUzYlsTj2I2Jg/tA1FivU72Iad3kWcaw7h49xr+ZRGC1j7egbZcDtdkMgfBTxjf4
pAysUbSlaa5NHxI9G+JkkiLs3d646V1Z7gfN/sVU9t+vx+ugQ06T69lMyqSN3fKSyg+kIAlksBBe
6mI0Xij+Ts/WPy5DlxjPaoxT6Ebyah/vrFnSlRjEZfIDuSdYq2pBa4VD5msHPN3UW0j5Pu0Lf7rE
7dmK6cDKSOsHcfPzZ3uyanCE4gAF2KbTBbUshufTD5GXhQ1r0G+PmkNA5mia2icEqBVgnS8+LoM+
ocCtxY3Zt/otBDgr/vnlnz8E7C4x46Na2c5jVDpPr6/ZzkijkvxCoDgVwThEuWrOPvKIybhuHU/G
8HlNCtRxvi5m+5Moh+KFF7HV8o8qHB4BRyf0ktgz+J6JnurpR2imUltHqIlH9IxJRGNpjKfBc1+4
yslO8PtVmL8UdLiFU5o9vco8Fwru/TwdwTGGc3wQQY0y4RyGQntJbXqqAORam0gdcIibwcD+9Fix
dlIZrb0sx8UYnTidRbHfTtHvdDztLzDYyrKwha3+KZi0T64aMG5GX3mWa03+MUlRKkUcEd0XnNG2
0fz0KZNqsQkSsQqkZXKqIrO9ui9qMagjdnZfBAzJ3ZA0Z8Xs3M6VFmZ5Z72wHz5/4HR4AuxccYp2
aXWeTC+yUWzpdtVyJN1n2nFODOLUVF6Y1flLR/Bnl0L9Z1DGQ91hpze3Gv7xTJ56Z6F508pjJeoO
uQ2OkqQWImxD5P3CXZ0ciSnnN8UfDS2uR6LEKXOh6fqiyxIljkJr6v3sEY2WCHeIksFx3raLq+/g
L3uh1ta/aPH0+5V9lPpbOizjePtkj47EBd2Pzi6H+Uiutn1mTHjauWNb7W1nyXY/XxWeLfjcpEO7
bzsYb5bNJ89zTqGaBOS5HxM7ufTG8pMhU+jQXm6FQIFff36xZwOTi7F/uswTtloe6tP78joTwq1M
xLGcu4DyDBF+VBbeeNYtNVTDXEMW2/gvUZL+5qo0yEFwWXvZY8ztETx6msOKCz2qH/24lnXytVTN
vZUP+cHKTe1Mg/WHnEazvv/8Tp8tdBQYUGy2wHBu1tpoAY+vyaewEaf1+lGmqYyoh8toZQ6f/fJV
UJRTkODMtLHaTgFUGogQxZP16FJqouccydZEUL7/+VV+uAA8WU84oYFLo6rGIJpHeHIuTeDlSbpQ
7rHo/KsaF44u1UGmN3xLXJIJZFifJ88Jg+Isq46znu4KfTmb6X+6KeXDfPz5x/mbFWCrFEgkoR7D
0+1kcvRWRh+4rd2jP1jhiGRibecY6dj/5a45kLNVciJHTH5y10vpqVWi5DtmWWzm56oKrdf5lf9O
2Tvrlodgnvf3JDam34ImTF6iXP7dTT6++MlMaQ2vCuphdI9NcGWLS8+7TrMX1MbPLwEUAtZHdwVY
A1zk6RDF77TRMbWfPlozMTLVOtT7uuRAXVRO+cvjlEHKxKeuJOyafz29lKZq2pylCI7olNUOBcYc
uj2CmZ8PjO2I8HTfIwcHZgAWkFhHY9NoPb0MB7Ihx8YrOPq+bMswq9oJDU3VJFGCx0cbJ605DrBk
1/5CVRXJTNOUfe+bSkc9aswFYozetj8DMNDTghyTwXVGVfWtdpqOBvBkwAVI7KxPo82fYTpkTgXI
Adu+UpFPu/+13fXyZhAuagmUFXG+wDiOldBa/SzNe8bKaE+JHloyC777bV6/tNA9X3S4fzwB6R1Z
mFOdetw5RtkjjVXekcjgdgeFwaL5PKoXdoxnZSxPmbWbcwKgGIL4k3nRQCwcTH8MjgupDDHdTeCb
ZGo988IMcnWe9fYCsVTp602RlGW/o8VT/5ovG/vjhlVvYDUfA8LfySll1XwPdqSWHh1lBufzLMbY
1MvyTFNtQ6JW+cunFExSobygnGY71p3TMLbWXvvaGKbyqA9pGXt4pEVuXZbxz8fv8wfLVfjzAPGQ
yZ4lC5ikrM2FOZbHjJ06DVOrc/b48idnpZLOTZPK4XVKz+zc6mczXNK0e2FB+Nvrb8dSn/UOMZL7
dPoMi2NXK23uI6AUWv5Jftb6xnydtxQ5bq0FsZpnLwutVvvUZ9gC/Pzuf6CbT3cZbt+BPoQNxUZk
O1mP5kr5Wpa5xbEiw1Tp2oHtdXjtQW8HrVy690WW5qG7JMWlsKgb3H6tzvrFsF8YW88nkbuZ7/5I
BwD3tU8+hpl0NsRO3oLh+Svt7GkMTdGOh5/f7d9exUL+RI3DenUa+anWNOh7jxHV9lO9G6t5vuj0
wvw1A0/mCffCehuwawfs2yf1AYG0XuP4ZXl0J81AN5l1cQFh74U3t4HwJ+vuVssh09B1HHGYJ08H
jkgwo5NSL46LVvpDiOjsSnMGA8+b0cEcqb4hdhfFc7DYwcdW9RmpSkH9AVaBfq8HI97QSTLvrCb5
7sEY+u4hN9hynj2UG9raLN/pvZgHe7bWMnQgf+6qvHS+jAnGp4k0+i78+Zv5m1nAzeAdt93Ndlx/
ejPmnGJam4jiWK99dRCoMKI5AWwZNSTHYjHtSEvar3Vj3nZyES8sAac0/h9vDOySgtEnfupZNEWL
32ROA7A4NtXg7Hh2RThhWHE+6Ma0L+kNHBZr9s4UBmL73lHOdSuT5e2c6Pk+LZPs/zAXYFLTXHWh
YNqnz8IF+QlU3RTHoNK981FHF6syu3lhLmxP9GTi42uOdny7DhDbSa0sA/yukQ3kx9XH0CMpZ6jO
AVFYeV2v56i35heu9zcPGQqjwSPGDA13udOyGe7jwHAdxmOg5OfOc0ilxW4gVPCHztfZcj8Zk/wk
7TGNZauKc+O/2Tuz5caRLNv+Sv8AwjDD8QqApEiNlBQhhV5gUkQIcAyOefz6XlBlVkVGWlXefGiz
vteuWT1kZUqiRDrcj5+z99qDroPfHLtLq63yvzhN/9SVoQ9DdU1jEeI/k5+PueVPt5MUYRKMVdV/
STDtNzjh+u7ERakEW9mBtLfW7ok3Tu2BE2wO2DT5kspG/4tF/6eO5PZbcJYjcKE7w333l1Xf0LIv
c8vrt5aBCIei6Z8oT5MjbrFhN+nDxoVKtIPdlmq/OHnx1g/W8ohi74fyy7tq6e8XZEZ/0TD7wGn/
tDI4C7b+CgJ4nDoITH9N2zKqSSiScMZnj9P+Khnq7NntOgx7uGgcBg3eZg7r2s7AdDUtzjUzqebZ
bRa7D0AfuaBoCqu4adQQv6QG3kdunIVz7Xqp1QXjRI5VULoFyBhcjcZjiZSzD8BIVLe9iwg0oATX
n83Ex4y29pN6bHymboFmOQXTqc44024rUW5a0n6EzGJBAHAaXQvbKmleElmk3ypO1MeCGE4raNZO
YZnchgM429YMyyQhw/dY8tWLKlvjyyJ82APOUKUyQPGFGRnxZ/pq6mgmYXbm/mU1u+q6hUrxbSwt
xankmNWbtS7VY2Wk1vfe0xj2ZAxg3qxRyDY03dl+g5rYnO1VZ1xdKwdqTl3rFLMra+kKLlD6rfaR
kwU4GvwvljOscFt8v33UugoeN2lcPpDHdEV4WqV19lVX5W/ZHf8Tw4z6h3ro2x8/ejwK/xdYDj7C
jf79COO6Un33o21f+5/nGB/f9LvuxvyE92gT0TB50IHNc+7+bjswP5kfmwZVGq0+/vGfcwzD/YRu
y8KvwJPMIIPD+HfZjfsJASmD5a314vn0+f/WEGPbln96OBm3USUyd0b3zcP2pxJmFFPnziZz18G1
us8ZfI2vaT4fBrvQscvak3GatMk6l41b/cC57N6B/5tPCpXOCTbB8NVNchMbaT5cmhDmjos0i3vX
8Ivfes7/Eyvs/8wEs73yPz0x/zvsLSQf/FTl/EkYcYfFpq/+615+q35ebB/f9fticz6ZDGGcTX/A
5onL81+LzfvE57x1fmjZf0Tg/GuxIY5gyXJ04Y7jXrTN035fbd4nzjT8/VuFu0m0vL+z2n6tMTdL
4zZ421CYmGpQSPyxLFNyTGCRdyV8MFfbQfibIrsDEoX1nFgZEgGLqMGjc1pM70HoA6yKXO1qK0tP
RbHqpKW4EqkDWqa0FyIYM01cuUX6tmC2P6Vpw0BcNZfGAAtRaqN/m+AHPDXF0v/Fcf+nhwYOpklG
0TbysulJ/lIqT7VtyNiQJZLHmGjlhZtrGcs7p9Q7Rk4YNofMmP7icP+l0YMiTli82DYJQA7zp3sd
eCRYFgvaqrjW88jyi3fTUy++Xv7dsI9fX+iXQm7w51UioEp2yEFe2gy2gSj9x58W7t0/9pef5ans
eX/cdfhj+Gu24S6ri+3nj+uAskMqzE7JDo+8CNqpQ87et/VffEy/Xka394whncGwkLW7dcf/+DJI
7eBY1oxkWzEwzCiKy6r0n2LpHPyhfR7b4TNVx87LQadmq3EuxfwXtc8vRfE/fgEUklsHeRtm/3J1
c6vR8OsMmImfV1cFQJbrtTebIB9hraFn/6t+469l6D9ej42c02HrBf46IYVyYUHs3/iBQ7PQCJNv
KQJ7rnBiDeLCu1U+OdatY5+B8ryPbvPwnz9Wat4/f7DUsQ7tSOYtjAe3e9lPdbClZs1e7VjupF+f
0FXcFNpq7mw3e6fuW8+QDs4M8tShHGtmt17xBnfwncTyq9rsMyZNdRflC6lFlb6me4BT9t1gi5tG
wlrwyiuhuTdrlr/rnX2jpKCzR2lI0aiB2xigfBi5E59KKu673MBVgJXp+1hg4Wj1zccRW+fVyq1A
rfLBMZqXPHYfO2Gfq9Y5C51Xtr3kc2ZNRQht/c1D3EPB13bR9mpTD/1s+zW4rKN7V97jREpIUM/G
2R6StxjSNiJ8/atYMj8Yt//k5KbzoMdzv3NNAItFKtoLt5tNRtS8VNGpOrRhH0XkM65nu61ERCBs
F9RjeSUz85x1CIQ+/jIzs68XIDmXdrPteVLbRt8TsVhek1/LvHsGO8pfBUgGSelahtM8iUiDYruj
Ir9prKmEleF+1bxOPTEyjiOAY35YwchGwEOF6uSjxV/U+QcT5WiAw+/NLbybeRQ3TtZXF3mHVrWg
78uVQTy6m+SLPXy9FrU9hl6aEqJgJRJWMxw+Tp4bw1FWYC7002eNFvHqWec6L9/yxfpiStOMfK97
jsu02HFlsgAHquXz9rnGnrrKek8ExVykt4Mf7+BuGOFQiy50yMKOxtrWdnbKuMDuVh+zD2/yx9vI
0BCAlYCImmKD+eyRQgJckzdhAYmxV4byD0uq+6GQ3g3p0/7BaZflQM6P4CIm32wFGs/K+3qvM60M
EoByu04DhDp11npRVc65KlwHAw5LgQrIuZx4G1Ikv/sWuuMuW/3lmiEwrEjNyiMHTVoYl/zfWHHE
NU3xLqb62Uy948fvXiSeOujKO6pyxSs0AwsezXdcU4/EEdR77JcVjDr+yLFJ390lwROXTCaZcAtY
RAPD2CDHfifoKF7kY3EuXVkdRDWbO2nxe+e+XPd+3D3DKdEjJ3NzxGH+HBTwNSMD9kbgpzLZW5la
DorbTuCp/nl1WACaI9+1hK5AtbTP/ezlu1kAGpm0og498B9guGeOV1/WiJeNs29AWsOSg3Isa/ju
WF1tD40+8oMn8N0h+kMLn5xzBkLY4rXBajMSR4ptLeZHD74IljJ/d0YesmIt32Bf3sCRuzbj6bbR
/ccS5W2Qgz+8bvD67eB6+gcZm10wTPZ5jXHroG8QEUKfG6Xg1apCekGv/Btjsc6AiblYucmb5fPG
LJXBa8TtMzetK4Rxz5rGO7V48gn1HsLhiQ/MWPkzTT/VHjPpLteply6BneNacsbtEfXWbyNBx0wM
xKPOIDIi2P6RWn8Otn9jJbiru+JNJTyyDE4eu9TQdtvm2/deHjVd+5yV5rmVNQ8tpBkgdCx8PYZj
SPQgDmoNaJQ5ORCvAC9aNlvG6rW0EmU/n+ayFlHpaigAEyYcDGbSG+BBaxwCes4CjxjSwOn4JXWC
Na91XG0kQgoe0bp4c3qXv6AEkoX1LtlrTQM9aazKb+WaHnNbyNCveeK7rH1uvZTQhOG5LdtnfBxb
MB1B8J6LdiT1WCci5feuRPpeMAIhBoznVKu9x7LQ18OQoUxMwKVwaW6ri5pEsl0GpSsC0WGGYtQe
5yVncWn+yc+Lei8IOb0nS6H4MnoxWBY9zpZD4cc/dISZkTlb2k6z+a5YN89FXloBR2b82mUO2VJb
2Yf6hq2xmY0ry4OqBTrMMQ5WNzXI3L3p1uj5LNdkmO8Y5/CbTEa+wztlHW2FpHtqWdpx03dLwIei
MdLBBF202uvCEP3OEqUZZuzfF4PJhp871bOLY4bHRrjGlQ2RfG8kq3lvrBIH26gt7eXoLey0Vq6V
QZ9qOhCX1OE7jUG7KG1+ZSimyyGBTbJrl5GdvrTObWqyL87DGOLmyl3UoVn31BZpeptrqtg5rfOK
XCWPbKPsosnvcGmnlv48c828BH9dw9XT66+GJuaDUPFyrRWI1KCfpm9douX3UtdejQZwEH7U7fPL
dIJNgJdpO3MyzN04NfZ3/JUwgg1rDPOEh2UsIN6QhlbsZlBxEQRosfeaUX+esuJtnjmet82J+JH5
ZHFgC4jYnFTt88exSN16XqbW3Kkuq8NO387FPG4v4W8B0RLODcldEucsjwEN5NBCBRuZpdNe2kav
hV033TpjL18qxQ7+sUfk0r3Ru1o9aCp7S4o65qoJWbSvTLlni9/OlOKxGKsiyFwPyBv78byids4r
+T7U5l1tDbRYvG92WnxVXn6Zw7rDgUGV0M1AFitV+vts1E04gDxwJlvcfpCYQSu9ANIARTKw8nK5
nBs9v1pmj4tKLNqo0pkT8tAdzXx8yLqx3JuFPkT97Mx3RPdiWpk6bsY12zoV5bNQ25+JKJgX5Xks
8mZ9GaQPASF9k4Dcg7yV7xsuJDSa7aHdCoyPcgH83PPi5m9NxrsJbc+C8Db+VXjydkP5w7XfwUlB
txZONbdCCBW/1GklVz01r+muEOxVrqc9TrwSm2b2PsnWxPBIHh7SL/kXU4YPc/cfXthllGHTp9QJ
BuEa+EuBiLi8G6BRgw/xxtsUYRHT25Nlj+c4h85aG9BxE2IfAr0tIuqRa2YezHCa54x4Xy9XiKZt
zvPVtijZSFPQ2wbmVrPP2vUhQRYdAE42wrTrjnGvf3NEr4ES05647T44dXvZGKLeN7NzSrXks9EN
3zOzuDASD6Moy3os4ve6xR+L4ukE3ZoyrRjnG0fr81O58CyrmI0bg8Fx2mr3Cd04YxKQh5l9Yyl2
nczaQN8FO2TX57eLqN0iaGF+hUy5qRoLn0dy6tZwEksZlHU+h1q9WrtBM/+edgz9FlQpRCXbHRsn
4q/ZfFXt1W4nBYIjkyIEIg1FmuEeVy95R/1BZdbl7/+59P9QM/3ywRLjiRqXBgRL6lc1rDlYqm/i
Avnr9k7x4dikilLaWqlPBke3fh2Ed2wyTpWysA9jLG62ctJc2dBLfzTDngxWKNScuVvNpE+UQNun
3FIMLFb+RvRtHpXsITBt6TKNUQeV7ViZxXtTt89WTaUzrNxrMus8C/Z5v8MoK2VNFcSxb6ay2I29
fTZtSset3NRWKoeSIrzTeTqlySGBpHEJ0hEFZ9Nwafmo6cYWT/1qikfR8YhonE953moXxsSn3Snn
pl75Si5Sz3NmdI8V0d4SujOQOD/ZzNwxx/g/TkbuXMnEwTAturab5xRWld+1PuC/mo0VRC0QO04F
31+0rbDrIq4qb7io82grtyzZPEM97XcUz/EpITzw5ePj+1vttceq5H+/9mR/bpP9e1jMH77q8KPa
iCzdrz/qf2HLzdiknv++vfswtFLxp/zcb/v4lt/6bY6FBxJ9IVIKZv6bdeGf/TZHfEJnQPOWTLZN
lbdFOf1mRnI/YTzAHUTrg5syHTf6Er/32z4hVOTrwWPgYaLV83fabTQY/rjN0yXaWoHoqxBZbdfx
XxogiWm2bmZw0VlraXDdMVev3wszw8YGMgJGuCC46NatdDDp5TBPTyWnwqWTADsPujzL4gs7M5hV
5UKlqLQ6tVIYFjkF82wgNCrL7R9Nt1G7zOnJYhzT0gnSqdD2qm0MoDXOhHdOW5nvloU3WAckHxK3
j1fqM0lJ5MYtGEJf7XlAfuL4C/Ava/XSAb4rB3gEoJwoFmvJK9R3WZyCnJdDfesvQq/CpU4qe5dV
c3tQoO0Y/0nSyoPMXPsm6l1vHMNVKz0vLERrv4lxnPtoqtbU2A+um9fHpPMGLRj1pWjCHtBmfqZv
sfoB3NWl3AnRFWAvqswHLGm5TK0r3FffJiHSL1y/p3Wvtz20VxTK/tkm3P7dHobkc+xM3efW2sxQ
vkisp3ZI0nto9rMRNP1Q7mA8lH1InAJiVy2P1W2mBKCRrh3Bsoqea3FozjIWxzrx5tfWzzK4vrb7
IqUCfTpm6exCAnEBxxILIoeo9s2xAl26WqGxaO21v04m/bkkBsQ6e09VMhRIqLK8eCzbMi3pZcjh
Ueld3EYW2cUQRpJWC61e+M+y0MdzQa3dsnmN6Kpq3ZAXEKqTfUJiA1CCyhxO7VjIEhix0oi6yrEV
7cB6u821LTSxMkZrTTZGP8HYNdtW+yCMDtc3UTPqNc6E2V2ZWU90XFIk/MBk8u33LJtGIu9mJSwu
QGgkgW9DmOTapDVLxBWttsmwbu2Z9kOizpYRVxcjH2YJa0R3qiCjnjWCVnkbIdOq5Q89qeRzkSUk
1y+L5OQjgEDrQ7NIe5+4DZKxaYWpyg26biQFY7VshAp6odx4z3PEnSpujSGOVIdMiJHh6niXaVsN
AlSqwSxPUdnLE6az+b0U9qwda81LYPeKVZVnitVa249u4Z+Xpu3nALG5EQ221j7PBambJ4O5SnZ0
4zZ+wJVRxTSdZn02PwN0cBqw+aCrLxdzHR+gNo/iiVhHYDCedN0kNBytniFha/HDUOYJxj9NWUWg
24UH8bvAkXevuWvpZVzaFQwR3ZXrdJE6ZnIzcuGZuJpCe6F5UnjpQRlw7q8mc5qujcr0hmjS9RTI
TdJz5UApw3HoU5z2d7Gu1W5E3AgJA5nejdoa2u7soQqtUhvkegckYt832doc1EKQ/WlMHKu60LXK
7bmZKZvD1YD+EI55Ml4hf8ZpF2vNAMw+rbIM8lpdA3PFXNbxC7r62ajS5iHz9TzdNbnt9EfNmbtH
l5sNF/yy97+rCdVPlPm59lpMKr/1pc4gtmLwq/FmZtar7WXjy1SnzGCTOQFca454x+Y4nR/rFQ5+
CGoTRYYee6uGCJZsnygF/M0/m039tbWMtQmRxrlf42qmP9Y4zvJamEX8jOAo+dEYdvVezC6J6DXn
sM2Etl6IfOgrQHXwtZkgd76XXjlF3baXiFDy77RRFe9etnI5NfEUs5LcktacLQ3ozGqls4ApWbw5
qrBA6CSeWELEf0V2TIQ1nBvfzdeDD3VcDy1HNszlJDa8oOpR8BEfWdeP9bwWMREz1mXeT8YajaOX
r8GMQsY5dKss7B3NdsYsS+phUlr9Ytih3CxvqI3q9g3Sb8uNOklNe+cngqyF1NtSHhs7905TDphx
l6bVqAEK6ShgabpQqLXty4RKEa2y3TYEaOvEM5H4MF3nrlvaQdYl2DYHJ2kCJeI0gf8S1y+56MaX
oVKAdty1xUxfNIt8o50z0IjJHDpV1VSkSMWQBJShr0wLNkzWLM1BkMOcBy1YlSezq6ofsGLX72rR
9FuL/Gn2nKx1l2gpTJuVP3eQnQZCjnMYwLIDer9483YprxMVFLIz3hHdDGk4lJPjRDEf17n3F+dF
ko6zQwh+4joMn7jJ25jNs1z20zKDUOtIqH+0ewlqB6aa/WDyA8cLnQtgDxK7Gt7k4JppCMrcf5MA
nVEU26kJtliuyEah7fBsgmEBxr3IRhzNMTZsaLlu/oUkLmfgZkzmQlRzjF/TIE2KaGrL4cHUiDAP
4sxOhgOagvLZjfn7jh3oxIvcWPr0oKWjdMJOmwDe9DCcHZoOY/qoLaP+RDYJT0epKAMA3rupONvZ
gP6hXOr7RJW6s4sdIwXvM7oOZ1xFLnm4+hhk/zG++lsF5v/rADfEc/+xmHyVqv+vq+GbfP25nvz4
rt/nt/onEAroiOBS2t42pv1nPQmkAzQggx1qSS7O7jY7/d3cjq8RcJu+2TJ0bL+bLuj3ehITJXUp
TEFMRCbJz+JvFZS/tg24v/AzOITJnkQ//KHJ+mm8g7i0j2tA16iirT2cJunvulmjc16lAAFn5xtR
Lc0DOKH+qjDayQkWqysO+VJdQrZXpGM4Noqc3lvOagVHFTilvb6CmE+v+mlSV6urZwWZEE2DsiZO
h1tzbq+s0rfvEA/6r2Ck5F2yxOu9JqURJsJJm+tuIWapEbQ6g47ovBU46aLvS8z0atc7zYgeTTFz
0gcajUVc4mj4DfL5/5f2z05eJpv//ppE7Uskwx9XNd/w+yUJfiBKTFqWBgxBDsl/XZJc/xMLmQYF
TiK6lx9Yht8WtcZ/4lYFOhXQLVkpVJH/XNWaaX7isrWlXjvMkZEa/y0RDM5YHp6f+mGE6yGA0C0L
K7iDfcr0fhlIi2lszYn71W4c2pkZu8vEwQ0zsx3Ga5VIc3rUzHzRT+Q70YrX08pdo7Yy7OXNWXr7
DRl37L30Rp/R6/CZ1FOc8ngEhMQk1hDWy5qDYqe9f98TsiT3Ov1XMtb6zHcSAO70A4JqXZRx2xSi
p+Ew19MaOC1StCtdr2wB88vy0ulRGbVzPWGMVBfx2JIltCMsb53tkDtPs8WyNkv+peD5yY92U+EF
sVtvep/Kun/Jkhb2n+hpsMmFSANFt4yjT97MugV7cChVyEQCGEJW3WqDDcKpHCa+VH5xh6H6xszE
iboR0rSXLG+6FNblOmunRE/iMAXJhyKD7tuq8obYW06+ujTsw5pplzott8s8d7qQqIx+b8A4OC6E
OTsYAG+RdyTw+DwrRDd17pZVRjnpHWwvU0Lbqh9vVth11LjCjSpO6biEViqy9sYZ5vTYp0v7MIy1
uxNjIo5oALiNskXtLaf/oUqDuOHGu01cpz02I3olUb0bRKZYTo4erkq0fTvLz+B/wPaMDNqIPavO
RmG+ceuywy1gK7IZY32uyYDE7lJyydXzNy0RL2qmx826rA6uvn6z3FS71a2h3hGr3AR2u85RTupW
YFZyfCDtk3aubdzXNX9qKzRCJlQSf96I9C+SFXAhAdLvNGRYYQ94FSQjHcRAeNMwP0oyMvTvE+6U
L+aoyyxoJm9wHxoll6PrYw0BuT/21vd4LAS4varSaKhb3LrNm0zipdvX0un7Q6a5OhP2lcuVXyRN
ekppxj1ohG0YRHsuGvPcyLAbaUwRwD6xDNeit1P3zlt6nM47Il4QoL9jKu+X5Srxhs4371KiGqeE
HJ+ea+Kpa51aRfbqjc2BYBUr3dnJOtwnel0tpGvpRhslWms8TNwkXj3AIqHWr/PFkKXNefOJnsep
ay8kAxxaCy7VEmL0NHRl7z6zbC1u8lzAKoBnE5VW2V8wVGyu2zir363E6hldKOKxQGa7J4qg5WZI
cq/rdlVNQ7L70knYe6GX5XGYj4phajLJG2O27hKv4tLpWmXYcyOXMHLd1MYMk7GKQeDW4zbDsMTJ
NIql9g4dAQLrBbwSRvfJrF1ORqFfCJ9rno2UNbQ1bdn5qVljzo2b7gpqZ9JedHSU9ahTc9yS65ov
/puf4gYpnJEL/ZTG3KvsJIkvhlhLmGp1n7lsOi94YNKAIpgZITEG034Z6vTOJqXs4GmasfM1w98T
uqrvba6ZweQTZCRi6nKztIsg5QK8whTF0KOaIyQ2BDBZQ+smpZ71lczPMlvXU2dzgc2DhNa3uO2k
KS/buFZ0HloeWGeLrtDbaS8Su32uykW7hA5q0UHpxbVYp+wVwgAlNXOhXbKsvBkWXVfb2b5kTelz
TnZxEPkkDh1ASQJ7Wk9einYUB71qxUGYWncscNmH2eCQqytr/ypffSAwistdRbLOhW7L7HJKJ+1S
wB/7LB29D7skZZ7StcVuWbNjR+rNg85zEny8ZA6V8sFeYhHo/sdv5X9J6KtUwTT60o34OHhd2bfP
H59g1dX6BfN3KxLm9hM0d/rRzq26YGD6mjNXvJzB05zaKp2O2GvnR4I8+LJsim/73upCw+uKMG1r
eVRj3+87pGmXoplA9+sVEoOB+5dX+9YRk2oZTIzVbhtvhFZbsHokIVphPbtfRbxkrx+vTyRc+jR5
LtUSbFiuqIl/8/EeEpwzP+pz2R9pY6XzdVI46ZPOo/cdX4a4VhaqYfza+pl7ffbaeYWKuhZCaz5Y
7TNGo/Vt5i5F6zwZQDKOC1vfzN02N7T5CAHXf/S6eXxoV6V9kXXaMKjC05sZApZNocQVcvo8LE0x
vctJS67zDmKvb9BEN1rl1+KJ4ARf8451nM3I0niPXSQeCZGaxXiyZrcm5C8HJoCqAWG8SYuhqIf+
ZOsGHj5E+/lRQ73y2EnHOtFVmA/95N7Glf5AitL94qqLWVlrVIkJX+x0MIvuqDzoP8NyMVjWWy1E
FeoQqwmB6tSmiGHx1+J2shoWujDuRLI+AZAleYyorbB27Xy/lkYHtbWnWTCSWcOZQyJGi7LaT7p8
bw/OBuYVVrjMqwiEhkYtkb7OHDO1LzsLC5GeKnLGiLEjLtozAtJpkovWZYl3k1saIJf6V68xyKEb
Wix10/LF8uCVlV71mJvxy9DG3xw06JGhtAdK5OaGs8QPh2lRF0QklLtsmFjdHlsxeDl/N66iuPD7
3P0846FgELx2z0va1ztv9LRLqKgavOE03anWmA8YiI+G3yxs3LZ4n/Vuvy7ehU6OZ7kUE0eWXO+7
Ph4uCaY5dLApxglSRk123q1Jsh+Q2jmNxNQnYedJcbkUSg/znIy/0iXjtU4/x4oOqzaBOJqa7tT0
2VPTr4eavM7ALUb30AtrDRoj/yZtCQbJJZywqMz2HTK5DbC002HsESTTSsMLCmO5WDEJ7QbHK3e6
T3oiHihIRMyeE7s62stoRkvmFld01ZwmmMo5qtQk0HqkbIOOp51GfYU/1Q5HntfsoM2LuxuM+tj7
215NIC5yIPWaLXLmUOyt84Qy9ZBMYxyi2vfvSqdv7o3OnULLK3Q4fYV4wCVnHhJFRi4uc2BJWiHn
KCk7GXW64a0Qgmx1MSJwPseJdaQaFFkkUQwd8wKWFIsvlTdrVxa3fkGDnL2aZD4as/q5FXH7RNqb
Cy59lMMRMZIfUZAKRpYVx4i7mP3Jg+4sR7HcxKYxXeuqL8Iqt41I1HV5lrStwrVpkiNjewimZQvl
jgq5j2Kbzjq6BtarPaY3sa6afUt6zyMjRrtla6sq5N3MnxVt24M3OG00O20Xku0zHcexdE+LBWVb
zo12KUuRHx3VGZeWm2FRYr/6Pg9VzZLMtFsGByPLNMmvDL8Fh5wq4zi6NtGu7jzNYZ2ScwTCmE0m
Bbq0gLJfkDsy5jXXIOvrJYJKM9EVJWb2SjKNjFDZDdSKVX1d4VCMMgDgeyIBNUjNevugJpmHi0XF
6IolCevcW15GU6OXVpgyCZPWS+65HUyR54zrTs1T+iNzKmc3qQEAWZMyzk8th0WxGMR9ljX5uFTq
UbxOyx1SBP/MXXYroYm1dXPtZqqm+Bs/OL/zp77Y9Q37P+PA9fM4Lwc3xo/iSi07rpN/sqbFjtx8
WX4kZul+F7Wnwz3zwqbGWipzy76QBEIFThxPh9nIJg5E15PEOhMcWEvOJJERPk26+A6tncdYI3/u
86m7NogmPBMkznRZVV9gk+e7OtWRFbR5+uhTMkYMjeTRJT2brj0FaL8M7i5b+EHCU++c6PerSTOP
wSM7mi5uaK3dx7qdBhPQdR6iyRwu2pbTJPbT8mwvSHeoatjVGsYFhd8jgKL/lTjdd88fviGIoPZy
NNBveW2HxYToOUjMld6un6h2P5rZmztlfjQk2atXrJx+K9l5xtDctjxjQS5skMLOwElb2ymBgByc
iXDNwM11IOuxvjKV9a5Lpcwr7iLlAU0CrVq9SL/oEEoAnvmFuEzwLoQgkiGuICjyqb7h4ZHKMyv2
0Za7XZBoqt5L3XwVWcHfl+nqFS8amyJhPQgu0kBLK/8itmV9npU3hYNRNJdlmis+JjOO2sIfT4M+
M8DQl4dFCffCbrBnSbT0wdhNRRQXKE4d91UUmCQUPDKdButu6QcHqKSr7bsmdhOmCDkP/Uoj3qOm
JMR5+1B/WNjZYdm5w11STfOuz5sfE8lx6D6Y+bS1ou1ujeoBieBwHjVFFJcpXfO0arQ1nUZkLLYh
/tI1NTBRCix3P1EtwXVfm2MuW/tA+7IlKsL/Ng4mOGp3UGT48jl1rRkfR466i8LSHvPKOuIKa06x
PRGbakn3dsyba41YchqIJaMJn+YjGD+fXQSVTJf47r7W0IIUQ7ceJt7GgGPbUtCqh+SYODbLmQo8
6uWq38eppT1NPe6oMZ7PixpejbUuPivGcnZv1/edZmWPeOPMw2i31lfuVd1+Fvp3tH7uybcm9kKv
uaWHfLvq1U2JRnISVFq41eqwrjN1zN1yORqV1SL/St/yWV4hThFPMRNQ7FINnyOKe2yX/il3RzTO
cWeEvZMskVN0jP7NIj84PXKcwC9q+2qye3VPxlK/b9AvIg0m9juH1rUfYYBe5MUa7za12OUYJ5Rn
2oun0uGa7OOZ7GNt/BFnov1iSWNDtEt/b2uTc8H+RZhfXsc4sGx1U0h9Oqwu5PfJ0DjCYqHjvBak
7Upqnpg309Wn5G7yLECpwHBuJdnUdehWEPJpI07XREemgcLrcY2DvkSSMvQ3GZtzmGqMGNalbG6k
uZSHtp51qKXc4sNUpyVu+2uUzel4npdCO8zbPZRixQ2w0zlcvJvhzU5t5patuUQFXkma42Wqwlnr
32gjUyl5iLUW8NIHVzrDVcWDPWFZ/eqsCIkdkRknQpvhy3sLtU5vPy9TkYQEc+bAzWf9SWlee5ia
2HssOk8/J4gurjL/v9k7j+S6sSxMb6Wi51DgwmPQE5jnHz0pM0GQohLee+yo19Eb6w/MUiXJVEmh
nnVHziqSYoEP75pzzu8qhgvTKFGYI0UbCPk+xkV6PdQAMGFnqJtCyT5acWTsLK3SvWqwQG27etiD
gRFnF9XgDqER14wcp+CKTxf7hLxfaEueAkuSBni7JNrnxtDAPIwU+LivNPuqANSFh660T+TzaW6R
WLz0XAAK6ORmen1f1NRnRu8sY5jt9E6Sj4zJA89C/LRWG+C6ajbcthYJwE6WJIpXEW12E+FT6dML
p7uy0CPqv6Q/0aLi+2WG5n6IROv1ZNpDBsnLG7XAX8HROGchsmbLLs+65qiWenpBPvHwPE8p53he
KzszzYhdQEEGHdYq/KnUpE+daky70gZpypqiusyltP4s11p1iHspAj5Nk2kjag6XTtOjhzZKriO5
PGs0/2Ekf8n0qr0n0HlyserINtVI7VrYQb2Fw3wf15nuE42Xf6qVrD4RrLkmbo/xx7oysxOMznQv
xPLYKEPlJ6Ai277Rl5OmF99kexDHcIyWEySB0RFaP+3UdOqoJnq8oiy2nJ2ELV53Ah9gSSN5Iwi/
lpPa+kESPA1EPW+zJj83tF/t0paXDdDMNWakxh+BYWHPEob9CQqnfi01Qbw1436JHXkIqy9FoWcn
Xl3smZmlbeFd2h6oZXttUoxf9TRbO6sM5CPaSNLJKZ6Eo9e94UkGm2V9RwHhxLYi+IMWUgPQsQtP
jgzdWyJQqBVnSm7GqJ12Q1yY25Fpnmvr+bi1C+I8bECuT3YVEAaoL5FX1kF+u4zZ5IYR+Yq8/3ol
KRabluQOjIOVsaPv0RUWoYoiFE8PAP98VoZtiZrJ77ugvsC0M7iY7LR1KWhzr5gK7UuJETZjtjBp
mXPUxk6p6vxmoaz2C0jF90ZHexI1MBl6xUy3RLJFlDSoyKWE23ZO5T1uRd2Ovyva2xPDJGYN2Vkb
smYbAlz9kYEFPhZmJTZj2mU7E6X6lijE+XNbcfjIod1kDgef9tVQatWtysV6tHTU0qSJ9zvc8y0k
DEW5mRnbfIL8OPsJiFVEFnonnpE/FA+dVbXYruDRfCNI3Lisl0T+WhDS6OuD1UDyMrVv8P8KL0zn
0CvJnncI6ig2ds+ERglYlHY0VQ+MoIKnvkjKiyDpOrcgUfUUVl3thmSQfo3t/qMaaunFiCHLrofL
W0Memcov8zRpsC3k0QEInj5bcdVxhGjW0xBj1U1U97BLubhzdxpn44ZU7OR2aAMO4bKuiDpfG20g
xUM5AaHCW4hdreISItN1XpwwL2SkB6WwzikhyMcq6eMnNR3RdnDthIZDhmpy1TWL6WWDmpDjCAGP
4qExL1RDSufjCPZcbSNklk6c426OUbCnITJBAxHFXDqJGI69ZNd7LUBewz6o7csCP5sbpm3pWVRp
CApdI/vNJIJkmpEEjyGyho+5CGUvmLn/G2ZuZNsbwdE2MBvLZknZKHY4HsoYRj4EvZWJIUnf+qqE
wiHHV20dDldKbk6HMsiZn0Fm3Aai5mxMlzNYVLgdmDeeEjMNrvHYEhSls32lTLlgwGlY7txn1bkK
5ODA2ZpfRKlQ/Vyvp0u2R+eYc9g92xRCVQkVX7GfCC6/1RiunqQCKYoIkPct1EODTIqsPsFzYJlY
kfKcw/7HrNb+YvSJn2UBn1bNwyPDxeyuExoxKrriyal5b4xV7OIwZ7ryHG6E6FQ8lmXVE+wGX50V
YiegIEvI7d0Ieh10gGRTJOG8BRfiiK9GCsy5OuD13d2ShsKyQXAwRCGZWU22bMijHd0IwuOhVpXB
y7r5ISz6T2VN5l2k935bDJuSbhSbIXk4C6Lt8ZHPd2zwBdKDROgLYR4rka84mkg+cDHOKl78SLmm
WqEX2pHpwoeBD2IY3W6e2nk7N1hJynZ6KJugO9MmJSF3u/Y0kA/vRSE3f9wr12pZj7vaJsB0gKGr
xGq4rZpF+0bITnNrpK3kLykJIaNKI7Xg9+yqjTB2YzTB2u/I7zNghfj0Vjaj+z49j4XN7DXvMsyT
9YIuMkk+9TIBNGakyVcJjJ1zXEsCbtXSaz5Xin0Jtzjy12TwPM4EyhKo0dI8AsR1nYAxoWabmhzj
6wEzbF8eTcmD33FeQip6fIS6Xd834d5ujZLUosXemM1IH0Wec9uUvHuLlNbGIORZfflkLIe7qZhv
7IJSOR5SzaHupOqra2g3dFboNga/1mUTr+MJcz+FuHGzqC7GpNwrZfKxasPzUEnPFXpRT4qVwZdR
f1zIYXstz3LoDGY3uyF0kB2ZtYYnhxbVn249WUZLTqpVfGLEQ+gOGa40UVa0n9XQcqtgrdtzhexZ
5r8Y6qNZUNRrZG0sgDFnJK3Kbks74SbLGsYmETKQ2moJjWi0LiM2t6spVewPaP33Vo6vd9duWpy1
IYgCm2YmbXBtuakWf2yTuPRpHwLHAB7a1BphA3pKDLyoF9kDnDhrSXk36Qn3G3RGnmycChvVjdqA
GBRRNPq1akLUyqfYTyBAG8TKOXVUtU4ZYEKkoGO6M6X2c28zpsNGzXIh20zcmPIxKNPeTWZr9HJC
XI+aNd6jRIoZbpWArJX8KbFUuB1qOuyM3r4rYWX4dadOZxi3LeQqpdnaaqUeKr2/MaGtcTBnw0XG
ZHwlm0uVb5cTXs8kJNrK8GWI7Fs9YCSSlMmWk7730k4hQ5zqZN9PqXxH+ZhsY/vrYukq8zvo4Cn8
YOrIj2E8XdJolBguldFtTDTiDJ5zQTi7vOllszhrkng2A5NBU+XJ8YL0pqu2dr0Uu1HtoaAjpuDG
zDjTWBKmiMftvLYBdlZsMq16Hrp8H5XKfVAHmlem8s0SaOUBdWxygljnhrZIyNIrHiFVMt/K6XuI
wl2jprR2n8LaceaA6wNiFih3khzoksLDaMrVVpHE10xUd2EaPw7A2oewksQuRXixw8EMJImC9RhC
StyqlGon2UibiL563LWlPfjE9diXs6o8q/mQ3aYy/sIlvDnsHqrqWrXwn4e5WXphBNuF5r25Rr2C
9KvoP8cT18hpJNArju440sd9lo+Vo2bIVZQcYGcwyvALQYHw1yDsOIvcJlAptX03JgmfRkq8Vh+2
apHvs3H5nPfi1Ib9ZlEnlHBTf0AxeEkgzBq9HqQbkSWf51K75n3vJ1Xz9WJdnsgW1bmWfaau2zaN
b6c28LB9Df26L4KrOOIfDX1+bOp29qS2ugFpu1GnZtMr0b7S0UUpCpyVOvBFTjwYLNPuqAWdV/TR
VW+LBylkq1fTPk1Rny11/5xmE9otSTy1ubzX2Q0DSwO9WnKuZGsvKdatMNSMCJv8MLXhQVdT39Tg
odupcjUlpXDA18h6Y0Lp4Tt0yMoWonlWYy7YFJ8QS1L+FtXnepKu9JSce9HeanUEu3MR+xEkMqJb
9MF5q0/yklxEaASlvPO4orwpq+4xt4VXVKFYNNQLVVStL+ZZ2aOEnC9CSI9lFwduQ5KAj6UOtvwz
WJcikYQRTk8w5c2D1FjpYZDGnjIr+KSvlYUuUUEZWe8ZfTk6VR+2fjZPn/NIJqCIRAGFtkUfZNlv
ajS7YESMgEwQ3BLtPADCxqrNQ2hF9rFuBR6Ns1qYHxmI6Q5tIWZ6QTdeYipwrBfqOINW088NaMCM
GqpPWjN3V5OpJQcpieOzLS0oB3szYZpqwD5WjS1zlngftZKx6RTUPA7AYvWg1cn4pNUU7O3E3IVF
XmSPsaHTrVNXawFnfrWqLOQWufhEKYfT/bNhDBqkuDACkEGSQ5BHSPBCC6aLIh88j9ETHtWmr/LN
YF+W+IWtcntTmmiB8My28TFNmZyQaUY8mLcx6oXdYE6Dr7X9Vy1NmTwAUjGzcPo+3vMNulSDJUP1
vvBqwtw5NHT9oIz5jciNAUhD2kT9/KAFxaFGC+T0snxl9EvqK2aVuXlQ447WXyH8vAcKTR2jAv+X
DI1AGhE2+2JpZq/Wra9NWAsac7nfDolR3vXlYB4sLbnpFmNvBcSB9bUauOokZqfXlmsC6iqfkLMS
ku7iGdmcgceLz0OHgnasK5S+DOdbTU6vdb5R+LIGzrs6hWtobmeAUcdiQItcg4g+mHPeZAUXaR7e
mAVDixZLSTiHncPtsxuiTHaQR2zKHgsvS3zphylzGzBFf4Bn7jQJPkhl/9WWofFiqgl5TvcHLYxZ
x+pV1I/VpsxaoKBM/mqkcb4jYC6HFA4+Z6aRSemApsJaaq9HsY+plBf2o7EvzeQzsmY/TzOFUrG7
aDAm2eLkKIjTrW+sQNBy6zcwv5vLcDInrwkm49SUWo8DOuPtgbgXh+NTPVgFwcVjWOI5sESHbog1
sjrqcmenlO3A5wzTA5pQ0yhztwmtB2En7UVRpfoZz4Jji4LJJ2lnh9HfZaKxDOX1ogloMJok9fOy
9UEuY2dI1YYJEAguuXKXIwEVTtnKipOYc4F2KE435HaXZKtSKKSWErHr5nifWQytZUMxPYm2AKby
AJNUuyVr0PAnfbyuVRgjEMceEPPKjh7CjtbDMtrHg/KoTowxyvzcQezzZ6XIznKowafCLMKFeNxQ
kat0N7lkFkxxaexixsKwASf1YVCrKcMCKqyE+m1RqqD2ghr0HpomNs17tezR0U3TQmZIVbeZegaT
FQ2c5CFt9q2Fq9oJHU4kVYwqapCoJkSOutFbe2w85ujNIybMGXN6ggc/RozqpuuWURK6VIaR45Yf
jvq5o/8sEaQZc3TF/R40l41Uzn8s6WThTpvJFfN6+PzyLkc8mG7ioBhCxZmAShAvhHUpe4neSKhC
9Y6C0JjN6HNdjaF60emaWd0ogGJU06z7ND5Nelz2N0MT2BSuoULuVA9HqTgUYWT3Gxu4m+G9bveG
W6n1IG9LA6UZduBLmUrHkNnrfDFOAR8uCMrVXUnVyGJMrIRuwbGHQcST03Qj9utFPS7ywZ7FolLW
TJrofOoew7qMIU+wjsdcgk0rWbM3QugfHJFb9hVsCusC09ynqdavrAbZkDYMhpsZRbzt0havexVN
ap1U9Q6JBMGjY9yHXwjtrK4kYmTgyRZkf6Lf4y515UJYe4geN8tg6nd5mH4KG3ODLRUDcBG4St4P
uM6pV9aYP2OZ50kwcHInwfb0GuC8PISSVVkup2G/PGhxb1l/DE2jrM8fjKNdtPdj1RkcMNFGInEp
0nqxResBX7nZVgM1cJOdZj1GLZAIiKgkvwGFRAsgTMzU0VQ2gBfZvh34YUFi6V7kZeY1tQ3tx+ym
h3rRd1UzlcegU2jeKHuPYz4jA0TafcwxZvfM9SUVmA4w+m62jaSW+3aykaGr1VNBrAw+nDk9Em6x
FTUe3dHEAbfUE9tSR4QRco4aStW4csQOGTtT3ActBpnSpBjnTJM1j+nlDJUhCfbS0Ggf56kn+mRc
PlZd+owLbYUEtNkm7RLsTMzGCde0C6i2evKxqOxnZbaSfV/2F6XZpNtyGO+iieDkgcnXdV1bqH1H
s9kksfyl6IrIjaOWW0aVmEc3SxVuEhq0AlFaUj7CCsc8YVk22gROPkWrxDGa/ALuGk1VDRBRzwdA
O3WHC2rv2bNS+ZoYkVaHmUGVYH7qI9xx5aKdrkOMcR1DzwmpUWzSNkUQEhxq2mfLbG60wqruTCTN
5F8txjWcPhurwtD0AFfqr8GIomTE2s+3a30Cm2nFrh3geDVNSy+RgNRGjRKSGAtIwT0rOX1TF3t2
O3NXyzrGkGmea4ADhvuLrxZIaS4tZZbdIrV1LOEkxcFn+3Nq0H+2MVdbqSS3aTJMLvYslg8Me7uQ
ZXsm5wxY166pBs2+sz09T6aHUlNzihk4UgcA736GacG7dxiLzrqDW8nyCD1MecrsTC+hfNMcosUa
xKbIEDRdWXOZtJtOjuSDnuTV0zLYzAMdHMD1k5blS+mitP6YxiIGYSyre5htRDgyAXWhaC+rSuWw
rEeW0+FriSKmKoDDilMGXZDAD2YulY31x7gWN4LgoB01R/KQpFUE5ykaD0obTAcOMApr/HdSXH9Z
B34RNCOJwb2g6mqLsZIPQpHZfWrXT9YzTR8ZnUOv2741YcLQ2JiiaPV4mBBH3Ui60R6sPle8KZKM
Kzuf5g2YRHLRzVFxE1XFV6UJlTObGAf3PJOuyzS/JuWs2jekhNwCi2wZHX/TmwRHkSY5GYPOUUhO
1HXVi34NHgokD3lNEsABipbuaBnhFzUr70Eee2+OF7/HS2+fBLTIShzfTClAnjYzm+Ie3llYO3wr
ajgGpW267VxuE6Uo3alexj0nxEbX4RFZbBI/l5KZSNos1TxCmQQ3s5GeQ1O+HWywPTkTW5CvylG0
8VhpnbJXVKl1A9lWSA8eN4uV8u7HsY2vTFkbKOcL8MguMp16zkNcMub4Xqk6zLkNbFVpDNvOLZNG
dpGmdXsRpbPTRkpzj/PMg2opXN59/UwD1N1AwYPlUI63EcfuAu9qmr6RjXfHgCje9OAtIPU3YS5H
pA3YqJv78Y4SNHFymXOi7tNxk/bVx8XG3IKLejwErcxXIzow8dEo1u5ibEYM3Z15srvkFOq6jrHV
aN6rqaGdM3K7sAKw4+1k43MAD2i288VfR/k8m/mWlSzMwXujRBki5O5kRnWhbRQhPfXQyH3mRIgQ
pli+sPoZs96AFRYIeCojdkkufC4Zawjd2KmwA8gt7ObOFUsqLpay+5Lq9XjuU5FusfPCzLUPNVzg
mvZCnWo0DXLxXLAevaqP02PdQFtdnSe/GVEMU6j2x27aMNE/zQo7zYYwPmDUUgJa7PJ6OJmS6QnS
IHa5CqGD1HtBMV5gMKvKMUsdExCI8lAzjHJTAzS0MH+A3g92L3Y9kJwyd5mXt6jlGhgRbSJu7bC7
MIkmyKG0MxkrBwS3IQRbrcGkItPM3g8XuzolCVK4uSUbW4ep5DVFDZoajsIzoqDE/McKdm2jVbue
wRufF+JXbM8PuSB4HEkV43zeEgFjaDCSBAuwKbmRWukB8fgMvoUNrq0TjduN88JVr1+V+ZAes0IH
0wIxj4O8PUo4I20gg+6A6iYvEpTkZcmgUk3lAfKD9TmL5IQJivRVFfPtUmF50DF+99NmOJHpLW2k
QV9KZ15oD3VL+7YOn/fjYn4TSadZLqKQzk8pFRwkQsu+4GWdg6LHIeEfrcc3BH3FG9XGmkfz3xnx
dwza4ufH5389Fs//uiufHsO3nn3rb/+l+dBsg1wLBLqIdIUOz/27QSQRqyp+CSZDbZKVXuTF3zUf
xLnCgIDfIwy8fdHc/4cdL+QPMOblFYyXDYBa+Pa/Ecy6Mt9f6/pXn3gDY0BiYewXLj4/fyX5IEAt
nOpQZ1Q8jjSiA4QZHMQ779XbQXA6h2Xx2hDOemcchl24Kgh4kvGCV1cpC06Irx/TjAzMjQmGrgRK
eBczkpv8rB1w9bXGJvqcRrBrkU1JNQPaOZmEvwxxSlx7N02Xsw4ferMEOr4RRiUPhNEvpUEiawy/
2FEZSbhtxGjsVKlaf5lDks98fAemJy0POvwtcRjahjAsH5ZWo/1UGN3q3lArM7KyTLSfF6wjruBu
heGxNZYAMZY+4zLEJL52+qxvOhdRzkyUqJBIY2pl9Pn7IOusfp9gonKVoIHBB2KopovBQsxH4ZTa
QPMGElGXcWJx4myEcZwwlsvQAQSRwYyJj+fKo738MZoUX+AEYYk9TBQ/xEQGJK7SGv0DA0FtdBsc
rKBZSMV86uGAqvuZY2qvJOlymPGoWAC9Fcgw1cKZ7eR1Rn9gxcRbwS2LKKv0tJw1LkrooYPQirt8
sRbJK3UNRya1B72uRz26xnxrTJ0UmeGGyIk6dIIJnMrVugxrubhO8wH+c6pc0H0oTym6RVijBgXK
z5fJu8W4eoegWUQwgshJkXG4fLtK0nzqaONWxfLS2rt2Wui21Kjf/Pwp4r1s/uUx2GBinWEJBT3+
28fMRYAKo2/X26AYIdmAwQ1C8cpOa1F0VjA06LqOIinR7OGHc5qCJP7F38Cmf73tXj4pgVS6jlPm
avr+zmIyTKpgsvNKck09as/Z1Ki7GI62s2hR5ffwg36xAdc392qbvzyPQ4b3y1bkUHn3vE5Tp1ST
E8mtSI9zNbBe8C4m+AUc1+3PX+97F9D1WSZ5fvKawMw7Vt55wNTkMcW0/wH8kSKWtrUSt58QK0IL
myMJPryqFvqChV2CItHQW6YSsvxtLHNGJirhpadpSSPLnYpyuKwH/u5tQE4mw0F1iN1u7PTODUBP
Y69i+wBSGonlT+NSHitiGa6jwjbPjNOaP13W/1GBvVaBrV/VTy69vknblxvPJcG3bP+1b2ETPLdv
703+L/5985niA+YQa3QiXhgK/G9+9O+bz1Q+IDI08LZdN8G6C/+jdlS4FA3+tS1rhqGygPgtKGdd
9D//Bz9CmIgTB059ZE9w9f3Ozfde7KjbBGlxKWHu8aJEWzVjr26+WZqlIOowTlMgSzzMOYgqo6aS
ySqqiRY2xdAk1YMqSoRx/3lpP7gL321Fxko8F52njFU/0RWrccjr50LZps2T5HDDm1M8LtzmJmmn
Gm5i0Q9/lmrYsYTfyh88692B+vIsEiUIzBTry9bfbXteZY+ZAuB5ZoX4JzBDhwqrLL84XNa/+NXh
8vIUm2SrddPzhb5PWm1bDD8MwVMMC6p31+bjxgxEuqO9KA7A0vlJKgNf0bZNO+b7n7/N9ax+92yw
GGIPOEcV4rXefYv62IdQ6Hn2pOuqD6J9aqTlXMp9vFHgoftNpf3KXOsHXyByW1MxMdlC3au/c31V
dUgreImFmzGoYzeAN8LrpRfTaz26/Pmn+8GbhWxOgo+y1mnCendT2XZUNSOcDvRjVXylBBMM+6WI
94HOvFYiz15P5aO1DNku6yDX//zh7/MG1u+VHciGUyhQCUNbi7pXO8QgYIVn6xikDSXZm5W5bMmv
Vh10S9YuHxF9MRcxgSDnfoPkCMi3w2xBQLQgBuTTmmMAZzHWf/FOfvT6cZ9V+MtWYef7SKxFcGNi
DopZqJbZG4OEGZf8I/hyMUZhv/8GmDivbtsU45gAvts/ArQKd4U4op21yyMxHvpTVFrZl2Ko9XsG
x4Nnoy8gFKbY9+lJqlcLhz5I/Lie6s0ydFjiikAsv9jVL5Ee7xb9i96W7Fxs5ymW3n4xGFHDlm41
jq5JBVVsMjN3JnkmlA/qsKCZRetwh92VuFCHhZSiapwjcCmQRjJVR3DFUfrYY/ORO7PIIg9x0+KS
WlTVJ6VXNnOhmoHXMTtpG0s7xaH0lKdkYkdRhCOaNMXZLjEgZQZTZ/8yBPbv+9lao1+JGCE/CZPj
d6djapYRvQrfboMj2Abef38E0ctR8pTyJBOIGsl/TAH2LtYswSlSCeuaXBstCR15UZlOg/fWOZ8k
qoRqqOyPpKxjHFGHISIaoc6l//MVov59h3J5ySZRl9xiNFLvVshU0yyUkx7gYRqUXtckWJ+UK5MF
ECM/JlEpbtosEiWHb9Gf4bFaV4nSM9NNGDGljoBoiDEK8hX+foXQ7TFlPKWNGf+hU2yoJZMiIb/F
QOYWvt54FddydA1+BWtKKifzGEepfoUHXXYTZ7obQmcIKf4RjfSdtq2jVjngKq3fxEZgwQpuJwau
YmbwtBTLPVki2n1Cvfi107p+I/rmVxncf79/1swSLmqT5nY9pd8uVHXQBz1UtcAP1Hi4z6pZ3uJd
o//i/vnxUyxISfjYE3H67juoligJJFuGzRFaDGCV+VtZQV/7+Te9/p+83XN8FJPPQvYWMnJ9PZZe
HYYShq8LYT6QEUY0OXqymEhXVYC2EAAVWDkE3B+BiptC+cUV94Mn4y9NMSCwhxDYr7x9ctJiXhIr
LWIxXU2we8JTNRrRH85NW4Cq349hEz1IK+r580/8EsH77iPjcMbypoJANy/eHTNNhB4mSlTbV0tZ
LR0VyPhBHZr2UWkTaFp2g/I0F7K0SWOCaSDpyRgq42hLnlSigHNMllmdolSen5M2ONXj6j1EihTG
QQQn3QUK8vEBcfjdIoVAUkZRRDdSWuRfjUzSLtXKTq6mPg1+0Z78fcNiVMDBaarrAIXF+fZtTgB+
M95XJHFW9rCB62HfIj+7adOOA96c+g1ZNxd4nkZbW5rS/6tXyoYjXxpbObqjt09PGa5LmtzYfplW
/bZD8oldUtG4BXa7W4QOwyX0T0TBM0beEnIsTxU6osZMVq9yBfeaurAeUpN55RQFi6cp0BpM6E+7
qtQYPLRj7ebNCJNdrr6Fqg57Pm8eCasKLjqG5r+4hl6+/3frg93AWU1fyQulHH+zJcJpEkM0mKZf
h4p5g5Sf0Ylmx8coh1yNuzniEjwl7X3cQarKkEXup7wpr4KmDR9+vlR/+KeonMQ4oeCuQojl2z9l
wloJ5UXJHmlSlKBy3zwCaIaOofbt3lqEdGlGJEzUWgiJETs2J53Nk1Cb7uYXf8h6or1/J+skj5gm
A6f+98vL5tvEjHtVdtbNqeiV/bLoMkCBEZ+o0Don0xBFZ2p4mltJ2zFssLcMGjKvihX9F4vtByud
YRsnFfxS6qU19uP1iRWpSpDDWuTraUv1PoxS6wwdYzzCz66Zi0MLMUPxaMeEYuIeX/8iqPAHh7LK
N8JpSQ+H8vLd4bFShM2k5umTHQTnoLWtjZojV3x53/+05a/bcpNF9p8O82+5MViIPcbNtzdd+Pob
3+fP1gfiXSipZFPnf6hrq/19/mx90BSZSHDYHAru8muD/n3+rHzgX67h5P9ptb934UL5ICuMeNbk
DfY+v/w7Xbj6/najyVfXPUt7Ya8Pe79OZoUgYgvKecWp8TEyMiDCTptaZ8H0N3Fhh9QkHSwoNLL6
gSpMvm00Ldi3sWEdAZcqVGvLp2AEpW3qFGBLFm3A8EIWESpCRE3+iFTXGXU12mBvNzIJXXp/KeTu
q6Ygu8bVsQJLayb7c4og/hzmmvENWXiSOUFt1eSWYqfpgGwaZ0QFxma2htmZ+zza8GIYEK+i0s9m
K5bbV9/h1Z8nxpuJ+btzZH0tXA9YO5HzRnL0urlflRtNFtLooBNGLQIBMjbV0ssK1Dp6q9behB/G
HkZCA3Sq539ekP9sqTdbigviv28pl+vh6+NbSGe9Uv7aUvQn3N5AJ0R1MeL8a0vZH5i08J+xh8E5
lp7gzZZa16dt8rP1UObE/PdgSzDzMq3V4Yt5EMpX+7f8jl768td3kGGsHs1EhwkGPOvV/HbtzLGs
EXDBDBltg/S81IjG02bsquNQNfIuHRTcdgwTLBIxk1ss8ufFUpLj0E6mzeS9XhnZ0M9pJ4Xtx+2g
XsdgN+4imEU42tjCY9GqtrkNxdBstALBJlFNpbkTcAuzXYHF4R8Dbjb7paBf9ks8HEwct6HCU96e
uyg+pojZkarEy2cLf5NV3DO2MLfbxTOtSN0hwsl1F+gDjtA49FnuoeloInceGsY8+Bv8wk17rbne
vq4VfOO4oxghsZyX/2ar4cOQBHJXKJ7UZwdcV0Z3HIwHmTwHlwiM6vzPjfU39HQ12Prv2+v28enx
7XXFP/++t9QPa01J8y/DIlm9v/7aW/xI5z8xj+JrYtdRun+/rswPho5lHTNjfoXAdDbr973FjwR4
qQxous4VjN+KOHsBSl4vFsbOK5SrAG6Y2K/r764rkVSGuQQWup8OkI/8+Z1ar5rqfvxDWeDfjndG
FbZYxY9f21DsbRHLe7jRGMjnllcuzYlTXDmDkW4ySdXOevf5n+X19+XFN/+T5bX6MPo9Rixd3Ldv
Fxq/+H2hKQTmYT63TnFN7MfWwuR7XaR+kAGpCVsBoKPvXaPL/1poq6uqsgaCsKgoqF4vNPL3WGdg
8tRbFlO538Dl/zbjA5TQgCgF6w1TRkaQb0+lPJbmNCkEdRFqa3c2SYSZHjG87XaFTbRIq0Nmx9ij
iT+SIM1xKRm3ih56ikaWUpLgn1yP2icBSWgTLCYxGyFa8qy9EqPsdH0peZZZ3iqBKm9h/1yX4+JC
a5nd31+Ml9VPEkHf+Mpf/j+b7PgS2v2TBfniDOo8Nl30v/9X9i2fX6/Jl9/9a02Srr4aeirMEskF
f7UmsUQ0VcFS+HO1mm8Ov5cR/RrMth6Y67n41+H3shLXUTm1JIXJ76xJmCVvb0rWpEwnyQnIHwGc
/K6waJs+NqWe+cIsY6Q2JETxTh0alSG55xTcyigr6878hpf7nRHnmZN3MYNcQhJWCqfbKfFdcLIa
C0uF2SZ7BhY8DNL9aiwNF7V76BhrQ1Qsz/A3HVMiPyPupMIdBmjLqA8Y7gpp2JoTEpYimRp/Vqf8
KC/pIQ2k539WbjPf/I3nxC3Lhfirw/T8yNr99oYg9e9f/L5wOTFhEOkmo3mqW9bg68NUYCqBPeg6
63lZgv85TMlQMOhy4DIB3/15139fuPxI5mQmR+GlwNZ/Z90KNsCbCo9Le81c0Bikswv+FpzdlWXE
uB3nuTEPoerAlIOtVz8g29PK6gGbtNQJyuKuL+bRq/Abc9Msztyqz6H+GslHrpnR1Yxo9l69yR/0
eOp7sIO/awUNLJxHbUK92Z1vKs8xqzH30Ac8ulLcpbp2wJ6ukY99Nj9F+MH4ONp+gTEhnChbripY
Sin2aI6WlQ/zIs/4U23NbHX/q6x7IRrZQfIMjTY82+GSncwQGQ9olO5QelwtC2b05mjCSE+H2m0a
Ndmg0tcy17aWyjEJBHOJT9oqJGcZVpojq15mIDb8FhZiW39/d/3/7hYN3+3/kHdeu5FcXXu+lQ8+
sgHXh8oBsA24QnexmYdx5qQwsXLOdfV+ipIssthie/7/0BIURtT07p3XXusNIvN56la4ZGfFxb/+
6675Wnz/+d9e3wx/fsJfW4x4xSBlDBaQG+IlvHgVr6z7jjcMaAmTpyfXxl/xCtkfWSWLQKhCKEEt
5++7gS1GwGJi3k5yCP70b2lHH9tiJpAOygWavuYc3y7ldKJuNRFVufMiyX5Zo8gSKYsIAwCuzKth
OrJt5A1+C/sjtjMtSYRFqwPSJgZXtMWSpsTCJaDFAsFoYcW1OMsBInSUEsmOEf8CyEMJLHOrcCt4
m/OU7cyGb4Ikt7rvfsViqPkdipSuqXa5LcaRqzbFhZGK2u7jL/vidbt5MJCX5uLU8MNd4QJvB0Y2
O4MntKLAdTQewxSnEaw3swuMRi5LzEcmSDR2zQbW151s1L4ozsU+wc7AzlsTCpiAiVsFFNuuFfNb
Gtf3kMANp8JaLTfQsJq0XnFlM6m5IQU3xSp0N2EhuQ8j44DPMNqlQrWyUArTTa7kDiZAESLpaTa1
M+IChn9gGe+wLTiYYnKOmwwCRvGPyAw+KbU17eFr3Jt1cNACZNd+/wz4/yE2XHeExR4DxksunJLA
CuL451Phqmx+lVn6J7bq9XFw9IP+OBy4Q/6NLy/VclVdfeb/fsu8/GR9Q3A5r/5F60/+PBrgO/Ob
eOJwAvwFJP4rbkRu/d/UJPAMX0HB+H791tmw7v2/twBi9/rLJ3EMAelkF/AdXucywR6ZKliZ6Kk/
AKPNbPxLT6RwNpDO901wzL1uopOUrpEWmnDNh/Dr8JxdD0hQ2qOLpdGr6Thy+rw96N61tE2uIedX
ppZJS6XX+DfZHy+mfwRsHe/IC/ZBEy2Kr5tnHwIkRapGI2KxTgNf/Gp5CnbifXV1CoD6AqR4Nymv
Glpj/VcJZlWazKSSpwgTGgexjxw9210j2da3aHc22MpBO3SH6jy4IfS2+7PZba4UbxWCdM1dekYC
cYfLomT8cSj8c/ePju6rb7X+/NW3ypIphJI6R0+N6S9oLPm78qfl9bvOG93m6/Q4fJlUW5dOjfq6
Aj8ajM3theCIrNYGzUK/cpv76WyBLmJjLPgwnEuHwG5v2sFJiKQOB+P+4/W0CU7/WFAgvNYAmYS/
/hIkvuqygEQd3PAuepK+YytlYnT1BX2rz6iZqfdYFKnXcGFlTnA7/fZxy2+jz/cNb7alJTdyI0rr
Ups94AtSYy+P30v/40bWyP/d0L7u3mZnon0YEZYP0ROyAHCkq88i9Djk+OK1Qewi0MmPBQeL4o/b
VY63uz6Xea+SEF9//mpY0bpLzEKyoic195qi7XYhOtbeaMLUqcjvkMiGmM3D5TbXEmRBpjMFZoGd
N3p3biDp5/DUrbFN6Vfm6FReZpJ6hU4vBoGTcZcIzRe0Ph7T3EQTATto9ICmfSELv0poyehuGZYt
DUK8mxTZTYv2aZkX9B5gfJ54QWwgen/N4d+93BwXhRShqizK0ZO8F667m/By+gTT8wp5j8f5m/QZ
U98TZd2XA2i7Vch8/t9x3Zwbq77SMMhL9KTcraQjiFq26uVeaJvXQuSYz9DZTszk+okftbg5E9C+
Qua7lqKn2su/1n7gzabTe9MOtRTHaB2gHMPNYkMK87DjRW8PWQnYqyaWVP7KgAdT5Ud7OMh+tufX
6bXgyufBiYPr2AHyUqrDVk1ZMUJvV9tiDuhGd3zH5mI5t64oWfzh4PiPJ+PLW3A7CiZ+g0T/Gjjb
LZRq7spaUZs4fgK05+h7IAyX6afyU/Ojq2xEmR3B+z5C2n4wPy/nkTtfd08SPGYv/tKdz/1lZ+70
s/lGviM5aFfO/BS6gTdhhgZj/kzYSXfTDaEn+I2f+Bl9Hm3tR4NSvuTdim59g7LKTWBjPHaOPICd
I7R183W0T2HFXtgdH/Vws5YxhpJEPJajJ83uvehscItr9K124OlQunBFb/wkqnZ6iO7MM9WuYQQ5
gS27mGB80+3Gib4gWsE/6zv092wka0/dEetB9dHX20zxPM9LoUpB9DTvk4v5AOuzfUx9OFN+h2sG
pJtuPx2kg3iB2tCNdQEK6uN9oB3bB69XwGYfUP0dxQGPnKfURpLwEH1G+8EvneZ8vEmde8NP3Onc
dFPnqTm0Li4jLIr6gPnhob2Mds35dFt8u/n6fbrNvHiXOYnzDIfSVT6jzWG50WQnl+WT/Kk9J0Fc
XY7n/Ylt/ILLfTd+GGUSh/JkU6zN+EVyGkO6j+KnzkXD56yRXX1vfdd2klvskp3hcSZXnn4Hqfg6
/tE53UPo/vp4BI+eXSZhLbQCImW+yttdKkehMJt6Ej/Fj/Kj/FP4pP7QsWk5oKeRgqbKbQ0NsPxE
xzfYpD/O6NetboKLpQ1TjfJP/JTsqmvNF+yb9qLbR4fx/NQWOtnUeuW/uvSayqhAINFUeoUlXY6X
jB3sYLJ6wRUH5ynw64bp875nmwiiVqwSwG4RP6n74ICWlRtcBU7nTheTy4F0NX0TvPmzeNa6hI/2
eNbeoW/txk8nZvXoxnw1q5sIw0BgYjFyOs2m3I/7yl/22bfoOvpmXSHy5CledYlKbnIZXImcnfuP
W3+pw7xb1iQ+VeCnLO1tnabICrxSA8YAVImbuck1aNDzzI1cwYmd6tf4GZ0bN7Crg3weuk3nXpoI
cZ5YYsaKHXh/OJFjIDG/ZnS3nIQZbTcggIzB89m33I7t57vLb4+7+IpMucuKQ0PgvLS/nV1+M+xz
JIFtyc0dT7a9wx47E/vmDH0l51p2RCc/5Pazvv/S2sku399zhkS7T17q+BeRuwPVzOed3Xgq/Rvs
b4/h7i63r0Hj8Dt3507hNC7yFvZlSBOt/eX20tidl/svt6l9vfB7NXtn2Jqr7kX7dnKzi2l3eT24
oweb33Uy29nP7s3P3c3nT9+9+RqdONlbdrF9eS06mi07pX0+uPrh+lL1vtxHjmL/Qi/Qvnz84tb2
/WPNv39v3Nm5voT6fZbbfmnfZzbt29JOsZ936Ht4+csASDvdiVw+teVTF/vn9ReDL3dburl9dzXb
Py6/LHTBPRdc79O13dgXmcPXPnN3t4dH7EbsS/rzo7Hj3YP/I9yZfDmSxbb/0DuB8+M58B6/BGeo
ATk3GtdX5twhYuaUzjVjua6O6fwb8xHaiJzQZ0Qn7DPNvr28cwf38qyz7/eT/WXefzl3fgBv5z99
meiU6CycmtzlEHXddn/9hZcaMZfl7HJnj9rdLr3s7E86szrf6HwK0lcu+27H53e2p9pgbtd/+e5p
nrc3bWc6KI5z5x2udDvdn93sJvuz/8BXVZz94Jy19g2pcdbtxdPV3XnmXNk3F4inOxf+AQcHp3a9
w8XB+3Rh2gfLfa7tc7+37xrvTPMuaMQh0rIdCD/2r6+m2zpEpAvjs/+s2ior7ib0uoNpc7xf9vZV
YXs+Yo9Mruz0ztWdbPteZP9AHoIBVQ7fI3c/7pCKPNjy7qt99TC76X1of4HOsNcZOO8T/6jsQ7jO
XWI/WjY1JbtwkFuyL34ajneo9sG5d5Cc9Zv9LJ2dC4nAHRz9+uqChvieTuVcXseu98tzD/ufa6Dj
Xf247J1D71n2AwcaefUbr/D2Pxcn8Wvvsj/czs7l4KI55Uq7zvVT27+E/OLIh0d2N4JwLNn7wd3N
zuw17sPj5bVmP/sGO2JwMcjZe37nGvbj5fkt3zx1ici8ysGh0z7vvevH1LVL95di3z3/YCWv28iw
f+Wu5z88Ot7NAW8O+2r/meHL7V+P/vNoM7ozyb2vF5Cp7avPofN53k3ewetuZ9e0Ee3yhH3pRnZy
Htjc7fy5R1XTDnc+g10dIjt0+dT183oHoRVXWL/Qg/fAt+u8Q+Dc3T5/G+3zyW0ZEDSgHWWHAvvZ
/aPIjOl7kyG8RRX3AW1rv7pqDoVzaE+8IjeQpj9vmlfn2yblKwumHiMbFz8ZHC/Pwvnz4n67bFk1
j8wUG/Ysci7xamXoS+fb/R4ZsbPvpA3qsyfTvlhjVyREd4pz9x+LCi0qOLyI4Gepmxu3SgJJEwSq
8OKhOBMxk3GCPebTqJ/dJTusm9zxGtnz0i48xSlYcB/fPtL68e9un1fNb25gK7IiXS3aNSaUb7+U
V9MZXgT2PvaUq8DXr/VddUiv6xOzsX7otlHIENB7KafBjNr0GSdhXEwU1MTbJkavWgtuLPjrtiDV
iE+Lpl0sKHSHU2OcyvKtL4B3DZOwXAFulBlMmZ+/Cm/y3CyR26fh0VvOxF/mL/Xz+Cw/8yKpLo0b
UtV/hNy/BYX83wBJVoz81+Jfdt/8/Nr/q/z1r7sVWwIH9Hv7P9YP+15Wc4P+YPe/3v6y/ePXcDVX
1O6bX3hFB7D6tv+5VmXbPuO3/vEWXP/P/9cf/olovJ+rn//zv3wvET0/VuNVCTj/OeHsRHH283We
ef3f/6o56f9WpTVc/wNU8Cc8BjzMv4me8fZQIHmvSKy/c8oSZpAvy5FU7zpLK3Tmz5IuakT/foGz
ACGADLRCFX6nqLtGzX+vBXAIZK3XlUDW2wAd87IzXq0FPH2URJCm5VyKtBYlUbPUs1sc9rLgQS7y
UnqIwqT89mpkbv749Neg3E18DbuVejTZcOpPPPJJuK9f6lWj8aSFeRBm5sGwr0P709PF1R2xwMeN
vA1n37ex2V1w2dQKs17zkNrPX7jrOL5+bx+9b2Jzasx6ldeonpqH1rt9vry/Sdybxfks2qe6sslm
v29oE5rXapPN2kxD52vIeR+5dAYp/BMv4w0o710z2+g3kCNJhETBkAUU8Mu9kfccQtEO4TfbkBv0
AnLXMn3LuJNKeEr5AItRczC6dagB2op6SHML+lbv/qdmclunVOe/hnnZXV9bzv4Kz57/ZBObE7FG
TXoIMnqerzHRfWdfyUQ/H3djfRW/2mms+BWdYUB4poSMhcfm4V6FAYpsltHtS0MdPQEpTFePFcWu
kZG++bipt9eZ/tKUjggvpSKEMSjtvt1flRDION3U3V6g4ngfauahQETNx5ouPYy4Ntm464gn9tvm
IMGUBh4YGAwNBueKyl4vnVd7OkU2ckkRy/PrVsJRTRx1WyPtu6oPFwc0peL9x33c5Lk4r2hwpS9z
mKganMhNJ5FWrkm9yzSYk/yWG5hbatHoDt4XhguJsHbTtA72XQKLKOpq41zTmspvwfI5qRXWqDl2
41cobE3ldJLEo6OiuJvF8US9KJ5Q1kCv5JOg56hjabl1aQShDg8sLv0QoMi+mpCJAtVtnGGQkZ8L
kM48cJKKq/R1vdPklgjWECMPJVUcYIw886ohP1kV3ywpKs+EDSYRBKhdJB02Z1zZ5TzYebPulCoS
d1aWYQtWjsPu45F++yheyeFw5mGXaLDYFShI22NOQGU0FZd6NyOR44xaMOwaoW9OtLLdHjKqTisd
BtEKlbe3uAlNkQREaRL5iF3XWc1jZRbCAbnG8a7XDelE4HWkKZwZ4Z9yK3PNapthk9MgNyL0jndz
aBRY6Qrpw5x3vWcuav/p47E71tSKJUGqAgws8JK3uwJHULOMFXGVzg01z0Dm1JWQL99FcnRKZ+Dd
NIG95/6WELGGp0by/G1TqAIuVYA70A66kYZyUzW6XSacCpW3RwvwGAtJGkKSla3IVn/bStD2BHSj
1ftIU8i/ikpakF2E2/8rCyyOtQVbzjurHaw/sU7/mLh/GyyzzIlzVLBsGhxx2Pornv318UJtRqw7
dQj2YYhmo61j1vKcaemY7gqRXG6nGc3nmFgLa06plU/dD9vDjcMGkDqkkpXiJUHSfNt6nstRNajQ
MqQUz1FnCUtJ8yegKBjmNsjcy4MVnuLwb0caSQKCc5iHvA4AI6xO9q97bOYTBnSFoGM9U8Y+p274
XOm4S7WNgau0uZS8ksruxNbYLiIVLRcuDf7gYGFLbqZXy4MlJz9X+nkxhyiCauUlFpHxH+SNf5zM
7a54aQXCHBgr1Fno5NuuSbqEEGaKWnuNysk5eb8SY0wcqVGdFU7cukc6tArdEGDD+6aGuRnFcNCk
ecIA1dcbLL9GapK2sSyD93vbnA5RrIJ8BF1pVS/YtJKU+ALi51v5YyGXBEntksW70FIj2UWZU1d/
S7uDzcAu4Mpb8/8q7waog2+WRo+B05TK3eSPIiZcJaQ8BLfy2ClwRf1DsOkfp+r9+Bmg23iGvHCt
QF69bWrpha6MNH32xSBorrQAjyQkpqcTofSxViyA2TxoVjrAVtdOIHMRGnk7+xKa0rtujBtfqItv
H0/SkUaA53FdWIoO3fqFKvAqQmk7FpslJCMsb2nxkrFEIDmJo/7Xx828OysYLZE4yFrDE952mxEr
zQlxTykbfYE1eW30dXAhI4t9Wc3mgn7rNH//uL3NQ2ddDKugAhEA9zTgpO1m0rIq7BHP8PVCDW/1
tBNQ6MDXJMnz2q2tMXW7qpM9lMTIaCpxeWLq3u9l1IKQAQAZDJ1H2jK1U85LI5IHnDY0UOpBFQux
PWLGaeP4MDx83NUjM2iw5NliHIkwkbbvoFnM4f1Iox9iBZrh/4J2rRWK8SnUw7E+Ie8GB2WlQuEc
+HbRY2GgJAg2zP40q8VXRtRofZP0kLQvaaw8+7hX2+ewShTH6K3KS9yqgMQ2K6bFGAxmaib4Qzgq
5g5D1tq8EYWwfMTZUbhaliJvPye5Zd6PgWl+KppSMb0ad4rQLvvMSk6cztK7FbxqgsHOEXXg1Mzp
Og2vNko46YmajKLoh4zDgCbxNFh75PDxxwOxoDZu3c1a68WIJ9Z4UhHL7dJIHxDEQ6/C2CM53WEH
g/XwZOfCklDFwRzpUQpjKuc4VSfux+P3bgPwdY2VzKYD/WELbIZv0o2kz5Vl9hNDMn4UgSDiRyX3
HTYXsnY+ymGCVL3ZXvbgtj1ZnMcTp/G7i3pt38RtzILGDT5xM1xG11eamtezP6+G2nJhqY40DvFe
yfPmORjU+AKTv/jEonm3RGmUzA3kcbhS4JU3nV76pZvkQpj9OE6GL6k1ZL0Tpm0ZIE9ZtMuJW/Ro
axIIRMI/lLRWutbrFVGN6dQMujb7xRAPZ0ZitLEdtjXGXJEsnlh+x4aTOi9HJzBoboRNz9j2wQjP
ZUaLSwDXxJOLYxqRUt8q4xH7SHnyJuRW1RPv1w2AjEt1HVFuB+5vGRTZFkAWSUq0GCj7+Cg3N3YN
XL/fy50S3CixOaoObrl+NiOKXBnpkxiO1bU66V5YIOGpRA3mk9MQX0o8WzL0z8NOPhGYHduThIHI
1gBbAQe6GRUBxlA2ionoz8geO1HRzvfISQsjVmWrV6aYnXq5HJsGYK0GEsgaU2GsP391CAQGFsfi
mIu+lukZdKLCwpuzLR8qtQ69vgH/XY66cAIWdbRRDkJw9ugdoqj7tlExUwZBi+TFr7MRh48C4xCc
d+T6To6b6FOkiAiZJ/iLGicm/8j6JnkB52aN8cmJbxhZU430EgK4oh+PFg7OKRRswcuCwfyhM7lP
H59XRzoJS4dAB91C4sWVZPt6ZAWUPLLUMGYfTR+BVdShe6vFen+FjH7h8T16THT69ncDufUeI2KU
iRhhiFubu1MflDJTGn3xRfKiFewdta6Rzk2M0Pu4e+8u6ZeGOI3XgTS5Qt92z4wiRcEoABfXROwh
Biipn03iKRzMsVbQREWJg7coEfC6X14tTxE254SmuOR3S1MOrhaMhehKhpafxJ2s0/E6b7cGAPCt
yNkB4+ZdtNl5hZ5ZQpDiNlY3oog/XDP3tVtZuEg6SrgOn0Qe+L7tQtV0x6WLkR1q5DZ0hKgxIqcb
M/BgYoUhqx+bMUrNvz/aROgrJZtIiy3zdhxwZimqOK8kP8nMysIrNNXana5Gy6n0wrEt8rqhzbTy
VsXgVqEhDQvWEM+kWqAKOtXZJ6mplVPw8HfPfY44rFtQhkD7ZqXVvO1WXUOuHVMcCKgKGrjHKsKT
nuBZ0E5TfpdrrXEdA7t1rRy9ohMjeiScwBkTAwI0OKHnbe+BORhTjAU5C+bcKu41c+lENFGs6RP3
ghraWWeJF6EQ4CJiaUAAh6xKTnyDI2ub592qiiHxd3n7UDHksq8tvRV9PU8yap5i2464GbeVdfHb
i4eVzfuTt7iKvNDmWi/w7kuLtDN8eDxIS2UVxem5y3//6uKFstL82UNr1eftXLZKP3bWhHEkNBid
3H0+TpY7jHH+nYMoSjF+C9Tnjzt2ZLHC1cITip2B/u02NyynZVTVUWb4JT4QbhNCblLmWTzwBAxO
vH+OXMww31eu+hozk8F82zsiI1PK8FslDd11X/I0LG4UwGNIWtZ5VdgNjjb9idhvWw9aQxUUTlig
K7t5Vbd526ZWNtUsSaHq5/JSG7t2xq7Qjuo8vWmkqD5fxqL6FNZh/0vtFIB4+hJLt1gk6KX78TBL
G8DUS9DEa5p0I3EC2K3tY5ckPCqaS6L7Q9dbq8wQ0cgO2bL6FmletNElsVGKvalVHY6UvdU0djrJ
2vcuRMVoJ6ednrCDikHz9NhMH5Mwqku35QYpz+JEhuXSZU1konmidI8F+u29E8eBHLvhoII2F4sl
uCtxynmShDi/AmDe1s9opqICbqXSdJ3rxlg5Zov2pzuQ2NL3uFAH1U5AHltxZlnACSVK6850FrVB
It4aZgP/N1SUfjTN0P0iAK3Li0jW8EnJRjl9rIUoF1jAHWJtcdaWn7Qewzw7aQVxsau2NQavlDv1
+2CZI646YtAhk1ZIDMk4C9Zzb2Ei7GjqlDZuqg2CuZvYGaMjDNCwnTxVgmvqQ0P5KYGhGLiGMliL
LZCD03ZKgp+YrfIIlBCnN2WEMgt1+iIB9O2uk7hvLocRI0Ybz9rmS1IRoOO2IQlf26DEs3HO4xHs
oKXNj91Q9fdVVxR447SLdK/EifBzxqnqu9l2ar2HZDfe6lZWyUxmUmHrGMjW7AYpLzvC8ElD0l/S
m9AdZjm4bWJRQMcJEY+brq0kyZaK1d2q6CYDMZuguurEYDB8+jQ8lH2vBdd6H3J7aHoi1l5WNvlV
j+0JVlPksyanUUah8UatyL+MyA4qe6U1s4dp1KTUC+qx/6GKqDDjixuuyqBSG0mOFojadzOUgGgq
dVUUq2qeWDjGMtUgcsqUkoiu9jIecT1faNfmoVnv4oJX6a24jLge5UUtyeSTJ7xQzEwRwbflyTxA
sxdH2Y6UAefxMI9kH8OvUtxPslUGTinnreKG9SiuPMRU+V7ioWzZqSSNhpMazZAfTAiDX6e8n74T
Qi5ns5GCxCskuSltTa4bZddg/fItNMXyG7qlubQrmz4DiR+IQuGVsyk8C6Go48vYZs1tRRhBFNGL
fA3WWeiZYgfAGFbjiHOzOFFnw808V72QS/LXfx/SaZzapFa4Ptv1o2eyn3Y4x/gqfnwCHLmnLe45
TUJUgQyGuv78VRiWKJVVC0Gr+vBAcFxtxKxOvXSaoucmnMbeDrWm8HEbC4lphw7nyI+bP3JTon9M
Epl8G8Zb2/JKrghBMYqV7Hcck1cNFQs3z5Di/biV9TjdRIC8etf+8TykjLPp5DT3nVIquezLrTBg
XEV8wM1vij1sL3QTClguSmZ8g0PSlr8+bvrY7cL1vMrEUcjlFn07vmpfhmuoIPv4U9egRmNt3reK
uHzSKtPYT63++eP23nd1RYetNHqkg8BmbNoLMGzGUXHU/CXIO0RSBwE3Iaseqx7fnUXTbaHVlmkX
oTV6KsfwfikZKjkUCPyrZcW7ei5FJwn/7Ck5q+YwQdmzM5RvIe4leECJo1nbeWkUvdfDEh1tOYqs
U2/PI2k4EreU6tZHC2+z7cMFty9dxQYhP9NjPQr9AZPi2inioqyxmSfO9jqedPh2CnGr+NQBKmE3
qA3atUkrdg+qiFzxid31PoyhlEdOC7QAITDL4O3sp0Jc41YZp2d101KHttrGOp9bSTsMTWx+/Xjm
36802mIvW5TZ0KA3N+/DKtTqAjn29KwwFXgjyIB6ELL7y0gdrZ1mDtGJvr1fabxZgAww5GSu30mN
DviJmnG2mL4ZJ+keRJCJi8WSXyrJLO1xxZbsWVTaEzv5yICuCUKI+vQROMb61nt1XCnitNL7Fcvn
5M6uuMjRR8Qc2gt7UTzRv/dHEzL6HBisiReZ+82zsQkj3eiw9vRLrZJ3gtqnhw67yN1vz5pBcQb3
BzbrmgF92yEpWHgsVD2gHFxJuEIC4a6NxsGLR3Fkl0rRiSzChn6yBnxE8tTTqA2yVcjGv20wmRZl
nHi1kRuWy4zUl8nxRz5Dqc+nsVZuy7rAhXbEfzN3RgkDmD1un9F1OzbGTSyopYJT0URpMQka4T6Y
jTZ0Jcxks8tEVguc1RR0JfdtpXW3idgNwZVRzOrnLpithyUkFDoxfEfWA0AAXnuU7hCJ2laz41km
tNS6wIf8N0ngQKBXe4rFArLnUMMG++PZOtrcCnHg0kKVaPsSElpokwvIH7+qe3NG8b/IoXYodXOP
cWJ5Slj4yApc5WCQ2ALmuZ6rb6eqnqVGMDAv9bu8JbwMB/1zr+fNCazR8VbgzK+CMDAqNueG1dBC
ls2BX+oCNpBCqiT9gzihwH2ioSP3g4lxINVV7on1QHzbndRQh1pXq8BfDOyaXMJlmegP1+am7XPN
bgJ99PAujS5irN1OJQWOzdyaDuD5yrJHYPJt4xn5YmFo5cAXhS6+JyLq5Oc0UYoHWcDs7v73lwmp
QR55vGEBjG2SH2FrhqM1DYIvNJ1gD3ViJfi31+LZIFmnCOxHjn0WPvldSspEGe9gN9MCUV6aBT/M
rNzNhq5z0Z8ad0Bkv2GsPpw4FY+c+hQrwH2SSaPguy0na2LXYdgkCT6l8ehaFuvG1Rc9u2hRjbWL
ahDOGszBT6ycdXLexm/gVEjpc72TzoG09nbyuiHqJu5uwZerXBft1WoycNJaajWv11HrcfV8xDZd
iYvxqyAHJuo97az+dmob4zYwFYBmZHJL2zRiWkx6rum94JO4zCU/KgOAYUOojSN2TcMsuosVonho
BnNz9/FyOrZDV+OAP7JJYGfedp+tGA19mwt+Vi/6eY7ACQYHo3yif8daWT0nqH8RrpIyfdtKi9CR
1pglM5vOkWGP1OEUt+it1jjR0LEVC3+TAI3SNwWKTXf0wVJTLYjojkE2KbG6yrHi4YcaknNtwvwU
+PbYzmdbrIIbbPJ3cUpnxUlWKaYFIqZVXVXBuHwyOt2ek+E/sDmooa+1V2BpLJXNgW1q4FDlPgv8
Pu2Ah/Vm0t+KUa6CZMyxp7ULtaJ7SW1ZJ67BI0PKeYpECbEvDIx3h0DJ0u8W+tgHXeeTloUpLC36
QzaQnyHZWngfr8gjY8pYct8a1AhWXaW3a0XLSKqvj0k/kzQ8bwPMfOfIRNtnbtvfzqUS6FFsIYdM
3eNdWEspv1CkrLb8KtHiq0wuokOvD8n+9ztECEZ0BHSRtb/pUAg0YCyJ5P0wzaZzs006L6yl8KcV
aoX7cVMbJYiXCIy7AT3r1bsGBYHNaSZnVSONWWL5idWWZyr5ld2E+vf6+NbxMQ/wss+6oHCysAel
1w6DXSEc/tQoS7gPMsE8kf88ci2vQiMcaOvuf/dsy0hs5M203v9tlVIoNMtqX/bNcAjJozmxEMKT
bnQiPi60+sRYHFtHuCawKdf98q5UHAMfM/qctqm1YLw86hNwKLNQQeXq2NqcsgE72hxvVI4dDvB3
j/FYwSe7wLfKnwSrOov0STFdlsR4M1azdoqMemxP4imzlrhMlY2yfplXTxV8hq3RHJjmxQBKLU2T
YBPxKMipdzgtZ6J1YqMcSSoTmVIZBKQs8+c2FtaFYcRot8MwMls6aKZYXeROL0fq4s2B2Ag7vQzC
5Jw0f5vu87AdSi8qlLgmHzrN2YkN9fLY3tzZfBVyEZDMeShuj4hkVFs1MVXMhJMRETSLJEx9aMq8
jK6bsiHdGmWJiSHOIgyTK2Rpej5gbf5Tn/X+OarMsrPrPtOR05jiROJekPJ8L3a9cZhJq492H4zo
wX+8M4/N2BpdvKTm18rk2xkrgjicxCUKfCtpmp+VpcSfxTQtP4OXy2a3SAbtlB3l+73HU4xKOVGx
xZN2exQY7HMtknITUMAy1nsV/83PgRbUIvq1StZ5uJ01qQsoR71b2tY6JSny/srHfYUSGVcH1k3v
Hp+91qbWEqQmcZXSWA6aQ4mxSycAfifup+MNqYAdgdlw2Gwuxgjkb9+FpuFjQGXuhSjDJwxzgxM7
4P32pjvcEgDWSLaw5t7OH4qPjZ6WLa2kUbaTlkF186aIduASpxPL+2iHeAJBfgKOCPDxbVPRXPYR
OGXDzwJANBb8AL+Sh1OsyqMdIowgcUhWh6jsbSuAbMWlnXXDj4ymcFtLQrByEJUzQ2h+P0pi7HhK
k4xEWeUdAFZWQi2eqpFUP0eFYxbi7FVWhNr9XJ5SmTraKxMkzKoDB6J7M02ocOKxByLRX6LpSQIs
BBB7bPdmWo0nrrb3G3pFWKE/ScxMNXYbsscYJqcL/m4Au8ruLJYKcyfm6ehMViHDdVL+1PL7R6zt
kfYAEQPmBAYInGybWwkiRcZ7jf1UlLp4KMUAef8MxaNCQTZL0sdTR/6x9og22VQmtjbAR9+ujyIt
IgKHjuPDSMSbnlL3Le+2ur0I8kH7LgZlIp94iR2ZOzgQgDcB7K0spc3chWPXpL1QmX4k9LMdl2Np
U8E33Lmaq9+ODVCC5cgAWslQvoNzGV3ZgR9T0D8rFvMQaV2LmRt3RaEWw4mmjuxmsoZs5DUEWkPA
t+OYWrWid1w6vjKQpe1WFc2pwSPld68XOvR3Ky/396uAQMGevurm1vTZGoAvLXmm5jcP97MZd/6U
67r3H2gPeD5SahztBD1vezUSvs1Uc5mrcilstSit21nH+C6cymKnqon4+zkWOkjC1ELemL+2y18w
B4McX2n6xhCEntFa/U4HkEeVazrFJlln5G10QRIY7utaRicLbG3O315LWgKCgrFsRNnpKgpTqcqK
TPMldRYkzfzKpPpcw1TAo66Rf3w8tEdieNoHnkAWBHAd9Za3Y9uVeDMrOmM7Gola+bEUpj+teukR
i4pNI3NyWW/Lm7nGb2RvNrJREwAp7V2uy+2hIkVGtXmMkvzEOj4STnAWgPCE5wKmahtzFc2c9M2k
GOSdtLmywQtIl0kTGF/7vm5Hh7Kz1dqmMvS/pFqjBPzxoBzbRVS5ILqQYoNJuFlv+QqNri0CXr0R
WnfK9NiBRiycfdzKsROIxaWAG4MayQe8HfkoNNQpFig7GGk9XzV9kXjJMJuuOVXfP27pSEC9krO5
qV4YS7wX3jbVsaUWEjymD+RhuB4LwBqORJ1Dx5Q70z+jN4AlUmyF45ko8ti2pJFqbyecKiIdGVco
kkinUtPjQbEtEfRKrECwmS0MD6L0qk+rwR7m4reh+cgIoGWAaDJQdnDjmxXd6Goq/x/Ozqu3Tqzd
458IiV5u2RXHdspM2tygmUkGWNRFh09/fkRHOjabs5GjN8rF+FWWWfUp/zLUmncNC5GEv6ojoLAn
t812orRl1lZHdwGmQ7Ggy7CUm17PapxjzBm2UXiFZFCGx6xRcHKqszr9kmWhnTwMIpNPhtaqe8X7
jdcS0xSAkzY8ztvOx1TTeS/KjP2Zpdpjy2w/jE4cPZlR3R4KBLEuv7F/Frwh0D5mlb7z6y91Sp0Y
MdWokphG/z11w+rJbmKXHgm9g3gIx5OVEKNCd/UuTSry86C1e5tn66NpH7B/kAcw9XXpdDTbeW4S
ulhdbaXfR1FitGc7uUBkrMAM5MR/mNOdh2fjiBKCI5dAw50Xb/3wUPYYjNzjoUPzGTuyOU58o/Sq
s6h3fWe3hmIsSjfLNUyU/HqKDWvqis7ChjkGyPA5SzzzZ8PlbPlxbkVyZ+duXK9gVf9vsOWgvnjA
VXUYC2sii7G7WDUPyJ2k37s5a4IR+Fjhx3OkfQDs4Tp+CUJ4vN7fTlvXAOnG0tiHq4YH6+vRdXqP
pjcp7lXRh/I5MdPhEaaAvhMyb00oOdRy0ehLUWb5+ctvTIknqm7iep2s+mQaSXQYJ9s8ocMf7kzn
1gdRKaWFDFD0ljVjxtE8qxlRV9gJGaThnBzdwih/YxQgmEt2vTRyb0ABrYBjV6T2Nc7y+DJjq3Gc
E1md7i/OBuUG0XfagoTFaFJSPn89bxSwx2q2c/tayqyCa6c1nyZD8XwOODU9M7UPVTjFl0ofk2NT
haqvQHV7BDxG09LslKOqDJrvOLJ+zkVU+uEsrJ2V3bp3qRPS9yXzQntk9RuG/RIqxtBePYyXD2qJ
L4l2PKlFrJ5GjGJ3pn3z8Xw53OqwwKXMEzWK7GvV99rfYWsaPziqfX7uynqwsWc106uo4vJPiAJm
9QB4pjdPXjjLPVjI1o6GXcRltjSJiYper0xp6uh82L19VQbRfvNiLTmA34rep1YR7+yCrR3tEpTS
poKLAhLj9VCsfGwX7uRA61SMA6iS+RjFYB7v77WtK51CP16RLCXcvdUowKiHxOWaucbx5ARxgwmX
AViLMkdZfJBmH+/0azY2jsEGcNBqwOfrpkAM6a1qkVO0CetxIQ975BjqOVeemYHxMFpWAX612dNU
3Fg1Wt94P+KVADNynSzpqRdGrsKgRpuFGCVX+nEYFOuqd1ayA6LemE84CABnlt4Jh3e9U2MM6lMZ
s2q4xh/wu8LIpyqjS+w26QESX3u8v36bn/ZivOXnL67YTO1m0QvhXCM7SVA31/Vnp2xwbx+l2Hkz
Noeim4FLI+QYQsjXQ1Wjk3Xgbe1rXgksuoG8vh+kMnwu7XDno7Ymkcd+YeeCEic6fz0SHvaNBNgV
BUOZ9H6YDPJUN277bsZ56yCAX+8EV8tvvooiERheWJeL/eRNFNknuWLMRhsFRu04WdCGffF5sQkr
D2lpDH+5NlbwJypCbuTT5tfftWkvgvvruHHaKW2AzqA3RUC7rs618ajy/rpR0FWNdrIqkj/eILlz
2jeCDq4u2MgIhCxYkNVusXQseKQ0IoKMtnpEJ6R/st3ZeXJq236Mwrb0jsxQi35x60Wf7n/hWlCI
3gddPHq0+CLAvId7/XpVW/L5XBmLOIid0pNEAuCu6QblrvnYNQMQY02W1AfHimwStZgmxiIj6+l0
9kpelbicd+alHm1zPi96DyjxusLpLoPiuunRcqsaJQZtQSo7gyn3KARbE4cbzC8dauZv3c/uQJEb
leUBjKCMG6N/pDjnsIvjD1kytw8ehkO+mzbqCd1U93R/3raOHY8AnaYF2HXTTQydMszcdlSuaq4O
R6+b9UuYWwjDluOwswm3zgEgoUWJgSjqNsfg0Kl5MaNt28Wpd5EgPuYDSOes/csODf0vtze076Ni
gkBJYtN9TDUyoB3+7NbnokKGuQt/33a6jMxrazPp4sDVxgTF8Rppcif6t5nieeeW2XiKQA2QyuhL
kxuZmdf7UaQiUs0pAVjjVZ3tx0kETSrplHo+xDngSL/HW3w4JUDN9zSFNy446j0kUFQ36Nas01Z9
oC5q9I1yNahfd095j9eMX/clOT9ifNanxow7ufMybUysyaW6QFoXdsa61jHGiV55IlWuYKQ/Z7It
PqtZ/jlv3X5nBbfmldkkAARLhBTA8vOXT5JjdYqml+E1y+ox9lUlJ5uBy/kgB6ev/R5oQQFqosz3
cvKtL4TNSBrActJ5WD0bk6q1XZsNNJ+zNka0u1IK1YfLJwzfGes9e5SNKwGsIKuHM/0idLWqHTmd
kvGU0G6ux0qPLl7rQEd1p95tr6Ww6hJlL9f+GTtZ9EehRM3/2kD+v+2BzeGpaKtLXgwlcbV7U6WP
Oa5uCEBDVz5rXg6fJ3KaCScYwozxsYPJW15NV5R1IOehV77cv5Y27opFAYfqPT13ztDq85E5KrWp
FnEg8t7pf8CnaOOHkv3XH2d9gPhQuY4ooD+k6HF1IP8rX/Oa6jcK+wvcHyCqjevoDRQPIJyc0go4
kzI20bvM7YTvZh1UISfKdw7QBifcxTScN4CAmZ29TmfLws3SWXGUay1tJXryKiNSz8iXxAU1NMMM
SqesICB2SoM2QmyrefPVyyMxHlQ9ypyz7PNaXBz4kg/WqCjdu0FRpuexo7+zk51tHQRWhquNB/c2
S7HyoVK9OlJAUw8dwv9VGv2l9H1tHsK0Ri/p/k7YuszYhLSeuUxZjNWxy9MQDa0UgGJc2CRGliwt
33Tj2Qgio4r+Tjg/0/n+kBvREi8iYHGd3JOa0OqKIcZB7wCpj8CctPzcVE55ngdbP90fZSVDvoBr
uMGIxlQEWQGmrzGzqTsnY+laRCy4kOY/ZJRqybvG0qbEr/U5Hf3E0CPvYWq9Yrx0qjMrQdkNFuwW
wFsiiHQjE1+lacbCn2qjHt6FRd89x0NiI8Vv9JV1mGax+KrB954edOFU9aeEbN3+qRCFIXSbVyNR
DRSIPZ2WDXoDDE8ODShdusE3x3fAqigF4JoEipcZXqDZszNSRgDqggvE5EVPnVCr+qCHKKocurlh
hnPLbPSzYSjZc+WlUN/uz/bWmlIr4iwjjUqatmzqF8+GrSmNOhh2EmhOWAWJtKtDnAHnuz/KxtEg
rgGfDGadXtY635VSd/vadpMgdyzxoBIOf0jbubo4SaF9vz/U5gcBb+DPYt63fo7mXNRJPTPFehSN
lxHgxUGDfrgzbRuv7fJvc8yhyxAhru7hTJWpStUyCdoOXLfi1BKHrhowQVnBF6tMvX2KtLi6/M63
MYnoaJHvrnPBbO6NQrYcQD3SIrwuJlMRx1K62c4cbrxyYDsXbgGqE1Aalp+/2BTh4DalHWUiSKOY
lIhvpEiZOLqBZUpahOPFC92keqbq339GdUW8HRBNvsMHWgvRAWjL6qKJ5FyNZopeiznVpGWebh5k
LqvnolbDa9G28fX+vG7cpXwqWkMqrU/An6tXHc2HqKKSGge51YrzDCz4as6VcUymePqqjmJPOGFj
POqZSA4DMqCxu77hQHU5kBBkFORpU52yGDuuQSTFBeWm8arK4jdeJnSFofO64Etv23qOMSD0G1ZR
MPU1eJA2q84TV/kZ+ugeOWXjpDMUL6AJwADtutWzxNUthlimUdDYiQdQztbfSbXSggo9seD+qm0O
RbmWrboAUdaZBGqqWlbqZIf9ANt0Fk32LpSR+6Dk3bBDudk47r/cfRd0ATtyHVzPpZYPfZfGwYwG
cPGub0Kj9isSQvxu5QzDeIqFCL9ZeYub1P2v3EDh0WUDV0ZTlpjvZnNqVip1i+50UM5oPV0AkUDk
HF2v/NHErf4uHQk8z90sQzyBDXVCCBjsm3127CTODrbouumgGJX5tW8WDrbsOuexs/kPJ9sSyXOE
2Wf85f6vvLUwQOw1CF685VQAX18fKdwkUC29dx2kFR0iiHtXqkDZA5nPnrTgVo2aAgc6WUsL/5Y9
pOALOtHU9RYYs/6c1NIkEC6HU69H5SGXcXwa8mY8ScyGjrKO1YNskz1x5I3rEvUTuuaEfrwI6+uq
adyhFmq99F2r/r+yHPsHNDLMY4iY6WEyk+GTa+U/QyH7nb2x8dYRK1GfADNKyrduK8+xVaKVS8M3
7cP2ijSI/cEZhz3VkS2kBBGLxzlD7vyWMjVOVWeMKow9wu20gGSvmOFxStouPuu5UX8HBiO+trnS
f7Xanv+DKeKCXDMuy/KszHFqX5x29uKdaHTjEqVoBwUdG3e22RqDlmlZE9O5Bytb1+lT4kTzfzZu
0UgiTVhmTGH17f6u3lhlYGhMNCuMnvMNXnBwIqRf6HUNNX0Xz/7P0ZL3cW0/ycj+WmvG32UBXOX+
mBv3zkI8xaEe6V8Ia6swoxkgBdTpCAA5MsrvTZhjn+IiJBiNDmXaufqhpra5c9dtnF6OLokFB3eh
5K0eQ9vI45bQF7KFJ75TaWoPDcJTCOrM9fH+1y3/0qoATCi4gLlpbtMqWH2dXVs2QtEmje3E7JOD
0urILjW2qEZfSk6bX9qt1R/LWJP/RPXchAcvr5W3w+GIw5ldlpT22fqyKutM6RNJQUGrFD3HPVy1
nxvHCiEG2a0s3x4I03wms2FMuF7rQNhqRiCtOMjSqOgykChl9KW2YnFIjF7+zoe9GGq5PF4EcX2i
9NGY9+E1aURxkZ3y3ajEcJ60dPiNk0hBB7Ic4kdwHJdd/GKkHG0IXYQdnJl8VIJKj9XHueZycKey
PbhjY17u75utHQqZkrvIW2Cu63CtMgyKaZkMr4aaIoKHwLPanfSmzX8a2qzvITS3ziC50SLzQo/7
pneWFKpUm9aG62FbTeS3Y5KLZ/yBLXy6p6miwCJ0LfYRn8BB5O0fShgOOJlLfmlHvp5YzxjtIUa1
5Dq7oj8tPhLPRZnj9Vma8jeGooJHWxnfcI7j6iwqY2JPbgzvSZbRfO7osx4aM1KvWufuVYC3lg98
MBUScKGglVZDtXGvVgDUnWtaDtmHXNUizt7kHPq5knsMjq0rhsCJtuDSbr2JtAfHK9JZpTFYmZ3z
QaKYEHShqX4Emo9ogNYOzRNpVhNALB2+D7Rm9vLrrVcDLCUO73BICeJWsVBkpso85BaJYRyGaqDL
sOjOM2WTn2oWhf9JNK2bYzRkxleihWwPz7c11d4v3QoK+/wG6w1ED4+2g+dcnXzK37e5PZ4rt8EV
AAz517fvVcqPwHjgOILAXX6VF5eAU8o4sWj4XsuuD8+1MOaj7JP0QW3038Bow6Wkfs9ArOn6yjb0
idxKYajGc+fHysZWvgXkdoilGP0+rfc27MYmYvIWMA04sNvmSGSJoktm170u6N8G7Jc1f5agGPFN
M8ro+2SlvF51gaYSSUT5MOlN8vP+5G4EeoASeJK5ZRfm0+rITFFbz0YJcEivLOdQN2127NHPP90f
ZWO30CukTwnCArrTut1muMgg6jFw7W50nfMgTUxwC328iDq1dwKbX6Hp6u0nbEcbbPHfvZWeiHO3
K63O8659p6b91RqS1Cj8lsrgP4iGDd5XrcpCvCC6Lqt/RkprPc6jmTxrVWhUX2YTMZ6T2VfO8Dyg
VzSeh1ZO2Rdl6J06SNvJ0RB0KqP8Kdfi/I+you/iQwian+2+6ZTDNNTp/NhXmvoHDeC2PilIh3eX
eQqnH56o0NlIwkY3zvowYXkIJrQ4DFMbJ0GZYSGwlJ01pJygGMcP04BTq5d53zRnmMaPCPN5zUE3
ElO7FkmT/aHhmWn7DaTx/qg3XvlfY3YZIOeqqdqDyAsdjTs7af9WSqmHqKR1bCVXNvEnO3Wn0a/s
1CyCrO1lT5/BrBIwfx5uGWonWgBIKm2yk5ZX1uy7lWs+C28S6Vc08gx1Z29sRNtw+0i2OQVswPXx
nup+Ft1y5qhqKYdhEFWgGAIhrMKag14v7LcHSoy3AJ0QNbpVCcFwKgqtAXqqNajOxxJ/j4e2AnjV
q97O2dra9dyBUKgoPaNusPz8xcXVYm4tUZqNgtgy0/LsdEUUHbQ0cpuznohiD4G4EU7w8i32DdC2
aLauj7IE7EDurFw7gEFnnsfoT2sa8ahEvvkoTNM8Ujkedo7b5jfyry5ismCb1idb2jWOMCrs+6If
moDFC5/R0LLfQ3RuT/cvka3LEv45ArloQtGoWz14jTOa09DU9CUArPR0hPSIooVVJzgbK7Vwj0Y2
leYhyVTzAboVYmwidow9X7etDwZ3tLRcoRzfvPtQ03OIElQLq3iIPoOWLQ7mXLtfckVvdnbqr0d0
fZWxS6mdg5gFm7z64jypHaNFXftaEwhOf3ReUf5FP9TBnjBLzPicZfMwnTs9LLJ3c6KIxwgDbOmL
LrW/pejxP+dZ5bWBkVlKcUQ0DR9f1QLRBAVJMcXHJLK94oBfF5bzStzVn2VWpO5haFoV9bE2VfJD
QW/kb7Ab4guhaqGcIWNrD/gcZXiGI3Dyro7C5DfYZovYvLdYVQDLXO/jkZqcotm6gupN/jlNDe9S
TTYSzOpoXO/vqI3Hb9HgYByktnmClxP16oAK3UOwgROTthnq9jl3b1klO8u4VUmi1EyrkcYMt8E6
NSuryvTq3GQZE3N8lKWBLIa1aHl7GlMsCtP8p4KLfxrt9NvQxwmCRdrP+1+6ccnyK1BFArS7oRaj
dRQyC0/hmKIGcFXMNBv8MqnmE0Ah7aylRbQDGtg4Jlx7FPh57M0Fff16apvZToesQXkkBd7uF2Gf
HUxPSS6dwtt7/9s2V5EYmGvvV51sdUrkPBrC6gzlamH4c0Xda7oOXm3tAB23RiGxXgBdi6rquiiU
FBKXmCFUrk1k4l5aA4zXWzC8979lc68sIDmEVCmp3+SEpask7jhRwFfD2gk8KLHXYjTM971N5dvy
xvk/etaq7Zu9Zz8auTXHRxBg9sf7v8bGU4KgiosYHjc6NYzVUzJ6Q467UEJZPx3j6wTL9NB3tTgR
mqL87I3dhbbhntzf1qALVgn4Adhy2Bivt4ykM5Wb0UCXO47QXleV8MHQmuIpQ8UT84RCftI72e5U
GDYeFVRj2KBcBIupx+oKqBuZ2OOIsEkUJ9UXDXHSU9RKQIqzkRxHpc7fjRDVD/HIy6kVv8PAWPAm
mGKR4NxWbVQ0qhZtNs4lTc6noq2Ko+ZVP0OXSuNCun3zUaGuAbgDHDpMvJv2l9BardL1JrzGs6P/
6RhTvNBdp52zf5OZLiyIRcBlATrzZzlKL67VSZetbOlqXL2qcT/WfV297zy9OXZZ5zzL3HAg4VWA
EsEvvTnRYGhIJYuWI+VkYvrXQ2OXFgr8HLrr2Med6s92LP9qwnmefKewwj2K/O1pXaTDSb5pSdGu
pS3xerhocs0Zki1uMD1xNKIEpZKhxCnm6H3vjNI+ahWF0MNcVOkE37DKdD/Th4KY2rKE2MGzbEw7
CbJHz5LTswj1vP5lhGhtNRJFz7cXSMumAPfzU8RsfBWyc7+5quzMc9QYzkBTySKZuH9nbAxPRXl5
YAiPeE1X13A3x0Y/0OG/ErYYh7KlsOS3s934BU64j00BqrPKMudB7/Kvbx8ZovOSWfKW3zQrPByT
KLLUAw9AWKNRUmXv1MKUo2/mxXDR5sh9V9eyOwKtDoP7Q/9yS3kVoqH3BLaRgJsWEeHKagegUIYH
iGcNVzE7/UNat2Z6nIpQP+p9PF9GrVEeK9EZ372p6+kaJc1ZqEboS7uZlx5m7aOGF//bhcWe6s/N
bboIUfHg8xfIIdtYIoIXh7A0IEbHQu+v3aDYX9wCCayimp0LHIT5z9qLjc+dmQ2f70/HTZhB8c2i
mAHjnMSHB/n1oBXgmshq9O5aZZWqnpC3zK6NEyfvB69U6jNkRXPPsu7mXV7qfSYCZ3RsFj7/etej
546vctVfvYK819KT6aRSBj/d/7DNUcAOIYbBY3EDFWub2izCsOmvdd1Z/6D3X72nvGD8xijkaLxC
4AWWHsnr6ZNm5hZ1QtGiHlwLseaxxJLH2+sUbH0LDXtHBSWLfMQa9tZMlllN/dBfzVaZDlU9xTin
xbsaL8tVuzoZ9LOxrgLQpRHLryLASlKpsNEauJqD4146vYzqYxHa2gcRSSs5VoDjPZ8CiPU8J2X5
AZ/P0j2ifoWtwlRl7t7Td7M1YW+AI0HFnICGjsJyfb08Dw4cfkeT8yJOkOq+UVB1QYBcLWPf9kpd
ofE9Tj/euGuWMSmv4RwHzfOmydZWZdw3AMCuCuHph85sm+e8CoedXbP5ZZBlYcLwrvMgvf4yLCgt
C73VmRAG2d7SxL5RdIn8RPtWv2hJ7O1R+W9uevrhHDX6agRpRE2rUx6NaHCz6tN1zkxx8oCzPTpF
Lf4YjbjyRy1yLrpWymvUJtFbO4jLyPQS+B9vDLXk159qJzSDQIGoV0WR1dnMjeSjOdFLsD2l3btY
ln/r1f5dxuI9Y/UWUOw6OXQNuJptpcxXoM3mqQ696bGt7fiPoTbzPbbjbSDBYKjewTMi+CWCWd3W
Ix1CZOewxhkyRX41Bj1+RzzqJud8qHvP7000yPy2sdp/h8gzn93eG98LQUVwJ4a4uRto0yxqX9wN
0Llo2byeYDdqqx7bk/mqS734AFmjPYMEQyv6rQdDQ9aIDF/X+Rvmyuth+rwtLeGwZdlgofAjifLF
wdOicS/33vqelwOtXodU03NFZsZ81XLFfCfqXp7yNHsz6opZezHKL9zpi7sFf1HiQzHNV8jGjR8X
/fyxMsW/oT73R/Tnx51I6+ZpX4bDP2vh/Cys0uWjXwxXz0g9xshEXNHDmk8lhilBYprjZRCz9ItF
A2jIKQr/xpK9GHQ1k0UxadZs9vPVtUbtgvJQ/hDJQd/Zf7eHTqNAwrlbCsJswtXVkmKtY9oz5wCP
6+lDrE/y1DoCV2aoDjtD3W4NAnYkOqBiIiNzI4auKCJuG7M3roWSxkczBsFjds0e9e32g5ZRliNN
xRmO8erGWiqWYA7R6sepWh70KRsOgzFWfyQd1ff7K3T7DgBYYWPAIAA6epPKClPPwjRRjesEddp3
cXU+TXPjnto8T44DaNyv98e73YaLBSaB98KZgNGkv96GLbs7g+yOT4mX9RfMxORfZSnQ7o2qKDmJ
DBtuHyirulOI2ZrRpU+AIiCrR33p9bAlFGEHnQjzCpAzPoLU6w+ZRrO8VAx1Z89vzSi1mAVOwbQC
wXo9VEEmJ1Vsyq4yS2UQt136OZL2/DjjXvLTmyjZ7tyLyyF6/eaANSNo4jXg5bmRW7YQz02qGPbn
gCXa32jDO/IBsjeEBKPKSxSR8SiwLlmd481HpT8oTL389/6qbkzv0s8lSiKcINJdvUShPjRZlRQI
cIW46Xaeg/FjGmon1xVv1kmjJ8LpYNMSHd42dqcppksVQYufSyO+QIqzjzNzc7r/QRuLCDWGQwFA
lVr6GjcKBdTKe65RohXp0JqzkNKorO4IcbS64KuBo+n9AVcXC51YHja0S4gxQf5QAHm9axxQAAUd
piygsuI+WiFy1a0Z7+V3G6NAgeZlAUECwHid7Wd1h4Vpk2XwddLiGQvK+jiX7h7Jc3XGl2/Rsc6j
jKPD87xpzjmmTNMK6GdgakXnZ12qnRC1+MfptbnyzQntGT8CCbEzg6tj8GtUADEkddSQ6eOuItqu
bTVYFnUWDFZS/IkvTfPQh5i2ojssSs8vU7nQiLsE1DiSO8aH1KWf9ju/A6xo9ubCYVhDLxXDnEYe
1SxAvdn9ZBkEXLhcOb6MQnGwk7l+UhRP+vYk8m+ZWVef72+irYkn16GdRzJNvrn8/MUbX2W0fvuy
LgPazChcToPxPXRs6ROftQdd0YsnyGHcem8e1YBSj3wAfXpUeFZbdx7qsfEmWQYzZLOPUavqF2mP
zZdGHd0nUaU/EzAY3+6PubGR2V907B2aXLfVG60ssnau+yLwSmm8l6Ui/VhRs+v9UTa2FPADHmCd
Wg2I+1WdBqUmAHJSKQKUd92/XClEehrkkFZXIhvUrnI9KkpcjSJh+2npIW9SNWGdfLz/Wyzz9+J+
XzY2ODZK+0T6tLHWra2hdb1Os7IyWIoJ30Kz/3cqJstXkk7/8/5IW7P6C3RIhMhFvn4lY62acSvM
y0CGYXv2ssg6z8aYXu6Psvk93HG/ngpKy8usv9ilcZPEtVnPRdAIUk9akLVfGqFDpqK8Ee70a+pw
9qCkANFnccN+PVRjWaUocEELHGfUvwxGBiO0Uzi7T4gBLxGwXvZ2EIlYVEcKkVb+9qNBaYZKBvhc
h3L96k5CJwYkbdJWwdylyrHp+inAk7E7DaWZH9HvJuIZW2Mn1tlYRUBIjqFSRV90/FfzO4gywsur
L4MhUo2zEXal743Dnh3jxirCiqEHsvTxwc+tPs1AmJ9cPyyCWMtMP02q6lIZOip0itKf7m+YNU9t
WUbGoiBiklQvy/l6GdOM2r2qcNobGdfjxahD2fgY4eQfsgELunMF8Pwxsut+Ovbo4aSPOow95VRP
jhxw6fWKPbHArSlGmwfTeOhx+o2845jHUTdrEx/fj8W/Uh9ayPD4he7kbJvD8H6CsKLwdqNr2o1N
Kol3yiCVTf0xGlInwIBWOd6f3lVl5tfs8s+DSFz6IDey0jLJ9Hr0ZBFYvZcafkEx0z4aeSe0cxvF
w4M5xShNi14Rl1JHAnJndTc+0jNJB6iHQ0Fiw75eXA9/t0hp5jqg9WH8qVjl8KB5nb4zlVt7CP1l
AvJFfIIy6WoYOg0DeUleB5Fiqp89pQ7fV7XqXJRaaw5VaiqHCue8Q9/P7RnzRu+gp6P801LydCeF
3Dg49GghTNOz1EhHVndSMna13sZRHYACKZ572yq+UiaSqChG/c5NuzW1YE7IVkES8Gf5VV7ctKJK
5lETtgw6elqnvoA8xx56Ywt2ASsRjC86UJBOiPxWNwF051AhU04D1SlQb83YaXzN4PWcUZ5P9Uwp
vvkQ6eHwRl/hXyMT6SzYBEjAN2D5rCAUEhJiIPXK6JPRwvuGntrtEKlvZpHvAzzEA0IxlrhytWCh
V7eFq6UCDpnT+QW0R7+Y5N5Zv92gyzB0C2C/GiSo6w2aZ1FChBomQdRLzviUQ0LwrTr3quc+zYfw
sx63s/owDHpjnHu1TwCz51ahnOgAzKnrI8gh9OD+1bCWa/k1w0tbdCHkkqCsY7uwKhrdiRsRFNVk
jLxbKuHjZEY5vdGRDXdS83AKqrqcHT92hfevQfQb+vDDVPEujJOlkdWmqa/W+HH6o20037UJctIZ
M7n4z6au0gJBpDTZY6rcHDImExUIMOgQRgkxVmtmdn0R4+OUBqjAjO+EXSTBWGa4U2a5t/Pcbg5F
cAGaGgmRm/tL8WgS596cBrCR0uvcxLo/lqlzTebs8/3V2BppsaIn+QWoesO3jfISCFvUCg5abvut
UbdBFo4GwgqZcro/1NrU69fCQ3cljVsKUdyar6+OHsXiCAOxNCDW1H+UJn0yqGuG91mB0TVheZzl
f0nW4C8h1FQ82LBuXV+LOvU7JLc6O8i6Mw1626nSPVlVb31ss9ZSTk6WOOVh1N3iHzUMTc3vm9H4
Urp4sfp6loM2HSJj2vuazYn7VZkHXXR79+sSJD8NdxE4AwZlYIiFL9VaHnoaKzsR39ZlQQqPWDeE
b87yKlTB4TIuwC2LwEwwAJ67KXkEuhWd7y/P1ig82eDcFo8ySkavVwdAbutljiMCW3juUcTIHpXJ
ZB/fPgonn7cZoMutewHetTPF/C4JrHyyjtjNGWd4h2+0Y1l2Gjc42I8F7Lqwdl5/SwJfJS7xsgyG
VI8+jC6q3Jbd5W+/xBmFOBJAOSj9dZN5UuyhMLqIUdSpPsFDSs/oxBs7UcbGRqMPQgVsEW0nYl1d
O7XilVT/Uu6CQk7OyYnSBuXF0XUL364w79nZBjeRG1O3sEkWYisx1Pp9T/MYCcZ2FgHwkOna9W4B
iSSDledhE/x11GJEwVVh/K1mYi+zWnbYq6R0GZrE2/p17d2opTWxYy8FFRGUXm0cayOSCswnbTau
I/61T1o8Dl8KoG7/oV7s/JCq9eP+3twaf5FstkjMYXivT4AdWmlR1F4a9EVeTmeiPreGPZx1bmB7
aRphHijrjw3wu+7EjYXZgTG7abkTYC3ruZ4FxGcBLSAoeBs6Z0iEGrivpEGs9vnFGBsuYhPo1qdW
E8UfcSoS/UGazV6JeWObGZRqST+IJNllq22GIPqA+q2FLelgGdMhdAtp+QnVb7C30Bje/sCRRHLR
LCUl8vZ1fGc4oDGsoghKOai6r+GM/Um6MvoxGpO9F9JtzOirwfTXt0FqhtKy6pCMvUvzd4oroiM6
/arfiM+KUL+VoVXuHKJVqXe5f5AHoNWCEi5X6voQdUk7SK8y08BCMbr300wMfzYFasM4UCequygp
5ePT/d275jD/GpTmvrU0+ikOrJGuZYOcZ4/TfZC7cv6IznuE9Ng4XdG6w0TaLoZzj23ycRS2hq1m
2R/AP9Qn4sf6n2Yq9ugvW5POwwguHRc1IFGrOhe7Jxkb3SWwsAQfrPbdw+i51WMXxeIYkjcBF09x
Ob4/CRuP2HJRElZTskXldvWIoeOUFrZSpgGe6PPHtgQAJlXF/ef+KFvLSycGCuEikGKvo3ckenBU
bwlk5thVzgXO1GcUCeQfNeiDTyk26TuP5tbZ5IxwLDkvHPXVc2a3hOeNpzCXBvXmfh7LkxV1WNTY
+Z44//ZQxOXUQXl01k0KdbRHjDPyNLBr3fItOf5Tmdp8mDxrz2Blc6mgvQASpMN6cwWIJlGUDNB+
EHeieFQdZXgIqa3tlFs3nrNFUZQoemGV3Qgre2rddM5AooWp/dy/L8ImGv3RS2Z5SlDlr3Fhjgz9
6IWjdB6KuIz/u79V1tpey6lEt4ObAEEkYqt11jCbjeM0M6F8WriIOYIcV6+RgtZAoMx1OnwztMTJ
vhayxNbZpag++IkyoT7vt55Tfp4SYZtHUYm6OcyWMItTgZOmffYqT9vzHdtYEH5TD3IAb8At/wmc
cWHENWenachq0izJ31Hc2Dk6W4Owj2kL08tkmNVW7kOT6i/o6iChfX8hsUl9a56qnXrIxgFdcks2
Mfh1aqWrxwwFoaJfZEEDa6idT1o4Je8ba0z+nio3+yyJ1ffsArYGXLSSqBf86liu3jMHRKMS530U
KGUpj22ClmY7RtOTq8zfDZrfp/u76ldouQoSiNTpjYJ0XTL8VeWpCrHrGMo+Dtpclh8Ne45NHypf
bB3peRd/aEPYl09uqNpwBel4Xodu7invm8P0YE+zbp2NLnXFsVhabn8LkRs5uAART0e7zXvDV6c0
Cg+tKEbz0I26BpZY+x/OzmQ5TqRt20dEBPOwBapKkmXJsi1b1oawLYsEMpkTSI7+u6r/TVvWb0W/
m+6IdocpIHnGe/BEeQiTymuYascecxg4Plbaqtqxsm4sGwR0zxI8R2mr7phEtTVeDUXszem4ydrL
VR2NbK3BX0bH0dm66r/HSAbiFBTkP/rLl0+kc1s/hsaKhozxzWGNMVCCbOPlxTyZNy712stmq0ot
zmd9HlD9Xk9I/mhlvAo/YEvMZdG67ed57uQj3EU7qxrL/V9OF7NMhEDQjCKxvzjOBbwKX5WYuq6O
jvKy825Kx6ffxIntat+tt6QPX/tGWXgy6yd4nV2pfr+/XTW2BryDh6xtT3nlBWXeY87zRmR+JdOA
k0aK6ryh/nM7baNDXg5JaF047mxD7Rqcd5Map48IgjSf/v65vHZD/77U+YX+a2YJQQx15hgZpQm7
usy3GnWKOsSo/oerwDRgKABkAhGl368ShvsmljNjppTjmDbMxU9s8d7yAH0lobE0BHSI9NuZyfwi
gMpKbBIfh/KyiDwMQRrHOkAHr47Qat0rFY7iVMbSzktJzPv7/b127JN/UHk+nA20QX+/P23PLrwj
vjC9mSqb+ORP3SKdNGm43XVRQfb3671SQTK6xCzyrCVCMf3i1CfQwuhDIyTLfGPd+ZMTHxvGf0dT
4jCHhoqEOGveAgS+etGz2QNbIf71ckY1s2yVdRCLy9Vxi0Oz7kumRxFcIkkT5UsXzBcJM9U3qtZX
PgXknTDDRA8OjmpyPr//Op/RFA6FZU3o3cStc9M34UyzG+kv1pJ4x78/1FcvBY8KdC5pnk/890th
2BgusST/tlUVH3VYyFRZqryJh+Xpf7gSPR4QchJw8JLQVLeJClSPIlscDIPOnAoDBRZsnfqmsMV8
C3v8Erh6rrMg+FDg8e2Rg//QD9hK0c+NEJfTrPW1H1vNMcLu3kvjuAw/TStqfodA7bvK/GLyH/3O
G66HXam31rP/nx9yXn7xsbBafHFsy36Ihk6iRl45g5cLZ2hOGH/p4+r2WJkuiUUPOCw8CqeLM1Sz
iEqFHg9/f/ivfKvn6ECOgj1HE+b+/pph9bRrsKHHPjUaKbU6elKeOyHp1AQMVsLofzjAHks/JrsA
+Zns/X452a2+W3RnK/nzfC/vNl1BT5zFjxl89FvClK9Ec04Tey6myAysXy41tm7H5aXrrYtKrWsG
M2+8Mo1tX/79Cb72oZzBi2d1VnDBL5OgUUOoAwn5d+urackD8FoXpoHWlS5z5X37+8VefV30Qejv
nMXOXq67xGqHXefCOBTQt4KsnTveXOGwBak7J193+oI33thrV4SCgOAWgy7/DyOt3o82cgscdpgI
6OTHvtLAGOqyuJFWaOY8kCqy3wjor704BiOs8M+g0D8gqENv0ahJXV7WVc1nqPwEkkD41lVei+CU
ZdQVTB7+nGMXcItY7VGKj62lAWKEmAefRghrR1Tm53czWwh8xz0RnP7+Dl85MOdVM/qaMP4gO72o
CpOV4ZJobY5lUDtXQnTVofHWKC2ADbzx8l76+JyDXXgGLpxXUbCaw/Pb/VfCQPV7N0m9VJeLKJV9
clUxD7lqZbFnenVH60uxBkN49JSrqos2DKwhK9oJZIy7F0Bj7NqOP9mxYI9aNl530Wi13Es11eGx
DorAfqNweO3J/PvXvoiIo2VqOU8KbRGAI7lvFsTr1tlNsdT8j972/+/BgBdzUWvHrell4yenmv0d
O2rmP/vy2d72LutaVseeNQ23ne79fJpn/cabP7/ZF83YmSRFBQm2mm7/RfOH9PI4dCM1Q9Qm9d28
OiYNLUdkGiftLA6llaOB4X/j9dj5ohN19/eD98qnDCrnLMzArPGcBn8/DEsnwnmtS3EZuq3X5uUo
WZzGwazcU7lhzJEaO9Jv9UCvlKG0B4CgKHTpSl728QpBMoCYuCkkllu9c3Q3HYN1bdLdkg6HiBGr
gwUgUEHxH6k3/7xiijOqJHYuDMlf3O5W9nXjgsG8tPoivO0iu2fhJ5zMrcfojRf72pOFdIPm4RmM
x1rk9ycbmRCsnjrvQuriXNIPnnNSYeOewp7JZWkP+xtfymtPFS4FXRHwA0gpLy5Ya1V7IATrS1Eu
5dd1anoAV0N9GAPHRFfVpJMuJWQmR7p3S71x8X/+9hfnGLdSCm16PsCuL0dVgXYKttoDT1aLWkMc
tfwhl/A4xJWH6Ml4KOtuYd+5lCL3ZlpetiDCdtPRi9tbS0zrfTlawGKb0p3aWyinY5D1pVNcRZ6e
m7uiqOa7ZIzH92jy4ofa93G/H8c46No3vohXEg10U2hMREhsFF8ezm0Ug48Uqbgc+nq7xWTUKVON
BdXx7x/ea5dJ2JnQn7Aw+mPKBO2pQYFQist2scx1rBFVav3oLRHQV6In0rFIZnAE0VJ+WU+GU7Dr
cA3VZR/Aesk9GCjoYls9CDmfsfDj3+/JfeUIxmhwAfBheQqC6kUaWzB56pvzsqTwprg8FlO/LSkI
LfdTpfxVZ6Ho2zLlmM7uybimr1P0ORMY1tNm5KNyg3o/ch+VzE1t9JOH5tue+Zs7youoi/gLNmWh
QK+TuJhO3V5udyvUjPXWt0W5fprDsGwyv8XPI9NDUVpXKNoOZKxFy3d+qds7mE378MaLfOURw+RD
RAfoHUOWl+cFIRSlI+0pquVW7VkxLOvJK33RX+qaf75RBr2kap8jGB6pgH9g/MBHfXm5Xbbzgrsf
j7hanDhD50o6mVb2qNI2kKXOhDurxxnzxP7ahjpun/rSqtc0LCMGTOBKpzi1ltHRzOc9dBnXXfVD
/vdz8NojgREHrp+aHiGMF1G2tR21bwt4+7aOef92r4/WZqY0kPI/al3+8zggjQL7hEcG4vvFpWa/
EwJHF3mJUKpzRAxt/lmoos20u7fP//2uUI+G63HerrIf+j2gl+ftdo8EzKU9d/HRNF6Yz+icZGHT
fv77lV77jMhPAOQYzyKp+2JYshaNbvZJyUumMY9SVfEhQX0ytRFNufOTdcmwcmny1enrN1qJV4LS
P+4/ZwdZQHAvi5FiDkpbBTzNrpv7g2dM9N4A/vrv+9uzKgxTGYS+UA15ESXk5Mt2GieOB3ZtF3tj
9Qex4fdlaectZfdzdfgiK3Ep5pFkJiBKL0u6arYL5dg1NxSX4kqotc3GkI6s0sYhAVkig+Lf3f/9
9b1y/BMQEJwQ4Ah/4p2L+WyAskCdqcw4AYaaine1g2FbF1VvgEheOShnniEGStQYf+rszJWbjETj
5nLdrGW/TFzkeq8EwbTPBm+D3bHX3bbdLEBNw09lGbvFW+HolSrnvI0hKJNg/oQ9zGZUdtnZEHhs
v/pZWMzs8ZIW9WcnlHJIpyhUnxHrYlKL9F8dfrRMD9FmpOINUx341a074+F9WlBkeAfGC2PZfi1L
P5UF9NrD39/LK4eBpofFJBkRZvDLoVIV+YuuG7ZpPSXZSblbmHZ2s190gbdnUlHfF9W2vEH2fvUV
AdKkm2S+xJbh96gR991qF9HSXOpIet+cpJP3pmtX+nJfnOppbq4Vz5f0ZgeXf7/d14ZJVBh8xaRj
OuaXl2Z6ZFrMIJtLNzICG28FFTuFqbLXmUSKfcjJNFIiKNL1bbYsjeNhcxd7ULSXwfr49x/z2jcB
BeAMHac4ZFH5+2OYW4/eOQok6pPhEKf09+5DVfrD2brFnrc33vQrcQyWDCQZZrHn8uf8a/7V4tJl
K9H1JCCgfxE0hwkhRvTl8v9+T9S7TCPO9LU/dIhK6hUGh5qrSCe6A0TrpcI27aEkL75xQ699ZhSj
DLShYZ9Hor/fEO6DzWDNIQy2oGhOk1JRlXmbiL5uzSo89gW6vf+vNwcLFxwReCqKOSqb36+IKDCk
/aRWl65EvD2NfdwNkV7s5yDtdqzg/361V4YSVMJsPxksh4Szl8SU1mcMaBXEkXiJURXXXY2WdKuC
5gum4nQyvpriIZshCPZ3SbeKMi2KBPi4GQPLnEISsWE+XC7FoV3DWhzCwV/bw9C6c5FiQzH4//mF
oFiMNNO56oDc9rK7cyd0TVpkPi+hk4+HKtmCK+RUsEWO3eZ2Tub9jesFPO7fExksYbaTYHSgDv1h
5gGermfu0tWXBdLBGWXHmNUxtg6tt0QXb7yLc/59eS2qDwakDKOgebzIzyiH4ZfmzPKSoGKmXOgF
QfbwLEudoiJhf+5o278Vchq60x6Nlc4MdI0thaNal3Clh75Jh1mJ8B2o9O1KbmXyBIhp1AjBbjY8
hnJdyxyqa7jmS72Sjd/4/e6fv5+FyD/6msBEWab+fnSjHQ3caABAVUXO+KFg3PZjLajroHq6e5iN
ReD/onFMYEGphAjURH79STWNMtdhK9FIFvBpqjeKnj+/YGRqON8AYxi8/aFVzvPUOM2dU7XT9Z+d
ygpTb02Sw6IW577X29e/P4RXLnee3BNwqbH+1JyvLHtd5VJJmHP0IwLV8htd7wCakpChjr/Xb7Fm
/kyufLpUxQAC4lewMrVPiLeaAOxPNVcfVwEme7NtA3nfj7EGNfoCufP6jfrnzzgPphlBdmyJKFjZ
qf/+pmEDdHDYmuWyb+zhsMeTPOtMR28k0vMn9ueRYmVKU0uVA3/u5eYrVFVhL41MLqdy9MQxhMVS
3rQmCg6JYyyRqhVz82wVW/TNmdduOohgm6Ic2YTFpCq2lidMWFr3TEsLH+YtKG/7Qgp1EwwTXmqj
o5bhGlbJPGVru5mONfMoSiA9bjmdClMgdjaU87Z8mNZWhmm14zOebU0hcR/WthpRvI+S76MtrQd/
CNQHRZYtGeO5xUNclmJPQ0lZlQM7tJ53lM1M3u5Ld+Oocv5uzCbVdbJv28/AWZYaakSwtJnXwOvI
uBUhUxT30AwEMDZ9OX/CIt0YiwbHYQ6EyfYkMs0HlMrkZ7tVzUNUu92Ds+31eBKunL6ImLn2wan2
fU/luK64AemiaX4hESO6S81syErjRIo17QM8XT+tRTtjIAI3svFP6xqyOkksbfrvZeUxIzRmCD5a
dhf/qNZkCA4Vdfh6cnFma5BRaObxurFYlV4r6FJlroNNNu+0soz9DtC45/1YZFJZKeJK6/6TiNag
tjVIF7i6s7dFViVGvlduaJHxxrF3Psi2GD6pwCrKBbbIlthP+zYk7YXlDqv3vvY6drNYAW+2S2iO
rFaOl3hqA0x9cmOhwwwcVrtR73rBE5uFNnxHA29OjdmHKdNnr5yLjYnTciHjRT6JwtUPLIypVBRw
hnttI8F9sUn+hxSU5drm9WzcLUVhMcI4CMx9jxeeWIcMAFH5HLe952fwHes91a2Sj50pV8jdqlxZ
Wgxx/BFhY0eCCFPi6xAU/QDFbJTfZhRdZebGEzW5IdklYNwA7h0wH1FDCprH2VO1S6A6cmwTMFcw
5p+KEvm1zHEAewDHL02Zg1NLZM64d/tSGOHcUMbM3wARze1B9FMzHhZZrmM64nWn0xC5f5nFCVK/
2Rjs0zPfeJAvwCvuzJS0VVqZOby2Wh0DtYtYPKrOaZyMTqTJ6qIPdbYkorqzphHZ3wA9ZZ1C89fv
mjqWHWab3filHBr5rg689mS1qv9hvFAlJ7cxTp9P+GbILEGE+K6au7BOrdZdtozj39TYJKLoko57
EP1yFq942HHKu+rqrdoOsGrwBmtt6cl8tskz12IYXMglTe9fCebVXWr36/ROV7UBuRuVxZ2z29VD
QgqVyKpX5aeuKerPdjDsj8Kqpz0LKuGYrHaL8idOSMJKK3eRVdbAsixTCxsykxdN1MYXvTNvXzx3
8D4kvfR0WnVl82Vr9uA+KX29ZvtgwhutQJbmoorXn51vGTfVS8f8cozjTsDg0h7U/6mvEfCOVGXn
oluMTpNuXyz+u04OdazHAqeJrr5FoLV0uLMqGupcT10w5J6ZKvMT2h6f8pRUgcg79n/ywpoH/1qx
MrvdC5HkCoY6SiaYTpoU2KG/Z/MC/TfvWO6pVKHdlyk5rR8tLxyn3Myre+uXnuQfQTvmqt9jlW37
GohMJbp9qJpRPmOb60EbbnuHt2vKaOYUtu2HweBqnwWm0l9FKacyG7ZS7Sn+J3wgy7jNKEMH7fCj
CTC9SguCmconHGqL4yzC8Eto1+vzFMbyi9fqZjvM4TIHWTKF4kPQW2F5Ak8OEci0gy5zIcdAA9Fi
EJhT8CcOVU5ZTOlaWu7JnxpVHr2OJVK6lNP4fmtcuyHSqfW+cF2GX61P3Zx2Ue39rOyqFAczIhh1
bBoTM9ph+/LN29ta5DGjMuxaEYG7nyxR6ExVYfCV+d44H2qrHLsUXub+bLHnPdPYtnhPd8cyXzHe
bscsKS11Mfo01dk6NA5iE+iyNnnImUlSx+rbD3Dc6gcAFmDAlmletjRJ7PmxLIsB86S2s7/jFzF/
lWAtkDCY3OZRBiYcDiWyfmGarDO6j1HFtbK6qs4cC9hmQVoXVf+8VkCI8jEIa3VYli2KsiG25a0L
HeDOgZWwZfMmxIzpmvC+wORmBmlXOu7vi9kOZxBpS/t9PwNM+BwdazzsZYt1ohvhNOg7arZznN7m
MYsjsX3pYelQmmJZG+D21GJR3aCtiR4KLgZOuo8uwpkMbdH4Ddt9jw6xtUZgcCIL+AI4VURUffQD
Lzu7CIrT1PVnxl/kVzwUd2PinwVN41pZ27uOOtSr5X5hPNANiL2uAPR013lPk0qS97CPoBtGBo5L
OqhOt3hbSnPnbUt/HTRiilK/HAE3kSKbW+OO5t7vmv2+kwNnFaGw8DkuqOMO3U45Texo3KutbtB8
lWMZD0d/w7YuTXo9G2CVyIGmVq18ee0Ni39ZlVp8LzvCAu6IQjSZqZfhfvI90RzrBZLLwpi/u0KK
Zx9Y//jT5dZPznfMB2vsMXr+Bo3ae0WY13Z5aMdofe6X3UNSG2IP02Q1EQbtqUveQ3IoytxoE50c
t52GzCuCsM3Q/Jx/BW0hg3TvbSGOtZkjxVdWJs+QuEcsZIkmVrp3ZMtMAQMUmLlWWIGyg1bPugqX
ndpCdMyiO+mb1AFWMGdOOZYyddY2uRWlQDTFNsGWGYm5Vep7Q/2wSC1+db27LnkRqdgw1bbCu9Kz
O77/wPJbNk4yoMBA1RSAEom1GXjPqa/b6XaPXT1lhpL5Y2FBhztOxP5LHW5Fkm+qoDjuyUQus0Kj
Y+DUFcq3UPXIumFYjF9dv3N3QDhl83k0eyIPbQcANsVNKr7t0RtY8mgrOJOdO2/TRQNb7ZfXWu2H
xmox1AmUr9asjOO+ydY6WbbcNOeoxRbD3G1lV4UXtVtX75Gqwr5iwq4PPEcwLh8aHCTMyXSQ/I9E
CftDjCP8RlHgmEOnVZ/c0MLXd9hb0PuO/hCpvA0MUDdjneES5BtDRN5L2R/sypZz2pc2aQfHNhEh
iCPt6tqyyr5L57GTfbZCtiA/LlvPJ0q0/9Xuc/0BuTS6f8cXeMbiSrK7F/vcbk+Jo8vTFLZBwvcy
b5+70HTvhPHmz7atSINI7rN/aIdpKNLOJcJm+EmoNVW+TfK3mgaZlDgCdxCOa/hNxjVfmL2P3lVR
q3jmDhh9psVIUM4cufb451li6dLS7cL39HLVlkYI2Pa5X3vaPuxN57rZJgbi4uhtQZAD0gFGJFFn
cPlEkvgWEBDOHFEhiia1VlO0HD9hXU+IUqi0H6aFP6yW5LaT7O3IMxGuwsWarOtpmdkZsj+TFF41
rgG/ejfQFcx8iljglAqjUjm5nJXC6OYJ/9utQCpZOJ+U6st7K9DJQzTZJPlSEtN1jc3TaRWiGI8j
LplIE4WuMzKh7q0OF5sttDjwrcUKJWy7hyWxl57JXaMv8H0V7YXcKu+zGrX06D+cykv70QXTmOjR
aY/2YPkAugMwGjlbDcQP7bUtbv34bKksfDbFYJECpC7psCRmncYV61GwqpnRILOQgd6gl+nUCoPm
h3bbfbxofWF9VMpGpGgCqH7vnAEiWTAioJbWIfDxFHSEe9Eqa2N/hwIs1mPbqj8lVT/YWTPHy+Nk
O+W1wEvGZM3oyeGCPtmpMygVZBKLZqehPFT+zegXLbvBWDhXq7Gc9aSA3U2pjFf9GZmUgF9tBxKj
LxPaj01f11drWKxN1kaIlWbz0G9fB0B7cyqcKVwxAva2LRN6XOYUGZiix3F8bcTB0RTiWdLS2eQc
VafNWCWNP0XjL6gVJVVUp2QZy37vWABB3tEcRDJ1kU2jlVpc9XGoqm5Kkf5xf0I7DyhBkhax6mjo
1WGtWw6Zj1HLmiL4MXwogTR2KcoDxQ9PO/OXvVfjlm8UHy3P6dwJjGpTY76YZmZwHm/NmBYsLUHf
DEP1aar35BbCAvl/D824HifKJD+th6T8OQ9e8Z21p6OyIB7sJQsLv+eyyAjfdOyRnkY/oMIWdvhR
IRg4pq01Njdlb7OANW2wfcdQCGX4xIEHnfldP625ofL64QfO+PWsMGYdV+qRB2t39DOqfaqBQ6rj
c5BWZk4bqpfvSi7cnjuZhekyPICbgn3MenQtWf2kRdueZS/FxEJAckR91Y8N3cQyrGktfIJwsQX8
4HV1EG2R9BhqYsRUePN7EA2BnzVtL39iHjX+9MuErCF9BN7SQUx7lc+15T/4mt4s87dofaChJZAR
sMBJxoTn66ZUfpUZp1pETpnXn5+PQlJk3qV5DLZw6FPse+gtA3f3HiGKUvlY1TJveRMkcoS/tHQP
VVGtT4FWQDlqReuUAk6xbqnYA9pXPcjitAzKWVOt543XLIOhOmA0P0FeAGc5kxU3801ViNClczTa
VkaCr68KzFCINmNjflhrWb3r3G2q71oHKFBnqfCLgCjeHPvVJJARuj7x3iGAXvV5PKnyFBfj3OTU
nT0AFscs/UktyDOk22i8kjq76FpgJ66mc1a+y2etNpnZRXgeGKuSNI4zy/gL09y4SVezV/SAzP7k
4Zy0H3fL3+Y0BBrU5MTo4mYbvOo5DGe/zoPJkh8X167a/Hyo33V4qVC4D6E9ZPAKXCwd6ohB2zSD
nlupHj/FJtRjNq3rZmdAQizSn9Xop6bY4aQl1t4FKU3udtHWyeCklFbjfRmbeMuiGgWK1BpH67sk
afwotrB7bLxyR3VZJprYH3QBHXFI1eX4mxMT/noryWrZT1+NjIIKW51tjI7kffOptrvqOzCZ4Q79
JfU4hrsTnbbFGeYsQQy+TKfQ9GQM1eouE7uKCP8KOHCq6HBojhvhf9d6nG+8iuumFY4gT1vfKEnX
va8FOgK1R6ohVweZPWzrB8mffZSVlVinUDnmW6FU8rFY5jrJCwvgFV/CMJKZfQb46T8UoVQAa7hc
6mIXmSW1Bxws3gM3X9e2um+ofU+JipPHdQ994njS1gHxDpn6tO+L5BeaP0OTUgyO4yEZC18e0UWI
68yLBQHVFKv6StXoXK/op+vU7wMHN/bImaZjZw/x962ozaO/uvNV4Jw16rBuNU+Ea85KPAdcMFG6
JUqCGCxThxHA02yC+FZH+7BniMdWP6iPEj81sdVeQcqYI6YUGsQB84ChuBT9zhxpGux9PdXJWjOy
t2uyR7iPUUJD66lTTWe+XYx4jFmQ4gPLOYhJTu/BrRiTVXNcdSSmgRFUa5W8/XrQo0wnt5WkM8+s
8TurX+17LUZ9C+WbYmj3lbimaKZdM0KWLSiJacGQenEZ2FW75VEXgvSTqejR3z+owC3vbHxDLlrX
7T6u+zRZmFlgO5MWTrx1+VqIqE/3eFlbBCLiuMqEMHwdGkoF47LFNYfYF/LHvjjJo23NY43vXuKw
kB32RKdLbNwy7WOG5JnWvffZs5fusZ6TDZPTMV5Xhs9Tb1/SN+qVinUdqwx3O9vJBIPlMg1iZFdL
v6ffCJdB3NhWIoeMik5YR4iJbDvgQQYfaxE6bS5djZaux4DLpL4TInhSR1v3FMoFm75yiXZyfRJP
X5p6Kz6um1cUOUsG99fE3dw0iQufMHJkfLdV88ZvVPWZjexGjwWQLJU2NU1ZOhUMtVN/TMrvM3KO
Zaa6oSfDlCIeDj1d+y/XW2ORIyPekVbmxdvToPeghXYAi28KT5FTBwY009E5M+yu5n1Ybi1ZKwEe
cE4+9OGoCdCWvTPYiEZvzi2mre1hDzqLw8DG20lttbtXne5Cnx9chA9oucBmi+Wi7izfEe+xB9lC
Jnpb9zUyevIzO6y2z2vtljyv0oRX1thZ0RXw49hhsaTLDZHbMgqv8DHfnnu02bB9AD/33PuGsUzp
28hZK+Ao1Cuz1E99sOoxNXPjXlOZGX1SZ6pfmlTMeLKt7bfbkTL2sU1CjU4Ny/j7BLs4QUM+1R16
kDp+xLdOfl7wViBVbMikgoOM6cWavVs+JElXCzrtznUOvtpVCKUqsj+xELTGy3amt06Twg1vZFB4
VwgNJ24aL6V+3MpA/aCCc589ZdgFCHyEMafrPYR8+iJqBBXb7oynoq3sd3BI+xFgddFtebyW/ffK
0yZmhZaUEyIOSTgd5r0cvyzM2lyK97LpD9QCjBYjvVcIRisxPEt7sCd2QIX6uYwl4VMys43zNe4s
vrx9Ux+mxhHPIHTosd1BL593Z9pujS/Wb5wP72OICd0PwZSzSbcJdCjSmMXwqNCLeF+WXeme9mYp
vxsqxjgba8MeMIloxtK9cbuv5bq03/bGsR+W1uk/jWgFPVhqGsPTCn7wFr5+9L2qyqJHFtE0dT4w
gWvz3XK2E7g0UIUUme6vHRT4twkRowfZbmrLkDqicaVSdZ+UYc6foyQVcuY0H4mOvQbhPNtpPod+
gXxe4xaASnzyv50mSDMnqVEyGbPA3rbtlIxMWChbuvkLi2v3ro6S7pMORPfOGaqouZiVbYu8QRvE
z1aSyZbOwrNxQXHxSUzN6pefC2swJXs4t/66JsIibG4rFg5dNwa/WisyjFNZ+TzslUZxU8iq9xlt
N3Z/YOezXvXhukWgHqL5i1O6YiColV50apGQjlPOJZBn7g6pAaPtawIR4a0quoLNa+8sz0AJiSq2
EfhHslzqrCPP67zt45h/Nn200S/MdDmXXr+tQWo69ohpnzRbnFJ6LI8DrIE2hfYSM4urqWVTyVag
TYe+8jE2mYkwqQKAXbEy0Rwsr3Tlr4kBA/NsxwaMOU5ee/TBFjqZP2O6nhsxQseFJkJoHCxJS7z3
qKqkAYNCk3dMT0ugJFJ+0M2AZbVYVdiRc7skycp6GK9WF3k3fmK91LnCwPy9HFQSZpg12V+KbQyf
J9YXn9pyocaYG86nBuk7MicMOp/wNFkJfn2y/erOiJWnWxVV94v2Fu8eIxf/4wCUrG+Pcc/S+ys7
6+mXHlyLGD/FGmfU00SuC074AfTvGzfR9DODGq+dCjzHBQJ8izqYpSseNbHjkspwU8e6B0ORyXDu
nvyqqNFNL2Q8ot8aMnrG6i6hde4WfT9Mq2DKSswWpyWa9ftknuGC4wK/PIthPXdsNIh3gWn6D6Zy
ohalg9FbKf5r9X7tHfdDs2x2dRggaFVp3E3muVah964Tkfkc9E7zVXFKA5SOh/WD2bzxe1cP4ZeW
RTsTtCqk3Wy9Wt9L4NbddYRvzkhHJFfaysGleF6UUzMSWpaAXoJAWg03PdPV0bmQXewtDUOYwAQe
o33bdLMNmilyVciwYJzKA1uBNqLKqQ2Vuw0wuDmI0SnouRyvuurx/+M/t9iopVa8OXY+El/va6vx
PsRMTik3gOL8WhEB+qqbyXoY+S1O2qLhb9gLTQ70RLr1p2j2fNYrtMheBuKgvpqZafW5mPrzHJAo
c4OwrOxgYbnrcKgLfg5bjS28ghrR+kdbQBB6kg5s5dRn+T2jOlcsVDIJBSWKXHT0BAdgaDMabkVY
FTfB/3F0Jltu6loYfiLWom+mBmxXX6lUmsqEleYUiE6ABBI8/f18J2d0VuLYIO39tzZ0bb7tQ/Z1
NLOdrz5RvftlG0h5vYEL7nT1DUtcGfmD3co+GOsfo4NOFvhiAdKhRrGJc5fY17Zo9ubQD25ct1Vp
gyPJinGMU30SakpMIZFipIwlenzDsbG3EPP7jBQ7MXwRXbaYrwARUuVt1rvpv8btI1jBtFnce7V6
R3RKuD2bXE0B45lOq77jZWJMv0AMUYagVhaHOZ7moZiHYd7BT7FulIE3uiyAonZJ48p2BB5n6mKt
90obzoZ0kzvuh79XKeD/GN1SHacwGNwyHlr7fUtWnRUmSDQO5hgq6xQivjhe+PlmP9cxjFuht3R6
4NIefm6LCa5Z289/O26w5rqhzO3OqdmH9hzPc/YybGroCl4WIITWT+aGNSPuslJ6uEVPYo0YEAUA
+3S+XY/eXW2ETJ5aFoW/VR9SXjdvwYfUzS6LtvfG8WRJZ5F51uNVIXXu8D6jMWSyOQGH6fjiJZOv
X/dIrMdPQA+rng4g8LgMGWOaU9Wb+j9cfPV+8aDuhoeByiNWgrVJhu+SDFL/7M1EYRSAguF8h7S4
rc9bsjTyOdynyp5qcyTjnQFOX9hEQ5rCeS8YgkGjxX4/BKHyfnJssdFkEy4EcRJmWeNTL7iDn63b
i+jVyQg+CU5OtltdYh7t35mqqvjOtYNcXqR/E4h1abT7xeDK458UQIG/15t586J50DSvvAtx1wjX
KwOOvLYUNX6/fNNUpnPqjoN3ntN6ZTfl+YFK9QwhboLoYM3/KavwnjSqWD9kt6H7G70hqf3b9s6q
eIM5fE4d6yPflxLKPpO9unK0SbddyOrtg+ApsTYW92y7Q5djj2gB0o1pSA6tuPHjvzKOpuwClD/U
eZ8q+JEmqrOthJvIvjd75qAFnA//b7CHyr71VazWUpquy+hI3hhR1QyTmw+eFP7FTPtsngiYdbyL
0wpIPYc2FXnmnJs/beAsLr3QFbENGi703B+e+TfVLThIV+3WMLxk3ufGH749AsHN3TkAxNTfkoYz
6LIfI8sj34/3Il3cZ/mEQ4EJlxieIPeIF9GPvjOK6zptFOwR17M+erQqLv+4WFKTwzyN3qtTzWmQ
N+mUOa8hA9xEWMOxbs9ZZVIoSt5/88WT62KewKqT8KdHIEhSKqtCmBa5++a+3VOjn3gHPJ2zZU7k
dGpeiCKUuORP26Yi968Hz70UqQCavwtM3093wLqkC6C/5xLR+BEU5xaXxXWJ9NQUUSyMuvgrcqIT
zpXdf++Bh9Rp6IwLuOMCpefzLu34NCaKu6Bnj1WFWUYE6pbsmuHUkwTdnxBKuA+ut7WATiJY9tyf
wkyzGhGQep8BvP07ph2OGW260iWLaxWc67kiCbDmvNgex2zmOYLiPmyhGX3k1/ZmnuCuEsTi2NWu
TiGplO74mGvVZiWagNjmldTbL787tjDPMEYfJx44HV/rPmn1WXVHzBaR0Vdf+uM26nwJ6a4tFA2F
e1mRMOcXjQ7n/UeXDr4LWRmu8XukJi+5z+BWWRLJNcwDZ+SD03ynvy2zrXC4UFMt8w2Tqc0V3c5H
Ifpto/xW71rb+1uu917YIxRtiavG558VH/hpGmcx8jkzY/TGH84FKfnHfVfaKK849JoRbwGv/49N
Sj0TglTvV0i+5kdY3a4jmsVT99FtrGvOU2aYLCLDvAlj5zDmNXE9TPdtrbkXu8Y54gIFyAH7rZNg
2nNg1Dm4p8Mo/Bqy3qK+azUBdyfAym5kbajW47vc3Xk4UbyYVtALI8yvzNaqOrubG07fICIUP8zW
DvUDQAYqACW0BmOG34rL3jYIEdGdKajsuve278DwTX0+bEXaKE6JeC4mun/QeUepts/jmjhPEfKK
9A44IZ5OzuQK7yEC+/i2blUEWNogCINDVQ4n2JKNQHNhF9KQlKA8zPs9IBpf+cMEQucNVXPWSR0P
p1awTd5PR0QmMK2A3hvILCvG0C9k6+lsBEkdlkr9akJPHoU0h6jyIT4mRVWeDEXRjuh3PqZhYPIN
oKfaUxL0Y39dpFDuS9bhoTwP25C6Ty55d5zgG5ABnCY8CVMP1oAgKhkhCPXpKxPrCw/jQQ37orD2
NG0PyOuh/HWegwr5+Zfolsjxo9NN00AGb7C15dRW7L0hyuvo6xQLdyvWjYDhf62u0hmygHO0Zz4H
vwGcdXnQZ5cl7BIuQJbPh++1onAQvgaljkymr2MdqvWcoQ9svq6LXRgncMWNZ+uQJD712y6vhjbm
94E86oeFiuul8IU+YBXReRRB40XjYxK0crrjlhtQGloBRCK0gihcRLDRXh+I4Sd4VxXnYk6rhlqY
aP0cDh0LAgL6Nbyb6oVQpg0ryL9p8tSLgfz6ibfd/h83cSECtN6DM1Cx41MzBDzwTnFbulPdFiZz
4U+tU5ElxEhsCUGG9EJdEJzHkejAd7JrkKwndBH+167KHvcjh6ApHSNSVCAceeTgT9A2htfNf0N/
IaWbDx3w93+yN317wXHaDfkCj50U/pjE23kOoemxlVlnneUpOdqO+m/X3bbpqSZWfCOuGIjmEc2r
2M5xK+dfekEbBUa1CpDFzB2JzyDas+JErKljV/6BQb/fjuUH28SwvSxR1jziKl7qS7PsW3CWgMSg
BFsHb6uywxuR2YxBRYFd19E8bnSKuideAAXV7IbJKcKVNpysE5gnAWefXYThMMk9BWWYR4P1d8q1
Fra51VFiPY/dPF00Yqs6Dyiqah59SLOhqFYcw9eUgCxUuPvY7QVVy+uUS3/3jkLXkVxzOAZubK55
EcBrh6uT71FSP1nqhghSH00Kspd1zbNGwomSqFkj/mHCO8pYeDq47Nm4fLTjUj9vuJbRwgg+t0cg
8HA+2KO+N80cP+987jHPqnRl+66F/GFs7/8mBKF7C6N++lVX3oDyYjvC4/WmvEmfvGADdEW7pAix
AfSeqPNL5XEyJMj+El00NadAp70CAnGopqtVnB2Xwzrjf57gxT73ttLjmR7EKLrwMuq09Jtk688k
RyCS0nLfp4vvxJ29xCgKVK5EnURnDEGqet9WluViCcPbhTBq9wd/mLc8agZW7zeds1l0kdLx/EI2
5mjOUxqr7Ly3lJm8rdUmvoVtyKsr5FJ9dGmmQDBsGPyC7kHH1RIb9lXvAIalrU30a6mxkJxmFjy4
YoYWXnkOpu8KzK3Jq2aZPw21v0Mh4IaeQQQ7ZDWxTl6JBlgQN6TR1p5h1y1vkt9U7skNpEBvJFd3
JCywjkHGB3f81kibfWv3ePpENRz2T+HuCsTLA84Hf5P9kCeyAWOLXDHhaZv5ZF91NMvminSLbkO7
gVy/r8mNtGDSXr/EZt7/eGhxBsImU3bW1JHzPwi6VjxSisiFX8WxCh+CXSv106CXTM4VvVzhZWk4
X+59B4j3Uh8qWItZBRuaGd8MWFArFpsWSMnerSLRX4nm5RF1nHj6NeBl+2NQXn9xMpKc87EmZIY3
kjbpa2uJCyiaeaNlZDoqN7ypswJaS9HEjpdq2ra3Q28D+/QyEQqjYeizwk93uKPa6TVwXSPoCpgm
1lvEHGZXV4RMqymcbXZfsRiBlslmXsgVZd9tzgPr4H9ySy3k1J5ARi81j97fbrRLfQp8e/igmJud
7xD98SUwSEwnRUXIcA4a7TVFbHX4wX6BZAAQbR++r1IbbvB1406iiBZW+4Q3RJKPPPmqKVdA2Pap
k6343piu74pZZp5bdsm6yJ/JXI0xP1oAixLQkquvrqdDQ7LQ4P7RlUG4gxg/OpBUme2P0s5BmsIs
Vn1FKURlQhJFtKmnhjaeIvG76MVlHjb/enqIw9MaQM/lxlU4iPvRaSQKryUW5yZsyZbNyNwjnS+Y
pu/GJ+n6vJiFBl3OpC4o+W8Pb8IKN8LreDzPah60wY8qjp9e01bjhYRfss+Q7YW6rHhQgX1R2n9r
+9pNnua4qtEq1NqrS9toMHQ3c+L73VknwKImmXs4nOU2oRKKGeVUwSEYqTGeA67WboUiCQJmvBt7
KmGKbUxrW6B9axpkJhMw1jbVmvbcKQUd9GTifN/HgU2Kr+vDdVKKddcJGxnMPvRvYbcGmgitpYsI
ghOaos+aX7k41j5ZrgJy/fehBPBZAna8McfVHYOGaOb3bRPZdmcb6/0XqyauygX8+0t7KERGXJUN
zoopiW/05LCW2LJjLCW2CQv4xOh9Rk4Tl1gaqv/IIkSbcwvReT1if2gvWTW4yT3H59YVjNuBzxUx
zWzE0eGiIWKfb841Y2N6ifjhP12+r5n5Vifi0iNU7n+rhaT8EyMHnPRJJKN/hRao73HGO+sdptKs
u+lgjimPB8t+7wNBzm8yBk0/+WMKyKfa1LMPnJutyaNsSsv05h07aRgF7xoR3DpcWIwa3H511/T3
KJc7iygzUhjTE5C2M0/42D15CEwH3kBQjhLDfnU/Lvvy1Gh+/vMRr+5XyLPtLUuD7Jc/+rDejeJ2
dMGnXR4ehIrup1gypztpiM2mgAjygnOXWcgNUPgeRZgFCF9nsbwlJnRNQWuOxdK5jlN60gjnDMJl
ZfwS1L2D9POEj34cjF48dHSaLNjlPF1D5INr/UzGQDqPImAQKLIZGjgP3Y64Or/xneMLmg2QNz1X
WVyY3o2eejRgzdsuyTZq6bEe1JqjShFPvbbe+BIcZoHkU3uTXQJHiFuSvvLeXHyYhPM5wrdf5kzW
mIfdSf9npW7NgwUDli+MJPst0yCtmIdHV7oXqFfGkTDWs/8KMiV16bBJT5yuaftDKtOFp6Dyo+X9
AP9lnOpqsGGGcOv88ObZ2R733oOdOzCXRM/AX/12pk0gCr85sj+CAlmXBTqORZDethSDdwPRUlMo
Bltx6kyrHb6mKXttWdCAryFG3SuC5uwjQP3dnvUa8txkWW+RMgbB/nfdsp07sJuhnmuUNDxUla4/
nWnJtjek4xCvIbTq8ho26Y6KFLDIvB7Buv1CUNstSFpR7p3m7YiHS6gRQ5W1zhxFqvOuVC5tsr0e
a+tvDLKV/NAMQjX+E+l87JPDsNhHPq6mLBg2857iA9F/Y0BhpOSh0Zhj5DHZrwfFIe6rBjBCMuGv
YThfhdm4oGoUcV/8ZA9DcJAo+zF6vft7zpbke4BSf73tefPHUPdt9tWvWsTj/jG02aNxp7p/tUdw
Q6xSkc4XH9ktGt+A2yqffMjeL4cAWXpclnnOHr0pgV8I9dZ9jfCZxs+OXv32wgRU+aXfQaTQVJRt
DjiXUy1stnEt7GMbgUeVZo23vxlX7ZarZpo4qpV0R4pgZ1b9yvMU2D/5by8tmsThFItpRX4xsgm/
7gBIsiDra6xOTBoD3a3T0W8nZLEL6ZhU0oHd21uaAXvXxtQyHfQeLwxjt4a6o9J5suwSKEz6a5DX
fO9EV62zkUwXcTrlLgfubYTFN1jIHe4bYB8N5X3FK5jluwDDzLt5SCXzyzSPOTHIfMI0m9zl87Bt
4Dc3ffS6l0vmR37uAYt/iM705oQHNPDLNWmS8Ektkt8xVIQ3P5FrgYR6yvxJvfdgtMd5p6Pk9jRm
gHI4M9o+P2I19ucQqcqOFJPtpiXJA00U9zWX4BZHP70JoCln0vWGS+eoaXkwWyfevWUaVL6pdneK
1aLShZEN0CyH4NcvBw0czpmy8yEox6mup3vjzW3zEKbTxqQabGg0+WqYP0dh9ueR0AQivuZekq5q
W9mydKpRMXpn+z1+kLb/ieM5uZIYur7NQYN8yM7T9NtESf8JF5m+004DJL76FfJ7ClCffDfqXnqc
z69mlHopLUwFCs919996BmE4b+jut3DjEoLTJAKJ2cgsOq96H/mzu6rtbEYVZI/AlF5SrGmjfvE2
zFylQABQ456h1UEyhX4M6bZhltgX5HB7HaWftc38umyF6myOME5N16yZg8/BQd5axj2iChZJOveI
zp3bKYaP7uyfFQvAD6u4I26cdqzO4TF37ou3c87n0Bj+cheItTouHZL1D1RSmCD8fUjfPZqPl5cJ
kZ4Gsko8A86SVvJlTXcOaZVuxNhtNo1+N6JrkwtQB2yZrJW4D5I9w9RAgn1/5VLXSE+T2i2TKFmG
Ek0r4jmFB/PhYLLcUdoRMHg/eJn3RWolr9UoETT5c8U/ahemYpCRbnifJgOnbLBI9bENju+ek6bl
fGdv55DlQ7IkdaKP598eF8o328RqyRvicYLSjZogvQ6CAb/EDRVOTDljRDZUVcsE38uEsqyNzfDX
9un6Y9+deb13EtfcdbrewrdUH+keQiyL4587GWw94ehDBRiyxD4W1PnRw8HBVSAwb0dcudOcnY81
Yv8Cu7XNcPYc6wksDGZ9bRxn/EfiB/vw7rrLLyn6Vp6RaqFXbrcNaF+Ok4yYz0f3B9VpqnnHh2O+
saHgqbPpnhX7wb2JaiJwcdcs3MM7o/ofqg6NLRy5cpBRkI08yw1S5M8DK+Zzi+byG6EC0G3h3Mx/
E7Rq+pR22fSQBJIW7bRaAXPU0YkHoA+eHxJvrcrTxo9+URzeft9FKpKTgjBpTsuOzAPvtTi2U9g3
Ah3WjTx8TOmesaVXKebKRHsoxTFdI+UwgeODoKid9C9NksZ7eAw1vAU6ib/Jitv5LtnMgY/aPeLl
nPgIxfPKtcF8CRjTqhuvn4l8g8goZ6dh+iLBXv4VvIjNvR6xrQEm+n5fOCbggF0dGS5czIy0j8MA
pYGSf0ZbgqIQAf3osxCUvUodVU5ZbZ9JTjLxn4NvkpwVJkb3YUrCAZdUu/rbuRHZGpSxCfbu2ic2
nPm+Is6I/ug1jp+tsaJgrSG//mQZJBWdJ3AhgPST/EX2FqYvfopAFHCjN8HR5GZ/3Anl1QnleC+e
D1f1c+nEKdouJpIw5MsNR87mcd6q9bxgllHX1AF0h8o9UM0u2gNjVmhfVUGjiMxQ3OxIfAXjN8a9
mhqxkkRvH2lLo5+7xExPSaJVXSSNrpPHONi9P4EluxhmdTPhBWDJ7hclMjP97lSi/FxsaOTvb2qx
qaAWAwwEiC/ditipcXkxWqTpVXmmbZ+O2ZN/WY73N86zTlxw0ognR8XrdDG2FtEDIvHsnXgq8XfU
607IGSrnEFnwuFD/JUfRsFIS4X0ako2rGVXVKNhKkJ3mmA2wI0Hf1oBMkjXxTGIadX6zCLiaEeJF
B6Xamw5fMVZ54lz5un0khvnQpWLU7Z4VG8Z5XANytzJnXjgtqUD8pMQnbO8RHm4/s7ASzyGbhi2Q
I+r/6thNfk4BtqvnNDOLvB6Lq78kvQ26DxcE4vh21JsZrqnea80zioukGJN5yxgRukTdtXXC3cLh
532zHqm3eR/2nHIM+xy73IAruaJsTYo0Wm8ML45ZQ6fAqzC+AWCLT+lszt8JGR973QqbiHRwHX47
w8iEmHh0F1zhjGJRRk3fMT61tilpVr1RXmkgECgxzT4uIApjMbvIdPG2B11Ydl7iRKD2R/JntA3k
nbfhFGJ6mbujsCMu07JPBHrCjRi24Bo7KEgu7Xr4H8mKoqrwEGb3FzdOqj+x4aMua7WSeAQf94Jr
BKnVapHF3NJw0PLoYdz1XQT2fe7i3c4oHniWBgxx4/KjaTfHh+a5JRAuQWTsZQb7nDkUhvQ3HuLg
C/IK/w+n+hbftFRdfQZsnJuvXuOuE9p+7mj9pemMhMFBZVqV7WB3w/UTie7q+bXPnB3vLJfI3EdZ
OMDjP+XchOsl2Fm14LRqOTw1PiUqePsqub66TTSpYpv37bHbuhG9KeJIVqcAJvAJ44V0kcWKA/J/
CCaaJUMtVnt1PODtEwird/WnPnbReVncPZg2VFsQCDQ+RO04hy90TjTLOXZuMIzaMvHKBxp/oTPm
+zkd8GTMa7vXACnQtDx9DSoL6bEem0bmS6Q9rhgjd3XfJjIbysxFodbht0OLT1h5euGMc7er0yBg
RRyRKU5HwPJ3BOo783M0+/VTvayjfjbZcaz4IJMD9YKLHQLqQuN5UStW+wuYfpW88aFG8FusO1Vu
Kjf4VkmI3XzyBOtu0jRZhRhv5DDOGiSDu7tiO9+QDzxWvhMl5xHTw0PX8dB/SVySk67s6Qj02bEQ
0cWz51Q/+86u4KGjNJ8RQoTjjrVrsRcHmje4Ry7PoBmPXXBG6t7zILWie1qlZ1CnopF/xz2F+ovn
VPZvDJ/ZXySPHb7hpF7nHEuXz8ZKQGjzHs9N/RudUbKfJ6I8IzYJuvlwbIWJf56H/6+dJOUFvHdg
7n99My3mhJ62fQIjWsQ9TQ/DRh5Xpz6t34ByAwah+58JDeQBmkd+bcHgfpzdaJ2Oe8mrXBd9KMSr
qIcWh0bCq/yd23nEC4AyoH5qUEun9wjLRVCsHXZUxJLQuEW16/lh6IO2ykHw0h8zoVPdBe8gk8w6
dO10lyxe19x7vpC0a1IMgUEHion0TKrPwWYreO986UM1/TCy4y3z/ZZQS+LSqEGIRlfrErQ77V8Q
6pK2H9sdd8ruT/UL1XGSW3frbQkJEFbl0Bog7skJ0m/0qksUKfNuqideMiQWt2Xuq1uH3nrtj5TJ
pUpSjog4wqgUY/ZNC+Uprv4smGT8uNoE20ECDMDh65nkyXTx8VMsEXo5BSif5UNQwbplnctO47fb
/jrw9/Ct4FQQvMATm0jnJ6PIXeQDURnQvGHKIcAXWI5eCEIha3C907qgtMrj2g+7C3KcLj37Ih3C
i3UgS8nkGpeLmwrktbPaA3EN40qE5000wU0/FrUvWptKonHr4unlGBYxfuH9lfFd5TnG3mGkAC7u
w/WlSXDS5nJqNgSjfInM4sRX+e7krU8kBNn0PpuW8bneMbTfZTupI8hfuoMdQuwp6peq/Txwui53
0JusT0BSmXBfBydKpxMRa13I09YefTHoJpLFAo36Rw1Q+WWiHLnkcwKGxIh11F8UvgD7e9YBHJlg
YuvKCnFIfJk22K7rtC0JkyP1CJ8BVyQej4R+psKN/Xa8bGu4mVftyS7G3Nfv3xNDjj9/RTykGBaC
5SGVtnYvrkb3elqPGnqCyAcO9rHGrwgONXPzDB1SmJPtYo8PWrXwHoBzPXJl14n/ZU1SL3nt20bk
6bLPXjkQaX1nM47PHLUlMafR4ccL95dd1De11UcMT0W7kmRoYrRe6nX/proq/VJD8XiMDkj6CzfU
dHp7CJPQO8sG2/NIfDOujj5S5hRVyfwbKgTaPhuzgB02bJAa8uUIMAvmwu6KmNzrSj9IDqCaeA0F
LBim4pL4nDo5ewvg/92OlAbQakR+ygjWuQowEHldMSdGOHnbKe62iuTH8M4eCMqvkR3Sf3AOmLGA
g9q6DOxsg/KQw/6Ntxg6ETPmfkq9XXqXYCSLlkCFLXyf0R/KR5mZXd/Xc7R95wW/NfRta10OmZT/
Ah3sn8h1BQ6y2dnRhKUMz/GK4pNLI8X/NLXg7W4mNYw3prrs4lh1LLmtq+oolyBgf+Jxf5VopD4h
0bMCDeDNiwQyvfw89u1o+XAxs7Bh3cBastXzCyTVzHho0bzcMbmblLl8WdKTrA5OvSAj4iHHejPK
khKPCP3LzGlU2IZY+BND7f5jyyL9NZg99WGHZL/2xBSJ+xmc+iEhKe1mYjWYb3qKVNDxJuT/g2lV
7eOMBu6n3yzpyGgpvQkZNgc3j3wy25JMqwpEk7qV5JoaJ+2KPWiwBmWG5I0mRexwmRD6EengzCmK
hLQeXykKmz+Iu23exN45H946QuwMCbfJI9lYfVACVG5RjvA9fUxai5GExp0QIZRLqV/QJQgkhso3
1xsJCrWH6B5cHYXdkwrt9Mel/tiUqw0JIiBQAc94kso6vlj6OzIQQSRHb3qPMxY87p4Ty1L2XaHF
E/hmqjUmZqiK3iPUzC0UjW/fk+GYf8RhR+1U4Mnmt+bUs2UP/vxndlB8nRAZ1/ZCKr37m0eC5FDW
FJe9KDH2hYCJ8JaYd0QhPSJL15UqW5V6pedlQVQdHN7feD5GthF4uLGQCWnaRX0k01dB+k9QztNa
vwoipP5xmSdx4az97rNIewHK2rHv/4wwdRYJ+pyw1xwmRGUXdFBayyaREx0Bw/wx4VlFG5t20TXx
Wc7yBt094JFPBvMpXsinyH2vgdEIbZ2RUSGIM9IQNOulq+VWcc2b+CdN7AZ/SzBEL3VSswt5bRb8
3KrE9y+rTOyXVvR1/xAjXPmMk038VM7Euzzwbv0fIj3WgsS7IcmJRmq+J1K223UWB36NpE6yq5MF
vnnGH0bP15bZFT2lL4L9Po1RnTI8bqAhsqPD9NRpG3/sxiITsGumq0sHLf3gYdoT54n2FJfRSN1g
YwyR4eVwjv1xnbVZ73wseFkRdyytOA5NljzAkqqBl3DmUzirBIjGp9l2cKBkShSRp9vpeawrIi54
et1vHafFeEGyRdeTE3S7euvitX3t1H789XA73FkPV+WNJ6eQXm9yrmmN36MDc1IKYJ1Vcebn4cQU
cDfGc+giRXHInAtF09WXiGwGSPkolHVhQ+bLC4h84/2yypp3GW6OOmNqjJ8OXQ/LJSYS4kOsbBbA
q9PwhqBzNCcT8cXxGJBUkHNjkrZhqvh4k/0a7SeAhB317uKQw1Z7MWqW1dlZedj29/pag1GWvmth
+FsxeCGDyzb/037KkqCRFuiTNrEN2XaO6suwDoFzDjAQ/HX7PojvQuMH/63HFA1AK7H7Wh3dgORe
puvPW4U0YhGM/4wK4ZhF9wdCS6reSQ15GcmuQsoMmbTe79MWHWfM5uNrCgDOrUEC6W+DgR7QPI3U
7yweGuduBV77OuNPaE9YosWzRkXcwgFN4asHFM5TtgdwAf4uRfWE/1Dg8+yW7EV5fW8v+DIp4fVv
jAwKmvmr42mAKXf0s6aMdD/z+jiLXl8yU9u63E1PlZgi+V1eOZ6YuLLBo9CXx7GnOsimXc/zlJAl
Ika0I00NO8ZJpNPgMvlhhH7n/wjRcHOGgm1wTeU7/u6HSNqNJ25AxcTg1MDEkOGyIg304Kz+dEuT
vbRcb6TDcJH8irF3LfeiqWq/dGwC/gAgYYIyIWNEFFhvkze/Ojwk78HUDNRVLMmrbmZOebUy5DnD
jDuWSBx0ewAXEHIn+IQ6KI6umsDX/Ck5u/BSaJzGJojyFe4F/NF15RtDGoOcka6H1U1xTF2OKNhf
eo8z9LTt0GgmasVthF7Am48tbkHGpGhyYdEBn7aKMqWHYHJ7dbOjMEr+YadJEhJBIv+F75m7JIpc
GsPw0+9fQvK4flRyVoQvNAE6/ENwgpxJ7dLLvcsG81abpMOGH00CiRCGqu0kW+ToT8AOAGG1VOH3
Ku2qV10f1ZMLU1M9hDI+kpzMDceUWWa84XTsXrw/THVIfprV7vBJ++D04TRr9X1HPHrcdSRyfUJ+
CArNRiQQJ1DFjVTwuQEb86pseCQemkM3CLfmD3lGTXIhVI6yxH3v95j1h1iEOyeZ5peqmT0Q+JjF
q4wWqD5+hmbExxTFVXBNHET0+PHjAzXjMi9wEDL1inAc5ryjbDC6QotBVaCOaasiPJIU8RpKZ7o3
un4d3/A8rK97u25fgkEqjmkE7Qo1fmN/LOFtP8E/st2TxYBsLO2GxDxwxlXuV55GjBTxHowbkrUo
8sq6AizBCIp+7cRiegved7V5qFKLVjJyItIyIe+GPE5rz61PHRVL/80w7DfJGk7jE6D99rF6KQpw
9pTlrdETkn3ScB4kKqmorHYoOHKbavxoVVCLf/W8ev8j7cx260aCLftDlwCZTE6vZ6YmS5Ysu/xC
qOwy53nm1/eiG+i2KOIQ7kY9VAFGOQ/JHCIjdqw9HJCMg36ZmRliNyH58E4GeZcGYIDufDU8EbyC
as+f4yFk4YQyay6jmasqZZhA3tKg44tdxKQB/U+8Ex2NWIcqMYaqc86dSL+jKttkuHGT5v6UtQma
HBLVxkvj2F29K1q9YiEg//FIJ/icmJLwsX6YvLB0dj6wKmNfa9ncxe0T1xwVX4u+mXVUTqeSQkv7
yE8dPlccToD5ldIhg2oaenOcaDdAT8nZZfK6DCqcqZzqV5BPVH+SxC5+1E5nVTvNN22OiqSlcwMR
B5oRWTUoAf3ZHGEf6V4anit1QOkDFAfrDrJBev0gJid8IdVvGg9MxARmqDBb76iVBmcayX9K536L
2pqkpVH6RzXuIcLwv3blEfwx3ILImkDh0c8I5J93S88V6SMSr6AdrOhQdX0TnWqQtgEXrKB7EKJT
Z4iAHdxPk67Yz74nx5d0XoykJyJuuUXumC8qChDwBkYR3/qVnegQdpz6W0fRczin9Ng/pBwI2Kll
2ML6lJ1yjoa2/96Ahv4PYoK8k0oqQRtZtmfvfYmI+oZONhWCc5EPLnQi46aqsFzc0diCKmIismK+
cs83vmskRL9qKDQJm9AckdCkfdN6NkWiF8eu6kxINxzI+5omIxcQRVee+bMg3tX9QPNNIsxCPeh0
FqUnW7bj98TqyWxPXeD4B8ENOP1OUtY+0uI7p3T0iriZ652iXxAUtjed3pFHUuzSIC6xDOeN6plI
aMLXgvl8gA5Nv0TS6y+Q2NTnoRbJD4V58k+dDvl9IP1xbhvx2EENb8x+0Kivzh3KGukyB4jdf0Gq
YGZH/cUcdiPn163DTB9vE5kmj0ocxcZ+Qhcc7QwLqcE3yBg+3W74ENOdBp6ZvP3ETZFzhmLzoRmK
/vMQRVPzOadcR9+UUzWvKTlJpKGA6L+hsOjtM/IxvUQFlLFTYgppGbuy5OJ56dVcqb9TGFezvejD
srgjr5Hf5MRX07lCFiOOgeortDQg4QLSkw7BE3GI+K75HtFnNiEbQbPdoIGb1KhswOng/LArqSvl
pJX1IjpPkzPSUZYlBM+FqTrMuSCThMlsgMMp5QrHLpDXWvEJmWv8QDNNFd31RWIgBVJTRFexr2eo
hSPpHw1yyQUhZDfXQUsojE9Q0GhdN7TQzlxUMqa+R5flvUHg8qPHojWq6IQVhsiOlXB6RJm2KB8w
cC7LnRaq/GoabYS4ETbyb1TadnJOtDQJbkiQ5sRt2BN1qLLqUf3W2IXyk9t4xtvtc+tpNFOJ9HKM
KnMHNrINn0ukXyfdH8b2mIiBG/8kuhoBrO7lJ1R10aMG6QhUVJ4X00NYljq2s7TaYACH+tZPH/4H
ZaCpNGHTu6bdBTfgOQvrvhOh5+wmaxy0w/8IT68kotjUnbwOpywtzYoM5I7MkmMPFXg4oUJXc/6q
CVFCHhXjpajGzDomLSfW2PLhaJyI+w265wpI1CTAAa8J3ZU7yvznf6BxKX6OFHqK1gUYre41I9fR
haDfFdwzt+DQM2hzARIFEkKO1QRFyT8LkGg000Lp6GndFkzCwQN6dAxNYT+MwGH2ZIis74o3cZ9w
iAOpaaM9y4nGaQSM9A365hoo0tKxjqcsZGHLtECCKkxp0mVq69bW1JxaeJhgssPufB26ucLANC3g
cLbQZ1cHfYGjVHzSuCPXELf1qmc+oP9VR2E+1xYVl/wBl6gyoSH7+qDa6lsGgK+hZ8Y8aOlpktEC
2XskHd2+67RHZAz2WQpN2UsKMieiLshF6GuOaW1Oh6KPyx3mps6+6PMtU961qQW26//8kJlJ+sfU
grZUWZXJS+7SFPoeMivb1sJb2kW7DYvW1c+JXANDqBns/oHwag5mYsmqdU3qx2fd1o0HE2zcBrN6
dRRLWrwtXUfYtvicHfqUVkMh6grcWclOSeOS95VxvP79VifNH6MsyNh645uosIbWLWiKdnGo8I82
1aGvkLiym6hCSEnM122sh5VPheWPiompplr4Ci8eDQN5h0SjbF0LHuLRKMbmoY17D3gbbX/Xn2/l
LaIFRVVjIleCVr8AoLfAltCDRK2LUZ2gf7Yx7RNSSYrnfzuOYDaoOu43Gija5WYTZGzniFiYfVGt
P+STQCo6Df7GnPjI1WUUwkhdWvRIfiDOAmtEF24w8zxwiyc7L8UXzxmU4WYKI+GSB/TEhjX7/P3f
b6L4UWEpyd5lAZBfznWB1YkFj6h2CRHa18DgmqFESXwcMtMHqTyz/mMzh/7mCbEBvv1t1LEY28I0
wTFhjuO3as3f9s8VTdWFRrBwcptOMTU3RugLekkqDhfgIhO521noDt2qJR67UBUwS64pmnHTtnQn
nGLVKblXefQUU6OH22Ik1pjuaYnwjEtGOy0ighQOKJVW2/FvUsugCl8g794ltOSnR+ygUMimME9Q
CiaTfLGqSS82ts+P0xPKNQeDRDEj8a5ZuA9qTpKHYShGN7Bj8wVQFDqGKVCfrk/Oj+ttHmWeL+zQ
mCMt1lsVK7GkpjFSqgIzECh9Q3NhINy+mOrz9aFWH8gxHduRIBTBMr3/ZiqtqpPtWwyFX/YxlmRm
Z+ngxqpeeyBMLnCQ001pkmh/PwoAKaeqHInJIGKi/VgboA8mLnX0LGy5Da4sADKbKrlVbj0WVbn3
Q6FtzuhbtAfX54KU75K0hw/V9jPSCIChCO7ArAZvvdMiuxWJMgYbG8v89y8Wgc3wmrRoWaUusNjA
yKZGaSvLwSVdopBCTKnX5j0yPTIOt2WpRgdTz7dMyFfer00G0MCpjG0G5+b3D114RRhZTTW6kRJi
6WH2ydGq2v6og735+0/JULNPgsTBAyPJ90P5ZgREPmZuRnL4JsXQ0t1FrdfUZbox0uqb/GOkxaRp
SgWETJuObkMQ+hntlvmQOflIa4zo3BLKCTVZ2zxdXw+rgzpUE3WMdFQijvePRz8cF2ibho4a8ca/
rBj/R1pwebEzod2nWiveRiqv/14fdO3zSc48yUuVtrrkhdO25lPUiXvXp8flpkzpsVIkHQ+kqKuN
l7o2lG0KiRbP0QREwvfPB3uaK2pfDG4vgYL3sqT5KOz+a4fe2TiJVt4k4gnVoOzBWYAH1fuRylHm
WaeZvRvVXfMIRVQ/jZiHfKG0W97Zno98MVR/XH+Rq2NiFUTPGWcgysz3Y4YjGUVtLo92yIJTqr51
cpuAmD+EA+AkGAEq+J8RNbm8XB/440GvaxrnAX60qjkbfLwfGC1cFsNFKjn0jID2aYrtCR4YP/O0
zf/TgZT4G9/x477NgFI1OGcx+jCXplkVC68PRF3Csldq7oyw5NI4rDe+4foohLQEz4K9ezFbtDqD
7jg0pZvmA/IRB9n+kxOZYuNhPk5KHgYvWpujVXz8bBqpU9l5TeVWPTwz1Dv1dDbJJ/aHAHrxr+uf
amUwcz69ceUC6WvYi09FdWu0yjBoXIA7ym2D/eApGLz0YVSLLcOleYq/Pwt0EJxEQ6Y2myosnbmc
3jAoKHi1WxR12fyE18wtSrRj8gCgENV0R/Gxu6HJx3vEwSjhpqtx1F9/3JVPCASJ5cfZjhnc8loC
AXLyYlKqruEF7Z3atMhd6Dd6vT7K2kslWnG4zeEfZCxPPTuccuyl8tYNUhGcvCl9o3M3PVoStfH1
kVZW2ry2Mfu2uLyK5fNQXOgDbbAq14wm9dwOth+RwwYGTc25a88gV5u/t5zmToiRr8oViKNveSYU
OWYKOmgCV62U4ZHTAKqQOTm3gsbc0/Wn+x1ALqYMBzjnDkt61q/OO9wfMTSdfgE6GKBIkt7P9GY2
rKuomNOes6OrQt7URpX/R2ts/4YZgTiyD6ovAsz3xn628j2ZMEJgQaITty1PJJTNgyjFrFtA0/sC
u5YypR3WymVMkddff+aVL+roAIfZznBF4hh8/8iWlSZmG4atG6LuulX6wvjilW1Kw19NoggMJB4x
h78dUiIgZ+uUCFQwElrsASh1siwJo9rFYgKSg2Eeqb3WBxXs+T7r6Vi/PtzHNchwmDBirqJSRrQW
kczUk+4KGrtyAy1oXYAX+VnhWTdG+fjNGIWwdzYsU8nVLd5jgq5Yer1XuWHjTA/gduxz4juIq2fU
y/UHWg7Fl1Itk1wdJ4+Ja9biXFBKCbm/VSigV115U+d6jVLVyk++Ef5twPJ7KBa7bsMcdD5YNlKA
QUVWJaqLk0h2IWj5RuNgP3dl+Rvvb/mVliPN8/SPpacBcIjjJsegIij6U9965kEq4Duuv7rlmTCP
QguNyjVd49a1vJ900ahxUrSaqxGNQFw1zFdddyyXmN06do0WHaFCOvd4ptTHAcbhxmJbeUicunTW
tkacwlXs/UPGWCXjXQQyUiC6uMkUu72Ec7PB9YdcLmkeknDIQvBCo6NNIuf9KMC8TBmys7hZbNCb
ntKHGoLxxEcmRNWNHcxfOvvM4/3vGEUwJ2nDeT9eOylEQ56iuhQG1W6fTnH0raoseHTXn2tl3vPm
iINsVDLqh5OgQ+0zKpkp6F7Bw5Wu6WiCsdSQyKXHBr7BxnArHwvlKS+QdJhDO9jiMDDyEt04/Qdc
mw2akMoouuPjWu71h9Lnt/PnmcPbY6Pn2iFUCyO85cYhGjPiMosKjxVfO69hngUkOGRev5SFggbM
xt0tJKfiB6dM1iPuF6UQHLcTlEz0q53YK36oATyxWys8+Y5aXZjbWr2vbAeFczkFIy4IbKu0pVPP
e8qrrFEOAHXMxwmtDqmbRNHlyezj0PkHMPMIDaUQHfpr+gkERTGMTm4GT43bPQSZLNjj0qOiHUfx
OW6cv2sf2MapTVOpeVgkLN5PpMEXcGeglrqBakfuRL/hLlKSnGQCzWbXX/vKGiFtymvHyn0llRRF
gCzgyU9gs4Luq4WDjUs7Wn9oZVv8N4zdhtvyfMYsPrJO6UBnocz5keWFwa76NptUhsOmD67Q5Ke/
MJq0v/g4VeyB34pPsD1wfk7xK7n+oL+Dvw9DG1xVuLGQBl2etmniR3VZIrcit+sbt0Umw2/oIZzP
nWIbs9eqDdMuaP1PU6uU30Talid0/eZL6eXiaw8J4VNHyvB4/VetfOnf+V8U6ryUD+n6dNA0P4wl
Nqg0aF/8qqlv4H7kX1DQRRsvYH0oSltUX805r/d+UjlyAmWgmHzpRoUZmVeodYwwu88VBCb/D081
Z+kFSSD298XBnHaixFed0xKQCb1LQLKbQ6IEwWc6zpvH62OtTGB9vj+ZpLglRtOLxypHQpCoticX
fcAUv/rEdl8GxAT3bQIU6IcQo7JxeK2OSCfjnHnS+ddixEBJQ1+Ls8nV+sKixx6kJKo3nF5anzxs
4m85Uy/TCWyMnJO6QZWAqO3D/a3ulMIq42Z048AXh0HQ9dgVKKmQZ6QoRf0fqqObfxl5/x6TOclG
TMRD+XExWQJ0nKlvsAFnVv4ZcQj9nEiAz3mfhP+fQ83Hzx8BT5NTv/Y7e3QnYUfhMcN84CmN0Qbt
lEQV48bUXH2ZBtaylqnjabiMCUAFm3aADMR16l677QH8n1uZJL9m8fzFn4riFS5usTFH15aeoItL
UsOmrLQ82mZRXtG3ZCsNmo4eBgCD56aoQnBI9HBfXw5rGyxpe5vBpG1ay1Ue1RV93pkz0KYvKFL4
eXmhTVGjXTKG/NUT/WCLhUspAtyNLM3WyPOy+fM7Aj+NlDHjIVEm7svUQv3kjEBFh8y5yEFrf3ZB
jaagMvNsY2htbey5hstiw9rWXh4rpVF0FOBjvmpXVTkneeN1KBrHsDuACY7sPVYjwXDIuBb1exOJ
sTvS1xqB4PecGzhatrZTaQAI9nYmfRDXdEdDVxsHz95VRlljVjSJnr7oHu7P8foHW5sbZIEIfqhL
yA+ReBqknjaCO3PLxE5OvaNYB9ABCdGjam/M/bWNi4BCFcRx7FvL+5LagXiW/TS5XVWOJz8P6gt2
OflB9cfpLgjy8Xz90dbWGqhAyoAE+Qap3vczAjmw7vvAX93O8Rxxkq3e3qNt8fzHTs+F7abeTJXQ
4rr5fH3g3/Wi5VmPYoT2A456IuXFyKbPOacCuHBzZRAFbIlQvlUOLjBuY5V2dZboIOwTTl1xeOyr
OIBuUNL+gs5yML71YBOyT3SdxAK0fEg7k5fL3j4UYwgq3gYvEJ9qer/VS1520ZcUEtrMyvGKlgaO
oPJv0OBPX6KyU9EojYaJhBT1mvze+LRj7+lJan5MzTTBi7CRCB3onilfxj6yUDTb5YAqv4V4dws1
R8c36PqLWZkBZGthhDmcJkTZi219iLLapGd3IJRvZ4xZoSXKbRQH/XfktlFyqts2LE9/P6ZmkSIj
z0/Kfxl3FXhKBF2jkIHP6a0/lEU2Mu3YGY4IXj2NZtWOpMf/y5hUoKXh6KR0FwFI5ZMdHirGHKXl
8RE0BM0Ne8PJUIbhuVOdjQk3n1GL+YbggqNS1Um/U9d4P9MBFOqdB4Te9VO8G3Zeg43N3gDcvSWc
WVlSkty0wRXJNIkLFh/QgRBL41k6uBLaQwBhQtUU2D4pbqWwWmMw/8E03UX1GL1df6Mr25SUIJaJ
n/kXReH3Tzj1UW2qBrU9AWYcewgzHJ0jlj16d+yEITbKl2vzlDmqGVIDd0M+7v1oMh1g1tJI5ZbN
1MI2agCBylARw8FqJnglJgDzjX145QihhGEwRbm8kuRZTBk7D/xGD8oJRRJUzfsmntuDzSA2kTym
b6ai3FuZpQ/7zG68jTN7nh3L2UO5dA7/NQNP4MXQ0NAyteZ66rKnlBc2/+SYNgj0KltGLo6y8mJi
W3XIqkiZdkVXVhtve+3bmg6Xa4wKdHJ3i9lLCjglONfYFZrsycZKyMXw4N8JF5bz9UmkrY1kwRCf
cz8O8df853/ECLEGVSvzS74rYZL4FEQGSVUaD5TsAKWHisjOmdLiXrdaeoPxfMm+l3WZXRBp2a9q
mumoEOls/JdVUJo3IbqVxgWtTB7p+u9cWc4cV7iGSEEURXrs/c9Eo9JYTjpMrgzo3RRtAwm8pgt5
Y5R5sS6+O/0ydNeTVyTLvYxaFKHhIAgW0tU49ZOz16VtcYvs2r9p8QeiUbnrK52+Gi26tTDihPbk
Z9M/5HFz3EmHmNYWBPTZWbVCRP8WDcU/axVlNyRloWNyMgmr2UMUg+YHr4cWE66YWH156Ui7R+Q4
kfWvqdRAbUFCq+KW+2EyXuy6xHTZlFbcAzJNLSjBRTPykcK4AMDfsFnfdeMY/TvIoHiSoe//EoWZ
Ngev13y6dz0M2PaYlWJUAym/utGh0vmHVDHHDIecXtzoap1m/1x/kx/khFxXTLL32nwTpBa5vAQm
AGOBJfgG1+g2FD+ICor+vxbYz1f6q4P6UZW15M4bdmZ/W7YDxNCMDxPsSaSNvyxE4unGAbQy0cno
s5TIzxGULqsJtgbgMik16eo5qvedb2hfuOXLR7wHh+frD7+yV3InpN5lcx/l0eeN7Y81pTpV1ueF
gbemwt4Cyq0pQelEFh7DfkPf6GfKDMHfX2hIo5CDREbDkMvN0p9CEYL+16FBpKZ5IWxwwlMv8KD5
NkrN2qq2zettsVBsVEEGAL35pr8MIYJ6pLg4abqb6vRw63QtnCsTCwDI6+lX5Nv9KVWLp+uvdeU8
YD6RPDYltQxtKRbi6mh1TRZIqtoW+lNARwJrcTvtH6vSIXouO9JU/hTf0gLtbwmeVzYgDOkROyLd
YUt2Ft+0Tyd67vFbRJUKoZtWJ/BZINX/fpvjIEcZSKWURpKlUq4P8U6Jx8x049bo8aa0sNkOtC2/
+5WlYM+KoFmySQl/mRWPGsPxJAGZO4C/PziwvLBaa5SjnlM5vP7NPtQt2Qe4AxqgqhxH4+3N7/WP
tYAOn85dLJrdqrPoLjdT407aTXgMFWO6WKM1kilOm2+y7fRDoNjRYcL3ZOOtrqzHWXHClyNxyy9Z
/AaTHgSYUpHlGrQdfU0iowFqrnmn3O6Nr/iE+1uF4bWnRlQs57yeQBxrz7/oj6e268QsaPYx52g3
w9DeoF1mymjRdIziQC0J374Re5y4H6Cw+mGPOeNkbWx4q09tE+UTIvJjlsslHtVxCBLVAs3pyFNM
V+4etxx4VUgKDrluRVtX/pUl4qgkrQV7/qzfXmggaXxPzMhrLZeep8gGEOLEkGpldmhsrE2sQs62
13b4GeED4ChbrbG1J98/GlG160j5HuDP2+cQBs3r9Um49sPIe0p8pASUGHURPGg5CPpeVQzWri0/
W4S4O6Pt/I3nX9kSedP/d5TFDmEASMIMPcTuIgb1yrH3HV968XXo5VsHAPim7ht9I0z9XehZbMMc
NFSsqezSSOMsZjZoekJ2m1O2qNJW2RWW0lanPBsK7FBwBN412LjQp5MADfiUwbOgV6kAMHQvIpjC
d7HadP8Aax0vuNx43T9hokj8HkQGgGeElAIkBKUWiEXadf191ffxZ8/scTOKRWfuyY/O3fJKMrxS
w1FwQPT92sCdz6itQ4hi5RzEDQw2HetfOg7B+GMZU0Wad8CZxPA+296ALinX57yijxTfP9Q9bAcg
u4bcKuGuLkidVB/9qDQ4qFK8X5AWcCw40rVJKiwfnVMUEbydq9JSg4sW4/m6qyvpKDttDK2LZrYj
AAaB+pWGrMAzz9en48r2O5d2mI20kCDGXqwTJ2y12fXFdCcqDcfI9LFHiwTmXk6qbuwBK0cmQ5EZ
n6Xmc8Xw/WPHRkybkS04tfww+BnT4wS3uMCf0K/GexrfhksLh+CGkr6xFUrzNy9n5qxqIH3GpkDx
dTFyCvozGifTrSfgb5khur0cwq1a2dqrpAbKLZEoC9uvxfwHvzjGoW0Zbj8NmCX6WsrOFulfAdV+
+fuPxs5GS4ONXIoI8v3z4JaBR4yecjI7+D3HcZi/IbnV78MGOcX1odY2EnLFGErPwSqFwPdDKRmE
waJgfqSDpd/4hlK+mGkq7kIu3XdiALdumdVGbLX2Ih1uV+RnWBxsge/H9COgaxFupK6l+611VAjC
0n1odMURvkq0cTlYH4x7AWpsglaxWIyycsoU+x7DDXEzZ2fIZ365Fl1APMmNBfBxKK6tKgEjDXmE
x/piGo5haMSyY1N2RDLdltUIrtozpudiCrZyufMrej/j5xuyjikFCV1CjcVQ8B5iNlVhuAZ99nRH
c8inQA9P1yeH+XFJa/M2hkZ3Fp59SN45XeAFoo10t/eN0jkPVC3Ek9HmfXCL8XOWYMvntLfzvPqZ
YVMBvZhjFVhYHb9gYai+OBJd4b5KoxJslRYJyubg2iywr3ip4bVQN1p1iLzGfh0sk95zLRDZr4ne
hueuQJ9/8nJTkqEcPO+HmdDLuFOMwP9Cp1ie3tnQ0Oxd1JJ73NFkoWh7u/PMH0kbG/o5BBL4wzJg
LUDJVoz/cOrVf1QY933CV9X+t4Gum++5wnYjfemiwPiwtOpz4BSt9UKvGSmueJrK7nM9JFF2G+PQ
8DRlRh+fvK6YfuKgWKUXLwfefxh7JEHgNEvx0tMdjwapROW7R9mVaSdycji/yCTr9Z0PJuBHEntB
d8zHqIEUQsB8HxeKiYleWjbqDT6MMAE1NVV3rTXj1BNTb82NY3zlskzhnSPcmi+MZDgWCyJsVBXX
hFh3iYJxaARz5fj/qmXAaYhBtSbvu0Lv0VHEEYaWgekk8DiF1T9yZGlfJ7twqo2I6XdIvJjMCGe4
RmpMZs1aXie7puuhRaoUJtLg2caNGcxHBJAMnvVQ3duj1RzxdwZ9EVG6yhXpHAIZRCCHdJ0akwI8
iKzyy/Wpr82vYfmjSJTTmcVdggLsYg+e0hysZJILVyZjG4MNsZXsLszgcTDbHP+rNaFhuQxZCJGl
Bnwe7VNHnZQbenOa5CYt0iE6yTDFo3Ljh8078vKHUVQm0EfkTapy8cMof6EzHXNwVUGed1DJvCI6
JmNfOvejo7Zvk+LE466rYzvfg3NU8QOgkIXXisRH7FWkzaBeFFhP+kHHKbcAC9E0b5Tnx09FqHU/
r//alX1KoOuxZ1U10cfyNmRg7oklaqVTLE/V5xjH0mE/6oAcN96K8/GlkIBHWYz0l9HMxTHWtTRi
2YGqu2qfOf8knY+BAyLOTzqhKmwb7GpSEM89AKKhToAelVgpaBvCgI9HKacLqn/gI6QP0QryG/+4
hyn0foMJKtmT+Y9nPqkNLTYV4EYgxvugbUfnkiCL3LgKrL1iDgKqOojjNfTP74cNCyhOdTOR/Jo6
gQVvGt1wcRAbi3TlbBNSRw6AwZZOHXvxgr2ETn56UqRLFQCbeKgpzo/WKfwniUI6Ov31rOGiQShJ
Qpres+UWRVTfDRlQbDcvUsMdMQR5mprI38h7r7w4Lo8WOV5qr4gdFo9U9nYWQdDVXcJK/8ZTQdzQ
zFU+XH+W+W9ZLFeUG6j1hEOqlxvB+8+TTY3l6X3Zu1noec4vpxdmfKCvQEK/rFmA9xk1640xV2ai
pJeBRmOCg4/18GwyB9vKaf/SSr3+3quzOgXcyM4Cs3MoYAfejTlOftcfVJ+fZPGkGBUYJD/oPyFh
N6/RP+Z/rWNbHQ5653Yxlib3qSjRyoHmp3aCnKl65PXgZIXVaDMDZH1q3BC/jKNv1EExQ+LpzemL
AOeQME0j7eBDVPQ/DXQXf+nDiTrXLNS4t5Iyw7cgDgrtJfAJeXaI8WfP5ZgN903HXCX+p+CoelOa
QMsvMRtGjZBLhNapT2JAsSnRtf85sbvU3AX5dnPm2rtnTqHLJP2j8uXfvwUrcHRLlk3jRpE+PnsY
umAUAlgQOUsjTgP5a6xRtLL/fP3tr0yzuTSHWp/6HH238/r94+UHWQnATaJf12iiekx86Odwgaw9
La/2E5tVs7HhzrvK8mOTo6QWyQV3bhJ9Px4psJYAGiE5tqrGU59p9Q/AXcEeagLg0aqZfiC0KffQ
n7KNebaybLlbsgcZXB1404tpZhSiLryKGmgrazBoQMbOhm8M5+vvU1t5oYzAKpp3B5hhiwi7nOyo
LwuTHrWwBVnSGJ5aX8xIE65Z9KbPhM3jaYdZkaIcEjBE061RMyeeW0xI4x2Oyl7zs/IxCDix0XXA
zUQl0P3kSv9FYEctN37vyrRjt6SuNvcufWwowl4E7+IqoogH7oHysFk8jkkCfL9r9LjdhZWXuPnQ
JM7h+ntaG5ctGj0BkmchlqKSItIBxwD5d5XcKi5J24RPssrxBO5i7RPHZA2QtQpfrw+68m1+58bJ
/M3tkcv6ftcNENXn/kHdngoIiSruTnZnH4c2f/XwmHKvD7cy4/D5ozjL+apSlV4s6SqLVdlhXenW
dQv6w+ocbBhkkWzJM9ZCc2qwc7RJk4HDRvF+UU1GSTkQE0vXQAs9HXpfD98yMkwz2jcbsUUOKulq
8Hs7pBpx+KzCWxfnTpYGxudCjm/Xn3vl21qENDqfieAN8eH7nzN4mQJPVq3dEItN7LyT0HoqmMfn
phX5bQxmTBy1JMj/PtEyR4osC33+th/qPVMcqyElCToKO0Dgnod7YhL79aUjLDhef8SVuBH0MvkP
7rYkWpZXj9EZuauGRe3mU6DtDd/UdmWlOns1CpvToBfeWfPU5hSylk4BZnov14dfSRVqTCqqSeyl
5CiWgo5oQtseiqJxQWdM3kFYLUiiDJuCxxBYNV3qFiAslErM9qMeJpIsa6T5X9UA8u/Gjr4S4VnE
kESw9AuiRljsqwO3bFCPdO4McTseTDQ65k4qQ1sd6i6vtmrsK0uYHZwOBtYVUrTlMcl9F+lWU9Pb
1eco9pqgvXDNancOHjoHEPnZxrV37eksNkiSGXxtIuX3cznAma3QnahxATXTtF1WOl5CQzb6/+DJ
UYtP17/ryulIUZbrGQcVU2s5GgX9Aopi1dBN1jb7VtGA8hta7raRppysAULwoFnGUwkNamM/NgQP
8v5gJt0yh8085lyjXXxG5C2Rlyc0ENHhF7NUO0J1jB7adNqRxlApgdE68jAldv/sRAFGirm0x6/A
v5X+gIbPI8tu25559KfJtiFBFyqWUbbXA9DrmxqTh6kcwt2Ih4J2gAZVVMe6T4DX1T5imbMd58NM
UZ8ggvq6p/1KHbxnYDr6o7WzvMJ61opaSXYTLLMHr9WMX7GlKcHJGKgauDo5k5fc9yABd1XWIvSo
22enB0BxcmjUAAPYGIrOxxsxp+ys3umg/pkxYl7MyA4GXYnQdQKv/5UHAO5cmvYaa4/vi5EdKliT
3l4zQ5zidkYKdHnvl4FpbEyzjx+epYyWk3SZxp1sqXAxo5FGP1BsLuzsQj7PIAbnF/ZabXCGj46a
JEgrek0i9ltvR8gmtqRv6z+AuIi0hap9kPiVfoClm6VwHpuyiT5PNdoaKMV1ee8TzZ2pGUUPiDvq
TyMdpd+uz/qPa5p4aS55EH+wqS1rcmFNrW2K9QnmMmeCasEZVTGS2/VAVE5jT1h0fbyPa5qAgyCQ
V811B9rM+zWdxFZQ4vZDn4Gss2MIwfxoVOp/Tdf2++sjfTwJ3480L7o/outBiCzEtUJ1G4zQj83g
tBgwdUDwORNPIsACyBjG8nx90I9hB4Oyim2NeJ5U1CICbaKRfvSAxxMeSdQ+1O2bboirjeCGEvHH
HYMo+nfOmvrth40/S8e+IX8yV82jrH/VO3C3350yj/W3wqKp4laVgejPdJthpt6EFXxxD841mPgE
xuJR1sIpXUKVmJQU4rVoV5hjMx0w4xVY/ubpZOx0rSnKXYIx2AzQK4roNnISkuK+GRct/B20tQc2
mrZ060Im3SOxxSTg/9vdz0J6dMYGYdnAng68SQH/r2GPWcaD1R3KoGZv1WqtgfydeHgM+7jZdXTR
jHr7qAQWUSii7mB4QRKkfDHDCDamn/itf2t0NqZymMz7vzzTiq2DLKDVHso2pPIozaDeTT3kwf2E
+XV0Ju9fPFDRDpPjnF2awLaE5idJrSQAO9JkP3KCxJM0PO3JRvz+WPHjb0Xv4FzqB76KWyUmYfVh
mkhFwOOOovKOhmaDxDPM91et0ex4H+BBNvB4jXjoG22KvtUT9nQ7MuMNmXaPWIDjMa2K73bU2tW/
TZKTFAX55QS3BuTA8WFSlei1GcfAO5Rl3ecnkKfOuROZ3vzAFCd8BhyaxmfThA59sTHuyh/VnCXz
IyMnUPG8SuFjy2jWKLmaSTzD8oflVfdtlByLoWjzx6ikNW2vDoYdvoma9OhNbVccLQovRt9raSWg
GhpZ51wA/3uhy+KFHjJht0EXedEAn48rbbzBIta291lAC96npEGWhS46w0TCxvPD+8csIvOmaQQ+
XiTHSe/rpHu/KUZVd6TEtXh4SaZCOAeb7hf9kxdGsjjS9ZDGewt+s/3a+wgI76YSFeGrCYM7f/Pj
WNF2wqqai17BXyPdr1rDTkZQQu+UxvP73TC0RFcTJWt5W02hjC5+mlfcp2qU5DugwIqGE/Zohnhu
T2V9ApjIqZfYFTUANTL04mtXh1b/tTaUWuySUog3v9SD+jYPM7w//DoAaDSw/6qXEbfQATeROZxz
Gj3/ZBgm2yTNl5Z6wpJCBehoAugdUkS+Bz5EVh0aMvEhAFpTk9GxqfBJR403JTdqjvfxfioM8R1r
PQ+qLgZ6qGWTZnzCRgtvPdvHlMoB26zzn+Zwn6fxWILWzIJ2HyOw+NfzKpPcUJxGxW1mO8NPp7ZC
zqi+4LOTqBqwRA8sQ3GthlaFXYJHa4jLKDHOMcEXwtz9L87Oazduq13DV0SAvZySM5JmVGxL7ieE
rcRsi51cLFe/H/pgI+IQQ+hPECTIgddw1a+8hQwCOz6eZl0ErXQ7DUNt1/jdWOAgjnR+6PDjH4rm
Uh53bX6I9EZNDsWoJPmdlvdaDlwtRK4/qbz0a4l58b2NnxtNcTcUn1Srs62jm4JVP8PrkdO58rSk
vXFmJzxxB2fDBzKJ5BGvEbW8FYPdNQG23RwsJ55oLo7xlEcPqtYNxp0Q6vAiUF56hfyOq64pECAN
Zsvu48MwyAjznEpJUX20mz4LwhaR0Fv8BubHqXHre2aNSaeDTSurpgWV+5OrFtpxTj1MHgGj2P3X
Ue0a5x/oHj0WtG2P3RfvQohZdaPz9k5WsZjmAQmBxsWT9U+Bu4f2Ouqq/DomXfFRE7r2xYImE90m
sUhOw9jm2mEqsTYDt1g3zS1/hHGSLpmXXzYWLRuEgvaC141+DLXKpYO55NfeRfnVzSorSUXinsIu
iWqiudi9MXPd/GUiIPeSmZPxs7Is8dhURvOYJJF700a6PfhOY8U/I1mM4RFHUDTqsRnQdnLSjRgD
ySAEBiD965etfsVOdHfsFajqYVgHbPvqZvS88b5Qm+lelYX1/pcfAUAOHtVvMNL68nv+8/J3EYZ2
XcVcpOSFnxp8NEafV0zchezl2C8S2/s8lWH/9d1vP/hRjYTUopZ40ZbHYwiJ3GxyTh6iFAeSVPkQ
0re7uT7KZfbLFFK8A/dOnUtbtw56wMmdF2rOSRGGJ3ySwhA76XQwngp85r82dVzcm1YlH/AUHJ7n
Zq5fr/+AjQgOgSubgocON8RYl+DR8Ev1rmF2MY/pDq0BDrGKgMiOuGPdXR9qa+MYYBAJjZf8dg06
UKGkqmOv860Ux/wQw25SMh4FZOa9Jw0K1F4idhlVLQV4m+IhAgQX0Zueti22BYZz0vT4lxnZ9XkW
nv0swlnd+bKNONHjqNLKBZ1CdWpJCf6zRWmR6xnXCdi7KCY5EoP2ZMlher4+f5chMHIR9C/w6oRW
hTLM21HCydZrqY3uyWoV9T5NIwWf0dhhErvqjo5AGQw6u+f6oJf7A7r4gpFfiBELNePtoPaM8Xkm
KejpuCYhyIipAw1kC1C61I7/y1D0bNkh9PDWZwHTjjpUh4Yy14RbPVqQhh+b1nSbp2G8c+wuF4yS
E1AleqKc7QvgLaZeSUxg557qGID9Akh/JOqtd2oQlxueUWgFIE8DWI8qy9u5mwXgmnQwnRM3eage
AW1Gwjciy8EOSsFwHTFL1LrfP4keCHyqpVSjeUXejqmmLacBCzcETfUlpuIUaAEPsRLYXT3s5NqX
txewZRt9UeSBkI1ctyTbto07XHSsU79YFvjIwUTx3YBBO9DXATjzYRwNF39xIjvcdUEBHuj4jc3O
Of9bUFkVXP4iZHgv2ae0295+c+44JWJern0aajdSAqycrCf6tJYZ0JvwPkNISP9ACbRwZwQ5XvkL
aaMJ2mYobJw+gCr6tBOc6gYNWKW8tUM5aAdZRWl2I90ekwcMnRv3EHl21Xwc8k7vSSimqHiJFCgc
j9M8I88Cv3Ax36KiitsBqjhDADzBPcm5mWgBpZnxCpil13du78t9TJ0DtS2uHA8Gyxp2V5dyntDB
ck5dXaR3MW6e97Na9DsTfLnMKI9Ar6OuAmnxYn49L5GVp3CRlug/P/dTk/3AlrOsfEPvNAM7TSc+
FzmeCL7e1OUtPnH1t+u7+q+c19slNsCncJnTAaegsIZcqG2SNiGqfidjcAr9AO7ELl6GrGr6e7eg
RBoArfbyQJAifZbYmbbYRqnYQ8PcT7ofMZqyw6FTsKS6g9CGX5iKfmt9X6eDYxwnZcCkSMNPco8W
fbk8rAmNZ+qQSx94fT7E7CgVm8akaKHNxyTVcpzEMNC4PjkbV/SymxF9ou7FsV9+xX9enwHHT69J
POtULI7LXUaTwK8SdvhcC31Pt2g5S6uFMNDo49akbLzQCt4OluK/0kUqxAiFnDjovXH6LufBSTFb
iaePJkFqHfSxoz4kRrcra7ExnwZfSGNGpVrClL4d3FBlZGQ2OPvaoWwXTXYWdJO19zhskJfBdiKZ
Bl8WwQfQ7W+HQROldZq6d0+o1XaP8PH4vAnD9E+trqBJR14yKRTW1E6vydI5FLBfMrKCrFCMAaK/
GmmY29vzL0hcANuovEackjLVSh+BhS7HR2cusA+hpi+ObpY256oD2h1gmpo81vTSASJnffPDlkQc
eEvFbi8PDq+/eoSM5726WofaFt64xpOXk+WT/ulKGaDfgxO3MRco3WIa4b37rlmk8JeCJgB0SmLr
W1bmIf8zdU9u34oj5tXGnQEM5/3vF+KP9EB4WKie6qsgp/TU0I5GsosEXn4wdk6G00CBr1I97b1e
W7sJRhOiYupffY9V8VLqglcUV0viw1Y9UAO3DjHB+k51b+t0/neU1QdR0Etr08yYNj2ZQe1U+U00
hvJziqHQzlAbASJRKLIaCwybyGO1QuGQiCqLYvfUq9qA9fKEwSR3Ny6X1IYevJpmPVR5ZydC3Ihy
YDBxHBeIu6uvSUzh3GE/plG8NGNMaCwxDzfqgFckDYXx2OCk9PH6dbe1bLR1HGzE2F8XsMBcbUZp
DoNzypjLpxl37QDwmbsT2mzN5dKC42YldGMfv70DPAFiKJEIslGB9H6UGHx7WHZSV8Hz7Fy1g3LC
QEru6YpvbBYoduZCtSMovXgwXEp8oiGSOIkRq4+kUqITJm94xXmxuxNtbywbtzeNOJJc6GfrbILb
HZxeoXqoTcUFOWdm6a+KoYxPdHnEI5TKfAect9FpBSSHBDC4fV4Omr5vp3TE3CHChzA8Uf2NHtHX
cv4BKGl8oz7lfR7BPx6KrONCnDPvkOm5/alOy3DcifwvYxnAP0hyo/RhA5pYv18EsyWKcGV0Lm1K
63i+p8P9nE4jOiVoFHyNCag8PKviLA48vYgI0rWiSnYuuY25X9Rv8JEiekPtcjUTTpxDpQaEfeo0
dZ58T1XyCRSoMv0p5pArNbbjcuf23ni3Kdno6H4BKED2a7WfTQsB0Xj0FDx05uQ0gt/4WOKVF8hk
au6SuB79wotnX5JR3L77vMJrX1CZ0F+Mi2UfotyqvJnipeV0zsfBxkfNKzyxc17/Xm6rwAShNgST
yFaXKHH1aKcQSaPZqxUcD0ZVw2kdRSqp4fbpZwMYAx84t/qvqjjZxxReNKZW3pR8UDEb/aVrszV/
zuMsDX2b4DAma7Lm8alM8jL3gZgjLVtpta0FniI7nFkiJdFuuk5zQvyaUhX/oD7yKHRiLj8fJWTW
hxZuJXolvdAGCE4Cf7DYnlzM1KdkyB6koM/gS3Dr1l0VRdpnmAzecKeBrqa3EUnjuR3a8Bs6Pclz
1xRCP2RYc7dHWilxdzvBg/00o3+FwdKwOIB35O4g1afaxHY2WxyGZWKOL3YGfz/IkOAbsU3vtQ84
TtjYlVm5eJZFnNsHXFOLz5JoDYdHtyLS6EIFxyorAVYaNGPeAMesO6c95NKr8qDDhs72u0jDbc6i
P/TMMyNB9yO50vtxP9b0csqx+GSVMY5NeDFgHu4WYtQ/FimSQ0DGDQxT08ydzgXJ6J/c6vQ/fQTA
u5qY4+MQ9flPRCkzzx8pZ7eBSuP6N1xj43OTJ/lvWprhj76JmldX4L1wTvt0/gK3ClM8l09tkN7o
3QeotBC5UkcRN9iFkfOF1IewxURUSkBtS13zS644drzz9m7c3Ev0DQCLxvNCA397uU292xpa3yvw
zZNv06jbdAcazT2aZpHsPIBbQ6EjjUgGcThR0iqiqDE45mcQqKhFMX5CfqX8WOCydU7wd915JDbe
2gXSqFP8gRxw8dbS4EtDTOTcU0fH5C7D5PNpSjHMun5DbFyH7sKGsBaUH5nsau5sjKUwrnfcE44l
yncWsL6PE09NYKoYLilT6ZbycH3IrQ8DhwLyB1SVSvCyWq60jVIafCToE7IbiiPlo9Dhrl4fZWul
iP2YN8qDS1Xr7ShuPGh1Al78NLTafMhkPh7MfngFTpbtbL/N7+GGhbO+cHKN5dn7Tw5o2oqw7Zjv
cbCjvsN/EoPTKtzrh29/z/+PYq6+R4EIWogCIBrFThFkqF/c0jhKgg4O7N31qdv6IN4ryv6L2A0y
B28/CH97N8PMjzqWhkt9S7nrn1Zx0t/vHoX3d7HDW8hpF/UT/I9doTSxd4pamR+NvpxutLIs3n+K
4BCqPEpg6ggpV9OWIv+QY3Ln4QqQuBoZ2hB6d7hKD93OpG2sDxkTRaZFsnSRo3g7aZ06h3neNvQs
qr7/nA0pQAHdQD2NLnod7QQxW4OZ7DTwVWC6LvgIeigpv3QkNpAxwgMse1C4rRx9XMX2POE2ghcP
KDD+aLQoHDLdt98V2QWRi04vRlD+UAL8PemPh5mbGv5UKlUHIEC6v4sYNzyNvPvT9U2ycT2hkMzS
keIQOq3vithAwSqfqbtjXp37yqTgCDrElQnLtpo+o2sS7Szj1ueCRoSGS0uIv1d7fxbUWlPAGScE
IbJXcL8Y3so2nA+0+8STIsBgwshQn1rZoI93/WO3VhWaBA1ShKao+K/HRp0s6ZfsCnjvfO5saRHq
WI3zCPzD1Hfux41DDr3LwOuEjABNrdVgLRdIODulAyovso+N4eVPbq6LnVEuPwlVCromNDCWGul6
OqXRY67YtuHJA+5wB7Kh9fs2Lj+Mzq7/xwZnDUVj9McsWDoehfHVFwEw1ehSx+GpqCn0HMjSp/iw
lI0SyhiG+4WUohkCjGPt4dB2eTsGZY7ruW9WZoEtrmkSHx6dsbX3YLaXe2r5YRSJ4WLAWVuLgKgo
DNltkSzxyRxFN9Q9s98IjJo3OBBrFTJ7bWcG+hQ1iS9KbFGP17fV5vALkIrOBJft+gyNbonhhqqF
p6TvrTzAMHuSyBuB/vSVqC3v5aAa38BFiuTYDSibvTvCMFXCPAojaHZzXa0ukLLBFBOvjRBhcFg/
puJ5h0Kt5LEIPeM5j7K9Vt1GrsuDQl7toh5DvrtOt5qmrumsluFJNfBPl2YHoxS1A/t26vE67bVO
PVpaigtI5Q4f8S/GXtIcqufrk7618Um4QJBQMHUu+k84Lci29RrlFI+DEUzeCHlWdMVRLxxr54xd
nuTlAaVkyp2xUNlXE+xkrR2VQ6mc9BGLCjMln3b03PgfdhE9anTSeHgWqfK374Azd31VFO4yq+l0
o2oCG8euSI9jhpRUj3XKQWSDcUgcRByvT+XyJ7/NLnm/cYlYxDRBTK2LXHEPMS+czfCE7q8d1LZh
PkZ9XQSuqhQfFDoQe6/rhlq2CfN7OauMedntxfnNxOir804z8JAlb8sz/ScKYVH9bMnZzm+KvC++
OV1nfGllYYrAwdHeCYrQTUr8qcvmj4S698koW6o71ydj65YDDwmoetG1AMm9nPb/RJtW5s5CbSog
GcLK8hs5ZNmLaqc6Yq2o830bJlWrbqCPFz9VxYtMH2n84pOROHpzGHonnYNaqbRsZwteVnaAoBKO
cOqspc60+lFttqihNI5zShP1eerzhxIZ8tvEa63zFGniSHjwDx7b8yEStfh+fUYuq4XMA3+RwyAY
ceEHaBd6bNg51cJIsx/7IjtkcRMARBJPooyBvaG2eXd9xI2zDToI31ueTZduiPF2CaJIZopR197J
C2MA4J4qj7HQ1H8qbXo/uoHKLkElzxmqxrwgb4fqqwm+F53TU+LkemAoTX+A8tXtLN/mB8E0WTqN
6G6tA48sMQhSKcGcgOlhZkriR4YB1fBlHgySjffPngXNnT+GTiFh+dtPQoNKN8ORFDqyARWCPS0O
SOJY+DyHezngsu1WNwdgbC4s3j0amOu2iVrCWneV3jvlltUnd52EQuaHI9YYPqZTYxmodgISXZdu
9KJi+bh3WDduLsYnzCIn4F9rgA+1D5cQi3tEdZX54EIMOM5GVx9KR4oA0tqevvfGSwAQnA92aNhC
Z1nd0fBPdW1akvm+tYZHkiETVf1kr+e59VUUWyBpEZDzwK3em0kq9AFITE7R5NnJ2Yq08iVPDK5h
tXLC/ojY0Pux7tzCLs1cJAk2kBUDlpKtHpHFOYPxr662zUOVz+EjlTixR+3cOgvoy6IIQ+EFQ5PV
HE5K3nsDe/Q0VuqAvCt6xw01yUBF3HinOrsxFN1BVLtp7y+6oKuh1BkEjDHZxil2QNEf54HOByUz
S/lTxW2WH6+fu62Xg9IsNKvl4kJdYzVcVmvzMKNcdALZWf8ZcgMxMHDHauanghz5dprLcnw2mmFG
bT9qEIiRHuzpQ5bpDVXYFjbrcVQrVey87xu71gUYQwmKvUS1ZnXHIYBSZ3kEhV+YSvNtVqNvo1Uo
z9e/fmMQb0nrSN8Qp7rolKlxaGj4NdsnrdKjQKNSeFIm0P3XR7k8GktBCzQOOHbe53Xo2Ya11psL
cLF3y+qTYvfehGdXYgN+mdNfyRSZO5fp5Q3HgIuGKoUUC+2L1VnMULp0Wg29PXh84afONvObMfGq
lxJokD9PsfwO16gIvNRqd4r+m5+6PPjU8IBmr6/xVgs7I1WlA8h9nG5BjVU0kww70CHc0ok03q+K
gHq7RZOTd4NG+MWtk3k2Hf4aWG4ox9tyDLW7Rg7Ou5925H6WYpSOIDEx4Gov9jpCm9SInBPkZXhe
qhE9FM3829Nl+f75Q7WUQtGy6+m4r55B0+llpg8gMlHN1p/03gMW3bXozjaKdjOribVTpbwMk+g0
QqRBN4+OMYq7b5/dxpFpbMO8AkKA+HlqJ81xRGkikEo4npXUnAKEe97rWm6CG1pY2TavEc/wuuMH
MMPT57aip9p49iEpsQdhQ1XHRQH+y/Wjd3nAQS0CX1g6bB55yqoKC9inZ/wxvBvtJP4k26E5uZU2
7NlqXd7ZyzA8sSiuMYlrVvBkdGhcwu27K11TqQJF08oDlEQ8eFU922sBbA5G3QsI7XLC1xrJSCSb
XI15eDeptrht+wo/JrsO72Kt3kN6/+17vomVkK2krU9MQrHcuqCvaZidubndxGdlcsFlxshzOEe1
z5BBaiaze53yahgPJcrrtq82Ai2i3uqKX8XspcUxcqwCBf9xrL8VVpn/OxQUnW76uZ9KKg2i/B0z
LlyxeqjDwLR6RwTpXIN3Hg1XcT4YEWum+1GEX60v5tR0EDpKehGURYnCbq6jjnaY+ywKDzym0zej
Dut/hylLwRMC7OpRkALQwc0+oW28MFoD7noHu8RsYrMVvdPJoBrC+oOlzJS48jmK8aqcjfzbXAyI
ZM1NIf/MadTcgSuytENceBpO7UMvIHyoc/Y8zi40mHdu2GXCFxMdOrNUGtc5EwzEvAhxQDqHYxsd
aPUUp0IH4HB9lIstBMiWE8gZJOMCLLq6ZtRYQaKgG5VTCybsi6lWxkHMWv8Uh7zp14e6OIF/h/qr
FsFIF3BlN0YGwrJAZzhNmxwN2ej3c5HvgQg2R+EdoJ60lAXWMf0s+t5G34Ni2iC8W1QklWMBf23n
Wy5eN+RakC9ZdD4hWlxUvavZa1LpWuGJ5qJ+DJ1OBJqiJ99Dr0/PZjMme94GG+tElRvd3AX4xoO+
enhohbX2jEfxGWNvJGtb1bkNweL5cSz3sqJLQCcfh9U8XQq6mIv2/dunoNQmvQaWqZzmOKy/kFka
3WEppj1oXTpLn+KGlIdE9GKA6jgPHJXY7s5YBkbPqZ6Oz3oxqi+jZXQxjnSj0vtlqafukYNb/Kb1
3Oy1vjaWnFsJnZXlvmU5VnOjzXY6dlDZTk5epJ/Upk9+Qq5Ud2SDjK0lYAi6HbRBgeesXkgtyhRR
2x7EKldJaMLH0eDxJhukGFMDV+4uk6M7+22YINE64Xql3EU07fEI1zr3V554RvzJKCJFovgure84
AcGYipGKMu6yImsmn/5j5xwHlcvzXqLYkwVWbDXxJy0cMwuxmNxOkZHVO+tWSRKlDWAdZL+K0ZRT
0EoLvCLKmAU3HAqDxtFy+rq+iQ0rLCl1q2AtwBnNf6gC13DfwlDfc4jeWgVCTZ1/yItQmn67axQr
1SzcC6jjpmbMZVtPZyOsIZRev0W2VmGBVaMehNj5xS0iW32wir4IT7WpFK+9ZcSPlSZG07cRsH83
5ouTAMBseVrR4vTWKZEmEfmgPB+eRCozaIez7lu6yB9A0snj9e+6iNSXoaDCUKmiZnjR9UZIvQ+N
kO7ElIxmMNjoPuSZcI+TOsuHlsLWrVJgpVOPtv3v9ZEvinOMvAjQcblQwL2oD8sYsUrFHbxT7QFR
9Ksps+6SnLIA2o11oLhIMuq2AF6XW/MRFH65E3lubRzQEiTuiEJx5aw2zqDNKs9p652sIozPQ2zP
AWoA+c31r9yaXxAMKkVbpAdgyL3dnuhlztIKFe9kOg0Sd/jRyFthxeLHwuW7U5ThVzM4bQAo790V
A+aXjtPyHNHlIDZ8O7JSAt7CaTs8WcNs3FaNod6OoJxAF1fFeysGxO+cZU4GvTRqL8tU/6f425oS
hb9lv4Zukz0UulrcF3Xv3DSV3MssN1aNrQoiZBEzvizTTUuJDs2V6IyiePu1NqKF8ZnLHfm+jVWD
VrXkJbSXyRVWc2eXsDlGEwE6Q7rZn0iXw20hYdgeq2bwfs5abnCvWUV8m2dVuLNjtr5wIer8hesu
naK3k+lkiut2dMHOVdlbt/DvjeGgmjCuDtd35vINbyNrgM7UAkjQ6UlRq347jtfNWUHbIDrPsPuO
4Mzv5lwevaQb7/A02fPV3pjRhaoGTZRSB7t5NaOTMSWmHkfJOTaq+iiE491U/WRjqmOnX4xar0+6
mzffOzhCO5vzIsNceEgwVDh+XHM0/d5+55iVHiKUTXIWNhi/UZPWbSdE9hnGrHEv5uYP/Phwp+Dy
94ZeTS5gTgS4MKmgMbW+wafcBmboCHGGmlCFR2rLChJCbhm1vjO4/Xjs2jJPb7okLY27cNRaec5B
tAFbk3H0TeDnO/oTKnGvMPl1y5dmUlRHyv44h+heb/miLdvONyTb1G9NJbrVlNE2/MZrLJdrzFI/
jLGhiXMj7a46t3ETdn7pdJimJ6hf/uPmE1wCxUtOsuob3a9KL3kCWxt9t/Hd/R5G6vAniVRsuqIa
rJcfd57+Ct5C/CgwK4iONmJA8ZNl4cfbZZb5TIN2fnLYsJD1Z9WeArSW68/X9+vmOnLuyW9BrF7U
d2uv0PpBoFlAjZy+Vz5rnebnujdYfptHlX07TJi3BSOcYGPnSG48VSTVDIxvKjWKv+yQ/9xv6LUk
SJnn8Tl1etHdCplF4BjbyLSey6xtHtnww28FvPQHwuJef0Dblb7W9c+/rJOyj//uqSUe53JavVeJ
Zoh+MJLkPKVZl30SFs82eEY69hBJuJb8HkXVOVBwT/4NQ338OOJXpB7g+LZxoNWOfJmlkSo7Gcll
W5ufhbohuHuk/6DIrK4rexzCqO24KsuibeWRgdoqkHUFs2WkCan5Xq4l1q2myaoL2qm2hG+1tln4
rjC1naxya52AFCMoZdDJuUCqmD2ACcoB0VmHhXdY2pzHtJrCJyHAWIW5jT+rUhSHZIRwmNE0fr2+
RMunrg89gEX6fug9XiYw4STLofHy6FyYTe27ymQ9hATVO+dgIxJFYBwjE1BqbMp1X31yyQAhWjFK
RKYJ7AlNFEa5Gep57+rcHmppntLaBa29Cl5IQ1sn9DKeiEz3jl0/mp+MVBsOaFjUO3Ho9lAU2/ks
OLjr/LmKeqKYNIrOaT50OFup5iEv5tnvZb/XFd7csqSzOG5hgbmAjd6+CM0g4qLE/vAkisy+R3em
OCqhYX02lKJ9GpMShTC1EIGKQuhNN2owvYxQfL2+VzaPM4j/hUK5MALX2W6Ns1gSawQyvTY5P2hz
JsTAdVN9aFWRomSCZWx+O2ZmDKY743p7xE+jnA9lZAw/SlNTPF+3C2PPkHrrkmUHL8YUOC1dwFPV
LJ8dbpHozNsmfyPFPgJlF5H6xQm79h5JTRi1+oAR3PXZ+FufXB0dRKPIRIjH8SI3jbdLguekpIOo
JGe6LmjQ1xin/C7Bpf8qx0n9Ueh9/SwnRxTPeipLlEtqtVd92H4p+jqiISn1us55RgEn/TIjoyv8
3JmVX3gDyiIo5l77bFTeFPtJUdfSV41BMQNUbLT+4NrxRFVBqZobWZo6nG+Ph7UeqhY2Xp86L3gi
COtswP3Daipu8K2N57j9SfuiEPc5pof/YPkryfyFUx1xhPsLVUfmJkABKAa2Pon0OZ3q+h8lTcoh
KOEBAJBH7wRtpDxOjWNWlGHLzTiVv1pXKzUfAfsaXbbUyD+SGirl99a1ynsAoq3xEs1jdszNdm7v
63ZMX+tYWP8mUTz8s7Mgl1fZm/VYHZEqmtwpM9idg5X90mXiHKfGqYPCzOa7d48E6R7IOixOGpzr
O6afSJwG4qDzZAJ6syS+XcUgnUORjNbH60MtP3q1yZa+xuKVSXvIWacpRVsjwKx0yVmWXnnfzSgj
2GVTHq6PsnGTof5JLkTfCwHr9YPoAILFcmBMz5TE+29mmCVPhRcmNwXuOTth5qU2KUBJgkyQLYAJ
+K/VBU11Fj1fK0rPg+LVv9pBnX9OMAu/qmi/vPRVN3wYmir/pdUyqe4SNR7wWRqMvjoOphv+vP7d
G1cH7y4zS1qPtMa6cxRbIIxlTXwC9q15crsZDSKsWW7o+DpHq0z1754l7J0l3UhiXJdyDLcGCNUL
QY/GE0pRl1p8rtHaOkJGgNyBAPJT1DddgIdJ9OV/+MilEUeZcoMrhjBXP0d85TlNEmpMi1r5S6QV
Dv8pkvAH3f9x9k2qUMbODbm1d13kK+mBABq5QNxwFyLtRM/2HJPuJr5RuDN21LH7fP37LjFm7Cjy
lQWXbmE+s36HJ3zJO0ef4nMTh1CUAQjKz6opEO3uQhPZsyoSHxU4mK91EY6nVlYCqbUWd9bjkA91
0HVqqt3Us6x3FnrrVC3cRIgMbPaLPmGkQ5Vo+pjoX9eyp0FxhtshdL2HbM72emkbU70I7pEsEocs
1am3b5GIpV2UVR2f9ViqP51GN266GRbk9ZneOC4eArPwGLgs8AxbHV1MrGtv9szoXOs8OKMxH5I+
DCY1nYIwg3LVo2Dx/psJOAfPLCU/Suzrq3YYC1Q3O6xMC0uIg2lH6q2t0ZC3EXLZudU3ziXYWoTn
8VxgxHVxATGxVFHFkJyrqVXuZer2T3OSKlMgiPq7m0Ip9X7nhGxUGEgKF4HiBf1DU/ntslUgerVI
44SohmgeayLvl9Zxp3tkRdVznMT9vWW3rkKHL1X64/XF3Nidy6Ghn7UcnYv+vNRn28lVmzJiZeS3
ppP8kLVSftTr+t/rA23tTVwl4KaAXgcKsNqbUwbKSC7Hs0Rr+ANwoV8qcIOdNGprEIJ+0MqIe1BF
XM1kiCuiMVOIOGstPjsjCqLxMTbMZo8GunUEeAwWAAwotItNolhakcQdH9N38qWmDH1L79q5MTuR
NBAZ1SpIGrjVO/tka63IVUGK0Xe8xGHbBUosOPVxkyhm+LGphjxwNXxh7HLaM3H+e1uuIo6F/04p
DxoWF+sqZ4exYbSRXYkzJN4xvNH7tk4/IJPf/2lMC+VH6CMotI1dZB4M6o2OTw+j+1ihNgF4do5/
pKlETdJJwupXC1ToVY2i/qUQHZqLeWFVtT94lbMXjF8uv0VfZokmkCsGlqG/PUgcIbOd8kmcK8PF
iqgPtSNaw9VO4WBrlKVvpi4Vssu+jev1BLtORIVsKJJDii7Kcaqz6t0Hk21sULVhqSFyX1wKfTzG
XVcjyTjb4oYNL26bRqtOWQPb4r1Hk2YNdJKlCUzT5iKha9xUb4chPTsKWPpKtNWxKfM9AanLMwN3
igoQx0Wj2L7uBuZT1+dRl6ZntUP/1de7eu4C9DGcD2FHZ9bXq1FrjhLIyR4U428O9nYz05EiLFj6
RJAk171gm2QKZckkP4MPMpZApNXdQOp9Mx4qbEFiP9Vm0xtIsqKyvaUea9u+oo7qr0ro/ZcCeVB5
GNIeSiWvqU2zSbb5a513GiZSdYSmYQwmIHrwyiQG/ApM/F/KkOMHC/1UO4AUYX4wvTh5rjUbvZRa
9xqQFGVujIe50wS2f13n2ke0Sg0g5XGkT7esVzEFiZhRbrdC6QoYzK3ZwNDW8i5wm0WaRbS5mQRl
pZpfZ6OELi09iysnLScSQFM0LmJCFv/7+l65vIOYSou4ndoZSobr/gKwePCUhs7zWHTprcDm+6iX
VRaUTubtXOZbG2bh2sP/BatzIZBThVM8KMaYnEcETn0Qq/ZvM2vA+TqyeYGTgkPb2L4bi8sjSD+W
O5YqHErQqytE9p1m1BlhMsgR7a6dILyopYcl3KgrB+Cc9c7Zuyz8AVchobNJ7sA0X1R02qZD6ahI
z5pbWuKQZLH5mjZ2qC1kwAylWF6gG2fyiuEI4sV51aMamfLra3oZfyxmG4Q7GKZtCW+lcaa0oST+
qNIiDGQ4RZ+pRYv7dhryB7tT65OpNz2yMvz+nbG39hPpJm0Opv0SUd4AxJr0gbELIbxgwT8uGsom
qrhir+C7dW8vTmc2eQiV+PVUZ0pNipOzn0JEhI+jW1R3pZd3O/f2ZfyIvDbBFKonVIRQdnr7BonJ
mDm3dnbWlTwoRZ7fhtTffbVG2gXYxU4srm3MH55DS9LKJ11KYUSpyBSrBEMT6b2OMsAU2Xcp6LfP
bly04XG5DcaDFbXwjl1JNcdv6kx5kDmooiZJRFAoWBfe2QOyYUEIUf0+VaM9sZS/sLrV/Utleelg
AQHl4VzNyRhx46FrxlsW4QxwOwN/AQlDRwBbpg558AcNdUH1WPdV/yEKR7MLwHnJ8pj0lfisYsH4
ByvgfL631aQ8WbraLbLWjYlJcZI6RxuKXXpQZeJCQBRqVZ4E9S/ljE+OkIHrLn5QIUIs4zEP7TYD
m5nKdmcbb+wtgEYogjhL6ok+5dtVt6lkJFPPMmiogXw2c9PzDXSkdzQYnUXFaT2RtFcx64TpAGJy
NZGzkVS84wCNPLcZp3OCXrzmlzb9MaB5StHcA+hEc7tPakv7ZFWlqQRGRvvCb62FyqYDy8tR85qG
MEgdtXgJo9lE1ANG+uiPvdpR0m3NHmFD6Za+ju1BfuP1gBODNCpEE0Tj5D6SjwBhnOxKnYNezZLX
rDN7WpGz/TvvZ+PZKqfB8DUgcomvtnGSHjN9dO1D1CtWe2gFlK6j1te2fhgk7V2qLM74tWyM3Azk
MEV3ZWkNnZ8nmvqzrpLw37wK7SfNnnBxcADFfk4GYfyGQo9EYld4lXcfFog3+xWFz/Bmymb5o5nj
XPG5xFFaEJGSDse8h1D74ERUB/1yGJTm4GGl/IUIS8luZozGTlMm1H/csHAGXzGb7ndey4nzC3Yz
QgsFVXSfykaiPaZmPX7VGpzXb1wI8BZxwWTspbsb1TGyGCBafAVF9otXdrJjnIjQAj817Yg08/9x
dl5LciJb274iIvDmFCjTtJGfkeaEGEmz8R4Sc/Xfg/6DX00RRbQOJvbElmKygMyVy7yGXqmf6m3k
RXIxvVv7hC9Ol1ZMzPryuZD6we+ZoXiWNagH0exXZb3dcaCd1oIKHNctAD9StSIbZ/sB0RJNPzmR
iGu/SbumfVmcqeFkqXESPWaOM6aXoic7QOFeypJrl06t4fa9MzoXYFrhfNa0EQ36wkJaJUMH2XAN
WvP2E2OTefhPVtqk9xBKou1dsF2+yIPR5TjALjGS8VELv2eShFx9rAdb1Oeqz8bvRW5hD4DuuVI9
2/biPJvLbOp+G5vt+9SQ0q92jcErZAw9K/hrU8cv74t59qTOGlNXQk3gW1ItcnYuLLkHLj4nFCZL
rBfjR0jlHJgZYfQyEPNQBWOXDNgKE2AmP3dm5Z2sLdjFWQ777CCY7CQ+FBcrtIdjTmKwXjG/DW1F
g3jOMlXOgyrjktuoReO4PTWWPyrsASnrGj8m0z1YdW/TsSwCFXDLGTBtx3NhtQJ2W8l+iJEncFMT
9MaYFZWf1APTrKHKPbvoQq/vSEdltR4fUd1qL1o3H0Fsd/IRrmfKEX4LTN8bHAka6ymjD34I1DJ/
bLLlRVKn/sQsynjpB3lC1b6wzoZx1AjeuUzVVdsCMUh5VSHdRHEL3ICj1etml53yHHap7KWNo59X
qcbL/Zxrp13JRcXMkE4In/qmVTGVjFp1fAAe7GzqPyCsg+1vaoPBdjttYQZsFtnyIU0EkvtWIzPJ
hBA2JJ+HUVr+0VTEExrEGWE7uVESyuWbEWbg/sliVoYklfRNs2bCcmVcpURsqc1PWVIsgTaNxcEq
e/t8nZwR3yCJ3OC8+IOimCHZ422YSgy3AM5+njOnXW+PwQmmIbNwZDbi5CgTVHay7pXZwKzdAP16
g6ADmT9afRNLD1GYd9NJa6NVNLFwDLAr/JEOQr+v0YU2xPx9MpLpP2JR/5F9w3C1zGYF095Y652T
qYRGcyXbzFQ/tGrx9wzQjGGelUpne2qZ36fUpB8Pts7ur1+rWdJtINXbOQ3t5FFRI/jp9UKkAkfK
TNtI8w6QgFLoT7OGjQXkz+hcV4r8OIWR2rrUxYYHH0x/GfFK8TpJSO8cbZLOiz3In6K5G69gUaSv
mt5NlziXjjR9dtJiBPO40aidgaFuq//BWazOiYEcE0fyh3Qp4stY68V/6TRln5NCUg5e0s5RhiCz
KjHRPbltN8ZZA6ekZz3oU/mPHIZJ41ViaN9HXPpHzIPdxWiIW/hgo8iwbU/3iPdjXGdKD/M0pD4t
KFxa0Gm+IsVmnO9//J1EE646oXFFaN1KOVbovyESw3MxSJ48ZUG/uZoN7aAq3ftaK8aZHc3j8N1e
30A8IelUXFIj5EBP6mbJTzotoktEIuTHlXqEsdt7gdx2dMGhpO30U6GitNiDhA9TYQ6+QWZ1kvBR
d1HTeHsTlci+ioAxjVGw4t40NvUwtKY8Wh8tmfsnmKky0ss2pl+5SA7i2+5TAdSlfbfyxG6gAf3I
mHXIpAe9FsnzIDnTA13L7p9CiS33/rY4WmrzwTCbUeIpSjleiLKcLdmmtQaX+EsUJm9WtqezzrVg
8g/TUrANr/eGBQZwhOYbPqRY8sTuMGuth9nLeJ0sgsj9x9q5IWiLoISwFtTMz9ZI+FsmJLW9moIp
gW+eDdGp05f0JS5E6lvG8k8zxP/pnTIeXMw7b/L3Je1NDjCWi5FNxuI8KGYCPQx3u+lThXaqIDnt
jiAEe89HuwDMyi+08zblalaIjYzfx0Ntm+WLhEPNY9Z0+mNpdqjPjtHIJbhYB321vSdc7THWrgt9
tS2glf9z6bshtPFYlbPAjAd6r9WiniNjrA625U4cwQtzFdZiuIXO7WZbzvi3Kl1PSlkJqfcXZBn9
UesxztOTxKNUN0/398veeqso64phwzhgOwOGHRwOokTdIRtEek76cfk5dsY3ve/VIDGFc1CP77xJ
qjM6PYxBSVe3fPNESUopb1esSRyjSWzgWlFgvHNBWvLIb2R3Kb7Vr/vzlkc7VQm8RdgGAcF3fNJK
Y36h62O+H2y4Rvdf4g7Ay0AHDcEulDgYqW/nAYaZ43pmhqv6qKOcp7mQvHoqdX8Cl3GRFGumEFkg
1kJQe2m1uv+rGLPSU5VaeowiOt73f87ekzP2NcEtsJduJlFaw/qVo0KuQvX0NEOAu5LTSaeITu0B
KmXnOKI/w85Zrz2uP/V1uBGtCEdLwO3DC21+qrsquiqJJJ/bJcpPbWe8n6QqPQCfrEdgU2CDCuAe
YlxP//RXy+e3ECd3RY6w/Sw9pF0ZnZy5zD4wi2gP9Ip3X+Jvq2yerJaLysT/QXoQZppQj2Nr6aZO
k7joQgNeuv/F9ipJ8PlwX/laq5v35ooYwnzRe+zfHqB5WP9iim48jEhR+CKEIUAq6mjvGxzbHvtw
cv5Smky3vGTRgJI14ZtZ7lQXEC7WaQVlxk0trbUU76lGalbPch70ppUHTuQcmUrsvl4k7lb5Gqj7
24pVklMrSos6CjrNmAI7B0RjG3H/4jjFHwzreKdQAkiTVr705t2OIArTpgFEa08xEEzVKa+5KD7d
/4K7B2FVfaP9QGN+e0UgROC0dgg0OsSFw52tGTcQM8NpMEUGV+RJ5w1ZfGDFtfcOfwVu4DtcT1ud
EMBJymQhkBvoc9TRG1QrzGF5m1kIafj+4+0utYpKEN/4n20xUhE+c/TL0I+GgefNc4bZRicXDyHy
bQf5+vo5tscbUAci3RBIboHdTNDaSm6o1RBozS/DYMtIrgzZGRHV1C+GMf1GAWZ86aPpD1rSgBNN
kk+QLCub43UwGycEdBCLJorHtXOpkNzyrWSYDwYQe+GLAot2Cen0Ojt7vQoK/cpo2Bx1gMdogbSS
/JCpanZwByh7G5LCcVUiwG0L1t/rZaxBYdzqIFkmtcYSuUhUNaBoezErrolFVXsNrUX7jwEZg9R2
Uabab7tZtJciX4y1bzWJ2mUS0Du+5VjAade9EbtVvhQ/5XJpuxPtTfVoFLS3zVYRZeoaOimksK9/
tKou8YQhm/RQCnkOFrvNfzilqp1Ma1L+4MBaQPeZ4iFKeIMmRCerHeU6p6FRFba/wqjcxJSHS92X
4pxlc+kWVZUecM32PsovZz+02+jS25sdBrLRiVsZuJkUjgLtRwULTIwgTpkhfTDtGboClKw/OLor
Gd6kPKVJt+1MOSo8GhXP8sBSIv1TVrWJhxJ3+2O2lm/3g8TOyXV+Nb1Zhap0u7OLdFHqLgXmJpUo
JTFO0NtHLYmUF7zvHOwljaj4ZPZ6vVyAlh4VPjvHitqUAE8nkk7PNkJZKf5WOMBGgTEBvnWVVgaz
iQKufPA6d9ehB0YnbMWZbDsXehWacdMZsOTbrB5dYYzWecS2/fvb3+XqAAl2Tya/2r7LuEBJYtEF
TUyUkgKGzYhazYBBmfeGAbLzvedE0ASx/Dgq9/cekNYi+awDzu2mNaMy7DK7kDZrOxTiIwOtBrpJ
e3Qp72U81MPolyNAY3EGN2EwxBfFmhsoq3G8SrIuSdPZPmSFVWO3nhfamGNZW6cidYrQhZoyTnRv
45FhyaINlqe1pVYfJLN7T74SacEwgNa8aWZX9hQZaQX7vtDl+aWj+wAjYDrKznefnAKPYmEFg/L8
r4OckSOQWENWeYAdoVwnOtMBtmiVH5lQPLRcUsGDFtEL6JvJdeJBPMi90/jDaDcH3ZbdX7LO3rFN
AGJ4Q7MbjUESHFr7IZdQMvGLGAgDvHAjafzSnC3zigTRgIij3OA4rVKonGpEWtqzBtTAdjPJHNOD
n7RzATig6YGurLXojSKJAbSynY0sfMjmJD+3oHSetHRSzit48A++Npi0Ve0CAP+NLnCxVCHiYgn7
3JLjk9E36UmamiMC0k59jXQiesqkEwgbbm+0aS5DrWvwpTAzEFRxU0dXISsZEKA29Osl/XE/bOy9
P5BvvDqVbv0NQ8+hmK7yanXmNaH4yy3SEHUpcJARWf72u2y1alxhRiu5eNs5oD/RoE0VSYiYJeGl
07pUcnWzrZ9EtxgamWisaG5mxMtf9x9x5w4lzSYqkpqgtLTFWVaIqfcY5FIq4cNwaQepDWxrjh7D
1Mb6AgmCYOq0o8RE28EROBBKCAyEfMqtzc0d19DbMRIlv6+lUj8lNeJLXhKjxcL8o6Qcg8g5BAOe
3pqbanH7Y2htrLqsBpAcVMyQi17OdMmHhGLN1x6qRuYOsKArr2nbeTjZcT5+mBdHAnvSZiBFlWSY
UhcrjvRf2osTk/ViKZJzj/zRV9w3s8iD79t+k3uYJ+87Rwhc5gBBXdO6tS1PEMKig5Ry73onZKE7
i5glCKRN3LKkuE6auqblLMUVovKTlT01c+2cGyul81zEXfUQO5nD/KdOLvc/+l5oBkJvw88nPN8o
rOYGJPJSaRDxVtXkNDRafymS8AhFsHdYHY1eCNiqdal16/3WWagK5uvyyNUnNWl+NeRWBqeK6XNY
G1icVFp20Ff8ha7e1Dpcsv9/wc2uamtcEyEeoHpqVSb99a7wVoHud9EEQJB/c1x9xhgpB/DmqiE6
X1bCpOT+q919aFqARCn6jRSvrx8aZ3F0VOClETLq5t0kOe05WSLVkxrNcCOnOpqU3oYo+DsME8hH
bSQDf00af3vJUtOlIkYzBv8SgYG00FH+gZVwMsP8qAi6DRWvllI3j1alAIycdJVttq3y+1Iso+eg
puQxu9NeOubUvOPiSCpo7bC//qY81CrdzMhutbDYfNOGDJvpJt90SlXeZ+iAhwSEcrKTMBdubnbV
hyyi++dIHQZUuflm3+OVMQyiVOGIQh7fFn5ZZ9jLpA5xoGlF/C6elvLJHpp6eUgBt4YHO3jvY3JO
kD9AX/ZWCqsT3ahKONkHWRTlL1rY9biphNP7vOrTg/t6bymqQhR7f5Evtq3GSY9mPW1zwK2mU/t9
amMyhFTBqctQv75/JPaWov+FVZkN4+yG3ia3ZS1HPczYZE6kx1mR8p+dJnrfmrXp8/2lbk8fPTB6
DaRgq/Ddtm+UD4U0c+0Asab2lDpuC0Mbo3MWjplPk2Q53V9uJ+VjvdV+bTVBI/dbf89vp6/t0jmJ
RjRzkUq0P4u2DN1pCUEjS4VyEsMwg0AztTOODLOP0VX2VGNj5U2Zoh20QW5vE1otMA/ohAAwxx3l
9Q8x8zEWteCHhGOfvncqw/E0k9oU2QLL06fZcJNGAvtdCuPA0GOnW/966fWy+e0dIHKUG2KYs6BZ
ZLkDqdPVvXGSjSx7Xmw0+ty6XRLh0nqGQFworRYMmArUwZCH8rnjYu55e412FDh2bgOsaNC8QPyQ
I3wjaTANDLEE9XmglthGlGVnXnppSc6pmCj3irx+1ESX+r0QNh+tjS9pNcp/sPVX9UUc8qhxb2r4
Tlewq2CPBFlvWF5YtvI3ZRh6z8Td7OA77G19ej2rOzZt2RtIiZCjhhYSRKqsXv5GSqGUPRs1Gl/q
autTSSfhIIDsvl8SGJJVZKfxeN1cB1qso1VhSHEQpkN+VmOFDlcyF5o7KKHpV1qon4yWuFWpSvzO
aOjZYkHUHvQP9p6aTGbF9JK/UmO/3nzo1NtlF8GWU5rU/kdue/OdmLPyjKxG96iTwR0JjO0uyPvF
oBN80A2Vw1LSNMwd4qZis7WMQs4/zlJaPFqjFH/I0YY+SNX2Ll0KHeQWUHgggm4iTBUPmVZjdBsU
A0oV1jjiMlhOGNWVQzpT2orQb1Nd+3g/sO0+JeiOFf/5q83/+rXGEZl/KtAcah0xfZvquHdLKU5f
RiNkWBslR13qvVueUc0vbgzUpu0tqzZtIfelHQdWY+K+NyIVoxTi22yGBpr8xYJxYJx5M9WyW+bz
z/sPu7eTUXFCUh5mCfF829MzREWb3sHGMmROhbtgpCByqSioDV2k3lzOBbZZgdqq1hmjgPGZdpn2
sRRLbB2U62uk3OQ6Cv1Y2HWIgiH+vPnWZmNMcT4NUZAzz3ZzBBY+1aMkHyQZu6tQZQLj1jg0W/SW
zRu2c5tZ0Zw02k86c18aJAn/PninOxcSdTrOWYz56SNu961G36MZVoscuZQWw6VNRBsxWZL+eZBr
fJxnOgSBbMfWV05unoF9RTTVLQXoUjcfwPy6UhwurTs7bEYX29Ah8hYTz3HcIBqj94dSrN6SVZZJ
R5f6elduP8PaqiOI7hl/5eTZTlIolOKm3jieNMbLUzrFnX1JhkSXryk5TkXqqfZfo0IWhm/Zk/yo
hFn9b9QP4ZNZ5XbhkwtUb7YfWO3PyaIQfAdYdtPGHOFh5KUhASqTovE8Nb12jsHS/1TzSv4wlcuR
EN7eViFzoaGITsLK634dBtgqliQQeQ5UeOmBoYaIDw1waN/f3yw7/Di0+UmgQClRLd7Mw9D7kWK6
YFFQ5Gluu5Dk4n/j0NS/dIvasBOKEDVDqEnRv+pgKdOzNGvFFc2iVngL7NfuRZurzDqpxVqTQO+c
vsWWCUKgtlXJvlpGbreICon5Kyh/63sr0l6+KBMn3jfttEH4YCmKT5UdYijqMtOx++uIophzqoYK
vzcDGqrtLphPjOdxQqLhOvf2vLizXlWPoPucyB2Fkn0q51o1n+U4HWrasEPUXlSwEv9Y/Eey//Ux
/HSgtW1knbqaFOkEX6aJPh28yZ2tS/6r4sUIbO4mklnqklXL3MPQlWctAL1tvoxdV17vr7JzJzE3
JGASrWiObeOUcJIKAQDmLnVayY9tPTaPZpl0Qb5kxQvswy9OFSpf76+5U0RQFhFKwIUwTtxOuHtR
d2pRsfXRWai9qdCLh4YZsA+DJDkIADuXH9ABSMfM0pEM3oYuLv00bxZAQ3NT/agdW/BNs/kTZh/O
uzByyuEgSdxZD94OPYP1AmTovYbS3xLoObQjQCUFEIFQmyFQrpCBc5NLNKwiSWsnD7qlnH65/z73
FmUosaZMFJw3s0FcevNmHkT40CeSclpG9bsVL51rzjXSjPVyZAmx8/ngb/AuYY4SWLdd+sZKOghK
zCeGthrJt6M1evO3Dd2rEi09+II7cQswJ51b7slfueHrNxrpWh3JzYr/qBoUImRM8cAMagcX6c4r
RLITHCzqIiuYe5sA65Cwa5PxaiszRDk3Kt2JT+boxECgnXapTnVbRaZ//7vtvMhfCCFqTdq1YCNe
PxqGsUaHmqD00Ix6g+bhIp2zOmU8SLF78BZ3lmKuAhRi5UIwYNk8X97NaYxoGYCVRlRni/L1WdRa
XHhNfhi41J1Ptqa5FC+ruNhN/xsKqCmpi5YHFrrL5UmECnRMc5EN4RqGaE03oYz80Q5W8k9SFEPh
6oqYMmhauf5flqXNMxG3Xnythbl8qjMVjecpiu2zPtvKX3B5bNOLnVp1IF4NcISkse++K0KVf2p2
ZGKYUqXjJxs3rSN38r3nIslS6ezT0rlpterTQIdgkrKgTpwWsfu59kOsRA4i8t4qv3ordD2wXt0e
L52byJgianBDX/JrPSJx42jzUS9sbxVQjbDCSFBJP9Z74fdAFSlRYmsiD0AC9k8JvCyvq/ojc8Wj
VTbhcGhYZlS7PEgMoATaZMZn1WzkP9jcazhaeQekONv7BHg+THbIJUFdyJI3avSLmL9VZx1w6kGc
WH/w63wSrABBAjHc/ydu9fq1gRqZum5Js0AJo6T1qCbaU2gW9kehmEXka6NhnVH+vWpWFh8U6bdH
mCyftumvziV2K5sj7JAXmvKkZ8FS6iXGTonsarqYg1ga5oPiZe8pQS0ywLJWoO0WFxYjPldSdeeB
FkNyu8Rd2g3n1prsyMtLCPQ/VEugV6AXWhj00wwB935g3F2fOTOkZzJJyGuv33LSZiOTaN5yXxvl
o76M0Qv9U9m1OyO+FvGUvkBjk88wyrqDlXdfMqJWYPopGm543b1q9Qk4cVZeZGXx8Ii3vxswPiPX
VuujfXt7OlAF4vhhMMOSN3lQOdb50KHkHySQsfGYn+MnmHnD5f7LvM3wYAwAQSJuwe+/8Q5JtXJk
zltCmEZSr0S9bzIKHx2CrnJF2BBbm7gPn00aL0dDo52W6kpWQA8E9TqSy+0+auWoHDotK4IKCYov
YdVOz3memvKpQC3sR9wb4kPflZaPwv7wmGlSlHlZmVe5a9q4iv3Bp6VtB6saDM0tmT4CUZ2iqZHT
26w/N3FhPcRGrPqwjuPPb3/jgCVWlOiaB25ln0AZq/1gxkUAMj1HW9iRP8xQ1l0nr7vPrTOUZwsU
5MHQeafzgcAOyk/rIAAZwW186ERD77aIiqAUVX2ezQiNCcWY3o90mv3BUn/OzeBcsrZHlDHvyhM9
j6NZ8N6G5kuz0+ibrHXL5txKY4hegZUFLQ3yy9DYmpeC6z0I97tPCioBKClIlNuJs6TbkSKHRhZM
Tpt/wOhUOK6sTk7q5kodryjzcX6q+ig+2WZSVG5Zm+OXBQfDI3Dybda4AlpXG3sA1/ZNtAjVEbo6
NncBnirZ4taaNX6vM2ifSGdO0alUsj85zEzPCMoKUOgbGlA7oCU8kBesFGLcc2wu18exY+jvZWNo
Nu6QJSLzWlW0xsHx2fu2v6+8/vlvCQPtb3yNujQP7EpaXvSxMQPMi9uDzvfuKlS7tCiY04F+fr3K
RIM0KpqQT9s5RhlAAgzROU2iwfHvn9HdTwfoBJEnwH83or6xPFJtOFxxoa42Z0P7iRLVd4y+VK90
kG6+v9hOCCYaEAfpwa6lofr6qYZeniIr09IgG1U1/cycJPtbxTFDfZeZVnjBCKF6kOVhut5fducZ
ofYx0iIuwAvetnx6fdaZUhtovncDCGixUB14YUoLLFGz7lEtB3HQ/bnt/SJeijAkCrZoB94IvgPr
FHXS0ms2y5Huujs2o9o82VIvgYq1K/FxkVWhnZsyyeP/dShS9edijHr989sfHLDsKlxIe//m46Ko
pGYsnQQ2gOhnKK2VX6utACZXRU+xNRyJQu3MzXhugPToUcN3v+EKCQIioxGUZ2xtwCQrDmtfJLP+
1NpLf2ktE+uQOENyaVY7D6+c1sMK9zGTIuUbaZ04+Ox7u229d0FXreCt7a2LSPug6zR2girO6Gjm
gy4VZ6Nz5r+a1k58Mejdg1Mr0dulB8E7w5cCv7ACrba9jwgVtzArmFpFUVj4+lLmfmuflQK4fyKe
RO+811KrPLj2dgIGSSqGNGtv4HYgDVAIBINwGJXJIfItdW+9OEt1xAXbSQtZBRXAVUJhVc17fYBj
Ry0cCiUETw0p8SBntOdFmUN/LvCsvb9395aCqLfuohWbvG3plwBaKmtBxMlZRvhPTd/i+pT1Toia
s8BB8v5qeyECihIEGxr8K6L99YM1EizjLpbSoJAnnNoS0C09AIKrsyTfF3BVb4+61Ge0xwAj0R3Y
5ihRulR60qppoHZF88CY2/bLUeseKBGzUxoa3UHuu/cyacKt7Wgq9htEXImIyKBKrCfGLg7iMVxO
Pao6foW80On+m9xdakVmMrHfoZzkyjRLCTLpgVSQlNRLqZ6yqVP+7vFhOniLt3seQpm69tZR+STK
bXZj10WOk9ZTFqBKT35J5XlSe+iQ9x9oJ81iGR17GW6QnZ4REHyTja+yDALDHjaz2WUtZ061E9nQ
+jX7PfJhzcVC0tSVlEn3Tb1tD27O2wtl/Q0Wjl9U9qjubTLKKe2REprJKA1jYMMQxa+TkOanlO/t
jbUzGS7xvHJx/UJbZ06PuNDrf/91vc/6aA2iTsuOvWmPy31kojBok4+oXZu6ptk+ZnbXniLme94A
8scV9TJ/6K0sOTiZux+Zg0kLDe929uPrk9kr3YDMesHbL+L+tCCbfulKXXvzrv3VGGdaugJNYHu8
XgU4aZk0GUJWUyyFXsXf8sZWsfyoa6WDwLb3KhUkLpmHkrnegLtXHr3k9DVLhX11HS2rP/fGVLuW
vDjwpib5DIpyPBt9ZxxxtHYEUnhM6myVqgzGz7Yi6xq9VyTaGEEjSuvDVOnpj0IYoH/XSYS40JrE
nCOPpeSZyVvdXJ3eSk5cBINvTl3yuVtisCaIO765pcPPYuwC4IjU+gbnEWlClJJmkBdGZjOD3ErD
jwuykJ0vtS2g4fsHem9HwSoAPo4OAwTDzY6aojq3sItOgxDxbM1FH8v+3Nh993YJQJ6KwwogdiVZ
bfdUYjF4X5IqpeofWnFOkXT8YiMOLNDrsKfHqi+o7SEn5xGKhFp4UEGoys6RRXkIvVkgm7dS+pYu
8rp3ijRYlqXJPqpFP6FZpkVL5Cur8uDfxVQLpJxKJUFbbExHdfY1kGyaqyqIv7mJrdcxvghpWblS
AjLQn4zO7q75snRf+0mtoWQMtUDPcQ7Nc13MU3KVZaGF7jLrsXYQAG+vFZTZVs4F5RB7d9vbNFC9
LaoyS4NWVougyKbJ720jv/aLdrQ/dgM+2HGOCUo6tMA2wVYNHaXphEiDGDDVu0roGkplqFSdZvTZ
TkmTTM+2MSLnBMHtP7uPQeQp2Ca9fZeiYYQkHRw95kybiJT2yRAZBgKy4Az7l2kRkmcVhXUQ9/bO
AjkqXnRM4ckbN81UJInjsreBLRRZIx4Mq5WuaIbZRw2Cva/HGghh8vHQ49i80UXYokJujulqq5h+
LCem1/UwNp08sg5Y2beZHA0IkHHofAFDv1HcImiPEFNGspyl7p8VBOKxbKdlOQlF+Itmz/7977S7
W8BKMjWjz0UXZ/MKh2xCe3F1YsoXTf6OGtAsTr1VCv0xV6xS8Vua4Y2boy6Yu06ZVdb7ZCjtd3LW
Q2G6/1v2XjOavGubk4TopvKgZxtJ9oykewxJyLf1Ngzi1LHOKQ51B4+9uxQ1PDNezsmNaqIOigQy
KLDeCqyg8JVc7pTnEZ0vD/MW5r73H2zvo1JX0jrlg96CRGKsUWRLyiipeqP0JiBNj1EK9sBJQv0H
IMwjeO/uRwUfAtOIegdJ6s0dodYoqtNyw/kmHNXcReMwf9R6Xa+v6BwvmTdWdA9Qp4o+z2WcNqc6
bKNrNtXaUX9m5z0jrrw2/9Ez08m/XicmHW9l1NDromWyTF6hLDjKALdKr6Icm4MrY3ctgiv1AaNY
GA6v11LzgU+NF00AvFm9mk7anhwLPl2mQEK5/0F34g6jXvpNrMIIfft+o7HVY2jEbB+0Ai9F0dXn
UA6P+Ch7dyC5DsaidGO4Cn995t+addo8QduFQBGYqLXqLoKU0w98pZR/ADbZL5pSVlh1jKFaPg6V
qLkM8R6c/kVrPXVOqLXXX3pnloeTjnz/tWr7SPbHOh0zxdWUGVtURUe12kupvFsXc5NsBfDY1kmf
69x5+9EGAkMxTO2NLso2c8NznAkz6sWBZGpY8ja24uZFlF0zMzcOjvbOYWMpQifXDhjUba1RiEQT
6pjkQYW++LMiDb3ttdCRviWDNJ01PZyVg+O9t/GguEAaIiUG873ult8+U9wvqHUUZN+4VMzPQ6fb
l0aKekQTB+egnNjJvnHxAHRK/gsmc/tw9VwtAlofUyA7St5LpZM+LG1mVhdevv4MZc4KmGs22FHC
Mzz4hnubniKGPAaUEbn/+uJ/e0y0pIBuFKydoONxmgFjnnoj6Q+ecO9lrspYXOmES+7b16tUmlDC
fp2mOU3RmC6wJgONdin9n7no6UFfYW+rgCMF207NdEu6QlMzRea+z/FpM9NTosb14yRFH2tVVH5p
2eOBNtDecsAo1tQdUgA75vWjjYgP1SNwuqCsCt3vuG3+igbozZIuskuhGUcDrL1XScuYHAzNKAbr
m7TFSDKr1fUiDxZ06f1MHUOfLVn6pSa9fWSETwDtIFqHcPxvMDDUK2ipgNIK5FCEj0otmlMaFUcD
5d0HQuyBoQkgqRuVQ+DVw6DbtLn6ObK8id7sS1U7urugz/vlfoS/7b7yQFBxIHDTc79pFWaiAh1V
51lgt/1yloiLzMBi+x3Q2eLSdV32kDeh/OYuKIsiZ0G+TJy8QeiWIPiaJsoIJA2pshEpgrus/nn/
yfZ2IaQU+pJkWoy91if//RgXWKarUGYDDRQvFPTWrZxmPkezaHxJKQ/e49Fqmz2oN2XHtYAKtqgS
46nOi3/TJsve9xw9r+7m7HT/4fZ2CGA2cnXaPGitb5Zz1BleRRllwSzgGQxADjwphn0aVZyA+0vt
PhmgZKB6KMTepJD48C4IGrMZdUlyzomm5le1i3ovSRP51MaTON9fby/8su9hs4MyvqXdaeriWKVN
48XJlPxMKl8H4aqqfH+VvRdI7oS4Bdf07Yyr1rHydYYKEThbOCcDGu5pplN5jQa1/YNvxYSBCpVx
C0ni5lvZtIzz0SQcRqmanKswiTVfmpbphPizKA4W2/taFpK6DHbokt00W6tosdpIIxZKsQxJUYlH
L7EQcpYX5nVW1R0hUPbiB6gbkKmQBgHQrb/nt1MG6gTmSck1NjtF+aUt+s5FQDc5J3Unf0FfZjmp
iXQEW91ZlCSRG4ZKmK+3zbLYh0WbrX1yXkAXVDmqyW7em703m33kmVKBmfHQdl/vb5ndVYmRqzIU
F/dWpUmyVDim1pIGXYnVYUIFfckZEZ3zNrYekekpz8tSKW/fp6tgJ7NJQ1l79ZsKpxbOIuq0ZdG5
y16Gcok/pkqS+YU66QdgsZ0jQd1PMwx+EbXF9lOqVqw7IsSXcLJixT6HZt68izKQkw+VSWlzUFrs
bFTiyYr9gBW5qmi83jgTbh65FofU41lu/dPETXgRQ9NdjGSUOpdZ63hw6ex9PoYQlGirvPYN7JiX
uJRCYPEILU7ykgQvEVWPo6sWq+JcAo/3dBkr7Pt7Zj3bm4b8Wg6sY91fCdHm86mNPQgTm/agKZX6
vaVML5Sx5jmx8OW04ia5zFE5XSbMuj7fX3jvY7Im5QHSd7d9KaVshwzgCY04hL1SD78epH+LERaT
MM3wD77lClqn7U/cvmlPzSopA+rwSaCZVdx7aOTXnVdrdUwzrIJS9d4uuegP7qWde4ILkHsdxXbQ
CtusD8/ZYs14ocOtsxbTKfNnGw+ugw+4two6YhRYZHzE8M0HTM0GWlRPz7spjNrP5rXdWIvyIGrv
QM84b4z8LIg/FFbbh0mjfKyRzgbIp5BEeIK676vT1NL7lmOYehmqFaXblU1ZuwpMID+KdCP2lwSg
iWxp/UGHYf/nrODUlTS9WqG9PpyQE6oCBCPphQbWIxJV4ZX4ZzwpS2n+jUt4/bVEpxzvKKm45szd
/CFr+udoQjXy/jbe/yV0Vlc1tx3KWOxMOSdXoaDOM6P15klPnoxUStjSZu4EXRj1L63S6ue5MuZ3
KDfLz3GLpzwuOv3bea6ANGSH7cD8Gc2jzVvBGthcyopeb5vFP3I0Z6ja0s5FdFW9jKnU/MHWI+si
8hP2b3HCUd4BQTFMUkolXT4aVpO9i4EqHJzdnUChkfkruDqsYnnbBjbiG+YcoZseAD4bT51m/5i7
uD+TKtcH98tOLITxT5DgGK287fWo/Z4qiNCerFKGjN9W9b96XKXTQ2F3+YsMe6F2u7gowbw0mF4M
9mRKl/s7aW91Gr/Iu6LVBGB9k6hEi113Oe2KQKL3ygAYuE3adNVZaaf4mjW6eWnxHTipBLKD77j3
hmlDMtMnEHO3rr/st+ceokiZ57yg1S1n8ym1JNuPrTC70KmqDuLIzvwZ8ADwCKj4hMTtDkXJhSjc
jf/H2Xks2Ylsa/iJiMCbKWwvlZE3E0LmCO9dwtPfD92JNhBFVPdAkw4pN5C5cpnfBLdkatqbLLc1
NiJZ5mVNID5aaPi7OXZpZyvEK9JlyPp6liAF+HwJcOMQmJejfmwjBsy7+cRjnxxhqEynqZ3g2bRN
dODL7rzYjRudiMnPhHpAm3eJBsHzvECDsfaveeygxiQZ/VvbCkevluvxkDC3PYaDHHx8eR9tMAZn
BiSazqAHKCuXzcqGzLsIUm4EGdcQcZwCi6mwOZlZdpyqAoeXHrQY6tVaUijwhgfzfWy0IRR8w/R7
T1il8kVRAmwLbHv4Iw9hWh3UBCsGr64y6W1S+kEKz1pFoLbG/co695MI3kWKaHXchNryjV8kk+wi
yxHEp7Zuiq96XSjjmVoqSV2G8O0PxkVVeGLYVX/GojbS+egoph7G1InsS26YY3TIlKB4zqEHdocO
acj0F+1xiju0HKbj1HZ6cBFVEShfVLUdP+I/2+whJTaOI4qxUFMY7/Iyl1PXBMlECI5ReDNSvzpn
ODWc+g4dvFQq4//FJQOZ0c9DyDiRfHn5A27sGugINHBQrCPzXI4NQ1+p6nxgyKWWYXHDVxL2pgi7
d3Q90MfogxpB1GQPO79xMMnf4dFjKwLaeZlbVymWOZ0DOzLrgvLoTKl8SJDL/lKpWopKT1qeRZD3
XmOBP+tF0X17+Zk3shi6BbNpITCmGTxxH4IKq48TaKEkaAiRX5vIik5yOtU7SiBbq9BpAcRHHoNT
wyLAlxkeWc6YzCO2vghcfHz7Q5HmYqe9uL0M44i5HQHjdJmSNRPXQwh60RimPHOzMch+5GGx52yx
UaCgbUTAJqD9zTDv31kw69Sw87F7DB3jobTxI4oaTXUbBBMOxTDtzbM3H4tkFv0YSDtskvv1tAGn
KCcnic5bqbzFdpt+EGm/N2vZXsVhDupwF/PH/SoI+xtdwFVPvw+V/0MwyoYXJGmkvj6twO8YWCf3
HVn4Er1hxdDYQSIhXjTobeD2SkG9VVgNtOVBAuT++v3NSnSLoFXJgFPunyosFDXOKjBzaY79WV2C
yA7rXaHBrZgFywYWMGkZqJTFKmbbdWUFAummB5r0yHGyDjHibm8nO2lQthTWgYiSe4oiXi+y/dea
Ct6NihLHqoU0SQ5csQTYqDIxwBwLGVu6SerewRr8+vKb3EhWmJDPqGA4GYwyF7twCG1N1FkW3QKz
7L8VRl7xZFHzUQCU3vloWwdsVtqHCsxQaeVsHju9Zkctns74fzKHqJ1bq6apZ+bT5zZsv7z8XJuL
8c3oB8/bfpkrQLi3JS3RMfvugvbBMaLQzTrZPpW4cx8F72JnVrZxzubHQlyAFj5N7sVeiSZdTQet
QKImi8cTicR4neCSHl5+qo2vxSrks+Ru0O2WqWXUpoMYFYEZtxpNT6LBDcdkGvi2a4Y9FOfG5jfB
2JBZcsLWyZYp4x2EAUp4Y9Di6LdYTtL4YE5dfSlsyTHwFjTjc80m/exUk7kT8reeE+gopA1mStSl
i/sr1wp8Y/AZuokhrZODP2TKBz8e4vIgh+p4evmlbtWc4AlApjDlpKm5PANSGvi5WZn5LUXD8KiM
mn9IZJG6sdVKp95S/UukOB8pFPFANnIHUrISHuwu2TmKG1t2dmPD/4Hrh1Hh/P//qRvQmq/8Ou6z
W6oWwTVHCccTYNVPRuaQpPXxXo6y8YVnEuEc4GaM0fKxVbmQ9Cqy8tugCblGWiQKv8pCUpuDpfgj
mUtkPjVJGB1GCIm/X37nG8cFkB/QEbAqjNeW10VlD1zmvp7dmgyIHx/YN54D2Wr3NJQ2kj/AaeR9
AP8xLlly2NVsag0JluYtHfoAZeIeaiz38TFvAPlVSHp7Td1kl//wcHQcwfwgdLoqfIO4RA+tVvKb
7svNm0yvs2s9xNVOeb31aNQksGBpw4H3mT/vP9sFHKpeJtKY35gMGb+aflIvvmIl35yy0GDTBEg5
oT2c7GHWt77cPFKmMWIAPl7q4gJTAb7ohzld8aQ7JrUVIbqpDjtwsY0AwKQHmgETISQclv0xn8Y3
1KO0uMlaWcguMB7tWx03RY8tZbBrarZxEmhIc/LoTSsYryyCd9WSofWSz0nwTae72NbQPDBt6b82
jhLmB0sDOunhs9sp4C9HURjnlzfMFgCYHwARitElBcOyRtF9JWHX2ExxJgE5Zer0RHbBidU/mtCJ
MeKrjHK69ISN0LWSIPut4Vr/eQob8bNqVTumt9wGiivBtfZ3bu2NL8GNzRFSAHltQK7wj0dD0OSn
BWipyoE9niwt1S9UPvLOa9gIgKQgTMD/RqUVIUwCwm/SA0vJ5aryYExF/xZzxA5rtNl6Hcr1ThDa
fO1EWoIQ0I+1I7lkpAHsYpAfneO3j01sGs/k/pV9wm11tE+RkKUJ/0CRyIcGyWfzpqVm/QG1VVTc
rU6K5euUJdoFDD5yli9via3XTrUztwOhpWGwfX+6pTIcCkWwI4rYyH5J0Qi3XULiwx8M/fUwb974
fAHMNoKr5q+k2qkg30CfQIv+GL7uvLXrrj9pNB8+vf6hmG1BQ6EFOVtX3T+UgDHkR6qR3pIxKQ6j
HEVUVwjMZepo7dQjf0vcxSSGSfkMNqUIX6fQuGwaYxhV2a1N/fj7kNfTu3ZIJ98dEie5KoOjn006
MKarxxnaO3ZhHIeW9s2rj49DYGHEZlMgr7EqsZJLTlxo2a3SlEH3YBZ2yQGs2wxqG9V6TyZ0vW0c
mvVkEHO5N5P97t9wkXS9LYegy605bBbJmH4eTfMHQq/aqy85VmJCST4KEXbVHO+51XMf8fmbioOW
a8j+dK2KdA9/s77kWAUdJlQtcchdBUba5IPW2xGDCfR3P7FP5AtJXPJLA29nuXJodsdeRmN+56ut
IxFwMFydCHzg+lY9o4Q7O65igSjhZKYfUAJWYTQXzaM56lVw7rVIUU8vH431tcqKFLP05OEFrODK
VlFToBl6dBuiAKftoc0OUmkpOxF263WyK2BZzDiIVdqlFQS7hnH9ranS4FIXhXIcs85+jPBWO1EK
tB9mOc/XH0XG9gjl/i38+GORqYQRhYoyUc1Gca66ic/Rm5wu9GgUjh9qlG3/DExLr0pXpydECAO3
hDOe73zSrRdMlAOINE9zSArvT0Zp6wPvhGEOnfTs7IeO/4bkZa8Nsu77MTSEF0mnygShvAzb4DtG
BeuH+FZK0tidx0h3LhKX98dARcvvpLa9LMN/D9P3AHCjzmOSWj+/fieBMKTTqrKTiDv3D4psX9Bm
agh3wO+Dq6ZJymFALHen97d1QjiaYDbpXxnkR/erdLzkrsWg5qbaweSNmeiek1pFDz0IfsYpYJeX
H2orrhHMTXpYAIdXCLkcFReceaAPyArBTao1DVea0L62yI7tbJStM4KLozIj5OZybLFR+kzV2H4W
0O4wLQ+dYwAxR4sUhollhrPKchtcpnzsPr/8hBskbboikHdnjjLX/rLm7UapHOSCgjswKuF7NkAb
TwhffhsAef1jZE3denDmlbMRJKPjUivq/rGaJvsJzy2J8U4e2L9e/k1bZ2b+uDMDl6x4WZFmKCDa
9diHt2aItJ9JYOfPev8fDF3na5ouFBBLINTLWlCyJZgaNaMB22j9mzUgw+Ko/fhg1vKeZP7fgdh9
VsCHRQKPAMi4aoXnpBZGcsohsMdJlGLmiprD2yobstGdtKoBo5EE2KQFFrJep5gr9CNuglnwsw6K
EPaI2nzpzbJ7kts2qw+tWfXa2bbY8rTo2sl0p7DQFRcJR40ZjAAVe7JbxzjimFM2Z6mTy2PZ2HpK
O6GKvraaM4ye1vTMARQxgd5ylKiwvAm8ruYKRWr6nei/8TlnyS76pShRrYVSEZ0m15NAUIjC+ah0
qfmQIsy+U5ZunFQWYQ/j80EsXEbAQEvVNmm16Aa5qD3gF85MQJ2qN0Y/yDt35kYMApwLJmT+lOuq
SQ2TcqxmzIs+yAqa8tPwNLRq+GBNk/ojl0W/Exk215tnnezTDSGv3sqRzLe4o6UUkcQoMr+iw5le
erqXTyj42jv35tbnQpeDupBaas2SkEqnRx0jRKeuljvmc4o4wlBvd1bZ+l48D1rEdNrWTe4qmJSm
gHl5E2Mav1E6szwUkqp4UMPKnaJ+jpyLwzdLhpMAzNLh3FD3d0aBHiMuJAAcwtoYfyVoTXod8/uL
6NLOKyU7fmvhFPXcxrumVRsPiWoi9dQ8laedr96vrLQKw0UNcTKHNpBxQtczeYyyuP6WxlL7/eWg
ubFLACnRR4DxxStdqgyZtTYirTzTCeQxOmHjULRepzMzzpNGqt0619WdAm5jo2DMS1XF3AWC3TKA
Jpo25SIqs9sUSoVn9rl2nj1nji8/19Y7hE5Ae2LuPK8cikzJgJM4RdmtbnQ63EEY3TDqNT1AaXtS
HVtLkUMB4ya/oFe+2CjoXnUORqPZDR2u6QeOgoHvMZAzv0Zw9H6//Fgb1z2CMIBuDKalXPiLtXqC
sx4bGKYW6pA+KGIYa8/PGvVD5KtR7gpVKVBLLdKdWLy9LE00rOIUZjzzN/2ne9fN7ORyBEdb2yLv
3I6wUrp9mBrHUOiS4dWolt1GeXD27Pa23i1TGFCf4MjJUhfPO3JK/p9GNIjOPET4C37MNZxPMyGr
719+tVtLzU1X+uozG3GZSUmJoYoks7gK2txAcQaBedcq9fSYDRpwh5cX2wou3DegcMHerFUnBiyS
x8zEj0MeDPNLkwoFfVutsa5mWhvXeCq1iwJ76CHOY32PFLz1oLSYoWfxUnVL1e4/pg5ydtRbsgrD
hvZSVPp0lKuoOkWRHeyc9a3o8u9Si32TdkMalEJhamxn8SmP7eY0cHv8mbQIz6Eq9F8/agUBjavg
3+bfTK64fzZNaqoyynEh6JThT6T3/tu0ifbAWtwz/DOLu2G+6NgutIboxS0iNEIoEWMGQFN+GRr6
x4zyZipc2PISvNxOlU/pFDWW6/tq0nqI6RidF6LgT7kMsQTrlTzPPEvppPFsVrZZemNgyO9wudG+
WE0WWC7MmrjGTyATxkHW08Z8Hqek/pNAUYpd266dj0Fi5PnFMZGbOGt2pQTHJsyLxpUQ6L6lioKr
u5MlvuyFuRj+mHJu48BS2PJXxcwd9RCAknzX94P/PunNqTkOmZqXB1MVCLg7cdC/lYTTtKfKibWv
di6J/qAnXVB5eapN2SFlTOMcGqPqOxcTXUnCaHSaHoWqlea1HDqw7oME5N5zoLn+MhoKy/c+nTZi
hm8mylkt6wb64zjRp+2RnPPGqEhSr/UlS7ij0TKSn4At4ok4ZnnzCOEIp+EqtdOS7KIQPzMEB1G4
prcEMiUPxGcRiOQTUcqanhrHYi7lgvVPjd+ITQqkIBol/NbEVTRcs1J3zlkPZ+QqqUMTHMnmldjT
EtlOj76cJuZRzgIdFwk9UDXiWqRJXqHF0eMEXiA94PXU/I/oIcw3aioi9RhIUg0uaojz/lM8UuQc
JlvP8uepqJoPZVyZD8jrBZk7mYOon0ezDEs3rc3pq20kzq/BnMaTI/CwcrsIoZ+LpJi1dc7lKkPh
cOj7xy7J1eRhaIZ+cOGfBvaBunIgvc+MJDhMWQ93NHEGfbrIeOMFbiBz6x2R6bfSgzJ2eu2Vg4mz
YUlvqrkkcq9kbpCWlX6oWyd6k49D02H8nThf0SAbbK8VufGpcowmdy3AOvaDKg3DzSiVIUVZGM6v
J3PRiEsfFmOF7IOd6RH2Jk2muK0DcwqiTzm0hxR8VHVVktDEe4vLonLtPmh/Vzoyf66fSmaFXR0T
Z6/BRV5+U7aT8bmT/BAAmBHnXtrliCqaCTNqdwTlFjz3FJONm9lmJX3ORa2aXgC9+iaVzfRBixG5
f86x2Z1ccra4Z1M6Y38VUVV/6sfGaF29bLUvZaVOygmhVbP4gyWlmnkqZhp7DaSNu5K6kP4fkzzy
jmVlXCYigPEHEcPoMu0ZIK7/0akc+1dGbf6hapTftSjHnetkFdJnAgYSUFyQJDsrpfQmsQergkGA
nc4Yec2MtSsjKT6OkvHz5Ytr1TKiw49aMyUp2pistbiQBW192Ris7GY2avrNFk72LtBaE8yRE7df
S/Q5z13SFJy8UXwGrxuXx5d/wOpRGTlRR9F+JF1llLiI8CIWzZQOFbrRlVO8E6EYcWj0B8q2Ojn9
l6XQzgDazZWyREnEfZ4HjgwR0B/ga2Z5MEFPKI2TKvl7NlXzr15eKGRzjA5RsFlzFKJwAuxo58x7
q6H6Pbt1/VI6JmWvf6BZG5cbctYMWnYVgwhtN8D8VE9az7GtJxE7nm3Hxo9ZPnba2ZRblyQFL8an
QO5mcPH9Xay3pTY6OQVUAlP/rRNpw7lnQCzOpiZIWysnEle9z5VjISti7xRubROcr2mLMW0GhLLo
+OUV4DtaRJzCBuvIrNVr2VVZ95pLbft6NVxANOAC0OUFuraC0+RmJLfhRB9VVeD8Jyohym7FucGM
ZOed/kWe3m2UGbrIVckbxbd2VdeopmQWSLIy0I7TeDjMDdM3Y+00Pyc9t/9nhjr3lZzZiepmdZ0/
JGYd2g+jXmrSoQ0lOz35Io2+yX4uM7IdKGxf3mGrbz7/POzWYCIwG13tMCw7Rx270uwW+nXu4anO
PdJMg3ZIS+dHH1ja0bZF6vl+vkegWqWarEylALp8hpAi03m/2wolCoeg6jLKEF8cJS3PjmlZ9mcj
saa3amSMe/2V1Q6bF6Tim+m7VA3LSIj0cOVXIQvmuBrfilEWHKvyPZSUdKdJ9TfQLD86LFoKEwaR
tATnt/5P+YXrzQhC12ISqU5+76pDAGJbqIMRHHStrbkX/couXDKWmVVZ5RWStmNcf1eTuHgnY+L0
UTUifTxMI4z4S98hlu3mkdGEF82prE9Z05gDRhBl8h24QPotVX2wS6Pg8Y69WijTcai06VcuJMQ+
y94H3IDgqpJinVfX6mf2fNe6cTOJ/l0d0qk7Wg2kUqZsMOxd0h6TphoovW9VEBjCpRywIg+H0dhx
uQr71g0K3F8eCVvJhxoZKN9VRnv48vLGXAVYvha8QXrWKODBj1TvX2Geh6YIc2TtI571aE5++8mI
pOS1uLp5FbpgjDNh4KwCgWzFuF/JaXaT01YlzkXSQ51Ve6qWawgYyzCfIn5RhKynQ1Ecp2YKpvQ2
WX50TlN/OJLvyAcRxR3fX/G9MFX1pzBqI1zmjOl7WFva08Dc+vDyW13lOvMPYQxI5geJEBbU/Vs1
B1+mk8XcP0r08YgZEcFeaphNy5o4JLbEniQ47hyHrRjDchwFHf/RFbWOk+ZMM/CEHkiQ/y8wsv4a
S4FtudSX1snXC/07/LD4wUeUe49wt3Xo0fOZkd3gD8iA7x+YrVVyyMr8Znbj8KaW0x68mY81Wu/s
yf9uLoXIMS1VVlup28RSSbk3Q5cQo7ZpcEoBTBXEAkQy2TuJzsZntGUGrKiy0pSj33//VFQRgTai
13MbG6c4j3pS3srEMo8KowavrMLijWz5+c6iG89HQwl1GHCTTJCWyUitVSaZ+ZTdkNpuv2s4Up6j
ums7N1Inaw9Zp2xcD/TLkAqiHb5heknjjAqiZ9PUlI1u3RvK1azrzC2aFHHCaJRd4PrxsU46+8/A
qPBQRmDuElNuLjEkmrOUT8aVLlg7q1VOrl/Je2pGG5k14166QQg1yWANFxfYrBykCMF9EhkW8CkE
HjOCJSJ1J6wdio+YATVfJ/DDJ5GgEYXaRjpeXj7Nm+9oHpNyZOeJ0yJGVjZwl5pS+zapiflG7oxn
DCpQ5hwymFI4nOzkMlvLMdehGczYci1tWJpVPjFxym6lrUif7KJBeMDIUB4t+/Q4WWMrdhZco2xo
Q0JvwWwSjNJ6aNn0Ze6kWQtm1TfLR3BEwTFryxDdJSOJv+FNNJzSqi0tT8ud8aPfxv0VrlOxkyNt
bXxa7lD0qaLW/qCqkNI60wHZZGYTvclgP6Hb21duK2XRTnzefMU4Z1GnkYsBHrs/2FkqT5WdDNnN
Ts32aAWRc0YvJb04ZWC9aafa+vbyDtp6NHr7OsA4ECk84/16aijKYTA7+LBB2HxnJWPyUF7WPxl9
X+s7n3Pr4dg+HDomTuitLg5Mh9l0gIVVgtYS7tqJkkxnpVKrc4EwiddZIvwPD0eVjSMmLU127fzw
/2RhqZInlj/hlFByUs6Tn7/vHSGOEZaon1//Gv9daX7yf1YCVaIEE+nQrWXIfAAWltD3ou+Gf+xe
w3Tri1FPYI00EyKN5ZlXG1xgHIWScGzKwi3A8T2kTYurFOy3T//hqWbMKN1Q+G3LZGGE94oZL+io
WM7bW2Rx2A+FTXwbsGGTdkrdeactUuYZsq0xNfird7Z4hQmtMpkuUXzrwqDzBlsb34SlPe2kIltv
bxbWJDU3Ngq/oTEjvQUOi071pH2KpzA5itaYTuXU7LV4th6IAodyg8pqng3e74k+degnVQzqmiBF
lYh28g3wzh6CbSO3YiOQvHINMO1eDkEw4DZjUeE2BmETXVS5CV3dHpur0ZvhMbRpz0ZV35xJCPdC
1darJEOHwgEOcM0nz8wUVAGXGrJccQRfQx4vdKESLxVJcXp5I26+Sm44UCIMbFfUhcYUmEyFZnoj
vYbtPLZoavbWHrhx87Yhm4LxRU3MfHBxnaKvHYrGmksO3+mOcRNPNErl8MOoTfGJ5DKNXfSR2qOW
THTqhq7BsNgqdrgpa9Qwd97MSoG+wMW3ylj9Dj1Pip8UL/FWDY6x6puCXnqsn/oYKQJAJXYGK1iC
aO8WuVN356LIUDROEhxbqbazzAVK0F3JufeaXlubjZjDL6NnsgZr130Q577KECAHLv1mMCuGGKYl
PWdR8XPwhfzDQazte8/IYefm2NoAhAaKB+q0Nb1X9W1T0pwyvQm5Nx+sdoi+IFWyJ021lVVzywPe
ga+Gkcfi+2NGoeZJmWU3K7KCX1kngq+O1I6uIiC5AyESriOSPXf3rWPEI82aPDMgdBlkWx0LHbtF
zsnIDPkhU8asdH3HanUXSJb68+WDtPUBZwU4nEFs+t1LhLRZN/YkZyzGj4FSq0VDeUYvwic/rkP9
jCZQ+CgqeTjQnW52Su05gC8C/IxVpr6E5E7HZ1au/ueODMs0QJSTeMhASX9fKdLvRKTOH6y4Qmrg
rq93Rpkbe+ZuvcXXrENf7Z15BN6mSp+6udqOP51JjQ8vv9LNZeBCwyMhpVnl4IR/6I2hlsDfL6QH
qYKvzBB3J5PZCk0IMMxMSqAf+korna8pM7fExqwP1b6/IDREKwm7dvNgRqmpHCTTjBTXyDtTdcO6
rXMXl50oPWT4jb16HI1gFfKtAHwpPzkoi5tatpKa4EfOWBXZd81IcBG2O9MDdVq8/rbG2gQLBGIy
riDL0YHs67UWtwhNdl1WfG4Lm65VXsAOTEfzP2QG80dE0HIeVKwAvD3Dfa1LacTZ6Ex8KK3EeArj
0j9Yord2yratdtDcFCTU0JTg5C9SA2xAcslsUFUzGr2DezKq3Z8sKYuftVyVb0Ws+CclbSpI/Hio
HaFQ9ldVyzvFxctO29m/G/GHHYVbL8gzVCgc5/5Yjk1d2pJCkqyaYfClq0fFM4aivqVpMB5fPiov
LwVQ6n6pApvjfnKASYWjH3lF11UHRKuyR0mjcH55qY1QDm8AJUP6MM6Mv7lfqtEwA27mhDxMFDBL
FvwEEcbR1RFtcq5QRr+M4R52Yh0JQC4BF2S/UsBxg9+vKdSoauO8ppUufBzY/MD4SN0o72kCr+Mo
y7AZaQDNefmyZNPCwDImh15i39vjMQoi7aEZpPzgS7n5NmqaPSGBrfVUpA2hBLNp6cjeP5aaVIU2
KbR9orBU3KZU/Ad1CJNHVetN8EsY57z86bZeI4xPgBoMZece8P16uSmctqngqTZ+b33oJCV5bGWl
2lllvRcxicJ4gpGkRkazLKMinVreRBThNpD6/0Iz1z8lXSgeNDnZEYpb37msRAE6s7epbpZ1QKIz
zxpD4HNQSspfk4Nrkme1snG2fcFQAN3Sq2Ewe41sDCN3jsHWu2TNmfpBxYMvxf27BMcB21gDVFdg
q3RthFDeRqLcQ5Ju7ZB/VlEXX0z3wzAb1ZwdabTyc6COyakMx/FkKt03CeDz+eUNsrUc/oqzeQEZ
4QoBGXck5rDkkToey9bLB8mKXQwsgjeR2TXnhr+zo1+29QWZi5LxKsDNVhNss9EUf4CVeKuVSrhm
aAGxQUMBqT/hf5DAbtOU7ONvGLs7e3Hsr+XffdZEzwlcFPtnLvpX9R14/o6CKrsN8diCDbHIoNwW
N3DF65mPfCyrRCGKyiBRNL+7JaKT3oLax8gKM8gv5HPmDyRWk9q1RRZnCFX5/c7+XjMLIOUyTOXE
klLOFgT3m8xWE2Ng2ADBDyzI+yApktNQ9/5HNIz6t3hGTxcgXphYp1iKVJktu2g2a17QN/ZDWljh
zsH+u6eXbwxAD7+IophovPg5hgwaKmp72LYQ+nO3MzO/9uJE029DNti124VGHh0wP8zGkzQUZXGw
BQqgbqRoqe0Ba9Iz1/Zr0/YA8+I8HShtGD3Hcd1YXtvH+JFZ2QT2KgptOvyirVV55xHmU7l8Au5k
chBCArDR+QD8mylXdlhEjpndHGq/o04T6dShMAQn1K4fVB91HydFKG4shxwN1npPy3bjfBkYbKLP
PwNkVxUJJrwOfulqfrP7Wnoa5L49KUZqnOtidDx6QntyjxvJLYdZQ32RwoRO+jJCcrikPAgweKli
R76O+PR5laF90YVTVJ4xThM2SWUBAgGydv9YVUb2GR6UeO1bB6HLKZtFelDAWN2rRW7iE88084qT
7Neq1rNn6O/mPHY1LnVZZ0/aVIMCk6d0xmMZ15eD2iphYT41U4Sh5M4a8cvhCg9mYhUizKsjwQUp
wI09MTvqHxg9iFOmYnFK83SPfP03etztNASzZwAtF5QFFdFY1GTCdiY7lmPn6ujIDr7VVBOSSjMk
evJGN4TzGblpG5GntItcs7ar574rZdPFtT4ODwmyXk/08mTp4jsjk8PJT4IPOZv3UTbRRZ30ZnpD
9qDu1R+r/cmPRpQAsWU6u4huzeH6n+NBo1qItJDsa1+FX2IM5s66FSSnBqq/1zZ6tZO1bixHXmxC
OAX8vub0YArY+LNh6hW1RvHet5rGY0KM//cYSD/tqv742o0AGRVwAk21WbhzuRFsK5B7Hf/Xa6Hl
GgOtxO/ear36VUp9/TlDtPICErTduVJX2RCOHPjO4vlK51anZ3n/SkVWVj21kXMFbDRebb2yPX1E
XXAYEDd8+flWKQlL0aaDZccwEaDRIrj1XSECvxFsORMdv4ONulxw0cGA/H55nfVng6oATWgmg/BC
l4pwvcFpoldlXashtQ+xnkpXqwPe409RdGrLStnZJqugjT4Vnw1BJWbKtFMXu7JVB7vK1Ma+Gl1Q
v3OSor1UACougVEWN0U4vStZRfFoC7TORy3ba5+v4wcyHRQ7aNHR116BWyo9deSpVaxrpsn+E9IO
6TfGlh2rGrnxHWFDLmXHqoLDy295vXFYFjkuLgsSpFWy3tUtqvFwLK6hJU3nBHyxh7yoc0JLPN7Z
OBsfFIImSRjNI0Yfy40TZAGqg1ovcezlTwC01esQydYJO+780Jci/fzyk20sN5t/INcDXJyTv0gj
UCvMilkX/Rqb9ZC50L2ab4OdRI+iyBDiH8ZX46FAR8Cc4yMy1p8nuvdncGwg0NEJcK72kNsfpKqU
3RjNx6/AzpnuKPWfl59vY8PMgpNz6U9YY9/cL9fh90etqjhXf67oBri2j2PSKU+aZFVu7SjddZK1
7vTyoqtMen5GhAqY9Mxs7WWqCA0FeMpUO9c2053gHOB0VrpONsM+JlBGyRURR+m7kebKjyKr2z2n
4nXsYXngGbOq2xyGFt8ULdZuME1Cec1Dn0ZbSy4+D7nTtdpahX8deVbucQ7jvLP+uZ/sWNM6v7Wd
a1VX+pcKDdFbEQWv7jsabBYGPgagFrj9y3ZqFjQicCTIs1aU04aXGvXYlcleNr1xvu9WWbwxu9b1
gD4/omqj0xwrpwQ37GuyS9dh71rfeG3ghNmT3Al8nWXADgq2vR6gqGu1U3VQulG9ap3t7wSszVX4
NEC9VfrfS+6XCEtnkMjomc9m01URCVj5YHq1byEfh2mVxRwHYgUXwv0WUAJFyaoasUctzj9PrZ+e
s1qJvMoyh52slQqUf+s+hyNPnzEZaN8RF5eQATWrBlVEWCY3g209WUUVfO3Rr3hSJjmM3U5LkBiK
8kgX7lBkiKyBC1HTz3lvQKn3+84ECRmG4Hr1Ibog6IHjgk5T8imU0vhPogZwQDjSwH1nJlnyEJmo
hx3CuJN/yUVodi5UDfW91VqARHPaejhLxr3+ENpZOrqZTv/ZTUhpMXGW8PewQN1GntNGvXpKlbZS
P5KUZ7JroMHTH5Eft0g000yOD0WFS6CH8SuzrtEqzGdzSnKZmkey0qM06NxsTqfYv3U7kUvYCwH3
TVIL/dkeO2qjJpicyQ2HahofSXKNN0ZToxjZC1v+UQgn/hOGmvUOim/gHwYJvXnXxPnkf3qd5u/T
FMm5c070f0IjyS8Og2mBv5Q7KdG8HteXL7GUF9+bvsscbzCMzD6kfekPOGBa4cfEhllzaKHfHTXf
HrqL3wnzoeol0d6KLqrTg9T42te4hYNBq16bMTthIh2HThOBa6LDKJ0SJareZmJoIm9IpOR7hGBV
dMmR/RKu1Si1c8IXO8w925Eq8KMRYg/wXwRyY51qVE/4mynVwRetWnp6mlX6dWoQdULPKf5SoAtf
4cAYQnGRoqmrXKNpbdM1k7CXDjDKrM6LC/5zbckonxAtlpJD5UMWPpikbTIfyZToQLRcwI9jDQaK
WdGovbEyS9QPkpqNzbsm0OT/5cWkaF5Sobrg9lU1Vc+qnyTn2Cxw1wjoWUkuWJf6V8l37r1hSvzY
q5oczohui+LdZInBco3YqeqLpKrVH5QI0vBasySfQoVM4xqRHTvPZlyq8lPfm7RmKEyat8RaJBRA
wpWgsazU+oE5SphAkuqz+L0Pr7TY0apYh5R5yj+TEInIa0UM3wYTpSOifOViN771gd9+5lbpXxu4
4B0CusJbidR5jdQpw0liCI5bGs5AyWOMgNR3KzKcnSx29SzzKsQuMjlGPID77wNX1ieSb0lmcusJ
vSBl6u4Gmie9vJwGrFYhPNJaYNYOEIip5yLVMaNKkaHjRbf/4+y8duQ21nZ9RQSYwynJ7p7p0Sgn
64SQlmRmFnO6+v8pbWBDwyaakGFgwfCyVV3FCl94w9LH05NmdNHJsqv2IKXee7tcHmKyRELTG17P
wrs14+uCLswwpSF8qJXO/ZCFbTQdmQztDUXFgFKNFHmjQf5y2TA1RHk0LVCDXxX8k8jVgJWk+YW8
sTtgue8MRVAK/Zva1k5nQ9U7MVlZozxGWW8EWdOW57qx41dGP3pHWCP5tTdPCzwl3AJ4jfE63T4t
vWXjIwcIHE8MczjZi5qfLGEV35UyLl5N+CC2BzH+zsbg8SdGQ3Be9qQ2QWkBVVgXYxU9rk43hyUO
FWHDxXRUsdwdRnaFpIL/rXhXD7q6wC6WCI3YMyyawQu8Fvd2F3EQ355083/W2OYP9lIaYWnH4mls
lh8cziKMV7t6mGp9CPpWjAfHYickp26NQh3ZBiCEbeBITwkLmzV2Hzu7xrog9hKQ/Y166h1XfDMX
27oQwR5ha3b2E4OCCZe2ubfM2IgrfC0AYj8OVJnDCO2Q87jGwAIGxTm4KG+3E0Vs2QghiJHi5fKz
/BEYL6uLrKBV649aHBeDn8RzlH5uVajTU5V06XcxRUeaELezYzvRladXQLuV2t7LIeMKLu7cjdpj
Ok9u2KKbeYp08O5Z1Rxd0ADat8eFQUim+EtO8gY/UiPnvLgNPaXMHN3mhGO0fdbVOLKDPkG0wV/m
2vk3rzBjP+dFn7m+apaOezZEVGcBav7OJ512XhxS/EujcJ5iOKVghWbeWeEIPzf0rgmTARtznGiF
/iaFXj/jqyyI8JAHNvOz0k3WW6/FcPhSVEv/rQCy/UvL8vKz5S2xfvGoznuPaoybwCuDK8sMSprR
PKjerP+0+9bqzjhoTF8dxAGXhxpVIOcUUQn8p8L8J4W3XHTruTeK4rxq00g3sBWW8yhZ4/VZ87LF
De0RMZAnZegIVWLEdszQMovUC1RlGhCqwAUmOiViBiqsER1+KyENC1wyyibzdcgDVpi6Sq/7rem1
H7oOwjOhhgucAXE/RwtENFBcQBbecFD/HtvEJ6wSka949qL7ZhHn2j9zKWwBCL4rIKrkRvbDSts0
CogC8v/FdMPMc5V63lelduGweHFVPHWaF7WXlkhHBIVpd8l5gG//Iy+1qDgP1ty/1/J6yPA9SMXs
V5DSCl8Yg/FqWtdpfTJqL4mfvVxxxyACz/XVmlKbODZxkJ8uvXx9StRlKkIXOZc+GNUW73JziMTP
Hj9a7PwEEoGhlka5Ak/bqF+5XpGPAQIzi+lnc2z8Wouy/Jb3vfGEt4qYTnoRz53vOFncPGR5pz5g
uqn2/uCVYECmSvmp20gfulprfVsmT3nIR734MbRd87WtcGeA+/Ae7RwxRKn5UESG92HJjSU7dTHx
6UnehjCX7TKr/GTNxl989OY5M4ZVe4vIv22fXH0cine4X2FiOsJ+bMNGV5aPYzrDNiqLcbwo2ZIa
JzMqe3QZ6tR7g8yT0sA/n1J6KPban0pXz5LHajAiERDy1N+KAlK0b6at1Z87b1XzB8eOzF9irr0m
JGtUQLUlRD5hMawwWOfcis6NGtdVoPfmkIZVN8RsAVWZ28WftLl7H0Hjl97fwmheqTGJg99XneWE
kxoZuY/dIKTzeVX6B3ssVu+B1gTCjTMGsG8aJTE5Dfb0fhWR99wJU/2wJPQ2H+q4L1K/HO3iEz24
YuFrmnF7anrXjS+dY3TfoLVA7KqhM47fY32dtLD0Go3MI1+s5pKkEAPKtGtzf+0bkQSJ5tZT6NZj
+TCnWt2GXML6+15LrPW1p8zdP62wvR8OfgTKE27wav+UJDHphRKn4mlK7MQ9xX02AfeZjULzIUP0
b9rcKOAyQiNXLouCohb84sj7hOnaPH1AToql1DN2OOeTS/6NIIToPyAGmnbvVr3q4mAoyG2vfBUd
SP3af4lQKrMuZrXWH2vRNmt4Pxq8efaIOSWaiFYd8JubaNAtUeqGYUbDv0mDGbojYqyDeSrSFm7+
2tmnUfw1f0YOyW0C0ljKdG3JZY6gNwiGAZh9OU3nPsUmo+7aJKQ+0T46q5OGo5ktB6n6TdQhBwVd
KAU7aextg8SqFr9FqSEFzl30edBz8x3J3ZEG2c2L93sUac8LVIPy3ubFGzUjxdo4hjIxN2VAM1QL
oOA37wdTHAl+yaj2RXj4eygKrFLzC4WnzXtOukMdHBnlK8/KmPrTUGN20uZAFxFZiPweXyCwTaI4
50Yaf/0Pm+Z3y4q+ONWPzdgipYzXDUCoMM9ygq7uHerr5nwqnB5RhTnNlYCHQP12f9SdxQW7SIeS
dgn1li1wqywT9DYmqYJRp+6rApNsv3GU7BsCqEcF/b2h6JHwAbEj4mNuKm9Qf/tqlou7rmYejAtK
25pRVuGAJcXfFiwpA6OCiv4BMedty8lwo86cC0wu9Ep7kxL5PrUILxwE3TfBH8ERcB556DykPm9z
PjDJlRRuQ28NolasZuPJtejFpE1l+h6p/EEucbuAFJhVKX1AJ51q7CaXmNQEp/kehn6csSN6RTWe
EF5dgxim88EC7sxN5sosHqHtrZqyM0YKjFj87cq4KR+avMpPbdH3l0aodYA4yWHf9qbmJ4vnXFxk
0CSbwJVfhrWgKyy7T6f8avZpsYQN2o4KTtVG8a5UsrX9pWs5sVFi6BNt2TxZ3lYzrk9jsmiavywZ
0jcWm+thcKRL8/0jcnvLcYVD1uJsSmHk7aUQmUk5JiZWwkrhdhhZadG7LhqG9/9lFBDyfGAab1s9
H89oKYfkLkXPQa9DBZ3t10Qs48/7o9xuIQ6GxG1JqTBaT5tLxuohuvF6IPLQJRGuiVHso+mdfOyH
uT2A/e8NhT8iFyklfWS7NkNFOX4FOdSJa9Tr2fMyF9a7qFyn2e/zeUoPjsbtN5I2qdR46DADQN0C
TGDBGl48oXSq27kaTEaSng2tPaKm7EyJ90eqnvESoTu8KYosdr4KqvgZjrrKt7yrynBWSv0RDdLp
YDfcjoQzqURE0n5FaWFb1B+HxhrqCsU40xLrq6hZfhbOgmF7avy1UbbccTB85ftN+2rbnTezae2Q
KM2RaodEPFZUaOGyKb6e1EewmJuGshyKyVCMA5F8g0fpwXSpyEHzugr0GeOhdf7xYJyeC1Q2vwhh
25+Y8vhYpzHkWwUY2kG2fktEkT8AwCK1OhraWPi+vGTG0bGEqHmBlt5p5ktZpbbnG43q1SenjqrI
N+jTOe9a3BZ/uX2t5WHv0W3A2jNCoqDIXTRt+sR2/FhTrL/mdfPj6K2A1+ECuDXBQOzKMzqLQqUZ
Z9q1Xm3zQkFeuQgMPg9utL34lPKITlMWETY29Mt1QNlpIazjQ+C8C7e31IrXdmXn/jQBAfGTiC6A
6NYjSMbe5wcwCvJE9ktv2MU9bgHIrSObj0+6dUJmgZt8auyLQT5+6enKfULzeg3yKbloyZFt0+2D
RkiHwwglMmDGN5e4Y0x4/tXEOY1iiU94pil+jJSlH5VGnvu456gHVc29NQbNDLcL+An1P7kaf5SG
8C1UI6WH3zBbVvR5TGIlwDEn8vN+Kp+HOltl3aM+CMhvrw1m+f8HJaB7OSjkfK7ILCXEQqr8YqEP
/jQ1kkneHCqj79y4QB6AR8qLFw7xZg+BAW4GF2bvdZx1iiHUdt+oUX70iMg/ZRuQSy8NKdYpdTTl
Z/1jFY1kgCcdMSEaZPp7jG7LczdaVYB2lqn5Yi7tS5ZMXxWtO+ob7OxWdIrA2fBKApG9SagakJTN
ssTXJtfHHzHKVyvjtRp9fR28ro9mmNe8qyvH+Z+xVGr7hIRpdgQM3llkHWYKtXFpPnsjbqGNRgN1
uorxALcXcJtJfDYVccR73BkFKooEFnEBaTdxZb+KmUiXWn+GQsGTN82JFThZ7R7tzt1xKCOiG+RJ
r4DNlgGRMfc22nawpVMNO90iflPACDw4AztbBsAjpkTU+G3Zk3m5ZTQ3t/WpVJRHfSirgB6th623
tlIzavTXbp3pQYKm/NsY5NjfRzxkh/Zvxg1QjO2jrVuJOqaIG1/TOEKqzlKiE8rsbjjEa3Jwu+ws
JSVZDjviIzi7bmEnsTFOOpc3lrkIF7xtJ0f7DjkuOxhl5w6jisFPZKjf5OyXS7mmTTooQxRfhYuf
5ElrYv2Xldseaj9z0bpnCCv1/Chicp2D3GrnIvt/bCz6XECkttizohpb4eqgNPqJapmX5G2YLmsd
zpWSPP51SEwc7HK5oCsLfmhzxUxalxbg2JCRr1PsTskfKjCKcXrG30j/D9PiQZBNNWBfN/X0fMyR
Oo+cGDXDeMBZpUjshwUOKm3ltJqODDr3FpGmC+kUGGRI73IT/XF5Tq3ltUrapde84XF30GcKpyay
QjdVjho9e/tRJqVg9Rwi1m2NxtW13i30lVy4iuJnyovLRTGmf+9/qVtYNQ7wAJmJWADV0DzaTEh4
rTXZRG1XsqP6lBl5+w7FKKzX28k4zVnfhPR6cSHNFPsUpZOFMufy10AYfoMURkDPDfkdbueXi5qk
zpCpEZH5pJbNY2E02sWYUFNv4m452C17i8rpllp8Gg/Azc5UUk/NKsRU8yLpH9w5Wy5z7qYHrNLd
VYWHDHqMXhbqLZsZUVCkAwqD4KrWmh4mQnfOYi1X34EGHwzqUIQTgmKBQITGb5ehfNdE5l+Tl+Sq
wgYBbI9s2w0UMl2WsYjVOoVKK8Q5pQAC4FJMPqCX4mBV904FeTx3J3x4gNeb857ggl0PXYuf+xxj
FzYsjt/Oc/tt6Q4RDrtDwfIGMkdudRO9NI6RmBYc8yuk++yko4oWGnMKDzo1/hq2iroKIEsOB8UD
uCmb+okUFzO8Qivh2A/tB4AzzmeESRBL8OzEPkhO5QptgjIJp2A4eujoaGxeWIXT7ZgVki5K0Y9n
VVUHf5UUbL3NlIta1e6P++d+ZxkZj+F+Y9Bujr2qDFmsq2jmDPVaJogP6/0rg3TsLXCt6GB37Dx5
iMfIoSRw/IagO5r1BGdBUh5pk2ehRawXopDgVQgn5CX/wMyzCwK3zof7c9yJWuCn8CKAh4G4uq1/
qZYwasRjidx1sZ5avU6539TijTF2Khq3WUdjalDfVEU5/X3UQiET8VYIK7JSszkPc1kqnBILCYR+
mkMrTpIQb8TiNJeH/sB7Vw17FBtEKc5I9rC5ajp7QcmrwFWcDq/Z+E5qz6da1+ZzVtk27H1Db86D
LZyrrgC8CsXcDPZT4xnDl79ebRkaUnKkoHr7XNWKlcaFrmBvEA3tc6LkXUDtjV5vHv3Kddx8VZxr
wnmGZXZ/4J0rnYFtiDFS9/xmK+NMbyy1TdaUlLr3DFXcfO7rLD3dH2XnwFD85kZH44mnw5Wb/I+H
v4qLhjeK6q1OY+ajpg7TWY8XqaVxKHK6O6E/htrcBXiFjs5M+/Haz7UdetpahI46HFWOdk6HdCY2
ycikvvBvTuEfEwLhmtSdTKbzaSq/Q9uNP+nQdy41McejmVVpBoPQqujb2kP16f5i7tx2L8benA/d
WMZWJbW9mnlZnZDlcmg/UTzl9tD8lLU92CK3XHrJ16c8Q3FGhvZbxJposm7pFESlAH7GCSCCuHjM
+tz9QvEKF8BpQM7K74D8hOoSxczcK4xXVizWZ1QDyyMQyN5ekpIFlObRIEYo5eVeysyVr48l35Wn
H61+h67qsw2WofZNYxo+/v1aQ3GH425YgIZ+3x9/fGcKgbPhAWtAV6j+VtFjOycZwsqQHNOw0Oa/
Rgqx0iiVyHeFq/6mf+mhYAQ6daEannr1NTHNLsgcUwmT2LYOao97O5iMlKiRBNu5sdfWkyaaEgM3
XaMFXQFcNEreTYpAMz0ZgLxMTkwLo03taA5BGuV/v4eJPmTRlWvhNuYBj7DMFnKCVzVdbaA6zS91
QerG0uvhXeZkxcEW3tkzCLJg58Ibyh20fVK0yXCXAuTxdWzH/i2qUea/TTw1/9SjMhzdqLtjSWYp
BWX7FmLmWnSDBhshnd6x5ldVZFuPGlC0x8GCXnl/d+4NBdeDgNyiAXDzUlaRSu9B41pN+jF5vSrT
erbjcvyYKY1+uT/UzrVKjMvNDY+Fivk2nMuryVZFRJ+mmK3s7Qww+AHAx3/4ToSlrJwOc2rnO0U0
nRtXlT2nJvln6fom6AHsPI9DZxxMSN85ADT4eG5JZ6DEbI+2goRcFqHycJ3c1VEAL9dOe8IT3fTO
MxCbNDDaMhsCuGbgrPTKsX9ElYnAb9Ya6rd+xZiZ1EQs4DUtLf/YlTP/SdJPNuYoytih41vE/H1v
LRZ0zolA2ClLF1GrAe0w/OuXbAy8xFPSELchNnwsSuMXftZTdlatCAOCtHdB7tz/ijsbhsaKjP0h
Qcm228u7EzTX4M0lRAZkVJsTjK7l5CE4+Sbpprf3R9pbXQwjgQOipEEiJf//Py5Oxc2jrkXOHP0V
HWVj8JgXd7bzCx4NAo+2sgyMIZ7x4sMC7/7IO88jMGE+Kn19yYHczHFw+jYqdYGn2JiVp4z18Js8
ny5ZH/d+WanjwUx3TgYIV9rtJi/SLeaEXveCaRMY6ME245MQ0foVZL13EI7vfbnffHFZwN+BRehJ
soJhTK/RCj8vG/XpvTIhTIbw7lHkvzcUzW/8i0CQkudvPx11QiuOVQoKrS3CJo3bMxyRws8h6x98
Kxn3bRI3uooSBQ/Pisdcru2fu2SBdK/qEe4sZqZMF7s3mq+6gohV4IkoPZdzVr6DZlrH/+EcSCwB
emAEcDe97WbSnDXOXMZNAAbCl5r/KaP59RA5zfv7u3F3MXl1gCURQdzUEejLAoi1rPTqKHGG0lxs
BqiNmsGiiaMge2/jyy1ILZuKxc0j10+/2x9LivbPUgY2XNnvRVSogeXFyyunoYByf2q/TZG2Xw9t
fwIj+NRsl81Jw0vMBtuJApAzJdZXmg76lwbk7DsVVOsXqy6Tj3PRYM6TOm0yosQe6f8KsBMfXIg1
aqAOjrIExDt4dDpjUz2iRTAsvtvhlzdhgNqfh8wZv49W59a0PZsZmtNsNWXY6sJ6MtfKPDLS2+mw
UDtgIugZ8T/b8iRvxWiiGJNdq8EdaXQr5c+avPeHcLJ2DMzVdKn/tPocrnSIPhmT260Hj9LeXYIM
kCw7Sebo9jx0ljs7bePA7F8t8cWwQZaJPJ4PsDR7pw7UE71tvpxUgH556iAJ9aMlkR1Ku1QAFdPu
MqflJ8+bmwfAwm3gYZf8cH+z7J0Diq4SJ04H6ybRXsk8u8gEfDE6yg8oR9pznWfJg170w0HBZO8Y
uJJPTAhG8WmbH6wxBQoCLtAxq6p8cxVT+250RR6ja7aKV1NXHWmN7T11HnCc34BDGIKb5Uw8/Dps
Szp2J239hiOxBF6K11StuKav1lP/2eiU5VQU7N37i3r7IQ2KWRAtgfzvgKI6A6KKENzUvTcVJxyY
J0DT7nxysZYN5gE/y6a0koPdcztdBiWPhw6JktsNQG9tiGCyDM9OJeqrB10xf0x2bgbFGusYHRXW
my4SVqhjfXlQF9pBSzAyJ1OKVdOz2J4Od7GMNp2wFDFFnX+l4VpY/pSuKyxEbAVOUJLhO2dtjvhA
7ykT947lfY66Trxu8HTS/Y4QVg+6sUiOrt5bgR76XtARJBPC2IFkoX+u6ySF5DNW5nwGy1GBY0JG
PQotbax+YTAmLNgFSvamW/rqRxmvBERmrxv/5IBGV5/OYVkcPHK3lwm/CX0byL5klVTUXh5zTcxC
KQaCabUc+gdjRN7UbuEk3t+DtwebsgLoLeQJ9sQZnSqj9S0It7yotK6jkrtJUBepovuD6ZVHrjJ7
m48UDkQexQipuvVyToNWpu6gcEXnSao8lYWl+p5azCeSSfVSqsZyHmJhPpnI+xyEKrvzJJkCn4xw
6Y15DrQTmI8DUCswKdABRpDTbcMzpmhoLt1f0r1JSj1tKI+g+27qLY3RZSVMSmK9OCkfEwggaVBF
nmKGbqFUuMEtkfu5ibr6KVuRbD3YNrf3J60XwhVU/SQeZxs/x1lsZyZf8NoYSxcsRZq/c2In8Vcx
ZRdTz5ODN8/Zu8XoqlLdRhxFKvO8/KZAnpa0EdKjejSy51TvJwEHuK56iBYt8u/YMpYtHxdmRbAK
F3JqQcfyu5N7nXty3GEWj1A0lvY94m4wRlbDhT2bTOn0ejTW3v0yppPSn6iZZeXz6uiCW3EAZROS
31nKQ2vnc3TBeTjN/S5aNC9MTOzvznPjdcapHMG4IuUaVZ1PqWIwIBWMzfNkj1mPV1Rko/qla9FT
mY9QDYS72l/oRruxryZNJekywnyO6iFRA3CxYw2pvxfvCydFVXSaFUOc0F8q01O7wo/wnaKlZhbz
LuJoYRajBCEZ6IyNNP4UJp0KSDeA6LHcGhZjRrfJHn9YoG71cLJmhw5nOxYc8tRdnKDqVqxkdatv
4bl1SjWFq9r1sDLmMbf9erVGPSy6yHbP+pAmml/UajlzfhOzvioZbvDnATH85oE4zvhUVrU6PJfQ
PeqwmUf1rUqHP/WHyB6TcO0nzXh//wjsbELSAtQ7ZRmAPSH3zB+JwVzjkaLXvKk5lmZ+Sa8lWJrJ
fJ3xu3/asTN+vD/ezh7EBMGSJU5PR45hA44qNbH2SpNm10IMuhKY3qsSRcvCj9TY+DlWave+HN36
4CXdu1KkNKkUdKNTvd34AwIWPM9gCpYsNkJqV1gvEgNfmqnvDyKF3aGkNwuXJrpO20Pd05FvUrsA
U+Ct5Zlbug0QlYmeOgzS76/kzpdDPIYkBGEG+TLIV+mPL2fB0F/LdKR5i5KF4Q+tnb0n07Iv/ez2
P6xGPULxyz/wZRaC2gjlYAqZlHJuIsveWUeAUQ1M59KpLF+J4gbbSoX74uBa3psZ3HMK4ZLEeSOK
pdqDTa8E8/BVzdpgouccDlrT+5QdRzKY5Ugtbe+b0X+Dy0KRm9hicy/OkYlYuotVkKGu9QXPqCYU
+di9H2jgnu5/tN2hUPwidcQXg9LQy48W85qOapVkV1sdxqcYDfSrVhvdaVls8z/sRLIAkhwDMqy2
dYyoFqCURTazilVlnpQuN/0mTtpTYkJZ+PtZyUoX/Vdblhg2s+ptezaSGrXopZzRGlSmOXtAKy2K
SDJRc78/2M4NAucWiT1qQL9Vt14uYWpqC6oa0tnPcPPAWD138IEtDz4yFPWlRyX7NXWMI/DHbcpK
zxAmkgF4lqx1e2/VhUBWVSUeKmcz/UFbqjnlpta4fmvN+IfTvYjox9hQraC5evanWBm8w+D3lpQL
Jov/HJVkuhboU76cuqO2vDu8n1dYZg4lqapRXivehNRqnTTFK8Rm3PJ9DGG5RdwfdH6AjU/9qVTV
kvgiRZTm4FPsHFRQ8dIkShZ4aWK//D2zVuqjnQpUwmeB2h8Kk36bCd23kjY/2X10xMfYaZBJWwho
5Wwyai/qZgE8XiZweIRMiZ7pfr9480MzrK6f1YkT5laTP9iOqM9mvManfF0zis1DdF1dDFHvb8Kd
uxDneoqfgPUlEW7zQ7TRUtPS5dnMimJ4cCIrfeeVZnS+P8rufCkj0zyibY6a4uZgtbQ7UX7GICVz
Jd7CLb0zxtUmDu/IwHSjWz06Xg1/nzwoaC30U+IOII9Jgf1y/5fs3FsAsCir0QHhp2zni16fEA5a
Ddd5meMQOUMuEytfA1zEj6pdu5MGssLy0gWRPd+Xu6rs0igtodldzagxRl8VnWvBdNXbn8SI9RsY
lNknkQ7Wg5UsryaU8Un1Kv2xS7ojmf+dq0a2CZk2dzXA9e3+1m2Ck7Vm1lanwK1NivGJ7tbw1h7S
4UIy3n6m6jAf3dw7wyJgALeM5whO57Y8Fvc9FToqqo9aNWNIKFY30QIDFdNzC12pCmCyIx/U1S7y
jfc/887I8OfoFsraGH/WBqVRO3Fnj33uPZpW75z1uqoevcmZL4oJRTdD6wdzmepIl2vnLAGZlbYr
khlyUw000BtxkopBU3wczmBkipM9UuO4P7WdHYzbFy0ZqhPUHrcsKwDqLn1ClKMzoKuh0mRx2JrG
uYNC/fd3Ay59lKG5iyiObcOJeF0ToIpciDWoC382Wv1tH2f6wSg7iBokgZmNBCMy0DZDx4LV6jFV
QeMVs7IpmPpGeZ9pbkfENMWp4q9DbZvPKsh5yYiqG4Rnk07ErxoKO9nfhzV8Om4oD7EINu1m36At
GzmR2sfXiGTxLFAt+DTljuUnznokLbgzb8k6BpXMAyADAZnU/xH3EvUWYN5AedsV5qqVF60L75ym
/ej0cm2CTPOa/lTXa/QhldoQQZV14xuvb42f9zfU/g8hWuRBgl1y09d0mzEZB27oKxoNEWZSIg1w
vTVSn0JZBIOx085dUi+BnupLWKaz7uuRaf+6/ytutzWrgVLHb8YmakfycP25Go2waoyvlcdBrdF3
5vcgFOXaiA5b5cEJ2p0wG40bgheYLae/HKsWpZmMsaU85tKoLDDiJjP8VBi4whagJx6QFdD7i0hU
JfOdaLSSc2nF7RUNZHiN96e980gAdmS+FEYh/qGJ+vK3MJyX95YV0zvrEmDborY/ZOi8vS7jevxf
phgpDk6r+X4p2uVxEMhcnzAHNQ2/WhM0uu7/mtvg8OWP2S6MppI8rzBG9Eqt3ieWg6LXpC3Oqyar
p6BYNBfBIShknhu/rdEF+/urgFAIYCsnEP1ExI1eLkbT1cYwonx3RdEbBQaTCP83MvoH5g2EfkVe
e6+XUURntPykwJ3iXVkLpTq4BW4vcgk1JxqCVuhIr7WXPyMz2YyxPcTX3HL6h9KyFyVYi7QbDsa5
DTv5s0njJW6R1sr224ve8RJl0mCTmDNkLicDl2mJ4bxaduIjiqa8u/95986Y9BOhtOyZvMqbmkWC
UtpqejO3W1krYTfX86Vdx8FHasQ74F3sDSV5eYBnmB75/cslrNwxrtyJOyWzlNSPaeqFsbsi0Fch
znEQve+OBSYTpKD0b/ktxvjH1eFkVlVWVR5f+yzpIAMDirQ6dQZbZh2123aHkvQAl4yUJsrmlqpy
AARzYqN3W6jJO8RkzE+lPY2vMfvyvt7/WHubUOKhHYnXsSnHv1zBLlJwX7cz2FvmOJ3MOlLOTl6U
B5G5uzeMZMcAJSWYoCbychijjC0RTUv06KXDnJ6d1FT75wVSevy2t7ThS9rmhRaUzkr3eayb/nsK
cye7oKhX5UEiPGEFPBBLCobPyz6Wy9xl53ikVuw3/aL+nFueTr+OZtEhDtSmOb4vfWFeWiKLNRzX
hcpll9jxv6mZtbXPW4QLTWKkcxaItnDGsO8UOI6rY6VJoFNs+beCaE9qYFnzW+yJ5sinQlTMb5pI
sJ1V9DD7YPL0ipwxax3nIXbVxgzGJLErntTCOKO5UTZI2w12G479PHsncv58xIsBLNGzqq/up0zL
5/IVNr49QtUoYp4WM8NmscMj66FwqhJ8iFMn2cOa28Y3u8AMwI+qIY5O+TyW68UpJqU7ab1AsbNW
68J9Rbi/PMQxWp2+1H55bSgCTPQyKcPn1i3K6DEx2vYn6a2XnBS1zp/1pm9QWZpKhHOgQ/bDqQdD
ju5TlKIO2SJpIPxO7eIPJEzoTyQxnrN+p2P15leVtiAe1bXUzVLFFN+p/afZwUOxcw5AA8mmqapZ
VEA3sUuU0g7W0b95zMypeOJdx823iIF8rFSbk4PzfdvdIBeWxjA81chuePLH/HG+o7YVRly16dWz
4/REP2H20Qtfw3JV+xMKA2FVFmgJOsnRwLdZBMgZKhCylmZBoNy8A4MuBqN13ORqqnn+OcN54cuk
TRk67LrbP+IqzFvc17F9MN+dVxg3NosijdRjh6rzcr6ukURDk5tUeRPRvXFZlAdU599Mprs+ZZ75
P9qayqWdRwrxYmgOLu6dninlPMrLEIOAFaAL8nJ0z1o1s+yH9IqMaOWhrzXWF3yZqEsNPRzErjVH
cUUdUu98BEnKb+CMhreD4ZFMItea+7PWGpc0GaaH+/fhzpajUiEbTS7v1w2A2injck1bFdSUwEWT
p5P8MRvmcKYpdrC79747roZcumQBPCubDZciv6avWZugRJTaUErXISi88pdqxMLPBs870TM+6szv
TY8r2NRgpEh40+bBTLKlLCYXoiLMff3MBaI9RoiSvcoU7Ujwe28o5ERJIsnOpWbCyy+c98DPCLDY
1hrtVoveTzi22ogldrVc7n+0nQiHfJhOspQvldYvL4eKJs8FnGLyiGVLZPii8OJX0yDGnrZ71l9S
qGHqwenZGZJ2pOxHSl9KCsYvh4xxacFxz41xGauTEx4D1kf6T/HZSxBFy61ZOTgwO5tFNnlpXkDI
ui1ticyYqGAgkZ16Ok/0MH+o2kJ8A5dtByvXpG9Ny/IfbibAyaysJEtBM93cTAVwcMeePXLHtBmC
dtTtN8pSkTzPXRGgu9wHc13/tXkjX1GzqVWjYYVSvL0Z1EbC0B1tYrrZEgglxpQknSDiQDj/4RPK
aIQYlZwUGNzLT6jFnUDpbVUeDUypfRoaSWBkwg2ljtxFpIVyur9Ld2IgiuJQeiSSmDrwZrwoj8rM
6Wflsc3b+pvjVkPg5tbRRpF/ysu2k2QiU3mnm0ZVbHvslHRcMyd3lceiq/TLtAxVINbKDTrRWn9/
7OgQws+x2ZSk9JsTvsyLNxQeQ5l6LJ4nBcJHaXhfs6xxT3h7Hqk67R25P4bbEkozMMw2/WFy98RL
/SSxtMtiVH1oJYV+Ap12VK7fW0nAaDyOFsV/Z6sz1htJtzjR7D0u5jr5CNOJK7qlZjCMSn+A1d0b
SrKPITtLHfxtcWqpoXFoCF8+dksu5yLqB7OeWcUBNvn9Xfi7kbXZIOwQCUCjv3tbh+lazlbuJHjC
VXr1YCM1PgAqyKZHl+b986xGxHVT3nr5CRvr7GdrDu3kT5SeASoNCyfSNBZ3fegrAzXvguTZ/qCm
3tp/RLfX7E8mPjJqgDR91ISlWFXrLaZp+sWtcutLZvZiCiywOU9JUdkfHLFaX1BDJXa37bUwXlOU
c6Izz7z4WRdGiajm6PbPEblQ/MMl8Fx8eB84e6UzwLJg1rUkDR0w7Ko/KZHr+bUJRN5H5r93f3Tr
2KsnWKzxtxSzksUvrEk1H922UqcgStXxa65n03BBCMf6TD2OR4oMBZV8I0G8zlS0OPdHp1vAHixO
9m9J6ZzO0f2PsRNzUobgL5m/8pDIffFHzLnadmanNYrOiZ7bT8WUR+GiobQuG0QkHyTNCiCRXwUU
34Ozu7PjKLrCHIJgj9TM9proNAIoFSde/DAscZ74N8Ii6aj3LNb8/v4k9wphEkZAiIuSJuPJt+2P
Wfa10oMzM5RHBfO+h4XcFoqYki/E1+xApVgUn8drCtrENt+YlfEd7Zvm3f0fcTtfzFzAp9Oe+D/O
zqO5bSQNw78IVcjhCoCUoGBLchxfULJnjJy7G+HX7wOfRiRLrNmd2tPuqNmNDl94g01T5rTw1+CE
KJ0WSGIj+iBygfFG6ehtny1RbVee6vN7fhfv2Zt8iCtDljq5FpvGbr3MpVU90xi6JbrVbutqkL/f
n9ClUXzEmXyGuFBlcTYwPH1L+I6po/HQrbOdoGJrXsN8Gee3LnJLKPMAPnF3gOxJoCOWAS0icFag
9Xz5bABxea3UsrkRMnK1ioBYU0JHGUN8JJsVX3AX2G7WAlpssRnuK+TV4lc5jwFgZT3/vGIjcDuz
nb+8vxh/0BtvLzXKrLScUOEjuD2rb1KuqU2/nfM7BKynu45azRrqMm9+K83PbkkrEBo0oQY+rG2m
yHub7XOzVfOhLzUvdpSnH5Un3Y8qd7fk/Z92YePRrUGag3YNPQ7nZDfkcisWfGEQUvcndYPD4Hjr
pNjbtK5Rx/99KFgDQH5N8mWEyt6eM1/zaYPVyKoITeqxXks8F9ohPdRWdVVG7sL2A44OE4NnBCzn
aYO/JSwAEUc8mkH6flWUUJuwo8xY3aSWnF9d9Bf7SJK8ZuHgpPIj8BelQtA+4tWlrCEeRIb0xWJP
ygYSRrUnXrbA/NkD8cJ92YcsEyLDui3HPNMFpT2tG6pwUNb0GffG4ps/NnMeWrR5b1dzKeu4zFJj
L710y4/AAYwb646UT/2OxY4td0NUfdIMVFGbZkGnzMic3oE8pVuvgh4M5d+6c8ZQ8Yb8XuYu90OB
sL5LQ2Ith8jEOySlGt0Vn4Z8C67hdy7skB1SSYZNNZqW0P6//+t61Oh4VVOOrkrjFyoyl609mMC2
nxeruwbd2TfbyTHZm/C4ItBxwBrkZDPKoHasNCD929ryhyGt/GbTHBH5jTXGpj/pTwFsiBg3ej0s
WrFe2Z/nOQx8QAoOtPsQ46GB+XaiBogDX9YUhker0uNmDEQMDXmIsiDAWBheCLDG4Zo0z6UpW0T4
u3srwoenhyKbvabSkAe/W/TSP4z0XxLhTjuWTs7pS5umK6CUtElv8r6jrjDIEYjw++fy0h26k5b2
OJl+AzXQtxNHKmdeg9RMUb0WFfsuqJuENlAa/F5xbjB+BRSaZKhofCQC1GRxi7kTj+JGG107jK1t
Ps1V6X81t9b5bc/djJyipyjeb7N2DblwabloRgDdpzZ0oS4z2KC4vDFNGnfzB5AT4MkQqS6IAXuK
V24oisL04O5sy3jbu1mufzGKyfavLNmF6wUsNTsVuAy4av0kZGgLncyoGglPrGCNZtOtn+xW9P+Z
kkGCxHaEMbAzVU8zMlFV3oReu5asfaHPsaMF+cuSoQgadWs3mkf0tfvP7++FC88pm9+DnASZ5rwq
ktXEmNUk0sSqcP2MR613b6ZGrcEBnE7wyae5/+X9ES9cL8BV2f87+gZa1Mnmm4wU6PmUpcnIhTgQ
VB+ERb1gqavmSu3sTz325HohlkdRDBnTvdl08gA51ZBWxSq0ZF5c7dHOg9oLSUY3PSr6ZfnJhtsw
DgCLBAK5b5s1qUqj+DlTu2ljre3HVzT6rSGEbRf8k7roR4e25hqPTjU7T/iDLHM4GUNpRJuhLwhf
Npo+HUeltc7davZUzbyJCvo/xoSeS2Rm80IMkPZZgJvBMr7IucDL1FyXFNhbZfZfnGKiqEqSlDeY
qZBKHpQaFBCEVIqftFuQSjIXzf6sjI3m0tgH7ZNGpzQJqGeRsAjNDl6ISvR7zMsMI7aV7XaPXN+L
eKZTBcral2WzxalRg/tW9rA924TcWuS3QQUNt2m18baoWnTs/XYw8lgzRxt7NVwVbwLoqPUzoT+A
HrNb0YoY/WBxIjwCPBEV0tQl7te9/DjoYmyonno0T/Na/yLhknySyDqNoZZr6rGohz5DdIYrOdoW
0I1dE/ifLIuECuC28j5YYMG++sbU+QBnEJ2Oi84b7GNO1xSc+1YuW9xu2zKEzahodmFumY2RYF1U
uGU4MoVDm+Z+7Oeuz33UpLWMsaMpZQwbQq8RZNkCCCZLV8M7MTNND72qb/+CKYEvE5Kq5df3N/v5
E4PnJxR3H6Yb8qmnObsahePT+3MSnWLyQWhm8b1GnfmoNwpFycVZjtgTXIu7LiQ4u9Mou548Dk7x
6RuTC5IZxxndZEVdDJUke7DRubK71aEnCcA/dK0x+6ceLbzOqE76fBIzH9f6HsJSNV1ZgvPz/vbH
7Ffrv8IJZIj4OJoHu79qsrjFjvDQuYN5WPSrjnoXVhuMM3Rt6lq0mE+Jlp7bcLBm004Mbs4IeL9+
J50ub3Cv3ILjxkF5FBbqYu9/4wsTBFdKEMMlszdM9iv2XxOEmScK2SgrUVybN6mrDzHSBnAz5mtK
8xdGIjEHKsB/mOWp/GshXFTKSyxkJNjteBBO+SL0XL8fpJN/f39SZ+/CH1U9gDrODmPjfTiZ1KwV
vTKzIOlN7WVjWe+MefocTAUagpuVXXsULg1n0ljjQWCGZ21fo7U7YEklFqd41By2XNgRwYQRBWVq
RXazXbPfPFvJvbO2ZybEnSAiT0VecQrJnVTfwOilXvMlVSIFX6Vhcdq3m3ZNfuIshtkHo2CHJAKv
0VmhFYPAzKmRFUycqijS2xYckRPVrdkcBtOdZLStA357CneOjFsyrz9OcmuviMVdWmDivT8sSIeH
9+R7bibtCGxNvcSnbf2YrbZX3yjQpgOxfd3e91yhVyKLP9o+b15fpk04Y6GxT8Z5lpLZ3N4NwJ4g
ySvfnW4HY6q32KKHBjEYmoICVIVnSGsUDhy4QLZWbAiV/j21s5kIT0Jezv0q+9IX+Qy+oZ+qCWp9
La7VvM5CO34mBRjauiBkqfWfHF/N33h+NIxgB2CMn01Um//xlPWfFcj3UZA+hCoG9JOo++15CkzY
avhs4PfaDsuPvlldMFYrPf4MhaQv75/dSzPaaWJA+ig/nB2mzgrmdKOfkaB2shyIieV90Rdm/P4o
l44QQicBfJtdZuj0CBHdNQ3JCru6nKuowgvnhvpqH6YBNdX3h7p0gEjqwYVAW+ElPYnj3HnCcREA
ezIZrZ6FnqOs7z3v9rOUTfqtBpWQY3eUjYSu6QKCz6Vtsl7JAC4dIIB6KI/tNH4m/fYDGphaYZS1
+skKPnC3A6VsABlsUiWF3FbTE8xIr837woeklMapJSWwd8Xvt2OuiJoTmptuQkrjx23bDLcWov/J
+6v7B3J5clDJsIhTuJy4EE/bavZo+FqpY/aWQbDqp7jbpnk8EF+UnxoEBcShJJH1Y2MaJoF1lIuE
J55b9fiEgikQmq1wuiHCAUVzfowYIz3JFCOUEIh4lkW6sYn1Q4AsTv4h9fLuu+gcod1vEmGsaA28
7G9l2w0xttZuR+R2gynSHezB7FTDZEviX4HZ1WRYddLPXfpVtF75ty+r6hMu2JYfo+yz+remjU9Q
NI+D+qF7KxiTxZ7nX7Owu2vo9gubfhdABvqxCzpQM3j7RfRZ+V41Y1zm+eN4Y+jZdGyVpR07UbXH
9z/LWTBDPYTWHK88qoY8jCdDtfWaj66GCfdKrB0BBgnCyc7LGFLIduOYDSkTMmKH9wc9L1zuo1Kx
pNdJP/4MhUEJt+odZBMTJHq0I3l5SzpA/+ZTZxjGXUEomUUtPb3HRQ3Ox22qmkeNgsZH4VZl4qoA
DomwTfdHgBxvfiWfu3AcHFYdvRpo/Py6k2uAh8vZyp5agKm53a9Uc7bnNVuG/2fdSSfgqJgkxKfB
c2lNnigGP0i0Do26EoGgLkrr3B4fPAgNMim1qfs1lBWC4u+v/YVbjlBkfyBICHby9Nu9NZr12I+l
ShOAybR6AhHE2xKk0eqW7WEuO/1OLHVwEEa2vGDU+59RsHx5yg8El2xw+2y/4cu7VijrBwSXjkx6
ERSRVtbNbT3KHjUro34Yg0YeJjmbx752zCtdikuzB5BHPyYgJIMQ+Xb2q+GWtTEURIC+P37d5Rw+
Olans/Qean3G1MaDUU8hCeQcLZ5+FR194X7HEpLnbBeF4RfsJ/9fUTzzXf20rdPE3tm7yOVN7VPp
16URC7mZT8tmai0Z4jj8U25zzsarvL8GJ7fvQXTMBqLJm7XcChqZP9LUJkhp7SJ7WmBH91e2yaUr
KIBzvvP6/4gCvf2h61hhcK0IXdtiHH4sZukBFihX8vDZyuYrj/yFIwfWDXI7Xcc9hz05cl62LNqY
kQaYoFrplArnt7vo8q/3d/6FtSd/AiAATJdizenat7lR65rW8QBVm3uL8pbxJV+FOOqpremRGP4z
/QtiL/2wHdGB4u5Z9F9ZYuznMQ+SuWrTmwkh8fLgNXJsrmSG53IXDATG1DIBb9Ga+GPT+a9NtZlI
caQlgUtrCFwzamN1fWoQ0vqBp5bWfQrSVf2cTBtxXB4C8WrWhY2DS2BTe/baor8rvb5Q/30DvflR
5tsNhK+nh9Pl4GOWOa5HtOLTZxPD4MOgp9uVwO28ErEvAGgFXjLQUAQXb8carNYbu173k8VO5c2c
g3sqIOeGXhf0tw23TQTRwgo5MgXOpAtFKtnW1ZVNfOHEcLHZVPn3qggP29sf0ZfDVmn9RITPc/to
uxp8tLFL71Dtvebmd2monW1GhxId4rMwv5XbuDoNO6uzRfZ7EkoesCoXXz23+/z+mblwMtm4YPV3
Ajk39kl4YDhU0gqwc8nkTPahSbPuZZty74qWzIWTyRg7IBLs8nl5ePNpXDojUS9SVNtXPRfl7Yxf
01PBUmdRFUj35/vTuvAM7BSknefPU0hJ+u23EmUjvExv/aSbgCmH3jwUP+rFK5fvudEAubK7IH/d
xlq+LDUU3UihoXrtgFzatTspFkcfhADQ5Tv5EYg2e9PQzl6C8uf8g95cejNiTjyFvrLaMkxJAfIQ
Ml+70ZAYx3swAtvd6mN1cuX8nOExSDT20hLv8d6lOr1+1y1F+0rqThLklD8z6Vuh4czVoTRQOW76
WjyvctMiBymhK8/xn/f2JCmALcGZ3fVNUAg8OTQeljvenA1u4nu9tx3sZbKPAx6pfmgq01IPiFz2
Y2ghBnHbBVb6ORde+rkMvO3DOlXptSN8IRjGq2ZHJHOJ7OTGt9siJcXK6zp1ErMZJ4yO+D7hDPEh
dpFFORr92B/8Ztxe39+MF84YEokeSoIAg88J0lzogOSHxk0a6f4YtqG9h4uQX6nMXLgyUJQG8wwn
Gsuh0x4oaWUNwZupiQKL+0ZfBnTDV7n+xK/OHQ7vz+jiYIA06L4A8MZo5WQdy2x32F6pR5dNl7RI
t9ztBrFxMM32f4/WqUCD06Slvfd7Tj7ZqDduWruLk1DFAZ3R9OK46k515YRc3KcErbDJeRYRKTyJ
mhe9seZ0LZ1ks5ehOvh626D809TlSzoYpYiGzSgfZNGVVYQjZP5B9kCbwnaZcURu9QZF5v++wtC9
d79RuudnLe3A66apXit2qtnl94rCUhfO8O6qWFe+La88bZd2KOwV4BUA3s5Li9Qq7WXzJzfRaO9F
gl5ShA9wfSUlurRrIN0CuIVYzFN68iltXIZU2zEKbXzIepYzR5U9rEfQN/L/WD4I6rxnOy4Kqcu3
GxQpw97pW4aCD1CFdTAvSVAuQZxmo3FlqEtrx9bkBv0Dmj6NOvNi1LYegmiie1pzpxgPpONyzbLt
wmOC3spe/KM/gEPjackgoFTiwwfnyBVN8LfASjuN0k2IOdzcFaljA2jq38RILhpHzVZj1t21VWzZ
M0Wt97fm+WPOL9nBfbuMLNH2ydpOGR1zvzCcxANE9aiqSoGsFG6mMIn2mgdzFea1/OHSkDv8aT8J
e33pZOe4IFaLjBAxMWGq3cJb2hVhoFwdMyzA7hZLXqvmnm9VygPA0vmof2wZTp5uiuiqsfzCSyAQ
qLhsxuxIPck5tCOIwveX8+JQFCQQjtuLx6fdZWvRLRCSjpvUmtvAmtbxbEOy9DhMpX6FIrov09vH
mFnR8yGa9ohhT4UkiMBoNGOollj96B30dFHHVahXo1jsQ1V6lERzP0U6a8CgYS2vg+52OtzZ+OR/
O7/fdUFzvz2VemlpOfAfL1lwJgIDkY2fcMwy7nWV4gU8GPPNZo2dDCucl4rQavP5A7I117AKlxac
u45qGJCV8zRRQZUrHTvzEn0ymqMJuSKyrbW+NUz69e9/2wt1sB1cyNflbdk5qvtv+Xfm1oEwhvPt
JoCuEVBFAMz8VZf5StLia59rEAw3mtMEn8ZxcZNlabG7l9A0H7Zan+9H3xpuZKHKF09Wy+/3f5rt
medfg+2NgAxygggPn55ju/SZOpjPJK2yQL0SfvX28+zUhhZZmuUNR3tzUTDzEC0zH2D1CJDSq7au
4a6wZhyXHAPPPmydAbmuogIN6D73vdZO/YNT2U71RMQ/FYeh4c+Haly6IlReNfwGy+Z3/6ytK7Lj
YIBgfRB6W5oPQ0B397NTkBGEEmN3/87sVAZcaNW77a+8DqY2cicb3TjNCVbsdFwrK18B/QxzrKxV
WjeaZzXGrfANYUVBn7p2hL63TH972Gw1IA4WxNgiOtlZ+TipeUSiFHr6Eis043mO7E6+1m5eVkcQ
+WC48gZhuijT0BeJWl82Iia+pScxIa+7fsxLU1G414KpDqexHO7kWsxpWMBJWEJk/BGwQw7JfPKL
jg7KOA2Iz1TVajSRaRUTsSfwaB+k0aJ+jk6n3Kgwc5nH+iD5N8cizZ+QzhvkXVUMRnqbpYNuHnCx
A7c9ZcE8fa2k1Zhu7FEc9163eTSyY2tPXnroLYDdh8UvVqwhwNBu9TfgGX7/sJSF0d7PpbN2x7Em
Jfg5d82iR8DbXRW1i2l3h6KVCER1yH6Oz3rdazU6o9v6Yxyc1o5hetSfBCr02k98u7sPWVdZegyr
vnXmZNomoxehdDPdfqxXvGqiwbaWh50bBZpCCeenJ00nfTLciWo3CnfDN8cdVBUjLwx4zBA5KCyY
1aYeopSG6i+6I7rC8Co1v0Lrz/8xLBkQcZnL8tAMkDVv3J7t8wIBt3mlxeENIdX6Kg+RhzG+r6mp
TR8hay1GOBq4dD/Q57E+OMrdZtSi7PJviXxp/zXP6nq9od48P6Ab1TVPG09CfigyxyzDUlXrFArH
Xe4wyVHpcd469RUpGDOIV1ObX4zUce51vdK+Biv/oFm8rrzBhddEcs3TvzrSOifUx7RS8SzWDUWE
wGi9IJSFl28RNJPutaGXm0W23VtPI0UOde8iv4eg4cocQ6uR1hr11oD1Vs798sWbW/EqJl+acdCU
dC508DryvkrHxrqptMKSt4WS7T9Qrfo5bjEL/9kEshrCKnBGK+xJR4+bcIvXAtmQH42Hj23o6jUS
Wpk2B1+KKdcN+l6VIcNMyeVZ6zViwbLsiykMHJpzoRzcwjjaADuDIzKHeL5opOHxkqb0WHPlGeR4
RdMmAo/y9baymj7lR9rFY4nj699i9o0hNox++SKz1c1jHHr8Jxf9uFbF7rhY3vNipI0dWUUqnSPd
degKo93nguxMGvo3a0JYL6lrN+vuRxgRqRaNrvDW2II2DbAvd0Batf2ORxxtj/x6nvIgRRJjdoj8
pGVpL57dN9499TbxpRH0+V79taox9Jxkmj8aY2m4X5dyrW4JVoHTF10+gdQd6mUW90uVWelHzyyK
8bF0eq+LUJgM7umUi/KQacH62Af68lOVGzUwiAOYDpTGYD/3eSX0pw2ZpoCrEG0YbtLa/mXQAqki
+KrBcmf5k61uaERODwuFADescdLKwg7dF1QkgXKLp6JcQFKmasARcYMkEqaWoUCejWX7bcarEcKD
LbcZejm1uSfZT/UHDV339FalfaUOkopSxqZrVgf5t6J76bvWAHe8smKDsw2fpqHq5q9GLtP6kHG9
fNykKD3oLpr+w+394SOCusJG3nLSDbjdnYDVSllqDVG33rzQF8J78hBGs+H7oEz2YPSobDzD4BPf
t1HjfFiZPz6OLnv7mPMeABYdKz/SXXg6EWrgwxq5Fu5bcYus4foN+6tqPWYWcLb7bjMKfGCypei+
5dokjBsbhvqnXK6td+Tb+sEHHvtVRridqY992mVLBCZwnh/71QOKhiqMJ2KrGLcKqQgUAMO6WKcm
tAc9ryOvq9VwrCvTzY59SzjNE2fI+mCZCOITkBjd0WlwN4uKTIH+UpXp/JL2IoywlWaNADxZXEgh
j827YhsWemvdvSwgX34amiz+8bzReqobtGOgM7bl38U0zn/rleeWca+yyQtnmAV6PMvV/kSlvASZ
amw6JBn23zce5KmJA9mtfwXGkH5S7jLdd0u7/l58d6FrXK/yiyLv5p5oFyFC3A+Hb7O51Zjm1to2
HuvGaL941tT/1adG8Ylaco7hTVX3B5QvDQwxCuX/cCpqxhjctkUVt0j3/HZ9+gJ3qZ6rLjFk2+Xx
rHL9Y+dr1ZCg71x82KQ/u1EFojwNhcJnLkJQKv+C8HbvkZSwq6NS95o+EcA/y5i+t7s+iM51vuVA
glLMIaSnh4h4L79nn44NSloYR/mQCR9HBJDt0BkdVIZr18ke7LrtqxBWS45O+yrGOFUT95lTeRul
YCEmPhnwwOeGfgtdTpEtW6S1ZfFr69PNPpBU4CVkC3v6obLO6L8ti998pbc4a1CROkR5WifnpsVZ
SfMSufZ54uM00XFvWMGPWa39LxsXG/vAVdTof61qGZxjOqYGXg35qtsHMfTtB9Nrxr8s1Pd45GdT
PEptNL9TTxBb5FiTXEJLkb+Encnfu+m7tXDjYVqAvYSi3nr/zoMrbcENm9QYVmNdIAuB7Bui5m7X
Ps9btjiUvptaRumkpwmhpPfdJdmrIkps6We/Rcg28tdhGp8IIU3el7roYe0GZdDFq6Ztv1pP6U7Y
SUxW4hGIArmj567W3SJMv4zh6q/GYdHqRb8xlTPeTobwnFjrSpU/1Ka3vYyqG+wbPCTZ48Celq9j
DZ4yksL0ZJT7QVXzRQYS7moEmgsUycEsj3ih/4CR27beOqiHkvNn6fZFZDmzDMDVvjRdMRuR7c5o
Jy6r1Wg5nNx0c/9uxTSM394Pe89LoWBN9voYMp+7PutJ8qoUp8HOKyNpvMZOKq2Ucyz0CjCjtZIC
hZmeZvcTktAPpfSM4UoCdiH1QCYKgSyiTBBqp0k8bHG95kUzkqAO9iAtK55gAzdh75bXtEkuDAV4
kVovCul0w05zPS7kptYEdzHC1XOcEUdFXppOt6vo/7PiDxNCEJ+ijm1QXT7NYDtLz7p8HpyknSzn
kKKtfszmJnt+/8tdqAHsgmoUbk2qVGed3U40Upfd7CRgiLUthAjTf124kz5Z6TweXaSDf70/4KUV
BNhK+gZRHEL1Sbaq7LFr5joAkElceTCUMB/m1kPJq66u6Ype2JW7oDt8DqwLcLE6qacuCqIgtoM2
V09nDIcNTelD2q9peytSbbpBjc/H50jMLW9jb+TXnDjOl3ZvT+w7ksoA2g0nM22qqWizrgMQKjL7
6OlFem/WYGvtQOkxYnrrlZou6e+F3BMTZKqBKKEAmjs5hg1h/qZ800RiMNdeewQOU7wb+BWhu41W
HY2j1KtItEqpyG18fQuraZoehtTSwWW1uAAe1gzaLS4mmEPzu0v/1ZzwQApLehxlaGe6GuJR503l
qbA6rIgGPXhdrXFDn22XqIprr8owtLVN8c3OlLZ8m9vBrKLebp3vSq9sLiqtqAA2b72LcHNK0Kaj
Kl7iwN7AqNlG0RM3KURlSAb6QjtUZiDSO/5Kut339n7TE9kbY5z3dGYqRHBn/2MK7mR9mQbPLw6a
anr/Zhnq/Gns9dX+MRrWYmFkZaKTTkBpZFFPwQ9FmJwHLovrPtCaUIeglt642TiTHKXG9BIEU7fr
S+9uWR/KxpDLLVALE4GPol1oswyN5ka6LlIZ24WFoKZf6ppxQxl5qWKlZY57LILFaGOCoFYi1OIO
3e2weITcmWmW/QflGgh5wGYYyi8eOnNa6KOxWtzDWx76g9fbPaJD2IRjzWVB//hik8J/3BYw9lHp
CktGvSy3LcosFORDdwLfQM1n1Z+Wxlf1I3Bu59PmBGUX5QGs1YPKM6M5GEHWYfeN8DugcpoD9m2v
uu11WTbja4qyD09x0/fZg2Z4UxvS3+LtsZuuQVelaIrxBhzf8CSDHbqFIkkTECeZy/5/RInxYGKF
A8eTYncerqm2+XQBs147CDUWIvKQjKJWIZ1yito+mJ41y294GXjHxFETA2sQVd1qfW57t5ZZ2ATu
LEJRyXr40KTFMP4ut7H95uqFS/rg2Kt/Xxh+9oCMKLaR5FKVjEDupHfDWGHzGrSajwKlXnfTQzOb
k3O7ai6JC1Tt5mvQ1oMLjcN0OAeAAL6pWbp3fb+Ywc20GiXk6iZb70TtjF3YF06qbuamNLZYuH79
XRaw/hAiVHYe1ktlfZJOH/xFmlN+WoLBvM9oRGqRzJ2mfuh9ULLh2LVacAtDXj7W9grdcq42r7xF
Ln9Ko6miUXAUdUng0ABG7mI8N2UfclR19JYG0/9Q5WgaAUpu0RKbhqztI1c13att45bHEayDX3bW
5DPnZuvtA8GWTj8yy6CnoEtgbJEJEcZBNbFTL1Jv7epBr5FogMe4pt/sptkaVPj94jsxoldHbu1s
nwPK4r/VNujbYcjq5XO1Lb280aCbC2TJrf1vlktRHatRuS/ZJnbGhu4JCkGt037oVT10ND4d629S
gE17XOdAfppblF1DBcVZP9R+MVTQeFbPu0l9WVDuabCmOHZgNf7RardfYbgAFAyV1VgNpgLO+oLk
3dBGOTVGM7SwMWiSoG/Hm2JqgiASKHJ3kb4GmR4Rwjft/VIAVEN3Sy/4WFJAPN4CaXVhrlnpoaj6
NAh1zR2qIxmdRXaHmzQfVXOO1pxLuhtGutxLU8kyovGwNDCCe1raXifmz6oYfVqcgTl9LsfOM2Ng
Ba4bGQ7ZF52nGudmTKO+Z1NmmzfOkC1xWqoe+TG6OHkksklPqtFa1KEZR01G1Qq6KVnMDDcCQ6Xl
Ezm3+6MxZT5eeSLOuyqI+sGtp1INlItX4m3htDZgmSPMYiXbXkKhFTzFpsqCa/XZ/c+8rUgzDIAt
Hj1q72dSMIbXkpQMpZ2AjJVlODvT9DFoy3bkPM/tP3TV24/r1Do3VY64aBi4Ze/uHFIT6USr/Ov9
gOM8CgA8i5ipjuQfoenpnP0Ng2mPGkiCxVH3EKTkp5ppyjvqft4zJb4SHcVAhr7dVDfvj3wpAAAy
9wdxcqEzJ+phMr1pspJpNP3nRS4GOcbaHG3ptx9mI9Wu9MwuznT3gAamhYroaWhl56gbzv1gJXuo
F3aB6GJ/sIpjnXY/0qBxv5MiNdQqR3V8f6LnMR3S6QR0O9Acqs1pAK6VClKi5ZqJW2cbEliOjBez
8qlq6euVoc5DHIaifIUAGrwN7Arf7mBKG1VZOpmVAHfY4rqZskfBZfYRce7yWFm0PJXrudH787tw
bHarSaJV6vpA9veF/1e/Qbnr1Mmt1BNhD0MSyPSXs+rX7Asu7BZoKCwfNoy4L532cXuVdwUC+3qy
GMIdIl/OzU9sdsUjWu/BcJj8wrnCaL3w2dgtUHf4LxiiU0xr4UoE0DNrS9aKG1R38gIZpbY4Ss1v
riBWzntku3EzSI2AOJhi78lnw3rRVJ0jjQRvkO2wja75c5cWu4HTZt+NKDJE5Hcj4gOSLB/51Cs3
0oW1RSbKRf0C1QfwFSfDF3lVezXtmkShAncYFRDeyi1TwtKtjORs/x8HAlzKHob/Edw4xec0FZ2w
RuhbosxRj/qt6pCBLFTiOKq+AgI7F8cDPMDm3KE3LDDX+tvNOTru3DrS1ZMm7TjZuuZNr7t8/RAa
cz7+Cmq8chDGsto+LMtAKyNSvkXAFB2ND1IMFVRHT1fYJC9B+5+TS34aWSXCgXuL/XQZ7EFMriT2
Qpq0cF5Gy1p/Gmopq3j2e/tXb1A4uXJSL1wP3PTgohA+w+HktDM41LD8XK+ClAHaIlH6tMTrZmHI
6PTybjc/jCS01fdvh/NjRGVzJ5HteZ6DUt7bD9AF7WI422YlTtqJgzG39JRm2gwBooD/fShGAllM
tQUn49MbHhylW6Q1L4rROindtVnWN6jFuOuhkggFXFnM82uPKw/qG9k6FxO8tLcTQ1cdIzjNN5NN
gaendug+bsJ2rlwN558MFBsYVDhoAK0As70dpcSUc6iHTEfWSC8eR4cYtzAb98FZoRMrXe+j1aqN
1/e/2aWpQfgDQ4hpF1qzJ4OiI5l6dqHrCQaBzf1kD1XSBfKaaNylqXE6wShSYdmBXW+n5kOjMW1c
IxNIRP5HE5gDTTYxPVVVZn8ehkBPwzUHqXolDrg0LJccAB12iIelx9thBVdPsRVSTwyr15+1okSw
pnaKo6IJZkdGBT2B6KBUw5VxL6BpIKWwoBwGxMnYNG8HZiOZtoLHlFC+9nYKzEhnth797RuK+mBq
hnl00ngiBD32xYIsmCGaJq7aybtm53J+JvklkHPoz+9e9KfvjSbgnxjNQAT6P87Oa7duLdu2v1LY
76zDHA5O1QPDCsqWLNvSC2ErkJxMkzl8/W107brHWtqwbl2gUIC3bHEtkjON0Xvry5rvYgraR13t
rEhruo80RH9xKUAlVOm2ncH7pa1y+j4rt/aM2cirOHP7q1zrIZZUih79py/tzyXFRoFFeCBLy9vb
i92sqzuCTI46fYEmVGKLfphVl9oHI/L94MB0u0XIbqIWJpuT11af0yIrCXY5WrOoL9D6V+Ey6uoH
c9lf7FbZDGCExNSGgvX021DLrBRLmurRnlkIcNNgr9nNixD6zhWNHAOrH8SPhQoareSuyj8anD/l
lCenFKJ1tuqgzjzw7h3BnGEOib1o7OooQ/oduGTcK3nFmZ/OYyE50S6T6iNJ128BWNAmxydqPsGI
8755tjSe1HyevsXEohPNQ6/1amgo2QdzuuHEJ7qXj7kx6eN3XRuoJ7W07311QEZ7NAAcXBsciL7n
qWs9SD1Lm5CgdaULnM4ZHltLrOdGl/cK7Do8HqFcqNh8MFj/YkuEaHdbsDaQ8bv4G0u4dZcj9jsa
BBtQa5uBkysJfV+O2gE+s+Hw+5f3dJhgCXO3BoHKQ9/kX9vPf9lDd6WhV66NOW8Y05bGGZ16Uylk
oJSpPH5wKZ3f9euT/emvRRqMgBCVOpPO22sBFCtdipIz85Cg49dR0LsqFGfWr9YcIX3gtXN/DnGB
sAIlydIH1JPTcIZ3DJpeT8tbD8RUt/U3YcaLc9UgAQ5atMjf55gw+OfWKrwLdeo7dfbdJrVtCkWT
BcBwtLQ8BFxhpdddOlt0yVs51MG8ZWoFSWHHCfZyR31YF28lvRBqaL+bCxUyqi6bdg6Vzi66QNnc
Vj75Yliq1bVtksMwq/NXS9FTVLKlzRfqS9dNwlRMsrqZpqnbWXM/LldmXFK46EC7egdz8jLjptET
wXKajDmMEzal8khJL0v2NfUQ+4AuZyGtz6XMe//7J3C6AvEAWAc0ejGk0763R4JUKRTGwXDMXOkC
fICutjfieCjOR7rt44Eqo/7Nq9M5+cgJ/G4N4tKbEn2ztrNDQhz29tkTlqKbimKPR8NtkzxwU0mK
UjrVyaNa584YpCSGKGd2D1H6qPWK9oXRCdG8LFbU8f/xXWCjxtBSaeUgZd2G4C+vvDMIVPBU249d
F49hDULBF5qwnzwTBYMtSxmYTpd8MHn//IInLz/tHJRxaOTQdp8qZwkKoNAn6+E4oYsbOZLb3rVW
UocD8jYBNRPmTPU3XeJavSznBONEkzS9HSpCdmh0tER8hAU8HfoOPKFtPaGfxSaI/397H9IqExm0
yuVoVrV3nQyKOLrqZIRr0+UfzGqnSxeX4m5vLwAnAP2dnrfANcphd1pp+QziYPZlcSaR2+1//2D/
6irwYpC1w+cC/31SDyhzb40VfVSPazGUYbrmuI3b4iN/yV+8ygZ1q59ZPNy8dyJ9C8jT5OZM0RkB
6BtZXIUL6HaR0wxaqOdbND32mjprzj2lsa+0qpo+mLTfj2M+ATUzqoXwMejwvn1y9dSh0zEX9ThM
RXxAYZcdGgy4u8yJnWNutEtQ28n6wcbg3Yl2e4jUWRjB0E45Pp7sc4wRwF0xAVckxhI9jh47xNIq
eJrT3VDN6nGUeWPSo6C8q+lLB4rPVJtz9HVpD+WPXkzqJIqDLhJOygef7Z0d/+dng6yAqYG15d0y
ViQerI60X4+FVujntZjsrXnkNj+clZQaRCxjOUOHo1ETdluTAg2Qt1ZHdWzNNEBinVQBKlCQUIuc
qszHy1Tqh7ZndxEoPVGZvg3kqw2MnnNJEKeT/dUwOnv2Wwl6Jhz0pruxOVTPgYpo44FM4U7C1W5G
GiZU8r9PjP7ruUxF68fb9sVv+6asfDVRp1diLDJqn70jMt/qaQ/4Bbr6GxOK/YM69PKj4KrTDd52
q/AJQIzhMb2HgZq2jDOv79Zja2nxlWpVzkUpElI0zDX3nitUeK9kGA/tzqlb+/PvR+hfzIKUnanB
gAOg9Ppur4yDTO8YP+sRsW5WR86iW695ApvCN/PSmTdxVXzdiEEUQcfkWIXbpuFr0c9kN2hmT3X8
9x9oOyu/nZUNHUIFtdltA8TZ7O1IUjASmF7fq0dZ1nW2a6A5jOCwyGPTDMDRfp/m9II0FF5luJhG
hlqXl+iDU+9fTMTw59lwM3lRlz9dGmZTqZJ4aaejrFuBhEFdIlXJ4zs2fvKDKfIvZg6In+y/KOaz
OT61dZpdHLO5X+fjSk/muulzWstlI4MpkepZxcwflrko/nWT/+tp/u/kpb751/3s/vk//Pmplkub
MdJO/vjP6/Gl7Yf25W+X32X3NyaE5+99Vlf/s/2S//uP3v6Kf15mT0hn6tf+9G+9+Udc6c9PEn7v
v7/5Q1T1Wb98Gl7a5falG4r+5wX4zNvf/H/94d9efv6Wz4t8+ccfT/VQ9dtvS/jwf/z5o+PzP/7Y
VAz/9euv//NnV99L/llQE5b6I+O9+Ncv+/e/ePne9f/4Q7Htv7sc65i8HCQlQCRY2aaXnz9ytb/j
jMKmZWzwDKpY/Kiq2z79xx+a9XcYabw42wmXl1flRxS8tx8p5t+xn/IjYnDBrrAU2n/8+8O9eV7/
+/z+Vg3lTU03p+PLvH1Df6KzsBVRoEU4wUgxT6J/yPNuFy+ty10Xmf1F+aW+7S+sb8mttlt38Z5i
XrDu8ist8+eL9uju5XEN5W64ah7bW6yH42v+udH9MjgbI+Tr0RLeT+HdhQzQ9e5VX/qp3x2zIAtj
f/bV2i/XHRPxLn/+5Zb/+a1+/RY/+wH/O9j//S02gvX2Ld6FdUzkXTk1OvAdzeJIhu2x20OJnVVf
v9GHYP5i79C1humxPDdvP7j022Pdn5dGKoYVZDtVnx59QIAtiYZDfafv1938IIyg+OZellD79vl5
HpR0/hC2hWt1VX2gwvqLK6O95brsd3HWneqVMhfXnjt05Y4JcFe5+cU0O3stna+KUfvgW767FNgD
eAdgwskK4a082VDGnWHQHaei5bg58byK7yGtVcWhbt3o9/eTN/uXaZvbeXKlky28PamZubZb7cy4
ncy7Yr7//e/X3s6T2wU4r0AAh66+cWR+0mB/OSPQHs16usD5zqxF2nxdOk6fu77i7fnq5krZXOEw
r62dpaxx84qyZbbvbLo28ph3RTd/kWzpbccnCmvpzmWpgDiu58FxAnPpzfFL6VWGEZljGw//UQjB
z8/NDEJVmNmAWd452QKrc61IaynFLhvvl/LGBvVfyQ+OMu9vPuNn09nZ2L15sU7qzwUq8nLsuMYw
MmqsM6v+iOpyssX++TWYB236J3TFN6nY22V5cHoBhDPOdrHVP0utigxN+PkmOIrHexZyH3OJ35gx
UoUP3uG3G4J/X3njqXBl+tLbl//lwaut7SSjypXty+R2uYxv+rPsZt5PXz94wd6Pla0TjGGTaR3K
5emwtLquIjbaI6fUf2x8eWH4ajAFHEcDL1r3yWdv3wbVB40DTX83bLgoyBqmAroieKfffrnKc2IU
wwWqrn1xrK+sQ3+Id+uZuLIPylE7/v4r/gR1vJluCX6hggfWgRODa1onpxRFya0KwWa2mwJ7b54p
1/VVezSD2X/po2k3RmO0BnMU+0bQ+mn0UZfE2H79+8uDewAOhOHw1EvtUF2O9UzPdukRQRdfdj6P
j3hkw/4wHhCwXTq31q3Fhg7qpI+A2g3Ei3hRno0b98q+co7eMQm9UD13jtYHd+bnff7NRztdTsHC
qNPacWfmJErTKOH97qi6790ikCjuW7+siYlDI+iXd47wu48y2Yy33sR/veUYI6n5AwegzLi9KL+8
5U5VzwIlabYr/eRg7LxQ2eFAC6aDG+VXyjflW3beI9/DGeCbN/G1udPPlSP6qIv6c33TnpmHxf/I
xPx+ViE8ZZu2NrQkzeDTIS9r6RBdnu6oplfpJW3ElmxfIBYfoAPeX4c1kLhJegKbCFU9GQO1UsSY
r3JmyHqYi3ApdIpzzHfZ/MEatf2itw+ZiciChsHKq6PDPvlCU4cYcZoaLpSYT3Y5uMHIWAmGdXU+
GNfv5hIqxbSUqOthePVA/r19mpT6lMqVixIljbJHUBLp3hnWhsCoPlrh9XcvznYpUFe0O9kPIiV6
eyl4Il3cd4MSAQS+Xa76a+VHf2edt9f5mRe51/lNFTXX6/08+9Wj+sP94IueOEx5b52tNbGFP6O/
1tnTvL08fiNP0SdSnfqdPLbH+CwNcFWxfaJzdVWGMnj+/Rx2+rLgP9f5HzgGdjYbOebt9TQ7wxG4
jRO4UXDnA5KLwt9f4fTZcQXDsGhneluvlfrK2ytgg9SrIV2yHTWbwL0pDvUHtaJ3XwGZOrYylMem
ynH/9JYlumM0zqLkUTJD8k6t1fPNfpIfvOynV6ERvbUW2dtqbHDftVSV3AYvs5Qa1ouVQPOmSc9z
jDD/4Xehas2T5xzC0mlyrjkpIgPuRv9o5EWkN4q8FI4W35Ik+VGszrvvsklvWLXA+dGLRkDw9pF4
xQRGZ6nLyOtAnQ+w14PGbT+SJ/zVVSg9wLmmS0lv9uTVks06zm1fldEcA9EN247xHeg9DIIPBs3p
PMQ6D2qUtqG7JTXymN5+nX7yvCTW2zKqxtrxoddWwWqWU5BtXeffv8y0E06vtjWuGChsDGE7M1hP
NqBOPmZd4eGrwiJZXBHGiez42u4IonCzsCklpHNKq3hGO2nyPlp5snbhbMGBpwQmps/FCs8MAVmr
qrvcUnHaAe/sRho9RoLpy5nsV1y5xjVbVPr3VdGr+wQm7w8jrZ00UpdEvRG2IeuQYmPphguNhp2r
OmvvC7KYEt9sOMr6RW3WSdAPOsDzLDWGnsL7aH222xQvqGhd7UCEJHGliGQxR3s9Fu3IJjirZBM6
dDGm0Uxdz52SclZYpQBiQr1Qm/mLQP5mByUhyfOdQQkWDUGKxbAPhLEJ9V2CXchdIL9k4IPk46cO
oaUerojNb4qc8uFeI3UZJ2I2fXbzhQ8q6SWUfjqbfMR5bIvvzZBg3+ncokWyj8XllvBp67KJ1b6L
Clw+TjBKR8NeOhSdtudmQvLO7CK+BvuKnJenV8kQ/JMmw14Zl4FuqhyfjUQaju+pk3Nly2GEoj+Z
gkTzKrM/jVKskKXFqpY7K9XGgibYWF9VfCgZgETUv4J4bNH/pwm8JdoXTeZnbS+nXTa3SNRTErKc
QOvBcAerk01VOAK/vajX1bqhDTWhHV76tfFXxiLKaFOHtA/dtJJnS4FiGYB9kuBoGFRp0J2xKyy7
3iQfG6LLMv2gLY7aYmQqnFcdjYoMHASBtT84Q68Go+gwQ1AbxoiFE0pZgly0CubxTIlv8rWP+ygl
JyPLjuQHe4nYt+g0vwt9KeHxkxCQRQ421yZYdAMvq7Yu8yX+A7cLp4YKqj+4CPbDQVi1E5Fa4Cmh
147zQ5qvleIL0PltKDyDLZwrarRexlDPUSpzPPO6SpxJKKupXwKRVUvs62XZ3idyzCQOgMFYL0aS
hDsfR7/MDgQ4xm5kTeNcRGnFG+g3TS53llbr+6WsJhe/BbUHktxQqKOtrpKG0bQaXx2aD19oqRXP
ulta351adWSIlbU0gt6qOVM5zD2Hyci0O8b0ah1a2xBaJPjb30vycttAQabzNGQgenzMm+Mr79YK
q72KMYGutUeac5n3E8k8eqfimqa96hz7ynQLvKwG0Dgxk4fqo+UTS7g4ncb9mtTmwbPqmdcbi7BS
Yqbr3HtU/wyvprfKJGhkrlYHHVgbgMaB2Q2HOBStMEVhcS6LeMFuZ4/kJywETqyXxljJa4F20/Xp
/xbzPiH+MT3SRNvIgZxQnjpRZkmkNoVyp1LDp94EVU/Bje9YlPZXERM4t6auETQ2WrWg90RR7DND
5DKIa+L8fCwUWhYJ4aoPtPF0nfsyO/f6lI0P0hIyCRPFVCMFrOsYlIlR7CulGK5cB3oTg7W0LqzS
EkMAx7e/Hwx9vHVpQGrcRxuNcwPAqts3pujPO0UWq49QU33R5wFs54T04EpIDvuhAX9hwLqO7P0u
nQclsUMtpqt9bFLdzQKxZOI1Z9urEnxsTnHI+8aq1ejeuIRYp8s2sgZr0cN6TkpAARleOX9pa1OE
njo0MoxL6DK9Pt9ZlaZ80qFGlOGYkb8QjbVivSRKRbihJG24Pbhebxt4GbqsRwummVVU9Hoxh3aF
r8vHn69T1oMidaV3mUwDr/Kq0Z+rjryn3GiqzeQzy86nZ1hZ4VC0vOlk/8UtiJu2WSO3lmWyp2KW
6GEvSLcLOtJ0Kr8l7liJzFSK4eikMRjKRObARkExLoGRetkjjidCDz1TWcurxMnLu4IRldNobhY8
6lM7TAECq57JtMY4E7ij1JiV1m5OAgGf5HsyDKYVzaVZGOdQDWr9YDbEuAepTN2XCXk9Q0107RAS
kGkLDKjtgCLGaEDmjJm9fvU66WloBbwmDUjJkBfwaXWYzKVbcGW3KMj0wEswXU60ffKomTUJXitx
NSwa5TAq4eAaEvlZ7mUdX103vyW4rq3AmIbstRFKakeM9BgNN0jbnM7tiOJAuC1T+7QOICxIdIUN
uSCxfJEg8le/UdZa8VHt4cpOhQK9KDYZkUgMM9sX7G6fhy27OOAsM7bYOLCXh3aauDoIEZeptcqG
hGUPA8nKYHZwwOiLqqR+3RWSRp/qYSnB6lE/2I7oDT81tHnEZ5TQzVIGS5f+iJv2nAll5MWQJXAE
X3FzrcF/k7Xe+IDpeK4jgTKEhcAS/RDKuLHzLes0+wYimoknnpL6OR7WpGJZK6V2ls62i9UFFYlz
oEWqCyzIhfmppiD1efU2BuLKAfBZeNVw7rlEBPl00Uu8Vbah6KwE5XQ9urJMA6lPxvMq81XuUQap
TSDixRtDLWvj1J/LIfvcjGojfAWRLEZ1o5vwZU+J+b2kbfayOF48c+l0cNjOJNjZvLFlA+GkM+Gz
zfafJ7I0kIuvLsISdduWdJjBNLzdhLoCKZYLr1bZaVpU1Azdw1ytPOPAsEfloXe0NfZlp+XGLsVS
86jUDonuOpptGfDGiW+9iS8Ow3TDnsNEp/U4znBCg6YBQwjuhYbGaOOeImJK7VH1FSZZZA3Gn58W
cfXVHvWu8Z3JbPWgowgKmENd+wfgGuUQKgrSIJ8D9PCl0Im/C0oXkkhoCa29Eyy0WmSrYryL58FT
o9iEqBbYK/Ocwxn5u5nF2+AgmMlkMAAfeBbqDOmmI7EeN7XnYnC/arNxdvesvnW3G6jTfG9h2K6B
wZA6Dq0YrICJ1fpa5GZGqHbfp5dNX8JVcFpvvV2cpAJlMGmbcTqdnjJr0tvAyvu2Cnphxbd1Mce8
3/HkfM5sawnVBMLVLiO/rN+ZOED1wxqTkoUGJaPWC48nHR7HhhvyqRpU53WlIpBGnWGXelhMSLP3
3Tjiianjyej2K3OFEdWTYV54TcN+EDm5VW48jmyNVMoK9x6AlXVvYDj8lg89x2G17tJ0R0c1tuDG
FLSAjWQFuA/GZr4pRtOtghwW1VOydGsfSmWWRWjB1HltEAPxLrbomSNc4yTcqUKMF4NmCbJSl5L6
61RYTHGN4fXnBRc+52UfSbm3RUMPfpWesZuSvPciqzDEa+zK1t6lQxVHddbLZVeYbIaAUrGJWbSl
/IJbZ9BuskUo0MfiZWqb177JlOWeKraxiICNERExXu0R9aY0brfLDGnlt6vRj1O4svmf9opur8Oh
qefOfuCcI+2rNG7kdDlWqiuvjDKJ809jP9j9oUt7fdrnJDUZftfE07c0oySPq4LkI7+vW2LGG8hQ
fShyRmAgiob+ezqJmfSELHeyT67SsncEiaOqtBu0xfMFDKYy1I0kfaKU677gomRlSuY6hTjdlLn5
pXcqOC+lY6oPJh83gTRcreql0XDeO6N8n5kdmH0skBtoV+cNGPq4mS+yOJ89KyhZtC9WCktszAtR
jqR+jZli2qHQrFxrmVlJIIxyO1t+jPrsGdEKDPuxbxPzi0E5XUKu6WkyA6VolEshmG8PXj/FMN7W
wdKAoGis9jOAgl6nyJLB1NibG+TkQspFm45YsSS7ySlZxR0rrELxCiZvstflWibXWIiN6aCYK3M2
O32njNrBsleUaNk4nUE8a0Y/T6qmOjPBDVR7R8YJU5AZewVza+x97l3CLr9VSbV8UwwKC/sYG/h6
NpPW8OQtIiNESqjTdLDj0UyCDivmSNAIabvWXqyJmh0bWjcIQspVq6MOcp/2iaoXIVVYhBsvGnWF
uUTtW5DNjjsmRehUhWbeilKVtT92MaQC3wNG9aIneTWDkGW3c1aRu1ec4fQE4FFVLNHXJkGl+h77
pG7dNZbTXs1WMbufFLg5JmBOhbgxX+Y5SEmXfaL9kEHRZLs10RX3Y7ak/WWnDkzEjTGAdWqneSCE
eFZUYrvghOgR1QFvM6NUjb0r9MpMbhCKphvsah2mqBAqNiqIRnMeqVNFSrIAdZ5E1VAbSUBZfGFE
GV1dBMj32447C5GA05+s4qAVy0J8G7cqeTQQnnq+Tn5Yd7u65lpdWG6fuWdqu5ZaYJdKbYa2UTl3
Ff/ldvQG92YeOqPeIzdsn6zSWYcztBN58WnLlv/aJIOn7JkkPAyqXlsXYH7KXrsc1HpUo8aZ4cEo
SEymB31azOSQj3o9RVU5kKGTmLGm3fZ5Vj2WtZ5pgC+INtSyVRYYNDg2XXUqzy50eL7qmZNjBdhN
bZto16PT5jhqyhbMLeO7QxFMaxA2TKjIlJvV91bVY2Mf3Dqc2KnNmEKT4lUrMqU+a2SMc9QH5CMn
uDdKpoRgHCQbRHVk9U0WaiRXttH2Bdjcjrevr9Mkwc3hptZ1XSCLO+9Eus4QbqjBkgeZ4T6mdl5v
Ox811iChZWs5xGeGXrjml9pUWTELGY8/zNhmb4KE60uskCcWZo093qNFd8Y7RdQVfqeF1GbAakNB
ClbTPemKiyM9rZb1DJusku9R6K53tRxlE5giTV561ZzaEMN8YTyXXT3GX9pJlN+WJiXhel0zeell
qw4RHsEj3ax24gBjUlV4dpd+FsdSrbJXvVtJl6tSadXf9Fo1htByE6c6r8tWeVDYYnlHOJR4hqxV
liNHlGywz6thThji2pDfm1XvuUE+6VN7Q0EIQI0Fd+9My50iP0LYEYpfYob/2qD1+DrKuB93nFwb
hC6W2sQhUhmQcyOiVoUztTlPvj1O7EdtWyJ43aas8rofbZZeHRo84jc8W5zrZn2+KErmEz8VpJPC
UZMe363LR0S9Va3dpyVTRKDwy+9yNWELkOZW11+a2mxXd3PXV9mN6rWVfoZ3vu8uRoUzCqBku/GS
C6mY9Q/MeQ5Fll6OdlRWnCTCpJRr7aPsXqtdrdvpp5JjRO9XDmb1nZmtwgqoiZciGK2WBM6mmdyG
ShCGSL8D7KJf4rdYtPMs4Qz7xLYt9w5Lg34XHIsc+4sFt/fNUKTuGBC1bnPAA/Jj5v6wtNVT1yb2
jW3rJI6KfobE5bS69ko5Bi05K2Lf7k1XpKkv0AOo4Tp4FjMKq2/PTGBUhS+39MagbIw5vYR7N8oo
NeJGOfTsRDGv22xj/GSZRhG6TrwxIDiQ3ixYw9aLYkhVVFCjgr/+wUkT+XlJIVUdgAdy5iLlPrf8
ZbHU7sxJ+njyF0Umk1/oC/Z8NvHk95Jcxxic9Vg2oSMSPPNb5/qx610Maa3CdsOf88H4MqVifbAL
Xf824RtPYFoLDUyRujDAFEIvpoNI0iQLwI+txc0yVyYjAPJPOFqrCbffJIcZVZdIvICbvhRhDDtt
JfhnQqGZcLgy/Llv3CdQjIzfpCmTSz0bYEd0caUt0dDogNOXMbdu4lZxHuM1jW8xB8bxuZkqOd5t
eiv7lbhielRDzsjLjdx1fY44XbVvOdKfoWOc+zME++lNhkox962xWs/SxJNKmNoVD4izB6doyb02
kRp3VPnmYW0/Ayqr2Zo1lZqyve66x6TqrDtzdNY74rlWPrg2u12ge0Swcx6cxu/SlPMPA7oDBAxK
lyM4oKw7wh81C5IuGUSRFtfNvXQU9cGIeXZRp1vIbCVwJf6yg4Xfz5axt3ctpODxwm2LbvJREKIY
1N1FuzGcqnERAzcskx0oirupqd1PbZKW13NFad9vAft88xYD9XsH2QoeSJd2SNVxVN1IQ1RkYhpO
cts2jiNCUp6X56qw4TlWU2Jf5oPKIcDBLmcGTmXbV1lBvvUeZ1Kq7DoxKAAOSgQXgWe37c1kjSzu
MLdpTa6z8polJUcsNzUSJSJEStdDcP9F6ms5InpfuDQ4jnELeyYiURrio5ZSN+CUlFCw6aQm54Dj
lTedMXzQavLLmVm6ynSygBqUeWENnZOEOYhGNJ3tAkHdtTNgA23lpRwvmkS4e51thGCa8lL0Gen0
CGpTS4OmqpODuWL4C/B6m3d1bDuPw4gKKAQ8xsN17al5RZXKpCeqterDUo+pReh9n7yI0eyevLYB
k14OafZqG/VC8VqbynuQA/NDk6rltQcqT+6UyeqvZ70a02196l5wlCkP4zDBUshrsRTUsG3rU00r
4N6SPTR8aBdYolt9WCUrtTIwPdiThamlmNLl3I4XMp8oxKphphXqWZbHDdT+IuY4rsex+9RgjaXI
mmXrud00iG28THpnhdFZCsLWbQvVV+tiRizY7D5WY8AZ49QUdF0Ino8bV3Q70lbazP5kC0oy8yHX
giJp66duyaslYDOmMVNgrFh8kqoWwKi23Wg8ywXApTOPFT5hTCOwb0cR2C7TdQDMroijdamqT0um
li2ju2bv3HIAz8IxmdhUs90Z0mCCNpeeefVY3ukOZY1B2Cz4sOmczyIxp8/DoJeL3ybCigY2mxqp
4kCXODOXnkJ9uRifU8i9odI4QB95wt/xDlAiZNcn7rQy1rErN+aZTQTLjiyNdPCzkcaRn9RebBCY
ak9fHbZ0MSdfIa6xbHgPJBmWrzKeuoOuK8YQUXDucX+ojoIrl1hfPd0ltj3YgeHJ6brmoPZ5TbEM
U36LL3prqSyf5NbxEVfh2u3gvpZnAMycZ0vNCtDDmWnU56aQTDJrLdbPrdur50nlapfKpMo+UJRi
fVZAvuc+ldvuW7LOw0M9TC41M0Us3718XtBbtw5Nksy0xAWn/AKVFYVn+B4Gju1AeGv3HUOnyaB1
jPl1i+/mt4lhvsdnbCCYoeM1BOqqej/MfmTgMe5aNMpMkWu4yq5+NJWsWANtijfxOnsWIH/N5NwZ
A2dbVjU5XAIrW8nzKdhM+Oro2AWba9dsqUXVzbEARsfeemzLZ1dtnC+k7HmoBEAbfM7UrrrXe8oc
aHjnsgudZXYQZWdgZYMZ8kMaVmav0iXJs/iqX9rO8uHsbFCQovIevTStHIpGMWUOY9WaW8NJ5Y+E
/ROs1VZs1QtFVC/QlOd7Z/Hab9Y0V4xMM32hfMkUh+QaKNzoEUcl1LV6KmnrVj4OvXj2zQomsNBG
0UReU2X3Iu2guaq17tyaieB4nK1xX/PyIW0LE9UttJ3lKJsv254cx6/cyZCRbGDNUyljjxAM0jSf
l0SHg+dIr3xeqYIwVidn1YNcioTV3E0r6CVtajCU4rx7wj4863y+sb6EqKKhR6S6rxCIuiYgS3QN
1mUTZ8h2FBivbSRMr2KHk7OWK7bQGXO2Pt5MjcauKO81jdHflt4n4mLK+1WVjekziOIf80C70XfZ
CA90uxzwRMgU1Wsyk60HU982ZSxng43aRJssf6L92ukzGH7kbPWMGylwObU1W+ssTXzMzYxZw6TE
F2naEK/RpMN2C2cSmlW/przAd44zqwwLbiKcxmqAPO3lnW7AeY1HG9rRsnEMR5lmEa3IeDj0YHo7
QKIcRy6Z/e2PItz1097kpu90aIWjgPLgnZ+6ixOaXhbu0yKSjhvN+R5ixXFtroFrnnXmva2JPTj3
He3+qDbdkET7QLG6aNDOqdNdaTppWuaVQTWQ9nRoJcPOGo8jJc/WnI+le7kqH+U0/FWL2KOxbmgb
CZ4sqbed27EoqIAoNKJT3WruFTpgV0UFyeP3Tdv3VwEBQasW1NxmzTJPdCqN24+aN/RFtNZN/G0D
xF+ZjqLsfn+VU50D5h8SQ7EZIfvXqaxsz+YXxZHoMOpqqyUiC/zjZ3Vqx0uqE0SrssGM3Nya/kOZ
z8/rcdJ2USmqaOpP+9A9dRv2WSKSRkvRYBFsXRHE+f8f3wq9Jf8SSQxy67ffaqDfiwLIFFHVqxsT
TZEH02LbalKlOUj0sOHvr3cqS6WPT2SgDVUeu5YGf+Pt9RYCZiwnh4RcbvPabJpX6vR/2DuPJcmR
q0u/yrwA2qDFFiIidWVlZskNrCS01nj6+Ty6OcxABiOm+G9mMTRjGc2K3R4AHA73e8/5jskGnoMD
h27pHYEv0YVL3L40DAlQkauzWYZ0LBLHQ6aJmscDfT0ff0R4VUkF9e2+M3xNLi8B5N8OxTxEd4sT
1bBN3dxIIqRuXUxzHqBwqk7p6cJs3MLdpvGdX3pw20lvyyppcEhVCNnFj7YdisXLXHouF7d2TDEu
bm3TbxuFQ9L5B3ZqHDgNsG3EhCQT6vjugRuuIidMdD+bNO2KLLjeq2ZLvaCLeTstREAueUes3uiJ
tqyReunoi6Mz8mk8aE8s6xabN0ktdlkcZ1+HvKRbomFXvTA13l4cEAo6PPgTFMJMD2qt1+90bivh
tFCjKs2q3lGjAZRs1PGFlePUKKCF0DLLSIwcc3MLk5RPjYVB2I/tdrwxEh1h5NT+6XpxELSJJRBc
C+3VbciPMWexmmMi80c0O5zn5dHL03ben58O21WQUQSnFOQKMxwRrnY8HZKeoxOWLs0323WmYRIq
4AiX0qVabfiFnDSP58c7ce8wOuj4NgB4qJhPj8czpsaYqHySEp0rw66VnPHJqub51/lR3k4/zCdC
DUi+hPjCil/xah6sFWJwKpwatVxTfZfgAN8PRtO9hKUlPa4ZHaiYTFTzwux7u1oI5SpLhYWEmgV+
cy+dYXWiMY811kKc/k5EdTbUgZeXY/2Pe/mPDEz/0Yx0ZGD6v7Q5/T9oYDKZq//ZwBT8GL79rNrX
/iXxD/zjX7KMv8TyI76CiHjB4vKO/uNfctS/+ICILRdLE3Vf8Vf/8i/9xWcMhwWaPjT++ML/bV8y
/pIxw7GgAZ4RvJI/8C5tXT8C9STzqzByCHzGG+O1NFdDnKmrFIB72g1W9kLz1WuL3yWYzXwmdbDc
D/k3dDK5dWdbY8CR2O3n6rqRBnil6j5W20Celwsa8M1KwK9iIRCRLJzJ2PpsdXJ5haKHEBAnQN5C
/hR8C2/q6NF1qNEC8tkuQujEhueVHBkHMic8i0A27gRfPXWjnQQMno68T2aAo7KjTGCWRvHQm6sZ
umOc1ag5NL1t3akEVOWZ8pDGLh0Y6RmAG7h2JezG0p2jJn8Y1iVBoR4RIw04w+gACcqd9F5p4v5T
k81hG5A/TU1CoxHEAY0T5ud6pmNKxkK8forT3vgqDdYc7UNnWWqx3k7pc9mR+RQUqrECtcU6He7E
lSB2yIdOcRHXGDGNDbmlduq0dEgIieBp5mmZjZTC1f4p7HBLe9WSr7t6VkZjn6x2tJdMUs78XBpy
nTZOPOziIpJNt6o1LAFVXk77pDEaw52HMv0UGYWmob6KFcDDaZlSqxyn4UsDaYT0lA6bcw0vUjTo
1LwDdEs+pZ9kOorG0pgdqk9OyOfdibDto/orVhmpSVXSbibMwvBgVqw/bPqIsQvssHFusqiGrZoU
LKguAcoVKPpoWt51tF/rwERkwSFYSzllrVJeme5oW0UfRMRAhG4ZE9TiDZJkmK4s58aHYW0wfc+V
bX6coXHC18wnpb+K5Dp9ULDEX4r0FmeCzWSCoGBr7HkR4/JpOV7xJVrm+VwseJgSrbsmU8N5MGnN
1m4lIbMjf3gGhC+l6EzyfECuQPBRfwkp8XZCg3FThMuJl5rd6Wa32KlRzWncVIKqtQhTyMVR3xOc
5fRmtUoIubU0FQbdPoSZ7mxR+tq9WgEf/77cIz+h+MK8ugsGentxoMFIyG4SmfXmF6wEBLXDmsnB
lEzaC8Ej3SPlg8lfhqK9Q4tSQj6Pyh05BI6Hmcm+kyY6KlZYoMDNY5yGY39J7Lv94FtCh63yi8if
xMJkiGXn1afYksw6WWQCmGMlzO+peAzvKAW1H85f+clRMJ2iCWRTwTb5eJRojtQ0HRJoB9pc3i5J
mQd5uGrB+VHeuMDIFoRuxkNG6c++ydp84ZH3EAAccjE0vO1HZ7SNJ2oY+i9FR0VIv/SBGJrPLM26
X+tR5wHNiy+s0ps5Zmx/weZC8fjJK1oDxZ9m5belI52tOmi6KeySymyQ9+DbdtNmKS/QAzfv15tx
xd7n1WMkm7HSoQIo/kgH9WatTekmbfSvTYz81+3rpt5RSVp+LqWZxF4hV8uFfePm63QYH3G6rECZ
UjRe9OPxpRIJSaRLBB5lTbQL9SL04tgYHkn4zm8smKLfLzxq8fU5epV41AILQCdMYUptqVMJ58pQ
XU3ZV502g30TW34n1+qHODdlT7Vojxp55qBFlsaHVTHmX4tZWM/0NkEmnv8pb+e25gCIZ0/JpoTL
37xBlczivKAegw2MLJd3TH0itjF7f36U7ZaZicUbCuBK0BioiYgJ8OoBT3alaLSOFZ82RPrSO8t6
XWaz9WLE+DPA4tMTj+I8vEAWfXttkA44fahYn1BdbC1JA2JmklCYznQh+M7CUw7WMRm989e23Zhz
uBGQMt5cVaQs6+KlenVtVRUZC49T9sHoxLu5mJs9tf72rlDS/Mv5od7OUwoSYGfFhwg32zb3YaXn
pOFXoscaj9N96UzVR2kuydSjaRxUdZResL6eujQLlSeeTQoiWOyPL02aAbEiuZT9KqmavTFKVM2y
KfUH2B4XhjpYjF+9EizLLHqqoFIcNtZbk2BsmW0tZ5EZ9E03rkGklCZqfYQB37UlbEYQL2om1EbN
SN4WIPIrSHoVSLioqZe7wqpBgvdRMz9O9IGHIKuRJ9zPCcQNN5okvsnnn8TmzvBr2VlDlMD6I/BS
W9PMEPU6gV6pGtA5nH0N/wy16HTeyRoxB+eHUsV39fjOMJbAEYgeAovUZoIp67AOZbaowWAO8tcJ
qItQtRrdh7YcnNbrlhL16prF8MMBtaHIySJbv8FLOC0ecY100To0oaiVk9X5VqDNt3d6FlLhLmZN
fyGKVi5ds+pU3V8twfMMlYXSxvmLOHG/2DZR4wIG4IizwPFMyjJSCID6aoGyaPadmmv2zaq2y601
ZsPT+aE2a414NKxm7O0P9B66VsdDlU3cZa3J51nvkcCtir6+N9awY2OZtl2glHL4YoBcubDCHUpb
m6dk4WwTH26KU2zEjoetBltmKhYaeo2ke0qbJkTiCFh9p7QhsOG+VUY00hbF8z6blYlOm6oIAS7S
cETiNJNoCLSK5QKUNm8SM12r/YC8Z2+0IOm9sXOS8kaZ1Ny4naPcKvdYrRoEE/1o526mpPbkn7+N
m8XzcBtNfIc8MjxztB+Or6e0+6mbZE4pahv1985QOyjG1ksoWbGCbO+aSUGNGq/I0DrsiV4tnjQi
p6KebQTBfZnfmeNg/qzM1IyCpLfjG6QDDbaoab0rB915GfgwXfhEnBgfOJyh4LHEugoe6PgqkeGp
XUViaFBF5V3bare1qgNuah5IwvtVDPpAy8v6iIzxx/m7u1nJxd2lfE7hDRkAgFRn8z40YDmTklpV
UNTaGGRr213LUBQ8c2ySoMeFcuFpvr1OaqXC/QwHTzjWNrMTqa3pRFKlBhl9sTun0vJnvYjLa8Fe
JCkNU1iA1VTa66Qlelaim/GFVWyDQgJRZXL0593QOT0AzdjWAnEdkR1iNVxxPIXPllXYrbcQH4dS
3Onx1VTgN6lCmMqUu1WGL4euZDI4rond5QO5gARKn38Ebyc4tRvgKKIKwM3ZOrDpRyKPbzU94G8R
TzXlb+K9LtnyD5f17wnOJo9mFpUYQViQMfRuqQCWIfUdQSNyIGdpuLo0Ho0fEO6U2bepF+q7gsX9
MSkVg7NjDyLY7zKEbPtJLuPfJqroL0D9UDZaw7zWrlTQ6XNxNXW3sbMm3U7DTaVSwqkg3OrAGj91
WbYWV1Fm40egl4DmIyEH8lJ361Dq3lwVDQseowmu3IH6ffza4LCs6jLRscrkQHIiqKxqak6uMhTm
j3VeZzIslFz6mtD4xgEyNsO+r9JZeMrwnXeEbHp6UhrvdQLnPpx/qscfGu43gUPYWAkg5sfpBBFv
fpnEw16y1kJKljQ+2UqY7FRKOO/tSDE+/uFYEL7h+Ok0WSm60dA7HmsYpqajB2L5Fl9mv7WjAun0
2nizhSrpT4fisGDKKodwgKJvGitOrBMxugy2Tz2JvNN5sgIqN+MeOp914TC0Bd/BomYsKpgAy+BZ
oHQ5vqycJEd5rRmLkMqHlV/FgoTtZygU64dDrGNAdDFJc+M67OTBUW9iMkVdp8mIWRvSeofVRb9w
PnzzUMX2nY86X1ZxarI3OyAVm4OmdBZXL+nLrsNcSUFvAm7RLuMf3+jjocRC+uqDZOmtrJY5QyVx
1QYLVQ3P6nIWyn6NLixAxxsVpiqQK5YFmoA8Uor726uy08IJBzpxK2G4jyNar48V4qyndV7s92MX
KX6Wl9qFD97bV1eMyheXmYtTjc/P8QW2SwmYdST6c4mQu2QyElln1tNrFDXqVZSHNq5jCDdavFSB
SWbsHWt69RibSftzVFo0+qNjjE8rEWJ//pA51phoRCkT02fbvE1rOaZZmfWWP9mzs6ubfvVnDGw7
nHty8KdvE6hKEJ2yBhwGn+Tm6wuGtdKnwiT+dK3kKy3qzHv6p9mDIMZ+OD/U8Vfm8JAZStT7xXeG
4tHx7V6Vuql4sxmqwxZs5KzIMjLvC7NWTJWj9RgYAf922oac0hhnM4opGW2ta6FFR9RCOKPizfhC
tirxQ8SgrO6oOsM7gibXW5s09gvTePNl//sSyRnnZurIrICrHl9ih4MdjcwAzsvUhhsq6cMuAo35
zixCvNdF7Owjcvg+UtbId4XV5Nfs/JNvkTU1l9Dvx7ucf34JHWHwmhYlB2Mzt2W4gkgVS4s69ZLf
d2uY/ejMZn4okK9eaSUxMFal1gQty8NL3Q3lBRHGiRcathHvFGv+4ZN/fCMygl5h7UvEJhvSfFtI
svYRJ3u4S4f+hZ0/CppsiD+fn18nL9lARaAqfIDefIlNEm0ley4sf66Qs2WOSs2Ow+81Bk7pO5/X
5XbVleLj1C3zPi3M+eX88OKObicepSNTEDcowpqbNQwdZZY6c2P5IdnPOyzFA9FvWXjfq+rw8/xQ
B0rPubE2S7NcV1NrA0hGcY3ckiO4cVOlnYb9eWhuyZtur6zMImM1X8f3BqmpDzLJmF9KrTLvh2yJ
/4s1hLoI77Ys0NIH5tCrD8WiLxHcAuYaicfEjGJW5cWufrMZ+jOyzj+z+tVI24VRisoykxipJFjU
Cym0BaWSKLRr5Ma/cI/Fv+vtPf73VanHUzhHOYcOq7N8pTand6tZRAHWFvUdmdJubTZpYOPM8/LG
CiGWJtp4307TjsTuS+fCk/NKnBioTVLXP2jbXt3dgUKlzufA8rVxaf1VRAyoU6/tZiWxL1zzqaE0
cn3YyIkS8FZNEhOGpeQdy5cG4mGft72xU5tZ83PKO1fnb+/xqe/vJ8l8ETENB0HeZgY7eW1L5szm
dCppL+IYKL86cjvcwjAtdmti9RdgiPqJp8m3hwURSRhRVZuZEy0DB4Sh4mk20FYGulIeZv75wgfg
1BJEbgGLALU7gw3x8ZyBwlGojcIo66p0N820Sg9aTK1OklvUgmVGLnmfaPeFrpUP2jRdouedWnVf
D7+ZsrPWWVY7ikXfoG6fd7FN2rdZ7PHoyQAwesOjUJTuzz/Jk3cWkSJ9fpua67agDVpFBq3FujeV
AAUAUeTEV5WXCN8npyYmSba9bPyp+B7fWRTKRa1bXFoKn39vl4REy2hkLQtX7fnrObm48k5RIKBa
TnFzM1QGusTMOOcQKU2YJjYD6iBm0s9XeTb4ZZiQaEx21m7VrwjDrD83hrV+o5kOu7emnnthRp18
T0Aii4vmqrdvf623Vt923F1MCWqA/Km51wvNue9SrfGHqR+uz1/9yaf5arzNiUeOl3Km2c/F4zz3
GoJyAZRgVfzzUSgNkgVhI9Lkg3/8NMMCn5cms7Z2uVQ8KS0wFWmK5f/iWl6PIubUq5WzL6dC2Bh5
5wka3Q9RZe26er2UbHPqnWejTgY11TOOwZtr6bCjKiUOfT/Jm/YGe3oiucRcTF/GhfaZW2lJQ/WO
M7NroTNU9rk6DsH523ni5RCcRQulIesjIUPHF4p6TQvHorT9eYqG2yEeYPPievIwGugfzw91YolB
f4qeh1wh6u/b3rspY+eZJYgspGOWX8a8BTJAzajrqvpryydsl1ehvDs/5ok5yZiGiC3jmMaZ//jy
uplU93xhzChpVlI2UuVGNjAQ/BejIEGV6ZBB495+/KzRXNelzW1/6NC32mr1W2u0f4DYKMFO85RP
3j4kA/wHAQXf2ONLISlsWEyFJ5VoBZBxSbazAEqc9WW1BvUd9eXs/ZQq2p+/bpQvRFuXJVrloHc8
KjtxzYxHRm2oTdxTb9Vvs/hiJ1d8XTYbJmSAUPipzaicrDdLRwcsYigIKkbxisQ+G6z2Uz/jYLDj
YsXL2fcv6aqte7x1wIXkSd1ntbpcd+SMG67UNJdKUidvtQHuHGGsWGM2t3rEP1Uhu+W4GZf4USZi
okmSVZt9ji2BpbuY7hcdTsOFe31iORBiyP8zrLhLrxadOIktiU2T5RvL1AVqPYa/Vqm2AjAMJNJE
Tbq4ltY67mQT64OFNLkw/omaFWpMykNQ2GiQ8qYe/4AEok2fV5Htt+WcfeQDR4Kj0hrYFXK7s77Z
ozH9XDsTv13Uy8pLhcf9GzYkIsh6goeroF4NInuHwqIbc/4NO+TTvZkhVDYo8QBVpJd6/NN6s4+1
GX6bz/4V4cggnEpqn0v4vAcb56GkfJ4HfZ92fe5hbyHq2Bjwgw3m8rJOuv6ra8MvlpWHnpQS74VF
ON3JiZ2+S8yEKGusYeOFEtGplYcWHX0Jli4hUTj+wYuRk7yJoNdH7QKDLLLia1mYkc7fl1Mz1YH0
Ts+X7qaydXs0cdnQ8Ux5YuQ/EG89SbMLsHfaKVo0751ywToeVdJqXBj37WcD9S6iZCRUQkCubb5c
ZRmlqeVwirCVOvJixD1Ba8X5Lu3BWp2/RPEFOn7yDKXRWEKYxAlj++SntJYGB8GbDzSheOymgWj5
FKrZjFzJ1oog0+T0buhlq/gKSHC+pBjbRoux82fKqYLIyoWiMxFv7au3cqpBVBZ2FPoZARc6BJEm
+5VJA3so1Ib6Q5qrDlSiQSblEMPsGpj99CzJBa3STuvqBLMYMLsAWhZkQb1d08lVJZFa0ZmkIniw
qtNoLzej/i0hlxtr2xqG/Y4vpPpgL1GWuqqVtFMQWXL7xNZcfS8Kk9+6aJTw3a15Ve2Ksmt1tyqa
+V3ZA6+7sEN4O5EF1JLKmCDTCmfM8fU7dJnVMuW4BaR9CrrKSp9aqpx/XLdkFKHL4F3ho7Xdh9SD
kZDFllF7awe6OuXq7Ix1/AUyYr6gkTg1n1SuhuVN9GW3pVsbmSFINEZCs1pfW6mmfpCHVdtpdUuR
TwKg9htHVzBJhnapJ3DyVtpCd04SPWKXzVuj9hm5LgZVYw51SuVO4MwCvqvJXpMX6zPEqmZvmXXt
RlCQQIPxKWzpVd+yqIHXw94KXSd8b+A5fX/+FTtxbhHHW04JQrnF/9jsArHm8I3LRwpQS2dotJ06
9dlEDvpCH0gHk1JDhlkzJf+xRJo0Yhu3EU+uNi+hR6Zd1OC5HpY/rgPymyCdcxS2VdFbPp530KBi
x3QWy2dWVg952ofuMIzrT0WvcGI365rDwIsuKWhOLWwm4lSamoLjupVYt2rMS4h9gAwZcKeRauCa
bK2fygwo5MJNFxdwtLAZbC1Uk6nAphhV6OYCW5LsHIdKp9/gEL2x0Su7NWiBJ5ab4S6x8bC4Ujyp
X/OeIAaAkcO+Km2dWnCTPqlrUf+wcav+rGdVfjQlAB9ujkf7wuL7ZksifiMTAzkU7wqZIMcPIYwi
KQZWwm8ElfM4QMX4EbZh+K3LTOioXZnE8r424/n3wE/7vKhrtz9/l968MpsfsNmKtVMJtEUvYdwN
OXLz2PmwjtDPzw/yZkkQg3AAY2MNwR+9xvFVpr0FQ47vDFA86Y5W3k2Wa6U3S9pda4y3vW48GV17
YX9w8umjguXMRV2JLuvxmFMDsMYU6BobXkIJmqmIWPbMltNss0/KSPp8/ho3wljKZuIi8SGxy+YU
hjfveEBDQsFoSSQmW/IQ+hEEWD/tHCAQ2Bzb3/NYNN+JdDMQ98G/WRp0hGZx6fD+5u0Sv4ENg9Br
qBYT6vg3zMyzODIqyU9QyQJYBDkKZch4GOqhfj5/vScnzquhNvsvepwRghkmTlnO+k1qxU/gkfKr
84OceoiE4Zn89yDw2wyyWPo4R1IKFBTDYxiUa73CemxseR8WnfxpRun++/yIbzZ8nGa5SyRUCrkk
dobjOyiRCIkKq3GoJoXdrWLnyz2wz/x9Pkc4xlcysHblioP6fzbqZqnKwh7X1NI6+M2dCgvzYP5W
G4FK6AAfYt6t76SlCy98Lt8+Qb4uiAKFQchAI7G5uU22ruYcq6Gvp4l1q8sQ1BQgUNfnL+3tu88o
aFPY4kCHZ5zjGyqYUPaqjqGfOwps2XhEdx/rdGyTiWBPRLZARYtsgb1XpXlyYf68PXEZYnQSLxxq
52+jVzIYBHNeEaS8OGr60IljljeWffNiat0dWQCKV+ZNfb10sfVsNZnzjSOavDPp5d8sMDuv9cbO
/3gx5IAlnN20QOgf25v9bp0YSVu2cJ1SKBwo/arsasam/TFslT70dLWCHF2aYF5Ldb0UZIswgtu9
/SjiEjFYJZCyvpGETkqxYNEYibjQgBJGQtXmgeFbhyC1alnm9M/up7Jq410aKXPncjqdsYokUy7z
4qmkrUbQ/Vo3MxrT2EM2TjSMMnL+ia99/IkG7GMVauBza5o/ehB3MVykONPK0nNg7dBWrgB7BfAl
9c/xMDjxftYq4q+dqmsfYYMBxSglZXoP91R+N0CwTuAkFO0Ah5FYOIETyTO/6ezRdGmboZeGmowo
qcZsKbuAr7SfuC3m3yXq+ztnzTqYf1abfpp7o4SaSpeXOvu86s9avVQfWyQwXA9I1o9GZsn34WjN
pdvkkHFdPOT8WYYrzayltPLcKxG8/1j7WY0xrfcS8YlpbUIlANY731jySCxyH7awQ5VqqmeK4ZD2
nSJvMK6uwFzdGHZMdCcZ6oKMXW6b7+SERZFvNiu5wpymP82IpNMAIyrgM7O2q/i9NMFeKOw0s18y
EJzZGDQTQC+PWpI9gri1pSu5iRw0GOXQKsR7rUVrqR8UekUcjCyur2h8G7kAzGKjqMMPSaTR4khs
uXpRwMnayp5Un7ygMTiR5FxqMYRcknEnkvbizNE8ObQy0zfMAYRilMd0SqRGtr71Mw7mdqT55aWw
ZnMwM7BGMdHYBrtuuE+gwY2Zcz9swKzzFCuZf40gn9/XNKR/xVNm9fAaCjn3cglesW/jYFg/gmSO
ph10vzC76kwdBNO6yn3tzjONIb9WJDPx2sFm29YQ/fSsdCWlHCWnmOXXncGpVc0aCEQ5YLo1sPCo
QUiUImBHFLkBH9UHCJJzACIlkYIaqBecpEUQk+YDPAnDSvtIpQWkEsC8END3AbWUHrBLpTaaD/YB
xpQfwExxZQB4qunhVAdmE9lay0/aAZCcFgF1ag58J0WgnkbkjB0UIkGACg80KMkoss/LgRE1tmr+
ju2l/b4XCClECdCk1qaqKXeqpfK4HHhTYD9aQuE1waFqQkKYd9OBT6UgJgD0Dck0c3lyMKwcY5a/
qAJsRaUHxpWhUtHx1shsr5NWlkcXQo3egs0AjkXDefymHYhZdAPxGMLKhqSFCWJ9NsJIfqbxqX41
Dsyt9MDfWoa1fSkPVC6KqOCDM+D6pq8OCTSgoV5ApVEuSX71WrjcQHUG8NXlSfwY6gL7pSngrLMD
DKzjq2+7lRHPrS8fgGFszFLa5BEi8IYuYXRnd/r8JAnO2CqIY0Zn9fGVmcYYGPMww5sd2qpgrAIp
06VU8AZLy/oxDU6kMf8E0Uw60M3QBkJBsYEI215BP3OlLh5DQxtkDTLaUmr6L0IX4aWBJIKdFkFk
hqV5YKrlnOk011LnKrmO26z80qh1+QXEkPaxO1DZ5KaF0GYJWJt94LYtB4abc+C5FQXRWG6fZGXv
UWmE+Vb1BnuyVov3U6pNL+acqVedEUvYOCGuufV6M2R58n1eEJOB6srTzzG8osWFUN+yABtG+70Y
4ctFSOUVr7fN/jPx66ZyZRrWYomFASAS4Kj4A0Q/84OaDlm3g3s3d/4yJcX8haqZNvvjrBtZsCSx
+n5OwnEGmygBzHQSTR5+JG2TA2ReUFTDFU06Cx7fIvXXoa6Y2g6gX0piRTfT7HbInalATxOW4dUS
AqVgifKMALh4ALMp97N8A4JBzl2T8rlE3TmTv9Z6BoZ20Stw52MugaGyFU45YPlGefGtTgdKNw+g
rlwzUXFRlFjlTfh4vQVJuYs+6gZIcHftII179ThgMVtmWQKyk5q5fF0BrowgSCOpuiK7dNrbKXFr
sBfTbLhSclP7qErjEO7rymyL684aQWfLyJ0cF+FQyJ9TFFm7QQ6L5FY1Z2kfx538W22FoVCf5Wy4
y41iAnaWsqP2hg6k+wey57vyEYTPUu3hqPQj8yUy+Vs8pqlbjzTu/NzOps+DZdiluxhJ5ngKYFvl
qqyxx33QMMEWP/ssnSaf1LqkdAuzq2+VAWpvZCbmB7lx1s86O1AtYAXVVzfRwuQTBE4cvemENeIB
xJBWBbAEy/R7COyycRXSRX6jSHBojMpDTq1WUxbZhao9gGu2YunbKHXggieJ0oSfAxOd/VWNk6/o
/eaHtSAO4ompPRHaEdXKVaok0o9W14fhWhvC6ptMryTzcBoDbepJa2ftcHpn1W6SIecjUJVSr7Dw
OpO+mxD4GAEiTNQEeA36LDAWc/mUFL3yUSLpvPaiJGOdkNiHfLMT6JJwlFrVLSH3AZfTe/0lMkPp
c9PpI0d2beY8IHWjRiQAVVIAVW0WfwLIqkRelQG1KpARqX5TjcpvqRn7X5O2Ll/wS0+8ePD8b60Q
aBcblAUgh7PqQK9iSa5v15ZK8q4kWiDa51aSXxtGZy4A8kv9kUJK/lW1YvWhNUqVaM2lqvoPWpsm
90DdtNZ3qrV56Ph/hS7N2doMZBLov8fw7mIvScvC8ADMsp0z7XT8pcLSW+FWheZdWsv116FqB4nI
SyXrg3HpMSDDbjNu+9Lp+mt4ck2/1+uMLDQlL1V0JgN6ZU8f4Tfw+1ej3WG80d/rcTk/hyX0+71V
kyX/MK76BDZ+ogzKNm5wLLoKzGsXC0jV8CVF1u5yCipjH66mEnom0SPfsr4EZKqlhdR5I/flXoJN
4bhWhWccq3legTJP5xuya4hB0Ipf2hjP4CYbXbrPtTjN/JW2jTGZuJsTphBfG2pI4z7uq+w2t+vG
3snOlH6peB97bwSODweorYcVmLgufSYxg5fQ6OPuW7sss+GNnOCNgJxn+6asNHJDWknGXakgn/tW
QiqXtZwskZHf6xaFqu7TqpW778VsRTIAq1xNPN0uQvoWsyMcqdSgYUUDB0/4+ENQ1tKpkuEES9Nt
Kw3xA9qxMvPl3tKfcvCDlBnXyoOgxFUTwcv2mKQaPiWTWuc4AseK030VrlWPBlaaAGfNddkE0GXm
W5tUCkCkEsKBwJoiAPSs/HPmwySzgqaomt4z46T5qRM789uGzQYlNTKLewerjeFG7YgMP19Sk1iZ
HsStx7GpJZNPXVvyWGcM2G4YUqhzlQbolYdVk1QMdr4sZw7Ne/zthlF2AcHJJNxwyFIvVa0PbYHj
gwRGGBow/CmKiFt1KuhbQ9CXJR9PSoxFiHMM0XRtVd+CRnfc0Fy0G20MUzolxGzbVj89Gqvd+HOe
hM+JWUlAs631yhki66lYHYPCdBLelu1ouAa87H1FcjAwMJ0AvBLaKswBxOvrBEs062DM1s2H8+fU
E/Ub/KWYmvHXyMAptvZ5kOjrFPZy6Avd/l4BLHutA7f26lo37kkESb1cCdMHNtgxeYlYtx66wYwv
aKHeFnAwz3Og53wmbu62UGzNztQSKOP4upoTsyKnwxNrDdvxcmn+/GB+NNTmHCpJfdNUKZWOrpTi
qzhTumcpgqRXcojY5wtGibVuXnS2x5/O3+kTdQcMPnipwMMQsnU4or5q+EAPBcHcZw7nihYuZJY1
gQRq48Ix++SdRM7MCRv1o72trK5ymdl5mjo+DrHiU6FZdgdnDwotVbeLLp3Tg3GcpgJowT7YFDmI
1sLVT3IGpZSZ2LCKJik7zydn4dx0/ua9Pb8zQShm/Gsk8fevbh7I6Rj1OU+Nhth8FVthdWUvghZp
WCh3o3ryAKvEL+cHFT9/865T1kQ9gIeUl/3Q3ng1qDFMYVzng+MvmP/8RbUyP5Ef4vpOCYnkOD+W
mHZvxsKCRBsHFBhXenyBbRlVfWcVjh82qv5rcjpj8jWjhxM797JPckz5Epda/hlMq7KfK0P9eH78
E7OT0qkhGgbwmejVHI8/mSHbbpW6saZO1scmx9ZIDuX4dzvu/8OLXmWpK0KB9J/pRQ+/pv/lfct/
/azK4wz2wz/3N8SIFfkvqrG6hhufQHWmxL8YRnwn/2Kx5kDDtwcNic3f/IMwkhT7L1oqWOlVUtZp
2ovW1r8y2FX1LwtECUmVxMAJq6/zJxyj4/ce8LqwIOHfouMozM/bYOKKz1qkR3X4VNTfcZyb8qe4
utBOPX7h/xmC6+QX01ZAmHc8H4GZ8JXV5/BJS+QgrT/3ThLozjcleuk5fb96AI9/v2VH8BTRH/j3
y/f3YCo6OZoZSNbeSBrDxJkcmvTSE5uZ2FsenAai9N5mJw/2Wb8q96p1YchTl6eCCpPRdIpY1s3r
hhWBZI1Kl56G39XX6oP+DMf04iDH69fflwVgic7TAdW4de0bdTrZEFXDpzq14XpHgJLYQBvpboX8
ev4Wnrge3BU0K/C44CZ1NtcTKoYWoesIn3q5hK3/oc4/i46zCtnVRA1/frDjtepwXZB2sDUgMKSI
8Wa30M5VzU4yeYaIH5jtO62tLjRRtxNcdLOEil1E2fLHgYfwauWf+oxTBfT55zqU72wVswIgSPIj
zl/HcY/g757Z61E2az6bantcojV6DscglDDTfgrfmbvRbgk7vHBB21smLojOMx1v3lxkQ5vXSemi
gSSYKH7uapK1smzXGOolROyGEvH39VDXYGdrkyArb13p86RpJdlW8XP7085IYvAWSIzl9fy9ula/
x40bVx5gPPUTyWs4rSZnd/52bqf74RoFmJFFzkAuKe7Bq4em1pTbe7WKn8f8w6I3z/FUXVVK9mNq
LiXMbjbN/1zpq6HE/Hk1VNcnBL5OTfzsUK2NXetJ3hXvmp16N98XF/QKJ5/cq6E2T67jZGAVCUNR
1bxu49WL+ksw4u3Ly43DUQoOj3YxPM7tPkemzj04ecvVUMy0F+PWSOIgtQvCUZQrwbs+/5zevlzi
+dD6Z6FlR7eF/HZIQepFU6NnunBB5rC4Emt6iU57ahDeW0NI2Ng6biXzQ7xyzmhZI6o4+y2RsGWk
H5Lpz2zqYh6AmkQmByAB7Q9t/uN5QJwAB91YjZ+b3khfdLoHHntTEunO37G3c4BhEDKxIxBkw+3H
EKxUq9W2ET+LhsqyNpREKE9cWCJO3TGicsXWQsCGturUzsnTcTQjVtWpDYb8Ic6TxzH+M2/G4Y4d
hKAOhkQ2mtuo4aJZzdVAFvSsEEg0QvonfWm5cCUHQenr7zmP5WiQzWPpyfadHZtB/Pt3L9qVqrvO
p/Gd5utedPX96XH1yGDzK7++0W9Ri1fP6u3ivv/jR0bqMNIzBC5AVbbx0EBOqjgmJeiZEjOYrKx6
iMo++J+NoR7PvpgOgxMScfsc6/+buTPrjRy7svVfMfzOAucB6O4HkjEoNEsRkjJfCGVK4jwfjr/+
flS57VQoW3HLFw3cBxsoVzoZHM8+e6/1rWzZDq2a4cS+/DcP3oez0D4eYUpogEeiiu8HYTcrqFu+
aJrE/3dOg10xEmUkD59G5W1fDjb5hvdF2mwTIjCj4sQ8/Pen8a8jHC20JBqV+Tj1HIEPXCujLC1O
XKijvtA/nmssh/99Esta/8uKYFmdkwzxGN83a3Uzrs3N7MfuPvfQ1b8GsPXv4sPNT2sz+FeTO/0Y
6GPdERF19W9cSU214CvgzkPW/PFHGNHQi0ae4/su7c7COSUJtvzrnyJm+P88xPvK+Mt54ncopSie
4nvn2rbjDU2UE6v4uxTu08sLUwAFA2Y8ZvYfTwLUtkVUosbL+yPzu02+rdbtprxML42rYG+tfn7b
bRHthq55l12ma3VbrptNtJrcl3/jWv7yM47W3ShPWvrzSnxvm/dFt5Sxxonn/t0h9tWZHj2WmaLM
Q0Fw4D3G0U2wm15bUlhNDwVcuLI80518smxX1Sbr/JThCGPD63CdnPhY/vbdwH8ISui9cjs6z5kY
rngcjPg+NOvN0NX5M2aB4PXri7n8JZ/OFMUfLT7c9lBfP95TUXURdbwZ38flVQA9JpPOsT+CHz/l
dfjt2fxyoKOHB9sT3LWeS2pPsafZlZufPMRvH1CUlZDh+Q+2kqOP4hgV2Uz/P7m//JHvsrVyrjyG
o9tvaXD7sM09JCxe5tmr7jz0M69zO/d22EY7+Xz7b6wxFPS0E0Fa8WuOTpZcC2oCRlb3etleMQu4
GolC+vrGvbvyP945/DmIdoCoaCiLj4WrZtkRX2al7X1Y9NZrO0soEJIRBUqpaS3yCn0Yv/W1Mb9V
45A9TbMhEHFq2aEijOfS1Eb1Lg7TeNdoUxi6zSRpBYKnPvhpj3XN13Euc9KuElFfdkEiv42hMv0k
6WnJGauy6BIIU9BR8Sja7DWEfjFmaogbI0Os1fdQLgDyZ5lU3AIQli9VM+CfjWbWHFKAx7J2AQwy
KqzlSR89x2nR9TixUlwFzZgRTEKG7N1c59Gl3UomCeKjPWorJDNpSTwiJkdXJRiZxPqGaG1fT6Oa
YO5uNMin04M5dxEXl0+TLY+Mghd/LyMfaSLWaGztt69vwqf6HEoRraClxWqAiTqOPcgLHZ5PnPT3
qhFcTdVdqRtvDqPNIbriQ/1X1xBYAWwGkEpBIbFQyn18VeeYoeSAGoyDya6lCFdqTnwM9KUu+fBM
kXbAU8tzRWWODeLoayBXRLzkQEX3NiaA1J1EVn0zCa95KadALKkrhXwnaQ2KcFJnGybiBE3smiRK
3vI4DW86p6akQvWuom2Spqw5dGHfJl486tZDIAJ2mlCuSGm21fwGTGL1Rryr/EKcYfcdu/zAlCbo
NUZhxtiSJdwxnlvJUPwqMooIjzVrx2COXDI3dltlDM9DQ81vbSB5BzuyNThxSc2s2ohIz1tJQaGS
BZ5WxWXYFCRDZjmxvpsxZhvsdhRop3IOjjT1FBp8eWxzocyb4Gno6H28P5ZUk1Nb9/FeIlLwEmC3
7spK13gdQ8qSbJ9MfDetVtrZQSl7AsXGXViEP8OhHlYI38vN14/mO2Xy473EhoTTk40J/FD508+p
SqdjoJLuUzkFL5QroT8SC7aVJrlalaRrnsNMSj2FZJn7pqosQgu18oC3plbIDOnaVVvbPePlgOFq
W8neXGbSPTKSaO3YDEfGGg5OEGTEmk3lpRaoYI3GWllnkzHt+CIRYj1082WfWY4fDXrvElx/iv37
zk7+eI6LTJTizgFLw5jq6HkdhAzqWijy3kFSxkeg1MVbj5iQyDz42+dMIfVvOdqhM01pJMQuzHRv
B+KJ+20ji+I6ZLO7XwbUzx0eN0IIiuiBdUXZt1Ol5S7R8iZiO9RziLByVsWJkoApf9WXyn5KhvoW
5QR1nJV36SVZqwr6sjoIMMQ5of2qaNb4FDVtA5ywKOLXnkzSyiPWieSoCA9jdi2ZaV97sSwxteUd
CMkRLZ1HCTTITcQoL0W41KuCkEArfVL7uP45jRJhjUpVyQ81Hcz7QUrEpZp2ne72wOD9gNAtiBNf
P0hHoBqea8oCJhDYlbnSgGGPLvJkmZDW+wGQYOuEjK/MpGwvWydA0ccQtN93UzrFPvzIKkGPTH/O
6+rW1jfz0KSdF0xB9/D1L/pUSqgLcJiEoEVAq/E9/PiikfJRYczq033bJc6WhcLwBUKrm6+PcoR8
Wt5nsKEqpQQdOv77ePcjhyhMjDgv9ihCyAAeOvMiSKSeIEh5SxRi5uXOCvGquQlUCBE2SszrIQdf
GbcT43w4Cjct7+D661/1m3NHpmthnAJnvvg2P557KcIIAP1Q7IvBtklTKdHvz/kpcvvnSop5BQYV
vmQ0NVh2jvbpedoqkalU5T7LG6h5WLmvbCk0t/ayXa6m9J4wt/xCCS19NWQS911CCpTDxkdkRNzx
RJo52sAZT0Wm1mBX5XyryJLmz3l6Z7dq4nbDmG9Ncs63WKijbS/11bkw6tpDXNp6MzO/FWt87LUB
WsGvL+FSfH34aCznxorNFJZ5DZ+Nj5cwtEOjttq63A8o2n34UpLX6jKt3ZT4gK8P9XF2uLw6+NBl
WuwLkYFpwtGSIGYeU72eyz26uOTcCRJzZVWy446JRjsZdaCX91m6dxCZMNafmrOvD//pYVkO72DZ
xGRNj+qYomiaGOwnU1R7SkIJicAI3Ick+xMDoSOG659nyWBhqUzMJdZj2WP8svOsKqL7oFHW+2pe
ghtF5MTIutC8prUZbdQ8Rv1Bw+4uzAOy/wLlstESxevJANiqWTbtcgyXbgVAfZehZsZ3FltvseQk
XjoD5S+oX4m7zfPYQyikrpG0jP7X12m540dPBHlZyjJhRWaB5fPjCUhSXkgF4a97h2BXTzFwV7KF
J4OZPFdRGaQqSuLERfs0YWAbzT76z8Pan1hqJPlGrNtzvU+xHbpEaQdbW0DfHZSRa0T0hcv3lY1m
mp2ihPzuZEnqgv5vgdhk0fx4skJ1ejWsEc06KYpHOxB2QEDrnK30BnJ9KuvdfWmfJD//5lFcMhCY
CpExRIV5tCOSm1yXW0Vr9vhVBQrJGGfBFJ3isXx+tRfkLqNJ3jyq2GOmjtKFOnL1RNmHY5IA3o1+
CLGsR0Ma/OVHBrbEouVgEWIHZizn+8szj8yzxwZnaPuw4NVynCRYsdbPG5jmprdkYfgG2t0TD82R
e2R503hEFfbpYJoVtrhHD6oa2qgshlLaJ/FYrnTJOGv7PFmiQnxcyDvh2OdK1O0btV4LkmPIRDPu
RKCjg0pPWeg+31D2tbSjEVzzHBOb8/ECNBreQw1B6j4SjJSUxHobYSaduMrLs/jxxVzccjwzBsk0
dL6PrnKmYasWURIeGhQmK1MtO7dUw9jXSjtf9UkQbr7+EHyu4al13ofx7OtwxR7b3O0JtqpsCGvf
xub3soaSFjRIWvXodgzujQHtOP2eYiAttkgVNzLUNWqhE+vT55MG+8sLignqPYbn6KRpCLHlJKRy
rxW4QwqVKPmJ8oR+fDmhJ7ROoW9+W+CZYJXZ8SE/wA/58VbmBcsXq6W9j2I05n40q+q3AhXDDZiO
BPMvw5Q7fUK4i5VhNGZPUsshWpM1qr8I1v1TjczPMzxuAkMV+qTIDHjWj74VfRtk1Tgmzj4lfm/d
1jWmaeqtxevhSJddY+nXNMKk85zs8ctWY5tftbnz+PWj8Pn5Zl7Kmg0QkRsBaOLoohDZ3FtG5SCJ
j5Fhh5JEHIvy9vVB3qEQHx9wxsxLGB/aMxXM8VFzemoIK4pB/xxiXBP0Dfqcp9tOxLZqZmUGfNmL
M3mKFH0j9E4fPAwlxCznbVEyS40T021yu/8hVwBTIRlHI5ZSfXAyr4pVZl1soK9l3GZr9uzp0wxT
oXSNrqLHHSlGKLmomO0btojFYxU1A0D1xkQyNqiLOJ+suxuCnJtrdS4a2RfZ1LENl+L+TIVV2bpZ
GkgPbOTVgqCT1vkW60t8MiLCqvBKw6xyX0pr6Q4AgnoonTmnx+QUsuSiky/4ZQHeI3TgidGSHB5r
k1uljnM9qWh5oe+bkulFVXmXybX88vUl/83TjrkQ0iXoahMm9HHmZ4Rtpu1rUR1Cx+jWtSNXHjJx
ibBivgeeThyRZwRZubWSZGf0U78m4Dc91IE4Ndb7/IQRLosqaJlTIgdcxEm/LiEl2HurUqrkIFtZ
CIkxRPmvm82pT9ry13x8xDgMO6VFJ4fM4Lg6k41WVpo0SA5DaCXbOpZx2VlmTgcpSekS4m0K7Lhd
xZ0U3SndYLk8aK3/9UX//EmDprEgNZAmKUua2dGpBpm5BKzHB9lpnEuG2eNhGBv5Ki+dvTaN2Pf+
8vHomcOVIHmS5em48MWToKblPMaHPFXQ5kdhv53VZT005BFRYnRqGvdZYEE1IBNBRLnNNJgN2scT
pNEgjW3MvRzLXGynlvgfvBjhikAbk5R6kK3TPPDyOaXpjqaTrcvA1ogV7VVXx1jnjVZc3A+jaM+i
MIz8hK3LiTnY54Jz+YWQ6tjPsXs8viSFbi32xjo52Aq3wGgc5FQc3qPgXOB0BE2OfVcfivhkW/43
zzlTVrTDy5Yd5dzR8iLX5EbAiE8ONM6i7UCpu6a/eWrg/5ul2yYSiD44+xCqv+PplBnJo97bJmIC
Itc2piyUNVPSaW3QsNgAHdXWVW9pbpqazcVkdOnOCAFzFJGs+YSfqCee+OWGH7119EwWHDjL2AIH
/PhA1MpYNxIA0kOcO9djOr2ZdrnHlvItsLD9lv2Prx/4z4Uv1egScglN1gDffvQtsVkprbgs08Mw
G9U5UXTGnWTPTzRSlRMn9nlLu4SfyNRlCziBkuHjiYkwMPK8VYuDMTvf01AWN85gZVfJoE9eo7TD
Sgm04QwrTYvnPzZXf/k82bfQkcAy7EBVOXqW7M4uY4A85cGaLXmXY4BbVbJZr6zcOKU9BGD+6R46
sqrR2Eeqgl7gWIBvVoSVz07QHBbva7Ulnk7zZRgcrgZAN19V+uJxKAtt+D4bmCg3gURjlNDzpHwu
yizpMPZkWb4Z4l7NscJWOY7QqjTuSeMJbyZFmsOVqc3qWjPLjFFFPDT7QZXKVS93BEtI0DGvzJg7
4auNKT8r/aC/Yf00tr1SNWAmwy56HnHqV24sW+ysrZxyyS2srgh4l6kI/LCx429O2U3dxhrQ/g3s
zX/YaocLzO5i/WbsJv1HEaZO7E28oKvc1JrGE5k1XGgVOUlLoTHdBRF/zu1pNNw5RaLtQQgy+nGy
oD60oTyRa2iQKbzo2HZyhc3KNTi11q2xTHeuZlTC9Pohs+7b0qgvLaMz7HWUtDDExk4NtEuzLnLJ
NWiEbCdiRMhAYNBB/4wS78zqOnUX0m/dl7UUvLENTwemCZ1sgU2U+qdZ6Zg5zUaarbqykyE5p9aY
ezHej2wlI5kZ3EpepAUAfwCXpEo1YO4qRdR58jRQ0Mxiiihzy8HaOBLDJu4CQ4pESaf5GsCe9I3g
c1l4ha70HQKiGrolg6bJ9gcwt8x7DIzSPvO2SHWJjNeJmJLidGUWQfUIfddUQeGzzfVG7pt5I9Ul
U5uqTVS8ZPChiF92qrTwWy0yoU1FZkY4bd8Uj3ypRYnZdsws1+4VSaxKOmK2K4Z6Og+K0PkR01b+
EfR6fjnhbsGI6TSluTJgHtdYBvMZG2yhBrHf6UZ8FjudhMw01+MDa4SaY3O0S3aNVq8RjhcphWtl
JTtkHoziWwZSYi2IKTiTx7Fd8QkwdmEjxfvZUYQXGvHoqzOeR2+Mgnny1WG84uWTq2uT/CCcqcwj
Cj/GQt94+DbiO4eRHq5dEj0JgJ7DXTQX+SVSp+k5oZFreuo85vY2MboZZ5Fk4Q4Ku0khraDIX234
V3ih6fLvGyeAuiXbYXQrePG+dWlgfas6u76RxJS9AovJLhrdXJypoV6ej3KtOr5ktuGPWrThIyNL
AON2Vcg3M6Lm0m3b+KAPerpRMiI+/UZDyuex+8sfrFLvzmtzijZ2XUWdq6tDZNMhkePcq9uKtIGJ
ngKXKJ1Nr4EckbqhWpi7CXJE5I7UNY9JW9V3ZarK3+u2cRrW/ri5q5vGAl/QUqS7c9Abl+B9G8yC
9kxkKOmhxSoR+qqZRHqYVL2/qhTgbq5UhKK6jvH9JK6BtIwjmEP8vZBs8zqci/BHEZsd775katkO
q+tyo51r+I3mU8A0vKHkkRRaIdI8fmeKSudgtkeCsMxQS2DIZaZDQ00psYFL6TvDoJxeatsR5/2Y
qFu7HbgMEyb8tE1Df+hj+SIdZPOFKPSiQDbaaY+yNg/X3A6evJDWn7EapR4WGmEB2kPMv2t9Ry4d
24szs9vPI2X+Ph1mopxa7Jkvo5Iq153tZC+h6pSSm5lVde8Q1bQnYm/+YRmjztwPZIgnij7bTKEV
rkKQyDSK62p+6w3TbXPpqk+cM0fOp22qB+2LyfTE1/OUWSRqgMdQT83a48FWSxfIhHYphexs0I8H
9S5PdSGzvYsbxo62MpV4CntNeKo9YbPt6+CGam24DwNpesiVeto5sBdCVxoCk3KSLiHNrKieXhPb
gR4S1p2OHc7gq1+V6ih5BPuBZxiDLNYJlqlr2aV+gWCrwyjEKa7GaujynUxuCzuNL+QhKUEn2GZh
u7Et9MdGMYLpRBPpsyCKDQdNWipyBKVsgI5qVV1PE4INlOagqhWIrWQybwehP+eO1lwZTi0vBInC
0+oi3mAJF36T56M35Fa2Yj3kPpiWYMIjtAt96Pl8Z1O2rVrLcdGxq1d4KfpNhXB703fkvA36bJ+J
Mazu6F6EO50u64l65HPls3QsEGE6RIgZNA4+1iMJX9lxcozm0M8xkV4TnPU4kjqglMTpfl18LKXN
x5ru10N9KrIctZTRDFrNYeqicKXFg+Fjd/1ryKSlxwengH4aoyeDBsQxM26UdbjKuGAPgVQ9Dz0R
FHAxak8jx/dE9+E354NABRU9ky6EsseDkApZdhfifDw0YrTckSana6R6dmID+pujUEEtBTnFFJ3P
o0o4DhK7NkEEHKKRT6zIAtZusLYn7s3n7Q0MdQpgh5b2u8/m42MgEiEpdTrVh8Bs813YGqpX2nbm
80EK3CST8KcN/bQFgnVqr/ne6Tx6LBZ8Dlt46lGiJI5q72Y0tTScsu6Q0jJKlqQBdRvpRbhKOxWv
GOkods7YQ2SpOwJzIrlrSIgLk7S88rKiba/bQE4vVT1RM3cwaOPKKZRwKrj2bLJaq18Xg7KgtTHQ
l5ssN8S1Q/Fh+VyQDrHM0MSHLBTF5Kkqu6oWuEnmMlDKok1kj6bEV7vNUk8dmdAAhFHC287MzL9G
RIZoBErQQABDh4Iv2Cd34yRLATPzvn5IWSm8stPxYAtkIF+/ge+buF+vNUfgYQWhTRgqgSHHjyzO
ZkMAtOgfSve7X7twF9zSs7zKfYtWYGj+Xw939Oya5CQHo8nhZM9wVY9SzYtX0opvOcdKVjvZjddf
n+GygTk+QcYKSDdM3kseq4/PMYUA6h49HB7MyrkWGpW5ViU/oMm/Sm35F8eDy8X89Vjqx2MFiZO1
qi71D31+oRs/42T/9bm8KwO+Opllg/XLkERVBrqII5fvHH6R67jC71a9f/ZD9zLXdhXvLvI2LC2+
uo5cXO7uCYPGcUuA3RuYJbaJrHNkDnxSTGEFKc1C1cZDCjBG8YKU5HdXnsAMeVWqtjslrZCUVUUi
5FVaxoTA6OlkgVMa5UwHEDEb15kMUOLEJvY9evSX6/L+u/i+UwszLrVoi328LnITR4FU1tMB+sH4
1CmCLFqDrawlRfNZV+uBB1sguLPKGJCw6YgzUaqBG0rtcD0Vlbkmv7S5ruv+dlDa7EJMjfChBoV+
rKfp3df38Ojr/f5Tyd5Y5lwKjoljUuK8kOBEZI4HZ7ZgMk41GpeRreXXRzl66nmVUeSziLOpx+0H
ivrjBWn1XpPyvrMOE7X2bUwGkJdWLZAt2m7bAGLEny/2/4bbtXot7kXz+ioun6v/WA7ws2QQH4eR
+K+P/9j++c+w3f1n8fzhH1aFILn+tnttprvXFk7Af/3HnxT45U/+3/7LfxhZ91P1+p9//1l2hVj+
tjAui7//4nFdxrn/s8V13bwWP6O/bbr4uXg+/r/96XCVDOUPVjGAA8ukFm3p0uEZXlvxn3+XDP2P
5Tu/jKsXajljmn96XI0/6D3hheFxJKLTRmDxT4ur+gevHx4ckrywFnF3lb/icKWdxcPwr7cHSQp1
K3oGZMk6dAzjePJYCwWuVjEQZhcGfXrWSbNKEa7bVQL/J8WDOqkwNzwyX8fMG+J6+KaxTes2eAdL
4iMBWSBvBj7kEzqIEq8q5Xx0Qy0MN4Y9KfqaxSddx4kQ+UoY87AthVrrq7aZbMeNU1MaPGYX5nM0
YSpyRROF100rlfGaqg6UUlgR++cFasWuXFPIduGlmaUzQpjaN8du84e+yuPSTYJKGNvZChDA9g34
jRUKs0De6FMrVZsm6eYU7UsUjPcdFPTd0PYoIrn4zTcetUh4RNeat3U5ardmmPb5Np/K5CWVpvou
lZ30m6OE/QCHJKqfQlVYndtSmkhXVjGM20HW6iXXm11LTkmrsuEorZ9dqUZPopvtO0PL8snPS2tW
L/RAkTQvnos58MrW0A/A6PrU0+EYwnoZpPxFUQMzf5BDYdoPQNOUZSdJDurKVnpt3xc5zJTQsugK
ybPRkZJMnwdOFEM15NeTZEIuMlQzvpHzENVeiiZhcKdc67iLUT9qcI06qb5M2yin1GnSudl0RcNA
DqxovaMZXL/Qk5dj2jlaUq8ba8KjKRJorm4aNOoSszKXV3m30OSUpG27HW1A0uC7KpvzHa3oAbvC
3NUDQHvi4DaBY6TXRdW33E7VzCu/zoskWowv4iVyRrW56FLIVGfknDRPFD32c6EO+osZFW3uMrmd
HvRECh8zdnKcjV3k9UplTe9oYhDw6Gq501ngoIa2rbwKlNelbtX6K12bIr9O4Qkp6yiW6KXTrRmT
g2iZsvtiLAzwDbkGUIwWDRmzhRmnlwi0ksKNwaRp6zarOvPOsqqGGZJkymd4txcI3wgi0DcB/eV+
ZtVhtG/KBOCPGysT47664j3zeiaCT00hI/cOm3D8gU8TRcjUj3HrE2DTPMEZV+Avs0lg2mjat2XE
uGOt9XOW3yrg32EeOuUgnemZPrw1InDiXdYmUfTMB0zYvASBZp1DR22wOU8gJX1mri2Ssawwg3WR
5xIYJNQUqZfPY2G6hqB16ipZJJYtZREIui51VpFJFIbJZg7L+AkyaPRaI/kjtsRkhuYizYbx1Gja
kHOvtHI7GmFxK+ZGJ8cBniZPEyrxyY8tfRZ+VdKzX1VjwQgGJlAf+VLv6G9SGmKMVthJEEWX2GpL
sHJUPFtKCyZy0LXmPh00XXIjrUEeo0uZPXtEieso5KNSjCsVoKHiS6Ec0WEr1W43LHZoMEBmuFbU
So63o1TkmzExqsaPMrm/ncs6eKoi2mtekwn7KpfbAPgcjbZ91uRR7juqlu5DMOmp26uj9RjmsnNX
iUy9kSepuWSsonlZaKK74OdEnY8Dl1YOG/bB9GqYZx0vbW1+5wsZPzqiHZ8Depf2mQ3kBh+E6dS5
q41xg8uF/s01XKw+WpmDyrsZFslwM2WVArlO6QId/FpKc1tuEEyCjjOcgEd0sBXCT9JuXJBS1jac
zZT+2yS14y4LurH37aELeOp7W2SrJu4hW72vXv8b63j/2oiuef0by3j7NwBUL8+CpfPjEv7/5Yqu
LMjf/3lJv3lunsPuefp1NX//v/z3cq7/QYvHYZ+PUofJ0DJ++8dybqp/mIwCWTWQeZrLkOOfyznf
mD8Wey5rLJlr7//yn+u5pFqUAWxP+EtpVSxT9L+yoH9s4JjkPCAkWooJnWLYpq74WPtNKWoz2pFk
24TZfaGoHXb7XPMqEG4nqszfH8lcGFHgHSD9fDwSimFTkcjHA8E6TVdVJxs3Az3oVTm2pzQsvzsU
4kuKWq4gQ96jngDCqU6ogpOSI+UmytrYkxSDFnBwIkXhYy3058XD1E9ljqUaH9BSvv+yw4InULdl
6iQElKst2YJ8XNxCjZTzyobaRacxffzl4br5s8z6lcixXKN/FV//OCCDt0WxwiJyHNvQJ6Eeg2cG
mVc0GY0I+3syJM0lEEd9TQwYg5yoPRmVivbp+LCQTZBhY3ZatiLEAHw8T+DateQwJ1lhXbZu4MJl
r0U1BStIltFWiyL7vh+r4QolurXSRFttY0jZO8j+1lVgdYZvNFrmG1WaPzoKAeBJiCG3RyN8M0Od
9fS8MS6iqWvoIUvVVglN6z7pZ3oLyojIvW2JkZlzHEpuXlbivGJ+sjPHMv2WqUa+gr+F4oaStGw9
/CbCl/sGd9KUjcpTMPfCa7TU+taDcNxEmiR0tx1a6RpUqf0zkAP9u86tA447s3Yz0GQ6IDoxXVhB
Lp6tMnuJUppKKIiu+tZKzmPkm16NWEbxZ00kXA+L1l1sKF6da1DemgbDMVxJNxWx9KjokX1lWDhM
lLwXa9Ps6tgbW2t8KFiDN6zu8XU62DBqIQef6XgptoacP8tlrW6DeihCt+5BXMokpT83pJbeVwKa
uytDOu5YzKef1P3ErMuDna1nY+g2kh7YIWJdOJmS2aGcdeKKC5zB/bw2ErkWrlmP2Q9Bd8cLhFlf
RMAZE6/t5NSHqNw89Vmb3ik6SRRWVCln9pQYvirNJpOTQv0B5ExCbiQXJBEAn/TnIJYuSBezfSmW
DbcZ7O5nSLSrS+Ws7CWtAmNol4HBaEfkyYVZNum2z7PgrIlteaXOdegHjdPuohAkXJI14Y3IGDsq
lph7V+F/3Ha5LClekmfMiMrJWKdxoiPQtceAgYba7ygVxf2UA59moadRh74pt3YiMaJvIREXmNew
+3hzn+EejVKqkVnWdmAyimc1bKmISpGoP/tA6WgB5G23HQJbMPwUjYmVrrG3CvayxGWMNK26jpJO
z8t+I5fxNRjUufXquXsRfAJ2+YjbB4bx0AJL1BoF3Au72k6W23NkkuaZKXNxZ0IT13E7M8+R04EJ
bFEPrVepSQYdWtRPS5/2zOwTzYV0Gq06R4rI9ySDA8wV454+j2dfm/ph64yK8SCGvrxRK6bvUVik
Htn2wSMa5sRTSLV/kvRc3tl5lD4Ycg8kH8PLdzJ3sWIC894whXoVSsEYrYitJ6U0FeBrYtrHTh7e
Fb1hUnvpDv2RVGUbY9obJs3hzmHwdinz9gEwCRT5oDHUBcpdBVcKAadwBWeIk1FgyH5aDsFLzC7+
ejSKxJsnKz13yFe5lYy2fbK1yhK3SIVrfGL8jPanFJHOsFInJ0+2tFLlck3WKHgva3Zm+KlT1ATl
XZO2Wr0Je7Wut3RWx/y2l9Uk8mu2KPJLwZwooyxeaK4FJIhiExh2TPXjaGV5GVHabVOtdZJDmtIs
d+kYyy8t7X1rPQF5nVZhrCBFq+0yhR5sYBlyZ/iMNgYaoX+fa8kU/qjOlrUGQ9oJtEOpPpA1WTFU
NEP7RhY5kjW8CIQG6iFcSqfSBx9auJRsC4Mf+2xbU7eP+1JPfQMUubVC+aBf2vbM1iWb9HzYRcYQ
lDsS0PrHIpf1HuigNj7nPXt0xvmtUXu12o4/O9LPZ/ZhrfZAfedYu9SKxFtetdO9wgxU2yd0jVCu
sqOCVZarc3TWSFKq+7kF/uE8SjRl4Ypo2V0ThrYrxXDAg7TZYD9MXfQ0khe04sKQ0SJOIda5piXE
ohNNsO77IPQax2JfVg670I7WdQAHERhh8KD1MVj2PEneGKDMXl9FJF3UTpWxwzFH/mBlo22TSrEJ
DW3XFHYAl9iRz6XO5HvB9TiTeuk1MSx41rqE5auKFU/OOiNBz4iZfeFp8vDfpzxepZA9GJrpVuZ4
G2W0ePYiBz9Se92Y5jYocgzOumQDn6nbTRWaO9UaIZ8X7ICLQFeuVX166JZrRNgkK9DKrptzSwzn
ZiSd5ZV1no3ZwzDUT0ZJWNAYTD+NWnmmve4yI94oTX+hmNXBlqP+wDq0qSdzi9ohOzMb6PZZveyt
B8HQQWV7G4bdWVmUm1k1JGxi8wPaBnoTJL34FXOGLG4uyjS9ZJXcCKd5a0tlU2r6ta5Xfp5V92Wd
3RaaU4Dx1DeDqW1ihGTfkZJJbk4IsK9b5pnF7A3BQatf9UXwFunDnsn2taXwkDgFjPXuqrLUZlVG
zmMjsXdyAuasE+zXddi2t3bFc9TPW0uuz6Os3gRT3XtzEv0cZVwxSE9C5xWQN5R1AyvhnD2UVSXc
bFGXwKMWbsq8Iwg0T6mLC8MYv8WmtUUr5S0dE1KsPXKMVhk8Vl2I56bnF8/KRZRO12Afd03U1q40
KdSb1cyfqNct2VtWYl2LdshdUEpXYamy7mvdJZpt9V63mhXG703dj3vo8Ckw1qa8rO1gmzfIWAI1
3xodyrPKQQuRTd8CQ6o8SNA7tDcrPbZx+gHr5mMpIb3r/w9757HsOJI22RdqtEGLLQTFJXm13sDy
poBWAREIPP0cdv9jVpV/W9X0ftZZlUyQQCDic/fjQYeRRLP3M7j1OFvxn6iWo5shBUZv/IrM3BSo
LoGWVWtgyMw9lQV5WCpxr+Xl8Gb4EMR7yxZ3c+HdW4uNpSWlwOCM2E1qZbDr3TIXN3axBHE55JDn
q/q5cNga6lV7cYWW7au63c1bcdQ3/+SM+TecID9aSx8eAVcnDMMVBgjzpnQznij6eKjPewoa/6SG
zLorabOIfKkFBz6Aiy8ZYacq7oWl77xJEztt9d9Uqn7axDGjwXGRZbssZzmdAcCPcgndyfAeTK/s
bwsdjm1dd2uo6+K275sJArk2P+hTj7TfOe+jVvKVjeoUkDbfXdnaw9boe+Zt0+Mi6IvvukHuGi09
BJspv5naml8GbGI3s5L3adEelJ7OkQ2x9kLm5jj4Wneg8uMosnGNV0/7tHjXHwyOrQAdjMuyuQ/t
KquDMGEIBHZZflS6T3Kzv63zYHzPOSFFUtBCMY/mXqXysW3GKp7mAiKeO+7Emr8rl0+UfEC0+uvD
uBSvnSEfG98+BXLMQgTlnJsb+Lc0r8q5dpFeMEQ5UQ72BfnTqvRbw1qOCIUPgaVu5mI8L4ZYyUS5
wLGDvJV7MP0XWuG2xNebz3rITq4tDt0q77qBJis1M8Jz1udeGb+qQh48a3gc8vQV38cjxvvbrBJn
r87vq2BedgudG4bChlPrZF0LtX539QKyNHpX5R+DSRxGyQBmsM8ajyu+VbUD8n8h1kpZV1XuoI7c
wrj+stYGJHSxXyZmhIViCTI0/9Owh8dMGZirbe+uxJ7FkHlnYv4QV3WSMr/YyDft7Ort87TpX60B
aZiGsjjX1iLGH0dPPFuWm9EiKya48MwPCKiv1P+5NVUaOS0P9GJgn57b7czE6kx0YYxHIVgLOxKK
ReFYj94w3Rr8Yejbs4HrVZuiVTDWRQoHi9+Tugp680UbjWPb+X2ii80LG31RR7DhZqQJ84fu8yNW
RF8DjcmtUWnfe2xfeIpn9wa3BJ0f+fhSd/ZTm8/YP4qFPj9qDMMRXETOhEoUD44YcPbTO4hvyMSy
1pUFTv3l+5J1CD9Lf5ldqd1g/kk2Hm1uleB9rNvPVbSxN5bb07bWfthb4Pcraqyw0WzDrpeBsZuW
+s2ZFsVfKT9UY1yamvcNmT2+2x7it2ZCeLe3sWOkOJY/zMX7olFzz8T5pET37Yrqpq46vWOZSqgt
h+CQ1dOup+A6HFxj25U5kyzh99fJ+/IkOo+XS+8euX4uxW1vy6L/Wa/jCdB0zptmVZE+WAV5WBDa
ZlblpzWw2b+VgL+dZtTCyazHU7qM9o7xmXbcaMgow9ToWjoVqnbfbW6pkxHoS/as2RAbg4WfsGNq
vc0E1eqFQag1g91q+zYx62HYT+nstNjYSsZ4o76+brVab8ZMc77TSUIQPhC341hSpapE87TR1AJR
WGtjmafmuakmDiL65M6vOuh2+l3YHxM/kl+tMP0sMpvcSBqCR0+FqbMDyDjzXZ9F7roMwj8zlu6n
sebbWaNQ53XJnOCXdwWNT9KiotNtyj5WBX5RH1xukPhjAC9uqfPHnNKqb5VerwdhW5eNXOBO0vR7
Wyuz+IkMAIKNPgxmeAS8o5nIF68HttWg5tOKQrYhOFKYRmqSWgB1LGaDWrhyNf391rYcmjKjMc+o
COXNpBuwx+UwxG0xbfep7y47F332VlTd9DRNo3OH7tFcRBV8dBttaMWk2z9TUDhpmBYTxxs3c6Os
4h7tgqk7C1bBvY0L7tyLyn0Sqi0T3Zqd26nVKlJa9UqvtBjiXqM5MNWd5a4tbPdVLSNSgp3jWcMw
MF5cuXinsTDGOSz9MX3og6yJK6PTIhoFeJyWYX4rVG6eaOExHhgOEDIPcgu/xNZAWsgqtr+prssh
qpy02nHHet9tAxNtzwv0beUu/AUBShAWk+YXlRb1Wa82qhBc1Z9y/IkVJPqSvUVApiXnvpZUoDk8
+zeVlNnezBbvgB47XRz8GwnQiJ8zjSq7DN9XbKe5/1yuq3U3BMbwJDdTi9Uo2Z41xjF3tjSsFv/H
Iow0yVhIbsYt4IdGQ4hzve/Uycm2+VGQ5maq4ZVgTTGGDm2M3dEobgo706h+oACPXZN5jwyNl/2s
NyZo6V/tqCy/S3yH2+GeEgCl5otuD4Uh48HdKux+zaTrgOjVFd6RDIoyhajGstYkWErrjomXZlxG
2A72vVv5xttkNwrzD7FkSAIYtR4bW50Nx2ZxpbzgqBOgABladNUeLcx/axWZ1WkrMrp5JMIMhvvE
5V/PRjS3aCwQ5s7AV3nufZN5cuFfC3UWfGVqmBOHBrPEGJp0f3Vo7UDqycMyw7wftiURlhrw01lx
J/t2VzUQDjujtCNCglPMnNA/W4btk1BJ7wfJbslYwZhyalv3HS/+LSpLLCfS4+eq+mXPpa43FcLg
niP/E4oGfTWZ9I+pIlm7TAOGS5ldynH9sP3tp1usZag0OnTw/2nJouXWTd6nexJMj37FIYcOD7zI
lEQGXbac10xNMXqXs1tXkSdLP883U1WISz/5cj/XW33KlV3fFFeehqYs6z0N3O8rz/M+o1wutvWi
3VHUMydFOquka+3n1GQTrEhEzUUZcKIwsykClwfXZErd02S2fuQ42nIR5IZ2ad8KfAFEKkJKYnlX
0h10OzeM731jt05U7nnk9EPH2b4CkXPn2aseNVDSdsoYeLCUSddzk7sPjg1rjwKMxLe2M/8eJ3Lo
JgNtX5VD2AV0b/a+ftyw9J55lImJCM+KNOjs1Bvl9h3okFuau4MjkIBpl9lrcDMEEkILQ6zybewa
aopHmmaOs6i/enqCYremcYNo9JKM4AT2q0JdtccMnVC3mriQ47dCbe0u99su6gpf2+VpRtkNrP67
oZsfkYHc2BPZ66Jj7PaUrBIxqE8ENuo09SVNEDWDA887gsTqqsQciKMHi77rGsYQS2tY76pph126
5CJamROE0rduGXWq24FJbcypsok5Yswnp1qhRo2VxpbIcdSOkEDYseOIGoMbM9OrlP4OUA8eiuCJ
g9o33ax+Cbc95T5Ls9waYhGr8i+wAO98PKEQkMzlwwq08ojt+lrVsFi/IDulQzgYM4mKhVWwbrKH
ftKLs69hcqX8KNgtepkffNvRPwwW5mNf6QLgxeBdWOLLyBn88cAxpk54EVBH4ns1fvMC67nwnKM+
OnNSm8b6vjFeTUbXV2fm4M1duUrFQadsv7SUhjXwwU4ZloFTfjhTWyW9b6THlItPxp6O48GcbBky
wk+PM8LUjakrb6eLSX8MeqesIyW0Icrwbbz4w8zLUrNc6i7a+altNevEWRzkjPCGN5CLMjKgn1xK
2QZHLaUJKbS3ksFm2c8cjsqgpxmr8dNbyiOMiPDnq5qr7ajSyooWlMPIsUQfmyY29kzW30jO8x6m
w43iteF1s61bI+v1Oyp5dNalgF2ZN7TlVd+XNHtUKvBezVKraXs1s/0aCO0GT0MNv6K+ZjC7l6pn
zL7FRpd2uRelZWezWST7KemLApxrYVtytnduh/Iwis1OJlli4S27ABFyYQtKexS7m4U7xWajPBqf
DaUYB4s4zK60UDp5nu7ddRlpIG/83Vwxry+vcNLA7937Bbr7rS2sW9HTaBVuntKpQNLdI/aCl6k2
XgySeow+cw7yncP+Tw1OmLaCVYJbwhfoxhbqvDW5r4NmjSF4KrYw227jlCir9hjMLaVB/YdX4rhP
rXtL+Z/NunyxlXLY4pbLfpD+dAfd+4fdb/autIm5pLbHsWMcv/JMxlPVq+NQaBzyBn06GgLKCc+c
uGxdNZ0Fr/hDUxL96YtaHfIhWxO3t6pdVniafl9BBbvBeHFxCvVmDeqbVg4zJzapntpNHx9tyYBj
mLJMRcifbmJO5l1PuTwW6ZWejUYaMrQLeZrNWe5a6vDe0lGtb0BrOUdZvnbpZjbPV6u116PxZz79
bPTAPbmL/0oz9AnkcL2rm4pyIYc3nMiIz67DR+uqITZTue+X9YYiogObhpiB7lmBUfgcFO/RKtcp
xG0Pizc/4bdMptWPKSZ7BIXWR0zgd07JKKTQu4u/Eelb3Da2aJiNsCoUDzg/YgbgseB/6hzuxXIe
jrItjt7q3HpF8B4I/VRKJ+ptE327vMkG++BvzfNq6/6uJnagF/Nh7lgvg+Jh1ObnJe9fRDtHovMP
zFR3OGuTmXFI0CxYX4u4zmljS42fEwIBftBYueN9Syf8J3UjsZBGXBu8bLd+jM1BS7pM0PKttrfS
aw4bnUhO7kT1cvVOeFeI20mAae7a4GR5xq6BBBQxddit2hpxZ9yDZtoFTvPaN1ucF+JDZTIE2hLJ
69GGvAdlLFHj9LvK0HcAZaePpXF3oqJuehjDXsA3gosfkJ5wX8gER+TbktqeuYu2OKiGnaoonyvz
NPSY/Lsm7zfPiyTj9zBrfjRWP9yuTTAepNnFvDVupCn7d2lZN40De3KRRzvnrY6J85hlhJQ6bLR2
xRahXc5T1+45mHKvpta5neSRgQGhFlqG+JdWWffRlyLOyjLi/RE3bX+PGvruaSyDfsZLm/r3xmkf
8e/yUOsTo5WWxZsmd68zUAUMfow5Kj33vHrjPsdvy8zj3rJ6K8owlNQ5utHk77Sgas98lRdsys8T
JZ+V+d2S5nksit1aVPdEVE4DnWnxWI/EB+t75edMl1f+EqbPHHYCc9nNWXbOArAaomiewM5eYHBF
C290i1gjeKQlXl2d8La0HrJ8HiKCe6rRopqHL+PlwXxUO6xmmViE0fAYredKAHjye9YL/6LN/ake
hxg3FbVH3bFNOfYTHguDFeEPL/MsQt7yD32dna2l/JTjfK+ytkBCmG7McouImvuPDNZhtvV13KXz
lLiOe5kBBYWadh1giiFsu2V9sCqTsbZDbyDsy3te+A+1O10EW8pNrxggmIzWuPpqWdnsB0RU2vxx
KPo5FN5y6usxyWcGsbXU90UekKkxTmszt9EoAyLpWX7fOvhcraaO3Ew+Lo56ymvKkUs4YbO+RK1F
eHG2RE09Easp7vtrwMWad1OhHzBscvbkvuJsm7il/Wn5qc9EYv4gLfQqbJZOrab1pKKczjbpMM9q
8UOX2I2C+dear0caZo52F8RrW3wsufeAYvRC17jP5H3+rK3ltFV+cESLeCbExErgf0fjvExB/qUW
dZMvwQ540L0KykPmpyyXiD1GEeSxSIOdZ4hH6TBUMCV+YaNYT4NtHJ2qudqZXvxNu/OuuP+OwGE4
ZvbTXLRjlJI9srP6AnLgZ9lZ4TqY+37V7gI3/xaMixYxd6Fhj4Pf9SgHQOhGat0dZ5PY0quTU+en
NFgfCdY8znhvo9wZb9p+vOX999kVgR25ho8tPV/3jUnApvb8JEMVxOPT3nmiOgtzrghMbm9XpJ9s
1hPOqLs6bzfOFVeyP3GrJ/BSRqTNJe1vcNWO0u9wrajFnJ+2onmuSrlGecqYpNK1DHYvJ61jjmHt
6AX0PRl6pc7S0JewDrbbXlB+6o88Fzwf9XFUg7fPVtu/rVlDDtPgGS/qqgvqGdXcsC8mFXrmFBzr
1R4iEwIhLWWipSSR7ey7Vqpy46YLtlOB6fEC2GGKqmmshx0xxTwxhLhugXx3h5CMiDzU1aGa6vyp
2dLyq7LM8r5WA1OfKlBDaEHHiueiMB8XVTj3lpeTqVS0zh2atNJ/LjQwU0VnyJmFKC3KKEs3cH56
/lXnayoOaQHXNezKbP6gr5LWYlt28t4YwDxEoLZnXlYmnY783V9znZpR2rTiYUA9PBBQ856sItje
cL75d32z+LdaMBhdxNxIJEGRbfG42DpgG6rgGR1aHwDU9U/JJPnQyTpYQ6dO+51LTW5UIsPVSZEF
AyrP1OxSr5CPA79McrVJJmk/sqkyeYe1wHu/BQNJ7Hzc5thdJ0iPXW+xH1esPuW0npx5tXbICSYb
uzR4hMZQozGPnBtrNhfktDTT2hlMSVjYF3mxF7O4AMd3+Y1w473WbbpGKSf3m8WR/re8CXg/m0xB
swpboe/PSyzten3R56kMpZX9zCreAp1SBfkIyQsA/11/IOI83/gzZyJZjD+ws316ZA/uCqYHiSGr
4XmGaEQ6sBuXc7BW3VHBvnsSDoPVXhYMZZirxpuAy+F1ThsBPH3SGyY/KQsloiQDVMfbvlq0QUlD
XyCPqzbW+36EVDnpm7fzyLedhk60PEAsbUOmx3Zn3HbM3HfkqdzHQN+qUzE5e4wJD0hD1mPebOyD
B8F/ruPqiVcyegnx0eENnOZ2rC0s5uY4tWPMHnZJnIxWTVmoJZkYocamxahpIVtzPxSpf0k7T7tV
XQ6wwFuuPjaSn0wuuqW+M5VEMmvt7GSLVfLukOn1bYLjIpR9Nt8Wo2XRxGiUJyBX5QMBmM9BgCRi
/jPussqt6dfegkjzHKD5eseLfc6m6VZfMLxzB4yITRU+zJvZqYKngGIu+mTnbvyxGdQUR9ksmt3g
yfnO7/WG45pLYeC8mfMeRiH0V4/tG0d8DwChPeKML1SJmI5Nl4XGYnxyATJr34x+Nt3YVV8XPJ8b
tYoujabLrlnX8jAjgNKgmJUpe39T2M9Gn5ENcFZYtyiGTACmbAvuMOxqcMuUptgxTup2rWZULSOb
3o3RaA7VUuRkdGTORGdyLgVCHX+n5t726ehBhyqZUjoKdJ9fdmb4j63FsdPPBqOEwFQ593KmY/of
s5SjRFenxnvglm7+bmGmzcIVkyOnYHfVreM/ptwYjAEpMskWDFbIG35moI1Ng37rgrqb9v+oaAsc
SXfnzMWw4Id5wWdFint8jcpe5a9ZSqZy9//deb/77Y0rhvcv3Hk/xfxnZx7/+f8481z/n64DDAW4
EId3YGxkff7Hmecb/7TMKz36igXiD64Zzv9bJqX/E08esZYggKf2L4Qhfzh285Tj0L82TTn4zvDm
QfLll/yv2qR+c10hkkK9hDjm4/SCfuP+FsvIaVzWMlFmyaDTpQK6YNtTsppe/vCN/AdL2Z+je+6/
PwXzIYo/uUcu6c/eLoH61WGORm0U/SO+8n0fFN/y1bvYjD7jolruNav79def+ZuN7V+fSV4BYCHR
NeJBv/nJWpLgLdov4bhUUQWrpdojbLX0TH0sybvFuqytaf5NRPE3T+C/PhPyHb+2BZQGcvefr5P4
QaZ4W2iMxIs3I8gnbNLZFgb47f/94P07M/L/+I0yySOMR/kuN9HVNfgHV6DROYWX+RPj6HWUrx3Y
pdjK9PpWZpxLVJsaB0uX044xWH386+/1f10jn0du1QQYZrHt+x0gHWylRYTUHJi3+wsqiT0ZT03n
XB05KaXCf/ON/q/7k2fHwcsJYBMMMP7AP1+nMw5oq4YtEnIsHJ+LkQXc4AD/19f0Hz+FT/Iws2F7
/J2tMilP1XXpXqtX1vTit7zXtdz8u+ai3z+Fhk0CYddStSskB2DTn6/FavsrUS8VSY3/6D5YTG0H
rPvvYrK//z7XTwFHQ2IaKD0Lz2+f0hvwCto6G5MZ2GRI5bV8Imnm3vSDke7/u6+Nj/L4GMOGgQOu
LvgtO1nRkegA1qTzlbN9RAV6xz5/+bvKov/wtRFhB7DD9wYtz/ntgoRa69kv+jHpJYMOjT1dKBVg
lf/6WnCdEickrn8NMl+/1j88ULXAZGv2cOgku3qAAzjkoJP/HdL/92thYWCtZwkkQgX08PeSEOWU
9tCIck2GgXMeCaHV2KeTNth/szxcH4s/eHipcsG8TUSL8D/0GPTfP18NP4JYQEHpiaePa9Lo63gw
Nb36yGyfabZPaff9X399vzHXQNyBDHKYlvFm4p6DQvbnT8ybrp2XBctlMZZdWA8WJx5Dq3ag8cob
2+2/ZXYT7Dc2MglQ0PFk2nVxpqVY/c2Vg+e/3hB/vPhraeG1vIREiM0u+Hck72h72+ItzZLIDIwX
+YhuEaG2bB6D9bLpe8xxPWSx2Mboae5kJYLm9bpn9x9QlzPFMV9mP5Vuj/UNmvM6XoZVyu3dMVnr
7pkW+81NMGrA6wj7CJb3WUq6ClEfxSOlsmVxhfnIjCOPvYlDXcIWH41KXkPevTjr3dKM4WrlK+kq
s6+eLZ6v5pC7I9afIsNcEq2q8POYIZo5oV/NLo0rfZ5zQKCQ2YhHKdUPQiTllixTutnvmTGM8D5y
l/54ncFixaRAw0QDzmM9zaUjYRtyXlsi5nSS/b3qN3VrVIxztRPhk8k/e7aqnDjLtPncFd0GoiNo
4RGMjt69AO0siETrY58E1BnOSYk3/FS2iiqiKquqZ1l4+DJlmqlzOll6/6P1mwaozXx9ZF1AvzSO
MD6GLj8b3bhjrABOBUx7Y4YT2XUzseTsvY2ewI1mmpPwE2QBHRnGyBnFO3gS7yEWuGTAhWafqCeA
f2JxECtjKJ74CrQxz6I2A8IRN8GQtaFVmA5pOHyATkzYYCO2M67eo954LWr6ev1b9GqlUknjun9p
m2DGotsFeg9YyvE7fRhyi4omn2G76Wv2mRtj8Iif1PrUcum1xIfUAtnIrmoEbVvqcq9XpgGiqTQk
FqC+lx9j1q+/NrvlzTzb2fs82OJboetdGjeFZHKadtk8Ev5b3Xe7VNiphzSwc2ZCo3d2xXUawGxB
uwNs3X+vMGXlhxK44LabXKHqqEPAIHRWliPYHkJy4eS53Ixpx22N/Ssfd5bqCuaDJkZuLaOlQgyu
eB1bx3L2FjVjuIJFAe9/LdNgj3LjWqEOKIRcH28KB07zUlTxMuXNHlK99zllRf+uNcp9k1ZPe8e9
v7il3z0EV37LZQ6Mbp6TyTPbfYGgbwDnMINHfjLTZkQutSKp2BZJeEhr8OpWTC0Smt6vZe2SkeTJ
1zC17IXnIghW4OTdsJj8oY3MyhmMOIUdjrKROd6dXaWMQWphF1poK2Vu5yzPSmxcghL79KPyN3GX
ZSvk1tXO3B+bWffP/bTiUB8Bt18BSnK9nmmH5VOTs6MlbY8zjVDlhiVFeMw7GTW01+ZCegZyiPB3
XWdObIonAxXSxAGNDdXIl2dvLhlECP+KL81l7RxXa65uc9HYC7MX2xp2dd0O1cWSvv2hbRBmQmNa
Df2E2Xot8RjBN6ZzcirdCCQSC1He5s7FbBrjp1f0mw/SyUtvpGuadRTkBFl2jiEmBKoAMRldVrhj
dhlKw9Aiv9jmDRSE4cmd2fkpJnmT6KTbQtLBr6ox6tBxRZ28ivUKMRbzWRLkGnjOUmOegvOJku9o
Bun1S9qrj4meRQaXR+sEC15hjLLLgvR6A12EehdTatfKNlNkP1TgD1TVGUK3L07f518drzJAYRNO
lVA5q/MTLnrzaglk372YTftD+Xb+ibO2eN2MyQJCtTKgS7OeXIPKGreMScmtT2RPkYAG9Dvsilej
KvEA9hZ60dVt4qhMc0LlefZHLS2avNTQPeK2AQRt6ek0hJ1cvQVDxUYcYBgXEv4WsfpnansL89xp
HPqjPq8ItvEN6987G+0xmbOGh6fmqZA4Zh2HkGcxur84oNWYdwWC3SEF8IVl0Mm84Ygn1TpQecE2
Z2ny4a0mskEJpceAk8pNu/spwGwy6q19Ay9xYHw4m7e9X1MfQVSyw+jDSjOxw4FlgRZZ2oqnkZIO
Oz/6/WLvuZc9O1qCYf226XI0yFUwzWGKMC/jabZ09ehTMv4raEk8shSzC0BoKDYtxmnUfzmsAT+0
stLGkBij+2AOExgvOETW1YWIKh0uvIMSymRH9I1uye8DwxREdleyKWGHTy0AUGvlX/M0aniJ/AJh
PRUz7ataGRj4e2mqfkq55zOsoKa27AtRZ304W93cnHrDru4qRnXYjAHe+dg86rlO0lwMv4y8sJbY
sbMO26hXYJxZi4GMI/HvBwBy8rYmnvp9Wpf+vtQExTRYG3wVbkqIb7IFpxDKudSe5bqp9zWfJyKj
9JFsYWP21o+Md5A61roiNVKmtIEwsmlIcii7NwRTfx3dxmAUON5U2WZTAwBw+h42f4VdopyNB31D
vQ6JyGkDEW9zAsLblaDf1hwBC7CZY0dpu9a/ggGzfViPnd1Gua+p8zhbi7czOfQ9mNNSIW6jduc4
FV3lHFw77998KN4yXIVBAH3QpuK17lrKXwOvQ+TKlaV+McGynHhu506c7Rajx0Fza0Bo/eZYQewK
vcBDC2xtOI2cXB79OufRVsL1bgzcxLTbwRK6M6ZqoqWMATc20hkDWTPVlnsZasu7Ot/1El7gZCyn
BlP3FWeVpw8rr7iJtXbWL8LzDDscqnR8Yc2pIGhmVQDvka0Xts3F/TnoptzXvRh/QjOEdgYQqlR7
zIzz04IPxgvzesoxmAf5ighBkCIIsUlpn8JutndQftixlD2Pj6lVYDsf1opKC1T0T1aLmqnqwnuq
dQ0Tvzkr3adylX4dG9tTyhcKIwsquPl90+mdnxEO2yvZw4TRRkY62kSh3WG1wghHcUuODXkY79gG
6F82WtMQNvzdKMcmtwMqoK1/GSSw7/tiGn6yt7ORkDNnetHSoW4hFuvjxcz6USST76dbPCwT08YB
ywEp6FR71hoD31eAAHmehbfRL0bC5mtrfDnEsyl5yPCuVsd0mPwSv/HExq/yITFOEyNO9sTGfGzJ
lqS8bdPqkQMm+TO37O0nhCVXRGm6dVsiBXCg0Hc1hQHXQkCK+55AUwgWiQy7K4PyOIpcN8JiZL4R
+isWp8hLff++9ljhInZZbp9sdlA9lwyBia2RtfpqTONqt05Hsopy2LSr7QR5Cyb0xsC8LAtMrBZQ
qngjuP4yDY1/ETYSxn7QhpTigGY0mIdvqTlGZYPL+kCbR14k/FQj9nEkYzdOq9G0eIcSU2YjS4VD
Yi8B498p9wkjZNVYNLHT4YpMyH/MTiJmFyOI0+IuDoNJ2AMbD83HrpuP62tmecCFcFWmlIRFlVk1
S9gFhEhD/DHOxwSz8W7aOjQvX5ZsxEj28QDw7Wtfut7jE9JW2bwwRw4e6skwGsQvQkCx7prLvddk
GPYo9mEbt7QVHYZq3kQiwJ2XuzZf826HgzBDDRyqHrawjrAdymBB+rfd1YxBn4nvA6Ila4Y5NPhz
HQWKGzsS4qomgoITVh80PwZvoWti6W37R4fSQl57QCgNOwx7vItdSayPZpKlw/uAS3pnTxYmObWN
EweLjJHtrhoG75H9HHVCKay2l4XTwZB0/mghNDYprIBsVYhZtBp9F+Mizpqjkzcg4ILE6VCC+tOV
a3u3dGJ81y2xvvCtNT/RUwcTdRmRKQQZ3H9tYy4eMamnbpTm18rhom6DT1QLYHqjEiN5U2UFt5x+
4GRigmUYL4vSXCJqT8l7m/bawBGwJoTDUh/bl2VRzTP431Qhmw/UgjV+/WMlN+Hi086GY7D4LMKV
NTn1McOWxrJZS66jYG26mLMg5mfnlffUE4QwQtylOLcdrahxahVp+2kIWxJXI1BBRB81BnKjUQdf
tY43NQrqqzGnK+f1hedLB+yvteuvvF7Y+lbBNn5zrVr6kcXpjSW2grC+GwZZni3hXbMd1arILqD+
fetn6S84vMr5g6SXePdyQUR/20z1I1v1fqLGlAhBa1TEiyxTPTtlL2kDc3DAnKZJK72kXTKfLu6h
ubHsbRt5G5nz5+yoFs5UmqVnbaxq+qkc69kOenmXE93E+EvB2X2OVjJFFhYr9tWcQ2GNOc0vlIV1
jCAvdik2s259y7sgJcfXbhgWhIUbPeyX0fo+cydwGilMnw453cy+UQKo3WldvfzAJUiIY5qvvNSl
IUoWj1npJM1UoN23Ushn1c7e81Jen8ym1PJfPsfVp9WY6/xmVOBo2YpLm6NLQIYxVlPXYJky0Bvh
xv8f9s5rOXIkWdOvMpe7FzmGhMblQqamFsUbGIsCWut8+v3A7p1mZdUwbdQ5O3bG2CW6KCAiwsPD
/RdTfhXLQuYD+8db0hqDYYitbAA3mFd+/j3RJxCm6KsBloyVAuBiIkz1ZGJBtOyhFvnIm4ULLX9R
EmiolqjWOhmT2gqzTVxAHqLAkHz2tQKyJN0P41FaRMBu4AJMaGoqEM8YTxHxBj8qAZsMGklEHEXH
rarnfWRKGKO9DCntJbNKlzXn9WUqbNBpmCmAkJUelXQIp21c6jJ8D2gp2GP3BlCZuoeCY6plm8dm
qevLu/KYqldxESM0FXNPiV3U0uJbqQ3NmwF+nWSwSLoLdpQRB/ZQyC7Cqp6+HRsju9PAtmNemI3R
u19Xden0Y96+SG0bvHX9mDS8hmPe2nqAxKwJbLZ6n3ilIO17Fbe10lfZMmtRvhmWHGusOi+CFTIl
y9DStal/0lQjfOgEOUVgtUb/EoNYI4TgpreqSNShteyqXaNBiI0NadeiF04vjnSbDvxUHQFvSJKB
w0i5LBHoDwON7SFSyBGMXKVkgRGVXDoqm/vkgC4MOYoVwK1Yu51W22KDEoldT01/Q50TdY9quWB7
Hkb6VrZUldDve79RWMhMBhg3OswqVxuRk7lPFkHQ2EeMJ1MLupXWcsLQtTeNE86VoEXj22JRxo0F
OmWI8CRYIjwc5QFoFxHk19HsI2R5rapXZYCS9TF+8itBe5bjppJMZFmWYFdEPVZtgcQfZA498NQp
pBCCLJowaMb0WptmNtIywVTuIqOR9ojC+HcyPri5dNsuKzR+77SAjq09dL1RQ0foRswIb4+tEtVX
1CAAMxtxDhBL47MPWnUU1mGCyDs7R119R34AcRVDFJpg10cNG6KepZUCtxi8ggAKGmpSCK0AOI9O
abOsC3ncyDFsbUdV2wVyzwEm52aGzsuLCo83ZQMG4oliT5yjVhTm/G702gh9LxqF/QII9v1CqAQ2
9HIq7oXxKN/ETabPsp7zQhVGP3oYk7DG2kwogIrG9fguGgvxtY1zNjpxSjkDyfrYAP1pOOqbYRyn
CfnMLO6TLsEQWiKoPsPK1GS4bKXwEmFGmZw7C2tQDxKudgHkwdCDYyU/jt1CQSNhnCVVofhkuRWw
3UBhrKcQXYYJXhIVmy7N14GWqtXjMu50YWcccyVyCjDrRMCG7hU8tSUjZYo1mjIoCiH6Q+yQRSEC
c9ZoA6ElVRexxJnQ1+NdFuc+Dd6jDuJh3UOihCOk6Jkve3oXzvjeRhlSEX5CANQ+ZdezikIqWg6e
ob4ZysGob8cIdZVDTPtetxXImlQ1AaE07cY/6kp3W4cDNlUU8kZIbceECqBZGjh4wCgzjv62HCHM
IjiQ9XVkCynUy4ORHpmUZlH2qu/DQpLLxX3dQvG+ktoyH570BjcvrNeGtvfdAd1szZNDWPT2hCeW
sCk1+rkI0uZJoC9YAaEx1TMx6hhdASnQBWSOW81wO01acrBsJ8OgD4Uh58gGuZBLYTZzK489SjCg
hH2UW0BNgwk01b5F89sSGwpaqVl2kwYVRhGoK7yMXW0EMJ8i8gnRFMKhkVxdPpYpB2hpnDk+yaLG
LDLVBCwShTR9gw3Y7Ps8aPIlJ64BWk4oxjKeSR2SQs4I5BYNoEGiGKlEssaJmwfIqdBEVTRBuO0L
jgZ3xMAYCaXFUUYp2WuTLuwlqy4JoEved6Jkr/rQRxrFzgl0FT2IInvL+uMcRaid5coW7LaRbgWc
RmDINkFBvyhueAcvkdbAA82ReV+KTOhorHajHlTDrQLYVu0ooVH3v+xylOIplImpAhNmiUgAIAFQ
GV1iIrGeRzdsVk1yj0qXKlpoeh9DW85xQLibFvD9PF+q9Gqb1IoSXY+gw3kT6oiquASnQd+OwDBh
tKVd12QQi3xq/3aeC4U4mUT2QpVswFZF7ptVBXFyBQZgIa0TWiuipWRGJj5mfu1f0+IpJNEZG8lI
I9jOdZyM62nZjMuj04KOCHQPolC76IGDRehAY9QmQaCkhswpCfS4JDStgGPFgDN1ZI5lmda7Qasl
duJ+ATA2gaseds3RUbWMLvRvTb3/aPp8Uumbu3t/HTTwfzLqQC/P+Z9unrPiB5m++ft+Rw/QRv4z
vSLyNOCxKKLMSiy/oweW2vLPgo5WiiziEqmhrfgHemDJp5DNQ16Uhj4KNbMc71/AA/Kf4TCj6yKJ
+ITQJFH/Fl2fH7tMNP/AJszYBYUraRLooR97PnVrVL2s9NqNeGQ9Qf1E2muYWgfCsbD2Y6xOPr2j
XzS9pVlN9I/ODs9Jw1uUsSqVJLys0Cf88YIkxOhZHYv+VjMmybejvgXcUy+J2Uej6WwdCudOAWjg
CpUsrQpDDrxmWvS5vZSDcBP7PUfgLoIFIaHNspYiaUJjpvvG5gikWcOW7bqWp/QpWEgJtmBLsuZY
6xeOxK69xlI2fqbqHwhg1jgozxxemK5yvqHC4C79e63T0VgWqqOI8FiVffv62X9s6/726CA0FCy8
6KVj7fDjo6PBl/nsJu0tkD7ZiqBdoTooPQI/U+yvr/QjcGK+EpLlOobCM2JlBqL8eCWjFdIafkF2
m2tRe4jSALhlFVKKp3AHkyMoi21HZ+1s3+6nsUXzUdZEDLlkzAFOzYxR+ClGDt/ZbV1JSxeBMs1O
USuwZYkjGR118uwPMn4b7nJtfKHiM95+/eCzGNbJ9NKQu5CWc9MQtMGpRilko6mWqcPfoowuHoKq
RphBR6OO08UBKqzoIhczOCWnDzcUjlcCJ3M4FUxEIUmQnGoU0YFwPHhqWiffErnAFoAcex2LxnGj
Gt9w6BPdJhzgYNWTeAbCcDo/ZgMa5oaOTBD+PyzKH0cNoiFqG0a0uIkF6mWBVSw2dFDOTI3TBT9f
BDwGF8B2CWW6k6nRB2g0zafJG5XekBq9tRlClq2B4N39x1D8K3aI8u3fSr11tvP96/uC+VZn3esP
G8L8Df8PToY4qzwDLUBRIc6lzpix3zcEVf6zzm6ARBjePcoPcDJJ/LNkzD7KClAACJTzXvH7fsCn
6ICzWWDOuhTYTMS/aTs4iRwoTWvCUkMhHWTS7AR1ggGouoyC9NjWLpYP0GMTr9Q7OsOQgWk4iYM9
Kteiptp9Mh0CPVkRzTxuCjh4T59ruY+1xEMqw6ym+x5t1GVTWSTTFuc2ytnNym90G57WpgxSpGVe
5fYJS3Dqet2Kw+pDmWBF3+UwksFkh/GKzpSVUxiNC3csj1hao8/m44cXt17YhhhGNDY1Vxt9Rs43
GUWD1MRgw4tHaZesY8lY0cPPKFfABY2mwFRw7TPFPL6VBAWaZ399DIGKRyDTYSmotFWpmrfwjjp+
zpIu+6dJ8IuN72Td/fRiT/Y9XVB7NfOb2m2rYjNzPgf1Uu5ip6+UM2FY/jEE/nSl+fOfYDAlumPh
WDKEgIQX4rd+eUawW/75UUAM4MyMzrQMeu3UJ67SFqC+46F29WCPIAh81ZtjAnXIt1QcbYTbQCws
ymGmXiWHMtxKReYmomrH8UULj6VGsVcqYXTP9aiFYqv9QydR1l3ej0yckMpYQ9OAMxQqOoU1/6y2
mnYG7Sq1hUkqXS0mqjuoAMRUi6n6OFNZOE3c0BAMoCYjyLRIVlgLmVIOSEHZVLDUvx7KE89xxIwF
XgBwRNaIgUWhOL+gT29YQOTPL4e+dmuK2WHBFvMSk1MY3QP8r1WCbQKHFllDiZVjVs5LSUXf9bm9
r+/jl+Pw6TZOQnkmAOmByFW7Me1QcKYmJV5zSfeUrfbMnDrZmn564hOYWFHSB6C3S1iAdilSYvDJ
wHrh3BPNgfHz9v37dcCjAYfU5pz0xzdrhHUJ75g324i3YamsY8GHKkS1kF1qET7Uxg6JC6uVN7XQ
XR8Xh2Lm2x0fRBg1Rzxd8lIwC9/xfVyXGvPrtz0DPz8lrj/d2snuLDdozjRxV7sCKEaAr1hBUezr
4HRXmN00lderC4fT2vXXl/31IP/xRk4CsrEYJ7/sGeRKRRsRna1CpFtR9m7qn1Nw/DlwzNP6j0ud
hCjKNcgAIsLsTlSiGnrKQfb09cOcu8JJaAppDCDvwRWG6anGvrc7E5p+/bIAa2PoB3T3Q5T808LE
qBblCY0g2y0v2uml05gdgYLz8svXz/HL5TArqxtgWtlzT5ZDpLUGDROuU6WIJ2KlgxzJ8ebra+DS
/KsZh9UMYDiEQ6VTVf9GCQRByJhxQA+IcINbQkQKI30tHrF6TVBdQQJapwHZZYMbqVvAXqjRwVjS
pPsxgHldau+igggheBq9RpKjW4xzAwopOsruMNP4Uj2iU+73q0Wq7LLxLk6ElYzWVLhEtDkMLxZQ
7bMucdJS8cCFBe3gChDAO8harfYiVK8wLa1EKzeLUtgsw0MPuwQbPio6gyVDNDk6C+m1ke+gKx0R
QlAa4BKJTQ9+3XP+yjVWN9zWxcJAQyB3gyNVM+p+CL6s/RHemKAhbo230RGm9HIDcXGF6tGqhQRc
IlTRpAcxfxMQCC++R7X2rsj9vaocb3R/vG41RDAOQzRedan2HndokiEJjy6T48fCTdjz4uJw2/Li
mlDbHgsOKUh2RZ1BJ1Rw9FKz1eESYIS5GJ7qRKH8JnnKoHgFAmRYBFpJcKD45jBFLrM2OdA33SXV
a0cKgTrEVVu9JEfPZ2+cH2HIFddfHmlKXXeYDqovwfGpkx/QcGFzelai7NJHZkCdOhtdBhvbLfuI
9nQxxE5rUDUdoQk38f446ttuFL0hvBuqyq2SggOJJ2YQHLvKEo7xPp5AECH6Mk+XRfRaRZk7CrGn
yeE1w2NT/4IY4wMxAChYKDv0Wl71bnTBk94MI6Q9DApnLZpkJ4nivpBlFeTZcJD6gTbesOpgyI7V
jR/Sx562mQglt4oceuaWKKjbDAQcTotkWyshU8xh3h4iRnsEqlEoNMIUevO1PeItrLTfF1lsY7jX
IiIYVa9Ic5jIECAYNdn699ZYOFA/HYCS66qV11qwLVhlihau4/hZwnoOUpnLO89RmOjbvSz8lhGA
q6K+t9KCeNZ3tUREHbNScrIis9veuM36CwrGNnmIMaE4RdrXdt8RPqmhxxrioegQ9LkU5NBExNGK
m/AaTQxMBmR7nE2Spf4RTV12v1lbglWWID7RYZYc5K6IUrvfGcRjcW+EvV2loqsU6aHW5OdEiJ8i
+XiRq8WhOA7XzaDvMlJZQX5BX24DWhrsR+i13UsnGyal/Xssjjml3/UVuUs4uyB+b6e3AWChUPaW
DO2pBr4Ij4kmdUPNJnc4xVopZ+zwsovok8SvS6hIUst+uFw6EbePDxiJkycPKu+h9JYqmbQRHUbk
Epb4qoiTpeIQGC8XToouUgkLshbbbVYVFt3X/RjkTyU/rRNFRy8uCnHBHSCGgDdl0F4UCZQ8kEWQ
o8De9G60CO0pvk8Vzg5VtoJ5xYREjrV8Qkbo0u8kJ1TBew6TXQelBfEdYcsbetQO0kPWgoptD2V8
4gzeLCiMk0yCVUAx8arOlPUAtzKa5kLq6ER17tIroMaNoiRSanCubJ3ZP2N78tDJpsgBorIzJu0i
XfikaIKplFkJIIdpmTVrA8LnYoJHj/BgTVN6fsJEb28oSHi9+NQPgRPnN4jMJAwOyKamyC8jCkhh
nj3p9eIqggM+Nv5OnFCdDQZvXOwWFJJpPQBUfIopdEiMgkK4RsTKgeBoscbasnCXXGhZli46nmvZ
T926kVeS363HyGAJ967cGU6P6FxSGGjFXZJo0nk7clYAaokW4YTwabCwjwHWn3rl6LLs+Ym2Devg
wSBALVB3yMR3YTTMRrgMjW479aG1UKkSBzslCq40sT9I1ZMiBtd1N677fl9CqgTj5ixAPkE0czEb
NIV8nYslAN/Ekwh3A9ReeHD3tY+J+DLc1mp/sdSy/TFBeBdrAoR7HRGwX9Tc1Fg4f70LnrjwkGtz
qMXmBFyUoi9Rjpq3/E9bOhCaJowAVtHCKDaziocaEQyQp6QbCggndbOcIyHCDeMEYgQOPsh2R9bD
bdILe8CpVq1DTQrvae+cubWftueTOztJvzWMI5BF5s7UTLclRMMF0BJw6ely36eMpdFkbtum9tcv
5KfU4+SqJ6mH1MUtLdpyVm0Egybft13syXiSfX2VjzLsD9nufJkl4ENREWczmPnhP732kC4LeuYJ
D6cBkenUlbIg2+7ay04AQrjQ7GI0YNgOF3MCgCqXM4HZMI7dtq/0x4ChSCWnFCs6oomldVuxLVFF
Cj/O6OEAOGTW8ezkO7nCO0lGB1eZbImfikIvuhasGnU9qPftdRvdtkto70aAtyVozKXTrySOhL0+
wI23FLxdhCJxaFKWviPJZCczawYniVIfXEgKXqNOB0qhlxAKXF16i5LgMlw0l/OaU5f9vRJkj4A4
bOUYXKaN4aRGtvf73DWC4T5Ulw6AY+Dg4tOQTZYW3qgBYLKxHt1sOt40CyrIfbeaZW3pwjymbXB9
5GgiiLW3gJeWchortfh9BIvcdbodZJWFEpvdYEAasZFIKGWionXucDpn6V+M3McR69PIEQL9eqL+
y7Q8YJ/rhvWNvHDnMo5+1Hc97/h43226pvCIvb5xJjP+qX60FKlvzcUoWJMyv/04b5pKHxVQZzU6
n14TdW65Dg9RpgBV6H6bon9TffG2yPjv1B7iB/unffRSQw95b7/8Ku+tODxnb83pF8138xcrqf8/
vKPwcfii+mgVL0Xzp/+1fXtLQVD87z+tm/Q5f20+s1vnH/BbNdJQ/0xTaraI4BgDaUrnTPtbMZLP
UIc0FA5Ss/nEZ2YrvSkdahr2UbOPuzB73/2lNUUtEgIqxuMcwTQUdbS/qRb5Y4ClUaSJMrzWD3N2
6kynnpRH1FxTxABFT+1R5eq3cbCK6q0uwulet7WtZgi+3NCnMkuZ5FNYje1KlbYqovBTLplVuMnB
f5LWoh0WonVkoV4sDJakbmqdjdZRZTZQjtJ21dz0sSctPFRpSZ1zDbUu9lESTZ0WkavF6FCvpWHn
E5RCB7FYJbXV1kMOozyuowJNhFU03WbgE5p9uNXum9vsdXxW3sfn3FvIhym7iuJvk7zO/DPH3ZNK
3M9v6CRKi2ht1LD3RU9fOM3T9KY9FE/Vk6haygOaFMCYvi9LW/tePBVP3RsF3Bn+9h3RJUQuUKhw
u+ltQrZVNHVYhh3VhdUQQzd6UedjTIX8+76RrCl2p2JNF38ZoOzyLV28TwlSywOGufElmdyn2fqL
MumHL9gf4eunR9JPKkBaWjaSDxXIG7THsr7S05WA5PHirhQvOZAcju+LK/2x22W3oI6+4b9OjobZ
FuAhVLpNdHmFDAChWV6jGDeR+dUWJ12Jb/wHb/OkGvTfdJvnJsgppe/fYIJ8mIh8NUHm/e/z/vY/
Lir8WAT7WEEG7FF6ReAN4MKe5KUZmp6ZmtEIifIKKcUU6T343lR5VJT1Wt35eiWcu9pJPvoPXk2c
19XJ6Bv4X7C/0OVFrvck4tXysQjkPkKM3VK9yRoc2Yrt2GbRW4ZDiLeOfIDMswM3sAP7XPd0+UG7
/eIGtJP4lKVIy/hZKHvo7DuCQ253nPXKzYYkD8T2I7rFOwHiFgygW/15fEU2UryDxdAB9UbEvjXR
qUw25Y0hIHNqBUevhgv5PdrAPaILTWW9usvegqt2CTaP47+V3C0Okma22+hOGEz+xu/JW08h7Pf/
QT0QzIKUcU7DFR2ncFPDJtWsfbrZcE8xE7bU22DXviOYubhb7ONrMJhgOaVNcBl8Oz4DXuxkKz8M
dn8dwJJJrR3YsF19r6ZWmZo7jZP44/K+ee295GJ6GLaBnV1XoL7M6DqpLBmVesW8ldyxwFjdgqxQ
oDwdW0PoHr/F6+VMwzej95DPvpcv+Uv5UkM1Deb/ZvD94VU4SGy7PQpE3LAllXdzISewOHzSuKkV
e5TR3TbzJwTA7EZHFA5herO7aT2/tKPUCreAa1Pr60l9fphP4vt/hvnfcZjPRRPtpLnyz44mPx6W
fovUIIHmCr8O/VI6qW3gTrHUwymVvVIM3gZRvpxGnHtbrTmujFqCiCJhtfL1zD53yZPN4Z9xyRNd
gd8fk3axyrOK9DNOtogE4E9lSLnsUSWwRty5bx+OTniwfj8R/lVBlbMXOtkc/u4LfTR4TzcBtDI4
lHDElTma/JiDRFhCiHpTyV7vA41A5RtqNDAFC3v4lRiNo4scb7DSjEa1pNw/uotjVJq1Sh+hxqDW
UVD7ssV8ytYTLJZNuJAFS47oFYNDrVwVOo1VH6qyLy1VJyTHfpJDzbodEVyA1oT22NdzQvzVpPj8
OCcDlDcJDSGUFDzQ9ZkVDgDMLYTRh6NZ1dwC5H+EB2yUednMkNvH5OFxROOgumTj8HtTxr5g3OfP
aCdTF0qsc5vuL5fp5/s7GdcgSwUjzrg/+BrlegFMe+2nZko58qa+0B/Vlb4SH0vOBvrF8L3fj169
j85Y+J0b8lMJk3/zIVdO9rf/6iGfZ9wXC0w5CcxFmOWCuCDNq54r5PUTs3xGdTvcn1PaOTe1lJPT
xL9iap171pOm+N/9rCewld/iMJJkInhfGsfgfX+MWk0fpvFxSGTv8VGwLi6wMDS/fbu7uTlTlfgY
nNPB+3ydk3AS6LnaG/N1pk1w3a5DqzKFje8Fq3b9vVzXa5m0XbVIkNeoqJjewkNNw4RXZg678pCb
z88b21l4zkblH5dkpqX5IJuqmZuH1hpM42xSfwIa/fnFnMYXNJ+jqiC+FEcTUu8sImB1V4YbXiL0
l1i0woR1jY1wZOGTtakuwKUJsqVVpn+nrc/E4nlmf/HyZiz55+Nt8C+8l3MT5hSw/PdOmF/u258m
zIxu/PzMShhQisyYML0L9EvdNE9rNpnCoyeKXOk4nMnuz4338mTRI43aYF/FeGPW95Lh0XSR3mK5
id+DFCKPjY+iVYIFpM+5whnHkG6TnuKhVdnIgKQcl84Bb86tmI+B+FTT+G9fMWdH7KTM/4+O2McM
+GpVnGTKjdphaB8xQ/LMKnDWtHCyXMmyvXyXAJeaqJqD7vgHV+JJuPyXz5KzL+Ekrv4zXsKvCohw
NQyagGwbhnoqhyjFkDWHppQ9234qzKfSHbz9U2a29qMb2+Zb4JiAKWz94pt11TiSubq5OUiWbk72
ajtZjyt7dRebq68HBiLBr2LkHzcln8TItANHWhy5KcHTTJA7FIJwSDFHN7xVPawI8SND3cltNsW2
2bCQH9U9sL0rmkQvfGVpLVYTS791JfN+4b5WK+kb6h2WsfKtapWY9NXvfA4nV75zdY9txaXqTBvq
Jas1ctuWbmPTaifWuNLtyENQ3uKX05reJQYTLr6Z7huCAc7RAh/jvNVb9I7k20tKUwuH3Pmt2Pu2
fNmabwvLWyee5qCaa6um5XzDv4Afn1gQzu23lN3OsWpzAyvfDb+zVX+HB+NG/FT8dLzIerlU9ma2
u9RtHEKdNeiBtWaV3Idqp6bTuK0prHtL459lvqJxDSvy/F3+EHFJ1VautcNcLlt6wvohfm83nfvQ
W+OG53lJrBfV3n0b7IeDbj5Q3rIeLq8zy5O5XG4W68EGgGJ6D3wKAXxT2Wwc3eTLpQ1AiqOFg8s6
NzeHm6urzEzM1lVM1dk2zvzxCFbM3L6OF6B/XYwR7MZp7W1nvd6LhP7MxBvBjq1Xhe9Dwsep7XyX
mb37uO3MfbqmLWyzQdiD9bjfxuvarhyqQxfhbpvv5h9W2rUbrnGMfoRzDfEVJUNr2sS7GFMb/krn
x+w2aDe546VI+TDeTRvpYr7sfIe+BWzUugc1zEdivh6+KR5+MObz6r0z7++Fq8jGE0IwzWqXmujs
m8g/2MKj8y1Zo5Rv9k6x/gaT3cbMdQMres9rXlijuQ5MD51wc5Vbq4HnO7MS5tTwp7D4aSGcZPFl
d6RJPa9OxWyclCflAfbuuvAi82I/2kc33w2Ofal5INo335q1s9xwi+7kOpZ9Jus7Fynkk038vyRS
nHs/Jxt93cLAHOuP9zNPKn+vXQzOfmE2ZmU94c1tA7qyNs/TznIkjzWQm4IbXO42m5urM6/nfNA6
SfP/E7T+E7T+Zwatk9zxX7koz8WHk7TyXxk/xRlT8VMwp60Fs/cDc3Xat1uglXUMYVqwN9V2bQve
vD82Dpavbud0DgZR/Jndjy6QXW+w5s9Nm4pdsv34urkjNX9uso4uKOP10l26kGpt/BlsxRUdDH6c
xImc2MY2b6Vd9ytQ3xa4SRtILH9GZNQKBjGmiB147eb3nT1aqrnrbAcXgk3vPAe2YevOvJOqXrxG
T+5mYhft7aU78K+lldn0aTizkzGkZDVE00Nshubds2Q9g738OOKTNHhvmaVfFuyO14l3eS3bLYlR
b14X1k7ELHpnHKoXyTtaO3ba3Nxd7h6+qRQFQnOFEJZ5X5iGefzYtdmmX7f3KCCa1DM0kwxwshTz
qjNf53fzPt/QzTvbN5+HRfaRVLy+vtIN3Vixg92Vi8UByatsTi5AJWd+LaHd3FX25KpuZpfenBTo
FiRW7+t9m/E8M9YnqXykj2EeIBPilYxex9vrLJ1f88hjxOfMI7nt7bnDOQ+jvIGyus7XiK6vR3ty
JFeg9ShSRCnJwiNHWaVu4IRuzP/l1NczJ7QTBlyyNTdk+Od/q7zQhepmYdPqoMTC5/lqt7Ai57jK
vITPjqtkz5m3NGzhIkNUxRHcIylo4la76RE8Lv/JF0uvdsDMr4/OZJPp+45oiu7oYAtINl2Sg/Ew
fCy5q8jxeQyVX1iCrBVbI+NGq9HKtpUjXaje0sWenc/0bmn7Ft9J4Rh/NEamcFtLXJWWlYOnccKV
Wd3ibXiQropdtRZ3rWeFTmDnFgVgE7U1d7nJV5Fpkp47lZe7meMO6/aAV4ULx2DDT9pf2cDfrHCT
8V3FFjVSlg8nAFuwUhJJEkMruu/5f3Rl7JGfCJuRXBr5ROZx67S8ii11JxJQvL0d3VH5pfFAJO3z
4qEwsNJ2xi5yV4aF0NDtdNG5ZrQO1haaYl54bvqcDRUnBav/hIp/21CxFOZQcJrjf9oWTg+7Pm7C
SaQTKnoXZXPmrer1BHyMe6/G3zcGn7UkEiPmz0Bt9eb4sLQFZ2IF+p5gTaAkcjt2EQO2XnoOrExa
Zx1JVvHYcBzo7KODpSfzWWMRplbqbex83+6Htfo4Mp9R1aUOe9xMF8AObFZF4OSuRPbM+YLVO1k0
//mR8oVgHsTH8Lq10g0uWV7rsfhcyQN9BQq0WNPUt/SPlUO0OwdD0c5snzMu8XMRscbLYBbHlj2J
ksC8orFicvQ9NjC8LRxtX45ub5dsi0dXeUzXR6KSTIREuvfjd8lGuc1EztdL7Yy311iyk9qNF7sh
7y3g7wGRMnB827dH/gycwgs2kZO6jVd5y+9z7IWlZeXE19guvPBm/r4MdMr8tdEVEsoEp9iu9nwf
sXf5ff4Jy1XsItDoIXztLZzMQv2XF47Ipzd/1W9f2bzNX1HwEbrz78EmdaPNclV5/MkVIwedby/j
viPGJXUrC/9EF84WvzKndLknnjFnF0jdjjuYo75vhzwH1mN2ts+8+XnmykWwie3jqpjvx53/5D55
EuRw7PnKH78u5n1i/j6C7aFfZYTcOexqJBAaBYXIukzWGTnDDhMe8ge4QlfKplmn1/G1/FisCd/s
re2huV1uIJO7ukfB5iPJGTnZz8mMwsfS7rycUZAtdCPZ5TqHHYP4rTqpV3zEaMzRD0eH6G7Nu4vI
eAWreT6OjIHAKvEd6CVWbQm2b8bXirWkoZDYobO4jNzEDZ3QseMrVF5NtCHZ3uetq2JDqF3fmVap
F7ClTe5kZ3wOb3U0FLlHmXvt3XmrDr25TqEzvzQ7dvLryV5aO90t3xUSC98K9z5Jw2Qql/R2N4F9
gyrVwkup8uSefh17kc0277Ov+RZJCfJ5llPz5hTeJC0ZLJeswlrsNU+xDK9aN7tmp3k3+4qtsmYb
2+N/Z4nceG0l9uPSxdqYCV5xgyXTfl5fvhMBfkpcpNIAQm1XW2M9mPfzE+q8GG6Z27dX3Yp+Lltu
xwLhbm2cM+yC0lbpaFfQ8bi24Zhsfb1palQNjtbdCsVNKjy7FaXwdbOWNs1u6YmP8ov60tjTS8DM
bOxkB8h8teZcDeVvPmibokX6lZlbSjn2/ug+ur2z2DO0ZJ6BB0rtcrEZvdSx3nPiw/t7al290k63
bu4Oz7F5dzeYr2R9PgNmdav4Tj3Y2znbW5pH83ousTTm7XyVir/AZrJQUjM1yj0ZyeE9EgA2ZRB7
nmaVM6yMy4AR1nlTFfn0xNSah1Sxdb4cNrede8Oq2BYMzBwL57flMzSYpTGakU1fiKxnB/CK8t7g
Yjy92jCSczoOA51ZN08muuVMIazWLJJlpsPEfEVdzKnIMy3NK9aat+TFSRv1cUFpKPd4LOsg2oo1
8WJ2Vriay3umY3gO5LWL4OK9cFBB9Hzmfs4HuDYeYQ7UEv9qMIRQFZ2QH7M4U7LAdOTM1nNS0pFL
PDv6saFP8lGtQ7D+40wyL9g5Q50XBR2Uj/PJ+DifPeYFXRzYfFxUDR3FPdr1Le7htmwtd0sCbHcI
thr/364FR4rMYCVb89pVrf2cpiq70v2+NLs7opidX3xkqkS1OY6Rsbpoy286ryLekb1eTXedV9+k
drdvPGy0+Lc5GhKJt4VHnCYyx0RgBASI2GDQHFTIKLCCEuSDY4aB8OjFeCXeiDfRrvu2PCj7ZBes
lUP/UHhYXvJdhjOXSKmsXkKPIoYTu+dIb3Jvc5RlZ0i8hHWrEgt/+9mwGa1gJ5tQvhyZHJZpswpc
/MA/RmkuMJJbb5cOzNb7weWrKOf2fM9w2VvqetwSmb30JnDme2xXFGxtCnetQwab3wU20ooudemH
4aH2Orsi74yIbwk/n1ngxJ5OeIlZxKhrs0on97m2LNLqmunJODGCodd8TznUYNJwxTmO9T8fgWJv
uaYayiykXDpnt/zZu/NI15Ra561zDs1zdX3+G2VGtvwKIE9NMZbTKRORnMGLLiZqnGiYu7mXsm50
wiMfTkzQrpjA86bc8TJCZvWS+nhHWi0QYQ1v4LhVvh/AQrrabi7SQnkjjCEARTF1spG95HeOG+6c
iXeUWEfe2vzto4Mkmmtw5pDMeQnPy9UgYBscUxHIdNL55GZJl9kDYW7tWxnHGcaKmZAR2uYDLwdP
EKNzA6Pl58/HnW4tmBYRnOWE+xsfH29mteBHat+G7WINuZBowIebbvr/y96XLceNZFn+Slm9owa+
AHC0TY3ZYImVO8UISS8wUhSx7zu+fo6HpjpJkBMwTWd3ZlrLlElJJEXA3a/f9dx71pilu82uVIAl
s0O30y5xXDLpbgWPyi0Muevdg5dPitKV54DRHhpPiqIAXPWHQR2s4hjjFWQQoV0Jh+F/aVzjB2+r
3MEw79OHbjPspWGWAid/goLQxDs5FXBKVpkTbmQwOOESPSHyrrc12h9CC3YIv+RpRFDadHVBV4b7
TQpyCKegXwcIAeF0YAvSCxBAXBfrTbjKbDv53iJRLXC6mP+Jk5NqLIQoY+QKBh1Y9jM6srFBcrf5
XbDG304RMoboY8NgFRHsQCN9kmZI+SS/V35W2PVG/hnzHNb0TlpOGQ0Ga4RRiAbx3TbEbsEhXIyx
+Sz5+yvG/hVjt+kN5go09T//TpbCiVm63tCNZkp6ZOMiOL/ScICP036UapJeLoEyMdpkwdLKr78C
APwKXn4FL7+Cl1/By6/gZfg3/3t+8yM/9rfsN/0tM6Dnsmazyg5R0tQ3pfoG1AA56e3agE+80AS4
9IwZQOj/6xnLQdisVPArCPsVhP0KwuB3/QrC/vggbNGLnhWq/kNe9Gm88BmdP2/RUNUyTs0BlRLM
HjvVPYqtLJxnF+xaFlYlcgz1RwvJClR3McMPNcQCsamBvPHkcJeijoFZRe6EPIzMb//IGgGnJ5xv
32VeNra/gxVLfT5OO6S30S/pamtMHFm1SOIMAD3mjg/4m0zIyJzHjzzrXsbHS7ivxZXOah1/3ZUu
lr9OlfRXkdF/0/IXiOU/cnh0JucGyxHjcwh5X3WU0K6Rwo9sHfJ1Mud2ODwfRvsJSdUcKIgDPlE4
yKbvARPs8ZHJ1LrM9yEPtZ2cp7vJui7xrSAHsj59UqxrQAl22XV2Xa/FTXOkN+yKXQ63/FPhFkho
l0COGChX1UgtWTc3N98SlApvkNVMrBukoqbdtFO3wKTupnXpYL4uEHY5sqOYtG7n2xFg1tKRXR8D
gutgZeFfd9a0+5JYxu3Ly31g3aMMgHdVnOfQuX1BDQB0zvgEAATAeRwkbFNZ7Q97JL4vQPtgPz9H
NrAfqPwh+3+onAOSd8gLanLBgHACFdLK3+VX5OpvD9iL0x7hJzcrfMB3SFDB7fN5sMfHWfRXJzOL
7ZMwNmMRtxxYZflrj5KP/bV3Bye3PhvW6hMacY5gvLTuBuvTqZd9DfCy5V5YwL9cAEHzgB4ZF2SN
ToiShyzbgcfSXmUoXkUuCJzkWiLkXA/PgNqMp117AfYlcl9G6/xKTiXUdwr21UpmTvXARkUbwDKy
1r8Wn73vgFmv+51xHz7qt+otvR1uahfT6YbAAQ0gWh9V0xpATDRZxqW4R3MgpxgZIrtphqf8m44i
n6MAi41pphj3G9toHKS3ugtCke7L+feecQ786O/BNPh/vxszR90EY1JXgIVwDdLkEHXa77IEmtrf
CGpGjm+Fl6FvP6Qr5HRdxYnv4/vgklqycheiIiRz2hIffP6dTg125/Zy5tY3lQ92w0LWVlCh4jYq
USiFsFVzIYDjkvU8AGKsenPCmmBSntUQNwcSiBz71Q7YJXRMobKJKmB9KsowyHyEVwUmBjWiHiXM
5BI1I3hN2Vr7ghbVBVHALKAFfTOz7FGGyZahgveX1QKB95VFWtQNLiXkBxSG+POP+hCGyQEr5t9J
+FKHSpx3QO0HeLTmWqLR6ocEv8vytiwyeyg/y3K6hDPJ8rcE2Ut5D+0U1fc12LZ8EBLf+p8qcw/S
lZJZGRLP4yYC/BrMMYBkhxcDsnSP+vXkbiTkR9gFzD0KvzhFgcJpjbpftzqV05CElm+cbIcTLAmT
N4Ff49cSr9C5bKfCRcB4ReDI1v3++dlzX14eLr6n67sbzJXOMgv3DzoqdPAhwB28fzGdGgg1mR2X
OW9p9+XHHplv1K1RKGg38u+yCiRz5SgvIrmOSbjIKKJk+x8ULzprkWjBceONDCKfWuoJg4B+3Y3c
3v6BbTAPENWz0ArsEKoEine3g8a4B8OnVdgPqvWQOg8P9zmKHKcVQifePj9n6L2TOvL8PfjYQ/zt
bp4aNF/Zd3XIwo61eNHyLrnmOrwuIM3W3TqXKLA1Rrw50wU9Ljx0yVqeOsRePfWXtfyvspaL8jCr
2vwu8rCkjOks2f/H3ZYltXtCBr4S3F9q98+ldmce0p/Mqi85SqdBEa+k67/CUVpyOuez1v8sTueS
209nDtKf1+03ZDbhnatqGFROFNPgR8+0o5aXPoaOwNUTt187IHeu82Gzvc7u60uyAcjb+Q4khZtY
3+NLH54csAdO+wAYvR3u4F5s0h2wPRbAPgjvvg02RrICS4aZVWt9NV3myMREFoB63WV8wlWAWxLO
U/BgwvMOYzu4LdY5GOFvq9K6TRDpoVlzwZVdXN4sPvuLLe80cfXd6QkV1GcghTTQx4vTfXWnRQrm
s0Y6WOpoZ59aQGT40XA+S+iWxMIODpxxu/qE8AMBSLyJ9/oJK1ra7aXEgUYr2SbSYXoNpvJarQGg
FXB7snnAia4BslqllxhZjfwXwDOokEvAJaA8Ntge8XFY++ggyAkGWK81sjJb97wjt7i4mbfwl1oc
+xD5/erkZvduVGM/o7zDvA7QdFr72wPyGofPiKOBvVORBVmvbzgyLp19yk7erG9uC7TLEBvxyEI4
Ic3WORmaXZHSwySjRMObXK+2u/vzZ7i4zJnN/E9cpiZ39Nw6Z4kCjeWh3lZI1YCiHVjS+GpCkmYV
Qns9yeTL0/aKWo9fLtY++kfD3fYKKRtMp8FXrp8AdsS35TZyaDKtMLpf2bre8lV6Qy/0jb4Xm/Te
By/y5vzuyTc698azNMLkmUYuBrwxZtuu9kjonf/xMw6S/5s6eSWDMyvWxDnPqQHtUZkYBmXFox0f
nmQzGbngtorfMyAwtY1EaEokeuKQzYrsJWxcRvDBKnDu6tRmLxW68pGxwNx6m0A5eBazk7vJrSyA
06yud7278y++sC/mPP4ddFUJJuxLevsFrWO3SwH2x1bjt40xZyn4ohyChpV4wL5BF/EEVCimZdk5
cntIoSrWJykZE2LvJ+RVV1trjU428JpY2uppQnbvO/77foNZNw+V9aWAT1tZeEs0tMkMYYAofFdZ
d7CFaHC6Rx7vRbVUwPJeFk6XyV04Iz1ztkSlmJRIDbAIaJURL//ZtD6XSADLbPHXS/kZ8FlIOCsM
fONefJGHp6wryzl/WEv37jSN/pWN+vPfO1Nqkldv/LP3bkl8Zwq3/d3Fd6Z0/5riO1PX/1niu2Ad
zZkO/inruKSAT5msV4L2p1HAHw7MEwKFKEPlDJMfZxo4ixVSa3rP108B2pPqdY7BPUg2HqHr7Hu4
KA/Qdw56KWSRaqFzgajS73uv2H57+Ew7J1NDc4UN6K9N7fIqQkfRhF7Y0b08Tfa6BgPhJgPYXsL5
TTRTDRg2BZznvYZGqKd9de+Dnl6SSsKQA3iNni6p4TFTg206x/sCSPrq6krFOqjzEmEV3VrsQTyH
SCZFV07uMPtexR/H7bCWrUYREvbhSt1EmB/io4sERRqZaI1cuokR/6SryAVTiI0vovuDwoGmjupQ
51H60SW+cF7ZYu7mwubMIoKxDDGF0sPJOAY6qUFscdL4e/C/wwhghiP+qkL1X34FpSG6aWRvDbqN
8RnD+vyvKpbswh7QW85W0kbkluwN+GriX4LeHnv9oxNH9iPKn/a1tPC1H7+CG/k9mB+MoPATWsAA
4pcw/wLFDJQMXYrioEBH1GQPaO+SVXaM3JJ/B9wfHUloCzfQMdCdGix6/Cv0TmWWuf6B3ic7AgM1
YB7N+S37f9in38RJiturS5j6JG3zGOKkIkoqrSff2pb23Scfrh5cw9rKnJX8hJSR1M22X78eR+fI
bEyuK+D0PD4+Y4INbHhkPd++7EJIfWEHEIbUWTrbRcGf2aX/ToL/4dio1xppZlRLEBh1RYpTPLnz
MlMhf8lDk+5btPq0/YQeIvQSoYH85PSHON9PT08lHLPbl8MBowe+fxeY/RQjHva20sNDP+3F7uXl
Bb2E9xv7RUE5Vh7ujlryPtv3aNEL0aJToA8vW6PBTdZro9194I7Wgs5bXN3Mov+1VrestGa2/pfS
WlRaM7fkD1Nai57CLMb8XT2FDx1tUGsTENoQyk7JiVea3fP0MBkH2EJYKVBi4krnUPAYdTdZu0d9
pVrJbkFHfzhyFjyr//7I2XJDqjR6RPHIwCDPgyowlUJUIGBpnniA9tOOdOs0IpUTx2m6yibMSOUE
o0Z5bJkq/9z3GLRfplkNvrziJu3oUxGAZisbq7VmxLVl9p269MYfOgy/vTGfuXJpFMeaV0NxYhJJ
hz5cQHICu9gya7xEfhBcx92mwBiQh0cJSthd+ZjPv2CBT1n+dw7dq1eYOXQp2BRHneMVEFhLFX3n
u7JRTo6zSyw5Fkb2DfrACd3Cu7p/SYCFOO8DUOkVnXuDmdeUDm0dByXe4FJGx8+3l3Ig4vUKM/0a
eCgXD7vIul145NK+z92O33/fT5PMz6165k/URdv0ioJVk1UJTw64sNJG7gupjhKwgnI94b7IwQiY
5NNZvXOFPj7pGqbWbQY0QegAIDFucCTS+9WQ9keWAyCll8P5nfpY170Sj5lpH0SnKDTDax5grZ+k
hwmvDG4nUhrSpf3srDsb84gK60YOWfzGMVhIjm1cX1UyDpGN3ZvNJ+kJyFfvZT7GRiP64fBy/3L+
TRcFWZ75K4Xz+wvy4pHOLOkfdKRLalKylr3eqD9eTS7d1pleT/2Y9XEBGUyty5uLzXm5Wfjhc2zz
z/3wE9HEmVt+wke8EspoYGBS7WGScFtqXGCCMSUYTGLHl9GxsS5kF3xoJ1c5IFUtRo5hvgbGfRXW
FYYzSMTTs6w4fHHPr3jpTs+Rv3/cnSYLTsR8iPzv4UQsWKPT5r06sd/BGi0KyUzHplMILtBKColq
Y5SYDyAvvCVYgNqWo2+lTVCsr4ODmH+tAUQ3IgESr7wrYBHXwDLeozffXvBMFt9prk3/DO8006+/
52X6KbLM/93WTfWYhI/Z36y2+v7Y/i1/+dt989iEdRN++ytQX0oGyP/xv/7nD0IY57F5/Nv3rAmb
UVJ3/vPvK/DVv+a5lN/9g+dSIYb4B2Uql6xo/6K4JAb/h85AjyaIwQS4L3HFsrxqgn/+XSH0H1wn
pjC5SsE+bJqQq3+RXFLyD4PpOlh7VI1yU6XsZ0guZ0O9NVClqgAmc2ZwQik15/CWUiRhowFTfRhZ
Cb4Epa8/dwFXnrK60q4Dlk3XsZ6O4AQX7ZUCqOQ2HoLB7kua3IxNH4TWqy27+aHzX/dNEulI/2YK
Tu+jUV0nKgcfETK3M+lVIj/w1V4xDpxGbNtwzC6qkyjf88kwrc4UGGWk5NlqiqhwkzDxQ0spwAHd
xOkC44r0LGcvIgTVDBwOU01wEb+1/95EmZeZLTl4WZW4gR9gthDIoBfs6gnS9PYxBOfICMdRAtoy
N6wjaMS9hnbeQfESH2xmDCjgFJzqU2DoVuw1Yj3ozZ5Tc7JpPfXfh6ICBt/TjK0exZHN4goU1KRs
10MKjhw9m/yt6D1vk3UmXTd1CDr3tBv2eqIM4EEv+YqoQf2QNgUI7+s0Ml2eVaULwkt/ff4kZ0MC
5Umim4ZoVKW6oBz4j7cbqI0NTTvOjYOSZfuiVRwtrK5yEl6UGXiIjGxDQNyjj5pT5Ih5g9BmY+fw
Fl77UG4Cv3W56q0owwCnzNilab6KImMz5N19A9r6QvFAcoxp6srl+dd+f+zyrYEyEjoo/vDHt29N
PT9nfdOIQ0D1cqOI2LTGoqwXNufDp4DElusQMEHVuS0bvFwXYSYOo9ZqthHRyRprY1idX8sMzHo6
Asm2AqZCQkCjzWeP8VkJoqiEBscuGcPbliS6DxD70HV27Cf1LdjfS3XFRBQexqpoc8ekfXUZCLXC
PLWYZxhJVtEes6OS0m9BXq+nuZua4xQtvOcHu0G5anKTa5waoLV6u+dxUiU1M1LvEBWF4poK2g3o
WGsLquWjqwY55NhwVTJDz290X1SqHzSKdxCCkU2Xh8W+pGphq5nWgFleI3ZRR+AsjIp6PWWDsMem
pPdmGWdfNBqOjpJpmBhaBSEIabPnMKjNTT9k003U6LGlB11jj63OLsyiVlbt1E1OVOhkNbZpBlaq
Rr0FafewoxHNLxaO+cP9A7EZJSbuHJ3vX5aGlLYT9k/1kn5XjViJXo1PsEDxWuhZZrd5giG+Q4GR
XWVcXWZGXlp5nvA7JSL6rlV9xdbCeEmXw9691aAGbr+mg6xZI9Chp1rBKx9RG3wuQBfvH33K/f0Q
Egz9UVS2F16Z78eK5TbUWnVZp3XrnN8R6Xa9UaryyboJuBknTAdf51uBatjU6mEQ+cdUgDSAmPq9
oUTfq8xTtk2kL9GnSJM0f5qOjJoOCwpbfgKJvV5nn8eMdbhlZhJXtpkbk9P2DC0yeVo7RVmAeTMs
2YLhkNHc7KE6EQYzDC59h5Nn+uqhfg5nw8xNcfDAe3cVhIVhZ4xnoIDL8s9GYBruyLMja6dprXV9
t3BjpeKYPx36BFzr1GCYFz2z0hGZYjh1BfSX32mgtE6+BmqO+XljvESDMksXQIcZaP6hFDNrwFFI
uD57VMlNoiVaaB6UrmrRgFbW+trPSP/UlW2wKcGLbfTC2JC+fBLmNN56LdlM1aA5pm+8dGqKLkGm
5zcspF/bwZs2Ssm/wK8yVpNCW2ukceeMSaasEh6/xNwMrxgHjTPJYgxT1EHJk4detddadpzUUXUL
M2qscaTcJa1i7MM6D91RVMV+IiqGEU+6y432pkzMapunCprj8jB9HHMNA9VUrdnmVY/ZjnWBgV5V
VNuET5iRTEZ1QdV9IJGGBuPFGZxIapCZ/NeGNrCuGIxDplXminZJ6aaph8a/MkVXpC5QM03TpSlC
H0ikYapC4KJLhq850DPSfLVghW4eGMv1i6HTmUOMTNmk0KXbfBwxo3kqC4eAjvLaK/t24UJ8IJKS
Fx4ulIDIsHlnQqOp6DdKYshJwFSrTWlzUzD/lqR5vuAZnjiwZtIvqHQQmADdPJTbW/VShXGkm2Ng
HvRwym5Eq7YOC5nq1HqNwnOg9avYqDCnXIzMjru8tvSmH3fnVdx7R9mAUmVcwFU2dNWY50yGtO57
RcuVQ5Kn3KkaI79IC1Ku4yodLM9g1Y5OCbugY4ghgENjrtogDza1WgYLY0g+ULY4dE2DN2MSSaP1
djfCuOODlhfGYahJsuZwTS0zyvOraNTumkkl7vmFfyDbKKKiUgLPkplkTtAejT3vsoyJQxUOYGgD
v+UqErl6obBRXyfRSK96U38+/8x3BhbL4ojCYMxUKKK5H9UnfTVx0otDrQZg4wmzx2qIxYLROt3K
t2JFVZgRTObHmUKsZre2MTozjZs+POZK0Vn5VHZuE7Nx2/e6fucZVb0hzBx2flrCnlV1uA4IVXZF
aDZXKZCAbqf0xZKovwvHpAnVYCG5jFMRJL493ETNMkBZargWbZa5Ohm7i6jrJ4fEXrJptFFdB4xh
znNYhk4Zin5X96Rfl00wLhz7B/JONQIjIDjItwmfu8x5TpLUz/PwaGRgSRuToNmYedFdI2z1vhoa
7dxwMLJ1rnFzowVpvMu6jlhlFjTr88Lw3q2h6Bc0hGaaeBcE6W+3BPkVlQ5eGR41JSoxHLKJyaeS
+AiF6yRAcUw6fI1VpX5wbESbs4Wc06lx462YcASknMPh49gGxP9vEtN8QD9EZ3bd0YvLyc4Lytw+
z31b8Lq04Z32m17xumMZJphIGU/ZGgCx8l6QTBwjjw8X7dDVXzXdLK5jTv37dlQ7SzRJtasn2MIu
q9ObsBa1k+mBYrW6Z1jdOFSbMqGTHacaWUdmm1lZrGLcYlJ1zkBifcF+vVcpnFNoFPjqqrwSsyWS
PAnGnKjpscy9wSmqhK5FRHUnL81uXQ90WNjT9/cbgTUcVQwvMBCEvwtVq2SqCyPAkaZdaFUoeq6Z
EvAFC/U+HDPglFHNxP2WkeUJ0/vKZ9PLJEsmk+XHUR8F2Mq1HU1NCh9hGlwWjcwpp6F1VZop16nW
++syrJ/7kKrfojgJt6JJMW9T1OGBaqAsPy/U760nInQQrUGJI/p552XlaaI0Kc3iIw195mR+Hjt5
lbNbtUCP/PlHvb8/3GDwk+En4GnG3F5UrC0GmtPsOI1ZdtNXefHUjlFpibTAXNBahLeENu0qNCdj
ScO+12bckFExw8WRZnPmS/bghq4nWidHpJLpva9BQTBjUFy10UcMB+jzp8gjzIbnmD83SKs7hlDQ
R1IT8tMCLoM1iuVDl5iqKgXylSSUvRagsULLjgpRYpt0HvjG9NwxMrOwarVYpJl9f7wyEkOqj3KZ
a1RnEbZG0yTKaAr+NTYNx0abonWdqs2+YTXqosLobkvS46KnFTD1NEJuZUhLS41KemEMCbD9nobI
JkB0nAWpsguLAZ5N1GPwbRL6l7UAZ0sIZpm1lorRiVJPtcyxHfZML6rbouzDBRF67wNAi2PrgOo0
DSHmkbyfJ6pH0jo41kOffKoj8MWo3BdOV1bmuqN15UxaJJY8LrlJbxUvsgYgyGHYR3ycY/rTXIgw
8JLoCGMZ33gJMXa516nrSPsq9KdKzSo3VaJxH01pdxVlRrkgNO+1lGbAMcCt+ZH7nUlv3VC1Bw91
coR9bBw+FrXVB0W3sLcfiAqiZ1xLZGPQXzCPncdUNSa9NOIjV+sEebmh28dRYawp16sFm/7ho+C5
qiajOE115jlWgW4MfZskxyTPU6s2vNJhEXuINN1YeNIHvpWO2Bx06QT6F147e3vhzFDRFW2M02Pv
+5gAjtzASmlLjAXuGcYNxwpoAOr2s2IUYjU2Y3PTxgMG47d94FY6D10zM/uFEPr9aeqUIWFgCsLg
XOlSTb5SAWE8KBWPUryRV5vrFDk8ezKVpUD9/U3RkfPSBWJoDcs/oUpePcUgHhkL0qfHThThRWd0
4OwRQ7aqQfu8MXmrOQBX9AuC+u5cBUO3pmHqyJ1zJDjn5wqhSqZAjEfFYN9brQpWXR1Td/Dr5u68
LXkfiuFRKA7DaRZMI/q8fKGqvmjUOJ+ObZqE7qCbnYtsKtLffpnt/MknljI1mKXFhvYiaycfmRme
bs+/xLuTFCdDhkupI1Px7h2o9EuFx+mxNygIkIxusOIs0hfu5buTRKUGI5SQNFZRqkF55K28IA1U
ZqrCimNHq3Cr1ES7UIcRvJdEn1Z+JLxNUxbRwr1564jBw0ShCfuqGobMH6vz7Y0J76tWmPWDr+kX
pI1u6z7qrTQghzBLX85vI327jz8eJlQCKJyBA8V7v13hyMcmJYXfPqSTVmEMU6MVlqJX8Vo3GWhO
c3NcJ6LRnVJAP5gV4dd+WmdubCjaFkam20967Ttq5OlWmzWgrgq6eh2nTWWnIozdqh27O2Ikpo3Y
CePqs1GsS63W7LKuhwVbcYKk/WYrsBbB4EnBsiMjwvFxpm9CXDll8qb2MBZKukuVGAVryMill5Qp
sP0hdc2x72ymlKmb+8iSMMrqTReiJMK1xDg0Bg1dlfPCzUTUuUKHDY3TLD6oRpKt27KvriDSYpcM
mnCbuo/vFTiwrihLjJPjXmVFmI6zRw3jZYjMYV1mHjvSyCht5Majb8IMeGQ1A2YhkcyIdxzcb3vh
V2gZCzTiholarIayx+QYgrzi+WN+d8rYGbRjSNGSXvCcpzNpejKWwmgPfR2hN0FvQH7S41HnnzLz
teUBwMuD0CKeVlHIObWevVJ81AtSs+Geehg7QbH+EbQcQ8adtsu7z9MYY4jVFGqrslK0jReKBCHQ
GMLtSUKLIv64qNMqXVWt3jgjM4qFt3u/BxxpYvgREFyOoH+m+4WnVGOq93g5E8N8OMGYKhS8zIXL
O2+0OO0BSs6GbqL8A793poezKKhJ2GrqQfQ+eBngjTq8ayurTXhyjVI11kq8QLiMNYWNfSm/qlQR
1qSMoFTQVIBQtVa3vUKQxGq1+Aplhn5hJ94mDeUxIX0mUwwa0ZDG1mf3hAdhp4ZCIYc40jQHkZmw
lbCn2BOts7U2w9CgUgvWreI/ixrX5LyUvDVUP54OZwqFMRS+Ze3prcYpvDxQct2nh0QM0a41BnCu
+chRpsHULBzGO02KfBV8Vl2FQlXRlDRT315TTFWRZOyAYCJd8ZaAQyFPMpsV1L9M4ZYvbOyssH9a
G0JoOHFofjKRwJk9kKHqO8DSM6ToPf5lTDnbqhUrrk1SY3YdsghONIK3HIV9tlWUCUwoVeqtpjaO
b+K4GhZcgo+Wj5yCoRMOpxKG8u1OB2qshNgcdgj7YnSQAAehBwIgi8UNd7IWY9t++mQh8Uh/G6gp
IliQN/D19c8wCiUuDXaAgvf28AshQ/lArtAtli7t9NuA9sdOo9iNdCSqTfDmZtdM81qRdi1kuK1z
43pCYtjpeuVW733dnXhvXAVqoR5VIzJWLElAnGVW1EaUOiJRU32iOU4hekK3di7ATKQRkHMMZMkg
ffiOuGOEMMA9ADt5ux96kgbF5HFy6DvK7zjLhsu+zkEVVLQYTIZa7yqNcsPJuym6OX8ScqffWkKQ
t5s6IDAmaNxRMXr7ZAURk88zk0DXUbrqYwrmGTFV259+ChIYKpxBIvCbkDf91XlrxsTjKVT4QTQB
sSKBBGodJPHCUX+wFoivBGugjqyjwPb2KcYQRGbgJ9qhRq7S5Xn2qeLdUh74A6XE4a8L5GGQ/UIW
7O1DiFLlRPSjdiB6oG99VQFNUZtnez3K1Nuf3zXBAbLRCRSTMZ+sMsaABLEJj2qyAJRlGUqVGUvb
BYv/gewhZ4tzgfShWDmvVCD0CjDVYOCHEI7OevINY53mkXbbj328H/NiuMhVVKpZZaoL50VOemUm
fbrOBbxyJBSB7JjJfZTrTdQxnR9IO5iBq3rKCK6itPEfkwRSbwUwKsxWSBHtw7CLHqpGEXfIXJU7
PQ3FN7jE5WWR6OaRBH6V2VNHvEclq5Vbn2nFdVMkoraUzFg1XEVNPSqN0LOzJJqe0jGINFvV1Phx
asaMuPoYpsKmsY68AKq1xYU5UZCWll0EI9CTGB2IhageicaQglRCTeyzTmiuMMzMgg5CODq2XhE4
zVQMlWVWjfbNCz3jySw7dG/UE0O7qK81I7sIghCNkRlSmU6itUXuEqPWy32VIIVuh6JSHznrjGew
eBaaO0wDmJiiVGnsmOQlaAaDuL4feRPeM94WHDW83LvxWH0Z5HGe2A0bM3VbNdz4ZuoCBZiwqHsX
DmMfrqPJR8o4InWM0aZeHu1NLe5NyzPDDtRHGWku4tIrMqtEsryyBzUzvow9xBJwQSpWQRYSgH9G
Bl/ZS7p6cutkYLVT5iy5KuGJrSX603DKmk8NJsFo1bGJBXJQJSrgwaove5hTbfCyxykFOqhBeczf
Zj3F/nlsZM/d0CDZBbcOyrfO9KsSJbxwlRRtVtlt2g+xlZtRxJDIyitYyClQww1VW+++w/Ynlh5n
3cHvFP3FbBNlE7Iov5YhyhZalaTbzs+qZ+alwrdYWmCY6KB0VMUYUq99oEk0gP/S05uHopx6UIGR
pv0sBqFtIjpoxNJYZTzHQTJdsKEuUWUujAa+WR516EptshhuezgGVyUBEsdqFa1M7IJ705Z3U4Fy
NM/Gmypt1sY4cLoZIwTbFm89llrpUI2fu1Khhq2iIWuX+CwfrCHXGoASIn/orIR65RcKeUSMTBr0
GadEK21DqSr0kgIJ89LnA/JpJExoY6nqxI6iqOI7L5gm06qikF80vqqiB3mMjNjh+iCuaVN4tkqM
4DNJU9ZYQFLrK7/JotZG+rrWtvk05S/nNdnb6Phkg2HpAQVA9UyVhYO3SlOZOqVDGhMwOtiWhyEf
AW8zy0HxrAHCb8XAdbltxsPV+cd+4GJrqLQjl48KmUCtbGYREqMuhsDTvIMueu2yDL3yaGYKja1O
q17KSsM4zryNXB+FPKfo29LpEu5t/JTyW6GFmUtFARBCidgPV1Ls4pyFC5ZxvjOoJUKLG6hcch3W
dx5rtJVHWZ7FzSHWuvAq9uvEFV1k2HyqfduMObmDO7KUcP7ooRoMMtIHyCMiu/f2OFT4ZUJt0w7e
rhHZETXQ0O1TMGai89RcGV32fP4c5u6lXCSygqhRykPQ5lCjrqDtOChld/Cmcl0JRPZDNPrAPZFq
AyjQgkGjbzPBQtbcZeAma5FIeyKx+HZ5Jc/0kXVad+inrl9xfQJzM9Cs10EedpsIlsGutRpN/maI
se9p5G0CxHi2VzFqR0VUOg1K17YRJKaLFy/dDKVGW8nTyA3CqL40PQOMc+04LljDDw4FoAXpvZyK
anPYAk/q2gy0sD/EdNRXXcrFDQkowWXPyIaWLShBe7aE7fvgZJj0ZJB1RRkZGOi3W4XMS580ZdYf
zLIqN6NQlE0HhJ8F1GnvRE2XLjj+HzxPYgjhcUr0i3GiM37lCHZx0tQsqIeD7+t3YURL1EB9zY4L
c+fzsVp4mnz71+4FBEHImXRIYCOKR4g3W10zBT0yVMOhrpTWDYLAt3WzWoowPlgT1oNkErx3JP/m
/Y8dAyw7HsrhkDUlxh1rY7prev0O5qDZI0RfurwfPs7AWZkqjozMq2Rw11TDD+lwmKIqtYEzAb86
QNDbUSmekXjKF27TB3uIJBnwNPDSkPiboxfzoet7b8rGQy94sAJEGaN3DZ88/LSGgHUwTChqoMiw
trcnlemK8LJUGw9qoz1qSXtj0v9D3Zkt540kWfpVyuYeZdgXs+kxGwD/xl2UREl5A6MkZgT2fX36
+cCsmiZBNv/JvhvLKyUlBhCI8PA4fs7x4UnM05MzDcWZu/5z/WmzLKD2GoQjqsreG3qvkK4zVXBG
HnJn7kM9TZCoOsqyGxJcDGenkseRjMtX3CE+DUOMbLUwptCRhQjajL7YlWrJsCBH+HgOtjcLADeP
aAWUiA8fJ+WmCujFmdIUs9Y/KGKg672bGGGnqO5RLTnyPx7qDfywjuUQJeFiqSqVx80thpKcFceR
2z/0pOA+VG3lSy2j5Gqs7GpntCVUBWOCAeoNNK3wtPliMtvqEC1VdurIxA//ncchLoDUUwaiBvr6
82daCUHRlAN4gFKfFp2jF4LGeJNLc/LnBeypHUoD6j1MPT2azDDvlzrstaI9xn0xnqFMvYG6n2fH
sox1xa/Jw2Z2qqHMhdMpwMPwqy/VAYWFNZHKetAQQltfYt+UeYFlYub6VR4PN1Mc0YzZTchl51EN
mqrZOUtHI1EquIGrpPptu2Tuzqos5aZvi+xiyXT85HXwNIh/U9hLmfpdVo5nCELbu936IgR2IAXP
sSj1bO5XvZcPgwIJ9EHPliQoS8+4SU2uWFJ2qu9KD7NxSgiXZmI+fPxFjfcWM7KMNU5xtoAHvv6i
6mA0nNDl8EDoqELudcsXSKmkx5OjfjaGBDv0xrT2o1XPh1af0sOcez/iJNI/9UtVfSutxNkppISB
KdT4ABas+F6qWbtmpNTtGoqCFsFj5Vom7V4bae7teoiC0rZyf/Fk+dXNetfP2WxUneLG12TTX2ow
Dn3Dkcuusk0aYTRzdqfoOpby7Tyfyevehk0TQpZOQZ/6l2FsySSp7KDLjvH8YLlzsl+McuTiGVtn
vu/bWTYJGACkq1CBHGvD/5qbUh3z2F4ehFX2gdIMjg/5qDjVyLLPhIx3XogmqjAiKOOtKfwmOuEe
yo25U9WHHh7noV2Gep+5eRR+vG7eeyGLbHglaxOerfXwe5EfCIqy3MRT7QHCi+tbqJ78pfLu3Fw7
aw7Kb3p9CMCPhn3r2HwoKmibPZ4aTkP9owZ9H7Sjmmp1YGv5p2q2LmzAvzOT93YfUtrWIIRBwwTg
exPaQXa1JmqNh9ROHV8RMwads91cqxr4XtQl6nEu1fJbpi7nMJa32QIjc9jZ0CMprG8ndFGanju8
NB68UThfWmE+alJVfyux14ee44xnIvk734+kBKIxlVaA+2cbmhffrzULt6vEbDyouaqFahM7h9jF
4lFX7P7rx0uFFfH2E5J2obEzWRWgZJtPqNmTaOYkch6kKy7buircXdx04qorAavQg5jOlynp2jQw
U8X9XHawRsJRG1I3WEa7uPD0CE55OZOEYoBL0ssdyDLAB9wMa6upLCT3ejX5AVwrvjYOAo1ja2qN
Fhom99cg8aoKbDzPE79u3KHyu2KSRiDicrRBKYox2ZkKaQWHqGnMvotx6IUzps499EfOLr3y/JZK
40PXxdAUZ1GC9pKqQklXjlXrlPdOlHc94gRpIVWph/tqzEo7ECMT7+vgUm1oL1L/bpeaMZ2cada+
S7O+H60pxTdT7xI65uRK9iMx06Q/uEgNOl9wlGZh2c5w6KuYZxNTq5x0TzUaX2ZdHDqVw3W4V7tP
VgIVH8xlHvSjyRH2pSdR/005Wrkbp3yhLYVTRV/nOfU87u/qIIMawtaFWpekU1IOEamwmmNN2zRw
8hvI/fTxAdPSOHKyzvTr0quoMsRWD5SSArkGqT1On+ZaBZizlrhaMRyRXvZZp0FnLNMfWj8rP4kO
AHDIwCriaWYftXQh7uuVPba+VaZy8j09yf+AHwQWs+KeVlDOi/KjgAL6panNFFGbHeuFn3Fywghq
lvYr8O0I8x3q1GdVncRlp4js0Myi+9yq7vKH5ihjc2hloWHFmZkNoJs5LvbBheqZBBl8lGlnt8gy
vxZLXEe31ugtdF8Rk7xRksFOzlxq3oklaGfgU1Cn5Xzf1jM0sOcKBc3yUMRt0Dl2dSzS1N130lD2
M/vMp3ClhY6anNnabw8AOuRQJQCRJmfkJv86NNexVWaTVLyHeoJvii+vTY54VhvxNl6tcleA17Ui
CrVts6crc4mUoeyUB9Kz7sL07Pagj6USuFZNc3XLPJcJvw1YjEf+i8xzvcCZmwNnLCPpxPiDPFQu
vOWojCd/aI2bFpHh/ly8ehOuGIpyF4Inbz0KNkNpEeLQqXGUh7h15KX0tGWngWiGqtNR2qkNmtAk
nrhP0DTfdmZX/CkqkYeeNRphYlfKOVnaa7blipKsj+N4bG54MciFXn9PKn09aYKuPDSLPYedrOO7
tonmCzQBjl8bUb1n60t/MYV10dgVICerO+iW+Bwm8N7CgvjJKcwtk7rNJonRCiWNhS7EN6xk0rA3
F4DKqI/ObJt3PjQnIZceGEAoIbYyMFDqJh6dzn7QpUTfY2Ry1866frCrbjp+/KXfeSHbdkwVBRjK
izeCv8iyZ6WMeu8hyXrzpIsiDSsJ6fzjUTbkqucPaK8wig1jjurmql1/mSvl3pi6Q4qix9Rl5Kt9
3F5Oed7uCcHzTvcoXNiF1HeLGLGcLhcrtOWsnCkfbnj/zw+xMkbMlQxOxmavZ/SLAz+pmzQ1RCO/
RXKAy986RXTFLWemX1ZslgLywnpM6lGuUBXpq68LQtrqgl3gftU9BYnIx5OyBqHXWd0qdEF2gkAf
M/tt2l2ntSoiWSJqdJpFD9BXiXqvL5VVhlKJYmNXZX2nXrS18MTfHpoiHWe5C5TIzWcrjRe6O00F
cfNB0ew+jKlZBVDVvaBN8x9pazzRelLZffy2Kyry+m0xGvBWewAUFBwFm+tdovSqvazq9HqajacM
KvCqbGjrB2lmCgyGqB4MSgheVwa2Fet0UStgiZ3Jbd+uduTLcBdhvkJghDD5egXYZe/FcacjD1ZN
GZpd0l6YCuqDj1/1HdDm9TAbhGixIZ4kOcPUXkWlCrMR3yF0XDq1rt05Sk6jsMltvuYZPFg6HS4h
NxbHz9JY3lSNjfCvn+vbuU7cM1ewDXd13QFEUo5Gis4659X2I/RtpC19rCoPim6Xe/5adm2qVF9y
KaurzF68XYokKYzjvAkK0dPdS1mmPxS9ntAiJ5jPilGcuXy+N1nA3mucg+WpUhN//U2a2osWMUyr
xMUYDymSlF205rlKNtNQbx4ouRQYyXXu+ASD2LutzNEOyROJ+ZNpBKbbZn7nuePfDozc356rQJy5
HsHr9WOVkdBtKkyUgQZj9IFL87BCindmV2wNd9Yvws1xTVa4GEAy2RwoMkfdOMUVOgIlT74o9aL8
qcd6Ne/iWstUOPJaEkhKyaHojYX2IVHRHww16YVfSSPxfN1svTuPcu8nBbaIE7ZVbPlaMqnxrosm
5wza9N7jYjTAxKBvAa22NnFck5FjF6mbfDPm1L1ZFspzypyKG6I7TgoLBBnDUdr7VkbxhTWTMMh5
yC9M1Un91DbbfVmr1UG10TBbfZME3hIPvT9BVDiz0d9bVWDOuH5QTVNtuKCvP9/sAHVJfXIfqnmh
DVuW2+Chen1jIqn/KaZo+C2nxvxRiqwLW60jd7faCQIoasfVKwOxrlWC44AX/T2q+roHCbgQqShb
AXc5b0RXS9IrZjJ5D12KlNIqxiIUpoINVenJM2tYXz/H66CL2wip94rU2iZf7vUsxIpRS69foodK
dfNTqjeCam9L8+AxprFv3+VBUuaR38h5ObTCyg99FolbeAP0YGRLHAynoKWq1ii+OqASbAuJxSNo
xH3d67OfkcF8HWq3O1jeqMKIUPnNwk12ntMrgRB59vBxYH0bvimVGS7sLojuVGc3cbUaZKlin5J+
SyFPHEdHuhdaWT5+PMg7c0bmS67pwDuHWrqZM9OMtEkZ1fSbnHTPlyK3QnDPPmw0dz6XZr89FCH/
UBZhGRAEIOG+/j56EhezIqL0W6VJ2697VQ+VpGiumrzsdip746iQU12VVdOEmICrF040DUCKveZL
wtdOLLl9i9RS27m53YaOSMSuNbzoYFEe+yzU5ayGfk38NysKvB96mgfxFlL+Zl8B3WaiKpbkG2mj
DeE5irPv+TTV+mrXOaYr3aS+hVtRfbN6jmJf9dLsNDTtBEHGnHvEPWa1r6ZSXo3RHH2xRieSfmEl
+T1xZAIBtZb0YZCR92nMq/RamYhD/jIDWuwKvZL36CpUpPtprcCu7Y3oKvGiOg+0ssPzRrRt/Ai+
mUvIlzHLpAN015hjO/TyeAocfsWFmxZ5x3V7yD83pltjyd3NWhPY3dRnoOY6uik2r6bAeBi620LL
+h9qLQqoNlk3nFOwvTedpGDEf0ijayL+egG0lqVkHIvJN6vQ5N6z8iasQKV+jmkpd4z9d1n4K3kO
UjxuUCAvK6389XhKpFMPM5UE4Y9th0ZdxaGLM1Jgmo230+dpOnMRfyfxp6S5FgBRVhCBtuz1clKc
pdKSDueOVge4mV3vm+yd+cswDpLW4hT8rxH0I/zNs0yB8qPGePcMRRYpZ3Je7e1m8wC3MTWhrE+F
wdtsbH6j5XW1MnwDWGlOhamaX0p39PbVWF3YiIcuyD+sO2QDGOC74lct4W7HHvx1tW+a06JZYqfO
bDVv0kZy5rI9AIsmu2Rc/uDWk59xD3oThiA4cjzARuBuplmrb9fLy4oLsXzKkg4PhJzsMQbeShd/
zP+VEf8tO7Xb6qn43DVPT931Y/U/13/6q6zmJsbC5tmi7D//dB3/asq2/LPb/q1X/6j9X88/Fk/l
6mz26g+7Z5ezT/1TM98/teBhLz3Q/l9/+C+vtC9zhVfarxIFxvrbACuLl6ZpHLIvAv8bjzWyJtzi
8sf2H6c2e1xZIk/Pz3b6/R//4/mf/mW4BtbyT0e1uLESpeE8rAqk8ant+Ev8ZC1WrfgPEjdYli9c
19R/wuLlckVCB3ChryWlf7uuaeo/199FAAUYIx3gN/57Eu7+irTM31/GcP/680uXs7eW06u6meez
VXAaxDWbVe0Zi0hTSCHHumqNCx3fmNGvldyRYVVZWI549eIXUR43ey0x6r3pEfAaqIQ5ae1V3jQ4
eGit+jNxkuokbXE3CWMOvEG/9zLiRDB0SXNTS937Moho+TXUCAysSptjvzDn4mRG7XVJ3P8rz/xb
q/L/f5O/lTr8gclf81T8kv/4XPadxDDoH6zBf/zvontsfuFh+I8r/ti+XJPrL/trSTrOPwle6PVB
HQFVQTL+vSQNDx9AD/bIKj2nXLSycP+vEaDGsiPhVPl3Fsf3Kpb+95I0vX9Cq0Zy5lHFBZvZrL+P
1uMG1IBRsmq+kQjC1MH7akvBSOJ56krIm4FhyfYLlav0tls0+3FQzWifGUMDCzFVdy8m7p1N8Kwk
fZGVaCYkZ+I1KkiGd6nnvA6WytRG2WR6INwkanV/g6Itc3423tWS3JuAS0PzqdXv6472JGXjC4/m
XsmXuvhsxtANxx+9Nfqlo57y5mej1/uBwz8djnp0ypzplMvhZPefinbYD1ESjKYI4uSKDVFr7q5o
SXkSQb132ZnthG1XcRigjVdqvUuqg04hoXPOUYWe6VUfve4G3jaamtwL1CxwPrvX8Q2Varyel1Ch
F3xzCyfiU/aA6k2jH5l3+nim11vvRyNvbsXjtChqNDFyZPe9b0zjbdR8F1qyq4v4z36yTmb758cj
bnmRb77tJmUpLRuk0GDI6tTu6G++78K1jUW2tw7RsTzZfr7//PGQb9bw69W0FXzNJVUxVJNcvE/0
gbulKrYfz/S4eHcIrmbw5zhc8Gt8vWC1fli0Tie+Ts6vxY13tnUnapqulQ958uPjt9mWHv+awBdj
bVZLZjUO1HDGEjc0e69+o1X82hyny/Iwfi9uxJO40G9NaCKXxSd5oLGfQSXSH799/BRb8HV9Ck9F
mWUgjnp2cXz9xlAGufAnWRq0ys7QQpck319WQxAIDtyy/Fjz9XMw5zqLm9X6aszNas21xlY7PWVM
I90NcX8oOpoQiKnMA7Kp/Zk3fDvamlc/W/sQ+aidv37DFkIiNUytCJxSMQOhZ9Mn4bnRPp2lHRal
YRz7ue3og1Dl16ZXtSHOU+7jXDf9sa2N+rLCve4W1Fa/VWI3fZoBTP7eqiM8QlegkkKwXLPgLW1T
sxQ8rJpY8RExxUFD5hl6Xgxmo8xJgJQwDiPRWGdCxnqFefERyIKo1yAaXIXcWLxtExRVy71M08Ff
emm1Pqx2MhHVjY8fz/4aBV6MAkbHO6G9A0ZcT0Z3s6EyJLAJ1fv5aLuzlgZ6afedn9iF9aVR1eoW
Grdz2eQaNcC0sZ04UBf7XKPGLbpKorcSpFdjuZXHgFT39QLQKm8w9MSDAetWEKi0jC5SzVgdzThW
fdvE8nIR1R/SRv0Ro9y6TPDa26dIFQJorNHF0Nv/yqP+y+xwE2Zg8+D9y90Bsw7oepCrXj/RUnpd
IVpR7TvDXribL/Ul5fn6ZDbukxE747GTwDUff4ktX28dlHMYSRNuwxhMbPu8lUaZdEohGXSe8s9V
3qv7uPfSr0ja0yMeT0gidACn0BSRa4cWbjU0wjDaZqZqN1Sm32tpcQ633NCseSbccmCGrmIryOTb
gsegq7Ic66XeS4yhgjif08vIGYwAD8tor0bu73TMLrwyRsUsuH92Xm1/+rvTgngNlg7XYaID1+/N
6rCWqAbnrKe9zRKRgTkWGqsiGxDHSqeU98XaSmXvUg6ZD6R46vdINvUjIsPS3nsFRXxfTnX088xT
rSvgxb5B4bBebfAkw/+R/7YMXVOMrTLU+rBXYmOc9ovtLfcJ7K9jAe383rG6uPZVc6hgkkBx/dXl
seWGmWPMmr/AloDtlOc0RdYdpdw59bJ8jXVDxOGZp9yE1vWY/Et7hV8KJi1ba2NKB50zOoV9JAZE
V1PW5N+1MUWRkQs7UIZZ26eG1vquw93dSjTlVM9juWvdDrf/GUcZMzIh0nTWHTsuPUyi68+o9N8s
+vUJIQEAL5BEQ4ndVDHS2WidHgjkWESzk/nQ+rWdVrdLoDUVvkzaNF6UWmQcy7ihx57b5LtEwCOR
ZuT6qjOfswTZftb1cXCR8Ai9HpXkbcv2qjY6uE2qfUxMlPrQ2PNdGlUje0s721Jus4IYigsy7uL6
ipiCWLyOMZCg+xgVnHP0FvGkNggYRjRIuxz4+xyCs07iy8WK1RLOI9QPwVOgA289JLS2rqfaSqPj
3CS/Zg/rBWweZKgbSN/jrDC/gOjWjz2cYHwSU/oOJU0TWNTRAjRZMnDGujyzq7f6DVbmX9TJ1ddi
1VpuIizmrJHrSCs6Rl2X/J4yw/zk9dZJFZkSJEZKM0YZl5dYzHn7Qmn0r9o89v6YLN1+GmNKSpHS
X7b2YEvfGdwOymhXXKRLmx+6Mknua47jnTac1bi+XR48NaVwLnurp8S2BpFxfLl6G0fHfnCWqzhG
2Db1tXrMIvWcVGSb+K0zRHEbKqZBAKSD5pofvKi6W6nwqHBZ3rGszP6L2yQi2UvHq45pXmuWDzNW
/GHR/vxJRgYN3BMtPcKCqop9UySWG3wcSbbJ8PPTEDxxcQAGdYl7r58Gxhn/f8DWpeub+nM5Rukn
c7LaT5Wc8EvPIojdfmzNfRd01qD8LthasV+ZlblbXFVp992SdF9LyNHuCWV2Wx8SfI1WxVvmpfuh
G4yrfmiSx9xKrPLo5BblrrzRuAI2VbL83VNtnVqPnaDh+cPVfnvt7WRRDwJBGotPOvu8n50gGqPu
mPR1v7PyDCn2ypFrHcxku2ZBkak7/eHjGX1nKXHhXi0yqCtbeFG8nlAby6zFpU569CZn2FPJXA7R
kNmXuZ6e8yvcXD7Xb0d2R9Wa0EYrg22lOFEH2xWLqhxlFllhbwwyBGrAZnue3HAyVdqwtpbwuxIJ
4scvucku/xoZeQ4DIwWinvL6JTO3GOeEmsOxmKkoKGr8WFaIP416IcqnVREqeaHu8rqrbqnVlGfi
3jtTvGZvOHwgtAC536zZGLeH1F0ScapKYV1F2CzeFaw9X4HgcOZFtwnjOsUvh9p8zamTueqmQpzY
su6xVqV1greRYVNulOGAP0GI8vecFv7d96NQ62oA3XiibnL33Bg4PqBsnjpBmadrFYw5E+tGdWA6
fvwd3309bExgAMF+4Rr6+jtSEdY7t9R4PW4loWVCRVKd+IcDL/PCyCPzs6Uuf3w85NuXI/RpTCt3
IACqrXmGmYzZLJjSU5p51R7PoGbfqjCpRzX3ztyB3u6PdSj2ICa+7JTnavCLSKsYYzMaHeukTSjr
+qpdct2PF8ilo2UUO7fBgDN3oXuUijzzlm8nFjYNdKa178RqErKZ2GnJEo9wLk6GdIuT4sYZXJ5h
ummcNXOMqyhUpyU/l3St2+51PsCGoEiypvX4974BGxM307TZFadSVtPEiHrTkZYuc+4jjs5PTi4A
NtxKNMPJ1SNEy7On1GB/hfhRTvIcAvBMZ908DxkGhXEcKYkT2xaMhGhM/CEZH2sXC8bRbPOjbEg/
bazGA5MIErRFY4V6hs2U1ybzRSq5m9lC6Q+Ro9b+MGTRpzxN1QDrifI4Vi09qpJx/p47SbNrC7Xd
5ZNhX8ZRUt1lWOKfHPi0p6yYpzDj1nXqZpHfaVNkXKPezy5UI9aoTw31xTS7q2C/c04fr+63351w
SCV+vVJRFd02bxrNuIS7pnrHqZdho98sDf1ire9FfRMP+pkw+M5Ya7JCUguXwUat83rzTriKNHlT
iFMcO/K67r3vjiZUlDL26HsV5o0LPMmPX29bviTwrzTPZ1n2ahu/RUxWqfoiOk+cRBL9riDXH+0O
3vYaqG4XtW+PvRN5ECE8eq10hnMVlXN0Zorf3n14BCI/FzU06eRQr1+7jOukW3QMCFIkSj4o2yN2
gyK050Xf2SONWz5+5bfxCnIPk0t5f9WTbXdyUSyFUQkhT7ia9ReaEtfXy6QPV9k8d2foaG9P1bVa
gESHN8PQ6A1Hp5v7eZSFPE2ufSHKZ6uxHGMps0W0w2ySv0fRZ1uF71Wb4zk58TuJ6QpLEbZo68Cd
beuOAmnIUIZFiTlWSzco5tg91cKQO5RnTcB6X47tnCs/2yGDXlFGy21RKti9DnQP+njK3y5slLgr
MY8qOTydLVvdzRIrn6QXnwoq5HZWT6GG5duPPhuN60Ya6hAk83BmzDVneB2q1jERFcCnpsi8PZai
JhnbBSDsZBu4HUZaIq9JWccza/ftYkJNh9KYIinsT4L167Xbe26vFLUbn8ZCtXbwr/Sj0SyGLxcc
Yz+exHcW0zqD4CuAjBT5N0mS1xgjBklZcsrKdrgYIutLptrpZRlF6lHjGhWYA/X8pFJtv6R0eaZa
/3aTrsZj2BOgogPvfL52vDh6K63s08itklPRTtkOT+9yX0cWHeRL47QMTntm52wa0JCFIt4mGwUV
IfyCOW6Cgtl1IzYFZXJKVKQAqKam3WDOYjdHUhyTwlVuIjjWF6pokj2nFcbAuBkdZdcNsIyaYt/h
RuInfRz/VPtm9ru0dI5zZ0VQQpZoF41Wcqktgxn0VdLzlxNxUCKMnqJFwQkc/PXRGrpPht12Xz/+
iu8EXF6MOEudcgWmtu4bItVk2xdtcqLsmfi9a+c7V69nX0aFOCAFvqxlq16MU9eH7sQPp3g+J0N7
d3Jxm+Bc46aIwm+T7bfK2MP1itPTFGk1mkxTCyt9Mly/bDW0HnZyq9QzHxeLdvNoOUp3pReW+13T
hvmgDq486mX9ox9zbGekjZe7bY+BLSzr6CqGd6WYogod8usLKD+DP9QWBUhFwUHIrcZHg9+bO0Zx
aO1FPSOjeC/OIL4kxyfakG5vkrQ6r+JEyik5jZpJs+NKK3ZLPcudgpdLqLdR3fhVMT9+/EXfCwEr
mQh3IXQkVLtehwBTS5TBAhs51XZv+WqJUttdkIl4jXVO/v/OJgR9p1sJVm3kB8+VxBebMBZtD9Oo
Ye0opebHkSoue6Fme92A14THdHbmqHwnhsLsYPNx6EKu3PaP8MpmpZqzVrVWg0xl4nMjrbo5c2d5
m9Wjm6U3CPGaWj8R5vUEKotTIfJaklM02liCWK4M6IM4Qmflvt2phXejoDpCEtZGZ/Lrd98P/J5m
DQQaVJmvR+5EMlQ0x0tOreb215qmlCj+vOaMLOO9r7baNqKpeY5lm7RuFr0E3FAIZZOn4WCqRhDC
BuWIHjH9ZEdtdebke388aAKrlRx3+nWXvFglWP/mzdgzn0Oc7HBxL/e63YuAwpiJc+e5EuR7X48k
A2NKUqrVUu71aLRzMoTnMJrTavmlHPs07KxiOU7pEjTafG3X03ehIKj8eNe9+5KrmwjAEOag7vY0
pN7TRNAqT7LS5YF2d/VewGT0RTQr106sWp/+G+PZxD6Gw+N3W37DlsVEvy/Tk1Xh8Em7mOIqSvh0
oweUOZSjd2brvXPa0wUTJIgSOrtie0wYRVa6cc3dB5xTCUaUIsepJW3sEFKcFNUsMcXVSjBWONWj
qsgzycY7QY18HBYyxQhYetucHBa+zfFrpyfsF2i53VvTzZQ0f0xYix0/ntj3R2LpwEhGsLrFvCSV
ay+tZXbShiTaidhrjk1Mrdxx6Evy8VDvnb24SJiwNIHxkWBvIs2cDJPWgjufpNrJn6mx1Kd5rp19
vST1Kbb76iSmwr2myUQUkAy1362hPXvjWgfZJKY6Bz+8uRWhRb75esNUSNILnMaTk6pgeaXaLWeq
oUQ7I/cWcONB22VOrh1Z+yJICknPdtuQLIOoOnq5cs7tgw5kb54HqRR1XcQZK210CxibioEjLrIM
nO1qTfM7R5Z/5p2p3Tol7gwHaE2zeeyq1PxN78GoPthmNF7heGz9aLtqAly2tc92MTXXHQZqC0bw
k/4tUZzhwhoHHFXNMVVpC9lld4s7xcJXUzlLXx8EiEX6Y+iKe0CN/ravlt7dU+DMn6K4wEZHrybr
B1y91iWMJCEXR3wjquVepzXjTdFl7S4iqbjP8X2+UzD0S/xizLvZTy2cQPwa01Z6hER2ujKlsQz0
EZd04WAXUJtMKdwpHBWjBYOnPJv5UZu1hz6pK3IeK0VEniaty6BWl/0qjcV9yPOYE5dWzuNPt5qz
a1fN5DdTWWwZVLmk6GyPRuT3vUNpXvZlrocQqu0rtdGqa7jjXYJb/5R/11uiYdOIib5sMxUbf55E
T68xU7Y7zY28x3ou24d8USwn1GiwYvlQPJXPHY8t/TYVuRYi+dR+5GohPvdTGbu+QkdFJKIqJoS0
uKqUA8U2d/KXXpR+piXW1ehWT2OcPAhHcfAwzArte93FuAXrMzXXGwD28WetutkuVSPb8AGHEw3x
q2Mc1/l2bvMpbmnOhunypQuuUwR5Tw4WxJPptDujiedvbjqkPx2J0Gtnc9L8MEtnFGHe2fMPT+ts
54KCt5mF/RA7NxWer49WikXLqVEc7YR5noHqB1PYm6UrW8/38rHI/aaOm+hQWKX7Ky5z/AaNrITg
g3FBdO1NdvM5SkdqKw20B22Hdd3i+njPOBx1dJXQQhwVls+5GVMy7aPSTXdp5+CrmMmh+JobsPMP
KLq7oynL8n5sUvuElzcIU2Kr10iCqnvHbQC5o76m4OAMw/AJRQDy8qb10s7Pll77okZEk2OT9cnV
ojbqnc1HNxHWTKumHeksTjn2qMpDFasCW7UazmmUz70baq19Xc729KuoPc8MMIeMBl+MdVeHpa5m
OQs4V3/LJaLHpLksqhvqvai+62M1/BRtiiKqUp068dtGrX4YVlw+eUj4PxvW0j8uaqzR0KydDKR/
M+6RthiTW9pK0lCunS3rp9WNjRpEEyIlWuS6ysgylFD/Jqv53NepC5YYwUIMit6yH9tWznkwE4Ie
0yTFQYHezd53PXWSQwz4iDmDG1c5Hgvr78mQ1wYL5CDzpI6l9tMCLE0P0Ti5dxSXhL66BphJkHKl
Cb1Omg8xjR4uinpOxiCLtR6ZlSgwE4hpyviHN4Kt+m6JHwH47izinaFnxoXk+Cip8NazwQJJDYuG
vCYg2Yy6z5dexU4yY0pUQa/KRuz7Al+4XSbj3vDHecmoeyV2dpcbRXtXJmIufGNyBLKTtvlVtlP+
TTES85SXeBb4qoTTCa14aE/eOBkPC46Wv0cgYHhcscCHSYvTqEVOqrlxgEpegVAmEVI0I3qQgA53
7R8iMYrGx7PIrfeap0a/xqTvHka6GM8BJn/4OQgDR8mA55Z5KCGbmgDJ5lyfPDqBPiBFym+ysY5W
D/wGG1ORd9Z9gqskl+7KW++5RTPdSXOsvsQtFP9A71m6+x7TzifZLNhDYPA349gi5rsmaaQCjyDp
Cqx+BoulHldIzCmhD8FiGcvAWpvF4wjctuAChzAHf+MuvRqSdPo5RIX86czaqKOSgmPiR43qDaGR
Lt793I6eEeLHXIyXq9ngl6x3ptifRwFCPtotPe3YeZPkC/RpQLE++5SrdffLwkUW+fo3dbHMfl+l
sHj+D3vntSM3kq3rdzn3bNCbW6Yvr8yUVNINIdf0ZNCT8fTnY6lntpKlroTuzgH2ADPAtFEwyXDr
X7+hoOlC80AeoFDXQhmqdQ7rdFgHsNwGP+tR7K+ZC2X0JCJTnZOcCUYuddmHN40SOc6ajpWCY5Fh
J5s4kfWxibvo6Lm993XgZZ5JQLjDs+ojpSNKT7vjsMGilZ0j7YvuDityOW0SJvAn0fXixQfDe1az
EGMObM8nc5UXeSA3btoRN9ClcXxOMiP8hFlN9IE/vnZgQHl8J5lOwQ2CTwSvscJi8YF0yr9LMyBC
U2uV/H0OH/J912RVw4/KRtvX8GMUa09RihB3M+4iWO1aE+5I0rCO7tSVu2wU+l1WpSZze1SwVSq6
Vqk3iDvIIaisIGAyRQRfMSdaL/E9miNDG6XpZqoL0foW/okHmTc4Eo1V1EagHnlX+ik2NBGPN3qH
tim1T30fNrshHHrXJ8wg1/ChVIZbJrNB894QTo/DyoCA3C7bETWvUbYPbedBEJ4Ku/yUV1XzKLgg
divkldil2hGAM2Yzaa76gwghgepVrz0rkeXeu0J65c868o849W8qPf4f1HB4FGf/zqDfdV/yXyny
8z/9j2rDNP8C14Ulz/8ijJjhzX9UG/wdyj5KImDnlxbZPwR5zfhrjvfFQI1SnkpmRoX+4cfzt7jt
Y78HbxKeIcDQnzDkl2R1mDnAoSQp8HAo4PiTL2+44WzwoQ9h/jhYoj27edft8fNMvmo9agx2vZ5s
LWyQvD28m+wwyAGZVDka4YZ1abXM3Knex/o9Nr7luKnaNDzmnqccDXWKHxNS4D6yXuKzZjXB57Ac
jE0J7wf/jPRBK9Wp344h3sZTar4PlbHDP6ZXjgi8jXU8BuN7DYMn6btwIe4iaMPfAnXE0x2sLx7T
lPx0TMqdjQ6UGq0GS7o3OfdQVL0AFH48DNUdUlT9H9rPH03cfxUeXYiV/n+b3tggvDW/b+M6/vql
jX+d4y//ys9JrsCD+wuXkNn3D0YUYWwAlf/Mctv7C2AKEQDYMFDYPP//medMfw9ZO76t6IVmvQeI
xH90IJr2F5N//su4W9KtxPblD6QgL62i/ynlGAL9E4I7WmjgV9hcLOpJcsBpr4Vt/0SVo2/Ckmzz
tJ++91k8fK+q1DngOopEyS4g5ap442H3na+GDtqzXnXXwl71GbW9fJrZ9QEW0uy3QejrAhLRxpjk
gkCmT0MmpF8rxg2xkNmH0Yp0n7Ol3udaUay7mEwN4RHaISItRubn7RVZfDaSwfbbxs3XVe425xGH
ll1fm9WBwkaltAvGu6L3nsdYuQb/LST381tE04NHAJwXNgaMlC63izEJ2s7pleRJFQ2tXnVHjipC
F0Rba7I903dl3YcHV7rtTav33lPhati06Wm2G4Q13HZNWH/DPrn5ILLgwRpvck378cukfPr5Ci8k
aJcYxcsTwiMFtYewDtdw2b+ir2KaY8oT5lgWHM1c9H/HAXaIUW1baMFV6xZrKuFLtaIP0TUK4ZRO
urW1yIdRkK2jpqkezdwc3hEW2Tw4hSx3qRdzK1WG0K/VvNiOcZ/tEWWqj1XbhXfeqE70Pmf28OgF
17Cdy4qfSxhdT8hxdAA4H7jtzNjTLwBh3NFmSBVRP6aGPWC3StaJiWO+ZW7d2UQwjKNxWFmRPDaW
Emi3fat+rSgzH+NGE+0q7iduRy2uXE4mknWoNO2DhdQ/9bHvrleVFMq3PMFCdpXbHtM9U3bKaBVP
0om6H8XUcLuOKNXOwsJ60vMpeN27qorbnZQmN4WqrbV2FUgjXSkiK28xU4E44Aoj+0gcgMvlRukf
jETqH2UymmduUXaxKg2FwqjB2OdzQCNzTSrmD75XpflZC+jkg8B6D1D49ILiIxbPZjsOmyDsg+6G
4qO+Ml8uYWVOPoiycFS4xLP8mdqLbUFNraoJm7g8SQ0WcUElsW1dYV4jxy0+46thFsesaVAQuGVU
nrhHi52SyGiXydoDKCjDgFQg9x7RPcxDL1pR7uQfikAtzp7RnfNJeX57hbzQy3/ZexxQNToTMz8U
AQZJiPPe9MuUMp1hTIzJFkeZwxjrDHt8wOQIf1a3dO/g5OYrNvF6N+BZtrL6Qft78krlDmghu01r
iYATRtONWXn2yqLQ8As4Het4ctpHFMJFs1Iq4ztmBfZON4d9Hg6sldpubrU81fa22SJGMdzSwihb
7rHdwdlA7cf7cJzEY+0ChjhRUu4t0ahPXjZoR/4LQ79Kqg9UE+4VPHPRdefr01Kj4whHaLY8Am2/
fBXjZBuwFcfgKAzdh+h5n/AemiRbSRWy9mDf2ORQhm2yjYfyVCEbeftTLIxB5vH5DvgWAy+SeI6b
5uX4Qo9buzVT8xhIs7qxAsXh7Q43dmZDGgqmDLg4iE+xUvSbIbZd30xH08ffLVnz12ug5jS7S9Pp
mvvtq0UxPxYdkNmKcjZWWMCecWvhZgAycSy16aPd6tqDFUfm4e0fv9iof/52DuJZLYOPxhK2nqI0
wFdKGkdACWNn64M/klBx6Or2yuK7bD/ML9kiKA01FLyVmdXHHePX+a6riduYsJ+PMslD/OjLqMF4
Mo3WDVSlD3mpjz+Lm38Vusx/4MUCQwmLuaZOKAH6CliilwPWUdV3mWa0x9BsNmo/PZIgv2pz+3uP
wrOGaA0R4pqX+m+mMiA5fU2uStDQwOcvB4VLkNJf6sVx9CjmZX3C3WAl626Xj81XB5hQes6m42qt
JtHfup7v3v6ar38zZvhg5ZQ3XADJ3rkcPrZzswHfGI+DEoVYJtjTuxSUD0SuHR6bVv/KI+k3sMT6
a2t4MVl/WrihdNDg4jNZl171ZtE1oElG/YiIRT6oIl7lilbeDLicJD5d8NzPmhjn4qAstzLNg49A
yv2WoqPaV53bfeE4Kp+SoNKvvJGFxQOmsdCjEF8wF7jYgtkv9tmU1EOSyDX70W7l9K7DlOgmrwZ9
hdVccJLYbtpjFvhtkBqktXi3TjMiJR2H75Q4AAVOEe87Li3bCPMf9iNnWOcq86iybI4HIa7xBRcN
lzkTV8eSAha6jvcLJLPFMlFIcyG0WSowi3pEGoWv9N2dZt17xrTWi5KkE2KuFMUPyE3+o7kDtQu/
KewCaMwjYMDu5nLuBGFRJGgNpscJrz+3ney9Tn/SzwZl9EWmWRg1yWRP7MmV7XexA72MiyaNVjbe
MbMb4OW4GJrQzIsi+WgMcbxumrLZKA6ut5Tl1zws55/wy5ZAfU+8KWRBNIH0bpgMl0NBLdNaJ7bT
pylTlQdnUO4KqaA9hVm+wvEQKxJz/PT2W33R0/3PmDMdx8MWYlZPcLxAzV/MPzw/zXgKanlUHU/i
zlu6wICNzH3FqLW9k8l8AzqaH4yqcw5TY1Nfg8SWToEZraw1csOJ7Q3yxN0pah5fc2N92d8Xj8cN
Xcc8FN7C3Oi7fCUWoWMF59d0zAtEDNjRYp9bx8iRJg/ZgmGt9BBjBxV8+Bkh/3AXhHHzEHcdSpo4
G26dLEbCOJrJGkNOe+PaU7ay4QZg61I00SeTaN6DLouVm8QIEWJbPOR6Iu/r1Kz8djSfO1fOQq1u
vDGaPrlyAiwO9pd3jxX3TFvEk5WJtrhWYlQKRhn28gjWbq88I+5uDQDbjZCj7PwqMpVtlmvNTeJ+
JeEXV3wxrjyvy98xid7rE47Xqwiv4G9vT4l5Ql+88rn+Rd/NNNQNpsVioUHn6dMumDSsUlPju+V2
xR7VhrOq5rzZKFbGTy7Mg60WqNduOpebNO+DkaGicc3yZoL0ci9UndEsraLUjkR7ZVsA7nA1Tp52
5aS/XNDzKHNoEWgW2m6u8svfF7ShPWiVWx/Z4vpdbVgfq4bgWJwhrvn3XK7nnyPNLxP37Jm/ry8m
L4SGmSFT1kcLivuzVeKybhXera7RNR1G4HGczq5lP76eVJztXBRBSwxa4zg1Xa4YtxIjpmNWd4R3
U25tJdKf7KpofL1U2lPC5rOJpmn40GFLvVGbvl25kaTCQOwLH2gM9/RqE2isTnNtp5kHvpxX84PN
axiuuQOgeflgciCPsxFBd0QxwgUk1rXP9Ia62yAw5KGcRHAbpFk5n2nQMVRR3HC0JEAHqb4uACtI
0bS2mWmFO0sm+k3WtF/L0P1h4m+7agtQwrdXwYvj/vJxZ/ISllNzRPuM1F5cCAtUiiRO18daH6yt
rLDl9ktbDXdO1W/dWsBQl12+M53a3EIaHY9976Y0jXQZfbYjSIf8mc1B02R0R4Bc+ECV1X61KmIr
rFnAnoei/KEXcX4D1d9YpVUY33oCkKA3W53EHsu7i3S32JhdLB4IIvisgmZ+YGOA86NomvOAxS7H
nRzqh2gIvGPfkt4eJZgFdOCoN6IyK1pQBV7pXR4d3n43i0vLPLFBxyC1z5kIGPAuLSDDUTHy1Imq
Iz7YZ28qkXNNlXkzlG69V0rRPoZZRNTR0D1ZxJ19JBjO+xRM/XOKinTLxttuUhvZk26hoJ68dHqY
FDO6KVrLO7pi/EP61MvTInrjSTGY4SyZN4RfStmkK8gziRRxzEj223tTJujn6cIvx8wiUdCSm7df
z+tlz42edjMviNs9jJ/FeG1mwZ0MaDrruvqM9gmfd8CPOvaAYqbWPngWmoO3x3y9qVGKsVfTkYP9
hmvt5Zi54wLY1GF1JOfV9msMOddRa04rlvQ1sullpfTy8aFfE0GAQJ9J8ArdU/oeX0yGcnOcmJQk
CR9KusmrOEqLm6wLrmmtXo+HIaaBkbYGnkjHbXFKOrkdRdxDyqPbeMp5EDCzMCEmEVIV/UZTEnGF
GP3q/JsZtHTqSQ9GtE51e/kqm6Zta1zwQT6G2t5L1NC+G0f91o7J0hN2AAtZ5OWhVvtrWaFLNQ6H
H0gDBvC0HCgLoRNfDj3anS0Sm58ae8rwaazi8avQhCSh1HrQK8vYAd2q+C+o+oOCY/w2RdV5yCI8
XoWmdGRx6uXapff5nOr4pox2Y/imMmDaH+9s/tj1iDOuxsETuE29L0xDWVVmV3/ssj78iMOdnxVY
yLCe461RtQW9+34a9tnQdrelLK9Qe1/N2Pm3EpIHGIusF5u7y98qMEPPh55pFEYZOnhsGbc5WyiX
3Gy6Ujq8WpCLoRZXeOSHhQw0NgBXqCMuvc0z7I+Y0sH7iDH7sz612pWr3Qv4cXF6UCnRzQOQpXLA
N3WxB5i9RvoqCqYjU1W9GYl4IFU880ryJCptPXTkXBGVU6Ce1p+qWvZrtojyAeeEaFXXebTpiMlg
cblSPeCusFFyke0Upa23XiJj/P8M+1g2MdxyA5vKyUImJ5X2x1xabOxeKVV/rKUgw7yUyW3lynU1
uuVNmxfXfuiiIOSH4W0wnwCzccYcOL841WtlmrUoXXokhXLTshve0fyeVj0cmm2RK+PaG81T1Bst
PI+MTrY5fnh753u1PcwPQLv0pW0KqLDY+bKhB59PSeWENBSBRCu2+SMfzGHLhb19Pw15unt7wAWI
8vMnu8Qr0ZShWUQ5fDlz1YImEKz07GjElX3j9gHJ1nJvzWzcYiBzMVRK86Ho63BN3oLtx5UpfSsa
r0Fjr296/HLC4+ikzYasmBtfPkdXw9Kt9TA71skU7zrPi3ap6ZQJlJ9A+l3zQw8CmP3h6G6gvQTr
GEC1ET2fKUitd31Qu1+i5NrneL2soZZTxtKwAmWBW7t4qEYvoCFZxVHDduMj2sNsLQc73lipor17
+0Ms+mMvHwJEnuJwFti57NaXY2G5AJ5FzXAUDaGjpRuloT/RaSEKuAmNTR/n4U1nEO+tYdNClK6i
byHidzdIuGAqzRbyFmRJ0IQiSXeaBmEFUhqkv0YHiUN9fnDmC9+qSxFCBIFXRlcO7XltXG4SGuZS
MxqHghkd+uL5TU0JhBmBOZp44frFWMRbsE73yl60NPmZl+gLd3w2vGBLWmpO2Q0sVx/68tgr4Y+4
d/ZD7H4kEWNaWbEFl82aw3miOHhnIJ3zlaDTdjCIp/cpQM8qU1F4vf3dfreA5lQDSPp0GWaVwOV3
g9tH6phXlEeloOzOkRlj4q4nN7GwzxiPy/tiemySZnafl2c9H7p9f60YmYHOX149QA7TdM5tmg9a
isDFpSJUtE5X2nJ4p4EdbLpWdmszVf/OLcwHcqepdyGU8a1R9N0mB87K8/6KHmpRDfEA0L+w20Rg
PXOkl+njc/gOHT21Poq2t1dCDtmmbJIPRaJ+CRuhrJokMgkmqYBnDa1fvf0FFhPv5+AIQKiDOaLA
0y4/gJq1FmbZojmGY/xdVybzDkA8P789iPXqHc933/kd8yOhIS/FJrZVk9A82N0ReBVjbnMIt5LO
tM/nwNJwMnSy6oVd3mp6WG7bGMqfCSNjo0RRcLaFTI9p6covdlKmD4WbjDtDS4PnyRPhp7Ahtc7U
jGirR2O3LYyp27pta22jTpfbOG8gXQLa7NuBgiQvwscgGMBOu54Mj8hJd44WPfd2lu/gC3obdYrq
BzudGurMQdlMyeTdSjmW99GI17ITOsm5HwnqVhs920Y6lFaSH0xSmMrPVbUtp9t+iptd75jVXbh9
+x3OFJ7LeUolP3vt86lARjhtLr9U3mtpY4yGPFZe/M2Y3GFFrod6k+UepvllLvW5rnfh28b6sAvC
SXwOo+ZTiim6X5PO8FWUeXvfi1q8c6MWNn4UNVtFRKXfJ659Kwr4q1ZOMKIVTR4eqlYBLztwcN0h
uOve6AMddmGY7WUl1Ss/7dUcnGMLbW72FJEATcvZYeSKkw9upB6pHVq/SUblHZzo4OnPXyBtFryr
MAsFX13aCtmxOnhjUGvHLhvX5RhvwonoQ8ByO6q3rtaeItfeK6O5i9n20qHw+6J40vJdEX4Im8ei
yGPfmO7dQfM7ryDKep/V7TmNB98d4tXkdD6LzRfG8MHixL+yUf7m64PMauQtQ7tiGTmLO/IA6RJ7
q9Y9dk6Zr50yDVe433K1N/UR/p/RxnzlqQnpYJQWHHxahX4dJuW9WTUm7EXQnX5CfSVwfF5V/XAj
I/cbPEaxszrLu6loab/rVZoMrqJm31OvjracQtBqYfOvrdCi1anrw75MvOzK2f3ST7vYgOl50PuA
7QbAQprG4vKiJeaQRZGmHMfUmLYB1EPaw+FTJvvxScpe3NdK5H1o7KldG0Pn+IMzWQ9DBee7hLkZ
xqSZV6o6Vdgm6KHhs6UkdJBGew3nOVu/PYkWdxoOT+wpOKjnTg3g4Qsc8guA4CA1hRTb6cdSUTTA
5hKqu5DxKlV05Uqp8tuhwAyp/oCGWRuX6z2EwZ+F8DyOOsnZ1F9VtvMgRGxSptfx7V+1vD/+/Fn8
Lsib/OeVUGe0Wm2QrTCOkC+6fWqG2jonzRTYSL2l/vWjuowPGUYgu0kj+8Gb9D2s5znAO5RrXWN1
qEn5Z7f5l2dCjOyCzMITY1+4/P1m6dHAk7VxjKPhb+7SotB3vR28y4zBufJVF4XDz6E4hPmgAEO0
tS6HQlYCnRUewnHU8veKp6I0KWJ7bStq6Dtl2F/TKs23ucsZzw6EkhUugUN/Z9kvD82SGS8L7+h1
RvnVVog917BZWRex2We+C/PhecSVrlnHUbGXgat8d63elT7KDpniDpZAk0YvbULn+qioTnCQcSwO
GgAorbcyma6s0NcnD9gHnSU6xXOjeol/Dv2YgynK5CSNCLcgqQ/fDCJe9/CEDBpueneoi6uJq8ur
IR+FUw7GGJgrt3p6xZcfpRe99LQ+r05Np9uHpKT9lBe22GJrMD3WLUyQohuNL2zLYp2i7HyUSAU2
Juy3n5/rfymc/weu2C8bxSuXebpjPy7om/M//h/6JiRNNkBoKPN3AsNnjv+kb5K6hSM3MjxqPhX9
OW4+/+VvKpoLtRnLFRACPi4O2+xq/yVwen/NNgRQm+dLME0S508InIuScGY08GTs0twsKC8AYS/n
j7QyJ8w8RbxXFZGnfh+pdbQZDeMmQ7Uh/EA61UML1U/3c31C2dPNCZJFrWs76HVy8Kd4TCrcNmV4
N5Bu1qNry4fvcI8dzCwT8T5Sq6HmEBbNPeyj6KuUefoTf/zfmcfM4xL47+T4D1+K7kvbXU4+/o1/
CPKO+hfNOjAmoBcA6FnW+B/qsP0XVSQ9NoAgLsozq/e/HvLGX1AW4HwAUc0M+bnO+s/U0/kD6V8g
c4Zc+0It/pOpt2yKsChwKDDpLFJwAzgu/UkS9u5U5G596q3R/ugGoO8Vut4dKVfFviUixY8QXtw1
Taof4rpLbmtaW1+At/XVGJflRsGbD0cTRz6GeC1jXmrIRxUN+q5xEQdLDBi//vJ2n34ePb+yYJcH
4PzAIK9YF3MaoUtekIHwpYuFFaXNiVgbuc5GKTd9iVKnpMTZarSX1m+P93J4/3oCvgzIqwGv4iB8
JUxNGot+eqY2p56Qkg+QAx/tXE5YoirDphvdj2lmAlIWGX0tJ+7WaQd0XXA4bpLWIQpe6e/TNmxW
STYEM/uwu+sHvPTqNqtW6uQ2tFkSZ2tOprNLTMvD2Eu/hiQvz3CuqvOxRBgBrfGfIRm/tpKkBtU7
nXIaqRaJPV7esWMkYUzvvsk2U+ac1KRuDkrTnd5+da/ORQbWZ7Nm7oQaJMQlcUsZkz6XxdieygCP
o0nR450eivg27zCG9Vqz5oKsdAd4osNeTOS3o0lq1ri2XpOx/+5JGB8qLAwyjoIleIMxtiGCrOpO
Fn67+yQrjTs6yP1d3FXtfkJj/dS5lbZtG7U+OFbSbs0G21uzjK51S16VELwTMNi5WUNA4Ezau9zr
BQxuTS2EPKUT8exTkOFKPXTD+4oZtHOmbDzXY4Nma1TdlTYV4oHVlG6wAzb9oK8CbAJ7992AjfJH
qGr6PXbv/QdXybIHNfSM3ZUP+HqxGWxPzBqOQIMSYrHYjNzRsqxN9ZNLktk9vVPxLRIwDS1yhu8j
g/rMGGt7B/GiOIGK1Dd2XzDFJlloW7VMx61R2nLL3453BeYTGK4r6hVUaFl7cKojJXopymjQc1m9
fJ9KF1ZmWCQGGRONsUvEhNZQp1GReOm1duULZ/ZyK6DoAPzTHfZKrIHmZ/mlpKITEHnqaOqnvjKx
cnXzuJC+XUZDvG7zLNZXCdb0556WsOpjmaYedWsYHVy5pyTbeKKukdRpsd5w9UOfvnVCGG+3iIS1
j70Btfjtj7fE6jBq5wktTpe5UMUw8PJhG6u2JPZ2xinLZbyr+wBZPwbTO7WdKsrqRL+tMjkdYoCY
dU4Y25Xv8pLKfPGyQNCwKwYDsIjh43i5HL8zM9FluC2cQAKtTxlaY6zX87CBjUwm1KkF9zH8pkDv
BPQP+9eviN821w5yRpAhtbE+Y2g/FWv8c7yDFggr80dlDN4bZuZ889QIkGtsrNs015xmBRBGzkFk
uyO0KEqkb3Ftmx2E+9AlqS3HVoXhjQ6gfUiaQx3agSB6tiqxbJSpFs4ZZINctwBxctWURU46fQCt
v/cqS/hhCAMCzKJLv1el5n139LAJfDqBYbpy3bQ5O1bEUkAOJH+gZRhLhNS2XtFImZAyhyZBLDsE
xrL0LSGyfuu1go5XS/DaLuxBc1YukGOxynTk/YiXDUymtB4OvU9mAbTaqcNzZhvKOrmFKqkIX0XG
lvk50dXpfUIXu151Dv4V6ziICdErGnFO7BpWm9eFxCZrtaFtp1rXg12Pac+4rlKZKAdEKxgUqW2N
g5aeR4+iKdx2NUAbUVdFMxAX/vZ0XPbc5uBR1FNselTJ86ay2PjCgkDEJOmck52P3kaRWIgj4Y+3
vSLMz6Wl50+YWqNbLS3rRIkdfR8JVr8yKV/tZ7PdBSZ4wAcv9PTFmiDEMMqjsnVOSl6lO11CTSsU
QNI+LMp97ujDlR/9anNiPC59cLK82a7SWWxODl7EU6tH7kkhqXafRVi6WmXobF08vP233+9vfhqt
f9hT0LYogZdcYfbYRLEG6Z3qMnJ8I7LCLc0r7imNHm5z3cu2b4/3m5/GMcbFkXsR18YlX6QQYxcG
o+udUmmFK1mZNos2/VGomf7nH43bLkRWXiVKliWbvjIjzQxyNTgN2L8dQEbDdSiUYN9TjK+HOhiv
CJN+N1MRr82kGy58uI4tynnyEDGr9QrlZGZ6uU+beu7KZelJc1mlBZyEbYxUzK8wId1UWWXuvTS5
5qC7EPW583KxIHFxsNHyAERdHL0BgEJTl4p1mmKFra9SoF0e0qpS63UWB26AJAte+qEOTNhTAbbY
w6plEoK1Fo7xHg9+sDAHLZp1ZUq/vkqhKAHbxXqfgxAYbjGnDSOHMVYF3smKO3uFLuwgAq9AY4gB
Cwbxzm2JwYbvGUG/VhWn5HY+DQ8Yr9tXJuDrizn3OVqQM+OFYoi6/vKAYferbKxH0nPW5sq3AKkT
bEXPfKwio/3e8TKmtTa1MVquJBu/4BWn5ysS0QEMaW0q2rOHjcaHqM3ILzGs8ENCHxF+joPW7D5t
hPre0PmB4FqOQ8tVVWErqBMB6yuRmQbZVEJg3fD2mnq9hpnjBrg/UmqKxqURWFeLdsSLNjgpEVp3
ukyG30lb2zZR0W1Ho762hn83Hu+NeY5WGlnh4j7TGZmt5gS0nDy93uPnSLc9TY9YuwBaud2VifOb
74VUZe5mMG+gyy6hRF0bGj2izX4qXDM7lfQBHvWABLMhsAVWH1N4wL5X8cGY6zVRzMPaGKkLjE7/
1rAz34etgonOFPS7TLeyvZfYqPAidP+rPKB1DgWncQ9O3chNJip5O9lx9UxfOrjyM373zphuzPs5
BpAr5+WsIwgjUDslDrnmhYUf28HnPpHfm17/mpnX8tZe77Gzbg+ZPMQNgIClKRXOHXo1oH48GUPY
rorc+BwNgnwFy/j09sT7zaJmJJhNTAUUu7QMLn/V0DVtPlleeC6jqv2M/Y/EIZFGjl+acOVXU2Ul
yqpIgiam0O576Yc46nxGwAb9PteUVlyhO/9mD+aBuCTMFwWKSHOxuM2i1eJcFOGZ7HZnT+rJ8NRO
0loNtZPs1aRpN22lZnedWYiN6wXuI2WJuEL2MvnRlzdYmt0YinPl5+5CtbZ4Kbg5EXoeRWcvzIaD
yJxhY8UkOL397n8zikWnj6IChAiZyDzhfikqiqZu7LQa47NM22gdcQFbx5ic/vm0RYkwZ4JRybFp
Gpej5HXpwJyPk3Pb4JxSKM3JmoxDW1b9WuumH2//pGVaB4cXtSdHKKjX3BBZ2lVjxKErsI2TMyf2
ugixibobMG0rVnY81dqujlrrwcx63VkHGTKMd1KfM9pqoU1PA1ClupFeO73PdOE99a5SftULYR7s
YFU51c4ggdngslwo8cpqnXr/9rPP6/fyo4NYzHAcATPwhZd0flvrFU9qQ3JuVDQMNvYxldO8R3p9
q1rZNxpI+ZVN//Uinwekl8VLmzOTFjPdSqJUYj+XnAeMybhUKMjKM+gdIui9K5Pgd0OBOQI2Q26Y
y/rLSZAVVpgbuGDBR52I3B4RdkP9svxJg1389mv83VAzW4UpgKUlO8vlULWe4P3RcDhz/03WsirD
nY3a+xDp2jWL5Rnaf/XJGANEUGM/NpZNnzHSktQw2/KMAKZ759q1/hxK1/mK4YH2qdMm47vRd8r9
7GJHqCoc8OeoVszUxwFei31idZT3fclrJ8bGwSGoDstvaSrNdBUqST6uiPao9XWHEy33QDm0d4FA
LLxmShpyMzRx81SkVmmyjsxE+EXW1p9sRdhf6zqwcSwzxn4OxsTf/CaBLJz4iqoNj0pbOYcEZ6vs
LrT78U5twiz1JSoPKrupto017GEj9MckGla5lDqceG/Up1s1RCq54vB039XDqMoVIStFu60TFUMR
0xbVJyU3hePrQRR9VsVoYO+TlHW2qRwdX/N2TGhRDqHBsVV120QBMfX70rOJuegE2d75NJUPtSKa
dK3ZNBNWeAjBEcjtFEf/OPGaO1i2ivSndhwfcB163ypBkGAWOE23WSvUz2/Poxde4mI9opvD+w8c
lnvDUhmiG5lZpdCZz3mYR9ghMVcHhOR9Mvojya3BWlNlolKNu3bv16Obfg3sekJMmNX1u7KvB3YM
o3I+Su7s7ZqMY3Wru1US+X0wNgd8J41DMYXiQxb21ko1i/ghraNSrOzOaB/6irzqmSDav4uJE/vW
DCNQLuSuofcxnkt/VJYax1BaMp3so6jVxo0ztMlzPLbKtTLoFa+C/YFykndBlwgI85UiwPOS1sTM
62ymuvfNKlqO4brpkhwihRA9TwGZ3ZdRF2YzzVyoO1sZWnImAfm9lUkk4TZH09CuMo+oHF8dy+Cb
4qSGuy7rSofyaaifWpKViCiszOKen4RC3BTc4X3ouygfoNaBYRMAr8HQzq3ioeUD+PAxbPvw9ld/
vQlj5Ur9g4of+2QYZ5e7h+jKxAk6T5zVUVe2mlcEN5HWf2uRtmwil4hBJ8UC7e0xX+9YQOOw2lC0
AnXSELkck1yYuvX6pjxroNbrCqr3Vs9NZ6PWw3R6e6jXRz5V3YwiQqWDRrJMh697yDOlllTnUEuj
ja013cYbR3llC54PjsuVwygzXImGBNB5CbgAIFutFVXVeTRnRbjqPkadUm3CoCdxtZ2ORUWRYfXp
uHn71/2mdKUvRdYAH+5FlLDY+yfNFHHuOM254drxRXWkeu+UanQ/OSazVCrak0jbbGOz+a1TO3Uf
wEq9H5CTnX1c58GVA/23j8OSoVE799Jeneht33J7zOz2PApt3JlxftZhq/uBhYvmJCLmuOpO74ir
mW04HWM3yql/lwepeqOLuLhysf3Np0c2jV0QFBYqmWUGj52YdYG6pTnDCkIvXQ3RWsXR5spc/s1e
AVEJnigMSAdGxLLWqkJX64a4H85xnGj3yDWnb3jPc2kmbbzdzCz/2ufIqzZqaTY3Oc86bTTDI620
Ursu8jM14yCy1bQET1W6eo5sCNsce/hYfuuypunWlk0QDp50VWSv5aRDUlSVKV+7Af9nrUe9SPfE
iFjfgrglIRnHOW8lyZP7x27tXx0JXjVUACGYarxMZJ/QYu3FzbbT3N4MicM+Y6rxf9k7j+a4kTQN
/5WNvWMC3hz2gnJ0VaQkijIXhNSS4G3C//p9UjO7y0LVEKE+ry6KbnUribSfeU1w0HvBqwn8sL6t
MZ5pqeMcYPCJB1bk41z0yce80KsDGpeWH9EV2+dhMlGyqMu7MSj6PQoK2t0QBuU2HdRxJaG4AC/J
n5VCFqa1wFevmCdMmh23lTU+A9SdXnCg6DdT1mWZH0s4cSMSBSSYejNL/16NvQI/YVRuhVuVd7UT
eo965LVfEqtb43Av7z75c8mzwZEF0g2p9/zuq/ouEpZdTM91gUVwVcf9fadLfE83Rfu3b4drQ7Ef
IV0gEyU5xOdDIeVn2EWrT88d3qybSrXqDZq1+aEzomblAly+IvKr6HtIN16uQPbw+VBqqyqBldvT
s3wZN72DUfo0BO4mTOr+WOD1dYQ9W6/E2Mv6gBwUrBROjbQ88KhcDKp5dYeqXM+gtZn5oT4iEmqO
yq4PqUepdbRWYr643hhQwlrI2iHmAUdZZKl4r2St6Fr1ORfetDcITsaNhXjSQ4Vw1lZP0UpWZTNh
Hi3qIb32sW/K7mOFzvNxKMJmZYtfmXOWlgq/lJ0BUbNIMbrKUzhbpvpMuTLd4AU9vi+pOfjDkGv7
utHHnTUOq96HclJfP3VyDjzkViQggF9LUxK3QQRFr9z5GZ0Z5X72rMJPzRgpWyxIDwL1qZ3RKOVz
1RTZXp1T9RkmoLWlllTdd0N7VGh33FuNqb7rKqVF17yaH4j0y21tK9bK1Xxl/9MYowsB3gJw5jKe
RcGV1rJTzs9NFOcvSdnpMrry9k0vqpWjdmVWiDKInQ22BuXkxc4otZEL2My0Z9Pp5lu6FNMtHmn6
3soaw8d+VyXHQNpwDNJ2JX5bvnIE6rRYQA2iv0Drb/mRQElUas/e/Gz3k3rXNvr0FCTKt7dvksvP
A6bPvSXly2ko/S4hvSqcTGOWk+Jm6nNRpfm25x8/FaqZ+55ZpntI2+NdU+f9KQ/bfiXCMZa9Vb7v
d64uo0WE0pd8oQkGYJDHhv5czea0bV3FfJ9bgV1Qj+zg6CL5jCvqjGzyt0KEv60Su3HYtujBd9i6
5M6OHqaqbiq3NzwOZlR91EVk3Yy0/hvkTmf+JjPxToZTNup2Lqb516ijw72p4NZ9cO24+zCUyhfL
mrMntwG5sGcbhNrGRPDolzlb5b0HlmS+a2MnHPeBSOOvXYgBUxODbdiYtBhf2glylx+TID5mHkbq
vgFkpV7Z67+LJWfnUopzqBLyILlVpC7nN7Cb9bITZ6cfE6HW92mhq90Ww87xwZniLNxFXlbjwk7X
AilZx8zf5RgSqqiG5JkG21lM3QY3OwhgZm2EyLNgdw023Ky/KXmXyKYtGpjznGG0PhZoCiZFP2K6
Fw15ea+0LbAJdM0TQHN53b+fYTSFe09vrbvJC8LWx6W9jTfUe8QNnRS3P5lFnazUVZdKINC7aI9J
hCC8MqqICD2eFfdKJR+QBm3rj44RRfcVerc3mpWU8SYJ7SLkBirL2M+jrj6R1iQ3SIq1g193djlt
zFpRar9ECB125RQZUjs+62/CMfV2WV8jsAYeWbO2Jo2Oo1u7tJodLy2rLTrY0XeTvlSLFWGa7PuZ
2skmKByU9gaNGmNuz2a7x0vRXEnWL44FRxEUtATI8/Bx/s+/lv5F1aehW37s+7rZh7wuhs/KRXdB
7JkHdkm5y3ECuVHDyMRAME/rlXvnoo4NtRCFA3g7VFLgnyydAc0u7UTnxv1Hz0qHm7TM613ptOlN
q6KAOYdWd6sMqTiUrs5jjHTwZijt5F3k5NPh7ctpyV9j7hHr+N2gAoIh4Vfnc9GrY2wURTl+hDDc
fnG0wQUx1yLrv0lTFxm2sLLoH416pX+e1ZnEKHTS8LEAXd7vsylr3+VG72zUdMr+uUj/j9T8T/qS
rxbpEiP8rWu6M5ym/O//hdO0bdC+QAtBXNJUBIr7GqfJvwW+RjOY90Ruqf/Baar/oCdDmkVfFTSi
i9wPq/w/QE3+0KLfRRXZpD9u/T78f6DyugAJgw/mTMlEBxAFEQ4x1vmGgn6AhnxdBk+8hsR1UdL7
QnwHIjLdVC5+b6mu+K0l7W7cMNimPxulflZUKKStM20LNNp8oYzOi4axWBSPtzFOahuamjBF+78A
yn//PbX/v8v+87eX9b/HAz99q7pv/3H6OfzHoYuLn8Q0P4s2bqfbH//1z//1XxvO8v5BOY++Eowy
uePYVv8CBpvqP6RYK+0ToiTZQHm94diZ7CZ+AeryJGr3/zYcqsL0D6h/Y+aCkg6Y9T9BBi9COBji
KIfRpOU3qL4X0D/K1qoyUl56EAT6id8arfKrQGb75tURfPpnLPAazrt4MuQwxE+Ud0H10vheImSQ
si+RNqjcB3qI2UeDIvbWbFoq0FVRfILwan5C9Fq/NbRc/USlwf4nYeLfVg8uv9Kj90aFhJAckLaz
yEYVyBgCSGh4LNS5PWgpwsP5OLx/+xuvDQKFQKpAU+uDvXp+ciPVaTPMkKMjRUEMJjiytK+atT7i
IrFgJj1JbpBGmxIMsey5KRgnBN4UR0d1BIGsQALcze6cbxU3XxNTufZB0KBlswVCMSCV8w9Ku5pt
3XTRMZmS7i+vdJW9mktM2p/PGwINRFASSEh+cj5MG7nW5HV80djn7Y6wTvUzK21XMtZlzCAnzqES
B3MXaggNWDmxr/KImJqvovXUJ0OvrI7CKGe/NLCzKwP954DN5JYGrbszOoyBBrTgyTTmctegKvzn
e9EhVqQPTP2Z+qnMd179HD0yFYECufQYCej+kQuWr5udfz3//3bHL+oTv79WvmKyiQDAaFla9ybs
I0ZDj451qv4YiFp9z67eWRXh46TDRPzjJaTQyT7hqsK2fllU75hzFITs6Bh3Zoe1Ed2oHDHIlWDr
ytaHQ6NK8Rvc7S6ivgDlG1vPm+RozGNwQCW0Rj58+onC7LBSUrrY+dSCpT893mtSYmtZvcrTRstQ
u8mPbZFimMPA4ibwhLZyY1wsEk1aYE1wlmQdiUfgfCsELcQ616m4MeY83pIepT/ssGp9G4WVd6ij
9H+6TLIpTBmVBUIqmN79+XiTZoihEVGM8SiAU2SKW5QU3Xz3h5tBog8oelOQwOkQJYzzUeqsG1DO
NvMjyax2OydGvymr1FgZ5fI8/x5GCktxpEE+L24n8KOa2ThBfqxszD6b0VS3iV6PP+Ki9PZRG+qP
09y/M9xa/KJEVj4GOg1apIKm/Z9+rmURslGVkzonKCacf25sZVOpYbt8NCNz2tF7+REo8Zog7+WG
lNkFPAIqSbQ49MXKZUIvuzrmgHnI1++Coom3k2OvFTXXRll8SilCrMmMKTq2euptIt0cgTi7zcou
vDjGPCnycBF3oAVJXeV8wrxpdDNVK/Njrujmllb49BVFtm5H6d99enttrg8FOZ2uMjGTLv/81V2r
lu7glo6aH6dcsz/gLNMHSHEP7UuKOqHpvz2YvLhfVUG4KXjFuAGpxNnapfbY3IhwKp2qPOZN9jTi
qHdbj6ZOOWPaaJhOZ7WKFUgxrMkHXy4awwK25lDLW8RaZKBGOo19G6IIgVMB9Z08DnwxpWtCZ5cz
ySgoj5H4cyGy3c9n0o2KpMJBozzW5OQVaASly+/rWQThZmohXd/+8VzSOeAIg5D83a89H85JjFn0
c1odQbxrSATVc/aSRfix7XO8GU6hM7s/JqWzj2OlxGJlIS+vZYIRYm6VXoLUGV3smrBxzBLxjfpY
Ul0qtukIbxP5sSb5grAS4LxMTdZoFBfTS+RDusfziV0Iwy6mV0/nUdRYRiEjD8aRtlz4NONPs7EC
zVoRd7nYLwxFAKJBG4FfjnfO+dQqapw4dlW2Ryq7+i9ziLVThSzzmjrulS8ivuHKonpLSLy0MMWA
a5q1IuuPc6f192ae5vsc94zbEBzJ57c3y8V6EXnINgRwWgei5XJvll7amIrVdMfGzcUWJF92N4y1
spldpb0xtdZdieCufJrsL+MZTiByia8KS3p7IFK7o6LzQQJ7tG3RFMNmrEZnJW+6uFPkp8nCIsEB
wuSqXMxXFxhbrxnVtOuOREPat0HNcCUM+/xhtJzhVMyIIEAs7O2dk4fWitQg8HP+8rMLTQ4ua3x0
FuQ7vtgpVqWYYKA9/bHuESF5NzqjYu6EO1juu9DDDm4vs1Mdk69Zmx9Cr9HNu7wpSgTeksob831S
VxSzcy0Xw24OZtVufb3J3FIFylt1yUl0BpEo2juqcgtksjG2VpMg/5Ib4YgdZtcHL4pdKMTHEw2A
m7QKKn3boCAnDjke9AVSN1Uttt0Ya+PWVAfM8TyvTKyvTTLn06YK8vlTVuhx+pTShWw2elwJ+74A
3ZrQshvTqvygxZ2X+og1GhatGcrN3+K0H9q90etm8BR1beQ9poklflmiAdFGJVuJHooSf41bvfC6
9l2XhVW9hRuRt5Sv7Uy9MdpcTbeJ2YnPYT5jFJfTiA0fXDfIPH8cDfw+QTZGNNkz24WaCCjvQVXH
7KUF5WjsElKD+NmerPhWQ+HL+DYaU6afIrDq8WMksnHaQUdzvwri+U+KTuZwmPGJjPbCHkDfzWB3
uk9ZWqfKw5iMiXM7ugGib7tpCgLtXTJoVg2ECDjBI9VIZdirIDu/GeakudsoL9z0tixEWW+DETrs
Te1UwwxjKy5DQGEAOSWGzGxvezOJqeU3Q+JijqOMH5R+1LJtpdbJ56bNK+innZOXO2FWNmKz6Jzl
29AL4m9VpHYYQ6hWge02KfSt0oZpstUEMEy/gmybANcLxPdg0O337TCSkXF++/hBbWFp7qrK9H72
bebOuJ5nfbyJW67oQxDB0trOwPHMI04T1rBPZ2fAEMcTHMxdRISIs6ih2C2sZywDv0dWZoLQS50u
hGGfWbW7q5zZiDel4iF/AT31u92Ulb5R2jTrYIkOYfoubWIdb9AoV/WvI3lQ9JNmw6DfKIjJYZoX
qLjEIm8MKC8K7ajbzwByrD2tmEy9DSQ8aC+oVmsb10thkvlkSSiGw2KrxzvKgcK+TVvDUgzfytzO
9GMP3wEKerWhbmGWKdlWzEM9YQKJmOq9nTle6/eA37qv06TVYu8Ng4FEGzYC0r/SqIY7FElrIdCy
ssbi3rUG6cihWGz3pBd5fN8IeuNH4B2t9mMIxAzCOnGTqDp2SM+CvRNuH+5yUQf6LURHOz5YSVAp
3+w+Lwu/QjsPXUhdLbNDL2LQZkgb2O8o30RI+sRk2qpvB3Vo3dpeBDMJ856yOcxd0Fa3ccr/DDUZ
LZzd3GBAtKnaASFKyZRB4oT+FNRSnqlgN3Rq9WSHxWD7zkBV6VE0Dc4/bV/p7ucwy9K8R7DLbYqX
WUOI5cestUX4eQIpNTT+mIVjtS1Ulb7LLYpdtkG5BCs28a3Kaqt9n3LapwcQnKp1SLF/bh/aymhb
FFSxU8H8cY6G8kePyUL7nUYGtsXFHq/JrlHZi4NlpVjApmp+UtTemA8iMqzsEyl3mm4sGH9RLx06
3C737scRwmo2MV+3jZ2jX+pTZMOMpWrDWtl2SduVT0OeePNNm2Fc+860G8vDgybWlDuOltdhphL2
8U0DqNfa2E3klo/lFAzFX+NczOMTpouOBQenKd1xk6hIZP+cmqnsf6XxpPfv6RWF7SlJzJlMmUjG
OFSoF+k/c13Np5arz5rnZ6lBCsxQVULR39WQ8pu/aBmrzZNa5kUMniHQk52A6OndYSsLngwCSPZe
EUbsHLJhNqaDlnR5foOZr94de8I6C5J1FuLtXOdo9m0irufERcKHSLbbmJicoobvmH9pMxSsbwHn
OtzZNA+7nV2gPgd31AWc7Tdp3Bo3ieHY0zYtktKqNlVk6dlmDJze9nV3tD/3mdIND1x4TuC7ETDr
raKH6QmPVa/ZEUhSRXdE773kUe5yRyui/OF5RaXj0wDs5t7LBTqYY2nnA6LLg4tpcQ209gYgoqdS
aZ8rtMei3GHZdBVkakrz+VfR4krgD7lVI72FMUu2G/A4/Spx142PrkFd0MPtoruowXTQT2sDdwYd
xdV8Xw+Z+jR2reEBv+xAJ5ddqZjPZhtFf9X5QF1f7bmIHmrQkNycLnf71kXkVgWFWWTZxi3iQmyZ
l1Ld4rxsVhtHhNWPdhCBti3Rkq78McT5dz8qkWk/FWM+NzdePMVasRmVOm1BnUfedGiC2YsemjFS
Jfuj0YzxASGDkAS2RPVhm+uNpty6I9nZRm0MQ2yKHmC3P7d11pp+no2e2BKgauHod3XCnWfnlvWu
bsYk3IRaV7yvPMIyLnNaW49Rzku/LWtLmO+7wg2bp6bOEo5YDMVxmxgDNgncBKI8eaiVccCbwXO2
plXb9U2sDVpwGJxy0O+cJuoVOmbVCHq6VquvPCT2UwS/OfQLfRCen4RjF+8yQrevyESq+V0NWgz+
sW4kkMUQSHlARr53auTtM30+cL/QKW+7NO1H38DuRXqBBVZxGGu9tTdlHwXmIe2JWjZ9D8AFChny
dT6XeVH5xiiQMFVc3G73AP4He5s5fVagV1+3tnpPGWuY8A+jjLFvHDf5NfV6Et/yn8cfsNVpX0RT
jU3v96N8fqJmrKAZV6kSbHATH3U8Iix2jWU2ufK+MOra24G9rqwPNcjOzPWFJrgmhB1VQPKKrPph
ydjktu8LRyruRQlFkZHu47DVOabDAUozWnGaOqJnWM0Fd1ZApbU76DlStL5ZJG2+yRPC9G0z2FV6
68HDeokdkCW+UZbOhwJFDteHSl2XB7cLvB9xrGGuJhp9YPFaqIk+umPht9TW6uJmIgws9lmS6uiW
hm2ypj53NQR3KJVCB0CfeYnMMAqjmnU8bo+Dm7JTYuUzWO9mpwTTmsrh1ZFcgEcgsWkaLkV7bB1g
vNE63dGrcvTd8Kf1hZUjim9ra5Wkq0ORYgOkQdwf6OB5sF8M5Ygint0dZwRRif5U9bMaqPNdLMw1
fOoSTibxOtRTEMvA6RIk9FIpQ+g2+iRI6R1dBXVrSIhucpoVO73TDDs8qt2oFzdj5VhceEjDm34V
YvTs1E3xiPGU9q4hglpDvl9JTNFfoSKOUBOohGVno1IxCqeW0R+noWywuR7waOvjYKWycG0UaD9Q
bWlpoBe16NLMMVrUc8soc48OpVIj0JBSSdz9cUpKa4Y+Fx06agmyA/06b8PTsO0mZCGO+kC1JKaK
cVCbpL5FaKP+3AmR/HFKSpgO6PS3uyUqbnJrvcoTh8mLhNKq83FILPQpWCjeBaXezJq+Rlm+zLbZ
NJDlqO9S3uW386Em4RTlDAnymKgNmWcuBFqplUFLaqvUgxNssmTM05WC/GUeTKIJ0INjiE4dyJPz
QUMnD2pdC72j2Y3gYBJsJOKDghxPg9KkG1Q7zEKK/inDy6A8ZvTOnJUfQFbRznNhCvW6bCBSlqJ6
Imfl1QR3ka7WGhSio+027t3gVNojsm8kogJFOB894BFFXBHEa1IGl9uVBJwuBBxUCnw4H56Pa0VW
QHWlDI4zu2xXpI3wm5Jn5+3tejkKCAfZlEIlijbp8jZQ9WDCus4NjmAE5/1k6tHOkRHG26Nc3G+A
G0xpHyCLBshRLXaO9FQfsXJ3jl2ZgVSidYV+MKrOLKO+cv4uPmgx1KKepoqsd9GIcY7O0GnHWi3c
R8pEa0Tuy1FgPrAdaPDTk6Iuf744bljlUGgG71glinNbd7ieAYFaQ1leThsFfyqRgEvoYIM7Ph+l
B8tvalkTnqoekthU5jq5ILCx0c9qL3l5e42ufJKBlgwbTuL41OU+d3pHT8lawpOShWrzWNC1z48U
Ws39H44ja0vcWABxNPCjS/4lTLc0aoXGA05Ava8h6H4tjGheoWFcntrzURbbwK7jOuw8wgQjV79A
Ih53uhl7N7lSBs8JUl28MslwePvLLsakIfV6BhfLNdtz7kVKHp1aHceIvlB2mvgJu6rzncCa98IF
q/z2iNc2CC0oKvPwcQGZyDV9dTelY+vGMoE4uZOZdRs9HfI7vDj0+Gawpuivtwe7skHAmnO8pOQz
ch3yh3k12KQPiZKGanSC+6OdHK1NHaL8sfr19jBXZhHAjLwlpPYEO+R8GBGNsavFfXQqIjs8JWVV
kjxqxWM358Eu11v0n8xuMFYq/1dmUsJ0CL5MGotU489HpdCXNuXURbgmB8Vtg/7VLolHR8rzr0Ww
8sE4e1Ao6xJ40UkByX7JnaaDoeFvPEcnj6wI/2w1PU5AzICJzoG+afQyXtE7ubZwhD0IGiDLIDFw
59/mhJiBWKUencbccD6HrqV9ScFQ795et6uj0DZHR1NyGJeEYLUeO8ioTnTSZr0WN4qFKc2jN83q
GsHk2kCyBg8fiNowvanzz8Hmp2/Sqo1PtQUJSM8QhDCmpPnzo8XVQ37B/Y5Gy1Khu2pFpOAZHZ8A
EIU3HpgQ3x6T4uhk9lqIc21DsB0Q95GYABpB5x+UNRMFvGGITxbC+23mkQcWiGYJs/tCr/3z28t0
baPLtoL9+2yRQZ0PliAe1AC7iU+FyMxHNRzqv2YxNhtj0te6JVcXiogUQSa5XMt+U5EVyPC1GemF
ZoRUUZAoEy+K50T989vfdHUg0qffYkWAGxY3U2bGcWG0ZnwKYEpTflQc+8VAR6j9G1tcAjd4jEkI
IaScz11G2o+ucZKc8jLtPjkonrXbcq6y4k+DMhfMGvEYx4jfwAOejzPXRaDP0PtOTmR12zDS9P3k
uNGHP501Wt1YjyEagdUGhdzzUUSLp5EK9/rkNuP4kNW9+gAJPFtBX13uN8JT0EgGXCFEYZZaS5K/
4TUUT07w35MvM9rhe6srASNlWPNs3v6itbFkLvHqhUrczFVce05PfazP74AjmttSqMOOenG4cj1c
bjmkPCk8g/zA64br7nyojn5FEI5jfGpzI3jJ0BTa05Jz/jS5g/clqwKkxTyIF8lPbleGielycupT
bDl3mo3e+3s4P0m/8dLZNf40Q5bDsVSgQhH455E//yg10ELH6gzuvGGgQE39etNqnb3y1Mrn5vz9
AyPEhcA5kmChpcCOLvMLq+NaCPoYNb8R1EFN9Gz1N43qlg+dOyQPiRIpJ9MsR7FHB90NVn6EKxsF
PWjwUJLIRwy/WD1LJHVpTnVywjK3H6ggzkG8gZNefoKpbK5Z3ci/7eKDsXWRWRbPyVI93wzNaoiU
JjmZOJPvKcpRVLGrdmOaaXJnJ117HxZCv2k8KkxvH4gru9RFmY4UkvdY/jpfUPziYi/Lo+SUTFm2
9Wot3nWDPq3s0mujQGgHBgX8BTaMnO1Xx85yR9ohmE+dYuByn2xMuvMt/zIOV4735TuJZxB1DjmN
lFiWGyeg8h5YI/MIL3n+YLdm9SFxQkR3A2LEig7WmqrstW3Cdc/ZQyIc1NzihswdfA/CQYlPlQCr
Obl4CmdC8e5a6pMrl7FcieUekd5UKKmA/b6I0YpiTurEDBCnCAVSYKYbAjs8Vr2uviCV0G+TuV8r
MFz9OrlgvAEIUC2f54F+IsyqODlZvWbuc+LeO0cZFb8xHLFyW147AVRPVEva7vDq6Oc7pIlbkrGR
e6yL2+yDHdXZPRoj+d3QFuq2hzBl+U1QeXcQJ9eofFe/Egi6/FCq87+1ZV5tzpHGnml5QXLCgVJ8
Nbw2AWwuMJigPRq0a9W4q1sUfize1dwv3HDnHxpFeT2hwJGc3M7VNkFlVNtoTtNd0WvFvQ0N6Mvb
B/zqtnk13iK0z6uGPgttmFM+4D+SONnPsFMQvhmT5I7We/6AS3W+klpfm1Gs3wGewVSRvNPzbzSK
LBo8RTbagmC6D5LIHVC074ovQYRzyPbtD/xN8lwejNejLbYOXRD684menLRGVOZ2LOrOB74QPCUd
5ksFmj+gIuhLTgjaOb5wjOITjIO1yGLJ9pLPoovKJ2kv3Gc4qYv80Aui2Rtih5d4GCiPFZlT/KjT
iPZG6xg0EHusOTK0I4E90ITHwavBsegJl9zwJq+M5HZs1HkX2QVqs29P0LUdIAXoeca4qDA/PV8N
1xWDHaANdJq0LtqlZTKIPd7k9Cupm3bpYSic7zz21UpOeXUTSPFM/l/ZiVlsPEqhQdB1QHk6S5zm
sjBe5iRQUcu0lZW749rrQqZMlCWR2RfeK7WrNIHbcncYUEUR9SmSrQ21ef/2NF67ocBZSecxGZos
YbZtKdJCION8KinUn9TIFh8yWvkPujnkUEtb794IsOnV6iBcQeVdnUkkBVg7KP5Qf84X0GxSFWle
LTmlXmrtPNTbdqHeG3fUuNfouvKvWp4lCtgoQEBcg6+2iO94wLpYylCd5rH5mXts1VbU809RG/oX
KhXTIYKk+qV0y/wnqA2xAiu7eoYMwh9YR2CAkaM4/9JMDWv+JEhPDTnBASVtROKjOfGijT5WzYe0
ittPTm5l4I4G7ceYW1+mojf3ldsZHxpVAb8SIYD75c8XHgID6v/YMBP7yu336n1Ip6mhk0mIpJYG
pZ4Ga+x9UM3tN32YegoLWfGVJrd4r6BAsTIh1/YcLBCVt9eGVLuMzgYj7b1Spf3mlMHgbKLEgfOM
3DOQqyZXB+xtgFCPvqYiJ7DFW83rVo7WtbsDVUi4/LC0pH3A+bcrRhCRDIjkpKOR/VgDDvsINSU5
amjUoScUWQcPj9Tpb4RxwL+hPVDwkGf6fFSvTkZqBVVyygqzCn2U1UqJpYiUx5663q1RaMrK4b52
xLB1Q8qY2Sb6WLzK4RSNKQCL5IRSdh1uhhyvLJwlFCvwnTjL1qKda9OKWAdJm8RME3mcf2A/owDg
oiV/0qLGZZyh/i7SEOQh8jvRfhgG71dEpvXy9kaWF/3ycAN2J22TLWRc5c5HhWiB2Db8ulPXj8B7
5jDLO2z4qDlLbl23RxdQfHx7yGvzSmaqypoVIetyXsc2KacE8uCpG43i0YnCcdpWTdhHoJfN9N3f
GMyC1CQLtIBnFtsmDt25nYqW5N5qsheroxu5xzkv+97Aq452bw922SXnvWcwFX0ySHtQ3c9nc/QK
UeMdCVS1JI9RpJO4Qt8cy2Nz3thauOkzU3sXq6JA0F6PttPsUKwOBVpqyhitlYzlty3Xlo4JLwS4
T4oNix0luw6dE+cpUKAu/RLkbXtKy4guGvGOezLSsX7skBS1fQMY0IPlUrJcCTMuSTdyQrirAAPz
UnGHn09IDfOkthR+hCYV5sbTBOJJc29N26SO58cKwWWk7SNEXLXWfFBiR/PVSOvAsQ/DWh547d4E
kUHVmpSMjqI8Ca+u7D5MIkQHmvSUmJG7pw+BPbU5h/V9V7nTHnUr7y9zzLMjFtD22r6Q675cCUko
RbxWR5N6GQeKBhnjTEmzU4GURYkMu2J+bt2k+6xgXtps7EmIg4HaEroVQ9VWm6yoRwuwASTclUvt
2i1DNkUVA/IAG3WxJ5IhzxCx7NIT8q4AlOOGavgGjwwQUfNEfXLfpmHwS1EydV6J/a6NDA1Z1yUw
5rIM2vJdhcJ9dkLVVXP8sCpUrMGV1nyfdSDl/Ab85Kaz2mmtt3vtvoGMKhs0sKdhyZ8vvDl6uCwO
Ci+HVWYP2lgPSLsV9ftej9ds+K59I/Q/tpiUJ0Re53woxZ6jGGQhxVHANPtgbKXthGbfgjNQ7kUe
vaBFoq7M6/XP+78xF+GZsJBTiasiPalUxu6HKXwPtK24D8oqv337erv2VlC1pMOGeiAYIPmTvDpB
JSDlWgX8dgrK2hn9QU+n+VAXXedtHL0IO3/olGYl2rk6Jjw2fBLgSQHBOR8zQDBes6YqPQ0Y4aS+
ibmx4nPCIdukhrcre2ft2b92TxBQyuDKZccsa7SjgvlPaujpaYwtdRfklRlv9CKob3Q9te8HJ45w
eOWV3CooQ65cFFf3DxEVZRUZbRvyz1/NcNQ7aPLp7B8lbO5KNTjZCfqPpd29U+JAbKd8rc5xNVFG
auB/R1zMb+E5meaOCa7EOgwAlLTUrajqYAeApblzRNtvZ6f4kuujd9BRFj3EuBKvXEnXUjVsMmlY
AOUCsr04n9RsNQFWOD3peWEdcNOqfNcO+pVy49VltaXfmuyhUnU8n9psjoy5zkV6igonResKe3WR
2u42VProoQcis+/bya18ZYI98Pa5uXpCXw29WFU7ckmgAo1mBr0sxffsLPpYuzHQX9WRNIi3R7s6
nZKwLg8N7c7FioaxQOBN4Pw0KTPmBG7fE1lV9YCo4NsDXfsscNvA1Tx6qs6yR6O3FOS1WCZmLnre
fmJbY7snvM0pKDQqrJ6/MRzRuOSHISC9BBJUOi61CR6jp8Km44CTaFZ/AsYvfil20K1ZIFybRKkz
TyNNdmp+K329OogZ+spKMStcdV1WbQWMo81cjtHKnrw6g+gbSaIC7ZMlvxpukyhDL85OLT0NdWNG
LQ6xRhG1HwbhuGJlva5dpYSCkKjBTKIJsQhOFUFPz+ua7NSVRvqhNdvpS4O252cUPUx3Iygh/I0q
EwkbsgIaQENy1UWwERQadq+A/06WozjE+Dgb9V4LND6DXLMpo8l8qgOx5mt3ZVaR0kNfXBbgEdpa
nPTWCjIXx5HsZM5GgLe1Y2Q0D4FL4wwt9JX84lqECyfydzKOGA9szPN7hRsbYWmd6k+Djvq2621x
F5tZdltPxXSww0bft3qQPyQAoSvfatR6q5jC+ZxpoljZTVfWF0UiOkZQ9rnmlv1fWwRKxg2anZLe
HKvbrgkAuOOQA3WhiWfjuS0a8fXtM3nlvUKqRpbnkZVhW8mleHVMmgLKFYqIxHTUWb9rJe7qsJ7U
XQ7J5RGIabCHwuOsKbtfOZyULSXFkbOpApg9H1VElVd2o8oCF/OkbJvIaQFZD7qb7t7+vGu1J244
6K8UeaRCyyK2AvSMxUTR5Kexmcx0pzUeDThbLzOcdErSZUhJyU3S15ukt5IdYUO+jeoQQi6CHccg
E/WNXYzK09s/1bV1ll0zi1NMjLmEeM6NF9Rk0PkJGJS2a2tMiHxFK+sDVED1FvB79eXtAa8FCdiz
yOKfSSJ9Af7Wg6HFsZF7iggIpe+iRbO30qdb9sUgeWHqJqUB3EHig6ShMmPPqpIWK599ba9xVUrh
6t+PwOJdo78EmMHjWFNWnZ/jev6Gv+F0o5i986GyYnvPdluj6MudtMjbsJiS3XpU22BcL17uERNP
ZaDrfHJzY3rfhao931eU75uNR01hi7bNJ/heygQktQsx1fI8Y355e/KvrTbhIKVscMw09Rd3aDVA
jbNGTvWoof/vV0NhWluL9PCn0xR9e+/NnVWuvBTXptqkskeeBvr2Qv6oaYzITk07Owkl6z/qyazc
5mpiHp2pr7Ztpio3EfDj/dsfenVQyvWUmmk8I71zfqrH0ZqMpg3zk6P35Q4KqnJQpxhew39zdl47
chttmL4iAszhlB0mSMNRtqUTwrZk5hyLV79Pzb/YVZONJtrwgawTVVexwhfekKvNo6bP/fcpU/qd
TbWWXpYdGkqZnCIJwgSiLu+a324wJe/DvFesIjDSpPqDYm9yUFtn+tYu1fSgGlFzcBOBMra1+IoZ
RkcbMaADLR3MyrFRREmxMh+qGvrx7cW4evMgX0thn5CbEs7q5gkrJeHOhi+I/Z7xOCq9dwRENCUH
F0zAQdFgroYGPMcxEdHR1DuaoKXwQZyHh6pBxVtT4/Tx9m+6thNJS8ikCSHQMFn9JJGKetLjpgho
MzuTP49A31kddBUPXqK2vDKjKPf8Aa+dQNl2kNk0f67rFVpfxSGCivAmRa2drbbRnzwgM0/gcpvz
bIEZ8FzFPozFHOJ0X09ib4Nc25b441AFJhhErWV1BeTJFJclXefANtEnOE4DfTp/NAxYbdCrlgdP
xNYLm+vQwFFH/oTCtw193OdSwVtbyZrntGvFv/EMBtafW7f6GfaY3fqqPuU/b3+g7bvIqfufo7Ts
sq5fYzRlWjMNAbQNtToNB8h72lcjb81l56RuAyyYBbKfyc1IkXPdgcjSGQkO2VvrG6p2gr9aPIK4
MzxrOWqnv+6eFVxn0Oxy2zHYats1y+DBnrOBHuamHR2buGqWB6Tdm2knwbiyfCDzgfZwCxA8rnEb
Rl0W+HzQFXczSAZGWBVHyFx76mXbPJTXBI9udjSkeTqTqwtHNzpmS3mBBniVAP9ya/cIjCQZ/DIx
4m+FUuJ/AONfEulVLxv/ur2c2wPF+NLASEIFEeBdhWwucQXQsCQLQFo5HzyItMup1Ec1+rNW2ppa
JOIJ/3SKk/C09H3XnSalEnezY6SlGKkgZwozIEQwLxehielIJEiuBk4i8lOe2cjbdiC8Mk6MJkA8
NS6Hpcn177cnv73CeNAAH0jIp1TbXx1mJ0qiilCFtK6d9fCAlNYSnebORefVKhj+GI9mvUdd2N4g
DAolwyTn4rOvkQ8lSoK1PvPFEd1eflIOXA7OaI0PZm4070nMkz8bb/R2PvOVmQLVpUFHo0XqJ63C
BkWJ7HoYKHra5uRR5yV8h4OYlxg8GbOXwMzNcZK+vbpX7gUZjxIpIioO5H+1tdI4j4tsocSyqAhK
HIdidLLHvDEaA09kZfhye7RrM6SpIdGU4HOQTl/tIaoBVegWJJf2ZCB2UKq6v7iz8tXt+img2t4r
OxfElfnRgUQez7S4XgF3XY4oNZft2gvzQNN71X5aerWZTj3tl/ob/LI9x7Er8yOhgtQEMZBy67rD
v5jpYAndKAMjX6qjCqcrGIsWtjSlrAeTLsXXu9cTbDLuEyhZ0ahZ4+RQ2cow487LIEzt/HHpDcMv
PF38Ku2umw99K3aFHK8cDHATgIgluksnvr5cTzymtDRZhjIABq4rx3oOX0OIgphKifzRGgfvnZdr
2h4878o1L5X28U8kT0Z2a7VvqFXEgGeXMuAC0r8q8Lf/bppYPN1ezaujoJyEdiSUr40Qj9ZG5pDC
IwuquapOsdGNGKZMe2HilT3C2kE0YP0kHG+1IxH8LBuzmSugGeTDZzMBb+RPiZXq50V3Y/3c6ULL
do7BdlDwrxDUoQSTmOCscPnZjDhqk6HzyiDuE+uTEy8mBq9t+WuJQ+tzXg32nrfsdi3hU1D2AyQq
WUtrUkWKEVdIBaIKBttWTkNtDucQ956dPsq1aUmBXUhK2LmTDFxOq4xMM41tl1EKB6K8nk++VVQh
YhAtpeJFN8737hBmJWEcQEBkwLH6dqkInd5F5yTAjst4iXtImkYldp6B7RHj38e8BZgtfUdvLXrY
KwpdtjZrgikv0+cyXPJTGI0j72yhA7ftkvnPMHJDbWeLbG9KOSylEzRUoXCue611CFZzNrw6QAJq
fLWiVHumNT6jZGR7mXK8eyGBGcFLx0+eBtF6sGQgh9OjuAlae/xnQEv/QUT382oRH2TnyZOGYftm
dzQolQhvnNogHZrS8Cl9N3+Kjsrf6fZkruxCQmtPmhZCq93cGyIszSinoBXoOuSXsXaiZyxV/tXz
ugxmpd6Dem+H4wamhq8DswVMtr5ARGUiG5QtUxBX0fe5wUJQUbuPtjW6GLqJPcrSNvZ9u+/fYjDq
wmsSZ9E3pYo6zxxolWKDVwvVGt+LtM9OPN/e+3IsYg/lgAZ5/qn0pr02/PYwcFlKY2gVHBnP3Crq
dEug/WXWCE44msGl2/7Ra8u3CDzVobGm17JWm50zvlleHjWgjhLnQoGBJPLyThksnIaNxlNe4tZB
hWU2T4qeIElTurxvi3Zvgv42GoatZDAa67u6wTS1gyxda8pLkuvqIwlaD1c66ZdHHny79kPuh50R
N+dcSuADgZOJIN4n60psMg9qhaNEEiAdsdjHuVKU3o9C3fnZqvFs7ZyNzTvAaLzbMmlicsTSl6tJ
E9YARSHZM6OofHMelI/mIPYAh9fmRGyARiYHi0MvN/FvFaEZo0+DWyAJpnmZ8N0S2tEtXOVZycvp
3iCBCUlaGOddaqmvn5w8ttISed00aKq5fgbJk5+ENuk7LXS5rS+KmIyCNqPM5wh8NoQ6bvtwtFCT
CwbKK18qAKPIfiYpxcS+iMLy76lMMjXHBiDSoneDEc6V72StjoP77avt2sISx9LsYvmQBVktbKyo
YZTNYOopOYbVadCbqjuiOmSNL6lnD/9hswDPJJ7lHqWsKH/Nb5/R60ZrcKyRbL4EaI1FVpUc+6rs
+53X59qseBEkgI5IjJbE5ThTKwoBzgZATe5gtUqr1/2ZuPpy0MJEMf/TYGBHKMCR2q3x02EfajA6
GAwQ6EjVwEujE9zm9tNSFGJP1nR73LhEPJ3bEuKntGa7nJmnRnMRRxTcR1GbpwRtKUTwF+/ertXb
2vF0AweUb8IqHJ+SyOvtSaEHWjQejC6r7RMUkYz0H4i0WMHbRbqzD6/MCx6CFB+nvApJQF7av+2M
okbBi/pYEdCtkDygySmVc19UqBje3vDb2x/ECjcjJBKuVsgylwONaRnGVkvtss37sfHVWisUH+G5
ShydsU4iv2lkneP2oJtHjvXkjPG9SFSZ5uqU2QtZatIUURBVphIkqqKeFVQC0eVpi8el7r5jKWXs
RJlXJkqvSZfXGJXqTZsspUWSJiB/AzOdk1Pf1ub3ymumT7wc6VEJUZrZmeT20LEjpQ0FDVcQ0Gu1
+tqtMEadaFBkWIq5R69yun8UNRJfWkUgVnZ7RbezoxdCBwYmBzEtOePlZ2wq1YxtcHNBMStKddD1
Vq2PUy2wYXJ7B5/kxCqaPduG7WeEbA0iRsK8ybPW4kapZ+a2XfR54C1W+IzcLyKHuTD7T3gLGX6f
4mDnj0Oi7bwV27NhIrPBeafRR4S0Bj+hwzggkkjbwZsWMKleCjxzdtrz3SsKIhQcJCEgXbu1Gpdd
AsdbHDqYmbP86o04+Tcvy+Gbi9UWYFRa6J9vj7faLvSISekMmkqggJFGWZ/4BTRkp+jV/MKdGh40
2b9zEfo7xr2zJ8y8WkA5FDtSp30F7BV7r9VzoAKeUmvXFi8lgt6f26SyqaguyU7cdW0UGjHYr/CL
KbetDnm/IFtY9mJ+Uc2Oegnvzyk1jXxn468FfeVk5IGmSgw2BTLo6g21wmluq9gSL5LPkx0MvIn1
U+m1iNEmDWfliDGyMx+cxhH/Rr1eVz5QF/t9RHJoBBPKst+1qHJweuyb+dSVhaHjJp2HKBQmXc7y
I+Wi+BGIMDyLCuCwT5OK4uWzWaVK/9KNnJBDNRVNfqb7bE4PujCq+KzmYWG/KrMh7KO3qPVTZMZA
jppwIvXzhelE0fvUdrr4Javdrjx5tWinQ6S2Kitlkrw9qsBuxFPpNcXXLIudxQ/b2pjv2+NvaweU
n6ifChdHavWJFl2r0Qx01ZdmKLunMK+9k1bk6RmZ7ubUFhjc3b3HKZoD76ElQ66/rspoRaaY2Mpp
L8bUmAfNqK2TBDf6w2Kke/uCC++3gFJOzdV0wh1ebZrE65CHzsRoi3DBQDjre3+IQD0sOGceb09I
LtB6FEDjdBvZgohZrRbQdOIc+arZeMH1QkEjtp3D8+R02gl3bOWgi+HfPtXs6ixGKHS3h75yvFhI
GWA5gJc2bX9DmcYimfP5pbHK4lgqZfRR1XNnZ4esrniWkbImmCsKdzRDKEVeviscBNWekWl48czp
i52g6Ti7qo/V7q8IEQxfhHuZzXZaJrafBi1CCaCghXs5oFIOk92WivaS2mX92KXlV2HWe5S4q4O8
KU9RJJFh3eUgXtUNfWo3+kvUA+EfIi0+c18sO5tje6NTG9ep4FJhwuF1rZfX53VvKPTOXwBBhNV5
rJfO8gFXUx9HT3uXTXjlU1FEgxSP2hnA3PWkHKdvQmxhzZc59rTvA0K6Twa0+GcQC9FLAzX/PGci
3XmLr8wRPCzDQl0BZLUWF1IsrRPoxpovJMXKT9Ntw6/LlEDwwnKjuS8KZy8C6ua0mdLohU7Vql1k
TUJL2tQ1X5A0QktRsbKjWcewy1CkPYY05XZO2Cqm+t94sgEntRSoi8hd9FsMnhU2ZtoUZF7SMJuO
M37MB2fukDSuxsFH6Xj+ePtEbz+gjIjfLCJoPdJ4vBwvqRKIg2hlvBALO+MhFEbdPzmKW7ZPmtc5
zbsOng5g/bzI9px9t/eYhdgzzwBBJBD2NeyyVwnxpkWzXpJGVIdwVsO/AUIDlgIn9TC3kfhkwmY8
zNq4J3l0ZZElqhRoLhUAWKLG5aRTOtqRcBG1o586Hes07NE3FqEP2tT1y3K27/6oVE24qS0aEfJ1
WG0idAKbGiIs1S4nwmmZtXzIFiy2jSTPRr8Zxfjv7a+6vWsYD41FEmEAtKQClxMU3hKbedIrL6y+
6fd9iS6Ii4Pz7VHWEE82K8NAoZITo++xEdSbFzNzMlt5sRQrKM1sOXZj/ddkqf9aPa7ybtJ/TmK3
OzqqeJ0069FN53kn4ZH78/Ix5CdAXeGQMlvuvcuZghsH8ElkEwymPcRHew7t6XNWkQygZOy5ferX
6Apgl+5lcfhr0DREjB0Vbd+dtdieI7I7GjHkXKS1dNEvf8di6k2cJVkUeE3o+aIdao0+fVf/ZdcQ
cOsU5qIZz81ekWU7fWmSJ70ykWmi0rK6LkbHm2mUFklQ2cJ+hBzQiZNZF7Xqd7FuC8SWVfsvQxeW
5deL0X8ttcb8dXsXbPcarQwKq4ZsRPFYr+oUjtOqTjIBT4vRgnvpMi09WWUz7ezo7ZGlliRL/zjz
sOHWGKt0dsIsBy8clIqu+lM6PdM7cn1vVJ7BEezVCq7MiSuRSirxgEkusTqwXFZ9k0Z9EeC+Un7P
jNI8uV46Pd5eubds5HLzMinwk8i8YVS6qbvHuCGYi65UQZK6i637DauX+W1LYfRhGLTkV1Wa6nL0
yqlGDVvB1mF6jlDEmI5uibaeXatY3toFJjufEaXyfkZ0STRf84AfH9JObaqj0LzIeOLGcdId7sa1
JaLazOtL20C2Di43fJEOTlUOXhGk2mAfaP4rB6dCcP72Em2fegBO0nwPwhF4402xckZ2EvvpMnCw
uMIK0rWPU5jbhxoY9Pn2UJsJUdQDvSV1k9leG0bmEC52XTphFfSalxymMVYOLrrlO83UzT3BKJwV
9hQ5EP2/1X1VhelQavlUc2CL5Ny0BqFEK2zMukMUNH3A8ON5sPU7dWmlQJTUsyBegq7NNFcb2jCm
3EbJpAl6u18OnTLAujW1+XT3EpJfkQ9jqUrVcl2yzIs5yQQ2LsEUauOh7/qItLNOjrdH2ewJ5iJv
WTqBvKe2vXq98aewkiaZmAuK9I+LsNOXnNDmSOVnr+m4HQqBpLdYE54utLfVss0L0tOjt9TBMnX2
QzeYznGMbGiLSnz3A0IABPUEegbVO4mAuzxPVGIyA7H5Jhi0Wf+Db5OhgoJb3SltxJz4zTSEyN4s
+r3xrRwWyyecBt+QhKsZqn1a6nHdNkGqGxDqepGexilcvodZXJy9IlfuZCuxExkQ0AKhNLnWpnie
9I2sRJRNoLp5/eiC0n6Is6w/DZlzZ9vvbSgWU2I/6RhTNbxc0tnSBjNvNYZKtPpRTREW7BJzOGXU
ht6lCE9+vL0xtzcImioEQ1TuyPCQm74cz3Tq1FNCowmAJ9unqrDKc6Epd4JM/zcrKoQcASD/lFAu
R7GawUzy0WsCBBPVY+RqhZ9P9nK2dFHvxK1XJ0QZkjYZzqeQ2S6HcrTMnvrFbYLF0sK/QFpNH7pe
LDt3/PZKZNl+G2X1mWh5RaGC9FIATcQ6JLbTzwcj1VucfcC1/lSs6Z/BHtOv/+FjYZIi7yo+2Tqx
a5zS0iB2t8ESudHzJA1ADCx57l9BtjsgFvJINBbWzr+W2YdK3NptMCBEylFOMYSKE3H3jUhEAqYR
EDDhBCyBy+8U4g3TtC4bvQvT7GAidhm4TTQ/O9pgfLi9bFduRMynaaBJ3jFPxGqPA1yMIK4tTRCN
XvQ5bxf1SWjxu0gk4050dHUkagrAYSX2dl3KTSjbWWXvNIgxq8PR7dzE1+LUPYiE/sLtSV3Z51KD
n3sXtIyEb1+uH2FMb4xF2gb9HCmHotbLsx4Zn/7DIFQiZTWB7us6gi1Ue7C7uGwDTWb2fbFMfi+0
vcO0iZPfdgKhr2SLUIRc3eftiO1LPYxsOE7qU1NjO9MITJgI1pqnqCj3DIuvfSVdAmVkFIu1qjzc
v9UrnISqljcIZpWEc0ocKAblXCpJ/zqMVjXs7IlrHwrkIGg0KSJCwe5yNAOqaViIpYX+bdQPSaTi
V2vhXnb7S12f0/8bZY0NCz2oaWistkGXJO2RMn95aFLctao4+nV7pGvzoYNAEENgZoABuJwPHMR+
oTDZBq2SjE/ptJiHqJvD038YhQyRj8T220CeI72sECL02qBG2u7YauIfrcDk6D8MIsVy6IYQsa8j
9aRtJiWasi4I9Rgz2qmfHmJh3R+kEzzz8vFxQAhusL8oD7re4FZdAGDC/aEZo+U9mXg76g//YTYQ
YCXHjbd8ndRiptfbS1h0KMW2y+J72azafluWzZ506tUdAKz2jVNGM0Tuxd/OT+9ZPYSuhGUrhDiS
Gjg+Fot357Pc2RKyAMgecSzevMtR8sGak9FEWg63PuMU1h32dw5QjLsXjRwN4piUooLHoK9GGcFG
W62NgF0+aoc0TZSjUQ/333AEI+BJpJuH/HM1SjSmNpZFFqwBnJE+6Emi/gMTzvgYLX32NHMJ/XV7
VjKeukjSKSsxH/p8lLuoqq8eV7ccK2d2AWMvTq0Oj1XcN8rnKRbD8hJOompeyjkM7XPiYPD8SCO6
j+4O0akcUglG24wUBOj05bJOBUs+m2MdZG1HiTaOIu1XneNic4AdpvyJwNCwdwNuXxGyHkaUAsbs
mXVAYXopbn/C5JgRwQyHslTM4gyOYXnAnQ/asqMXxV45eDum1L2SoG0qN0RKq5OgDhBFU2ByQSTU
KT56at7Yf+SLMUZfFbNVjL/qLI12ihjy37z8tpdjyt/02+mLummcqfn2QT+o+vuM4tjRjov+T5ER
g97eRtuDLq8Trno67tLNd/UVXXfpTAWNxwDGlnKcW1DUeRPVOw/ktUVkq2I6Qq2Mms9qQsmo9aPa
NUMgjOxbYXaDv6Tp+2HRn4a02gtur62edNeixw39GDnPy9WrKm3JKOkOAVaZ3TOCYn+DbBYP7oKX
9e3F24wkby92NBwE2lo8MZcjKQaVv7qf+8CtauWYohYKIcno/GQR7c5Qm+/EvcWLDFraJJzZcC8K
0VSJjTVwEJaofmWpNxzTvt47YFcmRBQIAByYlURPry7krplHLdHLEeWTpNH9qE9+zllY4JFt4Vh9
9+JRHbcBLHCWaXSu9oSJyXIzufoICMmuYKnXcFVx5PO0+tDgvbs3tc19+YaoBx1HNiLvj9WuIG6y
2q4wp0B3J56BAahheUDb324fMce0aBuLDltHWnXjt4aUb9gJRLZLSyAq1Th5hyh2bbCjAq8BPrEa
2HmenEZKLYdOC4eHabH29BY2mSsVYjYmRD3ONn3XVbANuGmJm6kwQPlik6wRZ5GduOkZKzgz0PPW
+Ts3wuTe7icNM+5m3iQp/UzqfHkW3Ghu6OS2TjC4cCMe6ABF1gOa7Bq2YaMi9pSXtueBqivyy+wd
umX0QC+Hm6dhzKK+ciE3j+qhjzXbV/Xd23H70aRFA014OHKcvXXaohjom3lGugR5DLX82Lo9u9Pp
O7fEuxbhsJ1DLo/Xxb2PMCx9K5pxUAokRvtyUrWWSr8dYQRYH5rHuALyZAu3PevWrOJi1+iHbkjo
J1MEfuwafe8t2OwbRAff9LNpBnLLrOVt7BgMRzE4S4DIWxud3alliM7o+vwdba7WwhoZT12Mc3HH
ON++DDank6EBjYBNofZMGmVcztzUYhyCw0pDpdyt63M6GrF29uo41k+c1HE+8uxa7sGK53w51Upn
3im2IxFTIOlYfXDX0sJslTA2NlFUpY1mkC6YoVqZ537QYmKpeOq0z7hJ7zVZNp8a2BmYHHIF/qMT
urpp+6HwkmWxLThSSvuoK2FmP1mVldOm5I08ZWWCj+zUOEAjzF7HiNMkUzZOt1d9c4jkj5AmhpKt
5RAaX666AkqiEHlmUWBAeIcrKX9eSkvf6S1sDhEUAOSjyVeoserAMi9HKbp6cUcXcbQp1qrnSTjZ
sabufxysXdvLq0PJdivQeS5Zb3WA6JSQtGhuGFheb4pzj9lZcYhwwl0O5oAerH/v+knTICDDvGJv
PPTLmTlG4xTz2DvB7NWRb0dILTdJUu8kfZvgSYrbkeyBLKWKspHGrnWPZlPmOsFIne7VcVv9Hwcg
y1M94YXoFaX64/astovIpiBbBnfJQvLhLmeVj4qx9IPrBbFwM2goyCEcaOjmH21k1+698XidKLrL
br3k8q+9SFrdynGd7sIALn2Jyroi2qNSt/VJ7UwL92pMyoFKKm6hnzQltnPE781lZ32vzJfmEx1P
KfsumzeX801ry6Wfwqap0Hx/rLRhOCZF5Z5GZxA7pfg37vjFDW8Q/VKz5nWm7Qwm+nIs28gl22LK
XttQa3o/xsG9fkj58MZrpjZDe7ITLtwj7r54prRECv1ZbdvWfKhHIZRHbsScXMCKOpgYk7SrTo04
FV/ReCnbs5ImU+jrZW9n79rFaEdwm571b9s1VuVX1qiJCRp5MY6+3dSIUMeZZwzfWpGYjIIgentM
h3zojyJPKwSaBKfJ9LOohVYJy6sMv2SmGU6Pala5kd9yoSj+pNndg6BAHR6QFTKNh8zs51et6O3p
Y+jZYfiUDsDl3muT0rQvWtS07bHzavQ05jIxjadSt6oU02uzLwDQ5WbxB/w2sZxbsw3ng0iXufgy
OJBzH9pIjaJTqvfdclQt8iLfze35L/RdyvSgGhyIU1IUCATWKcTdk1tEs+tP7mI0H7NOHzGqb21L
eURVOBwPnLMpOrOuqnlaMuR6Pg4lrbvO14SYvLOKoWv7R4z/u5v6OdmYgYRI0/Tma6tMDUaDqjZ+
TcfWLX7M+jAUH5SkpQ4c1VEWfpkb/JzGA17xcfjsGkk5fAhnXRWfPKPqBJiURIuelqnVar9Gnqp+
AOBkEf8SedofAc661ePt87y95f+vESOBGdXJtZ/V6CRcMJVRv8aIwp86TK/8Wo+6072jwLSHrUct
AE0BQrPLnV1YXVHnQz69kogPH+vCHE9prO91mbYhCt0lci4DiqzUhFiNEhpmJ0ZFXvB2rh+xMqq+
tCrqu6dyUPDVMbvSsygqp+Of986O2jhrh6QWe8NYE+fQgEhajI7SV6VJp/mQisn0Y7exy50sYXvX
01lArhWJejp1tHgvV7GpMlMdeLVep6znkI2Vnv+bQwj+xu4HR9TmmlXvfDj5T15eSQzJjJgepUvQ
6ZdDGrGO1WhjZK9KtlT6We+aMD+VUILH9+hCLO7du5E0B0lINskbXnf1uiQVRRpXRRyhQL76lI9C
O4fFvZx3wjn6/KBkZEjJ/3irmKOcp2iB7RgGmWH2DzXYyE/VsIyPKpp3J/ygwfPdu0EYkA8mFUNk
J2AVP+pmaqa4woQBtDn9wUvxr8AN6k7LODkt6JSgNHit3qS3Lr9VQQmqtO0kffUm03w1ltg+OErk
7Hyi7SakGUTxH6IHSAaSn8tRAKt3GCEW2Sv5qfFjaprlW2zgymLUbnFW1LrcSR3dzQ6k3EVHnH1B
MxfR4MvxyllbUG4b69dqyq13GiH+eAzxQ/iDblX8zEzVFy6F8Vc3a/NOpe3a0LIFwV6RmPV1BSfL
o2JuR7N5LWHjjo91mSOoiyDJgmGRMJzqQSBa0j9PGkS6h4VO2Q4LYHs30xdFkglHKKAH0D0vp55H
+kLVwJ5eTb0Uz2hdh35BYWbng14bBXF7mV7JQdaQ1jCjiG9b+fz6Bu9sCiX5Ndf1sieVtL1JqDlw
lRAycgSQK7+cTAlkDEbQOL+mbfkuDhXnkPVRinUOpJrbp+3Npvjy0pLQbjJyUhfQwetqzpKYjdEa
qXjFc3IpQeJH8afGFkN/cPJFL4+jPi3uh7qLWvVE/GE1H+bM7jV/gqoy/RUVCvWzZlrKyE+tQXFP
VuhM760pUqyfXowZzN13LMp8sHpsaaDA711deoqTRxpRj3glAJKVyFx9nLV+eHUdopnbS7M9vOj/
EV9yltjVNCIuP0JkqOOwQKt7JaIdW7+DN/xYxtP4s6L9+kWxp7Y73x7xymfn+IF4h38tUdurcpMR
Zu2UWenyOmbD+AxdsTgI6otHd3G0nXW8spE9skjJzUdmBwTN5eTCNlMis8+KV1Wo2mMfLfEBwmu2
s4TbIIMAgysW5XsqoaRel6M4iWosCmTa16EZh0c9NetvMCatk0Jd0PdQszzmwyB22inXpgYEW0qm
I1e0SV2lInw0ez2D1hDx66QsDjo10r2Dc+VjceNQ0UI4hbd+HchE7TikSlqWr0lNOcGjkfEAFqk8
TKqRfTDFUv8YEAIofEhj00PYTs+zak4/zDTKn3N8Gt/RPW9PUQXMzTaLPXWLzRpQrJTiyhIzAhnv
TWTx976HlwhdOIP2OhYlRQLL7XxVcfSn2/t1O4osoQMNBd1DzXJ9QujKQTCLcIyPBZjdJcm0kwvu
fmerrpUqOXrSSwxAP8UkiURd7aKUnLfK9H4Icr0Qtu+ZBK6/kHgYuvfRYjXqSzmQ0j7SkhZQ8hbH
rR9yxV3c5yYqI/0QDmnan/CNXmZ/tqeR8skiij1ht812kKpKPKPscoqOoD8vt7qt0SQc2nYIdEVv
/DQxwNkh6uMreqbvbL3tskuaASU2sP/Uite1VFAEJGDwuAM6Ke1hdOLqwUgz73jvx5VHlhHkIFLM
5nJCOWLDuCw3YzCbHRgTT48fqJ4W90Z7kmEscTkgjSkXvj1Pv21U1cw6DSy9GiyKrT1XY1Yc1UEo
O1toc5W/jQIbhDoh7pRrLHMDpw2cfMso5Dj+kFp/D8byWDUYz9hhtGfYut0KFLHYCPQnZJNuXaaz
ppTkMzc0at1emPhGBh3E6pqISndu/HH7K10dS/bKpS8Vtiars1GFHRRO5C4DpUxRF29j81ApvBue
TcH39lDbbce0pKUOqmXAWNfUc/zy8gERBi2Y+sg+aGoUHpOl2esSb54MPhXYXwjEKJBwia9e3SXL
p15fWDw85arjNJSC+sygfO4NqDutUdVnzU72SGBXp0blVpWJ4jYZnm037igdasEiRHc2SmqCcTbs
leiujkJIAYcEfDPv/OWJ0oY+6uLK1ILYsIvD0JXNO2OI9owtro8ChAZxcknaWNXD7X4WcwOeE1+r
3jqEado8KUq3x7C6Ogo8b24hCBQbdGVmxUh0Cpd91zro96fcy02v7EFBrm4G+FuS+kJGvQYjFiIr
7ZFkI8BFajnoRfJqq+EXXNK/pFX9MpbhfVadvDRsvv8/3rqMH6uphT8OXyit+x9lhNXJ4EX10SqH
PTT4pmshRwInQM+bxHBjzdMhnzyYQtECY8KMc9TdxyQqH50YIRCjWb42S/UjHMKP+D3cqSDxNkdW
EyYs5QO6mvLL/nbjdnlr9WnC/kAIIXzQh1GAMfbKx5yU8d54lklKeBXgGtILCuCXQ2U922JZ2CTx
4OkHjLJdv/IMqpFTv5fHXNuPXLgAwXlGiEhW96BKwbmjXatj6+nhSugVyrMNi/rh9hV47ba1yawl
DI5sfg1NSmZzsETb6EEbOu4JG55fIfCIoxtle032taEanwlEEIVt+rpASmhaXK4dZI6uDodqCUoj
i9EvncEeiVo/5JVTPkzYWbwOSzy/DKM2nmutD8/UO+vHso8myqDOnpLSdnkBiRNHIsdBNAZJ6/LX
FKUhLHMxl2C2InEocw+x7aU07g5sSETBYEnMDv3bteI0vZ82QmZUD0qW9Rj14w9rbvbkCbZT4Vpk
PyK6QwNho4JJyzejKGOIIFJq5axFIz5obm/u7JRNxIF0CVgM2t2ScM7jfLlgYRgPWuzFTpA09nvh
Wi8jVE4/Rr6L9vPeZtlMyaLbgiw1DEkwQUAyLgfzZuREx7SzAiS1zONUmNjeFMae5Oa1UaBVSogh
3R2+0eUoAH/H1JtHK7Baq/FtffTOZjbs8aOvjkLRFt4qcAQQHpejuG4LGAeeQADNPYE0rBg43Efh
59sH+cooUptCPpLIAtAwuxylBnZhLpBEg8ioliNG8Npp7JX5eHuUzXVBSw4uDDK9Eq+9CaFn4fXd
rKQuClld/7nJ6RolRtb/gy7KsHN0rg2FthMETT6PhGheTshNEHRu+SFBMYylXy36+OCYNBkTL23v
7UIzKwBN0gGVmIjs93IoyqY5SlIFnUYli4/4r6I9oqJP3hXLHizsymfC8EiyQumvs+1WQyVV1RdK
R1MzUjF8HUJteNHcXtz76ssJwR6CF0CiQ6f2ckJtTL0vMRIm5JnfE2yhn4zBQ3bAne+tHkrhBpBJ
WMgRayJwcDlQ2aPjkkRF9GqgNnRya/2fClG6ezMqAgreP54PKUq1Sf2HJkqoW2jUnKfyE0aK8VcF
UbtPt3f25sNwQKhPaeRuDh2qdbeZzs6QjNlSvo4qTZy2Q8TY0ZVpZ1PDKWRFLqqTJDX0HEhDKU1u
yWRqSVio24MbTG0rqmOtu9GHBsu9+TDQ9jNBbOuV88qCNPkxFtkUfUtENbsfHewu9ecI/azpjzxR
s/IkygadOJtIuD7QL9WDus3G8A9tmurFj42eXm6lKaPl6+loG0+1pbitj+cBrBu/t7sZ72fkk8sH
PFyz7lh4QuR+5aqRctSx+5kPmU1wfw77vLN9TU8n81Sp82ScC2/qm7OndVPxEGH0OD8Po2s3D54T
FucEZTRH+HSKZv2TKKpl+hPcHr1iu5nd5yiLzeYRPVkvfpq8rPo35zr5RSxuaOdlSt3ovVfGZnKW
WvlD78/moibHqQaa82meSUE+hpkZxw9i0lrKTUoi2vf65Fo4N1BgxvFWK/PZN7rQ+1EVA2eXWNtT
US/AzMJPqrL4bMdgWQ9zbeqZX6F7XL4nKpnbc2Omyyc175zvmTblFb82r+PjvCjmD9ekDnJyRbn8
H+bOo7lxbcnWf+XGmeM0vHnR9w4A0ImSSEmlchNEGRW89/j174PO6b5FUE223uhNKkohs4mNbTJX
rlxLftI7RWu2Id6+skMXmyDbCF2U6DQbXqHLKx0yRvGzTtv4AdKLJKFoQhS5zhoN19+0wgzsEElI
tt2MVdH3m6HGOWodR3S4bz0SXbQs0HjrHvpQ6r4IANbQfrjWtcSxAsFTX0BSfdHRpyEZf+E5Z8hO
hKtK42RDWtROokee8TgRLVrrslOLzsnSbuo2mpRp0bbRjQFlgTQfe+GO253WTLVS/WPOFIXfLaP3
4pUIABisSzNWPgdapioOfYpJsbL6ODUexHhMaFzvvODR7wUrcQq9LgQUpMSydDsj6kUWRtvJbj8E
AbaotKGr+zjuYukm7b0xJOcdrejY0HA9btUqiyeblyHAKKiN0nRStApGB95CFPyaRr8xHcuv0h+e
X2ePuo+Bmq0RNtZO4ffRYzsqg/ghmVrlbhSHBBNnVppkIa2mi5EzZpqQuzjD5tOuacS0wYEBrOdB
m9QkcptAFcKDpCZCtIlIk/0NhBc9WE1CbsqrMWhaCCbza/hUFlItr8E6ZM0Ro6gv1kMeFeIGuksr
O1JsBKVN7d4aNpSHotEOwmT6ih6h3s3uJewnWy09NXFDJHO+dhLGS24NvaOw0R8YZNdUSklzC9zt
tVXV1KL+IkllKjqBUskxVBNLPpaKGOpHSczrPLZpLqs/x+xbydG12JchwiVSs85rVfxx+Sg8u3l1
EKVZFZ9WZbiiS8BC6sW+T4S8OvhAWOvGKsKtFgryx6pB0vfyUG+cujODCV4omvE4ZS/iPJxHtECu
6+qgFY2+Dbo+dZROUtzLo5yFrnNINNe46PPm2F1W0rKGshcG2NWhJA+6gdFe0XFIlgP1fI3w+c/L
o50/E6QlMExmjniciO/0TiwFyxOTPmoPVt6P6JHpuS36Yrm6PMo5hjyjO2hs0m04Cz4sWYk0kRmt
z6s6jEKa9bYkZJgGlYVPc60XSXJrx6ZiBqs6Ttv0p2SNs3ZlLHjQiOI+r2+zJM6HdVLSLHsXG4nW
2rhYe++uXED7oCpNNylJ88xePZ0LBBc8CjFdc4itztTctO/FvTZYwzsN1+ndoged+gB3OPVpwOrT
ceRaGcaCDjvkOWkiLeKgS22oodEzFRx1NcCDWvt6m/lXFtZZiRjVUaj9aL9DcOE2XzxeEgaD1/Tk
RKXReTvD+B5JPd5tfk3rcZxBlQga3ZarVnh3dxTMTJrgYRUgEY0K0uJ5fRGxqqnQ9fuskIaNOpvV
ofj0dHmJnT8d8TCQwGtypMHPPJ3USpmUdNZKu1dMT1jrgqrsI6qgrlaY6jqJ5X0SIplj1b3y7qiS
SJykHL1P4hkizNOBlbbkIlQa674vmT8frtu+xoruStR/diqgQwf0Qa40m++deSyS/ZVlrwvWfdV6
0YMVG9FaUgvhUxNAgEKdYXq+PJ3nxyobFhid62RmTix7NKWCTRZ4Vn/g9BW56qvIjYgf7aAdrvnG
vjEUCR7VJaJ/zqFl2dX3mbdgENtDqo2diy5d/IxqprIvcqG9Upt8cygQZliLVAxp9T99V0JQjlYf
qO2hCv3BcNhuQDqa77cEWGJV6uvLk7g0U+OmAEenODcbxZB8qPPn+Q3sG4ukEeXR6A8NJ1p6oHVT
wB5rSjQUIU2s3Zy65dd2mVYZsp0rnVg+myqevbAbi8hA/lsK/S2O6FRMeikIr2ExZ+E9Hw/SNqcR
R/JsN3v68cxeaBp4+d3BEKTQUfqIYI8y2m0oW5SctJL2zEG4VmF448YBkKQLiJZzgDV5/lC/zUmg
oPIxUng9cEy1gY3jjXb0mJMrc3/+qud7jRU1tzGeZ+Rjgu5mnE7DQW4pCTuKkE8HbFit0G3HSfWv
hAZvjPZX14sx043P4MIxDScJ7Gw60CA5bsOwhcTqheEtvUDfL6+p83c2d0oCs87ZMqJUi3POyjG2
TUdvOHBzCw9oNfraDsxcdrPUVNI1cjDl6CRxXwXOuwem2A6KzDX+qmd7+t4Sw4dyAlP1APxQuEDq
gh1IQu+2opUfpLJMtv0cBF8e9OzYQwKccAiVSi4Q/p2//9tiMSZEufPOHw9ZMlqPYTf5+0zQLOT6
wu62TmMU5S8P+MaLBJwkq+WIwOd1qZ4qqW1NOpUxIJN/5xsRmiZogj97XhNuLg91vhG4NsApeZFg
/dayTqlnnqRMRjoeatEM9nIUo0KYhtecEt6aQe4l+oVRMz2H2nJV8SVSmvGgesH40dDC2vUlLdmI
beS5LQrZV4hgb0wg9pFoiMnsBFbq4jpsJr1GRiITD1Ji6XiyFi1RK2Z2UTVcM855YwIZCpmbWU99
ZhSeLg6seLo8rEvxoPi9t0LSXN2qSvRuRBT0g90GVEnNkLNy8UBKmiRBhuD1QesbdRf31ngHAHJN
5+GNZ0HjD7yVgxhm0LK622d1TXm6kg61AVsiTpqBztIhdS8vuVcntBNAh4eZ0V0EYDn4KR6eTllv
hL5gGp546KgZKq5XKJDnctAKRATzQfwuDCaU9gZS8sNYBaW1hvpf+z5QSyFY27ES5diRPWv4OBrD
OH2T+ywxVplotJqDPWhvHio5ExNH1KFM38ReVf0wvFBvbvIy7MxnALNCRFsspFKpaEEQrcegE95p
D8+lS/VitmmGTcd0LpkTDepsSZeV0kFNQ+Oe3AZd/7gIZ1aiJH26PKFv7K652ZEtTF4IFLZYHEOV
cohEonRIcpG+bUmDNGvTW6ccAYqrelUlkaxfCQXPlwp3IoVlIKTZg25ZJTUb5MuGIcM3RojljWyG
8Jgmtb6yVOZPfrpSQLNpo2Ya53ZdefFksSx1WYxIw8HS8+57otXdmoWrPGYTYNA4VPonFV/vnTSK
6hUq6/kJQn4EkZREGx0KzpHTNdp6CpShgDWKiEZxm1Sj9LGNIez2I8jf5df3xlQyFHVggFTan5Z0
Ri6cRqhzhvKUpL9TWCo3odwau8ujnF/ZRAQzb5KAk+RyqVtlNGhWYwOvHEBLKzfTem2dDpl5N8iV
/xSHevLTwjt+fXnQ80dDkRtVNTisdH7SynA6iygtJ1WeycqBKozl6FUcfjStQHt3QD0zoXhLSMJT
Rl86pI1FpI451lEHTB3DW5x52epmr9/ppXGN+3u+LIBdIJ1ySBJU8//TB0oHwyoEiqAHSwy+V5PV
7MS2GNd9UF+r571xSqJGRwMI9SnkCjkwT4cKdFBZtVS0A+z1WMDTmAa/aBVHCD/tJBW/RzdU+4Lu
I0yVpBs9mKbaLfUyP4hWaVYrORyK8VMYDhZKpZ06V7gGVYy2vtGFx3KM/dEdK6H8ieezHz4Y8ET8
rYzERrrSMzEMaFEyMXyW2jS0bDgrpUf7U1KP10KdecJOdzgbnD48NOJYA4BNp0+JPnvm9WauHKo6
/JU3peIYarsrPBqA5LD+NnbBbowrPM2EKyHsG0tzJuWTyhKSzISw04H1pJ56oGL5oFi5fjupgvAt
0SrpygZ45eEtno9KO5cAmiyMs4TrOhRZqsmstAMtUaYDaK7dJ6beun7UNA+SUdcHERXfzai1uTOM
fXHEdiB0c7255hN3vnJn22LudIJKypHSfD78FsSSxLUhMgTmwcB2wgatFJxqKHMg7ylevXfXz51/
82bkApzVtk6HavTcTz1qaQdVMMOVgrkFpQTqCZdHeeOBoBSTMwJgYdix5N6OU1wUgplohEQAx6kW
+ptOnnDEDlg7l4c6v4aMuYpP4Drjcmf1aMTdYqstau0g+Ybgjn7bPOtS3Dl+ZYICSmZAR+AgjZE7
KElxpZ3jfJ0yNpU8Dm5WK7Ds6WT2iViEoszYURha7oSDBMmOHLqXn/DNycTPgMZb6nZoVZ+OYnQJ
jjV1px3CqWg3Pqa9twGJ2Boz+mu5wPmO54GMmQg+WzXAHDsdqqyEAUtVUTuMUDLRDuWOeLTCtP4U
sGzdWFHSn0kVtZ89kDbf9n3duqZg+tbDzga9rBpqo2f3hRqqQcfa0Q4FnQ5PgxB0d2gt+p/0VLuG
mL2x/7lyEetjgcLEPvMqySsVqQpP1g8I+nTG1ps6wbDjUrfojjSiyHByK+g/5nVYpQSvQ9JtRKsO
yzu9knCcKiFkZVcyvrfmn4CZW4wMfgaHTudfjUcDBdBKP6h+PYKzJym1yvFDUZcrNdc1u/ak77Xl
r6U8ebfQL1x52qCgjUjAUDDzT4eesDzpZ4eaA6Gz6XSh6MFI96tNWDXtlad86x3PuivcoUw/XQCn
Q9UUTgApA+PQZYNsw2nCNKXR0SiJPfXx8t45p2nxWAjXsKCIQEB7FmM1PZ7spd8brKemE1w64/qX
KClRaUyFdHropXocbWNqk8PYx+Hg0mXrxesmb9rHOkr1YaPEcnANKZkHPb145pSewAsUAQhxyaPq
Mr+pyzwwD71Yqfd5l3Z3A2yyD5ef/Y1RyHEQcEQPdbaIWrxRPfQLekha62D07QDnJKvzr52mj1cO
4Dfe5tzHQCMUWTYva0E70vPAaCchNblR0hja0Tg+9prUr6VAV6880RxwLOaNY3CeMmJkhJQX96QR
qZPRdqJ5SMyme+60wNtDr6PmaSSiLape+/HdM4iQDXRg2kegZKiLkzcT8lIG0zIPuuEldtEkNOqZ
zTVD9Lcm8LWYB5Q+38uLCWy7WvEtM7YOcZq1K89sW0fKjRRBXvGavdUbS+K1Yw1S0CwtttRc1TTf
8I0ysQ71UI5u3xSFg+LdNZmBt0aZ3Rbg8TFraGGd7u+gqoahBf05aA3eJw3iem4EzLN998uh3oHc
9cyRpQ6xOCsHKcioXMb+kVtR22R539qi4l1rbnnjWSBTsQpYb5wfy9BMR08YmQ0koYpeSZw2NOJd
zAl5DRM7i2LYp68iv5SNCc6WBqlm1EtGiqXuUU3NdnJHDq3pWYrrDFysGQQTKym8z1z6tQvJKWtZ
pLdXb2B2J4Op1g+omMvDI6aZMBYABqrEITjHfXuWmRAiW+OY+xKKiK7YJR62lovdk8X/4zYTtokH
WHVnmn0OC0I0MuoqoaalzxVCJseGsyXEcFdvRNtqe2S4UFcYk+85jp3VXW4gqWBLvp88TkOo4RUk
dE0R2dShPJyXSgRm9kXlQaRRfCFEYQE/T8uOZS360cf4iz6Gkdbk20rOZW2lomzU7wc0rQxblECK
v/SVGE5oVkmjvhfUUDIOoZXk5S7ESMGjDaVHWSqTR4vS3VRPo40bRlfYAhKlceX68AXV71KDF8/L
OxceoRENh5RIKSLSCbFIizqlgolNfnaQ5bRZNzXNFqkPa/qdoxgQmF9hfI7WcxWvjkADTZLRPLSE
Ga6upL7bpIjVXx7l7ESdR6F9iD68OQxaBny1IEgyjVfmwczb6KhjimSnna/uE2UYVl6f1J8vj3e2
nWZlf406L/ANk7i8LCy1tHK+Kx2iNszXpYwwblCp2rufau5qJJQF3QBA1xcHkEZriIi8hXyofKNy
cyMq1vS9CXutGISdJpfXtBrOZ5FMddaEgIMtcbXPu/v3/C0ShVavauWAy5N6xGXPCuwARvhH31ME
3xZbbKMvz+P8BCc3IaAb1OhZO2Gm+y4hsLG2miJWOgLFKk0NVzOK8kXtx6DY6BmH/KbUhEFbY+0w
6FcAnVdRwcXQNP/Am4U9PQP4i0sRot/sfGdZh7Qe2vG+GKzkR2xk8efK6GN/bcRy+xVTI+qFSTz4
AzqSFhoureW1L0WT1sLOSjCoshU9ESyXNWlC6VPgezwHulnLG9LSanLDUDVo1SyHpviiGKmPXF0b
jZpTxFUbrnIwpcptQy1vnixP1395cmd8ooVV6exwRAfRFiEJfutqCsTryxP/ehsvHh+6InU1ukJI
+pZ6y5Igja2O9MgB3YDCLqnqHSKr11Q7Gi3tu9KNHzOzc0fU+39UeVd/USu9uHZbLF/+DBMSOYIq
QScnfjxdblUA1wp5B+sgRHG46ZtKqqhOy37sjE0cXwFbz24mk3gLdHAWoZ/7rRev2+uVJqur2jpY
PizDntTMpkf2qz6kqp0J5SbL5Aff5Kq5PM9nB4UJHAIXCDyU5F4/e8bKSEUtDqNjH+bt517IExs1
Y/nj5VHOQq95FHomJKhHHORLeFcrJ2y94iw61p0Qb4xUEm+zYYrXQFzX8quzM4LEnYGACoAMgNOW
Z4TV1ykyawAviYWbhD58GWLfcDxa8pu2C66cD+cPRpfrDG5xg8iILixG84NsyP2i8I9V3xUOCAKV
5qRQ7qW0fbclIfAH/GwAch4KVEk+XY3pMKCSh4fFMRpyijxlla67BNGYy2/qfD3wFIgoAk6ARpI1
no4iANblclZyR1Ve4hB3BLs88q3N5VHemLY5Y+LyoI4NXL0AHsvAyI24D2KmLVZ8t8it4qs50c5r
R3UWiO7l0c4OcYom3IE8kYFGMBWN02fSvLDX0557V9T8ydZSlNWsUvhRFd1eiLp8Aw3zmu7iGw/I
HQVVG1ma+W5cDNlyVuhT3MRHaO7FztMaSl9jIyTsrsbrvlx+vjfemTVXT7iI507EV/L4b9diYAy+
KvoFolF57d9ZiFN/iNQ0X71/FIqvMvfvrOKynEUwkkBoBCM9TtIETS4VhBXqHPmVd/XWs8zlV3Qr
2VZg0qfvKvAjKUO4ID3Kremt6U/Rv/mBFn1977OgDaNCk5qFyIGCF6MIVhH7keYxY4UKlxhBPNvv
ymtGmOdHOqNovBSaxZCzXO7YyRAnOa+z7JgnyrRJ6epaWWM8rRGcanaqIA92iX74vilT/RoN5nzJ
K7MeAQcSGcnc0HE6jV4vFZCOg/SYS0bXP8pVqkf39MbIw7Eilcw+jHLRftcLT4veLfT+6sigoKJC
1RCEa/5ov63GukhqKerr/JgEem86eWFhRIfJ7vu3GNVzikIELbxBBIxOx0nC0TMm08+PXodeCxT7
1NFSxM+sRDfefSjOkgvcX9xc6LYuo0AlSnNo201+zIqpXYOO6Mc8avIrEd85TjorO9AihdQNcQU8
m9MnCutIaQUhyY9dFPdbPVbjdWAI3oZcLFzJfaG7aQovFXzcdAaMp1ad2av3GWfeleP5/A6la5+t
Tl17rmAsV8+IPis4pZEfC6x2Nn2Z6XbaB9lKESrPlWLqaO/ejmh38QpBo2nVXuL7qa9qQ1FFxbGs
utyFfPiQ4X3x//BQ5LTc17MiyFkdNpMTNTHTtjjSEeM7k2JFTmZ5tJTKXrFKJ7HeXn6oN7YgXYLw
iskf4DgukxVyiqkaK6M4slMUh9tJWYVUt9dWAsnRnEAW4Kn63y4Pen58Ih9B+EOOBPkCEO90CXFs
e4gszuJEnmw5HmKYmiMTWppX3tgbKwRkCwSbJi4cmpZ0Cwna8KCNYnnMm0z8FepZ/pjGevaxxuBv
JRfhu6mpdIrR4sRVCqEJ3bxFWGLKVa8pvVkcoasrN7Ok9jrpB9MV9WtY5FlpgJE4VoAjOb0IWBdx
eFWV8D59ngwURlnVflJ2DmkI3UmlHKNjEiap+KyPNG5bXdDsWLX558vv8I2FA5hMkxdUNA7QJaxX
t3LZTVNUHznicmXFcV3JK0Xq2/TGyqWi3CFtIDxmuajlV/L51/blk6Rrps5QIOXumCPApYJ6EIQR
nKBWOyYlPhoG95NWIKKK+EHh36D/WYY7q4AYdRsgcF79KoxhMjZin0b1U2ZMtJ3Zca5P+i9Jr/Ny
j0O7NW6aQS7ruadHzHaXJ2q5CGkNYCnwjmZ+xZw7nS72tqf1oJuk5NgZWe12U3zjC94xU/1P1I7f
ixPNg0HAAcSZ07QznVVZylvJmKLsGOS1hONr0uHBKr43e2EUpJs5pGYqE6nS4pHqpJCbNGuqI+6F
uqNpgrVhqT1rVpE7MCWaK1fOcrHPw8HYI8EmsaBGN8/wb3d1ocLcNM2xPoaFYGwalSsmsTppRUdV
5/TmkGzqsTdXVaX7jjyWwZVTZHlaMTz9bMRIREdc40vRm64rpXiqi+YYdJ4H3ErDQ+WJ3fryMjkf
hX38qvTAqciRvDg79Br5X2Xy2yMqNeZdSbNYuh3Ssr8WIL+WRX7fPTKt7hhE4Hkxl1T1ZZig14mQ
WW3bH8FtcNGRlWgwN7U1iTfozU7ZOjGn6IuqCaX0EFQITkwu7UvIx8IMaNBKMsW2LoEWZFp8k8IP
P0SdIk4b+tqiwTG7HomZsUNthhZLK4rsNtbNaeN7qf49NsT0Q+gBGthpFUQ4LZu+9XlEC5Y2H1F4
VvRaj94ZE/GwoAakvRC2Zt/BRTVFiWn1G8psOOaW8FXu1GAT5JF+ZYeftSvNo5icgkgIMBTb/HSB
KqUvm2lYjECmnSStqkFrVLuE9Da6k5Ch+mQNA3CVMDQWar3+4GfHRGH3byLNN+s1PtcRgiwVKJ89
oG0juBSalP6dmdHsvcBKZttS2AVEWSR7RWn2oHFTcewsk1g7lYx7IW0p3L+u4//4Mfwf/yUnCYBs
n9X/+k++/pEXI50PQbP48l+H4iV7aqqXl+buW/Gf86/+94+e/uK/7kJwrzr/1Sx/6uSX+Pt/j+9+
a76dfLHKmrAZH9qXanx8qdukeR2ATzr/5P/2m/94ef0rH8bi5Z9//Mhbji7+mk/X7B9/f2v3859/
gG/+tqXnv//3N++/pfze8VvyrT37+ZdvdcOvKuqfENKp5rzCSwQ+f/yjf/nrO9KfIPuviaQG0DB3
kWU53Yb//MP8c6YigXLALVNAi8iO6rydvyP/CVYL8oGMm0rgxg/88V+PffKC/v3C/pGhxpyHWVPz
d1md/z4QSCvh/oBEEYDPKPIZXt3JqOHnuTHewu1oXLwYajtQTQooUoj8czE2dqFgYx1COPttfv7+
IL8PPK+404E1hiYMhDs3O2Isjjyx8EeLluTq1gym2O70SKfvQs620iC8T5pgfkaGIv6h0ICUMXfQ
6Q7tkhKHqD6rbnOP9t646fT1oOnhlQdS5+Nk8USoCcNFneV3iTrnQ/63myr0a7/FsaG9NWldt8XK
DNa1qCXPeIN2N00o9mstTiR51VQDQJ8coas46GpAE7Rq9d9ClEFWvVrrujvJZbURJtlrHF3Ki9yW
J0M+FEOVG7av6uHPwoqxbFXb1s6acXyWurH+FHdl/7MLA+GLISiJrU2lpdnhEHX3XSXkwElDMD5G
qSw/qy1y3o0vGXs/GL5rdSQ+4KbWu3I3tBB9PLHMbE9Jh6/WJAnvA3Nf38UcNBCYkxcjeztHlr9N
kizVqUwfbnMb90a7tvo8db12uOaGNJ+5i1dBwZcNgirZzBJYvAo9EmHN9GZ9q03Bx650lfYec5hi
o+jeNVrwK23kbCySUXpVZ83lpWtc3frUOwuvvqUXfF2OoiP7qVt6yjqit6b94UfrQtZwraPFG+mh
UavWbdcQtIi22aBHVAEjfYvFaBeW+YsvqKugNwFiDko92L18r9UWikKjE/SKq6UfTTx72jK1+4ng
R7mVqmMX3oiNU9SPnhjZgfhVDT9F3U2dO0nmCCgFBIa48mN5hReQY0btWugiO5o2UlCw+j7V3iHK
xwdMf7GLvI2w1xuih1F/8ZqP4xTt+/CRQ2mdSDcedqwF4l7G6PT6WjH9ldz1/PeboSQH5DG2WftY
RZV7+ZB4RUjOJpc0fwYNSfOXrj4Yv2D5Vkv1bR6E0oYv17qZiesozl7COB/hCUnhrRxECT36fr6B
2BN8kOL4PswKca15geCmgafv8yrt7dQTbfRnP1MFXXfqC5d15SQgJW7aZdVDVIvh0UOrDL/baT8I
YbJqAkVxpHoIHbOXfiaF1uxiQ+v2Vt4Zd7pal3PVQ3IreoCelFgvdvEQ9rylbNzIWRFcCTRec4Wz
uQBHmiXIQPTNBWAGpVgsolZvbrXaVFx6JcI1Z9F4MxWT5qiZ0v2y+oHj20g6G1lD5TMSA/IuQ1HA
9ntLdzpPL+1QiiRXg3PlCISItiR2loOMQut4HDTbwav5y22crlSVwvnll7mol/2192m7xbsPpUVu
sEWkJLSBFjSY/dymKMk7UeOXTu1b+qYpRnVVm322Scwx3hPUD3YhtZ/o2x6vICxv3DrQQ2bRd3Bo
wNVF6txncCdiOW5vBRMelGcJ0R4FeG1jat41mbM3h+JanftniD+X10GmBmVZT217a5UVchrqKK1S
ORa/BJR4rs3sW2PRtEVSRu/ozLM9PVVFqTFrDerrbVKIzX1qpqYLIqg89F3T75kMxY6DyXSMvopv
A0ksVqWMIjJqEiM6diUczzbX13IT1bSZp/KVsuFrjnS6cOl74VaEAcy/Z00ovoFYSo04y61fefKq
BnO1NV0M4LPUhYk0BrZjhm8ijNEon70yVFy6S72tlvX9OpMmfaMn/bQFdcSlb+pEfBDHazKt51EQ
0N5rukCyOeu5nc6f6vkBbDWluM2HBpgoq/JVEA/JjT5V2cYYg3gXIX9xK1EAvYJnzG/mZG5AT1BR
g7tEyEAX6yKbLn1Rao0gy/Y0rJgrY4wL16es8K5MiJ0H0AahnCAI7hIxyiICKjqr6MohUvepWA1r
MQ2ZeyMT1pc3+NmtCyCAKBPZMpEdx/Vic+m+qE/J2E37dJQ2SlFV23YSASIko0Qk5W/FwnflGv9j
BnGSdVzMSP6/zDV4P//xX0H9Wa5x962qg29J8o9dnXzLftanaQe/+nfaYUh/0ssDfZo8H62+Obn4
O+3QxT9nhvy8IOg2AFP477RDUv/UKbQTkM8dhuipsxP+zjvUP+fsEbgYjXAQPwTM3pN3nK4VthjN
JBJVVZBnxgJiOd1xvZQmaS+G6WM1iJUjlZI9ieZT1+uKHQyleeXYP93ff41GpX12/NLmXt3FzaNH
fj8kQpE+4pEdr9MHefIPvRLRRt/c5UoQ2qD+4fa3l3L8aw//nuC8MSYnP30ITDEZzrK5NY28QG7T
IX7sRuMwhBa3azNsijpciV1ubEI53ofWtQbUN6b1tfpOMgkCfTatnd5ZbS4lyaM8adO2a8xdM1if
GsFE0kK/JkzP1XJyejGv6IUC44Pnz/PKNXf6FonzMzNKRP0Rgme3RgdFCV0z/ikOtjT4yPD/DGGq
Z9nn1n+SIohe92ZzULKtFgOiOaLvyo0zSd+syZ77i4Ofpv/TzJ+HEheio9jtmu6Xou7MaIU9UxOs
k+iDWh/0YJ/QoaOtws4xAqdKN2b9ZWp8O/OJaCtH/tBWuzpw1dvoIQ9Wo/JzzD+o3VOQofF8mIwv
mMtNxcY0N572qBjolD2I6qOpRXYt+QDoMsSWh0YUNgjmtcY23AzyVvDxc4RhqDya3k7ZGDcK9fkg
tdEzsz5O3/TATbXG4b4Iv6if4u9y4cTCcdJ+JEJ6F+qFQ5tsmR97ms/U9MUUv4zmk2Z+K6lrjh05
XPEgl9/hobt1HuFS9NJ5X+nxszMqvu26VnZdnqFSnqA2+9mbHrzMRb1M7OFyth1PDLQ0fjaixJaU
T0K4r4YbXZ+4KQvbkvZigWaMXR+zkFZcetCc3Pcd31qzFhDLreK96rlG/6UVHF3dIJAW5jvIVpc3
wiLu+2uVcLPNlrGvHMMFDldGfuWnRKCPfZiWjq57Kp5Fo+fSDjqjqZ66NutQuc36EgaCUH7IG/Va
n+/ZvmAzzOV0iLswtc4A1tFooEONuvrYmN+asQmcpq8nRy96ywYYka/EY2+NBqNiNumAHEq58HRb
aAIK+DlUkcektZ69oAhsQ2/hV3fR7VAFzZXRzg4auCOvCtwEVwj2zPDS7ym11xud0CpD8mEg7rVB
PF21MZ6Nwts1fbrXrfB5rLJr2Oor2/nfgQsvlVHhPlCHoRwAKXUOSX9L5EfPx/osNuIP1ah9aYxt
kNK0bTXkWKEZlyuJgMmuAn1Ap6nfwuRlLRfBhzDtHvQ+M+26NZVd2sT5iioOZYro8fKiey0An3w+
4DNcfbGVQnZ/Rn1OP18oa/QgyL71lBV3RrvhbRuK05hbTXYtsrrQVsXtGG+l9bAT+1XhIfVmB8VK
eIlZhBZETbuD3vbUbCPBidbpXbWXbsqddmOAdtstXNXSse70lmd0+MGqsvk9qXdLGrsdhLGAYJA1
Xot2BBgs2sJP4ba+ybdaYev39Xf/KbiR99XX5MZfBxv0CFYy/GXBlg1bilzvUftyeTZeD+Lz2YBN
S2gG4X95AfoFpbyxjK0n87kfHeUHqVeEigxboALvc7xfxj5/ThpbPiZ7JgLvAE90C+QDLRsDyeoj
Fj1C6ZRPxV2/j17y7zyHUdhACZc/56uFzaXPuYCH8LvrgTYC6ynaFbfqaMPOCHbVOt/nW2GbcYz+
kpjbz/H9tPYeus/SIbsdb9qVYXu4XskbauXeXbCztpQg5Edlp8wmwOsw31rtKk9coXSTwEX/cIpv
I9Uxh+cmcDPF7kt7aGytdrjBOtOOwWBsY2vsvV1/lB6GR9ppG8MugF1KdwBVC9yy3SS6rUwHddhP
2rr27qz8OCKOlX9pmsesdJTKVj8n956dr9UtbocPxV1+QBAhf6ruos21yPs1tF7OGyAxjU1gnHO7
3Olqj2m9SDEvM5/Cj+KNdJB20yG6re/Te8vWtsIn9WNtpw9tyWq149j2B1tDVLJ20AUWJDJxp/+a
DisQIzN36mFX9ceqwpiDjhAEQx1+L6k2LelJuCZXDkqc0lyzd8LWHSNSZ8cr7Daja3YlBU59G+21
2M2+cu8gvC0EN2XBplsnX8sn4abdmZ+ir/on6a67x1bryMWjYMHxQPkoxbmQw+OpFW1NfbK6XaC5
7Icy3yqqK+QYPWIb7VrdCj8/sbHTwI6u9HAqp8kYZxpnxizKjIIHxgYwdk5ncYyIcVJinifvzrsL
P7Y3yi74v+ydx3LcWNqmb6Vj1oMKeLMcuHRMMplJqw1ClER473H180Ddf/zFZI8YvZiIWUwFQ6qS
WAQSOOc7n3nNY+BUbnZTR444eYJol6UftQ4UNSu386O+6/3sUBziTe1a9+Vu8mRf9cXClp9pnWfH
r2wNGShxD39/03QvKOcoGAGfWUj6XMXdSi2xDAjq+T4zN3G+KaV9YtnYJevsxzCTif+HtArs1vLy
cBeG+yreZca9PtwnxU609vAq2upVtR7Nbt+iBhYetdkRFXcOtkns1D8q0w8HG+BQ9z7fRYELo125
Lzq7EW1ZstWfaW1b36HAvMu615eP4fxiNnfS5PH3NBiz2U4iNOMds/c0wxlHhFr9pnRj+bKUblu7
87gvk1uGCU3mBvEmi3xEqzqjILeJHPyQbUtBHmM/iI8gcLHCvF3SY1VvomQNsmR/cWLYS3HbqbHT
G5YrF4+6greKy8YcAJWbft1taHgmZ3Q1+zem4Ip+SftDIvtlej8IG31+m8kV9QIuCUh0vbBrQ/FS
tKUaNL8zlY/IzaglgAKaNmPiBLktECMVzWGJFlEKnBzpHVwKNVdvQxt3X7sxbvLpbESnoT+2ZuwP
5lNsPKD7YucJT+srpd3r5AICkk4Pi60OyJYS6mqrB7ncotQfiWf8Q5G9nZJdoM+KVwdy6yy18cXJ
8elqNOyYNgHYQRCQAdZVciHmiaqXMaLENGh+tg2pm5KmiS0iVsxx+WWr6HoHMjqhCQJ6YS0PV0Di
xx3IlERvwZ2El0TPa7uXavD/RfGDUcKa5++xiBWd2NgVw6DchOizgudw1SVsMIk19k2pfOUDcj3d
XaFD1FIUqqRWjM6vIXzCmKixiOLcGYPl52aMNJ/EkR6rfhMqPVDZMNh0CoeqkCO0JyAhb9xreplT
jYj3xoxkwJ8PyOtcj9shrUGRkawLpJh1lVkSm6YQ6cLljEvVRkWaHN+2DlFfZIsZ1rhLXgb2Cvf6
4lz+2F9EW0VbJdhJH0DcAMC/BqNOsdIZ0ILEcx9XrSemregMUtiiN8zK+08/4TqyJ0uBfcyDv+7Q
CmGmRiEix+cOkxK7DLxuYibJHCeisvymKInuppLq//miJOfXYRViAS5Nq78ecZ8Z+ceFNzVypTRV
JZ/TFFUSJ092kfrTyhQnLW+XDNeUbW/dGuF3pIdtZbAYoRAUxFtTPGpWalflq1Y/qN05qJ4K8TRN
h2K6zNXT3L7VHatkukTZzdi9xfpB7W7IltPigISXOW+L+jgvW1ARksqIJqKIa+1YzZ0XqDxdPjjJ
zqi3qVwS/KjwzLsFDMGybRJ7qu6NmF1/Kvqjpm9z8VWsCeCqcFsvW3U+psJ7Sc2xoPHbyrGNzqXB
0au+6OG5t85G+VQbVEJbgxsx74TQl5UfWfmkzV453bahO+pbzrjBuM/EnaUdGgiHxbtlJOQDN7qF
hx8fOncFtMHiwR7wSZvtRfAs4dlMHuXlVo7OVNiG7gZ8ppinKOxl9VfQb7Thu1RilHEf1w8Z5S16
T4m0icbKHeZdwrMSOGgb1xBuYqZjVQ6yxwxcRTvixtD/iEoB3+TvksQz1b5hoYCYsl3pm0xyohbd
a0CZFDvbZuUm7ipgfuqO+lk3Hob+IeJb41R3GuXSzs5kPvWWLymerGzpUcQBhfMaq9vKU5h7faV9
8+nUJi1b8bnoadF9ZT99XF51XIwhHi7qOYrDjIIdU6GqMju7wKLYnjWhcWKp+goT/CmbBu+B4w4w
AQIpl73OFaIlXOneonJe9J/FAPBmwQrEE+vQNstDWr+3wi3wMJUBVx/eK90+REO42EjBUa2futwn
oLTTq2D6mXHMpyM6u7GM6Lh2b1IKaPez9C0IHVW1K/oJJI3NfswYNdqNvp+h0agJMwie7LyvS3+w
3GEvGzeFnSuPZHXLCTSVbt1bQ++Jkb0ON0N/UHwZMqfgtOYexwe7EveFuJ/aX2Hhq5rXZV75M9A3
Is9O3Fv3Q3q8XRS7Ge+i5KWcNVvLGruO0UnoEYq5r4zSNponQ9mHgxM3d5niG5NdxF8obCEh8Cl0
gGGHPPR7rETH76pmMVu0iedCkc+xsmfCS7Yw3GQ7hCq9zBnfB8Tqj8tgNy+qgU6PE8yIZcAQ0+0h
uBeX/VTWNsNLxZmMYxXdZOrb+h8hDmFx/sRQKh/crLCXypUVxNccNNCFy3xbLvvEOEbF8a6k15Y6
Yl+QNas7lbNZmX9NA7pwyktv8ghKfmOusculyocUZ2XfrPj7nBwtej7gb3F7jS8R4O1pK7xVJ6k9
op0ihYdwcAv9KZgfh35wzBBF8Pl7qN4r1UChdMSPXtDvKsVWyANEKXfykYDQ3M3zd5OJVylSMJ2F
GB52fzO4Ze0E3VkU6NmVDkKthSmDkHJDzQZg1uibSLHz8KHVSi/o3yRmqImQ2lrzgG3V+shm6sE+
3YocA81RprhOqOFjG8BfnU62brjzk3TTy8da2cijrYu3anxuvo9oF55GiMxLb5vCMdNVO6zvtOA2
SEY3Rj6++akQ26Kj3E/buEOjftRuiubUak9SGGzTkHK8uqs777uGq4/Wv5WTdoM+3A5VUtucarua
UEV2c+OXqEd2DQOwXSLkODZFgyZr7RvdD4iPRh4Q131cdddSKEAiaUFOvyFmprMtqA95tQ/m3YTx
Y09fr+9PoYJKjv5WZT815UG28bMXpo2WMvsmZ94mqwMUZwFpvl+a9iMvc1N8e5LfhMqPIHAEvii6
yVl47EVX+gn2wKR4qX3wZFbpWCnotGMabTgPhvvudloogX2kMECmOkm2QcMp8QNjU4qxXeZene7n
zK0eu/RAW9WHGLR4EyC1ylbCnejCItuMCOJiMeSF7THuvcjw9a3lth7xIXpNUQL8Fh4sv7xNvwun
OrJzyR7Ok9fvxi1Ak/aup5eq7wz6LufoW1jYk2CL2/oSJ9zdrHKWOfGuOiTPqi0GznzfqK76/JUN
89Vwck1t0AtdqQQrm4EK+qpPVJLL5ykuC+ekARc+xJVoT+CpKRAjW1dUJGAly0vEQmaD0tcKs96F
t3zAlEC1MQy6RX/nsRWMm1ZMv0C+fsqF6R8Ccf6N8wa9dC19xdg4jwXAMeckynon1OTSTYvhK2XR
TxklHx2LMZA4ugpa8hq+onRxUJvJLJ4TdJvtSuufxEg84TxNkb9878TlNCbWFzETpaLrmEmvkqbl
aovJk2eG8PE8BCEkyEkyS+ccaOniiIabi1saUfFCJPDrwqX/PSnwSLaFfJsIm4h1ujxlxFi68NXO
/CXF7hvhp+rWlkWfHQzpHCZocwF/qmtnGm5jjZhxmKNfvX5axl9S/mK0BzF7G/oT1MEyeSqG98X0
GY0PiQMSBLWtWrCZNKSJi0IlOadEF942ap81kER+MTvNDJbTK8mkkn3c7ArDnUBN9U4WO+yYESLz
bDN5iLK9SVvZB5SxlQ80NLYkIvetRzHp0C90aV1tJH92am/wWy+8Ne+Db+V78Ji+Vy+lp7nlgTkK
38fUyK893Rte0+f8TXqtD9JO/jbfC/yunUYMg4AQiYxRMHh2+SrC7SL56XIehO1c7BTjZhrvi42p
bKv8bUh/zDkqggewy8JwFJO7btwJbWEjFW3H1XbQLkl9I5YvuVvUN2zwRfbjei+lB4smTrjL4m2h
+Fa6AZvBgY2HNPBrfh3O4kP9ivdD/jrT5i7RhbMZ5gkqIdDGs8R4jd/+nKtT6H5ePKBfGNivHZDP
1cjcAWQ0s345R5Kr1NtJ3ybJjar60uQHlkdSyZ+ruivHO0Zwtlg5LGz1m1W7jeoN1UNhvPXlLb14
czl2JNbYWUibIbaryIsWX4vtkPItscPKac/Zq/BS5U552zok13QIMlu/dIE3Sm6Se/JdcJlfdDCF
s1+WtnavvgxP0nt0Lp5yVsN9eFNtuaF9fYz8lB9gfctGd4KhfRPc9b7hcY+74qn6rj0NG8zGClvQ
nPRCuH/XGhukFV1lLKVjye0rO+YGt9Gdsc0qW/wOmcDY6rsK/zzpAaEmv9pH3wpAX6qdee2ue6cT
yMEp2e2rdky5taNy1DzLEbx8k250t/XDG93mMHFEH8pfagvfExo0bKjEUb7RaxEvwU3wII70O+j6
iD/lXbhJ6PEkgMjs+ljux1tlO2z1ny3R2it9+U1+Tg5IgGj3sDHUhxq81Qt7qqi8ZHHT1BvnvUYP
VfKWYisysxp+Vsb9POxm5RJVy0abbqzIT1qHv0MeZD0UCts4i6/Fc3rUX/sRK1g7POaPdW3zZVQe
X1C9dGGrlz7WIVJnt7oTpQ5ieSOXG7fW6qRzMIdjOYp0617aeQ9RwCC+vw1bY2PmTrfQtffGaAPm
ZLgHAyc9jj+1X8NR7phi2A0/ybRzZpSpRwdJGLaN7mShE2Djl25abSN3t2l2FE3fUF2+uUydQrWj
XxF0eFzXEmdKXHN2xd4PtH1guU1ywA5Ik/xA2UmSb5b7aLxPabGGW71/V2PyqYvCiHjYxvWmVY94
gint3Uhpknhd5/KHvWGb1aYs3W4k1NngvlLc/ZCaszHKmC3Gd0wiv6j9P7dAMDVcJz0Q0lTmPddk
H1Vrcjhb+XLOewMzjZEdHsRTZqcD8w44ePsuPUvNjS73p6L0QCjKrsA/Dqx9WrxK+kWX9lNHitvh
2MANblUrYeD18eholGZC4CeSztKLVVizJ2pIF1UlY43J/OKcYtT3KdQAnCEzsFYXNVoDV802MQsU
jH6q5Ty5+bbe97fTzfgEmNK3vPHE1ohrvJmcPNr300OVOrCgJFrEj/JJfZgT2zzRJU+GExJjCR1z
gXqESthHqrMtHDnemJFt/lgegYI62vcchxjN1jsnM+wM/yzTb1nbJ9nw8u4ua51x8Ix8PaD6xJtK
t6Es62zxlLyvG/1ufu2HrZI8hOrtPHgK4fk0n6qD/Npsw11+03nLPtzEG+ucbgSvO8wn1U039Faf
+b47wvtT8X28qW5lfyQuKbdAA+vk1mBJBm6beNqC3ct+jjddely605Qec5X7cNXTlDh0fNV6DYeB
wvjLE4x7iSNHclSDd+OMJ+FxjY1H8cTth99wzAofxRPzNfFFeReIkdmBPrER2sHrsrjMYSiIiDH6
STnrru6WjmRr/nJDfuurNuetK/vLO4wU0bKFx+INjiQeUdxv+jiy70y7/sWDXkPNdtnrL9G5Le34
oXygFBL21X1Ws0GHYj01rZ/WaRQcVQKCZvPn7dtA0GKUlFJg2P176RXH+i5+oW2yN2/7vbXVz8mv
kPN53Dc32YP2Y97Lx/QN8jBh1zjRFOZ3Ydonj4rCWNlVe0pou5MOmrJuVQBk2XDfBgezvR0tV/DT
cp8N23lCC/e+706xegxVPwYfrLuC4laSH5sEHcKDmwkbq91Yiiv02yXeYLoFAYcuhlo5+jca1npL
4Hbz1tESVoudPluFvSILBFv35u5U9UdZ3s69L89nWT2mrRPpTsvnLm6E/ph1aO5B2dGOVvwEiS5o
beMLCOC/2bNMKgAhrQoU8COvBitmj7dEMHXLeUEp5U5Q4uIw5NJkB8OkenWnzf9xjACIjUYXSMjV
ped6OJ2U+pyMo5CesVvRnS42iZhNvS/F9OdsCl8hPX97G3+YydDcIecAYQdVjDhxFSWspFIwGDPT
c9IGlYtj/ZsmF/1JwcwPstQPMHBBPFMlRV0JvR7ERTQV4LMLjlSUgJ0uh2fPaaVbs7CBD4QlqAXq
2grbH39Ona5fA0+ebtDaXUfsGaLgVZOznnox6ZI8PleLVTLa6Vmmut65FDvOMsr97s+X+83h+Ptz
Wa8HV5WZ5AqDQO7kY6hOKytfqjaLz2a8jIesnm+mJDD9tI1aZH2WH7VORTUnSuzN5sKgJTINn9Zw
4ZRq1hyGhpqRz9PYQqIGW/TXetp6lXGD6egXZ9xv6PGHO0XiA2ktMG/wcahNrp5Mmws1SmHKcpG/
9VxPssFQZw/CnbrRLsHG3Odeec+8NLqE+/KX8kyoZygaf8tSR8jp19oNWOzkpJY+Uji0azIAEP1t
TsMl9oXYT1OXlEQLXJnWjxRz/l969VYdttY5Tw6hdCgCR8PbFhGhzEkaG78rBckmtDcXTzMHBKR2
GHr1DUmEz+jTGsmv3To/FjLN23shOI+k+4kX1x49ARKR+cC/KoIdv5XefA9doDbg8qxRgk7GoNAi
cWLSJXI5zqPnjugHxspw4sSJErchCURdafziEf8GvVw/YngfjHV+S36pVzEg1SWD9msmXpaquYGx
lLqKMWlOFnFQVsIk2+za70PB+VmlZFe5eKdKwXuCmeKOocjpz0vzumenY02C8dPqIIpQCOyCjyuT
UjjS2bLFRZZjiSlOdqeq47AJ4h8YjJG1Ps5DuU3GyfoCC3XdB/59XYhWBCeszZDk+XjdQsE+T2/j
4jJYgt9JgLqqKVnsWA/sXI5lmll6+8VA5dOm56OuCpkUTEw40Eb+eElBlbpWUur8kpTJ4DXGYYYF
Q5FHNp/kqf/n5/pvLrZuJBTQmKWjYXnV50bkS4srTeO5JvVLHBUk2Ir5q5T6xzmLv8pMr5MzfjxN
BKANpIPrsXKVCSq1ItLcDsdLsKS03IqWXFtmZPPnj/T7sPi4cNH3o4/OaGilIV/TSBNIpK1U68MF
FX6aWSUcmYdoVTa0xYXtT9LnmBS98dbMThqOKaKHzrQGoLV47ONdWRyS6CxY8LcOleYlwaa0NEfL
/Ezz5Bx6rddP7ljfKs1D1boZWu7tZhJcS922qdvFkFgOnYRr166wDqHqwZRolq0VeJbGiNqV3ikn
mVrjMULmiLNv/JA/SE/GhK2Gp8ROdUvuxd9nT+lgi6VdR55UO2ioyYPTd07JyDC7hcHfxfCNbxMD
ify1iIc3ZAoOou5N7deKh4pccujyrRhs0nEzHIvNV57I110oXuWKl0NnmvBgfiJLqKKQ4zIp9hcx
XRxLH+6Y8dmLJU/O0DUvvVbeocf0VURaI87HF4ueJ3NmltG6WK/NPwojwpIEJsIF0kJCGTi5c25E
HjRasF1Dq7rw7WkJDdO2ELrQq8vqq/Hy54+9yn8pQLShJ6vG72PpbyA6MVzwmdWm4pIJ6lMW57HT
qFHgJHVRe10iy25SvmM1mH3xyT/vUkIweMzVTxDw9bWpYNuj1R8PVXOZkSrcd+ZGAIunRZqTS6Gw
+fP2+YT+pKdIDgAfQIeFsGr4XcWfTuyDsSm52GhealHaomSaMBJ4j8ZTKRSodEoIkS0WI6SsKr9I
BP/N1UGergJDoAApXa+5nyXnfVRgp3sRCtFiZrG4SC4flV6rXS2Oj/PNWCcJQ8Dwicncy58/+ufH
jEwePEcEAiFfE3o/fnJZjatwMIvm0ubtAaXWlT9vES963Z6s9ss49Wk1czXaYmgqraj+60a2NYoN
ED+tvQCt6LY0ssZuN8EAtHtZf1JW5WpIaTMD5tT8Yjl9woICAedT8opp5IJKUeSPHzTi0xhCxQQs
x6FKThvxIQIPXfSXvhMORYMg6iAzkp46Q4AIiTQQCFETUvFOt0IgmFUm+t0i+sao6peWOfufX8On
9JzbQyhF4bRnsI+5w9Vhn1SZABg3FM9zjf1uOM3v0VC3vl5WrS2nTPdJBgyg64wyLVg/1NUU0XX0
3MUywy41V/3O7Esv10n3KuWMYk3vNTmItyr54lY/rRjgqugUII/ExiRTv7rTAcMcfSr06mJV4LeX
lomJVdUSKjnpD/wIuy9e3KcDdMVkI63IApVQZLo227TavpUK6FkXHJoUIOXgVrKgz77Yg9qnOIva
BBAa+jYMAkDiXiXXo9YoZStn8aUGrBbbuSW/KtJ0bqNlF9VxeaOroNXCeWEIrNbVQde4D0vIlOPU
63eBGFoniNsoMS7AeyZD2w8Yvd5W+MAfUqSSbX15Uc2c0W6T6HcYSoMbWnpst+UfJkBeIQrerDAS
dtwG3VKawnI23Vq1Rrcb3zYHzyDQBiKJSqcKeyENyrOVF26idLyAZVE3lSG29z3d0aAzh/vF8DJ0
i87ACmYEi09Gjcd9F3+Rnn6unHhkwBDhx3A8cThd4XzaGNu5vs2Sy9LliRNiquMMYl26RiaVjrjQ
8ouTLtj3fXoimD9A/hntTrR+iZ14RC3KUyZ1eMZSwVka+gCNbDU+fGn1i9RIvu7EQywChiQDpyEP
QxrsauPXchH2llnEF20U4o0yDsqd1JWCFw6djJggy6kPStAEVWEzIAd62vVY5EUsaLUrnYZGwCks
XvMqy/cLupS5gepcqvYbLGzaG1UID10gyds/h4NPZy5LECYAsgqrsh577WOwUvqiESJtHFZEl7VR
WBQ3zNbsUAS6bkJItzMTB+X//JoESLQxMeECRHp1zVHWQOiaQ3OWk+7HkrW/8ih7zoJ0l5sBhyBz
L0GM/D9fU7oWa1utpxEfZAGR4+C6dH0i4NHRyDrucOcidpUCxvLFsPBBmZ6KAu/Z3g6lFy0/wkPq
6n2ug9kBmxnbPBVq1BDF3dqLY6w94PPMuSPCyYjN1lWo1NoZXEGw2OECFEN+Mzrgv286wq+lcmho
+MH9kYe7AZHYTN0mBSbmZ3m6HUD3VOk2mE9d5hqzV6TUmhRCT21WO0P1mEtvY+21jO96bYe7vBW9
A/vNIjqD+iago56rj3q5NZ8L3R2LF0U5jBBtVpVqpz1pptfPTMIA/DAm1T29d34r0EzvQnXGz8LO
a7eY4G8fVf3OaB4D+nf6s5qpnpneIcpiN2esb4bSr0IMd+jE3s6VO5u28ErUZeAVa7vA8CEysp2Q
cE4LyBUc5wAhN1L1RVj+fApYFKCIRcELBX15DYLMxBmPeR0V91ZRQE5MNDeD+DYEVluOQ/rF0vyn
xMeHNJhlsu4Ei9MAZZFr8mus5bkY1+p47lV/lO9L3Q6Wu7bl5Ym1o7WeltEo0F4M87tVHQNeYhlc
ou4l6vet8qqovyT11zTS4qpOYfUrE45RgBayp6bPS48iMbO2QyAyg3mUzMd57pEMfg4H2el6y0aw
2Y8ZkwmJ0wVMNABVDGBGxnQX9OcxOpbyJjRfeguIVPVTbhsk8ehf8IbaPnYk9IK6umI9P1vBfo4a
W4PNM+qaMxf01emkTG23GyLBU0YMRZwRAJ069rRORppyNJZTZDUH4BHM0qwSPkOCRv5MT1JUwQcj
XpSHtqD8krSfsVDZhXSyXiaKqQbelwCQv6BbEL7UZb4ZuPWZfnbD38pQmMYAr3v9CVSMLcZYt7Sc
JikD7uFV+wZ1YKQX39jJ0wBYKXNk876pzkn6U2V4nCLyWU07E2q0FT5Y4X3cvJb6WQQxE72UYHf0
Q40jzQKhCKBbnpwDbka1dla56atX4FPAmCc3U0BPsGL7DZbWJrh0OtH1zpTt5ankzHOCyLYshz4L
c7T+UX6XLlPkMgGXVMBd6Y0MU0F1DG448vrqXrhnKji8KQdEOujPx5uycNTGw8+eThTeuC39GtBr
sluC5OOQFN3UfBvlJ8HyyhDGOz/GHXB+Tb1QcZDn0vuNkWyxy7GojYN9DIxx/Ga1tCR3srGrZz9p
/HFl480NgBAkKdY/nua7rgGEDj+unZ7FaGYe99qXrxNzXFC4Y+QaT+PPBV+i2OvNDeRCBrSN/GCl
eySCC3kfdi+hucuWb8bwfWFlmpBXTNKNdVbdR15KHGOdMBW1NmXvKaZrTgfw8IRCvorhphEuKcio
dEdNNuFWmQEcuMl7L6ludYAiRfuWrvPkyU7bXSHdq9y8UP0cpPshuwTTJWHY2OJrMB3MZqdzopfp
YxEdi+BWkTZyuInyvRpuguQm7fdJtq/7tbxXli3oyGK5k4qDLrmF6ufaeR6fIfIpw2OP5MWuL+9m
czOpfhU/NCnUwLPUn3oG/8GzzPZYpp1meZZ5A5A917ao6yADEQGD2usMJL8SF1PX0/4qkBig4Kjx
ECQn3fuUvZZY7XbzcF4YAMZgS7Oksw0kavxZEi9Jko27pdbHO7WrVbvNQwS2ccgKULjcRCJdlLqX
6Qun0+oLAWKuTkl/jUHpHEPPwTHkASMUu7eGBzMpHrpgnd/KpZcZIuiHFQhWANbq8mja1FNIB2ZA
AmRoOaYyS0wdLXpGX0CyKyOvQcuimEgJotedE2c6eM+l3KQD0KwvzuBPqS85EYzDtQ7ExwltyI/J
hlAhryNFQnaRA3E86dHg1krhymow2MsgcRgPkFnM8G3qWySDxPArfyXp0zvhBlZ+4Mp9XKvv9Qb/
1mHQemkwFk3LLhRv6k1YnegGzH7Vqe9xC3Sw6xARyhqaw808jU6RLj8hjTNzqljof34W69v/sDrW
O0EjR2b8g3r87/7w3+5kXLLIytAluSyZ+BpqC2f3TMVVkupudIRuLOL6n6/4OT1dL6lj2AOEX6P8
uyrAi1zBPlBWaX22Y+eaZTE6XWr8UCrLPOVqCHGil3d6U+TgYdvAC9TmrpnkB4XDcF+bM4g+PX8M
EfaEODg3pEDF4HRNalvyL2Pi0IL9PH3xlH6juj4+JlgGq+gXST+YtOuUOl6COJ3jOgUGx/oYpCLa
DJMoO2PQD640xp1XZcNiyyHlkg5aN7Hy8NQBsQgZN/ZFNvhqaEmbWRT7jdyrtlajBZTi5uGHQav7
WlFaG9NYOTB5Ahij7dpNK1X6di5BXaGu+WMujPZmlvLNOMtfyZyrn9bAqgpPkIBmBY3jWrq9nasp
KNUlvciQKmwEmh5mvC6/eOufEnzl40Wu3noQaqkspwFAmlZk0IFtth9LTQWOhl9UE8afEcpI52S0
YjNkwPTWeqn7u2LKKj8xMFrClMKRsAyZTPhB4wDki6mTIwJlcBd02EliORkmuEs54rNg981tpYbQ
EirB8C2Xt6t8lcp/3sVrM12mi4UtG5DFq11cxaaOds4inPUOYBNKz4tXiwPNATMcd1FF0bI61fXh
jTat7d0wbKDVmjoArdH8YoFeC7CymdbJhQ5Ych1hfFJe7iw1mCmThHNfZxutU4ZN3fEUhUXdlZoM
SUHGaXUBlaemCPtKs3JnxR1JAjwJL9RIwrScSUtifAVk/Lc3hvnYqi5GXxORio+hrqjGIsmaRjjX
1rw4XTielaXekR9kLrEN8m/RvQ594E4B7xCl+INIH8ExZlBSA2aHyM9FlzKfXr5Yjp9qZJ4XpTE7
mfdGMX9V+zU9Ao9zWIWXLDCL24V6Vlf6TZCZ42Epgp0eWI1bpWboTOokOirf5ehtpR80TfIS4TCV
NwpTUlXEnylsu5xcQX8vrGj267kQMSMt/7nY/r+uyv+gEv7bu/ukq3L5jkTiP7a/sl/F9//5j//V
/vhVtKhA/gONlX88NHHbfS/+8fP7P5y+iL7/XXPl94/9p+aKoP6FcDezL8opIEr4qrGT/ym6IiCt
goAK5T/dEnTE/y72KBh/6SqOS2irQPBCWVcnT/iX7Iqgin+hlqVREGoMSVjV/yUMc/rnsfFP/c1/
r/Z41Q4Hy2Rq8joFRL8d2RXAXB/3yDLlU5yX0V5MoyHzWwOvmMwt4JMW26aQhvyRyV5VvoWpOkEi
jQSlIfWXetKsRDYicPp/e8D/ur+/a6RcpSdMe+AVsi/40JBU1j7Sx/vBfnROTQt+aYZFBOiduid3
H5IqbxRHV+Yy/iEMrYn4R6nlA3CFdtGsdju1iyLQAjOwkxa8SV9katbG+gq1ctVA0RlYWJTfuLWv
0q4WQtcf7y608swiAe3tkmEMaPkq72uS/86IsAIm0RWA2ERMbED2rkAUgo6WmfUpKbLJ8nE8WKFQ
YWiKX6BprrqDwBNWZQMQafSzxbVDsB4Xf0ulZCafhaDH+6bQsnL2FrFXpxsB81uGxzWewdimNbq8
UMj2YlrUT0Q/ddilkhUbpiMNSaCbjjIK8wLK0iqQsFP1uU0ecikznslIs2lw0yaJwWM3g9aDLQqk
WfyXWcz/hTjzUOZ8XYvEfpB4+j8KQf0/KO/EJP5vu+RTGHoo019XYrK//49/RRjmWH+h4EwegJW6
rDF0+e8IY8h/IfOlAWgAyv87VvyXnKxg/sUeU+g9ri5HCCCtO/+/Ioz1F0NIAhMlAgMoEZjOfxBi
fnfz/zuBhU3BMIgUn6kbLobAK9Yc8O+LEyLDvOiVeJGle6W+K0I38JPifpYPpXwYw50inqvwBsKU
HUD612+r3GsTf9mrlt08W6mzQIKy9n2xKat9yIIOJjt8B9cKuO2B1kDpkp0NycmYbiGg9pkbqnd5
5EyYlOgrA9saN+HsTcpNjaAy/L//zd6ZLDeObGn6VWR3U1VmDRUBggBp1l1mwUFjaAhRMW5okMTE
PE8E2tqsN/0Qve7VXfSul73LN+kn6c9JMZKglFJEADczKq1Uda/dSEU6HAfux4+f8///0WoUyBzu
GmN2q7N4byWfe/bEjybxMXSqrBjeSlo0zeBOys7ZILi27S+S/FkLrlY9+tSQrb7ylKsAdmEPkPtQ
u5DdD6ZKDgzRoko9qYAvmvNiNYYNPY6v0vgMJ/59TvLRopwyfHKKNPQ7bVq07ClZOLT83jy1B58G
hWlP6aajn/dr/Yu+yilcjCinSkflRzSmBxd6vyqmTgmYaGcVPuerm8G7mIaoU1PGBCvF6bXfXScI
0mHUT9V67lrKBzmXhzcDs2efk/Md2M4nusMbWqS+93sriaxWcoxapTIZ9L1qTt/UKbfd9y/Ppxnm
Mx2ukCwvKkpDMR9172odhkPFrPrDcp4oSe8oj+zRUVqrn7J+dew72ploJHcKVO9R9Oof4Lb+vcnO
DbHw76vOHS/DxLQbgY/4FzZeSdVQuEYniYYA0IhIIbN2NmEP0Qt9YkBpDx/dDr95lLhW+wQ2QC8o
jSsD6lmiY8ZWa04+hK+KL6NflAreQtW/xyVtqFK/+STqm5RSCTNYJuwf0TasuYP82Fmf48msHmax
e+xVDjSYUo+0D/YgVbMjiy6R6SQ2i752pKnJ6r1SeEODGa9OF8MQNHBRaxbSKVauwgok3sjPELt0
vPPU7Y8+DRY5QK4s8/FeQ3vk0oLWdEvy0XVRXK0UPY2hfCrUwHwzHX6hgyoRRTrqVcCaR/HiIhiO
UnKbZWYJYYFQCie+q8Ntcnvl6m2Wyf0FEoq5MjF1zuarslg4J3bRG73NNK+6NJU4NNSBE/8SRmg4
O5LVM+q6AgCeoMP0ORwFHr2NKq+ETeFZvUub/NrnLC7096PAL+1ja2GR9y4cCzkTrTJhmSxKVU/H
pefXcP1MPzUAacoPVuCDyJFq2/+oZHzqca8y++V4kdU+xD25iBdTxOsRZZFJkHwaWFp9TodXTTuV
FDk+tmXvSlETeIF5OUrOFEv13WM/DST0RgfcXkeh4zxYjitVY67U1VmiRSNqK0Wma2jxVCka2S46
W5OBksHoVBOpKKag3lJ7nC2CPlpOEm5i5nj9PlmcII+QCQZqdxFGNmImkZQrX9Q0kNH707zkHeAJ
UyR7ITs5WQ3Xveeq3mAcK9nwKnH7iKR5JqLkk5iuluSgVfQWZpKkJh/74WB0R3Dkkjrvu2aPHGYp
G4UkhIRNi1Le1LXK7KywkqF2QtvREr5M5HA40c0qI80Wq/FwrPt5fa2laJbD2ajK6GToqE46NnW6
FRxJZaCcFPAblKnWK9G5C+V6+N4PEE6bSAtHNycjGL705snkyiaPEdjScb4awdhVVUmPz+I0osLi
DXqIUcVBGJPWDqnyI/2bR8pJFkMFXakj8n49qoXFzBpZGXxtOwG6PnISZT4soe0Gq8wiiV0Pb1aL
lTUc20rQr4jGWWOmaVcp3Li0eL9yEzSodd2B9iWPcl87q63AySdOT1cNz6w4ZBc07zuPh/kimVXa
MPQ5Fhbi/q8NaGlNjzvwaeQ0hhd6HWruRC11dOcVYk1qSZ6kocOkp3V94sRojY1VOxkMTsKhaPNB
7ADO3/JdaMuVKq++BIgcfo4kBYkqNRt62CdVU64Eo6rgf3tlddSrktFdUmeMFOdUnqwqSi7qfiDD
NpKd3knmF8gKlU7Itu1rq1Kh1mKBBRtJoEVcxPA/09mc2g4F6qw/dhygNqcW0mqDyaiHh0C8Mk5+
kc0h6EOHeq47lan4mlMaFfI2Xp+elTSMXgw+6n4YuJO+uqI7BpmUGGOqavIhDWzvF68opS9+msUI
UiXRYklLbrjO7MDyclAotTP1IhB0kzwNkcYhPgfX69LfOac4KFsf6RquIMjdjzV5oq+snjnJMov+
4a4tmzWsbwdoIeejA+JWprUT3LAAJCPJdh2Zp4GT6mfoycTKWM0s1Zr03QKGT6SW7NPBSKqvh6uq
hAE3sHx/2htmfo8bRgRUWh9KAWhSK9V7pxoazs5xBo8UzSSPGPUorEOlPKokE9ekObXWP0H0n5py
WGW4w76pJh5wxiSgAK5GxGR1VEoJRGZHL44W8coD7ly46qdwQMujyXC4sj8Ms3D0EC56+Se6OqjS
tOzZaXGs0TYRiZ88y25Hq0qzYTMXrnaSR5lCS7AKmMvRQnJ09IQr2YzwPL2+c890Vvmprfk2krha
qn5ZjVR4Zrx4fkMvONOa+ZFUlCdJmNf9Y9Or5exGTSxWiCRVA+06X+V2fooZJSMAW+EelWWKjsXI
9eKHnl1mEx5P6OtryMFH9js19pCc1uPcQayCpu6sTD87IYZBomsBUSapbT4r7YT4fIMRVRrR904b
+Mf2KlTf1mFw4ZQKBSt/cTrg0w/hUAzD6hoN19nIpPWTLZdjenpeuiaJYbaxHxVXaty7T3k2/VOR
LXHkM3rmHvdzi6rLohxbGhMo3HLaH1JhQqRy5PjIB4yo/kYUR2wzOk+TwScEaR6qNJiv3D6bNDoq
ZMWQzesiiy98t4K/W530U+s0zdBsM0ezqvDZDsFEBlS9squZH1ufkmIoTbNBHJ/oSXmbBwv09xx7
dULn33wSBDe0asS1xQPgR8OLwOorEw+Fzx48bD2/p7sKSiR0XStHPM3rwZpIqOeXi+HZqO98HFR9
6yjzeoieO95UocO4RJmIpp0qMm8enMbqzK4j90xN+9IZ3dVuSW7444Ga0tOzDE9K90ShCUERVsmp
awIhsILhCXqVtMIpblI5Py200dlIjvA9DmoXqzskqMG2lXp1yr//cZGYH1MHQv4iUOeea58VunU+
dPtv3aICcTuskRLsVcdFvEIEsMewESIKNIS+H0hOMPMLC33/ciCjuTdIUrRj0DGlvXeaZDNJVY6s
gk7pq/qcRolnXiCfl/QcnvgBVayBepUDHZ0keBzu+Kciuc/9ZBh/otvD1HfcZaiNSBJ7J7mjnPSq
4YcoJcOi1RaUFH/ofiA7AEY4ukoVeybbEJbqoX+BL4IdsPLtmbVy0MCuS3diBeCJ6aEGkUkEMl52
b4fKTRL7QxDE4WiCxjMAKu8oDuPbQnE+4U4nqKFYp3SCfVeASiQyCvEBNsxaNSaffEToM4/18DyO
PUPxrI8rkFV0ipHlW11B/ENVcpj3UKh9iwoIQu0XadnLp87IAhgSrt4VFAtFGc+dhXkM61qSFISt
8+R+qFKTCfVCvihluRpnq09qBBlj5GhLHjd1hu6lZSfQtrNiMIIouSBE8+ULB+mdvrWIj4eEG1Ml
kh5qCuekk2e1Vy/OlCiJ5qmqE5oo9aRYCZDYteoAlA76N06PIpE3yhFMUDRQMb1C/ZwnRf22ds2p
GyOERkMQmt1X7xS1PPIdCu2BAsFjyDd0AvXaD6LjJLlMzMI8BWN5GdRADCV6tnnBCMvbd7VtXdRQ
uuoFx8bKvJS0wWlWadd65qCzxiG7inpTCl1zZQBD3SohyGnmzFJ15BjAEApqBT09XJiGvThTpmq4
UMaZ659kyOwpkntRJSaNz6AZyv5NoKMbp0NUwaOavdE1bYImgxHKlrLMTXvhnoxiFtso5oI9he2E
xuUXy4UXm6TvCTI+2dDBR9Z9EA3fqt47u7qU8oTlHM7zqn+mLfj8iP8QBEoTm2JFH0Z536zL69z8
4MGg1+XkaJHAchk9SGH2tgKRnWeLxYWXDM57mXMkeRAkh9UCOOuylPvQp1R5FlsuvD0LSQrOmAiR
TwXuRpKfoE01c4KiNy3Eo+BbfFmgz6hGqK0fL2i0NaZmODVdbXRUlC7SxZzRI+3ISxd4ZqW+d+MK
6Lw7qKeyoubjKiEY6dXZQ4DwblhGXK9rsmI0E6Ce7l+WgxS5pySYuh7uJLU/0YgymfJq4KFKl2L2
IDYIrWH7hMZKkSIkcHuV0C+hVv1Fz/hAp2bd0x/6EPHkchFbXAuybDizpJ6SjlfpsBegXpcnFfRj
3/1CMRtmkKN5QwdpPQQJyFz3UB0ItZI65SKXjnzX4SxIo9yGY0Sv6UlBD3WU7jRfvU8Gjm/Iqg9J
FFgQbSU1fYFizSLy/dVkQaGYUCsI7ASckyefDLQC/hyd4zkRM/IDY5VGJ+fR0EeFk5JJH9RenC+x
rVucKtpCt6caPb4gPkdD7Z1j+v4vHhq5kEd7gFwSKQEg0RvG9OBb0QbrQ8/TreKttCK8utIWdnat
06/QmqVeoc4jxZSHYzqzqt7UosE49KBqFT2wtYBqrhKPK79PZdsnWw8Aks5ZvNg00jPgHjJHw7uy
VNIUUnhWXSH8jRyOLyejAfRSf1WidLjqDSkKmZC4StVhgj6YdO+sF2kqx+JQEYHlyFO0s9C1pY9l
HUqXBCZVfI6GsDvz00p/kDO6CI6jKAflSC24vltfrv8jzfA3wMYv5Rk+omxvp+uiy1Ge5UEj47D+
d78mQrVD0I0KCSlgqJt6yrbUog9FjlTUVKiXbPMNktw/VCAjUIUj39mjzgKqdpsDpTpDGgJlaJ0M
l0aVQ/6ejMNeLZKsbB+9a/iEGhmHPrn6vYKtSXMj25Z72Xsnd8CSJX3fu1wFts7RuFrlxyNxLDor
03RndaUUd5Q9kKAc9lJ2cF9z3y/iLL70Vn3/hsR7fZzq/WS2Y9RnsnkiO/ZbRmQ9QbLAYAyoRxGJ
7zNkaUyq9bimZu9jB34wpLczSOpDYAR+rJ6+/Kj9vCG2QD4fzhtwRpG/JGG9mxDOCr2kJl9n7yup
QqulTMyZ2bOcV9RyxIfdeyM07wmPQU6Q43mi1FgCLZISXOqHAnmAY1kDY+RDMVnFYW8CnDgG357D
asyyhXsre9Xwso6lCzfxzhNrAe9eNoNTOXfrGdqag7k/xOKSPHKnTlW5R/rixtWBpruUpk4cM+rD
ObcWx1YeD1CkHfWOX7aY3MTKiK8jsmKoObKEBT9oz2TVQu0nlZ9aH3Rdsh70POhflxY095Gikdqw
oxHoPvmM1IQ+zVX6HxdePTErtzf1M9IKCXoaXuonMDBuB2rhzArXtDcf9T/8E/6J7ODv50Hnhh/u
+ST+/lefJB8ipUSDPkVDeg/47jYPKiGdeYiAKs15SJ+Tjmz6Jdq/kPCkHkqlVxElkx2/hAsRxRmq
ynDRUA78juKMKngDjW1PJ2RQRWgbMwmFckJzL8KF5bZdrPq3kR3H0meA8KMre2UiJOtnC0qEXqFr
xJqBERQujediPx4cJRAr4Mgs6ughsheI5GSDAeGuRauzIWkPbzKU+TcQ2lZcoczai0sUt6MAARB9
hL5RWfo1MbKmXatAWJA57/VTd2K6laJPafAUzp1a+pIUKWoagVKGd71+TbEGYcS0nEH5kG5gPdXW
eKFaXCwVr6iiWd4bWA++FqFzWgbUQBEdTtBy8jMvurb7qn8UZ2URT0qFjnav+M0nzgzePCwiyHoi
Mf2EDJrwYe069uRbr2cvUNbMk4nvq8V0Z0l9i3fmKTCE6c1COQ7pFZbRrsv0Ei/LyRnIt36gprPA
CpOjVT+leRs0rlmf2/LRy897Zl3wKjBoha4sPCABW9h9YK74Ab2TB9Wt1ouqczMIi8+r/lCiiZ2s
kQDjQHXB8jijYxoWWXxlWS/9cdonliVbyfWJTAdt5dRAvfeDXrZc9MIR/SngbuuTTC8JkcwqVOeq
TbeQiRKp1ftcrwawefrU+Gd2BAIvqMokneXQo/MJx7MbTutarrSxm5d1NrEinQ7vULGcq1ROkXJS
+1GFthOy79IIts9UUyPUThZ6fOPW5cqQNNjOEynN+8bA1pJfyDc7SN6rXBvHKtlQf/yyAZ8cp5Rb
4fmhoyY05DBi0370XaOz3Epb3WZm8MuiDs9NEefXyugERpG9+Vr/4Xv/BksTBwlcCiIC61Glyrfz
HZ6UylFWi6JlkgHS2fRC2oXlPDvW1k/3Rocw4QX85BFW85uf5ld4YFBufXjl7EE+9WPBSu4d9tEU
Ab0KRxlEl1DZf/TT/AqQrYIXJ/4QUNrh97hpavqslx0/vW+GoQgQdoroSH/YJBdV5zT3zy3VGevy
0sf9qShDSAhjydUljAKlnFZ0Y67fxyaS8zNwZM5gNkSrcnHmhWML4je7T52F7ol+77J7ULvUbuL4
Wltc1qNj8D2qd6LXHxHsdPQHIc1JdnRsZ/ex+k5W3y7M22JxaplTU5+gMCoPDNuak0KR8ks9OouV
81S7DrnqO9dFeu7y3+fS4ry2r9IVzXWQN1mci7qIYl+SkKICVU/q7FIXTWZIRbh3enCyQLdi9GFg
X4U03UiCMZIYCb01UjIOAQpb3oWPokZxqslHxeIcbVAtuKX5AklIhXZizomSnFqloRQ0NQgpQSzS
iZPf+NXc6t/WvVPJ/SjXXwr3VLcuFumJn51q+LXymM5uWnmkEcUBXhy91eTFuPY+cDOE0pGtxqF7
taqONftIHVxZo7dySVHpPI1OVtZZv7yoimu0mtIFOFkEaj8LdhIKepQS++ARJJqmnuhohNWfELM9
QQdI/H94VKsfrdW73L2NqAfRb9BHt2NwmajzOJ0vvAvHOkH1zaHnBBlXaHLx2K2nmXNcaWeJdIKo
v4JKk3ykRMexdbXeLN/lR57H1oghvnZt/r4GzI9PF3v1SQfmr1A18dt1R+JbRJT2ejh/01/axkDP
D/TYmvmVls7iVG3EeesZrbtJvzSAZzDh/IGmz5JwCOufHkN5YWBufzHgpgkGhhqwEDviZ/OoHdv8
3tu//GJPu1w/HeeluW9aXa/7Wev4tVZvP1AOFeAggIkQ4BA/xJI7NhgcUmiHK4Ca+uaHUJTn/Uwm
ELi6ViYQCAaBXoTcvHlH3PiOCWSFBIX4BYIW6x9+/ZOZQNALWpmgrx2CTQXzCuhi89M0QV8/XPcK
FNf1n+vdETRs++5DGizCLIHV3njp/uCQIJDxOcbXPz/d0hdtLFp9dg2kITB7kkS0VRM/TQtII5YF
NxfUPjZ+8OdzgIRvbW1Ar8w1hhrQ5PqHIG1n94/0Q10VJJfRT2sClWtKq2XQHx0OeiK91/9tpe+Y
QBqNQH+RY0Swc2OizQN/okNAkBRbmUDRMAFSeuRoNjuheQYoo0OEPMDbb8+Any8S2JxKRHxwCL7G
U98TBvXVQ8EbH7Hfn9sIksbvYULAX3g00U/nD1FubLkMJIXDAPKRgCw23IAyOBRdbAiSfrq1L1Ca
rdY+sE84Erg/pen6lENVZK3JW27Wg0As86CfaNsDpm757ooCap7GKrBrN/u++dl1QPWCioZ33Px6
42d+IhNQ7GppApXrDxKGSKg8fubmDUAiOgZ4S1Jb3phAqB3+ZMtAEK1abQGlfzjqk65aJ/R3jz6o
uxwM65ZSm2f8RJ9+LRXT6rWlHqEvImMUDx+/bQ9nsvP+ZK8PeQxEX4U8mvj52b79oz/+8XNvAEh9
BC2Mg3/zhk0nKJIDgqClb4/+n271Cz5bq1XA5Q/8PuXJbXjHR95dA73+IQJj8F9/ugOfDG37d1ep
ZlOiffRuvOPuuyv6ITliIbywyTL8RNsfrmXLlye/NeLtueNuVv5e7kfC9Q3goVG8fvQOP1/U29YE
EoEdMS2fl5rA5qe5AIiKwX3IUGI2yaHv2P7fsFa+Zkkn6KI+rJOo9jJdR+2bJOGrf2GbaXw6wGMG
UaQJSWJAMGz8VZFV3Qy+ySaKP//bfZgHWVLdLE0Y0+tAb+eX/xkfu/PHxt9Nn/zlx5dfT+vxWbv/
aCbyxdtXbUxs+5vtPzyxl4mR3CMGtE4xP77VpeGTup0YgfFg7JaLRErkt0n+l781ZrmzXV4a9ThZ
LgMPvvh2KGFC4fzaDnyxXNn34Xacdf5WRC5th90w3q+xU7JcI64ubOB6eLHt0OslICpgbZ/0PrCz
5cPBPDOyZbodbj26yEG0HX3CAInhHbzxl4l93/isQo2Irf67T2AyX4/Alz7txEjsu7ul0TANnl8w
2wB3vTL+cwv4633o6QZspvm///eP0xH2JUDXe9+0gdkkAa/xZD82N294jw1e+TuNrfMnbfA3v+yv
BOoU+9/p8ZW/cQm8CTLcSba3wNB0fOI5vnPctEmrVFA0bzfTWZ6E0XI7xtpd9EjSb//Bti72fdO8
DJPMenaLrc+IvS3wfWO/yVOxgffswNZtaYg5lJ9n5wx3WIhtN7ft9835SuyE5oxhJcBFRuVK8E1p
CKKJXkltnnFNndQM958i4Kl0YuI/ZFioMQyePCX/7TD+VgfHmjH2FiLQVUBiqAyAaiGDKVSb9l/n
Bx40Njz20DNHAbkSNtNwRGxOG3ASxqJLbtN6P/C4i2UaRmFm+M1PJejASBEDKCZEQ4QdXf8uHmaY
VrK8244kdp6gRIv/Exg+0MW0F+niQV+Po4PLZWYtExF0NM5VIIZCdUjorbFC0H8d9Lez2m7/J8b8
804p0XmyfZi5O/9/WOQ4NqwEoaCtMdfO9aX9942HywTCad74ggKG+rur/xtHPTZqg52W2NF2rM1h
8OQk3FkL3zj0abIXC8lP/OkPDJomxtJrzFVkKduagbnG21HWBhBKgW0HPQuThz0TKB2Y4DwvDTvb
Tm89234Hw75d3hlBM7BfQ+TbWuHK37OB1kE8/45jL2mY4OlB+v2La27kD/bBm8S4ax4FKOZsn/WM
a/zG7TCvkr1RBbSirXUfr01izgcz306e3J5EC6+2D/m4TLODsRG426HEouN43P7xx43yeekvG55y
Tf5oO9/L8IBF90/pwf5Nm2JM+zmj+YjO2zy/e4A3xx2isRXBfnfhlmE43z0iVhsuX5RSYA904Jze
3OUHF3lqbO2xcfvr0Tuw0X+9mc1nNx9m0/92IBbPMsFg++ufAItWJKJLp5AsGqqq+up5tnt+zwjG
RZrnj7klw4jgerRNHO2mnpq338bN9t/DLdjD6zf9UgdnyZvgIUySxtoix912W6/vgM25ila0bYcd
Lz3Tzv3tQGvf1sEGG4dochjrpNnJMqmXZljY+1zF7TN/3IEyeWMvLHyaG8h/u+x942E1zj2TfFbj
Cwo0XFtbT5eBbySNc0Sw/doOe5pghmZSVetgwc1SiANNI5Aqaz3bSb28t/aG7cC2R/aTzLIgR7S1
7ZGRhMvnzqIX78PfuM6OuCPcL7eTFFtPQE7aTvnYviNXtBchCoZt64FzTrJ0WW1HEhMW2pqtx10m
BCzNYbuwA9WGpnVFGa7tZCdJCMC94RqAcbYf9yQP8DkNIwAXaz/u6f0T5wDepINxM8NrzlbAxdta
92yZ7C0w2H0dDEvIemFUzWBbFpjrthN+a9BwuLkaROfW1sPaiE/thyby0xR1/t1n29wLC8Pdn3IH
Nn5r49czNKGz5V76R+AoWhskXy39uxBFlO1Y65Ad4cPWQ1+E3gM22Q60HnfQgVu7CANjryg56GCL
XAjf3pis1sHX+500qSxoMG2/HZWR0mj6ii6OZnjCe1HPWjy+7WyvqePkptHMsnVRpL4JOeWaGw9o
ZHvzih293B9YMOvbWmK+9pqJHTQq6yiOdjB0tJcjXqMtW0+4MLjQJQ/b+YmtTJew7R9//J4xL5cP
zcODtjVdDGtn9aY4sR1sM+UONvR7V6ThG8EldartY37cFI8pt3PUqh7C5rXxaQE5/+7j6QPB1T3r
jgbrDY+hvFif+cZ4G4/MAbU0k+aC7uJWM18m+2lTQVpuu6KhbS8Pwl8IXhp5Qpm2zN04Zsq/F8b9
8mH/podoUBfx3HmYhkXD2hDX1bXAcFvT/Po/hPt/7moG3QZSDYRL5HTIeUI2fzWO/vNSa9oz1eq2
ibbdtxE7/aUs4R+TQBTgkrZv9UKq8c8C0XgmgKpGMNbB2fgmMIlstr5DHAivLl9MAznpJXwWLTjS
ElDf7rCiEXTbXTgm8mi4JqFS3npQ5LyCB3s7kDCBUOJpO+zEMhqhQRfH4c0yyu888Bo4aYAGBxNY
7g1/J6Rk2k58uvTDe4pbPOb153WwAidgQOnG2fiur5cnXl+Ek9APkzDdGkR8V9Gqq615vsIb15i2
4KuNtiOvn9PBHXRiRMuDD8vkoRFVvYgu+sbAZOrY3G2zxorXOojg6QoeZbtmEHTOtuaexbmRhfg9
7+A4J8Rs+BStA58yS+wsaQ7bRSw1yyx0tZruWu9gd96y7Y8Nfy/8G3YQnx0bd81NKHRu2n6+Y2vv
GHg9Onp9Zz9dCGB/28918uv/yZYHD/90WoR20th1NIprP/z5Mqgaq/cZZGn+3VeYt/bdflQAvbX9
bN+C1MusxuFCKN3BuPbdnhUEJaftMruAP2Aa6f0eUKWLY4RMbphlzeXQyfXQ8Iyy4YNpKNeFJby9
QTvYxRccpPf72cUOtsSFkeN97SbUDl56F2YQI+9nwFCo7WDosBb+F27Gdixx5NOta/vHH093XNqE
+Nth1qN2cWSsR22eRLJQvGy76TZuWBrbaWrk2+HWs36K5v5+x3bz69/zAP5Sc+AOjHzDzaTJNlIE
XbatNebL6t5aet6yEXEiT9nB0Bvg/BMSxVooof28yVE1E9BKFyW7uSAyGQdvl+FeXlCQ/VtPmuz2
PkGhC8jrPN9DkYLVbj/b27B5S1tLiLY2wa//KzxAMO7Xv69xL9fJr/87uLebRBOl34GtwcfZe1yE
tShu2xe4NYJ630FDYW1v7vfmkw3eRZV0nCcuqKKDIyNthEXorrWfM0RIey+mp09a+3Fn5GGgkjVC
AqWLA/bLkzuI0kVl8Ivt3xl3ZeNopYVle0NsyEdP93cXJcexnRzcEsw1qnigLdvP+s1dtWx8Ox2O
OzoOCEbr5Mxx1K/fp3bzs7M/Fsgp2Hh/wUTss9TDwevM3D/vS2yIt20/xe78X8/0b+7xDb7sdgIv
5o6Xnl03938H238S0jH84GaPLtqJh/UO5oZXGKBwt/tdxMBCeKrtCXlM6mtJoNPIGjwluObfnTQ4
CYMHwTDcTnEdtL++fl/PzFxi4MQw88aM14qMbW1xTR7Jbw77Ohpwd8H+sa5vTRveLve/EIT9F5OE
HlyMZoW4gyjzDdCEO8N2mgN3EFm9SaC9NG+/HWREYOiYnvGwTK3dPdQFevCiMgRuuzFsFxO28v2P
1oFbHVM6awYo/Q7mSkXoLnxofrMuIvh5Yh+8hVrVcCNdJEvZ4M1iZxdXApy0eXAu/mv+5mZ3Ochd
pCtOoY0Ey7173VqKrK2nZuTmp1vL+7Ud9cyImq5B7oLSd05Hvared2cE2Ft7t8jlrRUazsO92pIs
+hS0NcbmMvPM2B1s6XNYyq711CQd7Ou3RrMcC2KmvS0AFBnhky1Cx7DWVgbABTZiby13ETICqqWD
QzNRKGsdnHUMbFT7e7qLKuzlMmqmCGW9g093TawIYeA5VBUSve0/4DXQ8ycLuQtuyjUyXzQ7oRzd
CKFfVpP4xur8HKyjEeE2tu8vgnMakG//+OMe6dYy7H0QsyLEYtu6o1vDsZ9amkxFF0PbpOu346xN
0UWEcUsuT4SF+6tD6cIjva/vls+Yowv2wAd7mXEPatijC1d3Bbs6LA5OM7BQ0cG/HsyAXIRZ/rgz
dx8noyHfwZJ5fOA5LSVT2vzyyO3/tJ97KN0RO7hjzCNgTV71nL9B7AbNk9Y74cJ+eABDOzPSbDuY
WLMbRZXfHx0v8k26Z49Wm1u2i4hOgNW+/s+nLZdIvqGl00E+fX2qGHygxPb+33//n6lrVMbBcVJR
c2cGJ8BGfGP71Rr+EMkoOjd1kAa9tYFySUASmnV40eWiLzoHtHVg8yWXAne73NN/ndpGWHFfsg/e
AQ00Gul+epLSW7eDh05D9yHEgLeGyzXSbiY3aNOB7lIHH+/cyO3EbrCAZaESTc/B9na7NiTPlu4h
2Eppmm/H22ST1s/o4NvDCzGfGbkDH/TWiDJrL6zZmObVg+vPSyx9VTlsm1zafYV/WDL3TZLfNW7b
HfhYlP9sMozrqufYSO4o2e6ujw7yrmCic9trpl27CMDEbMkTN3xkF7wHgQlECYv8aGPoLi7IE6OC
R/bcidlFODPZWx1dAKCmoU+9s6k72kXwsB33ecRvF7c3BGv3dXC7UJ+hivCAjGzehAZ0AdE5QRur
UZ2UuziMz1jHe9+PPp7bLf7j158LIxGV8H3cVheYcEH1SgXcpRH10Yer/ayvkUHIQlG5akQhShfq
ShvF4XM7yzYt3i+Xhd30IF2E+punvM3vm5kUmr+3t84tfFH7wXhYHwa34R36nNtB13fFLkj34q64
sc+EdRmmzzlDpQshmI2hPtiodATZ+o0Ex2PjFZ6kGrpAzY4F+DK1Dj7YiWk/6+SRjdra88c33vv5
i0/o4MAeQ37fg2wrXRRgJxRJyS5uTbBeUl2E/nOjGRUpegf+jcRRdjDLSWnsI2qVLtCem9VJCJNZ
v/7dW/rVrlUG3SAGeYELgyc02c/AXbrIYW5eYHMKHPzzRg3nX3Zfoo8266sXlt2wefaHomkEhuMv
CadhyT6Rm+5CUQAliF9Cz30mn6TBaEYqfqRp8IOHNLh+nery5333jTp22+se2I3fsiTNDhF/Fp81
McWMmoXTLpJwY4o2ezI5XfDXx4lRNyF+omfxb0b9sS4VE0oJjVR/F/mySeiF+xSxLtLEs3vuEk2c
UxedL464+Nxbgt+3RxbrApx5ZHju73L3O0iwHecANhoZCPJr7dfFnGwrmf7G0pC7kIETRTfSJ43j
Wx52cVNZJvn2vdcpwNed6uuAsvdJvj9ZpYsd8gFljpruKo0Ph0D79gV+L9r9846B59oZ/AUPhU3T
GCRsDT9sfJwuIswx2n/76cIOLjhz4W7DZy9QXSBJJqG4df7z+RJkbGD+y3P3zy5ug+uWIkI9mBBZ
OOLnntOFUtkkDLcxWSPZ0IVc2ZHt2NstLHxQFyiFI9SYhNb3tmHSWiHHvk+ewqde7D30jSW+x7MQ
ubHqCTzrxd5J3zf+GkEkPrZQtfnaS0eg4x4aH6WLg4EEZKNi3YV8/MkS5a3HFbp+h4v7KUkAb/vP
Gi+BoPR2UfyeX3/9JDqnjHbH1Xo70vqI64JfNbEScAjk7p+5qMhdCAFfLsuDieE9I7vUhRbVpb1H
hO1CPeGDEYB9b4YTXeRILiEcN0ftYs8KA39Zgr1qyiIjC7VdLD++7K7t7J7c1rOHC12AOniAEVFM
E6/wjKxCN0Vib58e3MF25JBKKd4+Dx7rgiOxSRedLD2KMv/p4E1KUjaFjrzJNIsdS1kMAMQkD6xG
nEJzpvYf5TZ0iU0bK1XpIpS4BdLYnG0XcNTbHCnEvcl2sDI/8nntTeb9KM9ACm3tus7DdlErfBJk
Kl1ALiYCGyiqNttNuzvvAUlGXacb1ABtuh4gjy7ESd/vNnQ8uEBDMzm4yoE6ES8+G8bpAl7SoyXE
kCyYaAv+M198nml81vbis3uNE775Zc26TXAgMjVfe7tuJ/ASk+14GVJXaazaLlCtN3m6B/FVuii7
3v76f+E3V8vdxUpbu+0ff+8E27XkH5sPf65D3fazrL/V44d9IfP5pGnI7tu8vi52//b23Xea/jYm
812/f8wqrm8wz7TGawz813jLZ/ry/fXe8rk2gD/ZW76ypB/95L3H9evf/j8AAAD//w==</cx:binary>
              </cx:geoCache>
            </cx:geography>
          </cx:layoutPr>
          <cx:valueColors>
            <cx:minColor>
              <a:schemeClr val="accent4">
                <a:lumMod val="40000"/>
                <a:lumOff val="60000"/>
              </a:schemeClr>
            </cx:minColor>
            <cx:midColor>
              <a:srgbClr val="00B0F0"/>
            </cx:midColor>
            <cx:maxColor>
              <a:schemeClr val="tx2"/>
            </cx:maxColor>
          </cx:valueColors>
          <cx:valueColorPositions count="3"/>
        </cx:series>
      </cx:plotAreaRegion>
    </cx:plotArea>
    <cx:legend pos="r" align="min" overlay="0"/>
  </cx:chart>
  <cx:spPr>
    <a:solidFill>
      <a:schemeClr val="bg1">
        <a:lumMod val="95000"/>
      </a:schemeClr>
    </a:solidFill>
    <a:ln w="19050">
      <a:solidFill>
        <a:schemeClr val="accent4"/>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withinLinearReversed" id="24">
  <a:schemeClr val="accent4"/>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3.png"/><Relationship Id="rId7" Type="http://schemas.openxmlformats.org/officeDocument/2006/relationships/chart" Target="../charts/chart2.xml"/><Relationship Id="rId12" Type="http://schemas.openxmlformats.org/officeDocument/2006/relationships/chart" Target="../charts/chart7.xml"/><Relationship Id="rId2" Type="http://schemas.openxmlformats.org/officeDocument/2006/relationships/image" Target="../media/image2.svg"/><Relationship Id="rId1" Type="http://schemas.openxmlformats.org/officeDocument/2006/relationships/image" Target="../media/image1.png"/><Relationship Id="rId6" Type="http://schemas.microsoft.com/office/2014/relationships/chartEx" Target="../charts/chartEx2.xml"/><Relationship Id="rId11" Type="http://schemas.openxmlformats.org/officeDocument/2006/relationships/chart" Target="../charts/chart6.xml"/><Relationship Id="rId5" Type="http://schemas.openxmlformats.org/officeDocument/2006/relationships/chart" Target="../charts/chart1.xml"/><Relationship Id="rId10" Type="http://schemas.openxmlformats.org/officeDocument/2006/relationships/chart" Target="../charts/chart5.xml"/><Relationship Id="rId4" Type="http://schemas.openxmlformats.org/officeDocument/2006/relationships/image" Target="../media/image4.svg"/><Relationship Id="rId9"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18</xdr:col>
      <xdr:colOff>160971</xdr:colOff>
      <xdr:row>641</xdr:row>
      <xdr:rowOff>180974</xdr:rowOff>
    </xdr:from>
    <xdr:to>
      <xdr:col>23</xdr:col>
      <xdr:colOff>442911</xdr:colOff>
      <xdr:row>656</xdr:row>
      <xdr:rowOff>180974</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4F384275-75DC-42E9-0C36-3BFFB54AE6F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3143546" y="116233574"/>
              <a:ext cx="4572952" cy="27146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24</xdr:col>
      <xdr:colOff>607652</xdr:colOff>
      <xdr:row>3</xdr:row>
      <xdr:rowOff>37148</xdr:rowOff>
    </xdr:from>
    <xdr:to>
      <xdr:col>26</xdr:col>
      <xdr:colOff>29937</xdr:colOff>
      <xdr:row>4</xdr:row>
      <xdr:rowOff>219520</xdr:rowOff>
    </xdr:to>
    <xdr:pic>
      <xdr:nvPicPr>
        <xdr:cNvPr id="5" name="Graphic 4" descr="Woman with solid fill">
          <a:extLst>
            <a:ext uri="{FF2B5EF4-FFF2-40B4-BE49-F238E27FC236}">
              <a16:creationId xmlns:a16="http://schemas.microsoft.com/office/drawing/2014/main" id="{00511990-407A-48A8-3B91-226527E73E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2371027" y="484823"/>
          <a:ext cx="454811" cy="453865"/>
        </a:xfrm>
        <a:prstGeom prst="rect">
          <a:avLst/>
        </a:prstGeom>
      </xdr:spPr>
    </xdr:pic>
    <xdr:clientData/>
  </xdr:twoCellAnchor>
  <xdr:twoCellAnchor editAs="oneCell">
    <xdr:from>
      <xdr:col>27</xdr:col>
      <xdr:colOff>581025</xdr:colOff>
      <xdr:row>3</xdr:row>
      <xdr:rowOff>20955</xdr:rowOff>
    </xdr:from>
    <xdr:to>
      <xdr:col>29</xdr:col>
      <xdr:colOff>9978</xdr:colOff>
      <xdr:row>4</xdr:row>
      <xdr:rowOff>181446</xdr:rowOff>
    </xdr:to>
    <xdr:pic>
      <xdr:nvPicPr>
        <xdr:cNvPr id="7" name="Graphic 6" descr="Man with solid fill">
          <a:extLst>
            <a:ext uri="{FF2B5EF4-FFF2-40B4-BE49-F238E27FC236}">
              <a16:creationId xmlns:a16="http://schemas.microsoft.com/office/drawing/2014/main" id="{D3A86CE0-AC16-6BFC-0A7E-CA216ECF7F5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3506450" y="468630"/>
          <a:ext cx="450047" cy="444350"/>
        </a:xfrm>
        <a:prstGeom prst="rect">
          <a:avLst/>
        </a:prstGeom>
      </xdr:spPr>
    </xdr:pic>
    <xdr:clientData/>
  </xdr:twoCellAnchor>
  <xdr:twoCellAnchor>
    <xdr:from>
      <xdr:col>18</xdr:col>
      <xdr:colOff>0</xdr:colOff>
      <xdr:row>8</xdr:row>
      <xdr:rowOff>31427</xdr:rowOff>
    </xdr:from>
    <xdr:to>
      <xdr:col>22</xdr:col>
      <xdr:colOff>653043</xdr:colOff>
      <xdr:row>39</xdr:row>
      <xdr:rowOff>45947</xdr:rowOff>
    </xdr:to>
    <xdr:graphicFrame macro="">
      <xdr:nvGraphicFramePr>
        <xdr:cNvPr id="14" name="Chart 13">
          <a:extLst>
            <a:ext uri="{FF2B5EF4-FFF2-40B4-BE49-F238E27FC236}">
              <a16:creationId xmlns:a16="http://schemas.microsoft.com/office/drawing/2014/main" id="{AE83225A-7031-46C1-91E8-D53B3A2D88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149075</xdr:colOff>
      <xdr:row>3</xdr:row>
      <xdr:rowOff>8565</xdr:rowOff>
    </xdr:from>
    <xdr:to>
      <xdr:col>4</xdr:col>
      <xdr:colOff>313819</xdr:colOff>
      <xdr:row>7</xdr:row>
      <xdr:rowOff>68569</xdr:rowOff>
    </xdr:to>
    <mc:AlternateContent xmlns:mc="http://schemas.openxmlformats.org/markup-compatibility/2006" xmlns:a14="http://schemas.microsoft.com/office/drawing/2010/main">
      <mc:Choice Requires="a14">
        <xdr:graphicFrame macro="">
          <xdr:nvGraphicFramePr>
            <xdr:cNvPr id="16" name="Status 1">
              <a:extLst>
                <a:ext uri="{FF2B5EF4-FFF2-40B4-BE49-F238E27FC236}">
                  <a16:creationId xmlns:a16="http://schemas.microsoft.com/office/drawing/2014/main" id="{4FCA9FC8-865B-DD22-6234-83829E46538D}"/>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393867" y="435285"/>
              <a:ext cx="1794472" cy="12277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9525</xdr:colOff>
      <xdr:row>8</xdr:row>
      <xdr:rowOff>36189</xdr:rowOff>
    </xdr:from>
    <xdr:to>
      <xdr:col>33</xdr:col>
      <xdr:colOff>28571</xdr:colOff>
      <xdr:row>23</xdr:row>
      <xdr:rowOff>180020</xdr:rowOff>
    </xdr:to>
    <mc:AlternateContent xmlns:mc="http://schemas.openxmlformats.org/markup-compatibility/2006">
      <mc:Choice xmlns:cx4="http://schemas.microsoft.com/office/drawing/2016/5/10/chartex" Requires="cx4">
        <xdr:graphicFrame macro="">
          <xdr:nvGraphicFramePr>
            <xdr:cNvPr id="15" name="Map of distribution">
              <a:extLst>
                <a:ext uri="{FF2B5EF4-FFF2-40B4-BE49-F238E27FC236}">
                  <a16:creationId xmlns:a16="http://schemas.microsoft.com/office/drawing/2014/main" id="{B5C16DFD-F222-4B9D-888A-C923FF562CE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2001500" y="2017389"/>
              <a:ext cx="5686421" cy="300133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9524</xdr:colOff>
      <xdr:row>24</xdr:row>
      <xdr:rowOff>85725</xdr:rowOff>
    </xdr:from>
    <xdr:to>
      <xdr:col>33</xdr:col>
      <xdr:colOff>26666</xdr:colOff>
      <xdr:row>39</xdr:row>
      <xdr:rowOff>47853</xdr:rowOff>
    </xdr:to>
    <xdr:graphicFrame macro="">
      <xdr:nvGraphicFramePr>
        <xdr:cNvPr id="18" name="top 10 distribution per country">
          <a:extLst>
            <a:ext uri="{FF2B5EF4-FFF2-40B4-BE49-F238E27FC236}">
              <a16:creationId xmlns:a16="http://schemas.microsoft.com/office/drawing/2014/main" id="{9EB5F32F-BF50-4811-BAFD-8171037A4F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139197</xdr:colOff>
      <xdr:row>8</xdr:row>
      <xdr:rowOff>207668</xdr:rowOff>
    </xdr:from>
    <xdr:to>
      <xdr:col>4</xdr:col>
      <xdr:colOff>331316</xdr:colOff>
      <xdr:row>19</xdr:row>
      <xdr:rowOff>19015</xdr:rowOff>
    </xdr:to>
    <mc:AlternateContent xmlns:mc="http://schemas.openxmlformats.org/markup-compatibility/2006" xmlns:a14="http://schemas.microsoft.com/office/drawing/2010/main">
      <mc:Choice Requires="a14">
        <xdr:graphicFrame macro="">
          <xdr:nvGraphicFramePr>
            <xdr:cNvPr id="17" name="Type of Experience 1">
              <a:extLst>
                <a:ext uri="{FF2B5EF4-FFF2-40B4-BE49-F238E27FC236}">
                  <a16:creationId xmlns:a16="http://schemas.microsoft.com/office/drawing/2014/main" id="{3BDAD162-15EC-621E-B0C9-C5B75CF56E5F}"/>
                </a:ext>
              </a:extLst>
            </xdr:cNvPr>
            <xdr:cNvGraphicFramePr/>
          </xdr:nvGraphicFramePr>
          <xdr:xfrm>
            <a:off x="0" y="0"/>
            <a:ext cx="0" cy="0"/>
          </xdr:xfrm>
          <a:graphic>
            <a:graphicData uri="http://schemas.microsoft.com/office/drawing/2010/slicer">
              <sle:slicer xmlns:sle="http://schemas.microsoft.com/office/drawing/2010/slicer" name="Type of Experience 1"/>
            </a:graphicData>
          </a:graphic>
        </xdr:graphicFrame>
      </mc:Choice>
      <mc:Fallback xmlns="">
        <xdr:sp macro="" textlink="">
          <xdr:nvSpPr>
            <xdr:cNvPr id="0" name=""/>
            <xdr:cNvSpPr>
              <a:spLocks noTextEdit="1"/>
            </xdr:cNvSpPr>
          </xdr:nvSpPr>
          <xdr:spPr>
            <a:xfrm>
              <a:off x="385894" y="1906928"/>
              <a:ext cx="1816132" cy="20230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555305</xdr:colOff>
      <xdr:row>8</xdr:row>
      <xdr:rowOff>32380</xdr:rowOff>
    </xdr:from>
    <xdr:to>
      <xdr:col>17</xdr:col>
      <xdr:colOff>1362</xdr:colOff>
      <xdr:row>39</xdr:row>
      <xdr:rowOff>41183</xdr:rowOff>
    </xdr:to>
    <xdr:graphicFrame macro="">
      <xdr:nvGraphicFramePr>
        <xdr:cNvPr id="8" name="Avg Years of Experience" hidden="1">
          <a:extLst>
            <a:ext uri="{FF2B5EF4-FFF2-40B4-BE49-F238E27FC236}">
              <a16:creationId xmlns:a16="http://schemas.microsoft.com/office/drawing/2014/main" id="{0BF03585-F3B4-4F67-986B-4700E53810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541967</xdr:colOff>
      <xdr:row>8</xdr:row>
      <xdr:rowOff>30475</xdr:rowOff>
    </xdr:from>
    <xdr:to>
      <xdr:col>16</xdr:col>
      <xdr:colOff>649060</xdr:colOff>
      <xdr:row>39</xdr:row>
      <xdr:rowOff>38327</xdr:rowOff>
    </xdr:to>
    <xdr:graphicFrame macro="">
      <xdr:nvGraphicFramePr>
        <xdr:cNvPr id="12" name="Number of Freelancer">
          <a:extLst>
            <a:ext uri="{FF2B5EF4-FFF2-40B4-BE49-F238E27FC236}">
              <a16:creationId xmlns:a16="http://schemas.microsoft.com/office/drawing/2014/main" id="{6291C9A8-3D36-4831-AE4A-7241C3CAE0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558161</xdr:colOff>
      <xdr:row>8</xdr:row>
      <xdr:rowOff>29522</xdr:rowOff>
    </xdr:from>
    <xdr:to>
      <xdr:col>17</xdr:col>
      <xdr:colOff>6123</xdr:colOff>
      <xdr:row>39</xdr:row>
      <xdr:rowOff>39280</xdr:rowOff>
    </xdr:to>
    <xdr:graphicFrame macro="">
      <xdr:nvGraphicFramePr>
        <xdr:cNvPr id="13" name="Avg Hourly Rate" hidden="1">
          <a:extLst>
            <a:ext uri="{FF2B5EF4-FFF2-40B4-BE49-F238E27FC236}">
              <a16:creationId xmlns:a16="http://schemas.microsoft.com/office/drawing/2014/main" id="{4F0E5E2F-D257-4314-9EB0-87963A2027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549587</xdr:colOff>
      <xdr:row>8</xdr:row>
      <xdr:rowOff>28570</xdr:rowOff>
    </xdr:from>
    <xdr:to>
      <xdr:col>16</xdr:col>
      <xdr:colOff>656680</xdr:colOff>
      <xdr:row>39</xdr:row>
      <xdr:rowOff>36423</xdr:rowOff>
    </xdr:to>
    <xdr:graphicFrame macro="">
      <xdr:nvGraphicFramePr>
        <xdr:cNvPr id="25" name="Avg Ratings" hidden="1">
          <a:extLst>
            <a:ext uri="{FF2B5EF4-FFF2-40B4-BE49-F238E27FC236}">
              <a16:creationId xmlns:a16="http://schemas.microsoft.com/office/drawing/2014/main" id="{375829FC-1827-4DEC-9DCF-66954F7056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541015</xdr:colOff>
      <xdr:row>8</xdr:row>
      <xdr:rowOff>31427</xdr:rowOff>
    </xdr:from>
    <xdr:to>
      <xdr:col>16</xdr:col>
      <xdr:colOff>653823</xdr:colOff>
      <xdr:row>39</xdr:row>
      <xdr:rowOff>31661</xdr:rowOff>
    </xdr:to>
    <xdr:graphicFrame macro="">
      <xdr:nvGraphicFramePr>
        <xdr:cNvPr id="2" name="Avg costumer Satisfaction" hidden="1">
          <a:extLst>
            <a:ext uri="{FF2B5EF4-FFF2-40B4-BE49-F238E27FC236}">
              <a16:creationId xmlns:a16="http://schemas.microsoft.com/office/drawing/2014/main" id="{854EDAB1-72DB-4350-897E-6D044D7546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50474</xdr:colOff>
      <xdr:row>35</xdr:row>
      <xdr:rowOff>44132</xdr:rowOff>
    </xdr:from>
    <xdr:to>
      <xdr:col>8</xdr:col>
      <xdr:colOff>420771</xdr:colOff>
      <xdr:row>39</xdr:row>
      <xdr:rowOff>46900</xdr:rowOff>
    </xdr:to>
    <xdr:sp macro="[0]!ShowCustumerSatisfaction" textlink="">
      <xdr:nvSpPr>
        <xdr:cNvPr id="24" name="B_ACS">
          <a:extLst>
            <a:ext uri="{FF2B5EF4-FFF2-40B4-BE49-F238E27FC236}">
              <a16:creationId xmlns:a16="http://schemas.microsoft.com/office/drawing/2014/main" id="{48119348-CA41-7409-2093-12A7C0F2ADF5}"/>
            </a:ext>
          </a:extLst>
        </xdr:cNvPr>
        <xdr:cNvSpPr/>
      </xdr:nvSpPr>
      <xdr:spPr>
        <a:xfrm>
          <a:off x="2469824" y="6749732"/>
          <a:ext cx="1818097" cy="726668"/>
        </a:xfrm>
        <a:prstGeom prst="roundRect">
          <a:avLst/>
        </a:prstGeom>
        <a:solidFill>
          <a:srgbClr val="C8C8C8"/>
        </a:solidFill>
        <a:ln/>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US" sz="1600" b="1">
              <a:ln>
                <a:noFill/>
              </a:ln>
              <a:solidFill>
                <a:srgbClr val="000000"/>
              </a:solidFill>
              <a:effectLst>
                <a:outerShdw blurRad="50800" dist="38100" dir="2700000" algn="tl" rotWithShape="0">
                  <a:prstClr val="black">
                    <a:alpha val="40000"/>
                  </a:prstClr>
                </a:outerShdw>
              </a:effectLst>
              <a:latin typeface="Arial" panose="020B0604020202020204" pitchFamily="34" charset="0"/>
              <a:ea typeface="+mn-ea"/>
              <a:cs typeface="Arial" panose="020B0604020202020204" pitchFamily="34" charset="0"/>
            </a:rPr>
            <a:t>Avg Customer Satisfaction</a:t>
          </a:r>
        </a:p>
      </xdr:txBody>
    </xdr:sp>
    <xdr:clientData/>
  </xdr:twoCellAnchor>
  <xdr:twoCellAnchor>
    <xdr:from>
      <xdr:col>5</xdr:col>
      <xdr:colOff>56664</xdr:colOff>
      <xdr:row>30</xdr:row>
      <xdr:rowOff>713</xdr:rowOff>
    </xdr:from>
    <xdr:to>
      <xdr:col>8</xdr:col>
      <xdr:colOff>414580</xdr:colOff>
      <xdr:row>34</xdr:row>
      <xdr:rowOff>1576</xdr:rowOff>
    </xdr:to>
    <xdr:sp macro="[0]!ShowRatings" textlink="">
      <xdr:nvSpPr>
        <xdr:cNvPr id="26" name="B_AR">
          <a:extLst>
            <a:ext uri="{FF2B5EF4-FFF2-40B4-BE49-F238E27FC236}">
              <a16:creationId xmlns:a16="http://schemas.microsoft.com/office/drawing/2014/main" id="{964D2607-EF04-CEDC-0884-6D0FC025F76B}"/>
            </a:ext>
          </a:extLst>
        </xdr:cNvPr>
        <xdr:cNvSpPr/>
      </xdr:nvSpPr>
      <xdr:spPr>
        <a:xfrm>
          <a:off x="2476014" y="5801438"/>
          <a:ext cx="1805716" cy="724763"/>
        </a:xfrm>
        <a:prstGeom prst="roundRect">
          <a:avLst/>
        </a:prstGeom>
        <a:solidFill>
          <a:srgbClr val="C8C8C8"/>
        </a:solidFill>
        <a:ln/>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US" sz="1600" b="1">
              <a:ln>
                <a:noFill/>
              </a:ln>
              <a:solidFill>
                <a:srgbClr val="000000"/>
              </a:solidFill>
              <a:effectLst>
                <a:outerShdw blurRad="50800" dist="38100" dir="2700000" algn="tl" rotWithShape="0">
                  <a:prstClr val="black">
                    <a:alpha val="40000"/>
                  </a:prstClr>
                </a:outerShdw>
              </a:effectLst>
              <a:latin typeface="Arial" panose="020B0604020202020204" pitchFamily="34" charset="0"/>
              <a:ea typeface="+mn-ea"/>
              <a:cs typeface="Arial" panose="020B0604020202020204" pitchFamily="34" charset="0"/>
            </a:rPr>
            <a:t>Avg Ratings</a:t>
          </a:r>
        </a:p>
      </xdr:txBody>
    </xdr:sp>
    <xdr:clientData/>
  </xdr:twoCellAnchor>
  <xdr:twoCellAnchor>
    <xdr:from>
      <xdr:col>5</xdr:col>
      <xdr:colOff>60473</xdr:colOff>
      <xdr:row>24</xdr:row>
      <xdr:rowOff>136364</xdr:rowOff>
    </xdr:from>
    <xdr:to>
      <xdr:col>8</xdr:col>
      <xdr:colOff>410771</xdr:colOff>
      <xdr:row>28</xdr:row>
      <xdr:rowOff>136274</xdr:rowOff>
    </xdr:to>
    <xdr:sp macro="[0]!ShowHourlyRate" textlink="">
      <xdr:nvSpPr>
        <xdr:cNvPr id="23" name="B_AHR">
          <a:extLst>
            <a:ext uri="{FF2B5EF4-FFF2-40B4-BE49-F238E27FC236}">
              <a16:creationId xmlns:a16="http://schemas.microsoft.com/office/drawing/2014/main" id="{0A4DE8E9-6537-1784-FFA4-B5C9B5D8ED22}"/>
            </a:ext>
          </a:extLst>
        </xdr:cNvPr>
        <xdr:cNvSpPr/>
      </xdr:nvSpPr>
      <xdr:spPr>
        <a:xfrm>
          <a:off x="2479823" y="4851239"/>
          <a:ext cx="1798098" cy="723810"/>
        </a:xfrm>
        <a:prstGeom prst="roundRect">
          <a:avLst/>
        </a:prstGeom>
        <a:solidFill>
          <a:srgbClr val="C8C8C8"/>
        </a:solidFill>
        <a:ln/>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US" sz="1600" b="1">
              <a:ln>
                <a:noFill/>
              </a:ln>
              <a:solidFill>
                <a:srgbClr val="000000"/>
              </a:solidFill>
              <a:effectLst>
                <a:outerShdw blurRad="50800" dist="38100" dir="2700000" algn="tl" rotWithShape="0">
                  <a:prstClr val="black">
                    <a:alpha val="40000"/>
                  </a:prstClr>
                </a:outerShdw>
              </a:effectLst>
              <a:latin typeface="Arial" panose="020B0604020202020204" pitchFamily="34" charset="0"/>
              <a:ea typeface="+mn-ea"/>
              <a:cs typeface="Arial" panose="020B0604020202020204" pitchFamily="34" charset="0"/>
            </a:rPr>
            <a:t>Avg Hourly Rate</a:t>
          </a:r>
        </a:p>
      </xdr:txBody>
    </xdr:sp>
    <xdr:clientData/>
  </xdr:twoCellAnchor>
  <xdr:twoCellAnchor>
    <xdr:from>
      <xdr:col>5</xdr:col>
      <xdr:colOff>60474</xdr:colOff>
      <xdr:row>19</xdr:row>
      <xdr:rowOff>8173</xdr:rowOff>
    </xdr:from>
    <xdr:to>
      <xdr:col>8</xdr:col>
      <xdr:colOff>410770</xdr:colOff>
      <xdr:row>23</xdr:row>
      <xdr:rowOff>93808</xdr:rowOff>
    </xdr:to>
    <xdr:sp macro="[0]!ShowYearsExperience" textlink="">
      <xdr:nvSpPr>
        <xdr:cNvPr id="22" name="B_AYoE">
          <a:extLst>
            <a:ext uri="{FF2B5EF4-FFF2-40B4-BE49-F238E27FC236}">
              <a16:creationId xmlns:a16="http://schemas.microsoft.com/office/drawing/2014/main" id="{06EBAD28-DE46-44E6-830F-F2FA6836F8E2}"/>
            </a:ext>
          </a:extLst>
        </xdr:cNvPr>
        <xdr:cNvSpPr/>
      </xdr:nvSpPr>
      <xdr:spPr>
        <a:xfrm>
          <a:off x="2479824" y="3903898"/>
          <a:ext cx="1798096" cy="723810"/>
        </a:xfrm>
        <a:prstGeom prst="roundRect">
          <a:avLst/>
        </a:prstGeom>
        <a:solidFill>
          <a:srgbClr val="C8C8C8"/>
        </a:solidFill>
        <a:ln/>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US" sz="1600" b="1">
              <a:ln>
                <a:noFill/>
              </a:ln>
              <a:solidFill>
                <a:srgbClr val="000000"/>
              </a:solidFill>
              <a:effectLst>
                <a:outerShdw blurRad="50800" dist="38100" dir="2700000" algn="tl" rotWithShape="0">
                  <a:prstClr val="black">
                    <a:alpha val="40000"/>
                  </a:prstClr>
                </a:outerShdw>
              </a:effectLst>
              <a:latin typeface="Arial" panose="020B0604020202020204" pitchFamily="34" charset="0"/>
              <a:ea typeface="+mn-ea"/>
              <a:cs typeface="Arial" panose="020B0604020202020204" pitchFamily="34" charset="0"/>
            </a:rPr>
            <a:t>Avg Years of Experience</a:t>
          </a:r>
        </a:p>
      </xdr:txBody>
    </xdr:sp>
    <xdr:clientData/>
  </xdr:twoCellAnchor>
  <xdr:twoCellAnchor>
    <xdr:from>
      <xdr:col>5</xdr:col>
      <xdr:colOff>56665</xdr:colOff>
      <xdr:row>13</xdr:row>
      <xdr:rowOff>130489</xdr:rowOff>
    </xdr:from>
    <xdr:to>
      <xdr:col>8</xdr:col>
      <xdr:colOff>414579</xdr:colOff>
      <xdr:row>18</xdr:row>
      <xdr:rowOff>44675</xdr:rowOff>
    </xdr:to>
    <xdr:sp macro="[0]!ShowNumberFreelancers" textlink="">
      <xdr:nvSpPr>
        <xdr:cNvPr id="21" name="B_ANoF">
          <a:extLst>
            <a:ext uri="{FF2B5EF4-FFF2-40B4-BE49-F238E27FC236}">
              <a16:creationId xmlns:a16="http://schemas.microsoft.com/office/drawing/2014/main" id="{E5B353F4-0E53-D21F-DC8D-2F210741E898}"/>
            </a:ext>
          </a:extLst>
        </xdr:cNvPr>
        <xdr:cNvSpPr/>
      </xdr:nvSpPr>
      <xdr:spPr>
        <a:xfrm>
          <a:off x="2476015" y="2959414"/>
          <a:ext cx="1805714" cy="714286"/>
        </a:xfrm>
        <a:prstGeom prst="roundRect">
          <a:avLst/>
        </a:prstGeom>
        <a:solidFill>
          <a:srgbClr val="0070C0"/>
        </a:solidFill>
        <a:ln/>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600" b="1">
              <a:ln>
                <a:noFill/>
              </a:ln>
              <a:solidFill>
                <a:srgbClr val="FFFFFF"/>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t>Avg Number of Freelancers</a:t>
          </a:r>
        </a:p>
      </xdr:txBody>
    </xdr:sp>
    <xdr:clientData/>
  </xdr:twoCellAnchor>
  <xdr:twoCellAnchor>
    <xdr:from>
      <xdr:col>5</xdr:col>
      <xdr:colOff>62382</xdr:colOff>
      <xdr:row>8</xdr:row>
      <xdr:rowOff>138109</xdr:rowOff>
    </xdr:from>
    <xdr:to>
      <xdr:col>8</xdr:col>
      <xdr:colOff>408862</xdr:colOff>
      <xdr:row>12</xdr:row>
      <xdr:rowOff>106680</xdr:rowOff>
    </xdr:to>
    <xdr:sp macro="" textlink="">
      <xdr:nvSpPr>
        <xdr:cNvPr id="28" name="Rectangle 27">
          <a:extLst>
            <a:ext uri="{FF2B5EF4-FFF2-40B4-BE49-F238E27FC236}">
              <a16:creationId xmlns:a16="http://schemas.microsoft.com/office/drawing/2014/main" id="{28CE4C44-1DE4-4338-BC47-E9D3A44ED114}"/>
            </a:ext>
          </a:extLst>
        </xdr:cNvPr>
        <xdr:cNvSpPr/>
      </xdr:nvSpPr>
      <xdr:spPr>
        <a:xfrm>
          <a:off x="2481732" y="1814509"/>
          <a:ext cx="1794280" cy="940121"/>
        </a:xfrm>
        <a:prstGeom prst="rect">
          <a:avLst/>
        </a:prstGeom>
        <a:solidFill>
          <a:schemeClr val="tx2">
            <a:lumMod val="25000"/>
            <a:lumOff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ln>
                <a:noFill/>
              </a:ln>
              <a:solidFill>
                <a:schemeClr val="tx2">
                  <a:lumMod val="90000"/>
                  <a:lumOff val="10000"/>
                </a:schemeClr>
              </a:solidFill>
              <a:latin typeface="Arial" panose="020B0604020202020204" pitchFamily="34" charset="0"/>
              <a:cs typeface="Arial" panose="020B0604020202020204" pitchFamily="34" charset="0"/>
            </a:rPr>
            <a:t>Click any button to view the corresponding graph for all skills</a:t>
          </a:r>
        </a:p>
      </xdr:txBody>
    </xdr:sp>
    <xdr:clientData/>
  </xdr:twoCellAnchor>
  <xdr:twoCellAnchor editAs="oneCell">
    <xdr:from>
      <xdr:col>1</xdr:col>
      <xdr:colOff>126196</xdr:colOff>
      <xdr:row>20</xdr:row>
      <xdr:rowOff>160971</xdr:rowOff>
    </xdr:from>
    <xdr:to>
      <xdr:col>4</xdr:col>
      <xdr:colOff>331935</xdr:colOff>
      <xdr:row>38</xdr:row>
      <xdr:rowOff>154305</xdr:rowOff>
    </xdr:to>
    <mc:AlternateContent xmlns:mc="http://schemas.openxmlformats.org/markup-compatibility/2006" xmlns:a14="http://schemas.microsoft.com/office/drawing/2010/main">
      <mc:Choice Requires="a14">
        <xdr:graphicFrame macro="">
          <xdr:nvGraphicFramePr>
            <xdr:cNvPr id="3" name="Primary Skill">
              <a:extLst>
                <a:ext uri="{FF2B5EF4-FFF2-40B4-BE49-F238E27FC236}">
                  <a16:creationId xmlns:a16="http://schemas.microsoft.com/office/drawing/2014/main" id="{E4CE5D2C-3B1E-AA6D-CF62-1A621E9DBC97}"/>
                </a:ext>
              </a:extLst>
            </xdr:cNvPr>
            <xdr:cNvGraphicFramePr/>
          </xdr:nvGraphicFramePr>
          <xdr:xfrm>
            <a:off x="0" y="0"/>
            <a:ext cx="0" cy="0"/>
          </xdr:xfrm>
          <a:graphic>
            <a:graphicData uri="http://schemas.microsoft.com/office/drawing/2010/slicer">
              <sle:slicer xmlns:sle="http://schemas.microsoft.com/office/drawing/2010/slicer" name="Primary Skill"/>
            </a:graphicData>
          </a:graphic>
        </xdr:graphicFrame>
      </mc:Choice>
      <mc:Fallback xmlns="">
        <xdr:sp macro="" textlink="">
          <xdr:nvSpPr>
            <xdr:cNvPr id="0" name=""/>
            <xdr:cNvSpPr>
              <a:spLocks noTextEdit="1"/>
            </xdr:cNvSpPr>
          </xdr:nvSpPr>
          <xdr:spPr>
            <a:xfrm>
              <a:off x="371941" y="4169091"/>
              <a:ext cx="1838324" cy="32527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ana Ramírez Gamboa" refreshedDate="45911.81525821759" missingItemsLimit="0" createdVersion="8" refreshedVersion="8" minRefreshableVersion="3" recordCount="1000" xr:uid="{5229C78E-1A1C-4D51-A546-03141A72ECB4}">
  <cacheSource type="worksheet">
    <worksheetSource name="Global_Data"/>
  </cacheSource>
  <cacheFields count="19">
    <cacheField name="Freelancer ID" numFmtId="0">
      <sharedItems/>
    </cacheField>
    <cacheField name="name_raw" numFmtId="0">
      <sharedItems/>
    </cacheField>
    <cacheField name="Full Name" numFmtId="0">
      <sharedItems/>
    </cacheField>
    <cacheField name="gender_raw" numFmtId="0">
      <sharedItems/>
    </cacheField>
    <cacheField name="Gender" numFmtId="0">
      <sharedItems count="2">
        <s v="Female"/>
        <s v="Male"/>
      </sharedItems>
    </cacheField>
    <cacheField name="Age" numFmtId="0">
      <sharedItems containsString="0" containsBlank="1" containsNumber="1" containsInteger="1" minValue="20" maxValue="60"/>
    </cacheField>
    <cacheField name="Country" numFmtId="0">
      <sharedItems count="21">
        <s v="Italy"/>
        <s v="Australia"/>
        <s v="Germany"/>
        <s v="Netherlands"/>
        <s v="Indonesia"/>
        <s v="United States"/>
        <s v="Turkey"/>
        <s v="United Kingdom"/>
        <s v="Argentina"/>
        <s v="Japan"/>
        <s v="India"/>
        <s v="Brazil"/>
        <s v="South Korea"/>
        <s v="Russia"/>
        <s v="Canada"/>
        <s v="France"/>
        <s v="Egypt"/>
        <s v="South Africa"/>
        <s v="China"/>
        <s v="Mexico"/>
        <s v="Spain"/>
      </sharedItems>
    </cacheField>
    <cacheField name="Language" numFmtId="0">
      <sharedItems count="16">
        <s v="Italian"/>
        <s v="English"/>
        <s v="German"/>
        <s v="Dutch"/>
        <s v="Indonesian"/>
        <s v="Turkish"/>
        <s v="Spanish"/>
        <s v="Japanese"/>
        <s v="Hindi"/>
        <s v="Portuguese"/>
        <s v="Korean"/>
        <s v="Russian"/>
        <s v="French"/>
        <s v="Arabic"/>
        <s v="Afrikaans"/>
        <s v="Mandarin"/>
      </sharedItems>
    </cacheField>
    <cacheField name="Primary Skill" numFmtId="0">
      <sharedItems count="10">
        <s v="Blockchain Development"/>
        <s v="Mobile Apps"/>
        <s v="Graphic Design"/>
        <s v="Web Development"/>
        <s v="AI"/>
        <s v="Data Analysis"/>
        <s v="UI/UX Design"/>
        <s v="Cybersecurity"/>
        <s v="DevOps"/>
        <s v="Machine Learning"/>
      </sharedItems>
    </cacheField>
    <cacheField name="Years of Experience" numFmtId="0">
      <sharedItems containsString="0" containsBlank="1" containsNumber="1" containsInteger="1" minValue="0" maxValue="41"/>
    </cacheField>
    <cacheField name="Type of Experience" numFmtId="0">
      <sharedItems count="6">
        <s v="3. Experienced"/>
        <s v="5. Expert / Veteran"/>
        <s v="1. Entry-level"/>
        <s v="2. Intermediate"/>
        <s v="4. Senior"/>
        <s v="Not Provided"/>
      </sharedItems>
    </cacheField>
    <cacheField name="hourly_rate (USD)_raw" numFmtId="0">
      <sharedItems containsBlank="1" containsMixedTypes="1" containsNumber="1" containsInteger="1" minValue="20" maxValue="100"/>
    </cacheField>
    <cacheField name="Hourly Rate" numFmtId="0">
      <sharedItems containsMixedTypes="1" containsNumber="1" containsInteger="1" minValue="20" maxValue="100"/>
    </cacheField>
    <cacheField name="Rating" numFmtId="0">
      <sharedItems containsString="0" containsBlank="1" containsNumber="1" minValue="0" maxValue="5"/>
    </cacheField>
    <cacheField name="is_active_raw" numFmtId="0">
      <sharedItems containsBlank="1" containsMixedTypes="1" containsNumber="1" containsInteger="1" minValue="0" maxValue="1"/>
    </cacheField>
    <cacheField name="Status" numFmtId="0">
      <sharedItems count="3">
        <s v="Not Active"/>
        <s v="Active"/>
        <s v="Not Reported"/>
      </sharedItems>
    </cacheField>
    <cacheField name="client_satisfaction_raw" numFmtId="0">
      <sharedItems containsString="0" containsBlank="1" containsNumber="1" minValue="0.6" maxValue="100"/>
    </cacheField>
    <cacheField name="Costumer Satisfaction" numFmtId="10">
      <sharedItems containsMixedTypes="1" containsNumber="1" minValue="0.6" maxValue="1"/>
    </cacheField>
    <cacheField name="Median Hourly Rate" numFmtId="0" formula=" MEDIAN('Hourly Rate')" databaseField="0"/>
  </cacheFields>
  <extLst>
    <ext xmlns:x14="http://schemas.microsoft.com/office/spreadsheetml/2009/9/main" uri="{725AE2AE-9491-48be-B2B4-4EB974FC3084}">
      <x14:pivotCacheDefinition pivotCacheId="206706228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FL250001"/>
    <s v="Ms. Nicole Kidd"/>
    <s v="Nicole Kidd"/>
    <s v="f"/>
    <x v="0"/>
    <n v="52"/>
    <x v="0"/>
    <x v="0"/>
    <x v="0"/>
    <n v="11"/>
    <x v="0"/>
    <n v="100"/>
    <n v="100"/>
    <m/>
    <n v="0"/>
    <x v="0"/>
    <m/>
    <s v="Not Rated"/>
  </r>
  <r>
    <s v="FL250002"/>
    <s v="Vanessa Garcia"/>
    <s v="Vanessa Garcia"/>
    <s v="FEMALE"/>
    <x v="0"/>
    <n v="52"/>
    <x v="1"/>
    <x v="1"/>
    <x v="1"/>
    <n v="34"/>
    <x v="1"/>
    <s v="USD 100"/>
    <n v="100"/>
    <n v="3.3"/>
    <n v="1"/>
    <x v="1"/>
    <n v="0.84"/>
    <n v="0.84"/>
  </r>
  <r>
    <s v="FL250003"/>
    <s v="Juan Nelson"/>
    <s v="Juan Nelson"/>
    <s v="male"/>
    <x v="1"/>
    <n v="53"/>
    <x v="2"/>
    <x v="2"/>
    <x v="2"/>
    <n v="31"/>
    <x v="1"/>
    <n v="50"/>
    <n v="50"/>
    <n v="0"/>
    <s v="N"/>
    <x v="0"/>
    <n v="0.71"/>
    <n v="0.71"/>
  </r>
  <r>
    <s v="FL250004"/>
    <s v="Amanda Spencer"/>
    <s v="Amanda Spencer"/>
    <s v="f"/>
    <x v="0"/>
    <n v="38"/>
    <x v="1"/>
    <x v="1"/>
    <x v="3"/>
    <n v="4"/>
    <x v="2"/>
    <n v="40"/>
    <n v="40"/>
    <n v="1.5"/>
    <s v="N"/>
    <x v="0"/>
    <n v="0.9"/>
    <n v="0.9"/>
  </r>
  <r>
    <s v="FL250005"/>
    <s v="Lynn Curtis DDS"/>
    <s v="Lynn Curtis DDS"/>
    <s v="FEMALE"/>
    <x v="0"/>
    <n v="53"/>
    <x v="2"/>
    <x v="2"/>
    <x v="3"/>
    <n v="27"/>
    <x v="1"/>
    <n v="30"/>
    <n v="30"/>
    <n v="4.8"/>
    <n v="0"/>
    <x v="0"/>
    <n v="0.83"/>
    <n v="0.83"/>
  </r>
  <r>
    <s v="FL250006"/>
    <s v="Lisa Johnson"/>
    <s v="Lisa Johnson"/>
    <s v="FEMALE"/>
    <x v="0"/>
    <n v="59"/>
    <x v="3"/>
    <x v="3"/>
    <x v="4"/>
    <n v="14"/>
    <x v="0"/>
    <n v="30"/>
    <n v="30"/>
    <n v="2.4"/>
    <b v="0"/>
    <x v="0"/>
    <m/>
    <s v="Not Rated"/>
  </r>
  <r>
    <s v="FL250007"/>
    <s v="Eric Myers"/>
    <s v="Eric Myers"/>
    <s v="m"/>
    <x v="1"/>
    <n v="52"/>
    <x v="4"/>
    <x v="4"/>
    <x v="5"/>
    <n v="10"/>
    <x v="3"/>
    <s v="USD 75"/>
    <n v="75"/>
    <n v="3.1"/>
    <n v="0"/>
    <x v="0"/>
    <n v="0.94"/>
    <n v="0.94"/>
  </r>
  <r>
    <s v="FL250008"/>
    <s v="Ricky Graham"/>
    <s v="Ricky Graham"/>
    <s v="male"/>
    <x v="1"/>
    <n v="43"/>
    <x v="0"/>
    <x v="0"/>
    <x v="0"/>
    <n v="14"/>
    <x v="0"/>
    <s v="USD 40"/>
    <n v="40"/>
    <n v="4.5999999999999996"/>
    <b v="0"/>
    <x v="0"/>
    <n v="0.94"/>
    <n v="0.94"/>
  </r>
  <r>
    <s v="FL250009"/>
    <s v="Sean Martin"/>
    <s v="Sean Martin"/>
    <s v="male"/>
    <x v="1"/>
    <n v="26"/>
    <x v="5"/>
    <x v="1"/>
    <x v="0"/>
    <n v="4"/>
    <x v="2"/>
    <m/>
    <s v=""/>
    <n v="4"/>
    <b v="1"/>
    <x v="1"/>
    <n v="0.76"/>
    <n v="0.76"/>
  </r>
  <r>
    <s v="FL250010"/>
    <s v="Matthew Lloyd"/>
    <s v="Matthew Lloyd"/>
    <s v="male"/>
    <x v="1"/>
    <n v="52"/>
    <x v="6"/>
    <x v="5"/>
    <x v="4"/>
    <n v="22"/>
    <x v="1"/>
    <n v="50"/>
    <n v="50"/>
    <m/>
    <n v="1"/>
    <x v="1"/>
    <m/>
    <s v="Not Rated"/>
  </r>
  <r>
    <s v="FL250011"/>
    <s v="Gavin Randall"/>
    <s v="Gavin Randall"/>
    <s v="m"/>
    <x v="1"/>
    <n v="40"/>
    <x v="7"/>
    <x v="1"/>
    <x v="5"/>
    <n v="17"/>
    <x v="4"/>
    <n v="40"/>
    <n v="40"/>
    <n v="3.6"/>
    <s v="yes"/>
    <x v="1"/>
    <n v="0.77"/>
    <n v="0.77"/>
  </r>
  <r>
    <s v="FL250012"/>
    <s v="Michelle Curtis"/>
    <s v="Michelle Curtis"/>
    <s v="FEMALE"/>
    <x v="0"/>
    <n v="55"/>
    <x v="8"/>
    <x v="6"/>
    <x v="6"/>
    <n v="15"/>
    <x v="0"/>
    <m/>
    <s v=""/>
    <m/>
    <s v="Y"/>
    <x v="1"/>
    <n v="0.86"/>
    <n v="0.86"/>
  </r>
  <r>
    <s v="FL250013"/>
    <s v="Alice Schneider"/>
    <s v="Alice Schneider"/>
    <s v="FEMALE"/>
    <x v="0"/>
    <n v="57"/>
    <x v="7"/>
    <x v="1"/>
    <x v="7"/>
    <n v="18"/>
    <x v="4"/>
    <m/>
    <s v=""/>
    <n v="2"/>
    <n v="0"/>
    <x v="0"/>
    <n v="0.86"/>
    <n v="0.86"/>
  </r>
  <r>
    <s v="FL250014"/>
    <s v="Phillip Shelton"/>
    <s v="Phillip Shelton"/>
    <s v="male"/>
    <x v="1"/>
    <n v="38"/>
    <x v="8"/>
    <x v="6"/>
    <x v="2"/>
    <n v="20"/>
    <x v="4"/>
    <s v="USD 75"/>
    <n v="75"/>
    <n v="2.9"/>
    <n v="1"/>
    <x v="1"/>
    <n v="0.93"/>
    <n v="0.93"/>
  </r>
  <r>
    <s v="FL250015"/>
    <s v="Edward Ferguson"/>
    <s v="Edward Ferguson"/>
    <s v="male"/>
    <x v="1"/>
    <n v="50"/>
    <x v="2"/>
    <x v="2"/>
    <x v="5"/>
    <n v="22"/>
    <x v="1"/>
    <n v="75"/>
    <n v="75"/>
    <n v="3.7"/>
    <n v="1"/>
    <x v="1"/>
    <n v="0.7"/>
    <n v="0.7"/>
  </r>
  <r>
    <s v="FL250016"/>
    <s v="Wyatt Stout"/>
    <s v="Wyatt Stout"/>
    <s v="m"/>
    <x v="1"/>
    <n v="42"/>
    <x v="9"/>
    <x v="7"/>
    <x v="5"/>
    <n v="0"/>
    <x v="2"/>
    <n v="30"/>
    <n v="30"/>
    <n v="1.2"/>
    <n v="0"/>
    <x v="0"/>
    <n v="0.69"/>
    <n v="0.69"/>
  </r>
  <r>
    <s v="FL250017"/>
    <s v="Laura Johnson"/>
    <s v="Laura Johnson"/>
    <s v="FEMALE"/>
    <x v="0"/>
    <n v="39"/>
    <x v="1"/>
    <x v="1"/>
    <x v="8"/>
    <n v="13"/>
    <x v="0"/>
    <n v="30"/>
    <n v="30"/>
    <n v="2.5"/>
    <b v="0"/>
    <x v="0"/>
    <n v="0.6"/>
    <n v="0.6"/>
  </r>
  <r>
    <s v="FL250018"/>
    <s v="Scott Burns"/>
    <s v="Scott Burns"/>
    <s v="m"/>
    <x v="1"/>
    <n v="56"/>
    <x v="10"/>
    <x v="8"/>
    <x v="0"/>
    <m/>
    <x v="5"/>
    <m/>
    <s v=""/>
    <m/>
    <m/>
    <x v="2"/>
    <n v="0.87"/>
    <n v="0.87"/>
  </r>
  <r>
    <s v="FL250019"/>
    <s v="Tyler Aguirre"/>
    <s v="Tyler Aguirre"/>
    <s v="male"/>
    <x v="1"/>
    <n v="56"/>
    <x v="5"/>
    <x v="1"/>
    <x v="6"/>
    <n v="31"/>
    <x v="1"/>
    <s v="USD 50"/>
    <n v="50"/>
    <n v="1.1000000000000001"/>
    <s v="N"/>
    <x v="0"/>
    <n v="0.75"/>
    <n v="0.75"/>
  </r>
  <r>
    <s v="FL250020"/>
    <s v="Matthew Lawson"/>
    <s v="Matthew Lawson"/>
    <s v="male"/>
    <x v="1"/>
    <n v="57"/>
    <x v="0"/>
    <x v="0"/>
    <x v="3"/>
    <n v="3"/>
    <x v="2"/>
    <s v="USD 100"/>
    <n v="100"/>
    <n v="1.8"/>
    <s v="yes"/>
    <x v="1"/>
    <n v="0.68"/>
    <n v="0.68"/>
  </r>
  <r>
    <s v="FL250021"/>
    <s v="James Cherry"/>
    <s v="James Cherry"/>
    <s v="male"/>
    <x v="1"/>
    <m/>
    <x v="4"/>
    <x v="4"/>
    <x v="4"/>
    <n v="9"/>
    <x v="3"/>
    <n v="50"/>
    <n v="50"/>
    <n v="1.8"/>
    <b v="0"/>
    <x v="0"/>
    <n v="0.65"/>
    <n v="0.65"/>
  </r>
  <r>
    <s v="FL250022"/>
    <s v="Samuel Sanford"/>
    <s v="Samuel Sanford"/>
    <s v="m"/>
    <x v="1"/>
    <n v="51"/>
    <x v="9"/>
    <x v="7"/>
    <x v="8"/>
    <m/>
    <x v="5"/>
    <m/>
    <s v=""/>
    <n v="2.4"/>
    <s v="N"/>
    <x v="0"/>
    <n v="0.69"/>
    <n v="0.69"/>
  </r>
  <r>
    <s v="FL250023"/>
    <s v="Cesar Greene"/>
    <s v="Cesar Greene"/>
    <s v="m"/>
    <x v="1"/>
    <n v="51"/>
    <x v="11"/>
    <x v="9"/>
    <x v="7"/>
    <n v="21"/>
    <x v="1"/>
    <s v="USD 30"/>
    <n v="30"/>
    <n v="4.7"/>
    <s v="N"/>
    <x v="0"/>
    <m/>
    <s v="Not Rated"/>
  </r>
  <r>
    <s v="FL250024"/>
    <s v="Melanie Carter"/>
    <s v="Melanie Carter"/>
    <s v="FEMALE"/>
    <x v="0"/>
    <n v="51"/>
    <x v="12"/>
    <x v="10"/>
    <x v="9"/>
    <n v="15"/>
    <x v="0"/>
    <n v="50"/>
    <n v="50"/>
    <n v="1.3"/>
    <n v="1"/>
    <x v="1"/>
    <n v="1"/>
    <n v="1"/>
  </r>
  <r>
    <s v="FL250025"/>
    <s v="Jennifer Martin"/>
    <s v="Jennifer Martin"/>
    <s v="f"/>
    <x v="0"/>
    <n v="54"/>
    <x v="4"/>
    <x v="4"/>
    <x v="9"/>
    <n v="13"/>
    <x v="0"/>
    <n v="75"/>
    <n v="75"/>
    <n v="2.9"/>
    <m/>
    <x v="2"/>
    <n v="92"/>
    <n v="0.92"/>
  </r>
  <r>
    <s v="FL250026"/>
    <s v="Anna Mccann"/>
    <s v="Anna Mccann"/>
    <s v="FEMALE"/>
    <x v="0"/>
    <n v="22"/>
    <x v="12"/>
    <x v="10"/>
    <x v="8"/>
    <n v="0"/>
    <x v="2"/>
    <s v="USD 30"/>
    <n v="30"/>
    <n v="1.2"/>
    <n v="1"/>
    <x v="1"/>
    <n v="0.7"/>
    <n v="0.7"/>
  </r>
  <r>
    <s v="FL250027"/>
    <s v="Marissa Bass"/>
    <s v="Marissa Bass"/>
    <s v="FEMALE"/>
    <x v="0"/>
    <n v="34"/>
    <x v="9"/>
    <x v="7"/>
    <x v="0"/>
    <n v="8"/>
    <x v="3"/>
    <n v="20"/>
    <n v="20"/>
    <n v="0"/>
    <b v="1"/>
    <x v="1"/>
    <n v="0.89"/>
    <n v="0.89"/>
  </r>
  <r>
    <s v="FL250028"/>
    <s v="Alexis Day"/>
    <s v="Alexis Day"/>
    <s v="FEMALE"/>
    <x v="0"/>
    <n v="36"/>
    <x v="13"/>
    <x v="11"/>
    <x v="2"/>
    <n v="11"/>
    <x v="0"/>
    <m/>
    <s v=""/>
    <n v="1.8"/>
    <s v="Y"/>
    <x v="1"/>
    <n v="0.86"/>
    <n v="0.86"/>
  </r>
  <r>
    <s v="FL250029"/>
    <s v="Megan Jones"/>
    <s v="Megan Jones"/>
    <s v="FEMALE"/>
    <x v="0"/>
    <n v="47"/>
    <x v="14"/>
    <x v="1"/>
    <x v="4"/>
    <n v="22"/>
    <x v="1"/>
    <n v="30"/>
    <n v="30"/>
    <n v="1.3"/>
    <n v="0"/>
    <x v="0"/>
    <n v="0.62"/>
    <n v="0.62"/>
  </r>
  <r>
    <s v="FL250030"/>
    <s v="Lori Smith"/>
    <s v="Lori Smith"/>
    <s v="FEMALE"/>
    <x v="0"/>
    <n v="41"/>
    <x v="3"/>
    <x v="3"/>
    <x v="5"/>
    <n v="14"/>
    <x v="0"/>
    <s v="USD 75"/>
    <n v="75"/>
    <n v="1.2"/>
    <n v="0"/>
    <x v="0"/>
    <m/>
    <s v="Not Rated"/>
  </r>
  <r>
    <s v="FL250031"/>
    <s v="Eric Carpenter"/>
    <s v="Eric Carpenter"/>
    <s v="male"/>
    <x v="1"/>
    <n v="22"/>
    <x v="3"/>
    <x v="3"/>
    <x v="8"/>
    <n v="4"/>
    <x v="2"/>
    <m/>
    <s v=""/>
    <n v="1"/>
    <s v="yes"/>
    <x v="1"/>
    <m/>
    <s v="Not Rated"/>
  </r>
  <r>
    <s v="FL250032"/>
    <s v="Timothy Daniels"/>
    <s v="Timothy Daniels"/>
    <s v="male"/>
    <x v="1"/>
    <n v="38"/>
    <x v="15"/>
    <x v="12"/>
    <x v="9"/>
    <n v="19"/>
    <x v="4"/>
    <s v="USD 100"/>
    <n v="100"/>
    <n v="4.2"/>
    <s v="N"/>
    <x v="0"/>
    <n v="0.68"/>
    <n v="0.68"/>
  </r>
  <r>
    <s v="FL250033"/>
    <s v="Robert Nelson"/>
    <s v="Robert Nelson"/>
    <s v="m"/>
    <x v="1"/>
    <n v="46"/>
    <x v="16"/>
    <x v="13"/>
    <x v="4"/>
    <n v="9"/>
    <x v="3"/>
    <n v="20"/>
    <n v="20"/>
    <n v="1.4"/>
    <b v="1"/>
    <x v="1"/>
    <n v="0.76"/>
    <n v="0.76"/>
  </r>
  <r>
    <s v="FL250034"/>
    <s v="Michael Anderson"/>
    <s v="Michael Anderson"/>
    <s v="male"/>
    <x v="1"/>
    <m/>
    <x v="12"/>
    <x v="10"/>
    <x v="4"/>
    <n v="9"/>
    <x v="3"/>
    <n v="40"/>
    <n v="40"/>
    <n v="2.4"/>
    <s v="yes"/>
    <x v="1"/>
    <n v="82"/>
    <n v="0.82"/>
  </r>
  <r>
    <s v="FL250035"/>
    <s v="Jessica Snyder"/>
    <s v="Jessica Snyder"/>
    <s v="FEMALE"/>
    <x v="0"/>
    <n v="54"/>
    <x v="5"/>
    <x v="1"/>
    <x v="3"/>
    <n v="32"/>
    <x v="1"/>
    <n v="75"/>
    <n v="75"/>
    <n v="1"/>
    <s v="yes"/>
    <x v="1"/>
    <n v="0.81"/>
    <n v="0.81"/>
  </r>
  <r>
    <s v="FL250036"/>
    <s v="Emily Daniels"/>
    <s v="Emily Daniels"/>
    <s v="FEMALE"/>
    <x v="0"/>
    <n v="52"/>
    <x v="12"/>
    <x v="10"/>
    <x v="3"/>
    <n v="28"/>
    <x v="1"/>
    <n v="20"/>
    <n v="20"/>
    <m/>
    <n v="0"/>
    <x v="0"/>
    <m/>
    <s v="Not Rated"/>
  </r>
  <r>
    <s v="FL250037"/>
    <s v="Jamie Ramirez"/>
    <s v="Jamie Ramirez"/>
    <s v="f"/>
    <x v="0"/>
    <n v="42"/>
    <x v="9"/>
    <x v="7"/>
    <x v="1"/>
    <n v="6"/>
    <x v="3"/>
    <n v="40"/>
    <n v="40"/>
    <m/>
    <n v="0"/>
    <x v="0"/>
    <n v="0.63"/>
    <n v="0.63"/>
  </r>
  <r>
    <s v="FL250038"/>
    <s v="Amy Harrison"/>
    <s v="Amy Harrison"/>
    <s v="f"/>
    <x v="0"/>
    <n v="29"/>
    <x v="3"/>
    <x v="3"/>
    <x v="2"/>
    <n v="10"/>
    <x v="3"/>
    <n v="40"/>
    <n v="40"/>
    <n v="2.2000000000000002"/>
    <s v="N"/>
    <x v="0"/>
    <n v="0.67"/>
    <n v="0.67"/>
  </r>
  <r>
    <s v="FL250039"/>
    <s v="Melinda White"/>
    <s v="Melinda White"/>
    <s v="f"/>
    <x v="0"/>
    <n v="42"/>
    <x v="17"/>
    <x v="14"/>
    <x v="1"/>
    <n v="23"/>
    <x v="1"/>
    <n v="50"/>
    <n v="50"/>
    <n v="3.2"/>
    <s v="yes"/>
    <x v="1"/>
    <m/>
    <s v="Not Rated"/>
  </r>
  <r>
    <s v="FL250040"/>
    <s v="James Hernandez"/>
    <s v="James Hernandez"/>
    <s v="male"/>
    <x v="1"/>
    <n v="60"/>
    <x v="9"/>
    <x v="7"/>
    <x v="3"/>
    <n v="13"/>
    <x v="0"/>
    <n v="20"/>
    <n v="20"/>
    <n v="3.6"/>
    <n v="0"/>
    <x v="0"/>
    <n v="0.8"/>
    <n v="0.8"/>
  </r>
  <r>
    <s v="FL250041"/>
    <s v="Angelica Rogers"/>
    <s v="Angelica Rogers"/>
    <s v="FEMALE"/>
    <x v="0"/>
    <n v="59"/>
    <x v="7"/>
    <x v="1"/>
    <x v="4"/>
    <n v="3"/>
    <x v="2"/>
    <s v="USD 50"/>
    <n v="50"/>
    <n v="0"/>
    <s v="no"/>
    <x v="0"/>
    <m/>
    <s v="Not Rated"/>
  </r>
  <r>
    <s v="FL250042"/>
    <s v="Savannah Williams"/>
    <s v="Savannah Williams"/>
    <s v="FEMALE"/>
    <x v="0"/>
    <n v="21"/>
    <x v="14"/>
    <x v="1"/>
    <x v="3"/>
    <n v="0"/>
    <x v="2"/>
    <n v="30"/>
    <n v="30"/>
    <n v="2.7"/>
    <n v="1"/>
    <x v="1"/>
    <n v="0.84"/>
    <n v="0.84"/>
  </r>
  <r>
    <s v="FL250043"/>
    <s v="Kaitlyn Schmidt"/>
    <s v="Kaitlyn Schmidt"/>
    <s v="FEMALE"/>
    <x v="0"/>
    <n v="35"/>
    <x v="2"/>
    <x v="2"/>
    <x v="8"/>
    <n v="10"/>
    <x v="3"/>
    <n v="50"/>
    <n v="50"/>
    <n v="0"/>
    <s v="no"/>
    <x v="0"/>
    <m/>
    <s v="Not Rated"/>
  </r>
  <r>
    <s v="FL250044"/>
    <s v="Jason Singh"/>
    <s v="Jason Singh"/>
    <s v="male"/>
    <x v="1"/>
    <n v="41"/>
    <x v="7"/>
    <x v="1"/>
    <x v="5"/>
    <m/>
    <x v="5"/>
    <n v="20"/>
    <n v="20"/>
    <n v="2.8"/>
    <b v="1"/>
    <x v="1"/>
    <n v="0.63"/>
    <n v="0.63"/>
  </r>
  <r>
    <s v="FL250045"/>
    <s v="Michelle Ramirez"/>
    <s v="Michelle Ramirez"/>
    <s v="FEMALE"/>
    <x v="0"/>
    <n v="51"/>
    <x v="3"/>
    <x v="3"/>
    <x v="9"/>
    <n v="23"/>
    <x v="1"/>
    <n v="20"/>
    <n v="20"/>
    <n v="2.5"/>
    <b v="0"/>
    <x v="0"/>
    <n v="0.8"/>
    <n v="0.8"/>
  </r>
  <r>
    <s v="FL250046"/>
    <s v="James Brown"/>
    <s v="James Brown"/>
    <s v="male"/>
    <x v="1"/>
    <n v="41"/>
    <x v="17"/>
    <x v="14"/>
    <x v="3"/>
    <n v="9"/>
    <x v="3"/>
    <n v="75"/>
    <n v="75"/>
    <n v="4.9000000000000004"/>
    <n v="1"/>
    <x v="1"/>
    <n v="0.74"/>
    <n v="0.74"/>
  </r>
  <r>
    <s v="FL250047"/>
    <s v="Mrs. Samantha Simmons"/>
    <s v="Samantha Simmons"/>
    <s v="FEMALE"/>
    <x v="0"/>
    <n v="47"/>
    <x v="16"/>
    <x v="13"/>
    <x v="8"/>
    <n v="15"/>
    <x v="0"/>
    <s v="USD 30"/>
    <n v="30"/>
    <n v="4.5"/>
    <n v="1"/>
    <x v="1"/>
    <n v="0.85"/>
    <n v="0.85"/>
  </r>
  <r>
    <s v="FL250048"/>
    <s v="Chase Mason"/>
    <s v="Chase Mason"/>
    <s v="male"/>
    <x v="1"/>
    <n v="25"/>
    <x v="18"/>
    <x v="15"/>
    <x v="2"/>
    <n v="4"/>
    <x v="2"/>
    <n v="50"/>
    <n v="50"/>
    <n v="2.7"/>
    <s v="N"/>
    <x v="0"/>
    <n v="0.77"/>
    <n v="0.77"/>
  </r>
  <r>
    <s v="FL250049"/>
    <s v="Dominique Ward"/>
    <s v="Dominique Ward"/>
    <s v="f"/>
    <x v="0"/>
    <n v="25"/>
    <x v="19"/>
    <x v="6"/>
    <x v="1"/>
    <n v="7"/>
    <x v="3"/>
    <n v="20"/>
    <n v="20"/>
    <n v="1.9"/>
    <n v="0"/>
    <x v="0"/>
    <m/>
    <s v="Not Rated"/>
  </r>
  <r>
    <s v="FL250050"/>
    <s v="Lance Griffin"/>
    <s v="Lance Griffin"/>
    <s v="m"/>
    <x v="1"/>
    <n v="29"/>
    <x v="3"/>
    <x v="3"/>
    <x v="6"/>
    <n v="1"/>
    <x v="2"/>
    <n v="20"/>
    <n v="20"/>
    <n v="1.4"/>
    <n v="1"/>
    <x v="1"/>
    <n v="0.63"/>
    <n v="0.63"/>
  </r>
  <r>
    <s v="FL250051"/>
    <s v="Julie Burgess"/>
    <s v="Julie Burgess"/>
    <s v="FEMALE"/>
    <x v="0"/>
    <n v="23"/>
    <x v="8"/>
    <x v="6"/>
    <x v="7"/>
    <n v="0"/>
    <x v="2"/>
    <n v="75"/>
    <n v="75"/>
    <n v="1.9"/>
    <b v="1"/>
    <x v="1"/>
    <n v="0.79"/>
    <n v="0.79"/>
  </r>
  <r>
    <s v="FL250052"/>
    <s v="Don Scott"/>
    <s v="Don Scott"/>
    <s v="male"/>
    <x v="1"/>
    <n v="31"/>
    <x v="15"/>
    <x v="12"/>
    <x v="5"/>
    <n v="8"/>
    <x v="3"/>
    <n v="50"/>
    <n v="50"/>
    <n v="3.4"/>
    <n v="0"/>
    <x v="0"/>
    <m/>
    <s v="Not Rated"/>
  </r>
  <r>
    <s v="FL250053"/>
    <s v="Kyle Atkinson"/>
    <s v="Kyle Atkinson"/>
    <s v="male"/>
    <x v="1"/>
    <n v="51"/>
    <x v="2"/>
    <x v="2"/>
    <x v="9"/>
    <n v="33"/>
    <x v="1"/>
    <n v="75"/>
    <n v="75"/>
    <n v="3.3"/>
    <m/>
    <x v="2"/>
    <n v="0.68"/>
    <n v="0.68"/>
  </r>
  <r>
    <s v="FL250054"/>
    <s v="Jimmy Hogan"/>
    <s v="Jimmy Hogan"/>
    <s v="m"/>
    <x v="1"/>
    <m/>
    <x v="20"/>
    <x v="6"/>
    <x v="6"/>
    <n v="1"/>
    <x v="2"/>
    <n v="30"/>
    <n v="30"/>
    <n v="0"/>
    <n v="0"/>
    <x v="0"/>
    <n v="0.68"/>
    <n v="0.68"/>
  </r>
  <r>
    <s v="FL250055"/>
    <s v="Jennifer Mcintyre"/>
    <s v="Jennifer Mcintyre"/>
    <s v="f"/>
    <x v="0"/>
    <n v="29"/>
    <x v="6"/>
    <x v="5"/>
    <x v="7"/>
    <n v="11"/>
    <x v="0"/>
    <n v="100"/>
    <n v="100"/>
    <n v="2.2999999999999998"/>
    <b v="1"/>
    <x v="1"/>
    <n v="0.72"/>
    <n v="0.72"/>
  </r>
  <r>
    <s v="FL250056"/>
    <s v="Larry Simpson"/>
    <s v="Larry Simpson"/>
    <s v="m"/>
    <x v="1"/>
    <n v="50"/>
    <x v="7"/>
    <x v="1"/>
    <x v="4"/>
    <n v="15"/>
    <x v="0"/>
    <m/>
    <s v=""/>
    <n v="2"/>
    <s v="yes"/>
    <x v="1"/>
    <n v="0.65"/>
    <n v="0.65"/>
  </r>
  <r>
    <s v="FL250057"/>
    <s v="Laura Price"/>
    <s v="Laura Price"/>
    <s v="f"/>
    <x v="0"/>
    <n v="26"/>
    <x v="7"/>
    <x v="1"/>
    <x v="8"/>
    <n v="8"/>
    <x v="3"/>
    <n v="50"/>
    <n v="50"/>
    <n v="1.3"/>
    <b v="0"/>
    <x v="0"/>
    <n v="0.76"/>
    <n v="0.76"/>
  </r>
  <r>
    <s v="FL250058"/>
    <s v="Mark Wright"/>
    <s v="Mark Wright"/>
    <s v="male"/>
    <x v="1"/>
    <n v="38"/>
    <x v="14"/>
    <x v="1"/>
    <x v="4"/>
    <n v="17"/>
    <x v="4"/>
    <s v="USD 40"/>
    <n v="40"/>
    <n v="4"/>
    <b v="1"/>
    <x v="1"/>
    <n v="0.9"/>
    <n v="0.9"/>
  </r>
  <r>
    <s v="FL250059"/>
    <s v="Samantha Mcdaniel"/>
    <s v="Samantha Mcdaniel"/>
    <s v="FEMALE"/>
    <x v="0"/>
    <n v="23"/>
    <x v="10"/>
    <x v="8"/>
    <x v="1"/>
    <m/>
    <x v="5"/>
    <n v="75"/>
    <n v="75"/>
    <n v="3.6"/>
    <n v="1"/>
    <x v="1"/>
    <n v="0.65"/>
    <n v="0.65"/>
  </r>
  <r>
    <s v="FL250060"/>
    <s v="Barbara Foster"/>
    <s v="Barbara Foster"/>
    <s v="FEMALE"/>
    <x v="0"/>
    <n v="51"/>
    <x v="17"/>
    <x v="14"/>
    <x v="8"/>
    <n v="28"/>
    <x v="1"/>
    <n v="40"/>
    <n v="40"/>
    <n v="3.9"/>
    <n v="0"/>
    <x v="0"/>
    <n v="0.63"/>
    <n v="0.63"/>
  </r>
  <r>
    <s v="FL250061"/>
    <s v="Courtney Tran"/>
    <s v="Courtney Tran"/>
    <s v="f"/>
    <x v="0"/>
    <n v="51"/>
    <x v="4"/>
    <x v="4"/>
    <x v="4"/>
    <n v="33"/>
    <x v="1"/>
    <n v="75"/>
    <n v="75"/>
    <n v="0"/>
    <b v="1"/>
    <x v="1"/>
    <m/>
    <s v="Not Rated"/>
  </r>
  <r>
    <s v="FL250062"/>
    <s v="Eddie Todd"/>
    <s v="Eddie Todd"/>
    <s v="male"/>
    <x v="1"/>
    <n v="47"/>
    <x v="2"/>
    <x v="2"/>
    <x v="4"/>
    <n v="18"/>
    <x v="4"/>
    <n v="75"/>
    <n v="75"/>
    <n v="0"/>
    <n v="0"/>
    <x v="0"/>
    <m/>
    <s v="Not Rated"/>
  </r>
  <r>
    <s v="FL250063"/>
    <s v="Christine Johnson"/>
    <s v="Christine Johnson"/>
    <s v="FEMALE"/>
    <x v="0"/>
    <n v="34"/>
    <x v="13"/>
    <x v="11"/>
    <x v="6"/>
    <n v="16"/>
    <x v="4"/>
    <n v="20"/>
    <n v="20"/>
    <n v="2.2999999999999998"/>
    <s v="yes"/>
    <x v="1"/>
    <n v="0.93"/>
    <n v="0.93"/>
  </r>
  <r>
    <s v="FL250064"/>
    <s v="Leah Phelps"/>
    <s v="Leah Phelps"/>
    <s v="f"/>
    <x v="0"/>
    <n v="58"/>
    <x v="4"/>
    <x v="4"/>
    <x v="5"/>
    <n v="35"/>
    <x v="1"/>
    <s v="USD 50"/>
    <n v="50"/>
    <n v="4.7"/>
    <s v="no"/>
    <x v="0"/>
    <n v="0.7"/>
    <n v="0.7"/>
  </r>
  <r>
    <s v="FL250065"/>
    <s v="Rebekah Williams"/>
    <s v="Rebekah Williams"/>
    <s v="f"/>
    <x v="0"/>
    <n v="50"/>
    <x v="13"/>
    <x v="11"/>
    <x v="4"/>
    <n v="14"/>
    <x v="0"/>
    <m/>
    <s v=""/>
    <n v="3.5"/>
    <s v="Y"/>
    <x v="1"/>
    <n v="0.83"/>
    <n v="0.83"/>
  </r>
  <r>
    <s v="FL250066"/>
    <s v="Crystal Wilson"/>
    <s v="Crystal Wilson"/>
    <s v="FEMALE"/>
    <x v="0"/>
    <n v="34"/>
    <x v="20"/>
    <x v="6"/>
    <x v="3"/>
    <n v="12"/>
    <x v="0"/>
    <n v="40"/>
    <n v="40"/>
    <n v="2.4"/>
    <n v="1"/>
    <x v="1"/>
    <n v="64"/>
    <n v="0.64"/>
  </r>
  <r>
    <s v="FL250067"/>
    <s v="Ashley Cordova"/>
    <s v="Ashley Cordova"/>
    <s v="FEMALE"/>
    <x v="0"/>
    <n v="45"/>
    <x v="11"/>
    <x v="9"/>
    <x v="4"/>
    <n v="11"/>
    <x v="0"/>
    <s v="USD 75"/>
    <n v="75"/>
    <n v="4"/>
    <s v="N"/>
    <x v="0"/>
    <n v="1"/>
    <n v="1"/>
  </r>
  <r>
    <s v="FL250068"/>
    <s v="Vicki Kelly"/>
    <s v="Vicki Kelly"/>
    <s v="FEMALE"/>
    <x v="0"/>
    <n v="55"/>
    <x v="11"/>
    <x v="9"/>
    <x v="3"/>
    <n v="0"/>
    <x v="2"/>
    <n v="40"/>
    <n v="40"/>
    <n v="0"/>
    <b v="1"/>
    <x v="1"/>
    <m/>
    <s v="Not Rated"/>
  </r>
  <r>
    <s v="FL250069"/>
    <s v="Corey Warren"/>
    <s v="Corey Warren"/>
    <s v="m"/>
    <x v="1"/>
    <m/>
    <x v="8"/>
    <x v="6"/>
    <x v="6"/>
    <n v="6"/>
    <x v="3"/>
    <n v="100"/>
    <n v="100"/>
    <n v="1.5"/>
    <b v="0"/>
    <x v="0"/>
    <m/>
    <s v="Not Rated"/>
  </r>
  <r>
    <s v="FL250070"/>
    <s v="Gina Thompson"/>
    <s v="Gina Thompson"/>
    <s v="FEMALE"/>
    <x v="0"/>
    <n v="60"/>
    <x v="18"/>
    <x v="15"/>
    <x v="6"/>
    <n v="38"/>
    <x v="1"/>
    <n v="20"/>
    <n v="20"/>
    <n v="2"/>
    <s v="no"/>
    <x v="0"/>
    <n v="0.71"/>
    <n v="0.71"/>
  </r>
  <r>
    <s v="FL250071"/>
    <s v="Yvonne Berg"/>
    <s v="Yvonne Berg"/>
    <s v="f"/>
    <x v="0"/>
    <n v="33"/>
    <x v="17"/>
    <x v="14"/>
    <x v="1"/>
    <n v="11"/>
    <x v="0"/>
    <m/>
    <s v=""/>
    <m/>
    <s v="yes"/>
    <x v="1"/>
    <n v="0.84"/>
    <n v="0.84"/>
  </r>
  <r>
    <s v="FL250072"/>
    <s v="Thomas Miller"/>
    <s v="Thomas Miller"/>
    <s v="m"/>
    <x v="1"/>
    <n v="60"/>
    <x v="0"/>
    <x v="0"/>
    <x v="8"/>
    <n v="13"/>
    <x v="0"/>
    <s v="USD 50"/>
    <n v="50"/>
    <n v="1"/>
    <b v="0"/>
    <x v="0"/>
    <m/>
    <s v="Not Rated"/>
  </r>
  <r>
    <s v="FL250073"/>
    <s v="Nicholas Burton"/>
    <s v="Nicholas Burton"/>
    <s v="male"/>
    <x v="1"/>
    <n v="40"/>
    <x v="5"/>
    <x v="1"/>
    <x v="3"/>
    <n v="9"/>
    <x v="3"/>
    <n v="100"/>
    <n v="100"/>
    <n v="4.5"/>
    <s v="yes"/>
    <x v="1"/>
    <n v="0.69"/>
    <n v="0.69"/>
  </r>
  <r>
    <s v="FL250074"/>
    <s v="Jorge Riley"/>
    <s v="Jorge Riley"/>
    <s v="male"/>
    <x v="1"/>
    <n v="59"/>
    <x v="1"/>
    <x v="1"/>
    <x v="0"/>
    <n v="4"/>
    <x v="2"/>
    <m/>
    <s v=""/>
    <n v="1.9"/>
    <b v="0"/>
    <x v="0"/>
    <n v="88"/>
    <n v="0.88"/>
  </r>
  <r>
    <s v="FL250075"/>
    <s v="Melvin Harris"/>
    <s v="Melvin Harris"/>
    <s v="m"/>
    <x v="1"/>
    <n v="36"/>
    <x v="0"/>
    <x v="0"/>
    <x v="9"/>
    <n v="14"/>
    <x v="0"/>
    <n v="100"/>
    <n v="100"/>
    <n v="3.7"/>
    <n v="0"/>
    <x v="0"/>
    <m/>
    <s v="Not Rated"/>
  </r>
  <r>
    <s v="FL250076"/>
    <s v="Jeremy Meyer"/>
    <s v="Jeremy Meyer"/>
    <s v="male"/>
    <x v="1"/>
    <n v="32"/>
    <x v="10"/>
    <x v="8"/>
    <x v="5"/>
    <m/>
    <x v="5"/>
    <n v="30"/>
    <n v="30"/>
    <n v="1.9"/>
    <b v="1"/>
    <x v="1"/>
    <n v="0.96"/>
    <n v="0.96"/>
  </r>
  <r>
    <s v="FL250077"/>
    <s v="Timothy Lee"/>
    <s v="Timothy Lee"/>
    <s v="male"/>
    <x v="1"/>
    <n v="59"/>
    <x v="1"/>
    <x v="1"/>
    <x v="4"/>
    <n v="9"/>
    <x v="3"/>
    <s v="USD 75"/>
    <n v="75"/>
    <n v="4"/>
    <n v="1"/>
    <x v="1"/>
    <n v="96"/>
    <n v="0.96"/>
  </r>
  <r>
    <s v="FL250078"/>
    <s v="Diana Bautista"/>
    <s v="Diana Bautista"/>
    <s v="f"/>
    <x v="0"/>
    <n v="54"/>
    <x v="20"/>
    <x v="6"/>
    <x v="8"/>
    <n v="32"/>
    <x v="1"/>
    <s v="USD 40"/>
    <n v="40"/>
    <n v="1.8"/>
    <s v="N"/>
    <x v="0"/>
    <m/>
    <s v="Not Rated"/>
  </r>
  <r>
    <s v="FL250079"/>
    <s v="Leslie Rodriguez"/>
    <s v="Leslie Rodriguez"/>
    <s v="f"/>
    <x v="0"/>
    <n v="37"/>
    <x v="14"/>
    <x v="1"/>
    <x v="2"/>
    <n v="9"/>
    <x v="3"/>
    <m/>
    <s v=""/>
    <n v="0"/>
    <n v="1"/>
    <x v="1"/>
    <n v="0.89"/>
    <n v="0.89"/>
  </r>
  <r>
    <s v="FL250080"/>
    <s v="Noah Wiggins"/>
    <s v="Noah Wiggins"/>
    <s v="male"/>
    <x v="1"/>
    <n v="54"/>
    <x v="10"/>
    <x v="8"/>
    <x v="9"/>
    <n v="21"/>
    <x v="1"/>
    <n v="100"/>
    <n v="100"/>
    <n v="4.5999999999999996"/>
    <b v="0"/>
    <x v="0"/>
    <m/>
    <s v="Not Rated"/>
  </r>
  <r>
    <s v="FL250081"/>
    <s v="Bridget Williams"/>
    <s v="Bridget Williams"/>
    <s v="FEMALE"/>
    <x v="0"/>
    <n v="33"/>
    <x v="8"/>
    <x v="6"/>
    <x v="6"/>
    <n v="12"/>
    <x v="0"/>
    <n v="100"/>
    <n v="100"/>
    <n v="3.6"/>
    <n v="0"/>
    <x v="0"/>
    <n v="0.63"/>
    <n v="0.63"/>
  </r>
  <r>
    <s v="FL250082"/>
    <s v="Veronica Baker"/>
    <s v="Veronica Baker"/>
    <s v="f"/>
    <x v="0"/>
    <n v="25"/>
    <x v="16"/>
    <x v="13"/>
    <x v="3"/>
    <n v="7"/>
    <x v="3"/>
    <s v="USD 40"/>
    <n v="40"/>
    <n v="4.4000000000000004"/>
    <m/>
    <x v="2"/>
    <n v="81"/>
    <n v="0.81"/>
  </r>
  <r>
    <s v="FL250083"/>
    <s v="Andrew Avila"/>
    <s v="Andrew Avila"/>
    <s v="male"/>
    <x v="1"/>
    <m/>
    <x v="18"/>
    <x v="15"/>
    <x v="8"/>
    <n v="3"/>
    <x v="2"/>
    <n v="40"/>
    <n v="40"/>
    <n v="4.5999999999999996"/>
    <s v="N"/>
    <x v="0"/>
    <n v="0.74"/>
    <n v="0.74"/>
  </r>
  <r>
    <s v="FL250084"/>
    <s v="Michael Roberson"/>
    <s v="Michael Roberson"/>
    <s v="male"/>
    <x v="1"/>
    <n v="35"/>
    <x v="12"/>
    <x v="10"/>
    <x v="3"/>
    <n v="5"/>
    <x v="2"/>
    <n v="75"/>
    <n v="75"/>
    <n v="3.2"/>
    <b v="0"/>
    <x v="0"/>
    <n v="0.72"/>
    <n v="0.72"/>
  </r>
  <r>
    <s v="FL250085"/>
    <s v="Austin Jenkins"/>
    <s v="Austin Jenkins"/>
    <s v="male"/>
    <x v="1"/>
    <n v="59"/>
    <x v="12"/>
    <x v="10"/>
    <x v="4"/>
    <n v="30"/>
    <x v="1"/>
    <n v="40"/>
    <n v="40"/>
    <n v="0"/>
    <b v="1"/>
    <x v="1"/>
    <m/>
    <s v="Not Rated"/>
  </r>
  <r>
    <s v="FL250086"/>
    <s v="Brenda Green"/>
    <s v="Brenda Green"/>
    <s v="FEMALE"/>
    <x v="0"/>
    <n v="21"/>
    <x v="18"/>
    <x v="15"/>
    <x v="8"/>
    <n v="2"/>
    <x v="2"/>
    <n v="100"/>
    <n v="100"/>
    <n v="2.6"/>
    <s v="Y"/>
    <x v="1"/>
    <n v="0.85"/>
    <n v="0.85"/>
  </r>
  <r>
    <s v="FL250087"/>
    <s v="Samuel Pierce"/>
    <s v="Samuel Pierce"/>
    <s v="m"/>
    <x v="1"/>
    <n v="25"/>
    <x v="5"/>
    <x v="1"/>
    <x v="1"/>
    <n v="2"/>
    <x v="2"/>
    <n v="75"/>
    <n v="75"/>
    <n v="3.7"/>
    <s v="N"/>
    <x v="0"/>
    <m/>
    <s v="Not Rated"/>
  </r>
  <r>
    <s v="FL250088"/>
    <s v="Briana Smith"/>
    <s v="Briana Smith"/>
    <s v="f"/>
    <x v="0"/>
    <n v="38"/>
    <x v="19"/>
    <x v="6"/>
    <x v="3"/>
    <n v="19"/>
    <x v="4"/>
    <n v="75"/>
    <n v="75"/>
    <n v="2.2999999999999998"/>
    <b v="0"/>
    <x v="0"/>
    <n v="0.61"/>
    <n v="0.61"/>
  </r>
  <r>
    <s v="FL250089"/>
    <s v="Ronald Barrett"/>
    <s v="Ronald Barrett"/>
    <s v="male"/>
    <x v="1"/>
    <n v="57"/>
    <x v="13"/>
    <x v="11"/>
    <x v="4"/>
    <n v="16"/>
    <x v="4"/>
    <n v="100"/>
    <n v="100"/>
    <n v="3.1"/>
    <b v="0"/>
    <x v="0"/>
    <m/>
    <s v="Not Rated"/>
  </r>
  <r>
    <s v="FL250090"/>
    <s v="Matthew Smith"/>
    <s v="Matthew Smith"/>
    <s v="m"/>
    <x v="1"/>
    <n v="32"/>
    <x v="10"/>
    <x v="8"/>
    <x v="1"/>
    <n v="10"/>
    <x v="3"/>
    <n v="20"/>
    <n v="20"/>
    <n v="2.4"/>
    <n v="0"/>
    <x v="0"/>
    <n v="0.86"/>
    <n v="0.86"/>
  </r>
  <r>
    <s v="FL250091"/>
    <s v="Logan Huang"/>
    <s v="Logan Huang"/>
    <s v="male"/>
    <x v="1"/>
    <n v="21"/>
    <x v="0"/>
    <x v="0"/>
    <x v="8"/>
    <n v="2"/>
    <x v="2"/>
    <s v="USD 100"/>
    <n v="100"/>
    <n v="1.6"/>
    <s v="yes"/>
    <x v="1"/>
    <n v="0.97"/>
    <n v="0.97"/>
  </r>
  <r>
    <s v="FL250092"/>
    <s v="Miranda Hutchinson"/>
    <s v="Miranda Hutchinson"/>
    <s v="FEMALE"/>
    <x v="0"/>
    <n v="57"/>
    <x v="14"/>
    <x v="1"/>
    <x v="7"/>
    <n v="18"/>
    <x v="4"/>
    <n v="50"/>
    <n v="50"/>
    <n v="2.4"/>
    <n v="1"/>
    <x v="1"/>
    <n v="0.63"/>
    <n v="0.63"/>
  </r>
  <r>
    <s v="FL250093"/>
    <s v="Paul Richardson"/>
    <s v="Paul Richardson"/>
    <s v="male"/>
    <x v="1"/>
    <n v="53"/>
    <x v="18"/>
    <x v="15"/>
    <x v="6"/>
    <n v="21"/>
    <x v="1"/>
    <s v="USD 100"/>
    <n v="100"/>
    <m/>
    <s v="Y"/>
    <x v="1"/>
    <n v="0.97"/>
    <n v="0.97"/>
  </r>
  <r>
    <s v="FL250094"/>
    <s v="Jose Jones"/>
    <s v="Jose Jones"/>
    <s v="m"/>
    <x v="1"/>
    <n v="35"/>
    <x v="13"/>
    <x v="11"/>
    <x v="0"/>
    <n v="3"/>
    <x v="2"/>
    <s v="USD 30"/>
    <n v="30"/>
    <n v="3.8"/>
    <s v="yes"/>
    <x v="1"/>
    <n v="0.81"/>
    <n v="0.81"/>
  </r>
  <r>
    <s v="FL250095"/>
    <s v="Denise Smith"/>
    <s v="Denise Smith"/>
    <s v="f"/>
    <x v="0"/>
    <n v="54"/>
    <x v="18"/>
    <x v="15"/>
    <x v="9"/>
    <n v="17"/>
    <x v="4"/>
    <n v="20"/>
    <n v="20"/>
    <n v="1.7"/>
    <n v="0"/>
    <x v="0"/>
    <n v="0.69"/>
    <n v="0.69"/>
  </r>
  <r>
    <s v="FL250096"/>
    <s v="Shelby Mcmahon"/>
    <s v="Shelby Mcmahon"/>
    <s v="FEMALE"/>
    <x v="0"/>
    <n v="36"/>
    <x v="0"/>
    <x v="0"/>
    <x v="6"/>
    <n v="0"/>
    <x v="2"/>
    <n v="20"/>
    <n v="20"/>
    <n v="1.3"/>
    <s v="Y"/>
    <x v="1"/>
    <n v="0.64"/>
    <n v="0.64"/>
  </r>
  <r>
    <s v="FL250097"/>
    <s v="Bethany Wright"/>
    <s v="Bethany Wright"/>
    <s v="f"/>
    <x v="0"/>
    <n v="49"/>
    <x v="20"/>
    <x v="6"/>
    <x v="7"/>
    <n v="25"/>
    <x v="1"/>
    <n v="50"/>
    <n v="50"/>
    <n v="5"/>
    <s v="N"/>
    <x v="0"/>
    <n v="0.77"/>
    <n v="0.77"/>
  </r>
  <r>
    <s v="FL250098"/>
    <s v="David Ortiz"/>
    <s v="David Ortiz"/>
    <s v="male"/>
    <x v="1"/>
    <n v="37"/>
    <x v="5"/>
    <x v="1"/>
    <x v="0"/>
    <n v="17"/>
    <x v="4"/>
    <n v="20"/>
    <n v="20"/>
    <n v="3.3"/>
    <n v="0"/>
    <x v="0"/>
    <n v="96"/>
    <n v="0.96"/>
  </r>
  <r>
    <s v="FL250099"/>
    <s v="Andrew Lynch"/>
    <s v="Andrew Lynch"/>
    <s v="male"/>
    <x v="1"/>
    <m/>
    <x v="5"/>
    <x v="1"/>
    <x v="6"/>
    <n v="5"/>
    <x v="2"/>
    <n v="20"/>
    <n v="20"/>
    <n v="1.1000000000000001"/>
    <s v="no"/>
    <x v="0"/>
    <n v="0.74"/>
    <n v="0.74"/>
  </r>
  <r>
    <s v="FL250100"/>
    <s v="Kristopher Meyers"/>
    <s v="Kristopher Meyers"/>
    <s v="m"/>
    <x v="1"/>
    <n v="32"/>
    <x v="16"/>
    <x v="13"/>
    <x v="6"/>
    <n v="10"/>
    <x v="3"/>
    <n v="50"/>
    <n v="50"/>
    <n v="1.2"/>
    <b v="0"/>
    <x v="0"/>
    <n v="0.89"/>
    <n v="0.89"/>
  </r>
  <r>
    <s v="FL250101"/>
    <s v="Thomas Roth"/>
    <s v="Thomas Roth"/>
    <s v="m"/>
    <x v="1"/>
    <n v="35"/>
    <x v="10"/>
    <x v="8"/>
    <x v="1"/>
    <n v="0"/>
    <x v="2"/>
    <m/>
    <s v=""/>
    <n v="2"/>
    <n v="1"/>
    <x v="1"/>
    <n v="0.64"/>
    <n v="0.64"/>
  </r>
  <r>
    <s v="FL250102"/>
    <s v="Vicki Brown"/>
    <s v="Vicki Brown"/>
    <s v="f"/>
    <x v="0"/>
    <n v="51"/>
    <x v="13"/>
    <x v="11"/>
    <x v="2"/>
    <n v="2"/>
    <x v="2"/>
    <n v="30"/>
    <n v="30"/>
    <n v="4.5"/>
    <n v="0"/>
    <x v="0"/>
    <n v="64"/>
    <n v="0.64"/>
  </r>
  <r>
    <s v="FL250103"/>
    <s v="Stacy Sutton"/>
    <s v="Stacy Sutton"/>
    <s v="f"/>
    <x v="0"/>
    <n v="50"/>
    <x v="13"/>
    <x v="11"/>
    <x v="8"/>
    <n v="30"/>
    <x v="1"/>
    <n v="100"/>
    <n v="100"/>
    <n v="3"/>
    <n v="1"/>
    <x v="1"/>
    <n v="0.73"/>
    <n v="0.73"/>
  </r>
  <r>
    <s v="FL250104"/>
    <s v="Kimberly Holland"/>
    <s v="Kimberly Holland"/>
    <s v="f"/>
    <x v="0"/>
    <n v="21"/>
    <x v="6"/>
    <x v="5"/>
    <x v="0"/>
    <n v="2"/>
    <x v="2"/>
    <n v="50"/>
    <n v="50"/>
    <n v="4.9000000000000004"/>
    <s v="yes"/>
    <x v="1"/>
    <n v="0.68"/>
    <n v="0.68"/>
  </r>
  <r>
    <s v="FL250105"/>
    <s v="Travis Richardson"/>
    <s v="Travis Richardson"/>
    <s v="male"/>
    <x v="1"/>
    <n v="25"/>
    <x v="5"/>
    <x v="1"/>
    <x v="2"/>
    <n v="3"/>
    <x v="2"/>
    <n v="30"/>
    <n v="30"/>
    <m/>
    <s v="no"/>
    <x v="0"/>
    <n v="0.88"/>
    <n v="0.88"/>
  </r>
  <r>
    <s v="FL250106"/>
    <s v="Jasmin Ho"/>
    <s v="Jasmin Ho"/>
    <s v="FEMALE"/>
    <x v="0"/>
    <n v="57"/>
    <x v="15"/>
    <x v="12"/>
    <x v="8"/>
    <n v="21"/>
    <x v="1"/>
    <n v="40"/>
    <n v="40"/>
    <n v="2.5"/>
    <n v="0"/>
    <x v="0"/>
    <n v="0.77"/>
    <n v="0.77"/>
  </r>
  <r>
    <s v="FL250107"/>
    <s v="Mark Paul"/>
    <s v="Mark Paul"/>
    <s v="m"/>
    <x v="1"/>
    <n v="58"/>
    <x v="13"/>
    <x v="11"/>
    <x v="0"/>
    <n v="3"/>
    <x v="2"/>
    <m/>
    <s v=""/>
    <n v="0"/>
    <n v="1"/>
    <x v="1"/>
    <m/>
    <s v="Not Rated"/>
  </r>
  <r>
    <s v="FL250108"/>
    <s v="Jennifer Lewis"/>
    <s v="Jennifer Lewis"/>
    <s v="f"/>
    <x v="0"/>
    <n v="45"/>
    <x v="4"/>
    <x v="4"/>
    <x v="1"/>
    <n v="19"/>
    <x v="4"/>
    <n v="40"/>
    <n v="40"/>
    <m/>
    <n v="1"/>
    <x v="1"/>
    <n v="0.72"/>
    <n v="0.72"/>
  </r>
  <r>
    <s v="FL250109"/>
    <s v="Elizabeth Lester"/>
    <s v="Elizabeth Lester"/>
    <s v="f"/>
    <x v="0"/>
    <n v="23"/>
    <x v="5"/>
    <x v="1"/>
    <x v="3"/>
    <n v="0"/>
    <x v="2"/>
    <n v="20"/>
    <n v="20"/>
    <n v="4.7"/>
    <s v="Y"/>
    <x v="1"/>
    <n v="0.6"/>
    <n v="0.6"/>
  </r>
  <r>
    <s v="FL250110"/>
    <s v="Kimberly Griffin"/>
    <s v="Kimberly Griffin"/>
    <s v="FEMALE"/>
    <x v="0"/>
    <n v="46"/>
    <x v="5"/>
    <x v="1"/>
    <x v="4"/>
    <n v="9"/>
    <x v="3"/>
    <n v="30"/>
    <n v="30"/>
    <n v="3.5"/>
    <m/>
    <x v="2"/>
    <n v="72"/>
    <n v="0.72"/>
  </r>
  <r>
    <s v="FL250111"/>
    <s v="Tyler Warner"/>
    <s v="Tyler Warner"/>
    <s v="male"/>
    <x v="1"/>
    <n v="27"/>
    <x v="8"/>
    <x v="6"/>
    <x v="6"/>
    <n v="5"/>
    <x v="2"/>
    <n v="30"/>
    <n v="30"/>
    <m/>
    <s v="N"/>
    <x v="0"/>
    <n v="0.92"/>
    <n v="0.92"/>
  </r>
  <r>
    <s v="FL250112"/>
    <s v="Jane Cox"/>
    <s v="Jane Cox"/>
    <s v="FEMALE"/>
    <x v="0"/>
    <n v="32"/>
    <x v="5"/>
    <x v="1"/>
    <x v="9"/>
    <n v="6"/>
    <x v="3"/>
    <s v="USD 50"/>
    <n v="50"/>
    <n v="3.4"/>
    <n v="1"/>
    <x v="1"/>
    <m/>
    <s v="Not Rated"/>
  </r>
  <r>
    <s v="FL250113"/>
    <s v="Leah Williams"/>
    <s v="Leah Williams"/>
    <s v="f"/>
    <x v="0"/>
    <n v="48"/>
    <x v="8"/>
    <x v="6"/>
    <x v="9"/>
    <n v="6"/>
    <x v="3"/>
    <s v="USD 75"/>
    <n v="75"/>
    <n v="2.5"/>
    <m/>
    <x v="2"/>
    <n v="0.92"/>
    <n v="0.92"/>
  </r>
  <r>
    <s v="FL250114"/>
    <s v="Kevin Wong"/>
    <s v="Kevin Wong"/>
    <s v="male"/>
    <x v="1"/>
    <n v="30"/>
    <x v="6"/>
    <x v="5"/>
    <x v="1"/>
    <n v="3"/>
    <x v="2"/>
    <n v="30"/>
    <n v="30"/>
    <n v="1.1000000000000001"/>
    <b v="1"/>
    <x v="1"/>
    <m/>
    <s v="Not Rated"/>
  </r>
  <r>
    <s v="FL250115"/>
    <s v="Robert Andrews"/>
    <s v="Robert Andrews"/>
    <s v="male"/>
    <x v="1"/>
    <n v="59"/>
    <x v="6"/>
    <x v="5"/>
    <x v="4"/>
    <n v="13"/>
    <x v="0"/>
    <s v="USD 20"/>
    <n v="20"/>
    <n v="4.8"/>
    <m/>
    <x v="2"/>
    <m/>
    <s v="Not Rated"/>
  </r>
  <r>
    <s v="FL250116"/>
    <s v="Jessica Torres"/>
    <s v="Jessica Torres"/>
    <s v="FEMALE"/>
    <x v="0"/>
    <n v="32"/>
    <x v="19"/>
    <x v="6"/>
    <x v="4"/>
    <n v="5"/>
    <x v="2"/>
    <n v="30"/>
    <n v="30"/>
    <m/>
    <n v="0"/>
    <x v="0"/>
    <n v="0.86"/>
    <n v="0.86"/>
  </r>
  <r>
    <s v="FL250117"/>
    <s v="Teresa Kim"/>
    <s v="Teresa Kim"/>
    <s v="FEMALE"/>
    <x v="0"/>
    <n v="57"/>
    <x v="16"/>
    <x v="13"/>
    <x v="6"/>
    <n v="4"/>
    <x v="2"/>
    <s v="USD 40"/>
    <n v="40"/>
    <n v="3.4"/>
    <n v="1"/>
    <x v="1"/>
    <n v="0.68"/>
    <n v="0.68"/>
  </r>
  <r>
    <s v="FL250118"/>
    <s v="Jon Morgan"/>
    <s v="Jon Morgan"/>
    <s v="male"/>
    <x v="1"/>
    <n v="27"/>
    <x v="1"/>
    <x v="1"/>
    <x v="9"/>
    <n v="7"/>
    <x v="3"/>
    <s v="USD 20"/>
    <n v="20"/>
    <n v="3.2"/>
    <n v="1"/>
    <x v="1"/>
    <n v="0.62"/>
    <n v="0.62"/>
  </r>
  <r>
    <s v="FL250119"/>
    <s v="Gloria Chaney"/>
    <s v="Gloria Chaney"/>
    <s v="f"/>
    <x v="0"/>
    <n v="33"/>
    <x v="4"/>
    <x v="4"/>
    <x v="9"/>
    <n v="13"/>
    <x v="0"/>
    <n v="20"/>
    <n v="20"/>
    <n v="3.2"/>
    <b v="0"/>
    <x v="0"/>
    <m/>
    <s v="Not Rated"/>
  </r>
  <r>
    <s v="FL250120"/>
    <s v="Jesse Campbell"/>
    <s v="Jesse Campbell"/>
    <s v="male"/>
    <x v="1"/>
    <n v="29"/>
    <x v="12"/>
    <x v="10"/>
    <x v="5"/>
    <n v="4"/>
    <x v="2"/>
    <n v="30"/>
    <n v="30"/>
    <n v="0"/>
    <s v="Y"/>
    <x v="1"/>
    <n v="0.82"/>
    <n v="0.82"/>
  </r>
  <r>
    <s v="FL250121"/>
    <s v="Allison Tucker MD"/>
    <s v="Allison Tucker MD"/>
    <s v="FEMALE"/>
    <x v="0"/>
    <n v="36"/>
    <x v="4"/>
    <x v="4"/>
    <x v="6"/>
    <n v="13"/>
    <x v="0"/>
    <n v="75"/>
    <n v="75"/>
    <m/>
    <n v="1"/>
    <x v="1"/>
    <m/>
    <s v="Not Rated"/>
  </r>
  <r>
    <s v="FL250122"/>
    <s v="Candice Petersen"/>
    <s v="Candice Petersen"/>
    <s v="FEMALE"/>
    <x v="0"/>
    <n v="47"/>
    <x v="0"/>
    <x v="0"/>
    <x v="8"/>
    <n v="5"/>
    <x v="2"/>
    <n v="40"/>
    <n v="40"/>
    <n v="3.7"/>
    <b v="0"/>
    <x v="0"/>
    <n v="93"/>
    <n v="0.93"/>
  </r>
  <r>
    <s v="FL250123"/>
    <s v="Christopher Nichols"/>
    <s v="Christopher Nichols"/>
    <s v="male"/>
    <x v="1"/>
    <n v="48"/>
    <x v="14"/>
    <x v="1"/>
    <x v="9"/>
    <n v="15"/>
    <x v="0"/>
    <s v="USD 50"/>
    <n v="50"/>
    <n v="1"/>
    <s v="Y"/>
    <x v="1"/>
    <n v="0.64"/>
    <n v="0.64"/>
  </r>
  <r>
    <s v="FL250124"/>
    <s v="Debra Garcia"/>
    <s v="Debra Garcia"/>
    <s v="f"/>
    <x v="0"/>
    <n v="27"/>
    <x v="18"/>
    <x v="15"/>
    <x v="6"/>
    <n v="8"/>
    <x v="3"/>
    <n v="50"/>
    <n v="50"/>
    <n v="0"/>
    <m/>
    <x v="2"/>
    <m/>
    <s v="Not Rated"/>
  </r>
  <r>
    <s v="FL250125"/>
    <s v="Andrew Fuentes"/>
    <s v="Andrew Fuentes"/>
    <s v="male"/>
    <x v="1"/>
    <n v="34"/>
    <x v="1"/>
    <x v="1"/>
    <x v="3"/>
    <n v="10"/>
    <x v="3"/>
    <m/>
    <s v=""/>
    <n v="1.7"/>
    <s v="N"/>
    <x v="0"/>
    <n v="0.96"/>
    <n v="0.96"/>
  </r>
  <r>
    <s v="FL250126"/>
    <s v="Jason Carter"/>
    <s v="Jason Carter"/>
    <s v="male"/>
    <x v="1"/>
    <n v="49"/>
    <x v="12"/>
    <x v="10"/>
    <x v="5"/>
    <n v="19"/>
    <x v="4"/>
    <m/>
    <s v=""/>
    <n v="5"/>
    <s v="Y"/>
    <x v="1"/>
    <n v="0.83"/>
    <n v="0.83"/>
  </r>
  <r>
    <s v="FL250127"/>
    <s v="Austin Romero"/>
    <s v="Austin Romero"/>
    <s v="male"/>
    <x v="1"/>
    <n v="30"/>
    <x v="11"/>
    <x v="9"/>
    <x v="1"/>
    <n v="10"/>
    <x v="3"/>
    <n v="100"/>
    <n v="100"/>
    <n v="1.7"/>
    <s v="yes"/>
    <x v="1"/>
    <n v="0.64"/>
    <n v="0.64"/>
  </r>
  <r>
    <s v="FL250128"/>
    <s v="Clayton Burns"/>
    <s v="Clayton Burns"/>
    <s v="male"/>
    <x v="1"/>
    <n v="31"/>
    <x v="16"/>
    <x v="13"/>
    <x v="2"/>
    <n v="8"/>
    <x v="3"/>
    <n v="40"/>
    <n v="40"/>
    <n v="4.4000000000000004"/>
    <n v="0"/>
    <x v="0"/>
    <n v="0.7"/>
    <n v="0.7"/>
  </r>
  <r>
    <s v="FL250129"/>
    <s v="Jonathan Clark"/>
    <s v="Jonathan Clark"/>
    <s v="m"/>
    <x v="1"/>
    <n v="58"/>
    <x v="18"/>
    <x v="15"/>
    <x v="9"/>
    <n v="9"/>
    <x v="3"/>
    <n v="20"/>
    <n v="20"/>
    <n v="0"/>
    <s v="N"/>
    <x v="0"/>
    <n v="0.65"/>
    <n v="0.65"/>
  </r>
  <r>
    <s v="FL250130"/>
    <s v="Alexander Griffin"/>
    <s v="Alexander Griffin"/>
    <s v="male"/>
    <x v="1"/>
    <n v="47"/>
    <x v="15"/>
    <x v="12"/>
    <x v="9"/>
    <n v="13"/>
    <x v="0"/>
    <n v="40"/>
    <n v="40"/>
    <n v="3.4"/>
    <m/>
    <x v="2"/>
    <n v="0.67"/>
    <n v="0.67"/>
  </r>
  <r>
    <s v="FL250131"/>
    <s v="Shelly Whitehead"/>
    <s v="Shelly Whitehead"/>
    <s v="f"/>
    <x v="0"/>
    <n v="45"/>
    <x v="7"/>
    <x v="1"/>
    <x v="7"/>
    <n v="14"/>
    <x v="0"/>
    <s v="USD 100"/>
    <n v="100"/>
    <n v="1.1000000000000001"/>
    <s v="no"/>
    <x v="0"/>
    <n v="93"/>
    <n v="0.93"/>
  </r>
  <r>
    <s v="FL250132"/>
    <s v="Kaitlyn Davis"/>
    <s v="Kaitlyn Davis"/>
    <s v="FEMALE"/>
    <x v="0"/>
    <n v="57"/>
    <x v="15"/>
    <x v="12"/>
    <x v="9"/>
    <n v="0"/>
    <x v="2"/>
    <n v="50"/>
    <n v="50"/>
    <n v="1.6"/>
    <s v="N"/>
    <x v="0"/>
    <n v="0.6"/>
    <n v="0.6"/>
  </r>
  <r>
    <s v="FL250133"/>
    <s v="Christopher Jones"/>
    <s v="Christopher Jones"/>
    <s v="male"/>
    <x v="1"/>
    <n v="50"/>
    <x v="10"/>
    <x v="8"/>
    <x v="3"/>
    <n v="22"/>
    <x v="1"/>
    <n v="100"/>
    <n v="100"/>
    <n v="4.0999999999999996"/>
    <s v="N"/>
    <x v="0"/>
    <n v="0.62"/>
    <n v="0.62"/>
  </r>
  <r>
    <s v="FL250134"/>
    <s v="Cindy Jacobs"/>
    <s v="Cindy Jacobs"/>
    <s v="FEMALE"/>
    <x v="0"/>
    <m/>
    <x v="11"/>
    <x v="9"/>
    <x v="9"/>
    <n v="4"/>
    <x v="2"/>
    <m/>
    <s v=""/>
    <n v="2.5"/>
    <m/>
    <x v="2"/>
    <n v="0.7"/>
    <n v="0.7"/>
  </r>
  <r>
    <s v="FL250135"/>
    <s v="Penny Day"/>
    <s v="Penny Day"/>
    <s v="FEMALE"/>
    <x v="0"/>
    <n v="45"/>
    <x v="4"/>
    <x v="4"/>
    <x v="0"/>
    <n v="22"/>
    <x v="1"/>
    <n v="100"/>
    <n v="100"/>
    <n v="4"/>
    <s v="Y"/>
    <x v="1"/>
    <n v="0.75"/>
    <n v="0.75"/>
  </r>
  <r>
    <s v="FL250136"/>
    <s v="Thomas Ingram"/>
    <s v="Thomas Ingram"/>
    <s v="male"/>
    <x v="1"/>
    <n v="60"/>
    <x v="17"/>
    <x v="14"/>
    <x v="7"/>
    <n v="39"/>
    <x v="1"/>
    <n v="75"/>
    <n v="75"/>
    <n v="1.4"/>
    <s v="no"/>
    <x v="0"/>
    <n v="0.7"/>
    <n v="0.7"/>
  </r>
  <r>
    <s v="FL250137"/>
    <s v="Donna Hansen"/>
    <s v="Donna Hansen"/>
    <s v="FEMALE"/>
    <x v="0"/>
    <n v="43"/>
    <x v="7"/>
    <x v="1"/>
    <x v="7"/>
    <n v="5"/>
    <x v="2"/>
    <s v="USD 50"/>
    <n v="50"/>
    <m/>
    <n v="1"/>
    <x v="1"/>
    <n v="0.84"/>
    <n v="0.84"/>
  </r>
  <r>
    <s v="FL250138"/>
    <s v="Donna Bailey"/>
    <s v="Donna Bailey"/>
    <s v="f"/>
    <x v="0"/>
    <n v="39"/>
    <x v="15"/>
    <x v="12"/>
    <x v="7"/>
    <n v="5"/>
    <x v="2"/>
    <s v="USD 40"/>
    <n v="40"/>
    <n v="1.2"/>
    <n v="0"/>
    <x v="0"/>
    <n v="83"/>
    <n v="0.83"/>
  </r>
  <r>
    <s v="FL250139"/>
    <s v="Joshua Armstrong"/>
    <s v="Joshua Armstrong"/>
    <s v="male"/>
    <x v="1"/>
    <n v="26"/>
    <x v="19"/>
    <x v="6"/>
    <x v="6"/>
    <n v="5"/>
    <x v="2"/>
    <n v="50"/>
    <n v="50"/>
    <n v="0"/>
    <s v="N"/>
    <x v="0"/>
    <m/>
    <s v="Not Rated"/>
  </r>
  <r>
    <s v="FL250140"/>
    <s v="Jonathan Garza"/>
    <s v="Jonathan Garza"/>
    <s v="m"/>
    <x v="1"/>
    <n v="31"/>
    <x v="2"/>
    <x v="2"/>
    <x v="7"/>
    <n v="11"/>
    <x v="0"/>
    <n v="50"/>
    <n v="50"/>
    <n v="3.1"/>
    <b v="0"/>
    <x v="0"/>
    <n v="0.88"/>
    <n v="0.88"/>
  </r>
  <r>
    <s v="FL250141"/>
    <s v="Charles Jones"/>
    <s v="Charles Jones"/>
    <s v="m"/>
    <x v="1"/>
    <n v="52"/>
    <x v="15"/>
    <x v="12"/>
    <x v="6"/>
    <n v="15"/>
    <x v="0"/>
    <n v="50"/>
    <n v="50"/>
    <n v="0"/>
    <s v="yes"/>
    <x v="1"/>
    <n v="0.81"/>
    <n v="0.81"/>
  </r>
  <r>
    <s v="FL250142"/>
    <s v="Lindsey Miles"/>
    <s v="Lindsey Miles"/>
    <s v="FEMALE"/>
    <x v="0"/>
    <n v="34"/>
    <x v="10"/>
    <x v="8"/>
    <x v="5"/>
    <n v="5"/>
    <x v="2"/>
    <s v="USD 20"/>
    <n v="20"/>
    <n v="2.2000000000000002"/>
    <s v="Y"/>
    <x v="1"/>
    <n v="0.8"/>
    <n v="0.8"/>
  </r>
  <r>
    <s v="FL250143"/>
    <s v="Eduardo Reed"/>
    <s v="Eduardo Reed"/>
    <s v="male"/>
    <x v="1"/>
    <n v="45"/>
    <x v="7"/>
    <x v="1"/>
    <x v="3"/>
    <n v="7"/>
    <x v="3"/>
    <n v="75"/>
    <n v="75"/>
    <n v="3"/>
    <n v="1"/>
    <x v="1"/>
    <n v="0.67"/>
    <n v="0.67"/>
  </r>
  <r>
    <s v="FL250144"/>
    <s v="Lee Fowler"/>
    <s v="Lee Fowler"/>
    <s v="m"/>
    <x v="1"/>
    <n v="46"/>
    <x v="7"/>
    <x v="1"/>
    <x v="7"/>
    <n v="9"/>
    <x v="3"/>
    <n v="20"/>
    <n v="20"/>
    <n v="0"/>
    <s v="N"/>
    <x v="0"/>
    <n v="0.82"/>
    <n v="0.82"/>
  </r>
  <r>
    <s v="FL250145"/>
    <s v="Steven Jones Jr."/>
    <s v="Steven Jones Jr."/>
    <s v="m"/>
    <x v="1"/>
    <n v="56"/>
    <x v="15"/>
    <x v="12"/>
    <x v="6"/>
    <n v="21"/>
    <x v="1"/>
    <s v="USD 100"/>
    <n v="100"/>
    <n v="0"/>
    <b v="1"/>
    <x v="1"/>
    <n v="78"/>
    <n v="0.78"/>
  </r>
  <r>
    <s v="FL250146"/>
    <s v="Ashley Chen"/>
    <s v="Ashley Chen"/>
    <s v="FEMALE"/>
    <x v="0"/>
    <n v="59"/>
    <x v="2"/>
    <x v="2"/>
    <x v="4"/>
    <n v="7"/>
    <x v="3"/>
    <n v="40"/>
    <n v="40"/>
    <n v="1.4"/>
    <b v="0"/>
    <x v="0"/>
    <n v="0.81"/>
    <n v="0.81"/>
  </r>
  <r>
    <s v="FL250147"/>
    <s v="Erica Davis"/>
    <s v="Erica Davis"/>
    <s v="FEMALE"/>
    <x v="0"/>
    <n v="54"/>
    <x v="16"/>
    <x v="13"/>
    <x v="0"/>
    <n v="4"/>
    <x v="2"/>
    <m/>
    <s v=""/>
    <n v="1.4"/>
    <b v="1"/>
    <x v="1"/>
    <n v="0.74"/>
    <n v="0.74"/>
  </r>
  <r>
    <s v="FL250148"/>
    <s v="Wayne Gonzales"/>
    <s v="Wayne Gonzales"/>
    <s v="m"/>
    <x v="1"/>
    <n v="36"/>
    <x v="2"/>
    <x v="2"/>
    <x v="6"/>
    <n v="7"/>
    <x v="3"/>
    <n v="30"/>
    <n v="30"/>
    <n v="0"/>
    <s v="N"/>
    <x v="0"/>
    <n v="0.88"/>
    <n v="0.88"/>
  </r>
  <r>
    <s v="FL250149"/>
    <s v="Gary Ballard"/>
    <s v="Gary Ballard"/>
    <s v="male"/>
    <x v="1"/>
    <n v="25"/>
    <x v="19"/>
    <x v="6"/>
    <x v="5"/>
    <n v="0"/>
    <x v="2"/>
    <n v="40"/>
    <n v="40"/>
    <n v="0"/>
    <n v="0"/>
    <x v="0"/>
    <n v="0.9"/>
    <n v="0.9"/>
  </r>
  <r>
    <s v="FL250150"/>
    <s v="Maria Mcguire"/>
    <s v="Maria Mcguire"/>
    <s v="FEMALE"/>
    <x v="0"/>
    <n v="37"/>
    <x v="13"/>
    <x v="11"/>
    <x v="5"/>
    <n v="15"/>
    <x v="0"/>
    <n v="40"/>
    <n v="40"/>
    <n v="2.9"/>
    <b v="0"/>
    <x v="0"/>
    <m/>
    <s v="Not Rated"/>
  </r>
  <r>
    <s v="FL250151"/>
    <s v="Matthew Richards"/>
    <s v="Matthew Richards"/>
    <s v="m"/>
    <x v="1"/>
    <m/>
    <x v="6"/>
    <x v="5"/>
    <x v="5"/>
    <n v="10"/>
    <x v="3"/>
    <s v="USD 40"/>
    <n v="40"/>
    <n v="0"/>
    <m/>
    <x v="2"/>
    <m/>
    <s v="Not Rated"/>
  </r>
  <r>
    <s v="FL250152"/>
    <s v="Patrick Malone"/>
    <s v="Patrick Malone"/>
    <s v="m"/>
    <x v="1"/>
    <n v="29"/>
    <x v="20"/>
    <x v="6"/>
    <x v="5"/>
    <n v="11"/>
    <x v="0"/>
    <n v="20"/>
    <n v="20"/>
    <n v="2.7"/>
    <s v="no"/>
    <x v="0"/>
    <n v="0.93"/>
    <n v="0.93"/>
  </r>
  <r>
    <s v="FL250153"/>
    <s v="Cindy Martin"/>
    <s v="Cindy Martin"/>
    <s v="FEMALE"/>
    <x v="0"/>
    <n v="55"/>
    <x v="8"/>
    <x v="6"/>
    <x v="1"/>
    <n v="12"/>
    <x v="0"/>
    <n v="100"/>
    <n v="100"/>
    <n v="1.8"/>
    <n v="1"/>
    <x v="1"/>
    <m/>
    <s v="Not Rated"/>
  </r>
  <r>
    <s v="FL250154"/>
    <s v="Anne Edwards"/>
    <s v="Anne Edwards"/>
    <s v="FEMALE"/>
    <x v="0"/>
    <n v="38"/>
    <x v="9"/>
    <x v="7"/>
    <x v="8"/>
    <n v="20"/>
    <x v="4"/>
    <n v="75"/>
    <n v="75"/>
    <n v="1.1000000000000001"/>
    <s v="no"/>
    <x v="0"/>
    <n v="0.71"/>
    <n v="0.71"/>
  </r>
  <r>
    <s v="FL250155"/>
    <s v="Mitchell Martin"/>
    <s v="Mitchell Martin"/>
    <s v="male"/>
    <x v="1"/>
    <n v="47"/>
    <x v="12"/>
    <x v="10"/>
    <x v="8"/>
    <n v="29"/>
    <x v="1"/>
    <n v="40"/>
    <n v="40"/>
    <n v="4.3"/>
    <n v="1"/>
    <x v="1"/>
    <n v="0.95"/>
    <n v="0.95"/>
  </r>
  <r>
    <s v="FL250156"/>
    <s v="Mitchell Patrick"/>
    <s v="Mitchell Patrick"/>
    <s v="m"/>
    <x v="1"/>
    <n v="60"/>
    <x v="11"/>
    <x v="9"/>
    <x v="3"/>
    <n v="15"/>
    <x v="0"/>
    <n v="100"/>
    <n v="100"/>
    <n v="1.5"/>
    <n v="0"/>
    <x v="0"/>
    <n v="80"/>
    <n v="0.8"/>
  </r>
  <r>
    <s v="FL250157"/>
    <s v="Rebecca Lyons"/>
    <s v="Rebecca Lyons"/>
    <s v="FEMALE"/>
    <x v="0"/>
    <n v="43"/>
    <x v="0"/>
    <x v="0"/>
    <x v="5"/>
    <n v="9"/>
    <x v="3"/>
    <n v="20"/>
    <n v="20"/>
    <n v="2.2000000000000002"/>
    <s v="N"/>
    <x v="0"/>
    <m/>
    <s v="Not Rated"/>
  </r>
  <r>
    <s v="FL250158"/>
    <s v="Christian Lopez"/>
    <s v="Christian Lopez"/>
    <s v="male"/>
    <x v="1"/>
    <n v="56"/>
    <x v="17"/>
    <x v="14"/>
    <x v="5"/>
    <m/>
    <x v="5"/>
    <n v="100"/>
    <n v="100"/>
    <n v="3.2"/>
    <n v="0"/>
    <x v="0"/>
    <n v="0.62"/>
    <n v="0.62"/>
  </r>
  <r>
    <s v="FL250159"/>
    <s v="Nathan Blair"/>
    <s v="Nathan Blair"/>
    <s v="male"/>
    <x v="1"/>
    <n v="42"/>
    <x v="13"/>
    <x v="11"/>
    <x v="8"/>
    <n v="2"/>
    <x v="2"/>
    <n v="50"/>
    <n v="50"/>
    <n v="1.9"/>
    <b v="0"/>
    <x v="0"/>
    <n v="0.95"/>
    <n v="0.95"/>
  </r>
  <r>
    <s v="FL250160"/>
    <s v="Patricia Lopez"/>
    <s v="Patricia Lopez"/>
    <s v="FEMALE"/>
    <x v="0"/>
    <n v="20"/>
    <x v="20"/>
    <x v="6"/>
    <x v="2"/>
    <n v="0"/>
    <x v="2"/>
    <n v="40"/>
    <n v="40"/>
    <n v="2.5"/>
    <n v="0"/>
    <x v="0"/>
    <n v="0.79"/>
    <n v="0.79"/>
  </r>
  <r>
    <s v="FL250161"/>
    <s v="Michelle Wu"/>
    <s v="Michelle Wu"/>
    <s v="FEMALE"/>
    <x v="0"/>
    <n v="47"/>
    <x v="4"/>
    <x v="4"/>
    <x v="6"/>
    <n v="12"/>
    <x v="0"/>
    <n v="40"/>
    <n v="40"/>
    <n v="4.5"/>
    <s v="no"/>
    <x v="0"/>
    <n v="0.62"/>
    <n v="0.62"/>
  </r>
  <r>
    <s v="FL250162"/>
    <s v="Donald Mitchell"/>
    <s v="Donald Mitchell"/>
    <s v="m"/>
    <x v="1"/>
    <m/>
    <x v="8"/>
    <x v="6"/>
    <x v="5"/>
    <n v="12"/>
    <x v="0"/>
    <n v="30"/>
    <n v="30"/>
    <n v="4.0999999999999996"/>
    <s v="no"/>
    <x v="0"/>
    <n v="0.68"/>
    <n v="0.68"/>
  </r>
  <r>
    <s v="FL250163"/>
    <s v="Sean Gordon"/>
    <s v="Sean Gordon"/>
    <s v="m"/>
    <x v="1"/>
    <n v="56"/>
    <x v="4"/>
    <x v="4"/>
    <x v="8"/>
    <n v="15"/>
    <x v="0"/>
    <s v="USD 75"/>
    <n v="75"/>
    <n v="0"/>
    <s v="no"/>
    <x v="0"/>
    <m/>
    <s v="Not Rated"/>
  </r>
  <r>
    <s v="FL250164"/>
    <s v="Gregory Clarke"/>
    <s v="Gregory Clarke"/>
    <s v="male"/>
    <x v="1"/>
    <n v="59"/>
    <x v="7"/>
    <x v="1"/>
    <x v="8"/>
    <n v="29"/>
    <x v="1"/>
    <s v="USD 75"/>
    <n v="75"/>
    <m/>
    <n v="0"/>
    <x v="0"/>
    <n v="0.8"/>
    <n v="0.8"/>
  </r>
  <r>
    <s v="FL250165"/>
    <s v="Steven Whitney"/>
    <s v="Steven Whitney"/>
    <s v="male"/>
    <x v="1"/>
    <n v="56"/>
    <x v="9"/>
    <x v="7"/>
    <x v="7"/>
    <n v="15"/>
    <x v="0"/>
    <n v="40"/>
    <n v="40"/>
    <n v="3.7"/>
    <m/>
    <x v="2"/>
    <n v="0.92"/>
    <n v="0.92"/>
  </r>
  <r>
    <s v="FL250166"/>
    <s v="Robin Acosta"/>
    <s v="Robin Acosta"/>
    <s v="FEMALE"/>
    <x v="0"/>
    <n v="31"/>
    <x v="17"/>
    <x v="14"/>
    <x v="3"/>
    <m/>
    <x v="5"/>
    <s v="USD 75"/>
    <n v="75"/>
    <n v="1.3"/>
    <n v="1"/>
    <x v="1"/>
    <n v="0.65"/>
    <n v="0.65"/>
  </r>
  <r>
    <s v="FL250167"/>
    <s v="John Smith"/>
    <s v="John Smith"/>
    <s v="m"/>
    <x v="1"/>
    <n v="60"/>
    <x v="12"/>
    <x v="10"/>
    <x v="1"/>
    <n v="33"/>
    <x v="1"/>
    <n v="40"/>
    <n v="40"/>
    <n v="3.6"/>
    <n v="1"/>
    <x v="1"/>
    <n v="0.87"/>
    <n v="0.87"/>
  </r>
  <r>
    <s v="FL250168"/>
    <s v="Susan Baker"/>
    <s v="Susan Baker"/>
    <s v="FEMALE"/>
    <x v="0"/>
    <n v="31"/>
    <x v="14"/>
    <x v="1"/>
    <x v="3"/>
    <n v="10"/>
    <x v="3"/>
    <n v="75"/>
    <n v="75"/>
    <n v="0"/>
    <s v="no"/>
    <x v="0"/>
    <n v="0.7"/>
    <n v="0.7"/>
  </r>
  <r>
    <s v="FL250169"/>
    <s v="Anthony Larsen"/>
    <s v="Anthony Larsen"/>
    <s v="male"/>
    <x v="1"/>
    <n v="60"/>
    <x v="8"/>
    <x v="6"/>
    <x v="7"/>
    <n v="20"/>
    <x v="4"/>
    <n v="40"/>
    <n v="40"/>
    <n v="1.4"/>
    <s v="no"/>
    <x v="0"/>
    <n v="87"/>
    <n v="0.87"/>
  </r>
  <r>
    <s v="FL250170"/>
    <s v="Nicholas Carpenter"/>
    <s v="Nicholas Carpenter"/>
    <s v="male"/>
    <x v="1"/>
    <n v="46"/>
    <x v="15"/>
    <x v="12"/>
    <x v="8"/>
    <n v="23"/>
    <x v="1"/>
    <n v="20"/>
    <n v="20"/>
    <n v="2.9"/>
    <s v="N"/>
    <x v="0"/>
    <n v="0.72"/>
    <n v="0.72"/>
  </r>
  <r>
    <s v="FL250171"/>
    <s v="Debra Salazar"/>
    <s v="Debra Salazar"/>
    <s v="f"/>
    <x v="0"/>
    <m/>
    <x v="3"/>
    <x v="3"/>
    <x v="0"/>
    <m/>
    <x v="5"/>
    <n v="40"/>
    <n v="40"/>
    <n v="2.8"/>
    <s v="N"/>
    <x v="0"/>
    <n v="0.8"/>
    <n v="0.8"/>
  </r>
  <r>
    <s v="FL250172"/>
    <s v="William Smith"/>
    <s v="William Smith"/>
    <s v="male"/>
    <x v="1"/>
    <n v="34"/>
    <x v="9"/>
    <x v="7"/>
    <x v="6"/>
    <n v="0"/>
    <x v="2"/>
    <n v="20"/>
    <n v="20"/>
    <n v="1.7"/>
    <n v="0"/>
    <x v="0"/>
    <n v="0.66"/>
    <n v="0.66"/>
  </r>
  <r>
    <s v="FL250173"/>
    <s v="Caroline Gross"/>
    <s v="Caroline Gross"/>
    <s v="f"/>
    <x v="0"/>
    <n v="42"/>
    <x v="3"/>
    <x v="3"/>
    <x v="2"/>
    <n v="7"/>
    <x v="3"/>
    <s v="USD 40"/>
    <n v="40"/>
    <n v="0"/>
    <n v="1"/>
    <x v="1"/>
    <m/>
    <s v="Not Rated"/>
  </r>
  <r>
    <s v="FL250174"/>
    <s v="Jeremy Sawyer"/>
    <s v="Jeremy Sawyer"/>
    <s v="m"/>
    <x v="1"/>
    <n v="31"/>
    <x v="7"/>
    <x v="1"/>
    <x v="5"/>
    <n v="4"/>
    <x v="2"/>
    <s v="USD 75"/>
    <n v="75"/>
    <n v="1.1000000000000001"/>
    <b v="1"/>
    <x v="1"/>
    <n v="0.64"/>
    <n v="0.64"/>
  </r>
  <r>
    <s v="FL250175"/>
    <s v="Eduardo Burns"/>
    <s v="Eduardo Burns"/>
    <s v="male"/>
    <x v="1"/>
    <n v="29"/>
    <x v="11"/>
    <x v="9"/>
    <x v="6"/>
    <n v="9"/>
    <x v="3"/>
    <n v="20"/>
    <n v="20"/>
    <m/>
    <m/>
    <x v="2"/>
    <n v="0.68"/>
    <n v="0.68"/>
  </r>
  <r>
    <s v="FL250176"/>
    <s v="Amanda Jones"/>
    <s v="Amanda Jones"/>
    <s v="FEMALE"/>
    <x v="0"/>
    <n v="57"/>
    <x v="1"/>
    <x v="1"/>
    <x v="2"/>
    <n v="17"/>
    <x v="4"/>
    <n v="20"/>
    <n v="20"/>
    <n v="3.6"/>
    <n v="0"/>
    <x v="0"/>
    <n v="0.63"/>
    <n v="0.63"/>
  </r>
  <r>
    <s v="FL250177"/>
    <s v="Frederick Ware"/>
    <s v="Frederick Ware"/>
    <s v="male"/>
    <x v="1"/>
    <n v="47"/>
    <x v="10"/>
    <x v="8"/>
    <x v="8"/>
    <n v="8"/>
    <x v="3"/>
    <n v="20"/>
    <n v="20"/>
    <n v="4.5"/>
    <n v="1"/>
    <x v="1"/>
    <n v="0.72"/>
    <n v="0.72"/>
  </r>
  <r>
    <s v="FL250178"/>
    <s v="Michael Black"/>
    <s v="Michael Black"/>
    <s v="male"/>
    <x v="1"/>
    <n v="47"/>
    <x v="17"/>
    <x v="14"/>
    <x v="4"/>
    <n v="14"/>
    <x v="0"/>
    <n v="30"/>
    <n v="30"/>
    <n v="0"/>
    <b v="1"/>
    <x v="1"/>
    <n v="0.86"/>
    <n v="0.86"/>
  </r>
  <r>
    <s v="FL250179"/>
    <s v="Patricia Sanders"/>
    <s v="Patricia Sanders"/>
    <s v="FEMALE"/>
    <x v="0"/>
    <n v="45"/>
    <x v="15"/>
    <x v="12"/>
    <x v="2"/>
    <n v="21"/>
    <x v="1"/>
    <s v="USD 30"/>
    <n v="30"/>
    <n v="1.5"/>
    <n v="1"/>
    <x v="1"/>
    <n v="0.73"/>
    <n v="0.73"/>
  </r>
  <r>
    <s v="FL250180"/>
    <s v="Marc Joseph"/>
    <s v="Marc Joseph"/>
    <s v="m"/>
    <x v="1"/>
    <n v="24"/>
    <x v="6"/>
    <x v="5"/>
    <x v="9"/>
    <n v="1"/>
    <x v="2"/>
    <n v="30"/>
    <n v="30"/>
    <n v="3.7"/>
    <s v="no"/>
    <x v="0"/>
    <n v="0.95"/>
    <n v="0.95"/>
  </r>
  <r>
    <s v="FL250181"/>
    <s v="Vanessa White"/>
    <s v="Vanessa White"/>
    <s v="FEMALE"/>
    <x v="0"/>
    <n v="31"/>
    <x v="8"/>
    <x v="6"/>
    <x v="1"/>
    <n v="12"/>
    <x v="0"/>
    <n v="20"/>
    <n v="20"/>
    <n v="2.2999999999999998"/>
    <b v="0"/>
    <x v="0"/>
    <n v="0.9"/>
    <n v="0.9"/>
  </r>
  <r>
    <s v="FL250182"/>
    <s v="Jennifer Garcia"/>
    <s v="Jennifer Garcia"/>
    <s v="f"/>
    <x v="0"/>
    <n v="20"/>
    <x v="19"/>
    <x v="6"/>
    <x v="2"/>
    <n v="2"/>
    <x v="2"/>
    <n v="20"/>
    <n v="20"/>
    <n v="2.8"/>
    <n v="0"/>
    <x v="0"/>
    <n v="0.78"/>
    <n v="0.78"/>
  </r>
  <r>
    <s v="FL250183"/>
    <s v="Michael Zavala"/>
    <s v="Michael Zavala"/>
    <s v="male"/>
    <x v="1"/>
    <n v="38"/>
    <x v="9"/>
    <x v="7"/>
    <x v="3"/>
    <n v="3"/>
    <x v="2"/>
    <n v="30"/>
    <n v="30"/>
    <n v="3.5"/>
    <s v="no"/>
    <x v="0"/>
    <n v="0.97"/>
    <n v="0.97"/>
  </r>
  <r>
    <s v="FL250184"/>
    <s v="Kimberly Williams"/>
    <s v="Kimberly Williams"/>
    <s v="FEMALE"/>
    <x v="0"/>
    <n v="33"/>
    <x v="2"/>
    <x v="2"/>
    <x v="6"/>
    <n v="11"/>
    <x v="0"/>
    <m/>
    <s v=""/>
    <n v="0"/>
    <s v="yes"/>
    <x v="1"/>
    <n v="0.65"/>
    <n v="0.65"/>
  </r>
  <r>
    <s v="FL250185"/>
    <s v="Elizabeth Jenkins"/>
    <s v="Elizabeth Jenkins"/>
    <s v="f"/>
    <x v="0"/>
    <n v="31"/>
    <x v="1"/>
    <x v="1"/>
    <x v="3"/>
    <n v="4"/>
    <x v="2"/>
    <n v="40"/>
    <n v="40"/>
    <n v="3.2"/>
    <n v="1"/>
    <x v="1"/>
    <n v="0.78"/>
    <n v="0.78"/>
  </r>
  <r>
    <s v="FL250186"/>
    <s v="Brandon Ford"/>
    <s v="Brandon Ford"/>
    <s v="m"/>
    <x v="1"/>
    <n v="41"/>
    <x v="20"/>
    <x v="6"/>
    <x v="9"/>
    <n v="21"/>
    <x v="1"/>
    <n v="50"/>
    <n v="50"/>
    <n v="3.3"/>
    <s v="Y"/>
    <x v="1"/>
    <n v="0.65"/>
    <n v="0.65"/>
  </r>
  <r>
    <s v="FL250187"/>
    <s v="Justin House"/>
    <s v="Justin House"/>
    <s v="male"/>
    <x v="1"/>
    <n v="54"/>
    <x v="6"/>
    <x v="5"/>
    <x v="3"/>
    <n v="0"/>
    <x v="2"/>
    <n v="20"/>
    <n v="20"/>
    <n v="4.9000000000000004"/>
    <m/>
    <x v="2"/>
    <m/>
    <s v="Not Rated"/>
  </r>
  <r>
    <s v="FL250188"/>
    <s v="Henry Mullen"/>
    <s v="Henry Mullen"/>
    <s v="male"/>
    <x v="1"/>
    <n v="50"/>
    <x v="19"/>
    <x v="6"/>
    <x v="5"/>
    <n v="6"/>
    <x v="3"/>
    <n v="30"/>
    <n v="30"/>
    <n v="2.2000000000000002"/>
    <n v="1"/>
    <x v="1"/>
    <n v="0.95"/>
    <n v="0.95"/>
  </r>
  <r>
    <s v="FL250189"/>
    <s v="Jesse Cochran"/>
    <s v="Jesse Cochran"/>
    <s v="male"/>
    <x v="1"/>
    <n v="48"/>
    <x v="11"/>
    <x v="9"/>
    <x v="9"/>
    <n v="18"/>
    <x v="4"/>
    <s v="USD 40"/>
    <n v="40"/>
    <m/>
    <n v="1"/>
    <x v="1"/>
    <n v="0.88"/>
    <n v="0.88"/>
  </r>
  <r>
    <s v="FL250190"/>
    <s v="Melissa Rich"/>
    <s v="Melissa Rich"/>
    <s v="f"/>
    <x v="0"/>
    <n v="49"/>
    <x v="19"/>
    <x v="6"/>
    <x v="2"/>
    <m/>
    <x v="5"/>
    <m/>
    <s v=""/>
    <n v="1.8"/>
    <n v="0"/>
    <x v="0"/>
    <m/>
    <s v="Not Rated"/>
  </r>
  <r>
    <s v="FL250191"/>
    <s v="Patrick Dunlap"/>
    <s v="Patrick Dunlap"/>
    <s v="male"/>
    <x v="1"/>
    <n v="21"/>
    <x v="12"/>
    <x v="10"/>
    <x v="2"/>
    <n v="1"/>
    <x v="2"/>
    <n v="75"/>
    <n v="75"/>
    <n v="4.5999999999999996"/>
    <n v="0"/>
    <x v="0"/>
    <n v="0.92"/>
    <n v="0.92"/>
  </r>
  <r>
    <s v="FL250192"/>
    <s v="Troy Carson"/>
    <s v="Troy Carson"/>
    <s v="m"/>
    <x v="1"/>
    <n v="58"/>
    <x v="1"/>
    <x v="1"/>
    <x v="2"/>
    <n v="20"/>
    <x v="4"/>
    <n v="75"/>
    <n v="75"/>
    <n v="2.8"/>
    <s v="no"/>
    <x v="0"/>
    <n v="0.75"/>
    <n v="0.75"/>
  </r>
  <r>
    <s v="FL250193"/>
    <s v="Matthew Smith"/>
    <s v="Matthew Smith"/>
    <s v="male"/>
    <x v="1"/>
    <n v="41"/>
    <x v="0"/>
    <x v="0"/>
    <x v="8"/>
    <m/>
    <x v="5"/>
    <n v="30"/>
    <n v="30"/>
    <n v="1.4"/>
    <b v="0"/>
    <x v="0"/>
    <n v="0.74"/>
    <n v="0.74"/>
  </r>
  <r>
    <s v="FL250194"/>
    <s v="Jennifer Cherry"/>
    <s v="Jennifer Cherry"/>
    <s v="f"/>
    <x v="0"/>
    <n v="58"/>
    <x v="13"/>
    <x v="11"/>
    <x v="0"/>
    <n v="25"/>
    <x v="1"/>
    <n v="30"/>
    <n v="30"/>
    <n v="4.2"/>
    <s v="Y"/>
    <x v="1"/>
    <n v="0.71"/>
    <n v="0.71"/>
  </r>
  <r>
    <s v="FL250195"/>
    <s v="Brandi Tucker"/>
    <s v="Brandi Tucker"/>
    <s v="FEMALE"/>
    <x v="0"/>
    <n v="50"/>
    <x v="17"/>
    <x v="14"/>
    <x v="2"/>
    <n v="20"/>
    <x v="4"/>
    <s v="USD 40"/>
    <n v="40"/>
    <n v="3.6"/>
    <n v="1"/>
    <x v="1"/>
    <n v="0.89"/>
    <n v="0.89"/>
  </r>
  <r>
    <s v="FL250196"/>
    <s v="Zachary Burke"/>
    <s v="Zachary Burke"/>
    <s v="m"/>
    <x v="1"/>
    <n v="52"/>
    <x v="4"/>
    <x v="4"/>
    <x v="3"/>
    <n v="33"/>
    <x v="1"/>
    <n v="100"/>
    <n v="100"/>
    <n v="1.6"/>
    <m/>
    <x v="2"/>
    <n v="0.66"/>
    <n v="0.66"/>
  </r>
  <r>
    <s v="FL250197"/>
    <s v="Thomas Jones"/>
    <s v="Thomas Jones"/>
    <s v="m"/>
    <x v="1"/>
    <n v="34"/>
    <x v="3"/>
    <x v="3"/>
    <x v="5"/>
    <n v="6"/>
    <x v="3"/>
    <n v="100"/>
    <n v="100"/>
    <n v="2"/>
    <s v="no"/>
    <x v="0"/>
    <m/>
    <s v="Not Rated"/>
  </r>
  <r>
    <s v="FL250198"/>
    <s v="Brian Dunn"/>
    <s v="Brian Dunn"/>
    <s v="male"/>
    <x v="1"/>
    <n v="32"/>
    <x v="15"/>
    <x v="12"/>
    <x v="9"/>
    <n v="11"/>
    <x v="0"/>
    <n v="40"/>
    <n v="40"/>
    <n v="4.3"/>
    <b v="1"/>
    <x v="1"/>
    <n v="0.86"/>
    <n v="0.86"/>
  </r>
  <r>
    <s v="FL250199"/>
    <s v="Shirley Strickland"/>
    <s v="Shirley Strickland"/>
    <s v="f"/>
    <x v="0"/>
    <n v="50"/>
    <x v="10"/>
    <x v="8"/>
    <x v="2"/>
    <n v="28"/>
    <x v="1"/>
    <n v="100"/>
    <n v="100"/>
    <n v="4.9000000000000004"/>
    <s v="Y"/>
    <x v="1"/>
    <n v="0.86"/>
    <n v="0.86"/>
  </r>
  <r>
    <s v="FL250200"/>
    <s v="Nicole Meyers"/>
    <s v="Nicole Meyers"/>
    <s v="FEMALE"/>
    <x v="0"/>
    <n v="39"/>
    <x v="8"/>
    <x v="6"/>
    <x v="5"/>
    <n v="11"/>
    <x v="0"/>
    <n v="100"/>
    <n v="100"/>
    <n v="3.5"/>
    <s v="Y"/>
    <x v="1"/>
    <n v="0.82"/>
    <n v="0.82"/>
  </r>
  <r>
    <s v="FL250201"/>
    <s v="Jill Stephens"/>
    <s v="Jill Stephens"/>
    <s v="f"/>
    <x v="0"/>
    <n v="25"/>
    <x v="20"/>
    <x v="6"/>
    <x v="4"/>
    <n v="2"/>
    <x v="2"/>
    <n v="100"/>
    <n v="100"/>
    <n v="2.5"/>
    <s v="no"/>
    <x v="0"/>
    <n v="87"/>
    <n v="0.87"/>
  </r>
  <r>
    <s v="FL250202"/>
    <s v="Heidi Miranda"/>
    <s v="Heidi Miranda"/>
    <s v="FEMALE"/>
    <x v="0"/>
    <n v="55"/>
    <x v="18"/>
    <x v="15"/>
    <x v="9"/>
    <n v="7"/>
    <x v="3"/>
    <n v="100"/>
    <n v="100"/>
    <n v="1.7"/>
    <n v="1"/>
    <x v="1"/>
    <n v="0.8"/>
    <n v="0.8"/>
  </r>
  <r>
    <s v="FL250203"/>
    <s v="Jesus Martinez"/>
    <s v="Jesus Martinez"/>
    <s v="m"/>
    <x v="1"/>
    <n v="42"/>
    <x v="0"/>
    <x v="0"/>
    <x v="8"/>
    <n v="10"/>
    <x v="3"/>
    <s v="USD 100"/>
    <n v="100"/>
    <n v="4.5999999999999996"/>
    <s v="Y"/>
    <x v="1"/>
    <n v="0.71"/>
    <n v="0.71"/>
  </r>
  <r>
    <s v="FL250204"/>
    <s v="Adam Payne"/>
    <s v="Adam Payne"/>
    <s v="male"/>
    <x v="1"/>
    <n v="43"/>
    <x v="13"/>
    <x v="11"/>
    <x v="1"/>
    <n v="6"/>
    <x v="3"/>
    <n v="50"/>
    <n v="50"/>
    <m/>
    <s v="N"/>
    <x v="0"/>
    <n v="0.77"/>
    <n v="0.77"/>
  </r>
  <r>
    <s v="FL250205"/>
    <s v="Walter Williams"/>
    <s v="Walter Williams"/>
    <s v="m"/>
    <x v="1"/>
    <n v="54"/>
    <x v="0"/>
    <x v="0"/>
    <x v="8"/>
    <n v="29"/>
    <x v="1"/>
    <n v="30"/>
    <n v="30"/>
    <n v="1.7"/>
    <n v="0"/>
    <x v="0"/>
    <n v="68"/>
    <n v="0.68"/>
  </r>
  <r>
    <s v="FL250206"/>
    <s v="Shannon Farmer"/>
    <s v="Shannon Farmer"/>
    <s v="FEMALE"/>
    <x v="0"/>
    <n v="21"/>
    <x v="16"/>
    <x v="13"/>
    <x v="2"/>
    <n v="0"/>
    <x v="2"/>
    <n v="20"/>
    <n v="20"/>
    <n v="1.8"/>
    <s v="N"/>
    <x v="0"/>
    <n v="0.91"/>
    <n v="0.91"/>
  </r>
  <r>
    <s v="FL250207"/>
    <s v="Peter Reyes"/>
    <s v="Peter Reyes"/>
    <s v="m"/>
    <x v="1"/>
    <n v="46"/>
    <x v="14"/>
    <x v="1"/>
    <x v="6"/>
    <n v="5"/>
    <x v="2"/>
    <n v="20"/>
    <n v="20"/>
    <n v="2.2000000000000002"/>
    <b v="0"/>
    <x v="0"/>
    <n v="0.75"/>
    <n v="0.75"/>
  </r>
  <r>
    <s v="FL250208"/>
    <s v="Kristen Knight"/>
    <s v="Kristen Knight"/>
    <s v="f"/>
    <x v="0"/>
    <n v="30"/>
    <x v="20"/>
    <x v="6"/>
    <x v="0"/>
    <n v="11"/>
    <x v="0"/>
    <n v="40"/>
    <n v="40"/>
    <n v="1"/>
    <s v="N"/>
    <x v="0"/>
    <n v="0.9"/>
    <n v="0.9"/>
  </r>
  <r>
    <s v="FL250209"/>
    <s v="William Moore Jr."/>
    <s v="William Moore Jr."/>
    <s v="male"/>
    <x v="1"/>
    <n v="36"/>
    <x v="18"/>
    <x v="15"/>
    <x v="9"/>
    <n v="11"/>
    <x v="0"/>
    <n v="75"/>
    <n v="75"/>
    <n v="3.2"/>
    <n v="0"/>
    <x v="0"/>
    <n v="93"/>
    <n v="0.93"/>
  </r>
  <r>
    <s v="FL250210"/>
    <s v="Jennifer Rowe"/>
    <s v="Jennifer Rowe"/>
    <s v="FEMALE"/>
    <x v="0"/>
    <n v="47"/>
    <x v="2"/>
    <x v="2"/>
    <x v="5"/>
    <n v="15"/>
    <x v="0"/>
    <n v="40"/>
    <n v="40"/>
    <n v="2.1"/>
    <s v="yes"/>
    <x v="1"/>
    <n v="0.94"/>
    <n v="0.94"/>
  </r>
  <r>
    <s v="FL250211"/>
    <s v="Mikayla Henry"/>
    <s v="Mikayla Henry"/>
    <s v="f"/>
    <x v="0"/>
    <n v="43"/>
    <x v="14"/>
    <x v="1"/>
    <x v="1"/>
    <n v="1"/>
    <x v="2"/>
    <s v="USD 50"/>
    <n v="50"/>
    <n v="4.5999999999999996"/>
    <b v="1"/>
    <x v="1"/>
    <n v="64"/>
    <n v="0.64"/>
  </r>
  <r>
    <s v="FL250212"/>
    <s v="Jacob Kerr"/>
    <s v="Jacob Kerr"/>
    <s v="m"/>
    <x v="1"/>
    <n v="57"/>
    <x v="12"/>
    <x v="10"/>
    <x v="7"/>
    <n v="8"/>
    <x v="3"/>
    <n v="20"/>
    <n v="20"/>
    <n v="0"/>
    <s v="yes"/>
    <x v="1"/>
    <n v="0.84"/>
    <n v="0.84"/>
  </r>
  <r>
    <s v="FL250213"/>
    <s v="Ryan Johnson"/>
    <s v="Ryan Johnson"/>
    <s v="male"/>
    <x v="1"/>
    <n v="52"/>
    <x v="0"/>
    <x v="0"/>
    <x v="9"/>
    <n v="30"/>
    <x v="1"/>
    <n v="20"/>
    <n v="20"/>
    <n v="2.8"/>
    <s v="no"/>
    <x v="0"/>
    <n v="0.87"/>
    <n v="0.87"/>
  </r>
  <r>
    <s v="FL250214"/>
    <s v="Michael Ruiz"/>
    <s v="Michael Ruiz"/>
    <s v="male"/>
    <x v="1"/>
    <m/>
    <x v="2"/>
    <x v="2"/>
    <x v="0"/>
    <n v="8"/>
    <x v="3"/>
    <n v="40"/>
    <n v="40"/>
    <n v="0"/>
    <s v="N"/>
    <x v="0"/>
    <n v="0.64"/>
    <n v="0.64"/>
  </r>
  <r>
    <s v="FL250215"/>
    <s v="Monica Roberts"/>
    <s v="Monica Roberts"/>
    <s v="FEMALE"/>
    <x v="0"/>
    <n v="22"/>
    <x v="4"/>
    <x v="4"/>
    <x v="9"/>
    <n v="0"/>
    <x v="2"/>
    <n v="100"/>
    <n v="100"/>
    <n v="2.7"/>
    <b v="1"/>
    <x v="1"/>
    <n v="0.64"/>
    <n v="0.64"/>
  </r>
  <r>
    <s v="FL250216"/>
    <s v="Danny Brown"/>
    <s v="Danny Brown"/>
    <s v="m"/>
    <x v="1"/>
    <m/>
    <x v="10"/>
    <x v="8"/>
    <x v="9"/>
    <n v="12"/>
    <x v="0"/>
    <n v="20"/>
    <n v="20"/>
    <n v="0"/>
    <b v="1"/>
    <x v="1"/>
    <n v="0.8"/>
    <n v="0.8"/>
  </r>
  <r>
    <s v="FL250217"/>
    <s v="Karen Larsen"/>
    <s v="Karen Larsen"/>
    <s v="f"/>
    <x v="0"/>
    <n v="58"/>
    <x v="20"/>
    <x v="6"/>
    <x v="1"/>
    <n v="4"/>
    <x v="2"/>
    <n v="50"/>
    <n v="50"/>
    <n v="3.1"/>
    <n v="0"/>
    <x v="0"/>
    <n v="0.9"/>
    <n v="0.9"/>
  </r>
  <r>
    <s v="FL250218"/>
    <s v="Robert Evans"/>
    <s v="Robert Evans"/>
    <s v="m"/>
    <x v="1"/>
    <n v="39"/>
    <x v="12"/>
    <x v="10"/>
    <x v="3"/>
    <n v="14"/>
    <x v="0"/>
    <s v="USD 100"/>
    <n v="100"/>
    <n v="0"/>
    <s v="Y"/>
    <x v="1"/>
    <n v="0.92"/>
    <n v="0.92"/>
  </r>
  <r>
    <s v="FL250219"/>
    <s v="Sean Poole"/>
    <s v="Sean Poole"/>
    <s v="m"/>
    <x v="1"/>
    <n v="32"/>
    <x v="4"/>
    <x v="4"/>
    <x v="2"/>
    <n v="14"/>
    <x v="0"/>
    <m/>
    <s v=""/>
    <m/>
    <n v="0"/>
    <x v="0"/>
    <n v="0.96"/>
    <n v="0.96"/>
  </r>
  <r>
    <s v="FL250220"/>
    <s v="Richard Quinn"/>
    <s v="Richard Quinn"/>
    <s v="m"/>
    <x v="1"/>
    <n v="37"/>
    <x v="14"/>
    <x v="1"/>
    <x v="6"/>
    <n v="2"/>
    <x v="2"/>
    <n v="30"/>
    <n v="30"/>
    <n v="2.2999999999999998"/>
    <s v="yes"/>
    <x v="1"/>
    <m/>
    <s v="Not Rated"/>
  </r>
  <r>
    <s v="FL250221"/>
    <s v="Jennifer Gonzalez"/>
    <s v="Jennifer Gonzalez"/>
    <s v="FEMALE"/>
    <x v="0"/>
    <n v="21"/>
    <x v="18"/>
    <x v="15"/>
    <x v="7"/>
    <n v="2"/>
    <x v="2"/>
    <n v="100"/>
    <n v="100"/>
    <n v="2.4"/>
    <s v="Y"/>
    <x v="1"/>
    <m/>
    <s v="Not Rated"/>
  </r>
  <r>
    <s v="FL250222"/>
    <s v="James Skinner"/>
    <s v="James Skinner"/>
    <s v="male"/>
    <x v="1"/>
    <n v="41"/>
    <x v="12"/>
    <x v="10"/>
    <x v="9"/>
    <n v="4"/>
    <x v="2"/>
    <n v="75"/>
    <n v="75"/>
    <n v="2.6"/>
    <m/>
    <x v="2"/>
    <n v="0.85"/>
    <n v="0.85"/>
  </r>
  <r>
    <s v="FL250223"/>
    <s v="Michelle Hill"/>
    <s v="Michelle Hill"/>
    <s v="f"/>
    <x v="0"/>
    <n v="21"/>
    <x v="14"/>
    <x v="1"/>
    <x v="4"/>
    <n v="0"/>
    <x v="2"/>
    <s v="USD 40"/>
    <n v="40"/>
    <n v="1.1000000000000001"/>
    <n v="0"/>
    <x v="0"/>
    <n v="0.79"/>
    <n v="0.79"/>
  </r>
  <r>
    <s v="FL250224"/>
    <s v="Jacqueline Williams"/>
    <s v="Jacqueline Williams"/>
    <s v="f"/>
    <x v="0"/>
    <n v="58"/>
    <x v="18"/>
    <x v="15"/>
    <x v="9"/>
    <n v="9"/>
    <x v="3"/>
    <n v="30"/>
    <n v="30"/>
    <n v="0"/>
    <n v="1"/>
    <x v="1"/>
    <n v="0.65"/>
    <n v="0.65"/>
  </r>
  <r>
    <s v="FL250225"/>
    <s v="Darrell Johnson"/>
    <s v="Darrell Johnson"/>
    <s v="male"/>
    <x v="1"/>
    <n v="60"/>
    <x v="14"/>
    <x v="1"/>
    <x v="9"/>
    <n v="3"/>
    <x v="2"/>
    <n v="40"/>
    <n v="40"/>
    <n v="4.7"/>
    <b v="0"/>
    <x v="0"/>
    <n v="0.63"/>
    <n v="0.63"/>
  </r>
  <r>
    <s v="FL250226"/>
    <s v="Ryan Crawford"/>
    <s v="Ryan Crawford"/>
    <s v="m"/>
    <x v="1"/>
    <n v="27"/>
    <x v="17"/>
    <x v="14"/>
    <x v="3"/>
    <n v="2"/>
    <x v="2"/>
    <n v="40"/>
    <n v="40"/>
    <n v="1.2"/>
    <b v="0"/>
    <x v="0"/>
    <m/>
    <s v="Not Rated"/>
  </r>
  <r>
    <s v="FL250227"/>
    <s v="Chelsea Barber"/>
    <s v="Chelsea Barber"/>
    <s v="f"/>
    <x v="0"/>
    <n v="29"/>
    <x v="2"/>
    <x v="2"/>
    <x v="9"/>
    <n v="10"/>
    <x v="3"/>
    <s v="USD 40"/>
    <n v="40"/>
    <n v="1.2"/>
    <b v="0"/>
    <x v="0"/>
    <n v="0.78"/>
    <n v="0.78"/>
  </r>
  <r>
    <s v="FL250228"/>
    <s v="Elaine Martinez"/>
    <s v="Elaine Martinez"/>
    <s v="FEMALE"/>
    <x v="0"/>
    <n v="54"/>
    <x v="14"/>
    <x v="1"/>
    <x v="2"/>
    <n v="33"/>
    <x v="1"/>
    <n v="75"/>
    <n v="75"/>
    <n v="0"/>
    <n v="1"/>
    <x v="1"/>
    <n v="0.62"/>
    <n v="0.62"/>
  </r>
  <r>
    <s v="FL250229"/>
    <s v="Joseph Kent"/>
    <s v="Joseph Kent"/>
    <s v="m"/>
    <x v="1"/>
    <n v="52"/>
    <x v="19"/>
    <x v="6"/>
    <x v="9"/>
    <n v="12"/>
    <x v="0"/>
    <n v="40"/>
    <n v="40"/>
    <n v="1.2"/>
    <n v="0"/>
    <x v="0"/>
    <n v="0.76"/>
    <n v="0.76"/>
  </r>
  <r>
    <s v="FL250230"/>
    <s v="Megan Welch"/>
    <s v="Megan Welch"/>
    <s v="FEMALE"/>
    <x v="0"/>
    <n v="55"/>
    <x v="4"/>
    <x v="4"/>
    <x v="0"/>
    <n v="18"/>
    <x v="4"/>
    <n v="100"/>
    <n v="100"/>
    <n v="2.9"/>
    <n v="0"/>
    <x v="0"/>
    <n v="97"/>
    <n v="0.97"/>
  </r>
  <r>
    <s v="FL250231"/>
    <s v="Stephen Ramirez"/>
    <s v="Stephen Ramirez"/>
    <s v="male"/>
    <x v="1"/>
    <n v="37"/>
    <x v="11"/>
    <x v="9"/>
    <x v="0"/>
    <n v="4"/>
    <x v="2"/>
    <m/>
    <s v=""/>
    <m/>
    <s v="N"/>
    <x v="0"/>
    <m/>
    <s v="Not Rated"/>
  </r>
  <r>
    <s v="FL250232"/>
    <s v="Chloe Gray"/>
    <s v="Chloe Gray"/>
    <s v="f"/>
    <x v="0"/>
    <n v="34"/>
    <x v="16"/>
    <x v="13"/>
    <x v="5"/>
    <n v="11"/>
    <x v="0"/>
    <n v="50"/>
    <n v="50"/>
    <n v="3.9"/>
    <n v="1"/>
    <x v="1"/>
    <n v="0.82"/>
    <n v="0.82"/>
  </r>
  <r>
    <s v="FL250233"/>
    <s v="Michael Williams Jr."/>
    <s v="Michael Williams Jr."/>
    <s v="m"/>
    <x v="1"/>
    <n v="20"/>
    <x v="15"/>
    <x v="12"/>
    <x v="5"/>
    <n v="1"/>
    <x v="2"/>
    <n v="50"/>
    <n v="50"/>
    <n v="3.1"/>
    <m/>
    <x v="2"/>
    <n v="0.71"/>
    <n v="0.71"/>
  </r>
  <r>
    <s v="FL250234"/>
    <s v="Matthew Martin"/>
    <s v="Matthew Martin"/>
    <s v="m"/>
    <x v="1"/>
    <n v="22"/>
    <x v="19"/>
    <x v="6"/>
    <x v="6"/>
    <n v="2"/>
    <x v="2"/>
    <m/>
    <s v=""/>
    <n v="0"/>
    <n v="1"/>
    <x v="1"/>
    <m/>
    <s v="Not Rated"/>
  </r>
  <r>
    <s v="FL250235"/>
    <s v="Julia Murphy"/>
    <s v="Julia Murphy"/>
    <s v="f"/>
    <x v="0"/>
    <n v="23"/>
    <x v="12"/>
    <x v="10"/>
    <x v="2"/>
    <n v="2"/>
    <x v="2"/>
    <n v="50"/>
    <n v="50"/>
    <n v="3.2"/>
    <b v="1"/>
    <x v="1"/>
    <m/>
    <s v="Not Rated"/>
  </r>
  <r>
    <s v="FL250236"/>
    <s v="Anna Evans"/>
    <s v="Anna Evans"/>
    <s v="f"/>
    <x v="0"/>
    <n v="53"/>
    <x v="12"/>
    <x v="10"/>
    <x v="0"/>
    <n v="34"/>
    <x v="1"/>
    <n v="30"/>
    <n v="30"/>
    <m/>
    <s v="Y"/>
    <x v="1"/>
    <m/>
    <s v="Not Rated"/>
  </r>
  <r>
    <s v="FL250237"/>
    <s v="Brenda Fleming"/>
    <s v="Brenda Fleming"/>
    <s v="f"/>
    <x v="0"/>
    <n v="56"/>
    <x v="12"/>
    <x v="10"/>
    <x v="2"/>
    <n v="27"/>
    <x v="1"/>
    <n v="100"/>
    <n v="100"/>
    <n v="4.7"/>
    <b v="1"/>
    <x v="1"/>
    <n v="0.69"/>
    <n v="0.69"/>
  </r>
  <r>
    <s v="FL250238"/>
    <s v="Daniel Harrington"/>
    <s v="Daniel Harrington"/>
    <s v="m"/>
    <x v="1"/>
    <n v="27"/>
    <x v="14"/>
    <x v="1"/>
    <x v="4"/>
    <n v="4"/>
    <x v="2"/>
    <n v="75"/>
    <n v="75"/>
    <n v="5"/>
    <n v="0"/>
    <x v="0"/>
    <n v="0.88"/>
    <n v="0.88"/>
  </r>
  <r>
    <s v="FL250239"/>
    <s v="Daniel Barnett"/>
    <s v="Daniel Barnett"/>
    <s v="male"/>
    <x v="1"/>
    <n v="34"/>
    <x v="0"/>
    <x v="0"/>
    <x v="1"/>
    <n v="11"/>
    <x v="0"/>
    <s v="USD 40"/>
    <n v="40"/>
    <m/>
    <b v="0"/>
    <x v="0"/>
    <n v="0.67"/>
    <n v="0.67"/>
  </r>
  <r>
    <s v="FL250240"/>
    <s v="Mark Cummings"/>
    <s v="Mark Cummings"/>
    <s v="m"/>
    <x v="1"/>
    <n v="29"/>
    <x v="5"/>
    <x v="1"/>
    <x v="3"/>
    <n v="4"/>
    <x v="2"/>
    <s v="USD 50"/>
    <n v="50"/>
    <n v="4"/>
    <n v="0"/>
    <x v="0"/>
    <m/>
    <s v="Not Rated"/>
  </r>
  <r>
    <s v="FL250241"/>
    <s v="Christopher Guerra"/>
    <s v="Christopher Guerra"/>
    <s v="m"/>
    <x v="1"/>
    <n v="34"/>
    <x v="10"/>
    <x v="8"/>
    <x v="4"/>
    <n v="11"/>
    <x v="0"/>
    <m/>
    <s v=""/>
    <n v="1.2"/>
    <n v="1"/>
    <x v="1"/>
    <m/>
    <s v="Not Rated"/>
  </r>
  <r>
    <s v="FL250242"/>
    <s v="Sarah Ho"/>
    <s v="Sarah Ho"/>
    <s v="FEMALE"/>
    <x v="0"/>
    <n v="32"/>
    <x v="19"/>
    <x v="6"/>
    <x v="4"/>
    <n v="1"/>
    <x v="2"/>
    <n v="100"/>
    <n v="100"/>
    <n v="4.7"/>
    <n v="0"/>
    <x v="0"/>
    <n v="0.67"/>
    <n v="0.67"/>
  </r>
  <r>
    <s v="FL250243"/>
    <s v="Veronica Thomas"/>
    <s v="Veronica Thomas"/>
    <s v="f"/>
    <x v="0"/>
    <n v="21"/>
    <x v="17"/>
    <x v="14"/>
    <x v="9"/>
    <n v="2"/>
    <x v="2"/>
    <n v="20"/>
    <n v="20"/>
    <n v="2.4"/>
    <m/>
    <x v="2"/>
    <n v="0.86"/>
    <n v="0.86"/>
  </r>
  <r>
    <s v="FL250244"/>
    <s v="Mitchell Watson"/>
    <s v="Mitchell Watson"/>
    <s v="male"/>
    <x v="1"/>
    <n v="20"/>
    <x v="19"/>
    <x v="6"/>
    <x v="2"/>
    <n v="2"/>
    <x v="2"/>
    <m/>
    <s v=""/>
    <n v="1.1000000000000001"/>
    <b v="0"/>
    <x v="0"/>
    <n v="0.69"/>
    <n v="0.69"/>
  </r>
  <r>
    <s v="FL250245"/>
    <s v="Monica Murphy"/>
    <s v="Monica Murphy"/>
    <s v="FEMALE"/>
    <x v="0"/>
    <n v="35"/>
    <x v="5"/>
    <x v="1"/>
    <x v="1"/>
    <n v="10"/>
    <x v="3"/>
    <n v="50"/>
    <n v="50"/>
    <n v="1.4"/>
    <b v="1"/>
    <x v="1"/>
    <n v="0.85"/>
    <n v="0.85"/>
  </r>
  <r>
    <s v="FL250246"/>
    <s v="Kristen Williams"/>
    <s v="Kristen Williams"/>
    <s v="f"/>
    <x v="0"/>
    <n v="47"/>
    <x v="5"/>
    <x v="1"/>
    <x v="6"/>
    <n v="18"/>
    <x v="4"/>
    <n v="40"/>
    <n v="40"/>
    <n v="3.4"/>
    <n v="0"/>
    <x v="0"/>
    <n v="60"/>
    <n v="0.6"/>
  </r>
  <r>
    <s v="FL250247"/>
    <s v="Nicole Wright"/>
    <s v="Nicole Wright"/>
    <s v="f"/>
    <x v="0"/>
    <n v="41"/>
    <x v="6"/>
    <x v="5"/>
    <x v="0"/>
    <n v="4"/>
    <x v="2"/>
    <n v="40"/>
    <n v="40"/>
    <n v="2.7"/>
    <n v="1"/>
    <x v="1"/>
    <n v="70"/>
    <n v="0.7"/>
  </r>
  <r>
    <s v="FL250248"/>
    <s v="Andrew Ruiz"/>
    <s v="Andrew Ruiz"/>
    <s v="male"/>
    <x v="1"/>
    <n v="58"/>
    <x v="8"/>
    <x v="6"/>
    <x v="3"/>
    <n v="23"/>
    <x v="1"/>
    <m/>
    <s v=""/>
    <n v="4.9000000000000004"/>
    <b v="0"/>
    <x v="0"/>
    <m/>
    <s v="Not Rated"/>
  </r>
  <r>
    <s v="FL250249"/>
    <s v="Zachary Jackson"/>
    <s v="Zachary Jackson"/>
    <s v="m"/>
    <x v="1"/>
    <n v="34"/>
    <x v="18"/>
    <x v="15"/>
    <x v="5"/>
    <n v="6"/>
    <x v="3"/>
    <n v="75"/>
    <n v="75"/>
    <n v="1.9"/>
    <n v="1"/>
    <x v="1"/>
    <n v="0.81"/>
    <n v="0.81"/>
  </r>
  <r>
    <s v="FL250250"/>
    <s v="Stephanie Carter"/>
    <s v="Stephanie Carter"/>
    <s v="f"/>
    <x v="0"/>
    <n v="50"/>
    <x v="10"/>
    <x v="8"/>
    <x v="1"/>
    <n v="5"/>
    <x v="2"/>
    <n v="100"/>
    <n v="100"/>
    <m/>
    <n v="1"/>
    <x v="1"/>
    <m/>
    <s v="Not Rated"/>
  </r>
  <r>
    <s v="FL250251"/>
    <s v="Amy Olson"/>
    <s v="Amy Olson"/>
    <s v="f"/>
    <x v="0"/>
    <n v="42"/>
    <x v="19"/>
    <x v="6"/>
    <x v="8"/>
    <n v="19"/>
    <x v="4"/>
    <s v="USD 75"/>
    <n v="75"/>
    <n v="4.5999999999999996"/>
    <n v="0"/>
    <x v="0"/>
    <n v="0.78"/>
    <n v="0.78"/>
  </r>
  <r>
    <s v="FL250252"/>
    <s v="Fred Stark"/>
    <s v="Fred Stark"/>
    <s v="m"/>
    <x v="1"/>
    <n v="43"/>
    <x v="2"/>
    <x v="2"/>
    <x v="6"/>
    <n v="6"/>
    <x v="3"/>
    <n v="50"/>
    <n v="50"/>
    <n v="0"/>
    <n v="0"/>
    <x v="0"/>
    <n v="81"/>
    <n v="0.81"/>
  </r>
  <r>
    <s v="FL250253"/>
    <s v="Jacob Gill"/>
    <s v="Jacob Gill"/>
    <s v="male"/>
    <x v="1"/>
    <n v="34"/>
    <x v="2"/>
    <x v="2"/>
    <x v="5"/>
    <n v="8"/>
    <x v="3"/>
    <n v="75"/>
    <n v="75"/>
    <n v="1.8"/>
    <n v="1"/>
    <x v="1"/>
    <n v="0.71"/>
    <n v="0.71"/>
  </r>
  <r>
    <s v="FL250254"/>
    <s v="Anthony Nichols"/>
    <s v="Anthony Nichols"/>
    <s v="male"/>
    <x v="1"/>
    <n v="24"/>
    <x v="20"/>
    <x v="6"/>
    <x v="1"/>
    <n v="3"/>
    <x v="2"/>
    <n v="75"/>
    <n v="75"/>
    <n v="2"/>
    <b v="0"/>
    <x v="0"/>
    <m/>
    <s v="Not Rated"/>
  </r>
  <r>
    <s v="FL250255"/>
    <s v="William Knapp"/>
    <s v="William Knapp"/>
    <s v="m"/>
    <x v="1"/>
    <n v="48"/>
    <x v="17"/>
    <x v="14"/>
    <x v="6"/>
    <n v="8"/>
    <x v="3"/>
    <n v="30"/>
    <n v="30"/>
    <n v="5"/>
    <n v="1"/>
    <x v="1"/>
    <n v="0.99"/>
    <n v="0.99"/>
  </r>
  <r>
    <s v="FL250256"/>
    <s v="Elizabeth Walker"/>
    <s v="Elizabeth Walker"/>
    <s v="f"/>
    <x v="0"/>
    <n v="39"/>
    <x v="12"/>
    <x v="10"/>
    <x v="5"/>
    <n v="12"/>
    <x v="0"/>
    <n v="20"/>
    <n v="20"/>
    <n v="3.2"/>
    <b v="1"/>
    <x v="1"/>
    <n v="0.66"/>
    <n v="0.66"/>
  </r>
  <r>
    <s v="FL250257"/>
    <s v="Brenda Reeves"/>
    <s v="Brenda Reeves"/>
    <s v="f"/>
    <x v="0"/>
    <n v="57"/>
    <x v="1"/>
    <x v="1"/>
    <x v="0"/>
    <n v="30"/>
    <x v="1"/>
    <n v="30"/>
    <n v="30"/>
    <n v="2.4"/>
    <m/>
    <x v="2"/>
    <n v="0.8"/>
    <n v="0.8"/>
  </r>
  <r>
    <s v="FL250258"/>
    <s v="Carrie Little"/>
    <s v="Carrie Little"/>
    <s v="FEMALE"/>
    <x v="0"/>
    <n v="44"/>
    <x v="14"/>
    <x v="1"/>
    <x v="3"/>
    <n v="21"/>
    <x v="1"/>
    <n v="100"/>
    <n v="100"/>
    <n v="2.9"/>
    <n v="0"/>
    <x v="0"/>
    <n v="0.83"/>
    <n v="0.83"/>
  </r>
  <r>
    <s v="FL250259"/>
    <s v="Steven Jackson"/>
    <s v="Steven Jackson"/>
    <s v="male"/>
    <x v="1"/>
    <n v="37"/>
    <x v="11"/>
    <x v="9"/>
    <x v="6"/>
    <n v="17"/>
    <x v="4"/>
    <s v="USD 20"/>
    <n v="20"/>
    <n v="0"/>
    <s v="yes"/>
    <x v="1"/>
    <n v="87"/>
    <n v="0.87"/>
  </r>
  <r>
    <s v="FL250260"/>
    <s v="Mark Perry"/>
    <s v="Mark Perry"/>
    <s v="male"/>
    <x v="1"/>
    <n v="50"/>
    <x v="6"/>
    <x v="5"/>
    <x v="5"/>
    <n v="9"/>
    <x v="3"/>
    <n v="30"/>
    <n v="30"/>
    <n v="3"/>
    <n v="0"/>
    <x v="0"/>
    <n v="76"/>
    <n v="0.76"/>
  </r>
  <r>
    <s v="FL250261"/>
    <s v="Cameron Spencer"/>
    <s v="Cameron Spencer"/>
    <s v="male"/>
    <x v="1"/>
    <n v="50"/>
    <x v="20"/>
    <x v="6"/>
    <x v="6"/>
    <n v="2"/>
    <x v="2"/>
    <n v="50"/>
    <n v="50"/>
    <n v="1.6"/>
    <s v="no"/>
    <x v="0"/>
    <n v="0.89"/>
    <n v="0.89"/>
  </r>
  <r>
    <s v="FL250262"/>
    <s v="Jennifer Holmes"/>
    <s v="Jennifer Holmes"/>
    <s v="FEMALE"/>
    <x v="0"/>
    <n v="28"/>
    <x v="15"/>
    <x v="12"/>
    <x v="2"/>
    <n v="1"/>
    <x v="2"/>
    <n v="20"/>
    <n v="20"/>
    <n v="3.6"/>
    <s v="yes"/>
    <x v="1"/>
    <n v="0.94"/>
    <n v="0.94"/>
  </r>
  <r>
    <s v="FL250263"/>
    <s v="Jacob Joseph"/>
    <s v="Jacob Joseph"/>
    <s v="male"/>
    <x v="1"/>
    <n v="48"/>
    <x v="0"/>
    <x v="0"/>
    <x v="3"/>
    <n v="23"/>
    <x v="1"/>
    <m/>
    <s v=""/>
    <n v="2.1"/>
    <n v="0"/>
    <x v="0"/>
    <n v="0.68"/>
    <n v="0.68"/>
  </r>
  <r>
    <s v="FL250264"/>
    <s v="Jeffery Tucker"/>
    <s v="Jeffery Tucker"/>
    <s v="male"/>
    <x v="1"/>
    <n v="42"/>
    <x v="2"/>
    <x v="2"/>
    <x v="8"/>
    <n v="8"/>
    <x v="3"/>
    <n v="30"/>
    <n v="30"/>
    <n v="3.6"/>
    <n v="1"/>
    <x v="1"/>
    <n v="0.96"/>
    <n v="0.96"/>
  </r>
  <r>
    <s v="FL250265"/>
    <s v="Jacqueline Drake"/>
    <s v="Jacqueline Drake"/>
    <s v="FEMALE"/>
    <x v="0"/>
    <n v="37"/>
    <x v="14"/>
    <x v="1"/>
    <x v="5"/>
    <n v="6"/>
    <x v="3"/>
    <n v="20"/>
    <n v="20"/>
    <n v="2.7"/>
    <b v="1"/>
    <x v="1"/>
    <n v="0.91"/>
    <n v="0.91"/>
  </r>
  <r>
    <s v="FL250266"/>
    <s v="Brian Bautista"/>
    <s v="Brian Bautista"/>
    <s v="male"/>
    <x v="1"/>
    <n v="21"/>
    <x v="10"/>
    <x v="8"/>
    <x v="0"/>
    <n v="1"/>
    <x v="2"/>
    <n v="100"/>
    <n v="100"/>
    <n v="2.1"/>
    <n v="1"/>
    <x v="1"/>
    <n v="0.92"/>
    <n v="0.92"/>
  </r>
  <r>
    <s v="FL250267"/>
    <s v="Dakota Wells"/>
    <s v="Dakota Wells"/>
    <s v="male"/>
    <x v="1"/>
    <n v="50"/>
    <x v="12"/>
    <x v="10"/>
    <x v="3"/>
    <n v="19"/>
    <x v="4"/>
    <n v="40"/>
    <n v="40"/>
    <n v="4.9000000000000004"/>
    <m/>
    <x v="2"/>
    <n v="0.82"/>
    <n v="0.82"/>
  </r>
  <r>
    <s v="FL250268"/>
    <s v="Julie White"/>
    <s v="Julie White"/>
    <s v="f"/>
    <x v="0"/>
    <n v="22"/>
    <x v="8"/>
    <x v="6"/>
    <x v="4"/>
    <n v="2"/>
    <x v="2"/>
    <n v="30"/>
    <n v="30"/>
    <n v="2.1"/>
    <m/>
    <x v="2"/>
    <m/>
    <s v="Not Rated"/>
  </r>
  <r>
    <s v="FL250269"/>
    <s v="Barbara Keith"/>
    <s v="Barbara Keith"/>
    <s v="FEMALE"/>
    <x v="0"/>
    <n v="39"/>
    <x v="9"/>
    <x v="7"/>
    <x v="3"/>
    <n v="21"/>
    <x v="1"/>
    <n v="100"/>
    <n v="100"/>
    <n v="0"/>
    <s v="no"/>
    <x v="0"/>
    <n v="0.91"/>
    <n v="0.91"/>
  </r>
  <r>
    <s v="FL250270"/>
    <s v="Heather Camacho"/>
    <s v="Heather Camacho"/>
    <s v="FEMALE"/>
    <x v="0"/>
    <n v="25"/>
    <x v="9"/>
    <x v="7"/>
    <x v="9"/>
    <n v="3"/>
    <x v="2"/>
    <n v="50"/>
    <n v="50"/>
    <n v="2.8"/>
    <s v="yes"/>
    <x v="1"/>
    <n v="86"/>
    <n v="0.86"/>
  </r>
  <r>
    <s v="FL250271"/>
    <s v="Melanie Harris"/>
    <s v="Melanie Harris"/>
    <s v="FEMALE"/>
    <x v="0"/>
    <n v="47"/>
    <x v="17"/>
    <x v="14"/>
    <x v="1"/>
    <n v="14"/>
    <x v="0"/>
    <m/>
    <s v=""/>
    <m/>
    <b v="0"/>
    <x v="0"/>
    <n v="0.69"/>
    <n v="0.69"/>
  </r>
  <r>
    <s v="FL250272"/>
    <s v="Jacqueline Peterson"/>
    <s v="Jacqueline Peterson"/>
    <s v="f"/>
    <x v="0"/>
    <n v="35"/>
    <x v="17"/>
    <x v="14"/>
    <x v="6"/>
    <n v="10"/>
    <x v="3"/>
    <s v="USD 100"/>
    <n v="100"/>
    <n v="4.7"/>
    <b v="1"/>
    <x v="1"/>
    <n v="0.84"/>
    <n v="0.84"/>
  </r>
  <r>
    <s v="FL250273"/>
    <s v="Nancy Long"/>
    <s v="Nancy Long"/>
    <s v="f"/>
    <x v="0"/>
    <m/>
    <x v="7"/>
    <x v="1"/>
    <x v="7"/>
    <n v="5"/>
    <x v="2"/>
    <n v="100"/>
    <n v="100"/>
    <n v="1.3"/>
    <n v="0"/>
    <x v="0"/>
    <n v="0.6"/>
    <n v="0.6"/>
  </r>
  <r>
    <s v="FL250274"/>
    <s v="Mr. Juan Mitchell"/>
    <s v="Juan Mitchell"/>
    <s v="male"/>
    <x v="1"/>
    <n v="35"/>
    <x v="3"/>
    <x v="3"/>
    <x v="0"/>
    <n v="6"/>
    <x v="3"/>
    <s v="USD 75"/>
    <n v="75"/>
    <n v="1.6"/>
    <n v="1"/>
    <x v="1"/>
    <n v="0.97"/>
    <n v="0.97"/>
  </r>
  <r>
    <s v="FL250275"/>
    <s v="William Gaines"/>
    <s v="William Gaines"/>
    <s v="male"/>
    <x v="1"/>
    <n v="59"/>
    <x v="15"/>
    <x v="12"/>
    <x v="3"/>
    <n v="21"/>
    <x v="1"/>
    <n v="100"/>
    <n v="100"/>
    <n v="0"/>
    <m/>
    <x v="2"/>
    <n v="0.7"/>
    <n v="0.7"/>
  </r>
  <r>
    <s v="FL250276"/>
    <s v="Haley Yates"/>
    <s v="Haley Yates"/>
    <s v="FEMALE"/>
    <x v="0"/>
    <n v="26"/>
    <x v="18"/>
    <x v="15"/>
    <x v="6"/>
    <n v="4"/>
    <x v="2"/>
    <s v="USD 100"/>
    <n v="100"/>
    <n v="3.6"/>
    <s v="no"/>
    <x v="0"/>
    <n v="0.81"/>
    <n v="0.81"/>
  </r>
  <r>
    <s v="FL250277"/>
    <s v="Richard Mcguire"/>
    <s v="Richard Mcguire"/>
    <s v="male"/>
    <x v="1"/>
    <n v="44"/>
    <x v="13"/>
    <x v="11"/>
    <x v="9"/>
    <n v="18"/>
    <x v="4"/>
    <n v="20"/>
    <n v="20"/>
    <n v="4.7"/>
    <n v="1"/>
    <x v="1"/>
    <n v="0.88"/>
    <n v="0.88"/>
  </r>
  <r>
    <s v="FL250278"/>
    <s v="Stephanie Fisher"/>
    <s v="Stephanie Fisher"/>
    <s v="FEMALE"/>
    <x v="0"/>
    <n v="31"/>
    <x v="17"/>
    <x v="14"/>
    <x v="6"/>
    <n v="12"/>
    <x v="0"/>
    <n v="40"/>
    <n v="40"/>
    <m/>
    <n v="1"/>
    <x v="1"/>
    <n v="1"/>
    <n v="1"/>
  </r>
  <r>
    <s v="FL250279"/>
    <s v="Anthony Goodwin DDS"/>
    <s v="Anthony Goodwin DDS"/>
    <s v="male"/>
    <x v="1"/>
    <n v="60"/>
    <x v="6"/>
    <x v="5"/>
    <x v="5"/>
    <n v="6"/>
    <x v="3"/>
    <m/>
    <s v=""/>
    <n v="3.2"/>
    <n v="0"/>
    <x v="0"/>
    <n v="95"/>
    <n v="0.95"/>
  </r>
  <r>
    <s v="FL250280"/>
    <s v="Meagan Walters"/>
    <s v="Meagan Walters"/>
    <s v="FEMALE"/>
    <x v="0"/>
    <n v="23"/>
    <x v="7"/>
    <x v="1"/>
    <x v="0"/>
    <n v="4"/>
    <x v="2"/>
    <s v="USD 20"/>
    <n v="20"/>
    <m/>
    <n v="0"/>
    <x v="0"/>
    <n v="0.71"/>
    <n v="0.71"/>
  </r>
  <r>
    <s v="FL250281"/>
    <s v="David Powell"/>
    <s v="David Powell"/>
    <s v="m"/>
    <x v="1"/>
    <n v="42"/>
    <x v="4"/>
    <x v="4"/>
    <x v="6"/>
    <n v="13"/>
    <x v="0"/>
    <n v="20"/>
    <n v="20"/>
    <n v="4.7"/>
    <s v="N"/>
    <x v="0"/>
    <n v="0.85"/>
    <n v="0.85"/>
  </r>
  <r>
    <s v="FL250282"/>
    <s v="Kelly Jones"/>
    <s v="Kelly Jones"/>
    <s v="f"/>
    <x v="0"/>
    <n v="48"/>
    <x v="10"/>
    <x v="8"/>
    <x v="1"/>
    <n v="6"/>
    <x v="3"/>
    <n v="30"/>
    <n v="30"/>
    <m/>
    <s v="N"/>
    <x v="0"/>
    <n v="0.96"/>
    <n v="0.96"/>
  </r>
  <r>
    <s v="FL250283"/>
    <s v="Dr. Michael Aguilar"/>
    <s v="Michael Aguilar"/>
    <s v="m"/>
    <x v="1"/>
    <n v="42"/>
    <x v="3"/>
    <x v="3"/>
    <x v="2"/>
    <n v="10"/>
    <x v="3"/>
    <s v="USD 20"/>
    <n v="20"/>
    <n v="2.4"/>
    <s v="Y"/>
    <x v="1"/>
    <n v="0.92"/>
    <n v="0.92"/>
  </r>
  <r>
    <s v="FL250284"/>
    <s v="Alex Novak"/>
    <s v="Alex Novak"/>
    <s v="m"/>
    <x v="1"/>
    <n v="52"/>
    <x v="12"/>
    <x v="10"/>
    <x v="7"/>
    <n v="20"/>
    <x v="4"/>
    <n v="50"/>
    <n v="50"/>
    <m/>
    <b v="0"/>
    <x v="0"/>
    <n v="0.79"/>
    <n v="0.79"/>
  </r>
  <r>
    <s v="FL250285"/>
    <s v="Ann Contreras"/>
    <s v="Ann Contreras"/>
    <s v="FEMALE"/>
    <x v="0"/>
    <n v="55"/>
    <x v="9"/>
    <x v="7"/>
    <x v="3"/>
    <n v="20"/>
    <x v="4"/>
    <n v="75"/>
    <n v="75"/>
    <n v="2.9"/>
    <b v="0"/>
    <x v="0"/>
    <m/>
    <s v="Not Rated"/>
  </r>
  <r>
    <s v="FL250286"/>
    <s v="Mary Reed"/>
    <s v="Mary Reed"/>
    <s v="f"/>
    <x v="0"/>
    <n v="58"/>
    <x v="17"/>
    <x v="14"/>
    <x v="7"/>
    <n v="11"/>
    <x v="0"/>
    <n v="50"/>
    <n v="50"/>
    <n v="0"/>
    <n v="0"/>
    <x v="0"/>
    <m/>
    <s v="Not Rated"/>
  </r>
  <r>
    <s v="FL250287"/>
    <s v="Lauren Ross"/>
    <s v="Lauren Ross"/>
    <s v="FEMALE"/>
    <x v="0"/>
    <n v="46"/>
    <x v="12"/>
    <x v="10"/>
    <x v="9"/>
    <n v="12"/>
    <x v="0"/>
    <n v="20"/>
    <n v="20"/>
    <n v="0"/>
    <b v="0"/>
    <x v="0"/>
    <n v="0.89"/>
    <n v="0.89"/>
  </r>
  <r>
    <s v="FL250288"/>
    <s v="Candice Wise"/>
    <s v="Candice Wise"/>
    <s v="FEMALE"/>
    <x v="0"/>
    <n v="45"/>
    <x v="20"/>
    <x v="6"/>
    <x v="9"/>
    <n v="1"/>
    <x v="2"/>
    <n v="100"/>
    <n v="100"/>
    <n v="1.5"/>
    <n v="1"/>
    <x v="1"/>
    <n v="1"/>
    <n v="1"/>
  </r>
  <r>
    <s v="FL250289"/>
    <s v="Joyce Humphrey"/>
    <s v="Joyce Humphrey"/>
    <s v="FEMALE"/>
    <x v="0"/>
    <n v="56"/>
    <x v="10"/>
    <x v="8"/>
    <x v="9"/>
    <n v="2"/>
    <x v="2"/>
    <n v="30"/>
    <n v="30"/>
    <n v="1.9"/>
    <n v="1"/>
    <x v="1"/>
    <n v="0.81"/>
    <n v="0.81"/>
  </r>
  <r>
    <s v="FL250290"/>
    <s v="James Carr"/>
    <s v="James Carr"/>
    <s v="male"/>
    <x v="1"/>
    <n v="44"/>
    <x v="7"/>
    <x v="1"/>
    <x v="0"/>
    <n v="13"/>
    <x v="0"/>
    <n v="100"/>
    <n v="100"/>
    <n v="3.1"/>
    <s v="Y"/>
    <x v="1"/>
    <n v="95"/>
    <n v="0.95"/>
  </r>
  <r>
    <s v="FL250291"/>
    <s v="Joseph Mendoza"/>
    <s v="Joseph Mendoza"/>
    <s v="male"/>
    <x v="1"/>
    <n v="46"/>
    <x v="4"/>
    <x v="4"/>
    <x v="6"/>
    <n v="0"/>
    <x v="2"/>
    <m/>
    <s v=""/>
    <n v="1.8"/>
    <s v="N"/>
    <x v="0"/>
    <n v="0.88"/>
    <n v="0.88"/>
  </r>
  <r>
    <s v="FL250292"/>
    <s v="Cathy Baldwin"/>
    <s v="Cathy Baldwin"/>
    <s v="FEMALE"/>
    <x v="0"/>
    <n v="27"/>
    <x v="9"/>
    <x v="7"/>
    <x v="3"/>
    <n v="7"/>
    <x v="3"/>
    <n v="30"/>
    <n v="30"/>
    <n v="2.4"/>
    <s v="yes"/>
    <x v="1"/>
    <n v="0.66"/>
    <n v="0.66"/>
  </r>
  <r>
    <s v="FL250293"/>
    <s v="Christine Hart"/>
    <s v="Christine Hart"/>
    <s v="FEMALE"/>
    <x v="0"/>
    <n v="49"/>
    <x v="10"/>
    <x v="8"/>
    <x v="0"/>
    <n v="13"/>
    <x v="0"/>
    <n v="100"/>
    <n v="100"/>
    <n v="4.2"/>
    <n v="1"/>
    <x v="1"/>
    <n v="0.84"/>
    <n v="0.84"/>
  </r>
  <r>
    <s v="FL250294"/>
    <s v="Mike Stanley"/>
    <s v="Mike Stanley"/>
    <s v="male"/>
    <x v="1"/>
    <n v="53"/>
    <x v="19"/>
    <x v="6"/>
    <x v="3"/>
    <n v="21"/>
    <x v="1"/>
    <n v="50"/>
    <n v="50"/>
    <n v="1.4"/>
    <s v="N"/>
    <x v="0"/>
    <m/>
    <s v="Not Rated"/>
  </r>
  <r>
    <s v="FL250295"/>
    <s v="Jeffrey Edwards"/>
    <s v="Jeffrey Edwards"/>
    <s v="male"/>
    <x v="1"/>
    <n v="56"/>
    <x v="1"/>
    <x v="1"/>
    <x v="3"/>
    <n v="19"/>
    <x v="4"/>
    <n v="40"/>
    <n v="40"/>
    <n v="1.2"/>
    <s v="Y"/>
    <x v="1"/>
    <n v="0.82"/>
    <n v="0.82"/>
  </r>
  <r>
    <s v="FL250296"/>
    <s v="Amy Lee"/>
    <s v="Amy Lee"/>
    <s v="FEMALE"/>
    <x v="0"/>
    <n v="56"/>
    <x v="7"/>
    <x v="1"/>
    <x v="8"/>
    <n v="34"/>
    <x v="1"/>
    <m/>
    <s v=""/>
    <n v="2.1"/>
    <s v="yes"/>
    <x v="1"/>
    <n v="0.84"/>
    <n v="0.84"/>
  </r>
  <r>
    <s v="FL250297"/>
    <s v="Mark Thompson"/>
    <s v="Mark Thompson"/>
    <s v="male"/>
    <x v="1"/>
    <n v="38"/>
    <x v="17"/>
    <x v="14"/>
    <x v="5"/>
    <n v="3"/>
    <x v="2"/>
    <n v="100"/>
    <n v="100"/>
    <n v="1.4"/>
    <b v="0"/>
    <x v="0"/>
    <n v="0.73"/>
    <n v="0.73"/>
  </r>
  <r>
    <s v="FL250298"/>
    <s v="Alex Wilson"/>
    <s v="Alex Wilson"/>
    <s v="m"/>
    <x v="1"/>
    <n v="20"/>
    <x v="12"/>
    <x v="10"/>
    <x v="1"/>
    <n v="0"/>
    <x v="2"/>
    <n v="30"/>
    <n v="30"/>
    <n v="3.8"/>
    <m/>
    <x v="2"/>
    <n v="0.93"/>
    <n v="0.93"/>
  </r>
  <r>
    <s v="FL250299"/>
    <s v="Nancy Mendez"/>
    <s v="Nancy Mendez"/>
    <s v="FEMALE"/>
    <x v="0"/>
    <n v="38"/>
    <x v="14"/>
    <x v="1"/>
    <x v="9"/>
    <n v="20"/>
    <x v="4"/>
    <n v="50"/>
    <n v="50"/>
    <n v="0"/>
    <m/>
    <x v="2"/>
    <n v="0.64"/>
    <n v="0.64"/>
  </r>
  <r>
    <s v="FL250300"/>
    <s v="Beth Crane"/>
    <s v="Beth Crane"/>
    <s v="f"/>
    <x v="0"/>
    <m/>
    <x v="3"/>
    <x v="3"/>
    <x v="1"/>
    <n v="6"/>
    <x v="3"/>
    <n v="40"/>
    <n v="40"/>
    <n v="3.5"/>
    <n v="0"/>
    <x v="0"/>
    <n v="0.76"/>
    <n v="0.76"/>
  </r>
  <r>
    <s v="FL250301"/>
    <s v="Miguel Rogers"/>
    <s v="Miguel Rogers"/>
    <s v="male"/>
    <x v="1"/>
    <n v="46"/>
    <x v="10"/>
    <x v="8"/>
    <x v="9"/>
    <n v="13"/>
    <x v="0"/>
    <n v="100"/>
    <n v="100"/>
    <n v="0"/>
    <s v="Y"/>
    <x v="1"/>
    <n v="0.97"/>
    <n v="0.97"/>
  </r>
  <r>
    <s v="FL250302"/>
    <s v="Thomas Robles"/>
    <s v="Thomas Robles"/>
    <s v="male"/>
    <x v="1"/>
    <n v="36"/>
    <x v="17"/>
    <x v="14"/>
    <x v="5"/>
    <n v="9"/>
    <x v="3"/>
    <n v="75"/>
    <n v="75"/>
    <n v="2.2000000000000002"/>
    <n v="0"/>
    <x v="0"/>
    <n v="0.95"/>
    <n v="0.95"/>
  </r>
  <r>
    <s v="FL250303"/>
    <s v="Joel Brown III"/>
    <s v="Joel Brown III"/>
    <s v="male"/>
    <x v="1"/>
    <n v="33"/>
    <x v="13"/>
    <x v="11"/>
    <x v="3"/>
    <n v="2"/>
    <x v="2"/>
    <n v="75"/>
    <n v="75"/>
    <n v="2.5"/>
    <b v="0"/>
    <x v="0"/>
    <n v="0.65"/>
    <n v="0.65"/>
  </r>
  <r>
    <s v="FL250304"/>
    <s v="Olivia Schultz"/>
    <s v="Olivia Schultz"/>
    <s v="f"/>
    <x v="0"/>
    <n v="37"/>
    <x v="14"/>
    <x v="1"/>
    <x v="2"/>
    <n v="0"/>
    <x v="2"/>
    <s v="USD 50"/>
    <n v="50"/>
    <n v="4.7"/>
    <n v="0"/>
    <x v="0"/>
    <n v="0.77"/>
    <n v="0.77"/>
  </r>
  <r>
    <s v="FL250305"/>
    <s v="Clayton Pena"/>
    <s v="Clayton Pena"/>
    <s v="male"/>
    <x v="1"/>
    <n v="20"/>
    <x v="16"/>
    <x v="13"/>
    <x v="5"/>
    <n v="0"/>
    <x v="2"/>
    <n v="20"/>
    <n v="20"/>
    <n v="3.9"/>
    <b v="0"/>
    <x v="0"/>
    <m/>
    <s v="Not Rated"/>
  </r>
  <r>
    <s v="FL250306"/>
    <s v="Ashley Salazar"/>
    <s v="Ashley Salazar"/>
    <s v="FEMALE"/>
    <x v="0"/>
    <n v="48"/>
    <x v="18"/>
    <x v="15"/>
    <x v="5"/>
    <n v="2"/>
    <x v="2"/>
    <n v="75"/>
    <n v="75"/>
    <n v="1.6"/>
    <s v="N"/>
    <x v="0"/>
    <n v="0.67"/>
    <n v="0.67"/>
  </r>
  <r>
    <s v="FL250307"/>
    <s v="Robert Lucas"/>
    <s v="Robert Lucas"/>
    <s v="male"/>
    <x v="1"/>
    <n v="27"/>
    <x v="15"/>
    <x v="12"/>
    <x v="7"/>
    <n v="2"/>
    <x v="2"/>
    <n v="50"/>
    <n v="50"/>
    <m/>
    <n v="0"/>
    <x v="0"/>
    <n v="0.84"/>
    <n v="0.84"/>
  </r>
  <r>
    <s v="FL250308"/>
    <s v="David Cox"/>
    <s v="David Cox"/>
    <s v="m"/>
    <x v="1"/>
    <n v="34"/>
    <x v="12"/>
    <x v="10"/>
    <x v="1"/>
    <n v="1"/>
    <x v="2"/>
    <n v="30"/>
    <n v="30"/>
    <n v="3.6"/>
    <n v="1"/>
    <x v="1"/>
    <n v="0.87"/>
    <n v="0.87"/>
  </r>
  <r>
    <s v="FL250309"/>
    <s v="Christian Campbell"/>
    <s v="Christian Campbell"/>
    <s v="male"/>
    <x v="1"/>
    <n v="55"/>
    <x v="11"/>
    <x v="9"/>
    <x v="9"/>
    <n v="14"/>
    <x v="0"/>
    <s v="USD 30"/>
    <n v="30"/>
    <n v="1.2"/>
    <s v="yes"/>
    <x v="1"/>
    <n v="0.91"/>
    <n v="0.91"/>
  </r>
  <r>
    <s v="FL250310"/>
    <s v="Mrs. Angela Ward"/>
    <s v="Angela Ward"/>
    <s v="f"/>
    <x v="0"/>
    <n v="44"/>
    <x v="17"/>
    <x v="14"/>
    <x v="9"/>
    <n v="14"/>
    <x v="0"/>
    <s v="USD 75"/>
    <n v="75"/>
    <n v="3"/>
    <n v="0"/>
    <x v="0"/>
    <n v="0.78"/>
    <n v="0.78"/>
  </r>
  <r>
    <s v="FL250311"/>
    <s v="Lucas Chen"/>
    <s v="Lucas Chen"/>
    <s v="male"/>
    <x v="1"/>
    <n v="31"/>
    <x v="3"/>
    <x v="3"/>
    <x v="6"/>
    <n v="2"/>
    <x v="2"/>
    <n v="50"/>
    <n v="50"/>
    <n v="3.9"/>
    <n v="0"/>
    <x v="0"/>
    <m/>
    <s v="Not Rated"/>
  </r>
  <r>
    <s v="FL250312"/>
    <s v="Ruben Nelson"/>
    <s v="Ruben Nelson"/>
    <s v="m"/>
    <x v="1"/>
    <n v="34"/>
    <x v="1"/>
    <x v="1"/>
    <x v="8"/>
    <n v="1"/>
    <x v="2"/>
    <n v="40"/>
    <n v="40"/>
    <n v="1.7"/>
    <m/>
    <x v="2"/>
    <n v="74"/>
    <n v="0.74"/>
  </r>
  <r>
    <s v="FL250313"/>
    <s v="Brenda Briggs"/>
    <s v="Brenda Briggs"/>
    <s v="f"/>
    <x v="0"/>
    <n v="47"/>
    <x v="11"/>
    <x v="9"/>
    <x v="8"/>
    <n v="13"/>
    <x v="0"/>
    <n v="20"/>
    <n v="20"/>
    <n v="4.5"/>
    <m/>
    <x v="2"/>
    <n v="0.91"/>
    <n v="0.91"/>
  </r>
  <r>
    <s v="FL250314"/>
    <s v="Ronald Smith"/>
    <s v="Ronald Smith"/>
    <s v="m"/>
    <x v="1"/>
    <n v="50"/>
    <x v="5"/>
    <x v="1"/>
    <x v="2"/>
    <n v="23"/>
    <x v="1"/>
    <n v="40"/>
    <n v="40"/>
    <n v="3.6"/>
    <b v="1"/>
    <x v="1"/>
    <n v="0.71"/>
    <n v="0.71"/>
  </r>
  <r>
    <s v="FL250315"/>
    <s v="Dakota Giles"/>
    <s v="Dakota Giles"/>
    <s v="m"/>
    <x v="1"/>
    <n v="39"/>
    <x v="2"/>
    <x v="2"/>
    <x v="7"/>
    <m/>
    <x v="5"/>
    <s v="USD 75"/>
    <n v="75"/>
    <n v="3.6"/>
    <s v="Y"/>
    <x v="1"/>
    <n v="0.87"/>
    <n v="0.87"/>
  </r>
  <r>
    <s v="FL250316"/>
    <s v="Angela Castillo"/>
    <s v="Angela Castillo"/>
    <s v="FEMALE"/>
    <x v="0"/>
    <n v="26"/>
    <x v="8"/>
    <x v="6"/>
    <x v="0"/>
    <n v="3"/>
    <x v="2"/>
    <s v="USD 100"/>
    <n v="100"/>
    <n v="2.8"/>
    <n v="1"/>
    <x v="1"/>
    <n v="0.61"/>
    <n v="0.61"/>
  </r>
  <r>
    <s v="FL250317"/>
    <s v="Allen Lee"/>
    <s v="Allen Lee"/>
    <s v="m"/>
    <x v="1"/>
    <m/>
    <x v="3"/>
    <x v="3"/>
    <x v="8"/>
    <n v="0"/>
    <x v="2"/>
    <n v="100"/>
    <n v="100"/>
    <n v="5"/>
    <s v="N"/>
    <x v="0"/>
    <m/>
    <s v="Not Rated"/>
  </r>
  <r>
    <s v="FL250318"/>
    <s v="Michael Rogers"/>
    <s v="Michael Rogers"/>
    <s v="male"/>
    <x v="1"/>
    <n v="32"/>
    <x v="2"/>
    <x v="2"/>
    <x v="2"/>
    <n v="0"/>
    <x v="2"/>
    <n v="100"/>
    <n v="100"/>
    <n v="1.4"/>
    <n v="1"/>
    <x v="1"/>
    <n v="0.81"/>
    <n v="0.81"/>
  </r>
  <r>
    <s v="FL250319"/>
    <s v="Danielle Costa"/>
    <s v="Danielle Costa"/>
    <s v="FEMALE"/>
    <x v="0"/>
    <n v="55"/>
    <x v="13"/>
    <x v="11"/>
    <x v="5"/>
    <n v="17"/>
    <x v="4"/>
    <n v="30"/>
    <n v="30"/>
    <m/>
    <m/>
    <x v="2"/>
    <m/>
    <s v="Not Rated"/>
  </r>
  <r>
    <s v="FL250320"/>
    <s v="William Nunez"/>
    <s v="William Nunez"/>
    <s v="m"/>
    <x v="1"/>
    <n v="32"/>
    <x v="8"/>
    <x v="6"/>
    <x v="9"/>
    <n v="9"/>
    <x v="3"/>
    <s v="USD 40"/>
    <n v="40"/>
    <n v="4.5999999999999996"/>
    <n v="1"/>
    <x v="1"/>
    <n v="0.84"/>
    <n v="0.84"/>
  </r>
  <r>
    <s v="FL250321"/>
    <s v="Christopher Riggs"/>
    <s v="Christopher Riggs"/>
    <s v="m"/>
    <x v="1"/>
    <n v="30"/>
    <x v="12"/>
    <x v="10"/>
    <x v="0"/>
    <n v="4"/>
    <x v="2"/>
    <n v="20"/>
    <n v="20"/>
    <n v="3.3"/>
    <s v="no"/>
    <x v="0"/>
    <m/>
    <s v="Not Rated"/>
  </r>
  <r>
    <s v="FL250322"/>
    <s v="Kathryn Myers"/>
    <s v="Kathryn Myers"/>
    <s v="FEMALE"/>
    <x v="0"/>
    <n v="37"/>
    <x v="14"/>
    <x v="1"/>
    <x v="7"/>
    <n v="0"/>
    <x v="2"/>
    <n v="40"/>
    <n v="40"/>
    <n v="3.7"/>
    <n v="1"/>
    <x v="1"/>
    <m/>
    <s v="Not Rated"/>
  </r>
  <r>
    <s v="FL250323"/>
    <s v="Robert Walls"/>
    <s v="Robert Walls"/>
    <s v="m"/>
    <x v="1"/>
    <n v="52"/>
    <x v="11"/>
    <x v="9"/>
    <x v="2"/>
    <n v="33"/>
    <x v="1"/>
    <m/>
    <s v=""/>
    <n v="0"/>
    <n v="1"/>
    <x v="1"/>
    <n v="0.6"/>
    <n v="0.6"/>
  </r>
  <r>
    <s v="FL250324"/>
    <s v="Justin Johnson"/>
    <s v="Justin Johnson"/>
    <s v="male"/>
    <x v="1"/>
    <n v="48"/>
    <x v="10"/>
    <x v="8"/>
    <x v="7"/>
    <n v="18"/>
    <x v="4"/>
    <n v="50"/>
    <n v="50"/>
    <n v="0"/>
    <s v="Y"/>
    <x v="1"/>
    <n v="0.64"/>
    <n v="0.64"/>
  </r>
  <r>
    <s v="FL250325"/>
    <s v="Paula Stevens"/>
    <s v="Paula Stevens"/>
    <s v="FEMALE"/>
    <x v="0"/>
    <n v="28"/>
    <x v="9"/>
    <x v="7"/>
    <x v="1"/>
    <n v="9"/>
    <x v="3"/>
    <n v="40"/>
    <n v="40"/>
    <m/>
    <n v="1"/>
    <x v="1"/>
    <n v="0.64"/>
    <n v="0.64"/>
  </r>
  <r>
    <s v="FL250326"/>
    <s v="Jennifer Allen"/>
    <s v="Jennifer Allen"/>
    <s v="FEMALE"/>
    <x v="0"/>
    <n v="58"/>
    <x v="20"/>
    <x v="6"/>
    <x v="5"/>
    <n v="40"/>
    <x v="1"/>
    <n v="75"/>
    <n v="75"/>
    <n v="3.4"/>
    <n v="1"/>
    <x v="1"/>
    <n v="1"/>
    <n v="1"/>
  </r>
  <r>
    <s v="FL250327"/>
    <s v="Mark Hudson"/>
    <s v="Mark Hudson"/>
    <s v="male"/>
    <x v="1"/>
    <n v="30"/>
    <x v="8"/>
    <x v="6"/>
    <x v="3"/>
    <n v="1"/>
    <x v="2"/>
    <n v="40"/>
    <n v="40"/>
    <n v="1.6"/>
    <b v="1"/>
    <x v="1"/>
    <n v="100"/>
    <n v="1"/>
  </r>
  <r>
    <s v="FL250328"/>
    <s v="Jessica Smith"/>
    <s v="Jessica Smith"/>
    <s v="FEMALE"/>
    <x v="0"/>
    <n v="47"/>
    <x v="18"/>
    <x v="15"/>
    <x v="1"/>
    <n v="5"/>
    <x v="2"/>
    <n v="20"/>
    <n v="20"/>
    <n v="1.9"/>
    <n v="0"/>
    <x v="0"/>
    <m/>
    <s v="Not Rated"/>
  </r>
  <r>
    <s v="FL250329"/>
    <s v="Mike Dean"/>
    <s v="Mike Dean"/>
    <s v="male"/>
    <x v="1"/>
    <n v="44"/>
    <x v="8"/>
    <x v="6"/>
    <x v="4"/>
    <n v="4"/>
    <x v="2"/>
    <n v="50"/>
    <n v="50"/>
    <n v="0"/>
    <b v="1"/>
    <x v="1"/>
    <n v="0.83"/>
    <n v="0.83"/>
  </r>
  <r>
    <s v="FL250330"/>
    <s v="Jose Wilson"/>
    <s v="Jose Wilson"/>
    <s v="m"/>
    <x v="1"/>
    <n v="56"/>
    <x v="0"/>
    <x v="0"/>
    <x v="9"/>
    <n v="13"/>
    <x v="0"/>
    <s v="USD 40"/>
    <n v="40"/>
    <m/>
    <n v="1"/>
    <x v="1"/>
    <n v="0.87"/>
    <n v="0.87"/>
  </r>
  <r>
    <s v="FL250331"/>
    <s v="Tammy Hill"/>
    <s v="Tammy Hill"/>
    <s v="FEMALE"/>
    <x v="0"/>
    <n v="53"/>
    <x v="5"/>
    <x v="1"/>
    <x v="1"/>
    <n v="33"/>
    <x v="1"/>
    <n v="100"/>
    <n v="100"/>
    <m/>
    <s v="no"/>
    <x v="0"/>
    <n v="0.75"/>
    <n v="0.75"/>
  </r>
  <r>
    <s v="FL250332"/>
    <s v="Nathaniel Flores"/>
    <s v="Nathaniel Flores"/>
    <s v="male"/>
    <x v="1"/>
    <n v="59"/>
    <x v="7"/>
    <x v="1"/>
    <x v="1"/>
    <n v="22"/>
    <x v="1"/>
    <n v="40"/>
    <n v="40"/>
    <n v="1.1000000000000001"/>
    <s v="yes"/>
    <x v="1"/>
    <n v="0.61"/>
    <n v="0.61"/>
  </r>
  <r>
    <s v="FL250333"/>
    <s v="Edwin Carter"/>
    <s v="Edwin Carter"/>
    <s v="m"/>
    <x v="1"/>
    <n v="60"/>
    <x v="5"/>
    <x v="1"/>
    <x v="8"/>
    <n v="34"/>
    <x v="1"/>
    <m/>
    <s v=""/>
    <n v="2.5"/>
    <b v="0"/>
    <x v="0"/>
    <n v="0.93"/>
    <n v="0.93"/>
  </r>
  <r>
    <s v="FL250334"/>
    <s v="Patricia Miller"/>
    <s v="Patricia Miller"/>
    <s v="FEMALE"/>
    <x v="0"/>
    <n v="33"/>
    <x v="2"/>
    <x v="2"/>
    <x v="1"/>
    <n v="8"/>
    <x v="3"/>
    <s v="USD 30"/>
    <n v="30"/>
    <n v="3.6"/>
    <n v="1"/>
    <x v="1"/>
    <m/>
    <s v="Not Rated"/>
  </r>
  <r>
    <s v="FL250335"/>
    <s v="Rebecca Schneider"/>
    <s v="Rebecca Schneider"/>
    <s v="FEMALE"/>
    <x v="0"/>
    <n v="21"/>
    <x v="8"/>
    <x v="6"/>
    <x v="3"/>
    <n v="1"/>
    <x v="2"/>
    <s v="USD 20"/>
    <n v="20"/>
    <m/>
    <b v="0"/>
    <x v="0"/>
    <n v="0.99"/>
    <n v="0.99"/>
  </r>
  <r>
    <s v="FL250336"/>
    <s v="John Greene"/>
    <s v="John Greene"/>
    <s v="male"/>
    <x v="1"/>
    <n v="54"/>
    <x v="7"/>
    <x v="1"/>
    <x v="6"/>
    <n v="20"/>
    <x v="4"/>
    <n v="50"/>
    <n v="50"/>
    <n v="4.4000000000000004"/>
    <n v="0"/>
    <x v="0"/>
    <n v="73"/>
    <n v="0.73"/>
  </r>
  <r>
    <s v="FL250337"/>
    <s v="Brittany Mcdowell"/>
    <s v="Brittany Mcdowell"/>
    <s v="FEMALE"/>
    <x v="0"/>
    <n v="33"/>
    <x v="5"/>
    <x v="1"/>
    <x v="2"/>
    <n v="11"/>
    <x v="0"/>
    <n v="75"/>
    <n v="75"/>
    <n v="2.1"/>
    <n v="0"/>
    <x v="0"/>
    <n v="0.96"/>
    <n v="0.96"/>
  </r>
  <r>
    <s v="FL250338"/>
    <s v="Lori Miller"/>
    <s v="Lori Miller"/>
    <s v="FEMALE"/>
    <x v="0"/>
    <n v="57"/>
    <x v="6"/>
    <x v="5"/>
    <x v="5"/>
    <n v="2"/>
    <x v="2"/>
    <n v="40"/>
    <n v="40"/>
    <n v="0"/>
    <b v="0"/>
    <x v="0"/>
    <n v="0.6"/>
    <n v="0.6"/>
  </r>
  <r>
    <s v="FL250339"/>
    <s v="Joseph Robinson"/>
    <s v="Joseph Robinson"/>
    <s v="m"/>
    <x v="1"/>
    <n v="36"/>
    <x v="12"/>
    <x v="10"/>
    <x v="2"/>
    <n v="6"/>
    <x v="3"/>
    <n v="20"/>
    <n v="20"/>
    <n v="1"/>
    <s v="Y"/>
    <x v="1"/>
    <n v="0.64"/>
    <n v="0.64"/>
  </r>
  <r>
    <s v="FL250340"/>
    <s v="Aaron Pruitt"/>
    <s v="Aaron Pruitt"/>
    <s v="male"/>
    <x v="1"/>
    <n v="50"/>
    <x v="2"/>
    <x v="2"/>
    <x v="0"/>
    <n v="20"/>
    <x v="4"/>
    <s v="USD 30"/>
    <n v="30"/>
    <n v="0"/>
    <n v="0"/>
    <x v="0"/>
    <m/>
    <s v="Not Rated"/>
  </r>
  <r>
    <s v="FL250341"/>
    <s v="Victoria Miller"/>
    <s v="Victoria Miller"/>
    <s v="f"/>
    <x v="0"/>
    <n v="37"/>
    <x v="14"/>
    <x v="1"/>
    <x v="8"/>
    <m/>
    <x v="5"/>
    <s v="USD 20"/>
    <n v="20"/>
    <n v="4.9000000000000004"/>
    <s v="N"/>
    <x v="0"/>
    <m/>
    <s v="Not Rated"/>
  </r>
  <r>
    <s v="FL250342"/>
    <s v="Clarence Vega"/>
    <s v="Clarence Vega"/>
    <s v="m"/>
    <x v="1"/>
    <n v="53"/>
    <x v="0"/>
    <x v="0"/>
    <x v="4"/>
    <n v="4"/>
    <x v="2"/>
    <n v="30"/>
    <n v="30"/>
    <n v="4.7"/>
    <s v="no"/>
    <x v="0"/>
    <n v="0.99"/>
    <n v="0.99"/>
  </r>
  <r>
    <s v="FL250343"/>
    <s v="Deborah Day"/>
    <s v="Deborah Day"/>
    <s v="FEMALE"/>
    <x v="0"/>
    <n v="22"/>
    <x v="0"/>
    <x v="0"/>
    <x v="0"/>
    <n v="3"/>
    <x v="2"/>
    <s v="USD 40"/>
    <n v="40"/>
    <n v="2.1"/>
    <n v="0"/>
    <x v="0"/>
    <m/>
    <s v="Not Rated"/>
  </r>
  <r>
    <s v="FL250344"/>
    <s v="Nicole Rocha"/>
    <s v="Nicole Rocha"/>
    <s v="FEMALE"/>
    <x v="0"/>
    <n v="55"/>
    <x v="3"/>
    <x v="3"/>
    <x v="1"/>
    <n v="33"/>
    <x v="1"/>
    <n v="40"/>
    <n v="40"/>
    <n v="1.5"/>
    <s v="Y"/>
    <x v="1"/>
    <n v="0.71"/>
    <n v="0.71"/>
  </r>
  <r>
    <s v="FL250345"/>
    <s v="Elijah Green"/>
    <s v="Elijah Green"/>
    <s v="male"/>
    <x v="1"/>
    <n v="22"/>
    <x v="1"/>
    <x v="1"/>
    <x v="7"/>
    <n v="1"/>
    <x v="2"/>
    <m/>
    <s v=""/>
    <n v="2.6"/>
    <n v="0"/>
    <x v="0"/>
    <n v="0.72"/>
    <n v="0.72"/>
  </r>
  <r>
    <s v="FL250346"/>
    <s v="Emily Johnson"/>
    <s v="Emily Johnson"/>
    <s v="f"/>
    <x v="0"/>
    <n v="45"/>
    <x v="6"/>
    <x v="5"/>
    <x v="3"/>
    <n v="23"/>
    <x v="1"/>
    <s v="USD 50"/>
    <n v="50"/>
    <n v="0"/>
    <n v="0"/>
    <x v="0"/>
    <n v="0.66"/>
    <n v="0.66"/>
  </r>
  <r>
    <s v="FL250347"/>
    <s v="Richard Velasquez Jr."/>
    <s v="Richard Velasquez Jr."/>
    <s v="m"/>
    <x v="1"/>
    <n v="36"/>
    <x v="15"/>
    <x v="12"/>
    <x v="5"/>
    <n v="13"/>
    <x v="0"/>
    <n v="40"/>
    <n v="40"/>
    <m/>
    <s v="N"/>
    <x v="0"/>
    <n v="0.78"/>
    <n v="0.78"/>
  </r>
  <r>
    <s v="FL250348"/>
    <s v="Kurt Wilson"/>
    <s v="Kurt Wilson"/>
    <s v="m"/>
    <x v="1"/>
    <n v="23"/>
    <x v="1"/>
    <x v="1"/>
    <x v="8"/>
    <n v="1"/>
    <x v="2"/>
    <s v="USD 20"/>
    <n v="20"/>
    <n v="4"/>
    <s v="Y"/>
    <x v="1"/>
    <n v="100"/>
    <n v="1"/>
  </r>
  <r>
    <s v="FL250349"/>
    <s v="Jeremiah Rodriguez"/>
    <s v="Jeremiah Rodriguez"/>
    <s v="m"/>
    <x v="1"/>
    <n v="55"/>
    <x v="0"/>
    <x v="0"/>
    <x v="8"/>
    <n v="15"/>
    <x v="0"/>
    <n v="40"/>
    <n v="40"/>
    <n v="4.5"/>
    <m/>
    <x v="2"/>
    <m/>
    <s v="Not Rated"/>
  </r>
  <r>
    <s v="FL250350"/>
    <s v="Lauren Lang"/>
    <s v="Lauren Lang"/>
    <s v="f"/>
    <x v="0"/>
    <n v="50"/>
    <x v="11"/>
    <x v="9"/>
    <x v="1"/>
    <n v="18"/>
    <x v="4"/>
    <n v="75"/>
    <n v="75"/>
    <n v="3.8"/>
    <n v="0"/>
    <x v="0"/>
    <n v="67"/>
    <n v="0.67"/>
  </r>
  <r>
    <s v="FL250351"/>
    <s v="Matthew Phillips"/>
    <s v="Matthew Phillips"/>
    <s v="male"/>
    <x v="1"/>
    <n v="48"/>
    <x v="5"/>
    <x v="1"/>
    <x v="9"/>
    <n v="21"/>
    <x v="1"/>
    <n v="50"/>
    <n v="50"/>
    <n v="4"/>
    <n v="0"/>
    <x v="0"/>
    <n v="0.78"/>
    <n v="0.78"/>
  </r>
  <r>
    <s v="FL250352"/>
    <s v="Michael Andersen"/>
    <s v="Michael Andersen"/>
    <s v="male"/>
    <x v="1"/>
    <n v="23"/>
    <x v="3"/>
    <x v="3"/>
    <x v="8"/>
    <n v="1"/>
    <x v="2"/>
    <n v="40"/>
    <n v="40"/>
    <n v="4.9000000000000004"/>
    <s v="yes"/>
    <x v="1"/>
    <n v="0.78"/>
    <n v="0.78"/>
  </r>
  <r>
    <s v="FL250353"/>
    <s v="Amanda Mayo"/>
    <s v="Amanda Mayo"/>
    <s v="f"/>
    <x v="0"/>
    <n v="49"/>
    <x v="14"/>
    <x v="1"/>
    <x v="3"/>
    <n v="25"/>
    <x v="1"/>
    <n v="30"/>
    <n v="30"/>
    <n v="3.4"/>
    <n v="0"/>
    <x v="0"/>
    <n v="0.75"/>
    <n v="0.75"/>
  </r>
  <r>
    <s v="FL250354"/>
    <s v="Jessica Vance"/>
    <s v="Jessica Vance"/>
    <s v="f"/>
    <x v="0"/>
    <n v="47"/>
    <x v="0"/>
    <x v="0"/>
    <x v="7"/>
    <n v="12"/>
    <x v="0"/>
    <n v="50"/>
    <n v="50"/>
    <n v="2.1"/>
    <b v="1"/>
    <x v="1"/>
    <n v="0.67"/>
    <n v="0.67"/>
  </r>
  <r>
    <s v="FL250355"/>
    <s v="Alexa Gallegos"/>
    <s v="Alexa Gallegos"/>
    <s v="FEMALE"/>
    <x v="0"/>
    <n v="56"/>
    <x v="9"/>
    <x v="7"/>
    <x v="2"/>
    <n v="32"/>
    <x v="1"/>
    <s v="USD 40"/>
    <n v="40"/>
    <n v="0"/>
    <n v="1"/>
    <x v="1"/>
    <n v="0.86"/>
    <n v="0.86"/>
  </r>
  <r>
    <s v="FL250356"/>
    <s v="Charles Pratt"/>
    <s v="Charles Pratt"/>
    <s v="male"/>
    <x v="1"/>
    <n v="58"/>
    <x v="8"/>
    <x v="6"/>
    <x v="6"/>
    <m/>
    <x v="5"/>
    <n v="100"/>
    <n v="100"/>
    <n v="4.5"/>
    <s v="no"/>
    <x v="0"/>
    <n v="77"/>
    <n v="0.77"/>
  </r>
  <r>
    <s v="FL250357"/>
    <s v="Brian Baker"/>
    <s v="Brian Baker"/>
    <s v="m"/>
    <x v="1"/>
    <n v="32"/>
    <x v="12"/>
    <x v="10"/>
    <x v="6"/>
    <n v="10"/>
    <x v="3"/>
    <n v="30"/>
    <n v="30"/>
    <n v="3.8"/>
    <n v="0"/>
    <x v="0"/>
    <n v="0.61"/>
    <n v="0.61"/>
  </r>
  <r>
    <s v="FL250358"/>
    <s v="Christina Norman"/>
    <s v="Christina Norman"/>
    <s v="FEMALE"/>
    <x v="0"/>
    <n v="52"/>
    <x v="10"/>
    <x v="8"/>
    <x v="6"/>
    <n v="0"/>
    <x v="2"/>
    <m/>
    <s v=""/>
    <n v="4.3"/>
    <n v="0"/>
    <x v="0"/>
    <n v="0.9"/>
    <n v="0.9"/>
  </r>
  <r>
    <s v="FL250359"/>
    <s v="Laura Kelly"/>
    <s v="Laura Kelly"/>
    <s v="FEMALE"/>
    <x v="0"/>
    <n v="22"/>
    <x v="18"/>
    <x v="15"/>
    <x v="5"/>
    <n v="1"/>
    <x v="2"/>
    <n v="50"/>
    <n v="50"/>
    <n v="0"/>
    <m/>
    <x v="2"/>
    <n v="0.98"/>
    <n v="0.98"/>
  </r>
  <r>
    <s v="FL250360"/>
    <s v="John Webb"/>
    <s v="John Webb"/>
    <s v="male"/>
    <x v="1"/>
    <n v="20"/>
    <x v="10"/>
    <x v="8"/>
    <x v="7"/>
    <n v="2"/>
    <x v="2"/>
    <n v="30"/>
    <n v="30"/>
    <m/>
    <n v="1"/>
    <x v="1"/>
    <n v="0.99"/>
    <n v="0.99"/>
  </r>
  <r>
    <s v="FL250361"/>
    <s v="Christopher Burton"/>
    <s v="Christopher Burton"/>
    <s v="m"/>
    <x v="1"/>
    <n v="56"/>
    <x v="3"/>
    <x v="3"/>
    <x v="5"/>
    <n v="9"/>
    <x v="3"/>
    <s v="USD 40"/>
    <n v="40"/>
    <n v="2.6"/>
    <n v="0"/>
    <x v="0"/>
    <n v="0.61"/>
    <n v="0.61"/>
  </r>
  <r>
    <s v="FL250362"/>
    <s v="Bradley Aguilar"/>
    <s v="Bradley Aguilar"/>
    <s v="male"/>
    <x v="1"/>
    <n v="41"/>
    <x v="9"/>
    <x v="7"/>
    <x v="5"/>
    <n v="22"/>
    <x v="1"/>
    <s v="USD 50"/>
    <n v="50"/>
    <n v="1.6"/>
    <n v="1"/>
    <x v="1"/>
    <n v="0.61"/>
    <n v="0.61"/>
  </r>
  <r>
    <s v="FL250363"/>
    <s v="Arthur Vasquez"/>
    <s v="Arthur Vasquez"/>
    <s v="male"/>
    <x v="1"/>
    <n v="25"/>
    <x v="8"/>
    <x v="6"/>
    <x v="0"/>
    <n v="5"/>
    <x v="2"/>
    <n v="30"/>
    <n v="30"/>
    <n v="2.2999999999999998"/>
    <n v="0"/>
    <x v="0"/>
    <n v="0.91"/>
    <n v="0.91"/>
  </r>
  <r>
    <s v="FL250364"/>
    <s v="Angela Castro"/>
    <s v="Angela Castro"/>
    <s v="FEMALE"/>
    <x v="0"/>
    <n v="44"/>
    <x v="14"/>
    <x v="1"/>
    <x v="7"/>
    <n v="6"/>
    <x v="3"/>
    <n v="75"/>
    <n v="75"/>
    <n v="4.5999999999999996"/>
    <s v="Y"/>
    <x v="1"/>
    <n v="72"/>
    <n v="0.72"/>
  </r>
  <r>
    <s v="FL250365"/>
    <s v="Summer Yoder"/>
    <s v="Summer Yoder"/>
    <s v="FEMALE"/>
    <x v="0"/>
    <n v="46"/>
    <x v="1"/>
    <x v="1"/>
    <x v="3"/>
    <n v="26"/>
    <x v="1"/>
    <n v="100"/>
    <n v="100"/>
    <n v="2.1"/>
    <m/>
    <x v="2"/>
    <m/>
    <s v="Not Rated"/>
  </r>
  <r>
    <s v="FL250366"/>
    <s v="Jackie Allen"/>
    <s v="Jackie Allen"/>
    <s v="FEMALE"/>
    <x v="0"/>
    <n v="40"/>
    <x v="12"/>
    <x v="10"/>
    <x v="0"/>
    <m/>
    <x v="5"/>
    <n v="40"/>
    <n v="40"/>
    <n v="1.5"/>
    <b v="0"/>
    <x v="0"/>
    <n v="0.96"/>
    <n v="0.96"/>
  </r>
  <r>
    <s v="FL250367"/>
    <s v="Brandon Williams"/>
    <s v="Brandon Williams"/>
    <s v="male"/>
    <x v="1"/>
    <m/>
    <x v="18"/>
    <x v="15"/>
    <x v="4"/>
    <n v="9"/>
    <x v="3"/>
    <s v="USD 40"/>
    <n v="40"/>
    <n v="1.7"/>
    <n v="1"/>
    <x v="1"/>
    <n v="72"/>
    <n v="0.72"/>
  </r>
  <r>
    <s v="FL250368"/>
    <s v="Manuel Torres"/>
    <s v="Manuel Torres"/>
    <s v="m"/>
    <x v="1"/>
    <n v="31"/>
    <x v="9"/>
    <x v="7"/>
    <x v="5"/>
    <n v="11"/>
    <x v="0"/>
    <m/>
    <s v=""/>
    <n v="3.3"/>
    <n v="0"/>
    <x v="0"/>
    <m/>
    <s v="Not Rated"/>
  </r>
  <r>
    <s v="FL250369"/>
    <s v="Scott Keller"/>
    <s v="Scott Keller"/>
    <s v="m"/>
    <x v="1"/>
    <n v="33"/>
    <x v="12"/>
    <x v="10"/>
    <x v="9"/>
    <m/>
    <x v="5"/>
    <n v="40"/>
    <n v="40"/>
    <n v="4.3"/>
    <n v="1"/>
    <x v="1"/>
    <n v="0.63"/>
    <n v="0.63"/>
  </r>
  <r>
    <s v="FL250370"/>
    <s v="Deborah Brown"/>
    <s v="Deborah Brown"/>
    <s v="FEMALE"/>
    <x v="0"/>
    <n v="31"/>
    <x v="11"/>
    <x v="9"/>
    <x v="9"/>
    <n v="3"/>
    <x v="2"/>
    <n v="20"/>
    <n v="20"/>
    <m/>
    <s v="N"/>
    <x v="0"/>
    <m/>
    <s v="Not Rated"/>
  </r>
  <r>
    <s v="FL250371"/>
    <s v="Jennifer Lara"/>
    <s v="Jennifer Lara"/>
    <s v="f"/>
    <x v="0"/>
    <n v="49"/>
    <x v="0"/>
    <x v="0"/>
    <x v="5"/>
    <n v="15"/>
    <x v="0"/>
    <s v="USD 75"/>
    <n v="75"/>
    <n v="2.6"/>
    <s v="N"/>
    <x v="0"/>
    <n v="0.83"/>
    <n v="0.83"/>
  </r>
  <r>
    <s v="FL250372"/>
    <s v="Jason Scott"/>
    <s v="Jason Scott"/>
    <s v="male"/>
    <x v="1"/>
    <n v="35"/>
    <x v="19"/>
    <x v="6"/>
    <x v="2"/>
    <n v="12"/>
    <x v="0"/>
    <s v="USD 20"/>
    <n v="20"/>
    <n v="4.0999999999999996"/>
    <m/>
    <x v="2"/>
    <n v="0.94"/>
    <n v="0.94"/>
  </r>
  <r>
    <s v="FL250373"/>
    <s v="Gregory Garrison"/>
    <s v="Gregory Garrison"/>
    <s v="m"/>
    <x v="1"/>
    <n v="45"/>
    <x v="10"/>
    <x v="8"/>
    <x v="5"/>
    <n v="19"/>
    <x v="4"/>
    <n v="40"/>
    <n v="40"/>
    <n v="2.2000000000000002"/>
    <n v="1"/>
    <x v="1"/>
    <n v="0.78"/>
    <n v="0.78"/>
  </r>
  <r>
    <s v="FL250374"/>
    <s v="Chelsea Anderson"/>
    <s v="Chelsea Anderson"/>
    <s v="FEMALE"/>
    <x v="0"/>
    <n v="39"/>
    <x v="3"/>
    <x v="3"/>
    <x v="5"/>
    <n v="13"/>
    <x v="0"/>
    <n v="30"/>
    <n v="30"/>
    <n v="1.1000000000000001"/>
    <n v="1"/>
    <x v="1"/>
    <m/>
    <s v="Not Rated"/>
  </r>
  <r>
    <s v="FL250375"/>
    <s v="Gerald Johnson"/>
    <s v="Gerald Johnson"/>
    <s v="male"/>
    <x v="1"/>
    <m/>
    <x v="8"/>
    <x v="6"/>
    <x v="0"/>
    <m/>
    <x v="5"/>
    <n v="50"/>
    <n v="50"/>
    <n v="2.1"/>
    <n v="1"/>
    <x v="1"/>
    <n v="0.82"/>
    <n v="0.82"/>
  </r>
  <r>
    <s v="FL250376"/>
    <s v="Kevin Ellis"/>
    <s v="Kevin Ellis"/>
    <s v="male"/>
    <x v="1"/>
    <n v="24"/>
    <x v="2"/>
    <x v="2"/>
    <x v="7"/>
    <n v="3"/>
    <x v="2"/>
    <n v="30"/>
    <n v="30"/>
    <n v="2.2999999999999998"/>
    <b v="0"/>
    <x v="0"/>
    <n v="0.66"/>
    <n v="0.66"/>
  </r>
  <r>
    <s v="FL250377"/>
    <s v="Mitchell Keller"/>
    <s v="Mitchell Keller"/>
    <s v="male"/>
    <x v="1"/>
    <n v="50"/>
    <x v="1"/>
    <x v="1"/>
    <x v="2"/>
    <n v="26"/>
    <x v="1"/>
    <m/>
    <s v=""/>
    <n v="3.6"/>
    <n v="1"/>
    <x v="1"/>
    <n v="82"/>
    <n v="0.82"/>
  </r>
  <r>
    <s v="FL250378"/>
    <s v="Mary Brown"/>
    <s v="Mary Brown"/>
    <s v="FEMALE"/>
    <x v="0"/>
    <n v="23"/>
    <x v="2"/>
    <x v="2"/>
    <x v="9"/>
    <n v="4"/>
    <x v="2"/>
    <s v="USD 20"/>
    <n v="20"/>
    <n v="4.7"/>
    <b v="1"/>
    <x v="1"/>
    <n v="0.84"/>
    <n v="0.84"/>
  </r>
  <r>
    <s v="FL250379"/>
    <s v="Ronald Walls"/>
    <s v="Ronald Walls"/>
    <s v="male"/>
    <x v="1"/>
    <n v="27"/>
    <x v="14"/>
    <x v="1"/>
    <x v="7"/>
    <n v="8"/>
    <x v="3"/>
    <n v="20"/>
    <n v="20"/>
    <n v="4.8"/>
    <s v="N"/>
    <x v="0"/>
    <n v="0.81"/>
    <n v="0.81"/>
  </r>
  <r>
    <s v="FL250380"/>
    <s v="Anthony Avila"/>
    <s v="Anthony Avila"/>
    <s v="male"/>
    <x v="1"/>
    <n v="58"/>
    <x v="17"/>
    <x v="14"/>
    <x v="4"/>
    <n v="10"/>
    <x v="3"/>
    <n v="75"/>
    <n v="75"/>
    <n v="4.2"/>
    <s v="N"/>
    <x v="0"/>
    <n v="71"/>
    <n v="0.71"/>
  </r>
  <r>
    <s v="FL250381"/>
    <s v="Douglas Goodwin"/>
    <s v="Douglas Goodwin"/>
    <s v="m"/>
    <x v="1"/>
    <n v="37"/>
    <x v="0"/>
    <x v="0"/>
    <x v="9"/>
    <n v="5"/>
    <x v="2"/>
    <m/>
    <s v=""/>
    <n v="4.8"/>
    <n v="1"/>
    <x v="1"/>
    <n v="0.61"/>
    <n v="0.61"/>
  </r>
  <r>
    <s v="FL250382"/>
    <s v="James Mills"/>
    <s v="James Mills"/>
    <s v="male"/>
    <x v="1"/>
    <n v="39"/>
    <x v="20"/>
    <x v="6"/>
    <x v="0"/>
    <n v="18"/>
    <x v="4"/>
    <n v="75"/>
    <n v="75"/>
    <n v="4"/>
    <n v="1"/>
    <x v="1"/>
    <n v="0.66"/>
    <n v="0.66"/>
  </r>
  <r>
    <s v="FL250383"/>
    <s v="Nicole Marks"/>
    <s v="Nicole Marks"/>
    <s v="FEMALE"/>
    <x v="0"/>
    <n v="46"/>
    <x v="16"/>
    <x v="13"/>
    <x v="5"/>
    <n v="10"/>
    <x v="3"/>
    <n v="20"/>
    <n v="20"/>
    <n v="2.5"/>
    <b v="1"/>
    <x v="1"/>
    <n v="0.97"/>
    <n v="0.97"/>
  </r>
  <r>
    <s v="FL250384"/>
    <s v="Phyllis Dawson"/>
    <s v="Phyllis Dawson"/>
    <s v="FEMALE"/>
    <x v="0"/>
    <m/>
    <x v="7"/>
    <x v="1"/>
    <x v="6"/>
    <n v="0"/>
    <x v="2"/>
    <s v="USD 20"/>
    <n v="20"/>
    <n v="4.8"/>
    <n v="0"/>
    <x v="0"/>
    <n v="0.74"/>
    <n v="0.74"/>
  </r>
  <r>
    <s v="FL250385"/>
    <s v="Renee Arnold"/>
    <s v="Renee Arnold"/>
    <s v="f"/>
    <x v="0"/>
    <n v="39"/>
    <x v="19"/>
    <x v="6"/>
    <x v="0"/>
    <n v="21"/>
    <x v="1"/>
    <n v="30"/>
    <n v="30"/>
    <n v="4.7"/>
    <b v="0"/>
    <x v="0"/>
    <n v="0.61"/>
    <n v="0.61"/>
  </r>
  <r>
    <s v="FL250386"/>
    <s v="Eric Robinson"/>
    <s v="Eric Robinson"/>
    <s v="m"/>
    <x v="1"/>
    <n v="59"/>
    <x v="16"/>
    <x v="13"/>
    <x v="0"/>
    <n v="25"/>
    <x v="1"/>
    <n v="20"/>
    <n v="20"/>
    <n v="4"/>
    <n v="0"/>
    <x v="0"/>
    <n v="0.9"/>
    <n v="0.9"/>
  </r>
  <r>
    <s v="FL250387"/>
    <s v="Paul Brown"/>
    <s v="Paul Brown"/>
    <s v="m"/>
    <x v="1"/>
    <n v="21"/>
    <x v="3"/>
    <x v="3"/>
    <x v="8"/>
    <n v="0"/>
    <x v="2"/>
    <n v="40"/>
    <n v="40"/>
    <n v="4.0999999999999996"/>
    <s v="Y"/>
    <x v="1"/>
    <n v="0.97"/>
    <n v="0.97"/>
  </r>
  <r>
    <s v="FL250388"/>
    <s v="Sarah Proctor"/>
    <s v="Sarah Proctor"/>
    <s v="FEMALE"/>
    <x v="0"/>
    <n v="23"/>
    <x v="14"/>
    <x v="1"/>
    <x v="8"/>
    <n v="5"/>
    <x v="2"/>
    <n v="100"/>
    <n v="100"/>
    <n v="3.2"/>
    <n v="1"/>
    <x v="1"/>
    <m/>
    <s v="Not Rated"/>
  </r>
  <r>
    <s v="FL250389"/>
    <s v="Matthew Hicks"/>
    <s v="Matthew Hicks"/>
    <s v="m"/>
    <x v="1"/>
    <n v="27"/>
    <x v="16"/>
    <x v="13"/>
    <x v="3"/>
    <n v="1"/>
    <x v="2"/>
    <n v="20"/>
    <n v="20"/>
    <n v="4.3"/>
    <s v="N"/>
    <x v="0"/>
    <n v="0.76"/>
    <n v="0.76"/>
  </r>
  <r>
    <s v="FL250390"/>
    <s v="Christopher Black"/>
    <s v="Christopher Black"/>
    <s v="m"/>
    <x v="1"/>
    <n v="27"/>
    <x v="18"/>
    <x v="15"/>
    <x v="7"/>
    <n v="4"/>
    <x v="2"/>
    <n v="40"/>
    <n v="40"/>
    <n v="4.4000000000000004"/>
    <n v="0"/>
    <x v="0"/>
    <n v="0.92"/>
    <n v="0.92"/>
  </r>
  <r>
    <s v="FL250391"/>
    <s v="Joanne Reyes"/>
    <s v="Joanne Reyes"/>
    <s v="f"/>
    <x v="0"/>
    <n v="48"/>
    <x v="17"/>
    <x v="14"/>
    <x v="5"/>
    <n v="21"/>
    <x v="1"/>
    <n v="40"/>
    <n v="40"/>
    <n v="2.2999999999999998"/>
    <n v="0"/>
    <x v="0"/>
    <m/>
    <s v="Not Rated"/>
  </r>
  <r>
    <s v="FL250392"/>
    <s v="Isaac Gray"/>
    <s v="Isaac Gray"/>
    <s v="male"/>
    <x v="1"/>
    <n v="21"/>
    <x v="17"/>
    <x v="14"/>
    <x v="4"/>
    <n v="1"/>
    <x v="2"/>
    <n v="20"/>
    <n v="20"/>
    <n v="2.4"/>
    <n v="1"/>
    <x v="1"/>
    <n v="0.66"/>
    <n v="0.66"/>
  </r>
  <r>
    <s v="FL250393"/>
    <s v="Joshua Roberts"/>
    <s v="Joshua Roberts"/>
    <s v="m"/>
    <x v="1"/>
    <n v="37"/>
    <x v="0"/>
    <x v="0"/>
    <x v="8"/>
    <m/>
    <x v="5"/>
    <n v="50"/>
    <n v="50"/>
    <n v="4.5999999999999996"/>
    <n v="0"/>
    <x v="0"/>
    <n v="0.83"/>
    <n v="0.83"/>
  </r>
  <r>
    <s v="FL250394"/>
    <s v="Elizabeth Estrada"/>
    <s v="Elizabeth Estrada"/>
    <s v="f"/>
    <x v="0"/>
    <n v="31"/>
    <x v="2"/>
    <x v="2"/>
    <x v="6"/>
    <n v="10"/>
    <x v="3"/>
    <n v="50"/>
    <n v="50"/>
    <n v="0"/>
    <s v="no"/>
    <x v="0"/>
    <m/>
    <s v="Not Rated"/>
  </r>
  <r>
    <s v="FL250395"/>
    <s v="Lori Malone"/>
    <s v="Lori Malone"/>
    <s v="f"/>
    <x v="0"/>
    <n v="41"/>
    <x v="16"/>
    <x v="13"/>
    <x v="0"/>
    <n v="21"/>
    <x v="1"/>
    <m/>
    <s v=""/>
    <n v="0"/>
    <s v="Y"/>
    <x v="1"/>
    <m/>
    <s v="Not Rated"/>
  </r>
  <r>
    <s v="FL250396"/>
    <s v="Anthony Huynh MD"/>
    <s v="Anthony Huynh MD"/>
    <s v="male"/>
    <x v="1"/>
    <n v="31"/>
    <x v="13"/>
    <x v="11"/>
    <x v="7"/>
    <n v="0"/>
    <x v="2"/>
    <n v="20"/>
    <n v="20"/>
    <n v="4.2"/>
    <s v="Y"/>
    <x v="1"/>
    <n v="82"/>
    <n v="0.82"/>
  </r>
  <r>
    <s v="FL250397"/>
    <s v="Mindy York"/>
    <s v="Mindy York"/>
    <s v="FEMALE"/>
    <x v="0"/>
    <n v="58"/>
    <x v="8"/>
    <x v="6"/>
    <x v="5"/>
    <n v="0"/>
    <x v="2"/>
    <n v="50"/>
    <n v="50"/>
    <n v="2.2999999999999998"/>
    <n v="0"/>
    <x v="0"/>
    <n v="0.77"/>
    <n v="0.77"/>
  </r>
  <r>
    <s v="FL250398"/>
    <s v="Ms. Christine Cherry"/>
    <s v="Christine Cherry"/>
    <s v="f"/>
    <x v="0"/>
    <n v="45"/>
    <x v="3"/>
    <x v="3"/>
    <x v="5"/>
    <n v="17"/>
    <x v="4"/>
    <n v="50"/>
    <n v="50"/>
    <n v="4.7"/>
    <n v="1"/>
    <x v="1"/>
    <n v="0.73"/>
    <n v="0.73"/>
  </r>
  <r>
    <s v="FL250399"/>
    <s v="Daniel Foster"/>
    <s v="Daniel Foster"/>
    <s v="m"/>
    <x v="1"/>
    <n v="51"/>
    <x v="12"/>
    <x v="10"/>
    <x v="7"/>
    <n v="5"/>
    <x v="2"/>
    <m/>
    <s v=""/>
    <n v="3"/>
    <n v="1"/>
    <x v="1"/>
    <n v="0.88"/>
    <n v="0.88"/>
  </r>
  <r>
    <s v="FL250400"/>
    <s v="Mr. David Valencia"/>
    <s v="David Valencia"/>
    <s v="male"/>
    <x v="1"/>
    <n v="54"/>
    <x v="5"/>
    <x v="1"/>
    <x v="6"/>
    <n v="3"/>
    <x v="2"/>
    <s v="USD 30"/>
    <n v="30"/>
    <n v="2.4"/>
    <n v="0"/>
    <x v="0"/>
    <n v="0.81"/>
    <n v="0.81"/>
  </r>
  <r>
    <s v="FL250401"/>
    <s v="Ethan Adams"/>
    <s v="Ethan Adams"/>
    <s v="m"/>
    <x v="1"/>
    <n v="22"/>
    <x v="13"/>
    <x v="11"/>
    <x v="5"/>
    <n v="1"/>
    <x v="2"/>
    <n v="20"/>
    <n v="20"/>
    <n v="1.7"/>
    <s v="N"/>
    <x v="0"/>
    <n v="0.78"/>
    <n v="0.78"/>
  </r>
  <r>
    <s v="FL250402"/>
    <s v="Brett Moore"/>
    <s v="Brett Moore"/>
    <s v="m"/>
    <x v="1"/>
    <n v="36"/>
    <x v="6"/>
    <x v="5"/>
    <x v="7"/>
    <n v="2"/>
    <x v="2"/>
    <n v="75"/>
    <n v="75"/>
    <n v="0"/>
    <b v="0"/>
    <x v="0"/>
    <n v="0.92"/>
    <n v="0.92"/>
  </r>
  <r>
    <s v="FL250403"/>
    <s v="Phillip Griffin"/>
    <s v="Phillip Griffin"/>
    <s v="male"/>
    <x v="1"/>
    <n v="50"/>
    <x v="2"/>
    <x v="2"/>
    <x v="8"/>
    <n v="32"/>
    <x v="1"/>
    <n v="30"/>
    <n v="30"/>
    <m/>
    <n v="0"/>
    <x v="0"/>
    <n v="0.64"/>
    <n v="0.64"/>
  </r>
  <r>
    <s v="FL250404"/>
    <s v="Stacie Wall"/>
    <s v="Stacie Wall"/>
    <s v="FEMALE"/>
    <x v="0"/>
    <n v="41"/>
    <x v="1"/>
    <x v="1"/>
    <x v="0"/>
    <n v="14"/>
    <x v="0"/>
    <n v="30"/>
    <n v="30"/>
    <n v="0"/>
    <s v="Y"/>
    <x v="1"/>
    <n v="0.78"/>
    <n v="0.78"/>
  </r>
  <r>
    <s v="FL250405"/>
    <s v="Jacob Austin"/>
    <s v="Jacob Austin"/>
    <s v="m"/>
    <x v="1"/>
    <m/>
    <x v="17"/>
    <x v="14"/>
    <x v="3"/>
    <n v="10"/>
    <x v="3"/>
    <n v="20"/>
    <n v="20"/>
    <n v="1.8"/>
    <s v="yes"/>
    <x v="1"/>
    <n v="85"/>
    <n v="0.85"/>
  </r>
  <r>
    <s v="FL250406"/>
    <s v="Sabrina Davidson"/>
    <s v="Sabrina Davidson"/>
    <s v="FEMALE"/>
    <x v="0"/>
    <n v="51"/>
    <x v="3"/>
    <x v="3"/>
    <x v="7"/>
    <n v="27"/>
    <x v="1"/>
    <n v="50"/>
    <n v="50"/>
    <n v="0"/>
    <s v="no"/>
    <x v="0"/>
    <n v="0.78"/>
    <n v="0.78"/>
  </r>
  <r>
    <s v="FL250407"/>
    <s v="Dustin Douglas"/>
    <s v="Dustin Douglas"/>
    <s v="male"/>
    <x v="1"/>
    <n v="21"/>
    <x v="15"/>
    <x v="12"/>
    <x v="4"/>
    <n v="2"/>
    <x v="2"/>
    <n v="30"/>
    <n v="30"/>
    <n v="3.8"/>
    <n v="1"/>
    <x v="1"/>
    <n v="0.98"/>
    <n v="0.98"/>
  </r>
  <r>
    <s v="FL250408"/>
    <s v="Steven Norris"/>
    <s v="Steven Norris"/>
    <s v="male"/>
    <x v="1"/>
    <n v="51"/>
    <x v="9"/>
    <x v="7"/>
    <x v="4"/>
    <n v="33"/>
    <x v="1"/>
    <s v="USD 40"/>
    <n v="40"/>
    <n v="0"/>
    <s v="Y"/>
    <x v="1"/>
    <n v="0.63"/>
    <n v="0.63"/>
  </r>
  <r>
    <s v="FL250409"/>
    <s v="Mindy Sullivan"/>
    <s v="Mindy Sullivan"/>
    <s v="FEMALE"/>
    <x v="0"/>
    <n v="37"/>
    <x v="4"/>
    <x v="4"/>
    <x v="2"/>
    <n v="11"/>
    <x v="0"/>
    <s v="USD 40"/>
    <n v="40"/>
    <n v="3.6"/>
    <s v="N"/>
    <x v="0"/>
    <n v="0.73"/>
    <n v="0.73"/>
  </r>
  <r>
    <s v="FL250410"/>
    <s v="Elizabeth Stone"/>
    <s v="Elizabeth Stone"/>
    <s v="f"/>
    <x v="0"/>
    <n v="20"/>
    <x v="20"/>
    <x v="6"/>
    <x v="2"/>
    <n v="2"/>
    <x v="2"/>
    <n v="30"/>
    <n v="30"/>
    <n v="0"/>
    <n v="0"/>
    <x v="0"/>
    <n v="0.94"/>
    <n v="0.94"/>
  </r>
  <r>
    <s v="FL250411"/>
    <s v="Diane Flores"/>
    <s v="Diane Flores"/>
    <s v="FEMALE"/>
    <x v="0"/>
    <n v="50"/>
    <x v="1"/>
    <x v="1"/>
    <x v="3"/>
    <n v="31"/>
    <x v="1"/>
    <n v="50"/>
    <n v="50"/>
    <n v="4.0999999999999996"/>
    <m/>
    <x v="2"/>
    <n v="0.81"/>
    <n v="0.81"/>
  </r>
  <r>
    <s v="FL250412"/>
    <s v="Jessica Erickson"/>
    <s v="Jessica Erickson"/>
    <s v="FEMALE"/>
    <x v="0"/>
    <n v="58"/>
    <x v="6"/>
    <x v="5"/>
    <x v="2"/>
    <n v="17"/>
    <x v="4"/>
    <n v="50"/>
    <n v="50"/>
    <n v="2.6"/>
    <n v="1"/>
    <x v="1"/>
    <n v="0.61"/>
    <n v="0.61"/>
  </r>
  <r>
    <s v="FL250413"/>
    <s v="Sara Moses"/>
    <s v="Sara Moses"/>
    <s v="FEMALE"/>
    <x v="0"/>
    <n v="40"/>
    <x v="11"/>
    <x v="9"/>
    <x v="6"/>
    <n v="2"/>
    <x v="2"/>
    <n v="100"/>
    <n v="100"/>
    <n v="0"/>
    <n v="0"/>
    <x v="0"/>
    <m/>
    <s v="Not Rated"/>
  </r>
  <r>
    <s v="FL250414"/>
    <s v="Allison Henderson"/>
    <s v="Allison Henderson"/>
    <s v="f"/>
    <x v="0"/>
    <n v="26"/>
    <x v="16"/>
    <x v="13"/>
    <x v="3"/>
    <n v="2"/>
    <x v="2"/>
    <n v="20"/>
    <n v="20"/>
    <n v="1.3"/>
    <s v="no"/>
    <x v="0"/>
    <n v="0.83"/>
    <n v="0.83"/>
  </r>
  <r>
    <s v="FL250415"/>
    <s v="Susan Dixon"/>
    <s v="Susan Dixon"/>
    <s v="FEMALE"/>
    <x v="0"/>
    <n v="44"/>
    <x v="12"/>
    <x v="10"/>
    <x v="7"/>
    <n v="22"/>
    <x v="1"/>
    <n v="30"/>
    <n v="30"/>
    <n v="4.0999999999999996"/>
    <s v="Y"/>
    <x v="1"/>
    <m/>
    <s v="Not Rated"/>
  </r>
  <r>
    <s v="FL250416"/>
    <s v="David Morrison"/>
    <s v="David Morrison"/>
    <s v="male"/>
    <x v="1"/>
    <n v="42"/>
    <x v="19"/>
    <x v="6"/>
    <x v="9"/>
    <n v="8"/>
    <x v="3"/>
    <n v="50"/>
    <n v="50"/>
    <n v="2.4"/>
    <s v="no"/>
    <x v="0"/>
    <n v="0.68"/>
    <n v="0.68"/>
  </r>
  <r>
    <s v="FL250417"/>
    <s v="Jason Carter"/>
    <s v="Jason Carter"/>
    <s v="m"/>
    <x v="1"/>
    <n v="38"/>
    <x v="19"/>
    <x v="6"/>
    <x v="5"/>
    <n v="9"/>
    <x v="3"/>
    <n v="50"/>
    <n v="50"/>
    <n v="0"/>
    <n v="0"/>
    <x v="0"/>
    <n v="0.74"/>
    <n v="0.74"/>
  </r>
  <r>
    <s v="FL250418"/>
    <s v="James Jacobs"/>
    <s v="James Jacobs"/>
    <s v="male"/>
    <x v="1"/>
    <n v="51"/>
    <x v="16"/>
    <x v="13"/>
    <x v="3"/>
    <n v="32"/>
    <x v="1"/>
    <n v="100"/>
    <n v="100"/>
    <n v="4.4000000000000004"/>
    <b v="0"/>
    <x v="0"/>
    <n v="91"/>
    <n v="0.91"/>
  </r>
  <r>
    <s v="FL250419"/>
    <s v="Kathleen Quinn"/>
    <s v="Kathleen Quinn"/>
    <s v="FEMALE"/>
    <x v="0"/>
    <n v="36"/>
    <x v="15"/>
    <x v="12"/>
    <x v="4"/>
    <n v="8"/>
    <x v="3"/>
    <s v="USD 100"/>
    <n v="100"/>
    <n v="2.2000000000000002"/>
    <n v="1"/>
    <x v="1"/>
    <n v="0.97"/>
    <n v="0.97"/>
  </r>
  <r>
    <s v="FL250420"/>
    <s v="Natalie Frank MD"/>
    <s v="Natalie Frank MD"/>
    <s v="FEMALE"/>
    <x v="0"/>
    <n v="37"/>
    <x v="1"/>
    <x v="1"/>
    <x v="1"/>
    <n v="10"/>
    <x v="3"/>
    <n v="30"/>
    <n v="30"/>
    <n v="0"/>
    <n v="0"/>
    <x v="0"/>
    <n v="0.96"/>
    <n v="0.96"/>
  </r>
  <r>
    <s v="FL250421"/>
    <s v="Michael Reed"/>
    <s v="Michael Reed"/>
    <s v="male"/>
    <x v="1"/>
    <n v="31"/>
    <x v="17"/>
    <x v="14"/>
    <x v="8"/>
    <n v="0"/>
    <x v="2"/>
    <n v="50"/>
    <n v="50"/>
    <n v="1.1000000000000001"/>
    <s v="Y"/>
    <x v="1"/>
    <n v="0.73"/>
    <n v="0.73"/>
  </r>
  <r>
    <s v="FL250422"/>
    <s v="Sheila Smith"/>
    <s v="Sheila Smith"/>
    <s v="f"/>
    <x v="0"/>
    <n v="47"/>
    <x v="10"/>
    <x v="8"/>
    <x v="7"/>
    <n v="22"/>
    <x v="1"/>
    <m/>
    <s v=""/>
    <n v="1.4"/>
    <s v="yes"/>
    <x v="1"/>
    <n v="0.72"/>
    <n v="0.72"/>
  </r>
  <r>
    <s v="FL250423"/>
    <s v="Morgan Ford"/>
    <s v="Morgan Ford"/>
    <s v="FEMALE"/>
    <x v="0"/>
    <n v="60"/>
    <x v="19"/>
    <x v="6"/>
    <x v="6"/>
    <n v="34"/>
    <x v="1"/>
    <n v="100"/>
    <n v="100"/>
    <n v="0"/>
    <b v="1"/>
    <x v="1"/>
    <n v="0.74"/>
    <n v="0.74"/>
  </r>
  <r>
    <s v="FL250424"/>
    <s v="Linda Schultz"/>
    <s v="Linda Schultz"/>
    <s v="FEMALE"/>
    <x v="0"/>
    <n v="48"/>
    <x v="8"/>
    <x v="6"/>
    <x v="1"/>
    <n v="5"/>
    <x v="2"/>
    <n v="30"/>
    <n v="30"/>
    <n v="1.5"/>
    <s v="N"/>
    <x v="0"/>
    <m/>
    <s v="Not Rated"/>
  </r>
  <r>
    <s v="FL250425"/>
    <s v="Regina Daniel"/>
    <s v="Regina Daniel"/>
    <s v="f"/>
    <x v="0"/>
    <n v="24"/>
    <x v="10"/>
    <x v="8"/>
    <x v="4"/>
    <n v="3"/>
    <x v="2"/>
    <n v="20"/>
    <n v="20"/>
    <n v="0"/>
    <n v="1"/>
    <x v="1"/>
    <m/>
    <s v="Not Rated"/>
  </r>
  <r>
    <s v="FL250426"/>
    <s v="Allison Perkins"/>
    <s v="Allison Perkins"/>
    <s v="FEMALE"/>
    <x v="0"/>
    <n v="35"/>
    <x v="3"/>
    <x v="3"/>
    <x v="9"/>
    <n v="10"/>
    <x v="3"/>
    <n v="75"/>
    <n v="75"/>
    <n v="0"/>
    <m/>
    <x v="2"/>
    <n v="0.74"/>
    <n v="0.74"/>
  </r>
  <r>
    <s v="FL250427"/>
    <s v="Bradley Weaver"/>
    <s v="Bradley Weaver"/>
    <s v="male"/>
    <x v="1"/>
    <n v="35"/>
    <x v="5"/>
    <x v="1"/>
    <x v="8"/>
    <m/>
    <x v="5"/>
    <n v="100"/>
    <n v="100"/>
    <n v="3.5"/>
    <s v="Y"/>
    <x v="1"/>
    <n v="0.71"/>
    <n v="0.71"/>
  </r>
  <r>
    <s v="FL250428"/>
    <s v="Sarah Hall"/>
    <s v="Sarah Hall"/>
    <s v="FEMALE"/>
    <x v="0"/>
    <n v="29"/>
    <x v="3"/>
    <x v="3"/>
    <x v="6"/>
    <n v="6"/>
    <x v="3"/>
    <m/>
    <s v=""/>
    <n v="4.8"/>
    <s v="N"/>
    <x v="0"/>
    <n v="0.83"/>
    <n v="0.83"/>
  </r>
  <r>
    <s v="FL250429"/>
    <s v="Diana Walton"/>
    <s v="Diana Walton"/>
    <s v="FEMALE"/>
    <x v="0"/>
    <n v="36"/>
    <x v="0"/>
    <x v="0"/>
    <x v="9"/>
    <n v="1"/>
    <x v="2"/>
    <n v="75"/>
    <n v="75"/>
    <m/>
    <m/>
    <x v="2"/>
    <n v="0.63"/>
    <n v="0.63"/>
  </r>
  <r>
    <s v="FL250430"/>
    <s v="Donna Davis"/>
    <s v="Donna Davis"/>
    <s v="FEMALE"/>
    <x v="0"/>
    <n v="44"/>
    <x v="14"/>
    <x v="1"/>
    <x v="4"/>
    <n v="0"/>
    <x v="2"/>
    <m/>
    <s v=""/>
    <n v="4.8"/>
    <m/>
    <x v="2"/>
    <n v="0.84"/>
    <n v="0.84"/>
  </r>
  <r>
    <s v="FL250431"/>
    <s v="Christopher Mcclain"/>
    <s v="Christopher Mcclain"/>
    <s v="male"/>
    <x v="1"/>
    <n v="44"/>
    <x v="17"/>
    <x v="14"/>
    <x v="3"/>
    <m/>
    <x v="5"/>
    <m/>
    <s v=""/>
    <n v="1.4"/>
    <n v="0"/>
    <x v="0"/>
    <n v="0.93"/>
    <n v="0.93"/>
  </r>
  <r>
    <s v="FL250432"/>
    <s v="Dr. Paul Williamson"/>
    <s v="Paul Williamson"/>
    <s v="m"/>
    <x v="1"/>
    <n v="40"/>
    <x v="10"/>
    <x v="8"/>
    <x v="4"/>
    <n v="13"/>
    <x v="0"/>
    <s v="USD 100"/>
    <n v="100"/>
    <n v="1.1000000000000001"/>
    <n v="1"/>
    <x v="1"/>
    <m/>
    <s v="Not Rated"/>
  </r>
  <r>
    <s v="FL250433"/>
    <s v="Barbara Brown"/>
    <s v="Barbara Brown"/>
    <s v="f"/>
    <x v="0"/>
    <n v="53"/>
    <x v="3"/>
    <x v="3"/>
    <x v="9"/>
    <n v="13"/>
    <x v="0"/>
    <n v="50"/>
    <n v="50"/>
    <n v="3.3"/>
    <s v="Y"/>
    <x v="1"/>
    <n v="0.93"/>
    <n v="0.93"/>
  </r>
  <r>
    <s v="FL250434"/>
    <s v="Kimberly Allen"/>
    <s v="Kimberly Allen"/>
    <s v="f"/>
    <x v="0"/>
    <n v="35"/>
    <x v="2"/>
    <x v="2"/>
    <x v="0"/>
    <n v="0"/>
    <x v="2"/>
    <s v="USD 30"/>
    <n v="30"/>
    <n v="4.5999999999999996"/>
    <m/>
    <x v="2"/>
    <n v="0.97"/>
    <n v="0.97"/>
  </r>
  <r>
    <s v="FL250435"/>
    <s v="Elizabeth Edwards"/>
    <s v="Elizabeth Edwards"/>
    <s v="FEMALE"/>
    <x v="0"/>
    <n v="27"/>
    <x v="8"/>
    <x v="6"/>
    <x v="9"/>
    <n v="7"/>
    <x v="3"/>
    <s v="USD 75"/>
    <n v="75"/>
    <n v="2.8"/>
    <n v="1"/>
    <x v="1"/>
    <n v="0.92"/>
    <n v="0.92"/>
  </r>
  <r>
    <s v="FL250436"/>
    <s v="Anthony Downs"/>
    <s v="Anthony Downs"/>
    <s v="male"/>
    <x v="1"/>
    <n v="34"/>
    <x v="1"/>
    <x v="1"/>
    <x v="8"/>
    <n v="6"/>
    <x v="3"/>
    <n v="50"/>
    <n v="50"/>
    <n v="5"/>
    <s v="Y"/>
    <x v="1"/>
    <n v="0.92"/>
    <n v="0.92"/>
  </r>
  <r>
    <s v="FL250437"/>
    <s v="Jack Ortega"/>
    <s v="Jack Ortega"/>
    <s v="male"/>
    <x v="1"/>
    <n v="24"/>
    <x v="10"/>
    <x v="8"/>
    <x v="7"/>
    <n v="2"/>
    <x v="2"/>
    <n v="75"/>
    <n v="75"/>
    <n v="4.7"/>
    <s v="no"/>
    <x v="0"/>
    <n v="0.68"/>
    <n v="0.68"/>
  </r>
  <r>
    <s v="FL250438"/>
    <s v="Marvin Moore"/>
    <s v="Marvin Moore"/>
    <s v="male"/>
    <x v="1"/>
    <n v="57"/>
    <x v="5"/>
    <x v="1"/>
    <x v="6"/>
    <n v="13"/>
    <x v="0"/>
    <n v="100"/>
    <n v="100"/>
    <n v="3.5"/>
    <s v="no"/>
    <x v="0"/>
    <n v="0.95"/>
    <n v="0.95"/>
  </r>
  <r>
    <s v="FL250439"/>
    <s v="Tony French"/>
    <s v="Tony French"/>
    <s v="m"/>
    <x v="1"/>
    <n v="28"/>
    <x v="12"/>
    <x v="10"/>
    <x v="6"/>
    <n v="7"/>
    <x v="3"/>
    <n v="100"/>
    <n v="100"/>
    <n v="4.3"/>
    <b v="0"/>
    <x v="0"/>
    <n v="0.76"/>
    <n v="0.76"/>
  </r>
  <r>
    <s v="FL250440"/>
    <s v="Stacy Hudson"/>
    <s v="Stacy Hudson"/>
    <s v="f"/>
    <x v="0"/>
    <n v="26"/>
    <x v="0"/>
    <x v="0"/>
    <x v="8"/>
    <n v="7"/>
    <x v="3"/>
    <s v="USD 100"/>
    <n v="100"/>
    <n v="3.3"/>
    <s v="yes"/>
    <x v="1"/>
    <n v="0.66"/>
    <n v="0.66"/>
  </r>
  <r>
    <s v="FL250441"/>
    <s v="Scott Washington"/>
    <s v="Scott Washington"/>
    <s v="male"/>
    <x v="1"/>
    <n v="34"/>
    <x v="8"/>
    <x v="6"/>
    <x v="1"/>
    <n v="15"/>
    <x v="0"/>
    <n v="75"/>
    <n v="75"/>
    <m/>
    <n v="0"/>
    <x v="0"/>
    <n v="0.73"/>
    <n v="0.73"/>
  </r>
  <r>
    <s v="FL250442"/>
    <s v="Timothy Wright"/>
    <s v="Timothy Wright"/>
    <s v="male"/>
    <x v="1"/>
    <n v="43"/>
    <x v="9"/>
    <x v="7"/>
    <x v="4"/>
    <m/>
    <x v="5"/>
    <s v="USD 20"/>
    <n v="20"/>
    <n v="2.8"/>
    <m/>
    <x v="2"/>
    <n v="0.99"/>
    <n v="0.99"/>
  </r>
  <r>
    <s v="FL250443"/>
    <s v="Joseph Gonzalez"/>
    <s v="Joseph Gonzalez"/>
    <s v="m"/>
    <x v="1"/>
    <n v="31"/>
    <x v="18"/>
    <x v="15"/>
    <x v="2"/>
    <n v="5"/>
    <x v="2"/>
    <m/>
    <s v=""/>
    <n v="2.7"/>
    <n v="1"/>
    <x v="1"/>
    <n v="94"/>
    <n v="0.94"/>
  </r>
  <r>
    <s v="FL250444"/>
    <s v="Andrea Perez"/>
    <s v="Andrea Perez"/>
    <s v="FEMALE"/>
    <x v="0"/>
    <n v="34"/>
    <x v="18"/>
    <x v="15"/>
    <x v="0"/>
    <m/>
    <x v="5"/>
    <n v="50"/>
    <n v="50"/>
    <n v="0"/>
    <b v="0"/>
    <x v="0"/>
    <n v="84"/>
    <n v="0.84"/>
  </r>
  <r>
    <s v="FL250445"/>
    <s v="Angel Collins"/>
    <s v="Angel Collins"/>
    <s v="f"/>
    <x v="0"/>
    <n v="32"/>
    <x v="13"/>
    <x v="11"/>
    <x v="7"/>
    <n v="10"/>
    <x v="3"/>
    <n v="20"/>
    <n v="20"/>
    <m/>
    <s v="Y"/>
    <x v="1"/>
    <n v="0.92"/>
    <n v="0.92"/>
  </r>
  <r>
    <s v="FL250446"/>
    <s v="Daniel Terry"/>
    <s v="Daniel Terry"/>
    <s v="m"/>
    <x v="1"/>
    <n v="24"/>
    <x v="16"/>
    <x v="13"/>
    <x v="8"/>
    <n v="6"/>
    <x v="3"/>
    <n v="75"/>
    <n v="75"/>
    <n v="4.3"/>
    <s v="yes"/>
    <x v="1"/>
    <m/>
    <s v="Not Rated"/>
  </r>
  <r>
    <s v="FL250447"/>
    <s v="Steven Whitaker"/>
    <s v="Steven Whitaker"/>
    <s v="male"/>
    <x v="1"/>
    <n v="35"/>
    <x v="7"/>
    <x v="1"/>
    <x v="4"/>
    <n v="8"/>
    <x v="3"/>
    <s v="USD 50"/>
    <n v="50"/>
    <m/>
    <s v="no"/>
    <x v="0"/>
    <n v="90"/>
    <n v="0.9"/>
  </r>
  <r>
    <s v="FL250448"/>
    <s v="Denise Neal"/>
    <s v="Denise Neal"/>
    <s v="FEMALE"/>
    <x v="0"/>
    <n v="22"/>
    <x v="1"/>
    <x v="1"/>
    <x v="1"/>
    <n v="4"/>
    <x v="2"/>
    <n v="20"/>
    <n v="20"/>
    <m/>
    <n v="0"/>
    <x v="0"/>
    <n v="0.73"/>
    <n v="0.73"/>
  </r>
  <r>
    <s v="FL250449"/>
    <s v="Amanda Jacobs"/>
    <s v="Amanda Jacobs"/>
    <s v="f"/>
    <x v="0"/>
    <n v="55"/>
    <x v="16"/>
    <x v="13"/>
    <x v="4"/>
    <n v="3"/>
    <x v="2"/>
    <n v="100"/>
    <n v="100"/>
    <m/>
    <n v="1"/>
    <x v="1"/>
    <n v="0.73"/>
    <n v="0.73"/>
  </r>
  <r>
    <s v="FL250450"/>
    <s v="Karen Mercer"/>
    <s v="Karen Mercer"/>
    <s v="FEMALE"/>
    <x v="0"/>
    <n v="54"/>
    <x v="8"/>
    <x v="6"/>
    <x v="9"/>
    <m/>
    <x v="5"/>
    <n v="30"/>
    <n v="30"/>
    <n v="2.9"/>
    <b v="1"/>
    <x v="1"/>
    <n v="0.78"/>
    <n v="0.78"/>
  </r>
  <r>
    <s v="FL250451"/>
    <s v="Lindsay Hudson"/>
    <s v="Lindsay Hudson"/>
    <s v="f"/>
    <x v="0"/>
    <n v="36"/>
    <x v="3"/>
    <x v="3"/>
    <x v="7"/>
    <n v="11"/>
    <x v="0"/>
    <n v="30"/>
    <n v="30"/>
    <n v="0"/>
    <b v="1"/>
    <x v="1"/>
    <n v="0.63"/>
    <n v="0.63"/>
  </r>
  <r>
    <s v="FL250452"/>
    <s v="Stephanie Armstrong"/>
    <s v="Stephanie Armstrong"/>
    <s v="FEMALE"/>
    <x v="0"/>
    <n v="36"/>
    <x v="3"/>
    <x v="3"/>
    <x v="4"/>
    <n v="17"/>
    <x v="4"/>
    <n v="50"/>
    <n v="50"/>
    <n v="1.3"/>
    <m/>
    <x v="2"/>
    <n v="0.64"/>
    <n v="0.64"/>
  </r>
  <r>
    <s v="FL250453"/>
    <s v="Dr. Jessica Campbell"/>
    <s v="Jessica Campbell"/>
    <s v="f"/>
    <x v="0"/>
    <n v="25"/>
    <x v="8"/>
    <x v="6"/>
    <x v="3"/>
    <n v="1"/>
    <x v="2"/>
    <n v="75"/>
    <n v="75"/>
    <n v="0"/>
    <n v="1"/>
    <x v="1"/>
    <m/>
    <s v="Not Rated"/>
  </r>
  <r>
    <s v="FL250454"/>
    <s v="Curtis Maxwell"/>
    <s v="Curtis Maxwell"/>
    <s v="male"/>
    <x v="1"/>
    <n v="46"/>
    <x v="4"/>
    <x v="4"/>
    <x v="4"/>
    <n v="16"/>
    <x v="4"/>
    <n v="20"/>
    <n v="20"/>
    <n v="4.8"/>
    <n v="1"/>
    <x v="1"/>
    <n v="0.86"/>
    <n v="0.86"/>
  </r>
  <r>
    <s v="FL250455"/>
    <s v="Adam Kelly PhD"/>
    <s v="Adam Kelly PhD"/>
    <s v="m"/>
    <x v="1"/>
    <n v="41"/>
    <x v="8"/>
    <x v="6"/>
    <x v="9"/>
    <n v="11"/>
    <x v="0"/>
    <n v="40"/>
    <n v="40"/>
    <n v="2.4"/>
    <b v="0"/>
    <x v="0"/>
    <m/>
    <s v="Not Rated"/>
  </r>
  <r>
    <s v="FL250456"/>
    <s v="Julie Becker"/>
    <s v="Julie Becker"/>
    <s v="FEMALE"/>
    <x v="0"/>
    <n v="21"/>
    <x v="13"/>
    <x v="11"/>
    <x v="1"/>
    <n v="3"/>
    <x v="2"/>
    <n v="100"/>
    <n v="100"/>
    <n v="4.7"/>
    <s v="N"/>
    <x v="0"/>
    <n v="0.96"/>
    <n v="0.96"/>
  </r>
  <r>
    <s v="FL250457"/>
    <s v="James Moore"/>
    <s v="James Moore"/>
    <s v="male"/>
    <x v="1"/>
    <n v="29"/>
    <x v="5"/>
    <x v="1"/>
    <x v="2"/>
    <m/>
    <x v="5"/>
    <n v="75"/>
    <n v="75"/>
    <n v="2"/>
    <n v="0"/>
    <x v="0"/>
    <m/>
    <s v="Not Rated"/>
  </r>
  <r>
    <s v="FL250458"/>
    <s v="Danielle Barrera"/>
    <s v="Danielle Barrera"/>
    <s v="f"/>
    <x v="0"/>
    <n v="44"/>
    <x v="5"/>
    <x v="1"/>
    <x v="1"/>
    <n v="3"/>
    <x v="2"/>
    <n v="50"/>
    <n v="50"/>
    <n v="2.2000000000000002"/>
    <n v="0"/>
    <x v="0"/>
    <n v="0.77"/>
    <n v="0.77"/>
  </r>
  <r>
    <s v="FL250459"/>
    <s v="David Sanchez"/>
    <s v="David Sanchez"/>
    <s v="male"/>
    <x v="1"/>
    <n v="40"/>
    <x v="14"/>
    <x v="1"/>
    <x v="9"/>
    <n v="1"/>
    <x v="2"/>
    <n v="100"/>
    <n v="100"/>
    <n v="2.1"/>
    <n v="1"/>
    <x v="1"/>
    <m/>
    <s v="Not Rated"/>
  </r>
  <r>
    <s v="FL250460"/>
    <s v="Tiffany Bowman"/>
    <s v="Tiffany Bowman"/>
    <s v="FEMALE"/>
    <x v="0"/>
    <n v="27"/>
    <x v="16"/>
    <x v="13"/>
    <x v="5"/>
    <n v="1"/>
    <x v="2"/>
    <n v="30"/>
    <n v="30"/>
    <n v="1.7"/>
    <b v="0"/>
    <x v="0"/>
    <n v="0.65"/>
    <n v="0.65"/>
  </r>
  <r>
    <s v="FL250461"/>
    <s v="Jesus Quinn"/>
    <s v="Jesus Quinn"/>
    <s v="male"/>
    <x v="1"/>
    <n v="53"/>
    <x v="15"/>
    <x v="12"/>
    <x v="1"/>
    <n v="35"/>
    <x v="1"/>
    <m/>
    <s v=""/>
    <n v="5"/>
    <n v="1"/>
    <x v="1"/>
    <n v="0.62"/>
    <n v="0.62"/>
  </r>
  <r>
    <s v="FL250462"/>
    <s v="Mr. Danny Morris DDS"/>
    <s v="Danny Morris DDS"/>
    <s v="male"/>
    <x v="1"/>
    <n v="20"/>
    <x v="6"/>
    <x v="5"/>
    <x v="5"/>
    <n v="1"/>
    <x v="2"/>
    <n v="50"/>
    <n v="50"/>
    <n v="2.9"/>
    <s v="no"/>
    <x v="0"/>
    <n v="0.81"/>
    <n v="0.81"/>
  </r>
  <r>
    <s v="FL250463"/>
    <s v="Nicole York"/>
    <s v="Nicole York"/>
    <s v="FEMALE"/>
    <x v="0"/>
    <m/>
    <x v="9"/>
    <x v="7"/>
    <x v="8"/>
    <n v="12"/>
    <x v="0"/>
    <n v="50"/>
    <n v="50"/>
    <n v="4.0999999999999996"/>
    <s v="Y"/>
    <x v="1"/>
    <n v="0.62"/>
    <n v="0.62"/>
  </r>
  <r>
    <s v="FL250464"/>
    <s v="John Mathis"/>
    <s v="John Mathis"/>
    <s v="male"/>
    <x v="1"/>
    <n v="26"/>
    <x v="19"/>
    <x v="6"/>
    <x v="3"/>
    <n v="8"/>
    <x v="3"/>
    <n v="40"/>
    <n v="40"/>
    <n v="4.9000000000000004"/>
    <s v="N"/>
    <x v="0"/>
    <n v="0.87"/>
    <n v="0.87"/>
  </r>
  <r>
    <s v="FL250465"/>
    <s v="Julie Barnett"/>
    <s v="Julie Barnett"/>
    <s v="FEMALE"/>
    <x v="0"/>
    <n v="49"/>
    <x v="11"/>
    <x v="9"/>
    <x v="9"/>
    <n v="13"/>
    <x v="0"/>
    <n v="100"/>
    <n v="100"/>
    <n v="2.5"/>
    <b v="0"/>
    <x v="0"/>
    <m/>
    <s v="Not Rated"/>
  </r>
  <r>
    <s v="FL250466"/>
    <s v="Jasmine Harris"/>
    <s v="Jasmine Harris"/>
    <s v="f"/>
    <x v="0"/>
    <n v="20"/>
    <x v="16"/>
    <x v="13"/>
    <x v="5"/>
    <n v="0"/>
    <x v="2"/>
    <s v="USD 30"/>
    <n v="30"/>
    <n v="0"/>
    <n v="1"/>
    <x v="1"/>
    <n v="76"/>
    <n v="0.76"/>
  </r>
  <r>
    <s v="FL250467"/>
    <s v="Mary Henry"/>
    <s v="Mary Henry"/>
    <s v="FEMALE"/>
    <x v="0"/>
    <n v="39"/>
    <x v="18"/>
    <x v="15"/>
    <x v="0"/>
    <n v="11"/>
    <x v="0"/>
    <n v="100"/>
    <n v="100"/>
    <n v="2.8"/>
    <m/>
    <x v="2"/>
    <n v="70"/>
    <n v="0.7"/>
  </r>
  <r>
    <s v="FL250468"/>
    <s v="Judith Riggs"/>
    <s v="Judith Riggs"/>
    <s v="f"/>
    <x v="0"/>
    <n v="41"/>
    <x v="18"/>
    <x v="15"/>
    <x v="9"/>
    <n v="19"/>
    <x v="4"/>
    <n v="100"/>
    <n v="100"/>
    <n v="3.8"/>
    <s v="yes"/>
    <x v="1"/>
    <n v="0.71"/>
    <n v="0.71"/>
  </r>
  <r>
    <s v="FL250469"/>
    <s v="Justin Ruiz"/>
    <s v="Justin Ruiz"/>
    <s v="male"/>
    <x v="1"/>
    <n v="59"/>
    <x v="14"/>
    <x v="1"/>
    <x v="1"/>
    <n v="30"/>
    <x v="1"/>
    <s v="USD 30"/>
    <n v="30"/>
    <n v="4.3"/>
    <n v="1"/>
    <x v="1"/>
    <n v="0.83"/>
    <n v="0.83"/>
  </r>
  <r>
    <s v="FL250470"/>
    <s v="Jennifer Sullivan"/>
    <s v="Jennifer Sullivan"/>
    <s v="FEMALE"/>
    <x v="0"/>
    <n v="45"/>
    <x v="1"/>
    <x v="1"/>
    <x v="0"/>
    <n v="8"/>
    <x v="3"/>
    <n v="40"/>
    <n v="40"/>
    <n v="0"/>
    <n v="0"/>
    <x v="0"/>
    <n v="78"/>
    <n v="0.78"/>
  </r>
  <r>
    <s v="FL250471"/>
    <s v="Jesse Moran"/>
    <s v="Jesse Moran"/>
    <s v="male"/>
    <x v="1"/>
    <n v="22"/>
    <x v="4"/>
    <x v="4"/>
    <x v="7"/>
    <n v="0"/>
    <x v="2"/>
    <n v="40"/>
    <n v="40"/>
    <n v="1.3"/>
    <n v="1"/>
    <x v="1"/>
    <n v="0.78"/>
    <n v="0.78"/>
  </r>
  <r>
    <s v="FL250472"/>
    <s v="Monica Smith"/>
    <s v="Monica Smith"/>
    <s v="f"/>
    <x v="0"/>
    <n v="48"/>
    <x v="10"/>
    <x v="8"/>
    <x v="1"/>
    <n v="7"/>
    <x v="3"/>
    <n v="50"/>
    <n v="50"/>
    <n v="4.7"/>
    <s v="Y"/>
    <x v="1"/>
    <n v="0.6"/>
    <n v="0.6"/>
  </r>
  <r>
    <s v="FL250473"/>
    <s v="Ian May"/>
    <s v="Ian May"/>
    <s v="male"/>
    <x v="1"/>
    <n v="36"/>
    <x v="15"/>
    <x v="12"/>
    <x v="0"/>
    <n v="11"/>
    <x v="0"/>
    <n v="40"/>
    <n v="40"/>
    <n v="1.3"/>
    <b v="1"/>
    <x v="1"/>
    <m/>
    <s v="Not Rated"/>
  </r>
  <r>
    <s v="FL250474"/>
    <s v="Kayla Meyers"/>
    <s v="Kayla Meyers"/>
    <s v="FEMALE"/>
    <x v="0"/>
    <n v="57"/>
    <x v="18"/>
    <x v="15"/>
    <x v="0"/>
    <m/>
    <x v="5"/>
    <n v="75"/>
    <n v="75"/>
    <n v="4.8"/>
    <n v="1"/>
    <x v="1"/>
    <m/>
    <s v="Not Rated"/>
  </r>
  <r>
    <s v="FL250475"/>
    <s v="John Bray"/>
    <s v="John Bray"/>
    <s v="male"/>
    <x v="1"/>
    <n v="42"/>
    <x v="5"/>
    <x v="1"/>
    <x v="6"/>
    <n v="14"/>
    <x v="0"/>
    <n v="30"/>
    <n v="30"/>
    <n v="1.3"/>
    <n v="0"/>
    <x v="0"/>
    <n v="0.94"/>
    <n v="0.94"/>
  </r>
  <r>
    <s v="FL250476"/>
    <s v="James Smith"/>
    <s v="James Smith"/>
    <s v="m"/>
    <x v="1"/>
    <n v="31"/>
    <x v="4"/>
    <x v="4"/>
    <x v="7"/>
    <n v="11"/>
    <x v="0"/>
    <n v="50"/>
    <n v="50"/>
    <n v="4.3"/>
    <n v="0"/>
    <x v="0"/>
    <n v="62"/>
    <n v="0.62"/>
  </r>
  <r>
    <s v="FL250477"/>
    <s v="Mark Duncan"/>
    <s v="Mark Duncan"/>
    <s v="m"/>
    <x v="1"/>
    <n v="52"/>
    <x v="20"/>
    <x v="6"/>
    <x v="7"/>
    <n v="31"/>
    <x v="1"/>
    <n v="30"/>
    <n v="30"/>
    <m/>
    <n v="1"/>
    <x v="1"/>
    <m/>
    <s v="Not Rated"/>
  </r>
  <r>
    <s v="FL250478"/>
    <s v="Matthew Gay"/>
    <s v="Matthew Gay"/>
    <s v="m"/>
    <x v="1"/>
    <n v="56"/>
    <x v="3"/>
    <x v="3"/>
    <x v="8"/>
    <n v="16"/>
    <x v="4"/>
    <s v="USD 30"/>
    <n v="30"/>
    <n v="0"/>
    <s v="yes"/>
    <x v="1"/>
    <m/>
    <s v="Not Rated"/>
  </r>
  <r>
    <s v="FL250479"/>
    <s v="Cheryl Freeman"/>
    <s v="Cheryl Freeman"/>
    <s v="FEMALE"/>
    <x v="0"/>
    <n v="24"/>
    <x v="3"/>
    <x v="3"/>
    <x v="8"/>
    <n v="6"/>
    <x v="3"/>
    <n v="30"/>
    <n v="30"/>
    <n v="0"/>
    <s v="yes"/>
    <x v="1"/>
    <n v="0.84"/>
    <n v="0.84"/>
  </r>
  <r>
    <s v="FL250480"/>
    <s v="Patrick Welch"/>
    <s v="Patrick Welch"/>
    <s v="male"/>
    <x v="1"/>
    <n v="48"/>
    <x v="14"/>
    <x v="1"/>
    <x v="8"/>
    <n v="21"/>
    <x v="1"/>
    <n v="75"/>
    <n v="75"/>
    <n v="2.7"/>
    <n v="1"/>
    <x v="1"/>
    <m/>
    <s v="Not Rated"/>
  </r>
  <r>
    <s v="FL250481"/>
    <s v="Craig Levine"/>
    <s v="Craig Levine"/>
    <s v="male"/>
    <x v="1"/>
    <n v="59"/>
    <x v="15"/>
    <x v="12"/>
    <x v="7"/>
    <n v="13"/>
    <x v="0"/>
    <n v="40"/>
    <n v="40"/>
    <n v="2.4"/>
    <s v="no"/>
    <x v="0"/>
    <n v="65"/>
    <n v="0.65"/>
  </r>
  <r>
    <s v="FL250482"/>
    <s v="Richard Harvey"/>
    <s v="Richard Harvey"/>
    <s v="male"/>
    <x v="1"/>
    <m/>
    <x v="7"/>
    <x v="1"/>
    <x v="3"/>
    <m/>
    <x v="5"/>
    <n v="40"/>
    <n v="40"/>
    <n v="1.9"/>
    <n v="1"/>
    <x v="1"/>
    <n v="0.94"/>
    <n v="0.94"/>
  </r>
  <r>
    <s v="FL250483"/>
    <s v="Bonnie Sherman"/>
    <s v="Bonnie Sherman"/>
    <s v="FEMALE"/>
    <x v="0"/>
    <m/>
    <x v="3"/>
    <x v="3"/>
    <x v="1"/>
    <n v="11"/>
    <x v="0"/>
    <n v="20"/>
    <n v="20"/>
    <n v="3.6"/>
    <s v="no"/>
    <x v="0"/>
    <n v="0.69"/>
    <n v="0.69"/>
  </r>
  <r>
    <s v="FL250484"/>
    <s v="Keith Trujillo"/>
    <s v="Keith Trujillo"/>
    <s v="m"/>
    <x v="1"/>
    <n v="25"/>
    <x v="3"/>
    <x v="3"/>
    <x v="1"/>
    <n v="0"/>
    <x v="2"/>
    <n v="50"/>
    <n v="50"/>
    <n v="2.9"/>
    <s v="yes"/>
    <x v="1"/>
    <n v="0.65"/>
    <n v="0.65"/>
  </r>
  <r>
    <s v="FL250485"/>
    <s v="Corey Combs"/>
    <s v="Corey Combs"/>
    <s v="male"/>
    <x v="1"/>
    <n v="31"/>
    <x v="16"/>
    <x v="13"/>
    <x v="1"/>
    <n v="2"/>
    <x v="2"/>
    <n v="75"/>
    <n v="75"/>
    <n v="2.8"/>
    <b v="0"/>
    <x v="0"/>
    <n v="0.6"/>
    <n v="0.6"/>
  </r>
  <r>
    <s v="FL250486"/>
    <s v="Antonio King"/>
    <s v="Antonio King"/>
    <s v="male"/>
    <x v="1"/>
    <n v="40"/>
    <x v="6"/>
    <x v="5"/>
    <x v="8"/>
    <n v="12"/>
    <x v="0"/>
    <n v="75"/>
    <n v="75"/>
    <n v="2.6"/>
    <b v="0"/>
    <x v="0"/>
    <m/>
    <s v="Not Rated"/>
  </r>
  <r>
    <s v="FL250487"/>
    <s v="Amy Lee"/>
    <s v="Amy Lee"/>
    <s v="f"/>
    <x v="0"/>
    <n v="48"/>
    <x v="13"/>
    <x v="11"/>
    <x v="0"/>
    <n v="13"/>
    <x v="0"/>
    <n v="100"/>
    <n v="100"/>
    <n v="2.7"/>
    <m/>
    <x v="2"/>
    <n v="0.62"/>
    <n v="0.62"/>
  </r>
  <r>
    <s v="FL250488"/>
    <s v="Jennifer Rogers"/>
    <s v="Jennifer Rogers"/>
    <s v="f"/>
    <x v="0"/>
    <n v="24"/>
    <x v="17"/>
    <x v="14"/>
    <x v="1"/>
    <n v="6"/>
    <x v="3"/>
    <n v="30"/>
    <n v="30"/>
    <n v="1.1000000000000001"/>
    <s v="yes"/>
    <x v="1"/>
    <m/>
    <s v="Not Rated"/>
  </r>
  <r>
    <s v="FL250489"/>
    <s v="Jeffrey Cooper"/>
    <s v="Jeffrey Cooper"/>
    <s v="male"/>
    <x v="1"/>
    <n v="33"/>
    <x v="4"/>
    <x v="4"/>
    <x v="3"/>
    <n v="10"/>
    <x v="3"/>
    <s v="USD 30"/>
    <n v="30"/>
    <n v="0"/>
    <s v="yes"/>
    <x v="1"/>
    <n v="0.89"/>
    <n v="0.89"/>
  </r>
  <r>
    <s v="FL250490"/>
    <s v="Allison Williams"/>
    <s v="Allison Williams"/>
    <s v="FEMALE"/>
    <x v="0"/>
    <n v="43"/>
    <x v="11"/>
    <x v="9"/>
    <x v="6"/>
    <n v="2"/>
    <x v="2"/>
    <n v="40"/>
    <n v="40"/>
    <n v="0"/>
    <s v="yes"/>
    <x v="1"/>
    <n v="0.89"/>
    <n v="0.89"/>
  </r>
  <r>
    <s v="FL250491"/>
    <s v="Raymond Sherman"/>
    <s v="Raymond Sherman"/>
    <s v="m"/>
    <x v="1"/>
    <n v="43"/>
    <x v="20"/>
    <x v="6"/>
    <x v="0"/>
    <n v="4"/>
    <x v="2"/>
    <n v="50"/>
    <n v="50"/>
    <n v="0"/>
    <b v="1"/>
    <x v="1"/>
    <n v="1"/>
    <n v="1"/>
  </r>
  <r>
    <s v="FL250492"/>
    <s v="Jennifer Nelson"/>
    <s v="Jennifer Nelson"/>
    <s v="FEMALE"/>
    <x v="0"/>
    <n v="33"/>
    <x v="1"/>
    <x v="1"/>
    <x v="3"/>
    <n v="11"/>
    <x v="0"/>
    <m/>
    <s v=""/>
    <n v="4.5999999999999996"/>
    <s v="yes"/>
    <x v="1"/>
    <m/>
    <s v="Not Rated"/>
  </r>
  <r>
    <s v="FL250493"/>
    <s v="Jennifer Carter"/>
    <s v="Jennifer Carter"/>
    <s v="FEMALE"/>
    <x v="0"/>
    <n v="49"/>
    <x v="13"/>
    <x v="11"/>
    <x v="6"/>
    <n v="14"/>
    <x v="0"/>
    <n v="40"/>
    <n v="40"/>
    <n v="1.5"/>
    <m/>
    <x v="2"/>
    <n v="0.6"/>
    <n v="0.6"/>
  </r>
  <r>
    <s v="FL250494"/>
    <s v="Todd Williams"/>
    <s v="Todd Williams"/>
    <s v="m"/>
    <x v="1"/>
    <n v="55"/>
    <x v="14"/>
    <x v="1"/>
    <x v="6"/>
    <n v="10"/>
    <x v="3"/>
    <n v="40"/>
    <n v="40"/>
    <n v="2"/>
    <s v="no"/>
    <x v="0"/>
    <n v="0.85"/>
    <n v="0.85"/>
  </r>
  <r>
    <s v="FL250495"/>
    <s v="Emily Horton"/>
    <s v="Emily Horton"/>
    <s v="f"/>
    <x v="0"/>
    <n v="33"/>
    <x v="12"/>
    <x v="10"/>
    <x v="2"/>
    <n v="3"/>
    <x v="2"/>
    <n v="40"/>
    <n v="40"/>
    <n v="1.6"/>
    <m/>
    <x v="2"/>
    <n v="0.83"/>
    <n v="0.83"/>
  </r>
  <r>
    <s v="FL250496"/>
    <s v="Lance Lester"/>
    <s v="Lance Lester"/>
    <s v="male"/>
    <x v="1"/>
    <n v="32"/>
    <x v="8"/>
    <x v="6"/>
    <x v="4"/>
    <n v="3"/>
    <x v="2"/>
    <n v="30"/>
    <n v="30"/>
    <n v="1.5"/>
    <s v="N"/>
    <x v="0"/>
    <n v="0.96"/>
    <n v="0.96"/>
  </r>
  <r>
    <s v="FL250497"/>
    <s v="Kevin Flores"/>
    <s v="Kevin Flores"/>
    <s v="m"/>
    <x v="1"/>
    <n v="58"/>
    <x v="3"/>
    <x v="3"/>
    <x v="0"/>
    <n v="33"/>
    <x v="1"/>
    <m/>
    <s v=""/>
    <n v="4.0999999999999996"/>
    <s v="Y"/>
    <x v="1"/>
    <n v="0.83"/>
    <n v="0.83"/>
  </r>
  <r>
    <s v="FL250498"/>
    <s v="Aaron Stewart PhD"/>
    <s v="Aaron Stewart PhD"/>
    <s v="male"/>
    <x v="1"/>
    <n v="49"/>
    <x v="4"/>
    <x v="4"/>
    <x v="5"/>
    <n v="24"/>
    <x v="1"/>
    <n v="100"/>
    <n v="100"/>
    <n v="4.7"/>
    <n v="0"/>
    <x v="0"/>
    <n v="0.6"/>
    <n v="0.6"/>
  </r>
  <r>
    <s v="FL250499"/>
    <s v="Robin Moore"/>
    <s v="Robin Moore"/>
    <s v="FEMALE"/>
    <x v="0"/>
    <n v="22"/>
    <x v="13"/>
    <x v="11"/>
    <x v="6"/>
    <n v="3"/>
    <x v="2"/>
    <s v="USD 100"/>
    <n v="100"/>
    <n v="3.6"/>
    <n v="1"/>
    <x v="1"/>
    <n v="0.78"/>
    <n v="0.78"/>
  </r>
  <r>
    <s v="FL250500"/>
    <s v="Suzanne Ingram"/>
    <s v="Suzanne Ingram"/>
    <s v="f"/>
    <x v="0"/>
    <n v="40"/>
    <x v="16"/>
    <x v="13"/>
    <x v="3"/>
    <n v="11"/>
    <x v="0"/>
    <n v="20"/>
    <n v="20"/>
    <n v="1.8"/>
    <n v="1"/>
    <x v="1"/>
    <n v="0.9"/>
    <n v="0.9"/>
  </r>
  <r>
    <s v="FL250501"/>
    <s v="Jacob Mclaughlin"/>
    <s v="Jacob Mclaughlin"/>
    <s v="m"/>
    <x v="1"/>
    <n v="55"/>
    <x v="1"/>
    <x v="1"/>
    <x v="5"/>
    <n v="7"/>
    <x v="3"/>
    <s v="USD 100"/>
    <n v="100"/>
    <n v="2.1"/>
    <n v="0"/>
    <x v="0"/>
    <n v="0.66"/>
    <n v="0.66"/>
  </r>
  <r>
    <s v="FL250502"/>
    <s v="Michael Nunez"/>
    <s v="Michael Nunez"/>
    <s v="m"/>
    <x v="1"/>
    <n v="32"/>
    <x v="19"/>
    <x v="6"/>
    <x v="8"/>
    <n v="1"/>
    <x v="2"/>
    <n v="50"/>
    <n v="50"/>
    <m/>
    <s v="yes"/>
    <x v="1"/>
    <n v="0.7"/>
    <n v="0.7"/>
  </r>
  <r>
    <s v="FL250503"/>
    <s v="Isabel Brown"/>
    <s v="Isabel Brown"/>
    <s v="FEMALE"/>
    <x v="0"/>
    <n v="21"/>
    <x v="9"/>
    <x v="7"/>
    <x v="6"/>
    <n v="0"/>
    <x v="2"/>
    <s v="USD 30"/>
    <n v="30"/>
    <n v="4.2"/>
    <s v="yes"/>
    <x v="1"/>
    <n v="0.79"/>
    <n v="0.79"/>
  </r>
  <r>
    <s v="FL250504"/>
    <s v="Michael Stein"/>
    <s v="Michael Stein"/>
    <s v="m"/>
    <x v="1"/>
    <n v="23"/>
    <x v="12"/>
    <x v="10"/>
    <x v="0"/>
    <n v="1"/>
    <x v="2"/>
    <n v="40"/>
    <n v="40"/>
    <n v="0"/>
    <n v="0"/>
    <x v="0"/>
    <n v="0.64"/>
    <n v="0.64"/>
  </r>
  <r>
    <s v="FL250505"/>
    <s v="Robert Stone"/>
    <s v="Robert Stone"/>
    <s v="male"/>
    <x v="1"/>
    <n v="21"/>
    <x v="7"/>
    <x v="1"/>
    <x v="1"/>
    <n v="1"/>
    <x v="2"/>
    <s v="USD 30"/>
    <n v="30"/>
    <n v="1"/>
    <s v="N"/>
    <x v="0"/>
    <n v="0.81"/>
    <n v="0.81"/>
  </r>
  <r>
    <s v="FL250506"/>
    <s v="Dillon Henry"/>
    <s v="Dillon Henry"/>
    <s v="male"/>
    <x v="1"/>
    <n v="31"/>
    <x v="8"/>
    <x v="6"/>
    <x v="4"/>
    <n v="7"/>
    <x v="3"/>
    <n v="75"/>
    <n v="75"/>
    <n v="4.4000000000000004"/>
    <n v="0"/>
    <x v="0"/>
    <n v="0.83"/>
    <n v="0.83"/>
  </r>
  <r>
    <s v="FL250507"/>
    <s v="James Todd"/>
    <s v="James Todd"/>
    <s v="m"/>
    <x v="1"/>
    <n v="21"/>
    <x v="19"/>
    <x v="6"/>
    <x v="0"/>
    <m/>
    <x v="5"/>
    <n v="40"/>
    <n v="40"/>
    <n v="4"/>
    <n v="0"/>
    <x v="0"/>
    <n v="0.91"/>
    <n v="0.91"/>
  </r>
  <r>
    <s v="FL250508"/>
    <s v="Clifford Moore MD"/>
    <s v="Clifford Moore MD"/>
    <s v="male"/>
    <x v="1"/>
    <n v="33"/>
    <x v="7"/>
    <x v="1"/>
    <x v="7"/>
    <n v="6"/>
    <x v="3"/>
    <s v="USD 50"/>
    <n v="50"/>
    <n v="3.1"/>
    <s v="N"/>
    <x v="0"/>
    <m/>
    <s v="Not Rated"/>
  </r>
  <r>
    <s v="FL250509"/>
    <s v="John Rios"/>
    <s v="John Rios"/>
    <s v="m"/>
    <x v="1"/>
    <n v="57"/>
    <x v="11"/>
    <x v="9"/>
    <x v="3"/>
    <n v="5"/>
    <x v="2"/>
    <n v="75"/>
    <n v="75"/>
    <n v="1.1000000000000001"/>
    <b v="1"/>
    <x v="1"/>
    <n v="0.77"/>
    <n v="0.77"/>
  </r>
  <r>
    <s v="FL250510"/>
    <s v="Anthony Gaines"/>
    <s v="Anthony Gaines"/>
    <s v="m"/>
    <x v="1"/>
    <n v="52"/>
    <x v="5"/>
    <x v="1"/>
    <x v="8"/>
    <n v="17"/>
    <x v="4"/>
    <s v="USD 75"/>
    <n v="75"/>
    <n v="0"/>
    <n v="0"/>
    <x v="0"/>
    <n v="0.94"/>
    <n v="0.94"/>
  </r>
  <r>
    <s v="FL250511"/>
    <s v="Kristi Brown DVM"/>
    <s v="Kristi Brown DVM"/>
    <s v="FEMALE"/>
    <x v="0"/>
    <n v="21"/>
    <x v="2"/>
    <x v="2"/>
    <x v="3"/>
    <n v="0"/>
    <x v="2"/>
    <n v="20"/>
    <n v="20"/>
    <n v="3.8"/>
    <n v="1"/>
    <x v="1"/>
    <n v="0.61"/>
    <n v="0.61"/>
  </r>
  <r>
    <s v="FL250512"/>
    <s v="Ashley Odonnell"/>
    <s v="Ashley Odonnell"/>
    <s v="FEMALE"/>
    <x v="0"/>
    <n v="36"/>
    <x v="8"/>
    <x v="6"/>
    <x v="6"/>
    <n v="8"/>
    <x v="3"/>
    <n v="100"/>
    <n v="100"/>
    <n v="1.7"/>
    <s v="N"/>
    <x v="0"/>
    <n v="0.68"/>
    <n v="0.68"/>
  </r>
  <r>
    <s v="FL250513"/>
    <s v="Ronald Elliott"/>
    <s v="Ronald Elliott"/>
    <s v="male"/>
    <x v="1"/>
    <n v="33"/>
    <x v="20"/>
    <x v="6"/>
    <x v="9"/>
    <n v="13"/>
    <x v="0"/>
    <n v="50"/>
    <n v="50"/>
    <n v="2.2000000000000002"/>
    <s v="N"/>
    <x v="0"/>
    <n v="0.7"/>
    <n v="0.7"/>
  </r>
  <r>
    <s v="FL250514"/>
    <s v="Lorraine Lowery"/>
    <s v="Lorraine Lowery"/>
    <s v="f"/>
    <x v="0"/>
    <n v="54"/>
    <x v="7"/>
    <x v="1"/>
    <x v="5"/>
    <n v="15"/>
    <x v="0"/>
    <n v="40"/>
    <n v="40"/>
    <n v="4.0999999999999996"/>
    <b v="1"/>
    <x v="1"/>
    <n v="71"/>
    <n v="0.71"/>
  </r>
  <r>
    <s v="FL250515"/>
    <s v="Victoria Chapman"/>
    <s v="Victoria Chapman"/>
    <s v="FEMALE"/>
    <x v="0"/>
    <n v="33"/>
    <x v="5"/>
    <x v="1"/>
    <x v="0"/>
    <n v="2"/>
    <x v="2"/>
    <s v="USD 100"/>
    <n v="100"/>
    <n v="3.8"/>
    <b v="0"/>
    <x v="0"/>
    <m/>
    <s v="Not Rated"/>
  </r>
  <r>
    <s v="FL250516"/>
    <s v="Heather Davis"/>
    <s v="Heather Davis"/>
    <s v="FEMALE"/>
    <x v="0"/>
    <n v="36"/>
    <x v="9"/>
    <x v="7"/>
    <x v="9"/>
    <n v="9"/>
    <x v="3"/>
    <n v="30"/>
    <n v="30"/>
    <n v="0"/>
    <s v="yes"/>
    <x v="1"/>
    <n v="0.78"/>
    <n v="0.78"/>
  </r>
  <r>
    <s v="FL250517"/>
    <s v="Diana Chase"/>
    <s v="Diana Chase"/>
    <s v="FEMALE"/>
    <x v="0"/>
    <n v="36"/>
    <x v="6"/>
    <x v="5"/>
    <x v="4"/>
    <n v="3"/>
    <x v="2"/>
    <s v="USD 50"/>
    <n v="50"/>
    <n v="0"/>
    <s v="no"/>
    <x v="0"/>
    <n v="75"/>
    <n v="0.75"/>
  </r>
  <r>
    <s v="FL250518"/>
    <s v="Danielle Adkins"/>
    <s v="Danielle Adkins"/>
    <s v="f"/>
    <x v="0"/>
    <n v="43"/>
    <x v="18"/>
    <x v="15"/>
    <x v="4"/>
    <n v="15"/>
    <x v="0"/>
    <n v="20"/>
    <n v="20"/>
    <n v="4.2"/>
    <b v="1"/>
    <x v="1"/>
    <n v="0.91"/>
    <n v="0.91"/>
  </r>
  <r>
    <s v="FL250519"/>
    <s v="Kenneth Arias"/>
    <s v="Kenneth Arias"/>
    <s v="male"/>
    <x v="1"/>
    <n v="52"/>
    <x v="7"/>
    <x v="1"/>
    <x v="5"/>
    <n v="21"/>
    <x v="1"/>
    <s v="USD 75"/>
    <n v="75"/>
    <n v="2.2000000000000002"/>
    <n v="1"/>
    <x v="1"/>
    <n v="0.66"/>
    <n v="0.66"/>
  </r>
  <r>
    <s v="FL250520"/>
    <s v="Victoria Owen"/>
    <s v="Victoria Owen"/>
    <s v="f"/>
    <x v="0"/>
    <n v="28"/>
    <x v="4"/>
    <x v="4"/>
    <x v="7"/>
    <n v="2"/>
    <x v="2"/>
    <s v="USD 75"/>
    <n v="75"/>
    <n v="1.5"/>
    <n v="1"/>
    <x v="1"/>
    <n v="0.68"/>
    <n v="0.68"/>
  </r>
  <r>
    <s v="FL250521"/>
    <s v="Christina King"/>
    <s v="Christina King"/>
    <s v="FEMALE"/>
    <x v="0"/>
    <n v="47"/>
    <x v="18"/>
    <x v="15"/>
    <x v="7"/>
    <n v="21"/>
    <x v="1"/>
    <n v="100"/>
    <n v="100"/>
    <n v="0"/>
    <s v="N"/>
    <x v="0"/>
    <m/>
    <s v="Not Rated"/>
  </r>
  <r>
    <s v="FL250522"/>
    <s v="Samantha King"/>
    <s v="Samantha King"/>
    <s v="FEMALE"/>
    <x v="0"/>
    <n v="30"/>
    <x v="15"/>
    <x v="12"/>
    <x v="8"/>
    <n v="0"/>
    <x v="2"/>
    <s v="USD 100"/>
    <n v="100"/>
    <n v="4.0999999999999996"/>
    <n v="0"/>
    <x v="0"/>
    <n v="0.62"/>
    <n v="0.62"/>
  </r>
  <r>
    <s v="FL250523"/>
    <s v="Scott Compton"/>
    <s v="Scott Compton"/>
    <s v="m"/>
    <x v="1"/>
    <n v="36"/>
    <x v="16"/>
    <x v="13"/>
    <x v="0"/>
    <n v="4"/>
    <x v="2"/>
    <n v="40"/>
    <n v="40"/>
    <n v="2.6"/>
    <s v="no"/>
    <x v="0"/>
    <n v="0.9"/>
    <n v="0.9"/>
  </r>
  <r>
    <s v="FL250524"/>
    <s v="Monica West"/>
    <s v="Monica West"/>
    <s v="FEMALE"/>
    <x v="0"/>
    <n v="45"/>
    <x v="5"/>
    <x v="1"/>
    <x v="6"/>
    <n v="23"/>
    <x v="1"/>
    <n v="100"/>
    <n v="100"/>
    <n v="2.4"/>
    <b v="0"/>
    <x v="0"/>
    <n v="0.96"/>
    <n v="0.96"/>
  </r>
  <r>
    <s v="FL250525"/>
    <s v="Theresa Stewart"/>
    <s v="Theresa Stewart"/>
    <s v="f"/>
    <x v="0"/>
    <n v="51"/>
    <x v="5"/>
    <x v="1"/>
    <x v="0"/>
    <n v="25"/>
    <x v="1"/>
    <n v="50"/>
    <n v="50"/>
    <n v="1.4"/>
    <s v="Y"/>
    <x v="1"/>
    <n v="0.6"/>
    <n v="0.6"/>
  </r>
  <r>
    <s v="FL250526"/>
    <s v="Steven Kim"/>
    <s v="Steven Kim"/>
    <s v="m"/>
    <x v="1"/>
    <n v="46"/>
    <x v="6"/>
    <x v="5"/>
    <x v="1"/>
    <n v="10"/>
    <x v="3"/>
    <m/>
    <s v=""/>
    <n v="4.5999999999999996"/>
    <s v="Y"/>
    <x v="1"/>
    <n v="0.62"/>
    <n v="0.62"/>
  </r>
  <r>
    <s v="FL250527"/>
    <s v="Kristi Knight"/>
    <s v="Kristi Knight"/>
    <s v="FEMALE"/>
    <x v="0"/>
    <n v="38"/>
    <x v="0"/>
    <x v="0"/>
    <x v="5"/>
    <n v="18"/>
    <x v="4"/>
    <s v="USD 40"/>
    <n v="40"/>
    <n v="4.9000000000000004"/>
    <b v="0"/>
    <x v="0"/>
    <n v="0.74"/>
    <n v="0.74"/>
  </r>
  <r>
    <s v="FL250528"/>
    <s v="Jason Bryant"/>
    <s v="Jason Bryant"/>
    <s v="male"/>
    <x v="1"/>
    <n v="26"/>
    <x v="20"/>
    <x v="6"/>
    <x v="0"/>
    <n v="1"/>
    <x v="2"/>
    <n v="20"/>
    <n v="20"/>
    <n v="0"/>
    <n v="1"/>
    <x v="1"/>
    <m/>
    <s v="Not Rated"/>
  </r>
  <r>
    <s v="FL250529"/>
    <s v="Maureen Keith"/>
    <s v="Maureen Keith"/>
    <s v="FEMALE"/>
    <x v="0"/>
    <n v="40"/>
    <x v="7"/>
    <x v="1"/>
    <x v="8"/>
    <n v="12"/>
    <x v="0"/>
    <n v="30"/>
    <n v="30"/>
    <n v="3.5"/>
    <m/>
    <x v="2"/>
    <n v="0.98"/>
    <n v="0.98"/>
  </r>
  <r>
    <s v="FL250530"/>
    <s v="Shawn Hogan"/>
    <s v="Shawn Hogan"/>
    <s v="male"/>
    <x v="1"/>
    <n v="37"/>
    <x v="2"/>
    <x v="2"/>
    <x v="9"/>
    <m/>
    <x v="5"/>
    <m/>
    <s v=""/>
    <n v="1.7"/>
    <s v="yes"/>
    <x v="1"/>
    <n v="0.63"/>
    <n v="0.63"/>
  </r>
  <r>
    <s v="FL250531"/>
    <s v="William Davis"/>
    <s v="William Davis"/>
    <s v="m"/>
    <x v="1"/>
    <n v="28"/>
    <x v="14"/>
    <x v="1"/>
    <x v="0"/>
    <n v="5"/>
    <x v="2"/>
    <n v="50"/>
    <n v="50"/>
    <n v="0"/>
    <s v="yes"/>
    <x v="1"/>
    <n v="96"/>
    <n v="0.96"/>
  </r>
  <r>
    <s v="FL250532"/>
    <s v="Stacy Bailey"/>
    <s v="Stacy Bailey"/>
    <s v="FEMALE"/>
    <x v="0"/>
    <n v="48"/>
    <x v="10"/>
    <x v="8"/>
    <x v="1"/>
    <n v="28"/>
    <x v="1"/>
    <s v="USD 20"/>
    <n v="20"/>
    <n v="0"/>
    <n v="0"/>
    <x v="0"/>
    <n v="0.88"/>
    <n v="0.88"/>
  </r>
  <r>
    <s v="FL250533"/>
    <s v="Thomas Dixon"/>
    <s v="Thomas Dixon"/>
    <s v="male"/>
    <x v="1"/>
    <n v="22"/>
    <x v="10"/>
    <x v="8"/>
    <x v="4"/>
    <n v="0"/>
    <x v="2"/>
    <m/>
    <s v=""/>
    <n v="4.5999999999999996"/>
    <b v="0"/>
    <x v="0"/>
    <m/>
    <s v="Not Rated"/>
  </r>
  <r>
    <s v="FL250534"/>
    <s v="Maria Hall"/>
    <s v="Maria Hall"/>
    <s v="FEMALE"/>
    <x v="0"/>
    <n v="41"/>
    <x v="2"/>
    <x v="2"/>
    <x v="3"/>
    <n v="14"/>
    <x v="0"/>
    <n v="40"/>
    <n v="40"/>
    <n v="1.1000000000000001"/>
    <b v="1"/>
    <x v="1"/>
    <n v="0.73"/>
    <n v="0.73"/>
  </r>
  <r>
    <s v="FL250535"/>
    <s v="Tony Lee"/>
    <s v="Tony Lee"/>
    <s v="male"/>
    <x v="1"/>
    <n v="38"/>
    <x v="5"/>
    <x v="1"/>
    <x v="2"/>
    <n v="15"/>
    <x v="0"/>
    <m/>
    <s v=""/>
    <n v="4.2"/>
    <n v="0"/>
    <x v="0"/>
    <n v="0.88"/>
    <n v="0.88"/>
  </r>
  <r>
    <s v="FL250536"/>
    <s v="Catherine Mccoy MD"/>
    <s v="Catherine Mccoy MD"/>
    <s v="FEMALE"/>
    <x v="0"/>
    <n v="31"/>
    <x v="17"/>
    <x v="14"/>
    <x v="6"/>
    <n v="9"/>
    <x v="3"/>
    <m/>
    <s v=""/>
    <n v="0"/>
    <b v="0"/>
    <x v="0"/>
    <n v="0.91"/>
    <n v="0.91"/>
  </r>
  <r>
    <s v="FL250537"/>
    <s v="Maria Benitez"/>
    <s v="Maria Benitez"/>
    <s v="f"/>
    <x v="0"/>
    <n v="30"/>
    <x v="18"/>
    <x v="15"/>
    <x v="1"/>
    <n v="9"/>
    <x v="3"/>
    <n v="30"/>
    <n v="30"/>
    <n v="3.9"/>
    <s v="no"/>
    <x v="0"/>
    <n v="0.65"/>
    <n v="0.65"/>
  </r>
  <r>
    <s v="FL250538"/>
    <s v="Joshua Chambers"/>
    <s v="Joshua Chambers"/>
    <s v="male"/>
    <x v="1"/>
    <n v="51"/>
    <x v="19"/>
    <x v="6"/>
    <x v="6"/>
    <n v="22"/>
    <x v="1"/>
    <n v="20"/>
    <n v="20"/>
    <n v="3.4"/>
    <b v="1"/>
    <x v="1"/>
    <n v="90"/>
    <n v="0.9"/>
  </r>
  <r>
    <s v="FL250539"/>
    <s v="Janice Daniels"/>
    <s v="Janice Daniels"/>
    <s v="f"/>
    <x v="0"/>
    <n v="21"/>
    <x v="2"/>
    <x v="2"/>
    <x v="8"/>
    <n v="0"/>
    <x v="2"/>
    <n v="20"/>
    <n v="20"/>
    <n v="2.6"/>
    <s v="N"/>
    <x v="0"/>
    <n v="0.72"/>
    <n v="0.72"/>
  </r>
  <r>
    <s v="FL250540"/>
    <s v="Carla Wood"/>
    <s v="Carla Wood"/>
    <s v="FEMALE"/>
    <x v="0"/>
    <n v="20"/>
    <x v="0"/>
    <x v="0"/>
    <x v="8"/>
    <n v="1"/>
    <x v="2"/>
    <s v="USD 40"/>
    <n v="40"/>
    <n v="2.2999999999999998"/>
    <n v="1"/>
    <x v="1"/>
    <n v="0.72"/>
    <n v="0.72"/>
  </r>
  <r>
    <s v="FL250541"/>
    <s v="Kenneth Vasquez"/>
    <s v="Kenneth Vasquez"/>
    <s v="male"/>
    <x v="1"/>
    <n v="30"/>
    <x v="9"/>
    <x v="7"/>
    <x v="0"/>
    <n v="5"/>
    <x v="2"/>
    <n v="30"/>
    <n v="30"/>
    <n v="4.8"/>
    <s v="N"/>
    <x v="0"/>
    <m/>
    <s v="Not Rated"/>
  </r>
  <r>
    <s v="FL250542"/>
    <s v="Kevin Smith"/>
    <s v="Kevin Smith"/>
    <s v="male"/>
    <x v="1"/>
    <n v="41"/>
    <x v="18"/>
    <x v="15"/>
    <x v="5"/>
    <n v="0"/>
    <x v="2"/>
    <s v="USD 40"/>
    <n v="40"/>
    <n v="4.5"/>
    <s v="N"/>
    <x v="0"/>
    <n v="0.68"/>
    <n v="0.68"/>
  </r>
  <r>
    <s v="FL250543"/>
    <s v="Thomas Kim"/>
    <s v="Thomas Kim"/>
    <s v="male"/>
    <x v="1"/>
    <n v="22"/>
    <x v="20"/>
    <x v="6"/>
    <x v="0"/>
    <n v="0"/>
    <x v="2"/>
    <n v="30"/>
    <n v="30"/>
    <n v="0"/>
    <n v="0"/>
    <x v="0"/>
    <n v="0.87"/>
    <n v="0.87"/>
  </r>
  <r>
    <s v="FL250544"/>
    <s v="Sean Park"/>
    <s v="Sean Park"/>
    <s v="male"/>
    <x v="1"/>
    <n v="45"/>
    <x v="19"/>
    <x v="6"/>
    <x v="7"/>
    <n v="19"/>
    <x v="4"/>
    <n v="75"/>
    <n v="75"/>
    <n v="0"/>
    <s v="no"/>
    <x v="0"/>
    <n v="0.72"/>
    <n v="0.72"/>
  </r>
  <r>
    <s v="FL250545"/>
    <s v="Judith Poole"/>
    <s v="Judith Poole"/>
    <s v="FEMALE"/>
    <x v="0"/>
    <n v="22"/>
    <x v="1"/>
    <x v="1"/>
    <x v="5"/>
    <n v="2"/>
    <x v="2"/>
    <n v="40"/>
    <n v="40"/>
    <n v="1.1000000000000001"/>
    <s v="no"/>
    <x v="0"/>
    <n v="0.76"/>
    <n v="0.76"/>
  </r>
  <r>
    <s v="FL250546"/>
    <s v="Melanie Baird"/>
    <s v="Melanie Baird"/>
    <s v="f"/>
    <x v="0"/>
    <n v="20"/>
    <x v="6"/>
    <x v="5"/>
    <x v="1"/>
    <n v="0"/>
    <x v="2"/>
    <n v="100"/>
    <n v="100"/>
    <n v="0"/>
    <n v="0"/>
    <x v="0"/>
    <n v="63"/>
    <n v="0.63"/>
  </r>
  <r>
    <s v="FL250547"/>
    <s v="Erika Mitchell"/>
    <s v="Erika Mitchell"/>
    <s v="FEMALE"/>
    <x v="0"/>
    <n v="20"/>
    <x v="14"/>
    <x v="1"/>
    <x v="5"/>
    <n v="2"/>
    <x v="2"/>
    <n v="40"/>
    <n v="40"/>
    <m/>
    <n v="1"/>
    <x v="1"/>
    <n v="0.91"/>
    <n v="0.91"/>
  </r>
  <r>
    <s v="FL250548"/>
    <s v="Ricky Martinez"/>
    <s v="Ricky Martinez"/>
    <s v="m"/>
    <x v="1"/>
    <n v="21"/>
    <x v="7"/>
    <x v="1"/>
    <x v="4"/>
    <n v="0"/>
    <x v="2"/>
    <n v="100"/>
    <n v="100"/>
    <m/>
    <n v="0"/>
    <x v="0"/>
    <n v="0.73"/>
    <n v="0.73"/>
  </r>
  <r>
    <s v="FL250549"/>
    <s v="John Christian"/>
    <s v="John Christian"/>
    <s v="male"/>
    <x v="1"/>
    <n v="22"/>
    <x v="3"/>
    <x v="3"/>
    <x v="7"/>
    <n v="1"/>
    <x v="2"/>
    <n v="40"/>
    <n v="40"/>
    <n v="0"/>
    <n v="0"/>
    <x v="0"/>
    <n v="0.63"/>
    <n v="0.63"/>
  </r>
  <r>
    <s v="FL250550"/>
    <s v="Nancy Smith"/>
    <s v="Nancy Smith"/>
    <s v="f"/>
    <x v="0"/>
    <n v="28"/>
    <x v="7"/>
    <x v="1"/>
    <x v="8"/>
    <n v="3"/>
    <x v="2"/>
    <s v="USD 20"/>
    <n v="20"/>
    <m/>
    <n v="1"/>
    <x v="1"/>
    <n v="0.79"/>
    <n v="0.79"/>
  </r>
  <r>
    <s v="FL250551"/>
    <s v="Cassandra Stephens"/>
    <s v="Cassandra Stephens"/>
    <s v="f"/>
    <x v="0"/>
    <n v="59"/>
    <x v="8"/>
    <x v="6"/>
    <x v="4"/>
    <m/>
    <x v="5"/>
    <n v="20"/>
    <n v="20"/>
    <n v="4.0999999999999996"/>
    <n v="0"/>
    <x v="0"/>
    <n v="75"/>
    <n v="0.75"/>
  </r>
  <r>
    <s v="FL250552"/>
    <s v="Miss Janet Donovan MD"/>
    <s v="Miss Janet Donovan MD"/>
    <s v="FEMALE"/>
    <x v="0"/>
    <n v="28"/>
    <x v="15"/>
    <x v="12"/>
    <x v="3"/>
    <n v="1"/>
    <x v="2"/>
    <m/>
    <s v=""/>
    <n v="0"/>
    <n v="0"/>
    <x v="0"/>
    <n v="0.7"/>
    <n v="0.7"/>
  </r>
  <r>
    <s v="FL250553"/>
    <s v="Kristina Williams"/>
    <s v="Kristina Williams"/>
    <s v="f"/>
    <x v="0"/>
    <n v="40"/>
    <x v="1"/>
    <x v="1"/>
    <x v="8"/>
    <n v="0"/>
    <x v="2"/>
    <n v="100"/>
    <n v="100"/>
    <n v="1.2"/>
    <m/>
    <x v="2"/>
    <n v="0.87"/>
    <n v="0.87"/>
  </r>
  <r>
    <s v="FL250554"/>
    <s v="Wayne Barnes"/>
    <s v="Wayne Barnes"/>
    <s v="m"/>
    <x v="1"/>
    <n v="57"/>
    <x v="0"/>
    <x v="0"/>
    <x v="0"/>
    <n v="7"/>
    <x v="3"/>
    <n v="30"/>
    <n v="30"/>
    <n v="1.6"/>
    <s v="no"/>
    <x v="0"/>
    <m/>
    <s v="Not Rated"/>
  </r>
  <r>
    <s v="FL250555"/>
    <s v="James Hinton"/>
    <s v="James Hinton"/>
    <s v="male"/>
    <x v="1"/>
    <n v="47"/>
    <x v="6"/>
    <x v="5"/>
    <x v="8"/>
    <n v="1"/>
    <x v="2"/>
    <n v="50"/>
    <n v="50"/>
    <n v="3.9"/>
    <s v="Y"/>
    <x v="1"/>
    <n v="0.88"/>
    <n v="0.88"/>
  </r>
  <r>
    <s v="FL250556"/>
    <s v="David Spence"/>
    <s v="David Spence"/>
    <s v="male"/>
    <x v="1"/>
    <n v="48"/>
    <x v="12"/>
    <x v="10"/>
    <x v="7"/>
    <n v="21"/>
    <x v="1"/>
    <n v="40"/>
    <n v="40"/>
    <n v="0"/>
    <n v="1"/>
    <x v="1"/>
    <m/>
    <s v="Not Rated"/>
  </r>
  <r>
    <s v="FL250557"/>
    <s v="Tyler Cooper"/>
    <s v="Tyler Cooper"/>
    <s v="male"/>
    <x v="1"/>
    <n v="28"/>
    <x v="5"/>
    <x v="1"/>
    <x v="6"/>
    <n v="1"/>
    <x v="2"/>
    <s v="USD 20"/>
    <n v="20"/>
    <n v="4.7"/>
    <b v="0"/>
    <x v="0"/>
    <n v="0.93"/>
    <n v="0.93"/>
  </r>
  <r>
    <s v="FL250558"/>
    <s v="Sean Martinez"/>
    <s v="Sean Martinez"/>
    <s v="m"/>
    <x v="1"/>
    <n v="41"/>
    <x v="6"/>
    <x v="5"/>
    <x v="2"/>
    <n v="15"/>
    <x v="0"/>
    <m/>
    <s v=""/>
    <n v="3.8"/>
    <n v="1"/>
    <x v="1"/>
    <m/>
    <s v="Not Rated"/>
  </r>
  <r>
    <s v="FL250559"/>
    <s v="Janet Barron"/>
    <s v="Janet Barron"/>
    <s v="f"/>
    <x v="0"/>
    <n v="57"/>
    <x v="17"/>
    <x v="14"/>
    <x v="7"/>
    <n v="33"/>
    <x v="1"/>
    <n v="100"/>
    <n v="100"/>
    <n v="3.5"/>
    <s v="no"/>
    <x v="0"/>
    <n v="0.74"/>
    <n v="0.74"/>
  </r>
  <r>
    <s v="FL250560"/>
    <s v="Rodney Wilson"/>
    <s v="Rodney Wilson"/>
    <s v="male"/>
    <x v="1"/>
    <n v="60"/>
    <x v="8"/>
    <x v="6"/>
    <x v="2"/>
    <n v="39"/>
    <x v="1"/>
    <s v="USD 75"/>
    <n v="75"/>
    <n v="4"/>
    <m/>
    <x v="2"/>
    <n v="0.7"/>
    <n v="0.7"/>
  </r>
  <r>
    <s v="FL250561"/>
    <s v="Kimberly Fitzgerald"/>
    <s v="Kimberly Fitzgerald"/>
    <s v="FEMALE"/>
    <x v="0"/>
    <n v="48"/>
    <x v="16"/>
    <x v="13"/>
    <x v="2"/>
    <n v="21"/>
    <x v="1"/>
    <n v="30"/>
    <n v="30"/>
    <n v="1.6"/>
    <s v="Y"/>
    <x v="1"/>
    <n v="0.67"/>
    <n v="0.67"/>
  </r>
  <r>
    <s v="FL250562"/>
    <s v="Nicole Davis"/>
    <s v="Nicole Davis"/>
    <s v="FEMALE"/>
    <x v="0"/>
    <n v="24"/>
    <x v="15"/>
    <x v="12"/>
    <x v="7"/>
    <n v="5"/>
    <x v="2"/>
    <n v="40"/>
    <n v="40"/>
    <n v="3"/>
    <s v="no"/>
    <x v="0"/>
    <n v="0.86"/>
    <n v="0.86"/>
  </r>
  <r>
    <s v="FL250563"/>
    <s v="Elizabeth Hayes"/>
    <s v="Elizabeth Hayes"/>
    <s v="FEMALE"/>
    <x v="0"/>
    <n v="33"/>
    <x v="19"/>
    <x v="6"/>
    <x v="8"/>
    <n v="11"/>
    <x v="0"/>
    <n v="50"/>
    <n v="50"/>
    <n v="5"/>
    <s v="yes"/>
    <x v="1"/>
    <n v="0.69"/>
    <n v="0.69"/>
  </r>
  <r>
    <s v="FL250564"/>
    <s v="Kathy Faulkner"/>
    <s v="Kathy Faulkner"/>
    <s v="FEMALE"/>
    <x v="0"/>
    <n v="20"/>
    <x v="6"/>
    <x v="5"/>
    <x v="2"/>
    <n v="0"/>
    <x v="2"/>
    <n v="30"/>
    <n v="30"/>
    <n v="4.8"/>
    <s v="yes"/>
    <x v="1"/>
    <n v="0.68"/>
    <n v="0.68"/>
  </r>
  <r>
    <s v="FL250565"/>
    <s v="John Gonzales"/>
    <s v="John Gonzales"/>
    <s v="male"/>
    <x v="1"/>
    <n v="59"/>
    <x v="7"/>
    <x v="1"/>
    <x v="8"/>
    <n v="15"/>
    <x v="0"/>
    <n v="50"/>
    <n v="50"/>
    <m/>
    <s v="no"/>
    <x v="0"/>
    <m/>
    <s v="Not Rated"/>
  </r>
  <r>
    <s v="FL250566"/>
    <s v="Shannon Luna"/>
    <s v="Shannon Luna"/>
    <s v="FEMALE"/>
    <x v="0"/>
    <n v="42"/>
    <x v="18"/>
    <x v="15"/>
    <x v="8"/>
    <n v="22"/>
    <x v="1"/>
    <m/>
    <s v=""/>
    <n v="2.9"/>
    <n v="0"/>
    <x v="0"/>
    <n v="0.61"/>
    <n v="0.61"/>
  </r>
  <r>
    <s v="FL250567"/>
    <s v="Stephanie Burton"/>
    <s v="Stephanie Burton"/>
    <s v="FEMALE"/>
    <x v="0"/>
    <n v="22"/>
    <x v="6"/>
    <x v="5"/>
    <x v="6"/>
    <n v="3"/>
    <x v="2"/>
    <m/>
    <s v=""/>
    <n v="3"/>
    <b v="1"/>
    <x v="1"/>
    <n v="0.96"/>
    <n v="0.96"/>
  </r>
  <r>
    <s v="FL250568"/>
    <s v="Kevin Gonzales"/>
    <s v="Kevin Gonzales"/>
    <s v="m"/>
    <x v="1"/>
    <n v="41"/>
    <x v="14"/>
    <x v="1"/>
    <x v="7"/>
    <n v="11"/>
    <x v="0"/>
    <n v="50"/>
    <n v="50"/>
    <n v="3.5"/>
    <n v="1"/>
    <x v="1"/>
    <n v="0.68"/>
    <n v="0.68"/>
  </r>
  <r>
    <s v="FL250569"/>
    <s v="Dawn Hardy"/>
    <s v="Dawn Hardy"/>
    <s v="FEMALE"/>
    <x v="0"/>
    <n v="25"/>
    <x v="8"/>
    <x v="6"/>
    <x v="3"/>
    <n v="5"/>
    <x v="2"/>
    <n v="40"/>
    <n v="40"/>
    <m/>
    <b v="1"/>
    <x v="1"/>
    <n v="0.75"/>
    <n v="0.75"/>
  </r>
  <r>
    <s v="FL250570"/>
    <s v="Margaret Perkins"/>
    <s v="Margaret Perkins"/>
    <s v="f"/>
    <x v="0"/>
    <n v="38"/>
    <x v="14"/>
    <x v="1"/>
    <x v="6"/>
    <n v="3"/>
    <x v="2"/>
    <n v="40"/>
    <n v="40"/>
    <n v="4.7"/>
    <n v="0"/>
    <x v="0"/>
    <n v="0.69"/>
    <n v="0.69"/>
  </r>
  <r>
    <s v="FL250571"/>
    <s v="Amanda Vargas"/>
    <s v="Amanda Vargas"/>
    <s v="FEMALE"/>
    <x v="0"/>
    <n v="43"/>
    <x v="5"/>
    <x v="1"/>
    <x v="8"/>
    <n v="1"/>
    <x v="2"/>
    <m/>
    <s v=""/>
    <n v="2.9"/>
    <s v="no"/>
    <x v="0"/>
    <n v="0.78"/>
    <n v="0.78"/>
  </r>
  <r>
    <s v="FL250572"/>
    <s v="Tonya Gonzalez"/>
    <s v="Tonya Gonzalez"/>
    <s v="f"/>
    <x v="0"/>
    <n v="54"/>
    <x v="19"/>
    <x v="6"/>
    <x v="4"/>
    <n v="1"/>
    <x v="2"/>
    <n v="75"/>
    <n v="75"/>
    <n v="4.4000000000000004"/>
    <s v="Y"/>
    <x v="1"/>
    <m/>
    <s v="Not Rated"/>
  </r>
  <r>
    <s v="FL250573"/>
    <s v="Elizabeth Bowman"/>
    <s v="Elizabeth Bowman"/>
    <s v="f"/>
    <x v="0"/>
    <n v="31"/>
    <x v="4"/>
    <x v="4"/>
    <x v="1"/>
    <n v="2"/>
    <x v="2"/>
    <n v="40"/>
    <n v="40"/>
    <n v="2.2999999999999998"/>
    <s v="N"/>
    <x v="0"/>
    <n v="0.98"/>
    <n v="0.98"/>
  </r>
  <r>
    <s v="FL250574"/>
    <s v="Ariana Pittman"/>
    <s v="Ariana Pittman"/>
    <s v="f"/>
    <x v="0"/>
    <n v="56"/>
    <x v="19"/>
    <x v="6"/>
    <x v="4"/>
    <n v="3"/>
    <x v="2"/>
    <n v="30"/>
    <n v="30"/>
    <n v="3.7"/>
    <m/>
    <x v="2"/>
    <n v="0.83"/>
    <n v="0.83"/>
  </r>
  <r>
    <s v="FL250575"/>
    <s v="Antonio Johnson"/>
    <s v="Antonio Johnson"/>
    <s v="male"/>
    <x v="1"/>
    <n v="46"/>
    <x v="19"/>
    <x v="6"/>
    <x v="2"/>
    <n v="11"/>
    <x v="0"/>
    <m/>
    <s v=""/>
    <n v="1.8"/>
    <n v="1"/>
    <x v="1"/>
    <n v="0.91"/>
    <n v="0.91"/>
  </r>
  <r>
    <s v="FL250576"/>
    <s v="Justin Lang"/>
    <s v="Justin Lang"/>
    <s v="male"/>
    <x v="1"/>
    <n v="60"/>
    <x v="16"/>
    <x v="13"/>
    <x v="4"/>
    <m/>
    <x v="5"/>
    <n v="100"/>
    <n v="100"/>
    <n v="0"/>
    <n v="1"/>
    <x v="1"/>
    <n v="0.96"/>
    <n v="0.96"/>
  </r>
  <r>
    <s v="FL250577"/>
    <s v="Kelli Ramirez"/>
    <s v="Kelli Ramirez"/>
    <s v="f"/>
    <x v="0"/>
    <n v="28"/>
    <x v="12"/>
    <x v="10"/>
    <x v="2"/>
    <n v="2"/>
    <x v="2"/>
    <s v="USD 50"/>
    <n v="50"/>
    <m/>
    <n v="1"/>
    <x v="1"/>
    <n v="0.85"/>
    <n v="0.85"/>
  </r>
  <r>
    <s v="FL250578"/>
    <s v="Deborah Torres"/>
    <s v="Deborah Torres"/>
    <s v="f"/>
    <x v="0"/>
    <n v="43"/>
    <x v="4"/>
    <x v="4"/>
    <x v="3"/>
    <n v="20"/>
    <x v="4"/>
    <s v="USD 30"/>
    <n v="30"/>
    <n v="2.7"/>
    <b v="0"/>
    <x v="0"/>
    <n v="0.72"/>
    <n v="0.72"/>
  </r>
  <r>
    <s v="FL250579"/>
    <s v="Joseph Horn"/>
    <s v="Joseph Horn"/>
    <s v="male"/>
    <x v="1"/>
    <n v="41"/>
    <x v="15"/>
    <x v="12"/>
    <x v="3"/>
    <n v="11"/>
    <x v="0"/>
    <n v="20"/>
    <n v="20"/>
    <n v="4.7"/>
    <m/>
    <x v="2"/>
    <n v="0.69"/>
    <n v="0.69"/>
  </r>
  <r>
    <s v="FL250580"/>
    <s v="Christopher Robinson"/>
    <s v="Christopher Robinson"/>
    <s v="male"/>
    <x v="1"/>
    <n v="41"/>
    <x v="7"/>
    <x v="1"/>
    <x v="8"/>
    <n v="0"/>
    <x v="2"/>
    <n v="20"/>
    <n v="20"/>
    <n v="3.1"/>
    <n v="0"/>
    <x v="0"/>
    <n v="90"/>
    <n v="0.9"/>
  </r>
  <r>
    <s v="FL250581"/>
    <s v="Sandra Mccormick"/>
    <s v="Sandra Mccormick"/>
    <s v="f"/>
    <x v="0"/>
    <n v="40"/>
    <x v="7"/>
    <x v="1"/>
    <x v="1"/>
    <n v="20"/>
    <x v="4"/>
    <n v="20"/>
    <n v="20"/>
    <n v="2.2999999999999998"/>
    <n v="0"/>
    <x v="0"/>
    <n v="0.92"/>
    <n v="0.92"/>
  </r>
  <r>
    <s v="FL250582"/>
    <s v="Michael Holland"/>
    <s v="Michael Holland"/>
    <s v="male"/>
    <x v="1"/>
    <n v="45"/>
    <x v="2"/>
    <x v="2"/>
    <x v="8"/>
    <n v="3"/>
    <x v="2"/>
    <s v="USD 20"/>
    <n v="20"/>
    <n v="1.3"/>
    <s v="Y"/>
    <x v="1"/>
    <n v="0.91"/>
    <n v="0.91"/>
  </r>
  <r>
    <s v="FL250583"/>
    <s v="Kenneth Stevenson"/>
    <s v="Kenneth Stevenson"/>
    <s v="male"/>
    <x v="1"/>
    <n v="47"/>
    <x v="16"/>
    <x v="13"/>
    <x v="8"/>
    <n v="28"/>
    <x v="1"/>
    <s v="USD 50"/>
    <n v="50"/>
    <n v="2.9"/>
    <b v="1"/>
    <x v="1"/>
    <m/>
    <s v="Not Rated"/>
  </r>
  <r>
    <s v="FL250584"/>
    <s v="Timothy Bennett"/>
    <s v="Timothy Bennett"/>
    <s v="m"/>
    <x v="1"/>
    <n v="34"/>
    <x v="10"/>
    <x v="8"/>
    <x v="5"/>
    <n v="0"/>
    <x v="2"/>
    <n v="40"/>
    <n v="40"/>
    <n v="3.3"/>
    <n v="0"/>
    <x v="0"/>
    <n v="0.98"/>
    <n v="0.98"/>
  </r>
  <r>
    <s v="FL250585"/>
    <s v="Gregory Randall"/>
    <s v="Gregory Randall"/>
    <s v="m"/>
    <x v="1"/>
    <n v="47"/>
    <x v="5"/>
    <x v="1"/>
    <x v="6"/>
    <n v="4"/>
    <x v="2"/>
    <s v="USD 20"/>
    <n v="20"/>
    <n v="4.2"/>
    <m/>
    <x v="2"/>
    <n v="0.82"/>
    <n v="0.82"/>
  </r>
  <r>
    <s v="FL250586"/>
    <s v="Charles Martinez"/>
    <s v="Charles Martinez"/>
    <s v="m"/>
    <x v="1"/>
    <n v="32"/>
    <x v="19"/>
    <x v="6"/>
    <x v="6"/>
    <n v="9"/>
    <x v="3"/>
    <s v="USD 40"/>
    <n v="40"/>
    <n v="1.3"/>
    <b v="1"/>
    <x v="1"/>
    <n v="0.83"/>
    <n v="0.83"/>
  </r>
  <r>
    <s v="FL250587"/>
    <s v="James Hall"/>
    <s v="James Hall"/>
    <s v="m"/>
    <x v="1"/>
    <n v="28"/>
    <x v="7"/>
    <x v="1"/>
    <x v="1"/>
    <n v="2"/>
    <x v="2"/>
    <n v="100"/>
    <n v="100"/>
    <n v="4.4000000000000004"/>
    <b v="1"/>
    <x v="1"/>
    <m/>
    <s v="Not Rated"/>
  </r>
  <r>
    <s v="FL250588"/>
    <s v="Michael Garcia"/>
    <s v="Michael Garcia"/>
    <s v="m"/>
    <x v="1"/>
    <n v="32"/>
    <x v="1"/>
    <x v="1"/>
    <x v="8"/>
    <n v="1"/>
    <x v="2"/>
    <n v="100"/>
    <n v="100"/>
    <n v="3.4"/>
    <b v="1"/>
    <x v="1"/>
    <m/>
    <s v="Not Rated"/>
  </r>
  <r>
    <s v="FL250589"/>
    <s v="Michele Duran"/>
    <s v="Michele Duran"/>
    <s v="f"/>
    <x v="0"/>
    <n v="49"/>
    <x v="3"/>
    <x v="3"/>
    <x v="4"/>
    <n v="2"/>
    <x v="2"/>
    <n v="100"/>
    <n v="100"/>
    <n v="3.4"/>
    <n v="1"/>
    <x v="1"/>
    <n v="0.85"/>
    <n v="0.85"/>
  </r>
  <r>
    <s v="FL250590"/>
    <s v="Jessica Gray"/>
    <s v="Jessica Gray"/>
    <s v="f"/>
    <x v="0"/>
    <n v="36"/>
    <x v="8"/>
    <x v="6"/>
    <x v="1"/>
    <n v="16"/>
    <x v="4"/>
    <s v="USD 20"/>
    <n v="20"/>
    <n v="3.2"/>
    <m/>
    <x v="2"/>
    <m/>
    <s v="Not Rated"/>
  </r>
  <r>
    <s v="FL250591"/>
    <s v="Keith Shaffer"/>
    <s v="Keith Shaffer"/>
    <s v="m"/>
    <x v="1"/>
    <n v="59"/>
    <x v="19"/>
    <x v="6"/>
    <x v="0"/>
    <n v="22"/>
    <x v="1"/>
    <s v="USD 20"/>
    <n v="20"/>
    <n v="3.6"/>
    <s v="N"/>
    <x v="0"/>
    <n v="0.63"/>
    <n v="0.63"/>
  </r>
  <r>
    <s v="FL250592"/>
    <s v="Jessica Decker"/>
    <s v="Jessica Decker"/>
    <s v="FEMALE"/>
    <x v="0"/>
    <n v="52"/>
    <x v="14"/>
    <x v="1"/>
    <x v="7"/>
    <n v="22"/>
    <x v="1"/>
    <n v="20"/>
    <n v="20"/>
    <n v="0"/>
    <n v="0"/>
    <x v="0"/>
    <m/>
    <s v="Not Rated"/>
  </r>
  <r>
    <s v="FL250593"/>
    <s v="Brianna Pittman"/>
    <s v="Brianna Pittman"/>
    <s v="FEMALE"/>
    <x v="0"/>
    <n v="24"/>
    <x v="18"/>
    <x v="15"/>
    <x v="0"/>
    <n v="5"/>
    <x v="2"/>
    <n v="40"/>
    <n v="40"/>
    <n v="1.8"/>
    <n v="1"/>
    <x v="1"/>
    <n v="0.86"/>
    <n v="0.86"/>
  </r>
  <r>
    <s v="FL250594"/>
    <s v="Kimberly Hunter"/>
    <s v="Kimberly Hunter"/>
    <s v="FEMALE"/>
    <x v="0"/>
    <n v="26"/>
    <x v="1"/>
    <x v="1"/>
    <x v="2"/>
    <n v="2"/>
    <x v="2"/>
    <s v="USD 75"/>
    <n v="75"/>
    <n v="2.5"/>
    <s v="yes"/>
    <x v="1"/>
    <n v="60"/>
    <n v="0.6"/>
  </r>
  <r>
    <s v="FL250595"/>
    <s v="Daniel Martin"/>
    <s v="Daniel Martin"/>
    <s v="m"/>
    <x v="1"/>
    <n v="55"/>
    <x v="14"/>
    <x v="1"/>
    <x v="7"/>
    <n v="24"/>
    <x v="1"/>
    <n v="40"/>
    <n v="40"/>
    <n v="2"/>
    <n v="1"/>
    <x v="1"/>
    <n v="88"/>
    <n v="0.88"/>
  </r>
  <r>
    <s v="FL250596"/>
    <s v="Rachel Smith"/>
    <s v="Rachel Smith"/>
    <s v="FEMALE"/>
    <x v="0"/>
    <n v="56"/>
    <x v="0"/>
    <x v="0"/>
    <x v="1"/>
    <n v="37"/>
    <x v="1"/>
    <n v="40"/>
    <n v="40"/>
    <n v="0"/>
    <s v="N"/>
    <x v="0"/>
    <n v="0.7"/>
    <n v="0.7"/>
  </r>
  <r>
    <s v="FL250597"/>
    <s v="Michael Miller"/>
    <s v="Michael Miller"/>
    <s v="m"/>
    <x v="1"/>
    <n v="36"/>
    <x v="15"/>
    <x v="12"/>
    <x v="2"/>
    <n v="3"/>
    <x v="2"/>
    <s v="USD 50"/>
    <n v="50"/>
    <n v="1.3"/>
    <n v="1"/>
    <x v="1"/>
    <n v="0.77"/>
    <n v="0.77"/>
  </r>
  <r>
    <s v="FL250598"/>
    <s v="Willie Clark"/>
    <s v="Willie Clark"/>
    <s v="m"/>
    <x v="1"/>
    <n v="48"/>
    <x v="8"/>
    <x v="6"/>
    <x v="3"/>
    <n v="18"/>
    <x v="4"/>
    <n v="75"/>
    <n v="75"/>
    <n v="0"/>
    <n v="0"/>
    <x v="0"/>
    <n v="0.8"/>
    <n v="0.8"/>
  </r>
  <r>
    <s v="FL250599"/>
    <s v="Jeremy Hernandez"/>
    <s v="Jeremy Hernandez"/>
    <s v="male"/>
    <x v="1"/>
    <n v="55"/>
    <x v="16"/>
    <x v="13"/>
    <x v="9"/>
    <n v="6"/>
    <x v="3"/>
    <n v="40"/>
    <n v="40"/>
    <n v="3.6"/>
    <s v="Y"/>
    <x v="1"/>
    <m/>
    <s v="Not Rated"/>
  </r>
  <r>
    <s v="FL250600"/>
    <s v="Tina Shelton"/>
    <s v="Tina Shelton"/>
    <s v="FEMALE"/>
    <x v="0"/>
    <n v="56"/>
    <x v="20"/>
    <x v="6"/>
    <x v="8"/>
    <n v="17"/>
    <x v="4"/>
    <m/>
    <s v=""/>
    <n v="1.3"/>
    <m/>
    <x v="2"/>
    <n v="0.87"/>
    <n v="0.87"/>
  </r>
  <r>
    <s v="FL250601"/>
    <s v="Dr. Pamela Larson"/>
    <s v="Pamela Larson"/>
    <s v="FEMALE"/>
    <x v="0"/>
    <n v="28"/>
    <x v="14"/>
    <x v="1"/>
    <x v="0"/>
    <n v="1"/>
    <x v="2"/>
    <n v="75"/>
    <n v="75"/>
    <n v="2.7"/>
    <b v="1"/>
    <x v="1"/>
    <n v="0.93"/>
    <n v="0.93"/>
  </r>
  <r>
    <s v="FL250602"/>
    <s v="Ryan Ewing"/>
    <s v="Ryan Ewing"/>
    <s v="male"/>
    <x v="1"/>
    <n v="60"/>
    <x v="5"/>
    <x v="1"/>
    <x v="4"/>
    <n v="39"/>
    <x v="1"/>
    <s v="USD 100"/>
    <n v="100"/>
    <n v="1.5"/>
    <m/>
    <x v="2"/>
    <n v="88"/>
    <n v="0.88"/>
  </r>
  <r>
    <s v="FL250603"/>
    <s v="Mark Cochran"/>
    <s v="Mark Cochran"/>
    <s v="male"/>
    <x v="1"/>
    <n v="34"/>
    <x v="12"/>
    <x v="10"/>
    <x v="0"/>
    <n v="15"/>
    <x v="0"/>
    <n v="20"/>
    <n v="20"/>
    <n v="0"/>
    <n v="0"/>
    <x v="0"/>
    <n v="1"/>
    <n v="1"/>
  </r>
  <r>
    <s v="FL250604"/>
    <s v="Martha Carson"/>
    <s v="Martha Carson"/>
    <s v="FEMALE"/>
    <x v="0"/>
    <n v="38"/>
    <x v="4"/>
    <x v="4"/>
    <x v="4"/>
    <n v="13"/>
    <x v="0"/>
    <n v="40"/>
    <n v="40"/>
    <n v="0"/>
    <n v="1"/>
    <x v="1"/>
    <n v="61"/>
    <n v="0.61"/>
  </r>
  <r>
    <s v="FL250605"/>
    <s v="Heather Jackson"/>
    <s v="Heather Jackson"/>
    <s v="FEMALE"/>
    <x v="0"/>
    <n v="51"/>
    <x v="12"/>
    <x v="10"/>
    <x v="3"/>
    <n v="17"/>
    <x v="4"/>
    <n v="100"/>
    <n v="100"/>
    <n v="3"/>
    <b v="0"/>
    <x v="0"/>
    <n v="0.79"/>
    <n v="0.79"/>
  </r>
  <r>
    <s v="FL250606"/>
    <s v="Megan Young"/>
    <s v="Megan Young"/>
    <s v="f"/>
    <x v="0"/>
    <n v="21"/>
    <x v="9"/>
    <x v="7"/>
    <x v="1"/>
    <n v="1"/>
    <x v="2"/>
    <n v="30"/>
    <n v="30"/>
    <n v="1.2"/>
    <m/>
    <x v="2"/>
    <n v="0.73"/>
    <n v="0.73"/>
  </r>
  <r>
    <s v="FL250607"/>
    <s v="Thomas Davis"/>
    <s v="Thomas Davis"/>
    <s v="m"/>
    <x v="1"/>
    <n v="35"/>
    <x v="0"/>
    <x v="0"/>
    <x v="6"/>
    <n v="16"/>
    <x v="4"/>
    <m/>
    <s v=""/>
    <n v="1.3"/>
    <n v="1"/>
    <x v="1"/>
    <n v="0.64"/>
    <n v="0.64"/>
  </r>
  <r>
    <s v="FL250608"/>
    <s v="Thomas Mooney"/>
    <s v="Thomas Mooney"/>
    <s v="m"/>
    <x v="1"/>
    <n v="27"/>
    <x v="11"/>
    <x v="9"/>
    <x v="3"/>
    <n v="9"/>
    <x v="3"/>
    <n v="100"/>
    <n v="100"/>
    <m/>
    <b v="1"/>
    <x v="1"/>
    <m/>
    <s v="Not Rated"/>
  </r>
  <r>
    <s v="FL250609"/>
    <s v="Susan Smith"/>
    <s v="Susan Smith"/>
    <s v="FEMALE"/>
    <x v="0"/>
    <n v="42"/>
    <x v="6"/>
    <x v="5"/>
    <x v="1"/>
    <n v="20"/>
    <x v="4"/>
    <s v="USD 50"/>
    <n v="50"/>
    <n v="3.8"/>
    <s v="N"/>
    <x v="0"/>
    <n v="0.93"/>
    <n v="0.93"/>
  </r>
  <r>
    <s v="FL250610"/>
    <s v="Brianna Orr"/>
    <s v="Brianna Orr"/>
    <s v="f"/>
    <x v="0"/>
    <n v="52"/>
    <x v="14"/>
    <x v="1"/>
    <x v="0"/>
    <n v="29"/>
    <x v="1"/>
    <n v="30"/>
    <n v="30"/>
    <n v="3.8"/>
    <n v="0"/>
    <x v="0"/>
    <n v="0.68"/>
    <n v="0.68"/>
  </r>
  <r>
    <s v="FL250611"/>
    <s v="Dustin Smith"/>
    <s v="Dustin Smith"/>
    <s v="male"/>
    <x v="1"/>
    <n v="53"/>
    <x v="12"/>
    <x v="10"/>
    <x v="3"/>
    <n v="21"/>
    <x v="1"/>
    <n v="40"/>
    <n v="40"/>
    <n v="4.7"/>
    <n v="1"/>
    <x v="1"/>
    <n v="0.62"/>
    <n v="0.62"/>
  </r>
  <r>
    <s v="FL250612"/>
    <s v="Sarah White"/>
    <s v="Sarah White"/>
    <s v="FEMALE"/>
    <x v="0"/>
    <n v="54"/>
    <x v="0"/>
    <x v="0"/>
    <x v="1"/>
    <n v="28"/>
    <x v="1"/>
    <s v="USD 40"/>
    <n v="40"/>
    <n v="1.1000000000000001"/>
    <s v="no"/>
    <x v="0"/>
    <m/>
    <s v="Not Rated"/>
  </r>
  <r>
    <s v="FL250613"/>
    <s v="Michael Davis"/>
    <s v="Michael Davis"/>
    <s v="male"/>
    <x v="1"/>
    <n v="51"/>
    <x v="9"/>
    <x v="7"/>
    <x v="2"/>
    <n v="5"/>
    <x v="2"/>
    <n v="50"/>
    <n v="50"/>
    <n v="4.2"/>
    <n v="1"/>
    <x v="1"/>
    <n v="0.82"/>
    <n v="0.82"/>
  </r>
  <r>
    <s v="FL250614"/>
    <s v="Jennifer Phillips"/>
    <s v="Jennifer Phillips"/>
    <s v="f"/>
    <x v="0"/>
    <n v="30"/>
    <x v="12"/>
    <x v="10"/>
    <x v="3"/>
    <n v="0"/>
    <x v="2"/>
    <m/>
    <s v=""/>
    <n v="0"/>
    <n v="0"/>
    <x v="0"/>
    <m/>
    <s v="Not Rated"/>
  </r>
  <r>
    <s v="FL250615"/>
    <s v="Dana Sanders"/>
    <s v="Dana Sanders"/>
    <s v="FEMALE"/>
    <x v="0"/>
    <n v="45"/>
    <x v="3"/>
    <x v="3"/>
    <x v="9"/>
    <n v="27"/>
    <x v="1"/>
    <s v="USD 75"/>
    <n v="75"/>
    <n v="0"/>
    <m/>
    <x v="2"/>
    <n v="0.85"/>
    <n v="0.85"/>
  </r>
  <r>
    <s v="FL250616"/>
    <s v="Daniel Quinn"/>
    <s v="Daniel Quinn"/>
    <s v="male"/>
    <x v="1"/>
    <n v="57"/>
    <x v="4"/>
    <x v="4"/>
    <x v="2"/>
    <n v="26"/>
    <x v="1"/>
    <s v="USD 100"/>
    <n v="100"/>
    <n v="2.4"/>
    <n v="1"/>
    <x v="1"/>
    <n v="0.78"/>
    <n v="0.78"/>
  </r>
  <r>
    <s v="FL250617"/>
    <s v="Matthew Steele"/>
    <s v="Matthew Steele"/>
    <s v="male"/>
    <x v="1"/>
    <n v="38"/>
    <x v="6"/>
    <x v="5"/>
    <x v="0"/>
    <n v="19"/>
    <x v="4"/>
    <n v="40"/>
    <n v="40"/>
    <n v="0"/>
    <n v="1"/>
    <x v="1"/>
    <n v="0.86"/>
    <n v="0.86"/>
  </r>
  <r>
    <s v="FL250618"/>
    <s v="Michele Taylor"/>
    <s v="Michele Taylor"/>
    <s v="FEMALE"/>
    <x v="0"/>
    <n v="42"/>
    <x v="13"/>
    <x v="11"/>
    <x v="8"/>
    <n v="24"/>
    <x v="1"/>
    <s v="USD 40"/>
    <n v="40"/>
    <m/>
    <b v="0"/>
    <x v="0"/>
    <n v="0.88"/>
    <n v="0.88"/>
  </r>
  <r>
    <s v="FL250619"/>
    <s v="Ashley Hammond"/>
    <s v="Ashley Hammond"/>
    <s v="FEMALE"/>
    <x v="0"/>
    <n v="30"/>
    <x v="17"/>
    <x v="14"/>
    <x v="8"/>
    <n v="7"/>
    <x v="3"/>
    <n v="30"/>
    <n v="30"/>
    <n v="3.3"/>
    <m/>
    <x v="2"/>
    <n v="0.68"/>
    <n v="0.68"/>
  </r>
  <r>
    <s v="FL250620"/>
    <s v="Nicole Taylor"/>
    <s v="Nicole Taylor"/>
    <s v="FEMALE"/>
    <x v="0"/>
    <n v="43"/>
    <x v="1"/>
    <x v="1"/>
    <x v="3"/>
    <n v="13"/>
    <x v="0"/>
    <n v="100"/>
    <n v="100"/>
    <n v="1.4"/>
    <n v="1"/>
    <x v="1"/>
    <n v="0.97"/>
    <n v="0.97"/>
  </r>
  <r>
    <s v="FL250621"/>
    <s v="Casey Bush"/>
    <s v="Casey Bush"/>
    <s v="male"/>
    <x v="1"/>
    <n v="22"/>
    <x v="16"/>
    <x v="13"/>
    <x v="6"/>
    <n v="2"/>
    <x v="2"/>
    <n v="75"/>
    <n v="75"/>
    <n v="1.7"/>
    <s v="no"/>
    <x v="0"/>
    <n v="0.91"/>
    <n v="0.91"/>
  </r>
  <r>
    <s v="FL250622"/>
    <s v="Samuel Patterson"/>
    <s v="Samuel Patterson"/>
    <s v="m"/>
    <x v="1"/>
    <n v="57"/>
    <x v="19"/>
    <x v="6"/>
    <x v="9"/>
    <n v="37"/>
    <x v="1"/>
    <n v="30"/>
    <n v="30"/>
    <n v="4.8"/>
    <b v="0"/>
    <x v="0"/>
    <m/>
    <s v="Not Rated"/>
  </r>
  <r>
    <s v="FL250623"/>
    <s v="Craig Dennis"/>
    <s v="Craig Dennis"/>
    <s v="male"/>
    <x v="1"/>
    <n v="44"/>
    <x v="7"/>
    <x v="1"/>
    <x v="2"/>
    <n v="1"/>
    <x v="2"/>
    <m/>
    <s v=""/>
    <n v="4.8"/>
    <s v="N"/>
    <x v="0"/>
    <n v="0.97"/>
    <n v="0.97"/>
  </r>
  <r>
    <s v="FL250624"/>
    <s v="Heidi Dixon"/>
    <s v="Heidi Dixon"/>
    <s v="FEMALE"/>
    <x v="0"/>
    <n v="46"/>
    <x v="18"/>
    <x v="15"/>
    <x v="8"/>
    <n v="5"/>
    <x v="2"/>
    <s v="USD 30"/>
    <n v="30"/>
    <n v="2"/>
    <s v="yes"/>
    <x v="1"/>
    <n v="0.64"/>
    <n v="0.64"/>
  </r>
  <r>
    <s v="FL250625"/>
    <s v="David Bishop"/>
    <s v="David Bishop"/>
    <s v="male"/>
    <x v="1"/>
    <m/>
    <x v="20"/>
    <x v="6"/>
    <x v="0"/>
    <n v="1"/>
    <x v="2"/>
    <s v="USD 50"/>
    <n v="50"/>
    <n v="2.8"/>
    <s v="no"/>
    <x v="0"/>
    <n v="0.87"/>
    <n v="0.87"/>
  </r>
  <r>
    <s v="FL250626"/>
    <s v="Laura Butler"/>
    <s v="Laura Butler"/>
    <s v="FEMALE"/>
    <x v="0"/>
    <n v="34"/>
    <x v="1"/>
    <x v="1"/>
    <x v="5"/>
    <n v="2"/>
    <x v="2"/>
    <n v="100"/>
    <n v="100"/>
    <n v="0"/>
    <n v="0"/>
    <x v="0"/>
    <n v="86"/>
    <n v="0.86"/>
  </r>
  <r>
    <s v="FL250627"/>
    <s v="Denise Erickson"/>
    <s v="Denise Erickson"/>
    <s v="f"/>
    <x v="0"/>
    <n v="46"/>
    <x v="0"/>
    <x v="0"/>
    <x v="1"/>
    <m/>
    <x v="5"/>
    <n v="100"/>
    <n v="100"/>
    <n v="4.4000000000000004"/>
    <n v="1"/>
    <x v="1"/>
    <n v="97"/>
    <n v="0.97"/>
  </r>
  <r>
    <s v="FL250628"/>
    <s v="Nicole Austin"/>
    <s v="Nicole Austin"/>
    <s v="f"/>
    <x v="0"/>
    <n v="22"/>
    <x v="15"/>
    <x v="12"/>
    <x v="0"/>
    <n v="0"/>
    <x v="2"/>
    <s v="USD 30"/>
    <n v="30"/>
    <n v="4.9000000000000004"/>
    <b v="0"/>
    <x v="0"/>
    <n v="0.73"/>
    <n v="0.73"/>
  </r>
  <r>
    <s v="FL250629"/>
    <s v="Summer Williams"/>
    <s v="Summer Williams"/>
    <s v="FEMALE"/>
    <x v="0"/>
    <n v="23"/>
    <x v="17"/>
    <x v="14"/>
    <x v="4"/>
    <n v="0"/>
    <x v="2"/>
    <s v="USD 75"/>
    <n v="75"/>
    <n v="2.2999999999999998"/>
    <m/>
    <x v="2"/>
    <n v="0.6"/>
    <n v="0.6"/>
  </r>
  <r>
    <s v="FL250630"/>
    <s v="Angela Blackwell"/>
    <s v="Angela Blackwell"/>
    <s v="f"/>
    <x v="0"/>
    <n v="60"/>
    <x v="6"/>
    <x v="5"/>
    <x v="3"/>
    <n v="41"/>
    <x v="1"/>
    <n v="40"/>
    <n v="40"/>
    <n v="4.9000000000000004"/>
    <n v="1"/>
    <x v="1"/>
    <n v="66"/>
    <n v="0.66"/>
  </r>
  <r>
    <s v="FL250631"/>
    <s v="Thomas Wall"/>
    <s v="Thomas Wall"/>
    <s v="m"/>
    <x v="1"/>
    <n v="20"/>
    <x v="14"/>
    <x v="1"/>
    <x v="8"/>
    <m/>
    <x v="5"/>
    <n v="75"/>
    <n v="75"/>
    <n v="4.3"/>
    <n v="0"/>
    <x v="0"/>
    <n v="0.9"/>
    <n v="0.9"/>
  </r>
  <r>
    <s v="FL250632"/>
    <s v="Sarah Anderson"/>
    <s v="Sarah Anderson"/>
    <s v="f"/>
    <x v="0"/>
    <n v="41"/>
    <x v="12"/>
    <x v="10"/>
    <x v="6"/>
    <n v="23"/>
    <x v="1"/>
    <n v="75"/>
    <n v="75"/>
    <n v="1.4"/>
    <n v="0"/>
    <x v="0"/>
    <m/>
    <s v="Not Rated"/>
  </r>
  <r>
    <s v="FL250633"/>
    <s v="Christian Lane"/>
    <s v="Christian Lane"/>
    <s v="m"/>
    <x v="1"/>
    <n v="24"/>
    <x v="15"/>
    <x v="12"/>
    <x v="1"/>
    <n v="0"/>
    <x v="2"/>
    <n v="100"/>
    <n v="100"/>
    <m/>
    <s v="no"/>
    <x v="0"/>
    <m/>
    <s v="Not Rated"/>
  </r>
  <r>
    <s v="FL250634"/>
    <s v="Todd Casey"/>
    <s v="Todd Casey"/>
    <s v="m"/>
    <x v="1"/>
    <n v="44"/>
    <x v="3"/>
    <x v="3"/>
    <x v="9"/>
    <n v="4"/>
    <x v="2"/>
    <m/>
    <s v=""/>
    <n v="1.3"/>
    <s v="yes"/>
    <x v="1"/>
    <n v="77"/>
    <n v="0.77"/>
  </r>
  <r>
    <s v="FL250635"/>
    <s v="David Martinez"/>
    <s v="David Martinez"/>
    <s v="male"/>
    <x v="1"/>
    <n v="52"/>
    <x v="18"/>
    <x v="15"/>
    <x v="6"/>
    <n v="4"/>
    <x v="2"/>
    <n v="75"/>
    <n v="75"/>
    <n v="2.2999999999999998"/>
    <n v="1"/>
    <x v="1"/>
    <n v="0.79"/>
    <n v="0.79"/>
  </r>
  <r>
    <s v="FL250636"/>
    <s v="Donald Salas"/>
    <s v="Donald Salas"/>
    <s v="m"/>
    <x v="1"/>
    <n v="35"/>
    <x v="20"/>
    <x v="6"/>
    <x v="9"/>
    <n v="13"/>
    <x v="0"/>
    <n v="40"/>
    <n v="40"/>
    <n v="3.6"/>
    <n v="0"/>
    <x v="0"/>
    <n v="0.83"/>
    <n v="0.83"/>
  </r>
  <r>
    <s v="FL250637"/>
    <s v="Emma Hicks"/>
    <s v="Emma Hicks"/>
    <s v="FEMALE"/>
    <x v="0"/>
    <n v="24"/>
    <x v="3"/>
    <x v="3"/>
    <x v="8"/>
    <n v="2"/>
    <x v="2"/>
    <n v="50"/>
    <n v="50"/>
    <m/>
    <s v="N"/>
    <x v="0"/>
    <n v="0.64"/>
    <n v="0.64"/>
  </r>
  <r>
    <s v="FL250638"/>
    <s v="Alison Clark"/>
    <s v="Alison Clark"/>
    <s v="FEMALE"/>
    <x v="0"/>
    <n v="46"/>
    <x v="1"/>
    <x v="1"/>
    <x v="7"/>
    <n v="25"/>
    <x v="1"/>
    <n v="100"/>
    <n v="100"/>
    <n v="1.3"/>
    <s v="no"/>
    <x v="0"/>
    <n v="0.8"/>
    <n v="0.8"/>
  </r>
  <r>
    <s v="FL250639"/>
    <s v="Andrew Barnes"/>
    <s v="Andrew Barnes"/>
    <s v="m"/>
    <x v="1"/>
    <n v="57"/>
    <x v="19"/>
    <x v="6"/>
    <x v="1"/>
    <n v="18"/>
    <x v="4"/>
    <s v="USD 30"/>
    <n v="30"/>
    <n v="1.1000000000000001"/>
    <b v="0"/>
    <x v="0"/>
    <n v="0.9"/>
    <n v="0.9"/>
  </r>
  <r>
    <s v="FL250640"/>
    <s v="Gina Snyder"/>
    <s v="Gina Snyder"/>
    <s v="f"/>
    <x v="0"/>
    <n v="49"/>
    <x v="19"/>
    <x v="6"/>
    <x v="3"/>
    <n v="24"/>
    <x v="1"/>
    <n v="50"/>
    <n v="50"/>
    <n v="0"/>
    <n v="0"/>
    <x v="0"/>
    <n v="0.94"/>
    <n v="0.94"/>
  </r>
  <r>
    <s v="FL250641"/>
    <s v="David Watson"/>
    <s v="David Watson"/>
    <s v="male"/>
    <x v="1"/>
    <n v="41"/>
    <x v="9"/>
    <x v="7"/>
    <x v="4"/>
    <n v="7"/>
    <x v="3"/>
    <n v="40"/>
    <n v="40"/>
    <n v="1.8"/>
    <b v="0"/>
    <x v="0"/>
    <n v="0.7"/>
    <n v="0.7"/>
  </r>
  <r>
    <s v="FL250642"/>
    <s v="John Davis"/>
    <s v="John Davis"/>
    <s v="male"/>
    <x v="1"/>
    <n v="22"/>
    <x v="19"/>
    <x v="6"/>
    <x v="9"/>
    <n v="1"/>
    <x v="2"/>
    <s v="USD 20"/>
    <n v="20"/>
    <m/>
    <s v="yes"/>
    <x v="1"/>
    <n v="0.75"/>
    <n v="0.75"/>
  </r>
  <r>
    <s v="FL250643"/>
    <s v="Joseph Thomas"/>
    <s v="Joseph Thomas"/>
    <s v="male"/>
    <x v="1"/>
    <n v="50"/>
    <x v="1"/>
    <x v="1"/>
    <x v="0"/>
    <n v="17"/>
    <x v="4"/>
    <n v="75"/>
    <n v="75"/>
    <n v="3.3"/>
    <n v="1"/>
    <x v="1"/>
    <n v="0.69"/>
    <n v="0.69"/>
  </r>
  <r>
    <s v="FL250644"/>
    <s v="Dean Finley"/>
    <s v="Dean Finley"/>
    <s v="male"/>
    <x v="1"/>
    <n v="57"/>
    <x v="2"/>
    <x v="2"/>
    <x v="2"/>
    <n v="4"/>
    <x v="2"/>
    <s v="USD 30"/>
    <n v="30"/>
    <n v="4.2"/>
    <n v="0"/>
    <x v="0"/>
    <m/>
    <s v="Not Rated"/>
  </r>
  <r>
    <s v="FL250645"/>
    <s v="Ashley Kemp"/>
    <s v="Ashley Kemp"/>
    <s v="FEMALE"/>
    <x v="0"/>
    <n v="47"/>
    <x v="19"/>
    <x v="6"/>
    <x v="4"/>
    <n v="29"/>
    <x v="1"/>
    <n v="50"/>
    <n v="50"/>
    <m/>
    <n v="1"/>
    <x v="1"/>
    <n v="0.79"/>
    <n v="0.79"/>
  </r>
  <r>
    <s v="FL250646"/>
    <s v="Kenneth Evans"/>
    <s v="Kenneth Evans"/>
    <s v="m"/>
    <x v="1"/>
    <n v="24"/>
    <x v="17"/>
    <x v="14"/>
    <x v="5"/>
    <n v="2"/>
    <x v="2"/>
    <n v="100"/>
    <n v="100"/>
    <n v="3.8"/>
    <n v="1"/>
    <x v="1"/>
    <n v="0.71"/>
    <n v="0.71"/>
  </r>
  <r>
    <s v="FL250647"/>
    <s v="Brandon Newman"/>
    <s v="Brandon Newman"/>
    <s v="male"/>
    <x v="1"/>
    <m/>
    <x v="10"/>
    <x v="8"/>
    <x v="7"/>
    <n v="9"/>
    <x v="3"/>
    <n v="100"/>
    <n v="100"/>
    <n v="4.8"/>
    <s v="Y"/>
    <x v="1"/>
    <n v="0.72"/>
    <n v="0.72"/>
  </r>
  <r>
    <s v="FL250648"/>
    <s v="Katie Hensley"/>
    <s v="Katie Hensley"/>
    <s v="FEMALE"/>
    <x v="0"/>
    <n v="50"/>
    <x v="2"/>
    <x v="2"/>
    <x v="8"/>
    <n v="10"/>
    <x v="3"/>
    <n v="100"/>
    <n v="100"/>
    <n v="4.3"/>
    <s v="N"/>
    <x v="0"/>
    <n v="0.93"/>
    <n v="0.93"/>
  </r>
  <r>
    <s v="FL250649"/>
    <s v="Joel Randolph"/>
    <s v="Joel Randolph"/>
    <s v="m"/>
    <x v="1"/>
    <n v="46"/>
    <x v="11"/>
    <x v="9"/>
    <x v="9"/>
    <n v="20"/>
    <x v="4"/>
    <m/>
    <s v=""/>
    <n v="4.8"/>
    <n v="1"/>
    <x v="1"/>
    <n v="0.82"/>
    <n v="0.82"/>
  </r>
  <r>
    <s v="FL250650"/>
    <s v="Andrew Scott"/>
    <s v="Andrew Scott"/>
    <s v="male"/>
    <x v="1"/>
    <n v="51"/>
    <x v="1"/>
    <x v="1"/>
    <x v="7"/>
    <n v="9"/>
    <x v="3"/>
    <n v="40"/>
    <n v="40"/>
    <m/>
    <s v="N"/>
    <x v="0"/>
    <n v="60"/>
    <n v="0.6"/>
  </r>
  <r>
    <s v="FL250651"/>
    <s v="Zachary Ochoa"/>
    <s v="Zachary Ochoa"/>
    <s v="male"/>
    <x v="1"/>
    <n v="51"/>
    <x v="7"/>
    <x v="1"/>
    <x v="4"/>
    <n v="12"/>
    <x v="0"/>
    <n v="20"/>
    <n v="20"/>
    <n v="4"/>
    <n v="0"/>
    <x v="0"/>
    <n v="93"/>
    <n v="0.93"/>
  </r>
  <r>
    <s v="FL250652"/>
    <s v="John Arroyo"/>
    <s v="John Arroyo"/>
    <s v="m"/>
    <x v="1"/>
    <n v="27"/>
    <x v="7"/>
    <x v="1"/>
    <x v="4"/>
    <n v="3"/>
    <x v="2"/>
    <s v="USD 50"/>
    <n v="50"/>
    <m/>
    <b v="0"/>
    <x v="0"/>
    <m/>
    <s v="Not Rated"/>
  </r>
  <r>
    <s v="FL250653"/>
    <s v="Matthew Fernandez"/>
    <s v="Matthew Fernandez"/>
    <s v="male"/>
    <x v="1"/>
    <n v="42"/>
    <x v="20"/>
    <x v="6"/>
    <x v="3"/>
    <n v="13"/>
    <x v="0"/>
    <n v="30"/>
    <n v="30"/>
    <n v="0"/>
    <b v="0"/>
    <x v="0"/>
    <n v="0.74"/>
    <n v="0.74"/>
  </r>
  <r>
    <s v="FL250654"/>
    <s v="Benjamin Stark"/>
    <s v="Benjamin Stark"/>
    <s v="male"/>
    <x v="1"/>
    <n v="25"/>
    <x v="2"/>
    <x v="2"/>
    <x v="6"/>
    <n v="4"/>
    <x v="2"/>
    <n v="40"/>
    <n v="40"/>
    <n v="2.2999999999999998"/>
    <s v="yes"/>
    <x v="1"/>
    <n v="73"/>
    <n v="0.73"/>
  </r>
  <r>
    <s v="FL250655"/>
    <s v="Tammy Greer"/>
    <s v="Tammy Greer"/>
    <s v="FEMALE"/>
    <x v="0"/>
    <n v="32"/>
    <x v="2"/>
    <x v="2"/>
    <x v="5"/>
    <n v="9"/>
    <x v="3"/>
    <n v="75"/>
    <n v="75"/>
    <m/>
    <s v="N"/>
    <x v="0"/>
    <n v="0.96"/>
    <n v="0.96"/>
  </r>
  <r>
    <s v="FL250656"/>
    <s v="Cynthia Mckinney"/>
    <s v="Cynthia Mckinney"/>
    <s v="FEMALE"/>
    <x v="0"/>
    <n v="59"/>
    <x v="14"/>
    <x v="1"/>
    <x v="2"/>
    <n v="14"/>
    <x v="0"/>
    <n v="30"/>
    <n v="30"/>
    <n v="3.8"/>
    <m/>
    <x v="2"/>
    <n v="0.66"/>
    <n v="0.66"/>
  </r>
  <r>
    <s v="FL250657"/>
    <s v="Wendy Rice"/>
    <s v="Wendy Rice"/>
    <s v="FEMALE"/>
    <x v="0"/>
    <n v="59"/>
    <x v="15"/>
    <x v="12"/>
    <x v="7"/>
    <n v="37"/>
    <x v="1"/>
    <n v="30"/>
    <n v="30"/>
    <n v="4"/>
    <b v="0"/>
    <x v="0"/>
    <n v="0.62"/>
    <n v="0.62"/>
  </r>
  <r>
    <s v="FL250658"/>
    <s v="Randy Bender"/>
    <s v="Randy Bender"/>
    <s v="male"/>
    <x v="1"/>
    <n v="29"/>
    <x v="2"/>
    <x v="2"/>
    <x v="2"/>
    <n v="2"/>
    <x v="2"/>
    <s v="USD 75"/>
    <n v="75"/>
    <n v="2.2000000000000002"/>
    <s v="Y"/>
    <x v="1"/>
    <n v="0.85"/>
    <n v="0.85"/>
  </r>
  <r>
    <s v="FL250659"/>
    <s v="Richard Dominguez"/>
    <s v="Richard Dominguez"/>
    <s v="male"/>
    <x v="1"/>
    <n v="58"/>
    <x v="18"/>
    <x v="15"/>
    <x v="4"/>
    <n v="11"/>
    <x v="0"/>
    <n v="100"/>
    <n v="100"/>
    <n v="4.3"/>
    <n v="0"/>
    <x v="0"/>
    <n v="0.66"/>
    <n v="0.66"/>
  </r>
  <r>
    <s v="FL250660"/>
    <s v="Melissa Maldonado"/>
    <s v="Melissa Maldonado"/>
    <s v="f"/>
    <x v="0"/>
    <n v="56"/>
    <x v="14"/>
    <x v="1"/>
    <x v="7"/>
    <n v="19"/>
    <x v="4"/>
    <n v="20"/>
    <n v="20"/>
    <n v="0"/>
    <n v="0"/>
    <x v="0"/>
    <n v="0.87"/>
    <n v="0.87"/>
  </r>
  <r>
    <s v="FL250661"/>
    <s v="Leah Harris"/>
    <s v="Leah Harris"/>
    <s v="f"/>
    <x v="0"/>
    <n v="36"/>
    <x v="5"/>
    <x v="1"/>
    <x v="9"/>
    <n v="9"/>
    <x v="3"/>
    <n v="20"/>
    <n v="20"/>
    <n v="0"/>
    <n v="1"/>
    <x v="1"/>
    <n v="68"/>
    <n v="0.68"/>
  </r>
  <r>
    <s v="FL250662"/>
    <s v="Lynn French"/>
    <s v="Lynn French"/>
    <s v="FEMALE"/>
    <x v="0"/>
    <n v="52"/>
    <x v="14"/>
    <x v="1"/>
    <x v="6"/>
    <n v="16"/>
    <x v="4"/>
    <n v="100"/>
    <n v="100"/>
    <n v="4"/>
    <n v="1"/>
    <x v="1"/>
    <m/>
    <s v="Not Rated"/>
  </r>
  <r>
    <s v="FL250663"/>
    <s v="Angela Johnson"/>
    <s v="Angela Johnson"/>
    <s v="FEMALE"/>
    <x v="0"/>
    <n v="42"/>
    <x v="3"/>
    <x v="3"/>
    <x v="1"/>
    <n v="8"/>
    <x v="3"/>
    <s v="USD 50"/>
    <n v="50"/>
    <m/>
    <m/>
    <x v="2"/>
    <m/>
    <s v="Not Rated"/>
  </r>
  <r>
    <s v="FL250664"/>
    <s v="Sarah Edwards"/>
    <s v="Sarah Edwards"/>
    <s v="FEMALE"/>
    <x v="0"/>
    <n v="59"/>
    <x v="10"/>
    <x v="8"/>
    <x v="1"/>
    <n v="34"/>
    <x v="1"/>
    <n v="100"/>
    <n v="100"/>
    <n v="2"/>
    <n v="1"/>
    <x v="1"/>
    <n v="0.79"/>
    <n v="0.79"/>
  </r>
  <r>
    <s v="FL250665"/>
    <s v="Roy Collins"/>
    <s v="Roy Collins"/>
    <s v="male"/>
    <x v="1"/>
    <n v="33"/>
    <x v="3"/>
    <x v="3"/>
    <x v="1"/>
    <n v="5"/>
    <x v="2"/>
    <n v="50"/>
    <n v="50"/>
    <n v="4.7"/>
    <n v="1"/>
    <x v="1"/>
    <n v="0.88"/>
    <n v="0.88"/>
  </r>
  <r>
    <s v="FL250666"/>
    <s v="Samantha Porter"/>
    <s v="Samantha Porter"/>
    <s v="f"/>
    <x v="0"/>
    <n v="55"/>
    <x v="14"/>
    <x v="1"/>
    <x v="3"/>
    <n v="14"/>
    <x v="0"/>
    <s v="USD 50"/>
    <n v="50"/>
    <n v="3.6"/>
    <n v="1"/>
    <x v="1"/>
    <n v="0.81"/>
    <n v="0.81"/>
  </r>
  <r>
    <s v="FL250667"/>
    <s v="Juan Elliott"/>
    <s v="Juan Elliott"/>
    <s v="male"/>
    <x v="1"/>
    <n v="47"/>
    <x v="12"/>
    <x v="10"/>
    <x v="6"/>
    <n v="17"/>
    <x v="4"/>
    <n v="50"/>
    <n v="50"/>
    <n v="1.2"/>
    <s v="N"/>
    <x v="0"/>
    <m/>
    <s v="Not Rated"/>
  </r>
  <r>
    <s v="FL250668"/>
    <s v="Elizabeth Phillips"/>
    <s v="Elizabeth Phillips"/>
    <s v="FEMALE"/>
    <x v="0"/>
    <n v="29"/>
    <x v="19"/>
    <x v="6"/>
    <x v="4"/>
    <n v="10"/>
    <x v="3"/>
    <m/>
    <s v=""/>
    <n v="4.4000000000000004"/>
    <s v="Y"/>
    <x v="1"/>
    <n v="0.67"/>
    <n v="0.67"/>
  </r>
  <r>
    <s v="FL250669"/>
    <s v="Laura Evans"/>
    <s v="Laura Evans"/>
    <s v="FEMALE"/>
    <x v="0"/>
    <n v="30"/>
    <x v="7"/>
    <x v="1"/>
    <x v="8"/>
    <n v="8"/>
    <x v="3"/>
    <n v="100"/>
    <n v="100"/>
    <n v="1.4"/>
    <s v="yes"/>
    <x v="1"/>
    <n v="62"/>
    <n v="0.62"/>
  </r>
  <r>
    <s v="FL250670"/>
    <s v="Amanda Mitchell"/>
    <s v="Amanda Mitchell"/>
    <s v="FEMALE"/>
    <x v="0"/>
    <n v="25"/>
    <x v="14"/>
    <x v="1"/>
    <x v="8"/>
    <n v="1"/>
    <x v="2"/>
    <s v="USD 30"/>
    <n v="30"/>
    <n v="3.2"/>
    <n v="0"/>
    <x v="0"/>
    <n v="0.87"/>
    <n v="0.87"/>
  </r>
  <r>
    <s v="FL250671"/>
    <s v="Sandra Williams"/>
    <s v="Sandra Williams"/>
    <s v="FEMALE"/>
    <x v="0"/>
    <n v="28"/>
    <x v="16"/>
    <x v="13"/>
    <x v="7"/>
    <n v="10"/>
    <x v="3"/>
    <m/>
    <s v=""/>
    <n v="3.8"/>
    <s v="yes"/>
    <x v="1"/>
    <n v="0.98"/>
    <n v="0.98"/>
  </r>
  <r>
    <s v="FL250672"/>
    <s v="Eric Johnson"/>
    <s v="Eric Johnson"/>
    <s v="male"/>
    <x v="1"/>
    <n v="29"/>
    <x v="12"/>
    <x v="10"/>
    <x v="0"/>
    <n v="0"/>
    <x v="2"/>
    <n v="75"/>
    <n v="75"/>
    <n v="1.5"/>
    <b v="1"/>
    <x v="1"/>
    <n v="0.64"/>
    <n v="0.64"/>
  </r>
  <r>
    <s v="FL250673"/>
    <s v="Javier Hobbs"/>
    <s v="Javier Hobbs"/>
    <s v="male"/>
    <x v="1"/>
    <n v="30"/>
    <x v="20"/>
    <x v="6"/>
    <x v="2"/>
    <n v="4"/>
    <x v="2"/>
    <m/>
    <s v=""/>
    <n v="2.8"/>
    <n v="1"/>
    <x v="1"/>
    <n v="0.71"/>
    <n v="0.71"/>
  </r>
  <r>
    <s v="FL250674"/>
    <s v="Jacob Jones"/>
    <s v="Jacob Jones"/>
    <s v="male"/>
    <x v="1"/>
    <n v="47"/>
    <x v="16"/>
    <x v="13"/>
    <x v="4"/>
    <n v="2"/>
    <x v="2"/>
    <n v="50"/>
    <n v="50"/>
    <n v="2.7"/>
    <s v="no"/>
    <x v="0"/>
    <n v="96"/>
    <n v="0.96"/>
  </r>
  <r>
    <s v="FL250675"/>
    <s v="Zachary Murphy"/>
    <s v="Zachary Murphy"/>
    <s v="male"/>
    <x v="1"/>
    <n v="34"/>
    <x v="1"/>
    <x v="1"/>
    <x v="0"/>
    <n v="10"/>
    <x v="3"/>
    <n v="30"/>
    <n v="30"/>
    <n v="3.9"/>
    <m/>
    <x v="2"/>
    <m/>
    <s v="Not Rated"/>
  </r>
  <r>
    <s v="FL250676"/>
    <s v="Joshua Owens"/>
    <s v="Joshua Owens"/>
    <s v="m"/>
    <x v="1"/>
    <n v="45"/>
    <x v="5"/>
    <x v="1"/>
    <x v="2"/>
    <n v="16"/>
    <x v="4"/>
    <n v="100"/>
    <n v="100"/>
    <n v="4.5999999999999996"/>
    <s v="N"/>
    <x v="0"/>
    <n v="0.78"/>
    <n v="0.78"/>
  </r>
  <r>
    <s v="FL250677"/>
    <s v="Dawn Mitchell"/>
    <s v="Dawn Mitchell"/>
    <s v="f"/>
    <x v="0"/>
    <n v="56"/>
    <x v="20"/>
    <x v="6"/>
    <x v="7"/>
    <n v="27"/>
    <x v="1"/>
    <n v="20"/>
    <n v="20"/>
    <n v="2.2000000000000002"/>
    <b v="0"/>
    <x v="0"/>
    <n v="0.7"/>
    <n v="0.7"/>
  </r>
  <r>
    <s v="FL250678"/>
    <s v="Regina Dunn"/>
    <s v="Regina Dunn"/>
    <s v="FEMALE"/>
    <x v="0"/>
    <n v="49"/>
    <x v="18"/>
    <x v="15"/>
    <x v="8"/>
    <n v="20"/>
    <x v="4"/>
    <n v="50"/>
    <n v="50"/>
    <n v="2.5"/>
    <n v="0"/>
    <x v="0"/>
    <n v="0.82"/>
    <n v="0.82"/>
  </r>
  <r>
    <s v="FL250679"/>
    <s v="Ernest Cole"/>
    <s v="Ernest Cole"/>
    <s v="male"/>
    <x v="1"/>
    <n v="48"/>
    <x v="15"/>
    <x v="12"/>
    <x v="4"/>
    <n v="10"/>
    <x v="3"/>
    <m/>
    <s v=""/>
    <n v="3.1"/>
    <b v="0"/>
    <x v="0"/>
    <m/>
    <s v="Not Rated"/>
  </r>
  <r>
    <s v="FL250680"/>
    <s v="Hannah Sanders"/>
    <s v="Hannah Sanders"/>
    <s v="FEMALE"/>
    <x v="0"/>
    <n v="29"/>
    <x v="12"/>
    <x v="10"/>
    <x v="2"/>
    <n v="0"/>
    <x v="2"/>
    <n v="20"/>
    <n v="20"/>
    <m/>
    <n v="1"/>
    <x v="1"/>
    <n v="0.99"/>
    <n v="0.99"/>
  </r>
  <r>
    <s v="FL250681"/>
    <s v="Ellen Bowman"/>
    <s v="Ellen Bowman"/>
    <s v="FEMALE"/>
    <x v="0"/>
    <n v="49"/>
    <x v="3"/>
    <x v="3"/>
    <x v="3"/>
    <n v="11"/>
    <x v="0"/>
    <n v="75"/>
    <n v="75"/>
    <n v="3.8"/>
    <s v="Y"/>
    <x v="1"/>
    <n v="0.93"/>
    <n v="0.93"/>
  </r>
  <r>
    <s v="FL250682"/>
    <s v="Nancy Moore"/>
    <s v="Nancy Moore"/>
    <s v="FEMALE"/>
    <x v="0"/>
    <n v="22"/>
    <x v="18"/>
    <x v="15"/>
    <x v="0"/>
    <n v="1"/>
    <x v="2"/>
    <n v="100"/>
    <n v="100"/>
    <n v="4.8"/>
    <s v="Y"/>
    <x v="1"/>
    <n v="0.75"/>
    <n v="0.75"/>
  </r>
  <r>
    <s v="FL250683"/>
    <s v="Joseph Wood"/>
    <s v="Joseph Wood"/>
    <s v="m"/>
    <x v="1"/>
    <n v="52"/>
    <x v="19"/>
    <x v="6"/>
    <x v="2"/>
    <n v="30"/>
    <x v="1"/>
    <s v="USD 100"/>
    <n v="100"/>
    <n v="2.5"/>
    <m/>
    <x v="2"/>
    <n v="61"/>
    <n v="0.61"/>
  </r>
  <r>
    <s v="FL250684"/>
    <s v="Michael Harrell"/>
    <s v="Michael Harrell"/>
    <s v="male"/>
    <x v="1"/>
    <n v="60"/>
    <x v="14"/>
    <x v="1"/>
    <x v="0"/>
    <n v="7"/>
    <x v="3"/>
    <s v="USD 30"/>
    <n v="30"/>
    <n v="0"/>
    <s v="no"/>
    <x v="0"/>
    <n v="0.97"/>
    <n v="0.97"/>
  </r>
  <r>
    <s v="FL250685"/>
    <s v="Connie Mcclain"/>
    <s v="Connie Mcclain"/>
    <s v="f"/>
    <x v="0"/>
    <n v="33"/>
    <x v="9"/>
    <x v="7"/>
    <x v="6"/>
    <n v="0"/>
    <x v="2"/>
    <n v="100"/>
    <n v="100"/>
    <n v="1.7"/>
    <n v="1"/>
    <x v="1"/>
    <n v="95"/>
    <n v="0.95"/>
  </r>
  <r>
    <s v="FL250686"/>
    <s v="Matthew Baldwin"/>
    <s v="Matthew Baldwin"/>
    <s v="m"/>
    <x v="1"/>
    <n v="52"/>
    <x v="12"/>
    <x v="10"/>
    <x v="2"/>
    <n v="21"/>
    <x v="1"/>
    <s v="USD 40"/>
    <n v="40"/>
    <n v="4"/>
    <m/>
    <x v="2"/>
    <n v="0.69"/>
    <n v="0.69"/>
  </r>
  <r>
    <s v="FL250687"/>
    <s v="Danielle Nelson"/>
    <s v="Danielle Nelson"/>
    <s v="f"/>
    <x v="0"/>
    <n v="25"/>
    <x v="2"/>
    <x v="2"/>
    <x v="8"/>
    <n v="7"/>
    <x v="3"/>
    <s v="USD 100"/>
    <n v="100"/>
    <n v="1.9"/>
    <b v="0"/>
    <x v="0"/>
    <n v="0.63"/>
    <n v="0.63"/>
  </r>
  <r>
    <s v="FL250688"/>
    <s v="Steven Moore"/>
    <s v="Steven Moore"/>
    <s v="m"/>
    <x v="1"/>
    <n v="33"/>
    <x v="9"/>
    <x v="7"/>
    <x v="7"/>
    <m/>
    <x v="5"/>
    <s v="USD 30"/>
    <n v="30"/>
    <n v="4.4000000000000004"/>
    <b v="1"/>
    <x v="1"/>
    <n v="0.65"/>
    <n v="0.65"/>
  </r>
  <r>
    <s v="FL250689"/>
    <s v="Megan Hudson"/>
    <s v="Megan Hudson"/>
    <s v="f"/>
    <x v="0"/>
    <n v="33"/>
    <x v="18"/>
    <x v="15"/>
    <x v="1"/>
    <m/>
    <x v="5"/>
    <m/>
    <s v=""/>
    <n v="4.2"/>
    <s v="Y"/>
    <x v="1"/>
    <n v="0.9"/>
    <n v="0.9"/>
  </r>
  <r>
    <s v="FL250690"/>
    <s v="Lisa Johnson"/>
    <s v="Lisa Johnson"/>
    <s v="FEMALE"/>
    <x v="0"/>
    <n v="52"/>
    <x v="14"/>
    <x v="1"/>
    <x v="6"/>
    <n v="25"/>
    <x v="1"/>
    <n v="100"/>
    <n v="100"/>
    <n v="4.8"/>
    <s v="N"/>
    <x v="0"/>
    <m/>
    <s v="Not Rated"/>
  </r>
  <r>
    <s v="FL250691"/>
    <s v="Tracy White"/>
    <s v="Tracy White"/>
    <s v="f"/>
    <x v="0"/>
    <n v="20"/>
    <x v="4"/>
    <x v="4"/>
    <x v="3"/>
    <n v="1"/>
    <x v="2"/>
    <s v="USD 30"/>
    <n v="30"/>
    <n v="2"/>
    <s v="no"/>
    <x v="0"/>
    <n v="0.89"/>
    <n v="0.89"/>
  </r>
  <r>
    <s v="FL250692"/>
    <s v="Natalie Diaz"/>
    <s v="Natalie Diaz"/>
    <s v="FEMALE"/>
    <x v="0"/>
    <n v="43"/>
    <x v="13"/>
    <x v="11"/>
    <x v="5"/>
    <n v="7"/>
    <x v="3"/>
    <s v="USD 50"/>
    <n v="50"/>
    <m/>
    <n v="1"/>
    <x v="1"/>
    <n v="0.8"/>
    <n v="0.8"/>
  </r>
  <r>
    <s v="FL250693"/>
    <s v="Amanda Mitchell"/>
    <s v="Amanda Mitchell"/>
    <s v="FEMALE"/>
    <x v="0"/>
    <n v="31"/>
    <x v="15"/>
    <x v="12"/>
    <x v="1"/>
    <m/>
    <x v="5"/>
    <n v="50"/>
    <n v="50"/>
    <n v="1.4"/>
    <s v="no"/>
    <x v="0"/>
    <n v="0.8"/>
    <n v="0.8"/>
  </r>
  <r>
    <s v="FL250694"/>
    <s v="Karen Scott"/>
    <s v="Karen Scott"/>
    <s v="FEMALE"/>
    <x v="0"/>
    <n v="29"/>
    <x v="2"/>
    <x v="2"/>
    <x v="5"/>
    <n v="6"/>
    <x v="3"/>
    <n v="100"/>
    <n v="100"/>
    <n v="1.8"/>
    <s v="N"/>
    <x v="0"/>
    <m/>
    <s v="Not Rated"/>
  </r>
  <r>
    <s v="FL250695"/>
    <s v="Mary Brown"/>
    <s v="Mary Brown"/>
    <s v="FEMALE"/>
    <x v="0"/>
    <n v="53"/>
    <x v="17"/>
    <x v="14"/>
    <x v="2"/>
    <n v="35"/>
    <x v="1"/>
    <m/>
    <s v=""/>
    <n v="0"/>
    <n v="1"/>
    <x v="1"/>
    <n v="0.67"/>
    <n v="0.67"/>
  </r>
  <r>
    <s v="FL250696"/>
    <s v="Jon Jones"/>
    <s v="Jon Jones"/>
    <s v="male"/>
    <x v="1"/>
    <n v="38"/>
    <x v="10"/>
    <x v="8"/>
    <x v="1"/>
    <n v="1"/>
    <x v="2"/>
    <s v="USD 40"/>
    <n v="40"/>
    <n v="0"/>
    <n v="0"/>
    <x v="0"/>
    <n v="0.96"/>
    <n v="0.96"/>
  </r>
  <r>
    <s v="FL250697"/>
    <s v="Jason Phillips"/>
    <s v="Jason Phillips"/>
    <s v="male"/>
    <x v="1"/>
    <n v="29"/>
    <x v="20"/>
    <x v="6"/>
    <x v="2"/>
    <m/>
    <x v="5"/>
    <n v="20"/>
    <n v="20"/>
    <n v="0"/>
    <n v="0"/>
    <x v="0"/>
    <n v="0.9"/>
    <n v="0.9"/>
  </r>
  <r>
    <s v="FL250698"/>
    <s v="Eric Walsh"/>
    <s v="Eric Walsh"/>
    <s v="m"/>
    <x v="1"/>
    <n v="42"/>
    <x v="12"/>
    <x v="10"/>
    <x v="6"/>
    <n v="0"/>
    <x v="2"/>
    <m/>
    <s v=""/>
    <n v="3.9"/>
    <b v="0"/>
    <x v="0"/>
    <n v="0.62"/>
    <n v="0.62"/>
  </r>
  <r>
    <s v="FL250699"/>
    <s v="Carol Schneider"/>
    <s v="Carol Schneider"/>
    <s v="f"/>
    <x v="0"/>
    <n v="54"/>
    <x v="5"/>
    <x v="1"/>
    <x v="9"/>
    <n v="9"/>
    <x v="3"/>
    <n v="100"/>
    <n v="100"/>
    <m/>
    <s v="N"/>
    <x v="0"/>
    <n v="0.72"/>
    <n v="0.72"/>
  </r>
  <r>
    <s v="FL250700"/>
    <s v="Juan Hines"/>
    <s v="Juan Hines"/>
    <s v="male"/>
    <x v="1"/>
    <n v="56"/>
    <x v="18"/>
    <x v="15"/>
    <x v="6"/>
    <n v="18"/>
    <x v="4"/>
    <s v="USD 50"/>
    <n v="50"/>
    <n v="4.4000000000000004"/>
    <s v="Y"/>
    <x v="1"/>
    <n v="0.83"/>
    <n v="0.83"/>
  </r>
  <r>
    <s v="FL250701"/>
    <s v="Martha Sweeney"/>
    <s v="Martha Sweeney"/>
    <s v="f"/>
    <x v="0"/>
    <n v="47"/>
    <x v="6"/>
    <x v="5"/>
    <x v="2"/>
    <n v="22"/>
    <x v="1"/>
    <n v="100"/>
    <n v="100"/>
    <n v="4.4000000000000004"/>
    <s v="no"/>
    <x v="0"/>
    <n v="0.7"/>
    <n v="0.7"/>
  </r>
  <r>
    <s v="FL250702"/>
    <s v="Jason Weaver"/>
    <s v="Jason Weaver"/>
    <s v="m"/>
    <x v="1"/>
    <n v="45"/>
    <x v="13"/>
    <x v="11"/>
    <x v="0"/>
    <n v="25"/>
    <x v="1"/>
    <n v="50"/>
    <n v="50"/>
    <n v="0"/>
    <s v="no"/>
    <x v="0"/>
    <n v="99"/>
    <n v="0.99"/>
  </r>
  <r>
    <s v="FL250703"/>
    <s v="Benjamin Stevens"/>
    <s v="Benjamin Stevens"/>
    <s v="m"/>
    <x v="1"/>
    <n v="45"/>
    <x v="18"/>
    <x v="15"/>
    <x v="5"/>
    <n v="6"/>
    <x v="3"/>
    <n v="50"/>
    <n v="50"/>
    <n v="1.4"/>
    <m/>
    <x v="2"/>
    <n v="97"/>
    <n v="0.97"/>
  </r>
  <r>
    <s v="FL250704"/>
    <s v="Daniel Lopez"/>
    <s v="Daniel Lopez"/>
    <s v="m"/>
    <x v="1"/>
    <n v="35"/>
    <x v="14"/>
    <x v="1"/>
    <x v="9"/>
    <n v="10"/>
    <x v="3"/>
    <n v="20"/>
    <n v="20"/>
    <n v="3.2"/>
    <b v="1"/>
    <x v="1"/>
    <n v="0.77"/>
    <n v="0.77"/>
  </r>
  <r>
    <s v="FL250705"/>
    <s v="John Simpson"/>
    <s v="John Simpson"/>
    <s v="male"/>
    <x v="1"/>
    <n v="51"/>
    <x v="14"/>
    <x v="1"/>
    <x v="8"/>
    <n v="4"/>
    <x v="2"/>
    <s v="USD 50"/>
    <n v="50"/>
    <n v="2"/>
    <s v="no"/>
    <x v="0"/>
    <n v="0.92"/>
    <n v="0.92"/>
  </r>
  <r>
    <s v="FL250706"/>
    <s v="Katrina Schultz"/>
    <s v="Katrina Schultz"/>
    <s v="f"/>
    <x v="0"/>
    <n v="34"/>
    <x v="20"/>
    <x v="6"/>
    <x v="1"/>
    <n v="11"/>
    <x v="0"/>
    <n v="50"/>
    <n v="50"/>
    <n v="3.3"/>
    <s v="yes"/>
    <x v="1"/>
    <n v="0.76"/>
    <n v="0.76"/>
  </r>
  <r>
    <s v="FL250707"/>
    <s v="Danielle Bell"/>
    <s v="Danielle Bell"/>
    <s v="FEMALE"/>
    <x v="0"/>
    <n v="51"/>
    <x v="4"/>
    <x v="4"/>
    <x v="2"/>
    <n v="1"/>
    <x v="2"/>
    <n v="50"/>
    <n v="50"/>
    <n v="0"/>
    <s v="Y"/>
    <x v="1"/>
    <n v="0.97"/>
    <n v="0.97"/>
  </r>
  <r>
    <s v="FL250708"/>
    <s v="Jason Brady"/>
    <s v="Jason Brady"/>
    <s v="m"/>
    <x v="1"/>
    <n v="58"/>
    <x v="16"/>
    <x v="13"/>
    <x v="2"/>
    <n v="35"/>
    <x v="1"/>
    <s v="USD 100"/>
    <n v="100"/>
    <n v="2.2999999999999998"/>
    <s v="Y"/>
    <x v="1"/>
    <m/>
    <s v="Not Rated"/>
  </r>
  <r>
    <s v="FL250709"/>
    <s v="Megan Bright"/>
    <s v="Megan Bright"/>
    <s v="f"/>
    <x v="0"/>
    <n v="36"/>
    <x v="3"/>
    <x v="3"/>
    <x v="3"/>
    <n v="17"/>
    <x v="4"/>
    <n v="20"/>
    <n v="20"/>
    <n v="0"/>
    <n v="1"/>
    <x v="1"/>
    <n v="99"/>
    <n v="0.99"/>
  </r>
  <r>
    <s v="FL250710"/>
    <s v="David Griffin"/>
    <s v="David Griffin"/>
    <s v="male"/>
    <x v="1"/>
    <m/>
    <x v="13"/>
    <x v="11"/>
    <x v="4"/>
    <n v="12"/>
    <x v="0"/>
    <n v="30"/>
    <n v="30"/>
    <n v="2.6"/>
    <s v="Y"/>
    <x v="1"/>
    <m/>
    <s v="Not Rated"/>
  </r>
  <r>
    <s v="FL250711"/>
    <s v="Michael Clark"/>
    <s v="Michael Clark"/>
    <s v="m"/>
    <x v="1"/>
    <n v="56"/>
    <x v="17"/>
    <x v="14"/>
    <x v="9"/>
    <n v="30"/>
    <x v="1"/>
    <n v="40"/>
    <n v="40"/>
    <n v="3.3"/>
    <s v="yes"/>
    <x v="1"/>
    <n v="0.82"/>
    <n v="0.82"/>
  </r>
  <r>
    <s v="FL250712"/>
    <s v="Rebecca Barker"/>
    <s v="Rebecca Barker"/>
    <s v="f"/>
    <x v="0"/>
    <n v="58"/>
    <x v="14"/>
    <x v="1"/>
    <x v="7"/>
    <n v="20"/>
    <x v="4"/>
    <n v="75"/>
    <n v="75"/>
    <n v="3.6"/>
    <s v="yes"/>
    <x v="1"/>
    <n v="0.78"/>
    <n v="0.78"/>
  </r>
  <r>
    <s v="FL250713"/>
    <s v="Angela Smith"/>
    <s v="Angela Smith"/>
    <s v="f"/>
    <x v="0"/>
    <n v="58"/>
    <x v="5"/>
    <x v="1"/>
    <x v="7"/>
    <n v="22"/>
    <x v="1"/>
    <n v="100"/>
    <n v="100"/>
    <n v="3.7"/>
    <n v="0"/>
    <x v="0"/>
    <m/>
    <s v="Not Rated"/>
  </r>
  <r>
    <s v="FL250714"/>
    <s v="Christina Wright"/>
    <s v="Christina Wright"/>
    <s v="f"/>
    <x v="0"/>
    <n v="54"/>
    <x v="7"/>
    <x v="1"/>
    <x v="4"/>
    <n v="32"/>
    <x v="1"/>
    <n v="20"/>
    <n v="20"/>
    <n v="3.4"/>
    <s v="no"/>
    <x v="0"/>
    <m/>
    <s v="Not Rated"/>
  </r>
  <r>
    <s v="FL250715"/>
    <s v="Todd Turner"/>
    <s v="Todd Turner"/>
    <s v="male"/>
    <x v="1"/>
    <n v="53"/>
    <x v="1"/>
    <x v="1"/>
    <x v="6"/>
    <n v="9"/>
    <x v="3"/>
    <n v="50"/>
    <n v="50"/>
    <n v="4"/>
    <s v="Y"/>
    <x v="1"/>
    <n v="0.72"/>
    <n v="0.72"/>
  </r>
  <r>
    <s v="FL250716"/>
    <s v="Elizabeth Green"/>
    <s v="Elizabeth Green"/>
    <s v="FEMALE"/>
    <x v="0"/>
    <n v="43"/>
    <x v="1"/>
    <x v="1"/>
    <x v="3"/>
    <n v="22"/>
    <x v="1"/>
    <n v="40"/>
    <n v="40"/>
    <n v="4.5"/>
    <m/>
    <x v="2"/>
    <m/>
    <s v="Not Rated"/>
  </r>
  <r>
    <s v="FL250717"/>
    <s v="Alex Smith"/>
    <s v="Alex Smith"/>
    <s v="m"/>
    <x v="1"/>
    <n v="44"/>
    <x v="12"/>
    <x v="10"/>
    <x v="9"/>
    <n v="1"/>
    <x v="2"/>
    <n v="75"/>
    <n v="75"/>
    <n v="4.3"/>
    <n v="1"/>
    <x v="1"/>
    <m/>
    <s v="Not Rated"/>
  </r>
  <r>
    <s v="FL250718"/>
    <s v="Shane Hale"/>
    <s v="Shane Hale"/>
    <s v="m"/>
    <x v="1"/>
    <n v="34"/>
    <x v="14"/>
    <x v="1"/>
    <x v="7"/>
    <n v="4"/>
    <x v="2"/>
    <n v="75"/>
    <n v="75"/>
    <n v="4"/>
    <n v="1"/>
    <x v="1"/>
    <m/>
    <s v="Not Rated"/>
  </r>
  <r>
    <s v="FL250719"/>
    <s v="Kathy Grimes"/>
    <s v="Kathy Grimes"/>
    <s v="FEMALE"/>
    <x v="0"/>
    <n v="27"/>
    <x v="11"/>
    <x v="9"/>
    <x v="1"/>
    <n v="8"/>
    <x v="3"/>
    <n v="50"/>
    <n v="50"/>
    <n v="1.6"/>
    <s v="yes"/>
    <x v="1"/>
    <m/>
    <s v="Not Rated"/>
  </r>
  <r>
    <s v="FL250720"/>
    <s v="David Cherry"/>
    <s v="David Cherry"/>
    <s v="m"/>
    <x v="1"/>
    <n v="50"/>
    <x v="9"/>
    <x v="7"/>
    <x v="5"/>
    <n v="3"/>
    <x v="2"/>
    <n v="100"/>
    <n v="100"/>
    <n v="0"/>
    <s v="Y"/>
    <x v="1"/>
    <m/>
    <s v="Not Rated"/>
  </r>
  <r>
    <s v="FL250721"/>
    <s v="Rachel Rogers"/>
    <s v="Rachel Rogers"/>
    <s v="FEMALE"/>
    <x v="0"/>
    <n v="52"/>
    <x v="12"/>
    <x v="10"/>
    <x v="6"/>
    <n v="30"/>
    <x v="1"/>
    <n v="75"/>
    <n v="75"/>
    <m/>
    <s v="no"/>
    <x v="0"/>
    <n v="0.94"/>
    <n v="0.94"/>
  </r>
  <r>
    <s v="FL250722"/>
    <s v="Travis Braun"/>
    <s v="Travis Braun"/>
    <s v="male"/>
    <x v="1"/>
    <n v="57"/>
    <x v="20"/>
    <x v="6"/>
    <x v="0"/>
    <n v="11"/>
    <x v="0"/>
    <s v="USD 20"/>
    <n v="20"/>
    <n v="4.9000000000000004"/>
    <s v="Y"/>
    <x v="1"/>
    <m/>
    <s v="Not Rated"/>
  </r>
  <r>
    <s v="FL250723"/>
    <s v="Shawna Palmer"/>
    <s v="Shawna Palmer"/>
    <s v="FEMALE"/>
    <x v="0"/>
    <n v="53"/>
    <x v="19"/>
    <x v="6"/>
    <x v="8"/>
    <n v="8"/>
    <x v="3"/>
    <n v="20"/>
    <n v="20"/>
    <n v="2.8"/>
    <b v="1"/>
    <x v="1"/>
    <m/>
    <s v="Not Rated"/>
  </r>
  <r>
    <s v="FL250724"/>
    <s v="Bradley Gaines"/>
    <s v="Bradley Gaines"/>
    <s v="m"/>
    <x v="1"/>
    <n v="51"/>
    <x v="6"/>
    <x v="5"/>
    <x v="6"/>
    <n v="11"/>
    <x v="0"/>
    <s v="USD 30"/>
    <n v="30"/>
    <n v="3.6"/>
    <s v="Y"/>
    <x v="1"/>
    <n v="0.77"/>
    <n v="0.77"/>
  </r>
  <r>
    <s v="FL250725"/>
    <s v="April Ford"/>
    <s v="April Ford"/>
    <s v="FEMALE"/>
    <x v="0"/>
    <n v="37"/>
    <x v="14"/>
    <x v="1"/>
    <x v="7"/>
    <n v="9"/>
    <x v="3"/>
    <n v="50"/>
    <n v="50"/>
    <m/>
    <s v="yes"/>
    <x v="1"/>
    <n v="84"/>
    <n v="0.84"/>
  </r>
  <r>
    <s v="FL250726"/>
    <s v="James Gonzalez"/>
    <s v="James Gonzalez"/>
    <s v="male"/>
    <x v="1"/>
    <n v="40"/>
    <x v="20"/>
    <x v="6"/>
    <x v="3"/>
    <n v="7"/>
    <x v="3"/>
    <n v="40"/>
    <n v="40"/>
    <n v="4.5"/>
    <m/>
    <x v="2"/>
    <n v="79"/>
    <n v="0.79"/>
  </r>
  <r>
    <s v="FL250727"/>
    <s v="John Castillo"/>
    <s v="John Castillo"/>
    <s v="m"/>
    <x v="1"/>
    <n v="60"/>
    <x v="9"/>
    <x v="7"/>
    <x v="5"/>
    <n v="24"/>
    <x v="1"/>
    <s v="USD 40"/>
    <n v="40"/>
    <n v="3.1"/>
    <n v="0"/>
    <x v="0"/>
    <n v="0.69"/>
    <n v="0.69"/>
  </r>
  <r>
    <s v="FL250728"/>
    <s v="Ian Hayes"/>
    <s v="Ian Hayes"/>
    <s v="m"/>
    <x v="1"/>
    <n v="60"/>
    <x v="15"/>
    <x v="12"/>
    <x v="6"/>
    <n v="0"/>
    <x v="2"/>
    <n v="40"/>
    <n v="40"/>
    <n v="4.9000000000000004"/>
    <s v="Y"/>
    <x v="1"/>
    <n v="0.68"/>
    <n v="0.68"/>
  </r>
  <r>
    <s v="FL250729"/>
    <s v="Christine Castro"/>
    <s v="Christine Castro"/>
    <s v="FEMALE"/>
    <x v="0"/>
    <n v="53"/>
    <x v="12"/>
    <x v="10"/>
    <x v="6"/>
    <n v="21"/>
    <x v="1"/>
    <n v="30"/>
    <n v="30"/>
    <n v="4.2"/>
    <n v="1"/>
    <x v="1"/>
    <n v="73"/>
    <n v="0.73"/>
  </r>
  <r>
    <s v="FL250730"/>
    <s v="Jessica Chaney"/>
    <s v="Jessica Chaney"/>
    <s v="FEMALE"/>
    <x v="0"/>
    <n v="20"/>
    <x v="19"/>
    <x v="6"/>
    <x v="0"/>
    <n v="0"/>
    <x v="2"/>
    <n v="75"/>
    <n v="75"/>
    <n v="3.2"/>
    <n v="1"/>
    <x v="1"/>
    <n v="0.74"/>
    <n v="0.74"/>
  </r>
  <r>
    <s v="FL250731"/>
    <s v="John Gray"/>
    <s v="John Gray"/>
    <s v="male"/>
    <x v="1"/>
    <n v="42"/>
    <x v="13"/>
    <x v="11"/>
    <x v="3"/>
    <n v="7"/>
    <x v="3"/>
    <s v="USD 20"/>
    <n v="20"/>
    <m/>
    <b v="0"/>
    <x v="0"/>
    <n v="1"/>
    <n v="1"/>
  </r>
  <r>
    <s v="FL250732"/>
    <s v="Shane Booker"/>
    <s v="Shane Booker"/>
    <s v="m"/>
    <x v="1"/>
    <n v="21"/>
    <x v="7"/>
    <x v="1"/>
    <x v="1"/>
    <n v="3"/>
    <x v="2"/>
    <n v="40"/>
    <n v="40"/>
    <n v="0"/>
    <n v="0"/>
    <x v="0"/>
    <n v="0.87"/>
    <n v="0.87"/>
  </r>
  <r>
    <s v="FL250733"/>
    <s v="Kyle Hall"/>
    <s v="Kyle Hall"/>
    <s v="m"/>
    <x v="1"/>
    <n v="39"/>
    <x v="2"/>
    <x v="2"/>
    <x v="3"/>
    <n v="21"/>
    <x v="1"/>
    <n v="100"/>
    <n v="100"/>
    <n v="2.2000000000000002"/>
    <n v="0"/>
    <x v="0"/>
    <n v="0.79"/>
    <n v="0.79"/>
  </r>
  <r>
    <s v="FL250734"/>
    <s v="Ronald Munoz"/>
    <s v="Ronald Munoz"/>
    <s v="m"/>
    <x v="1"/>
    <n v="32"/>
    <x v="10"/>
    <x v="8"/>
    <x v="0"/>
    <m/>
    <x v="5"/>
    <n v="30"/>
    <n v="30"/>
    <n v="1.5"/>
    <n v="0"/>
    <x v="0"/>
    <n v="0.68"/>
    <n v="0.68"/>
  </r>
  <r>
    <s v="FL250735"/>
    <s v="Christopher Long"/>
    <s v="Christopher Long"/>
    <s v="m"/>
    <x v="1"/>
    <n v="35"/>
    <x v="2"/>
    <x v="2"/>
    <x v="5"/>
    <m/>
    <x v="5"/>
    <s v="USD 100"/>
    <n v="100"/>
    <m/>
    <n v="0"/>
    <x v="0"/>
    <n v="0.84"/>
    <n v="0.84"/>
  </r>
  <r>
    <s v="FL250736"/>
    <s v="Sandra Ali"/>
    <s v="Sandra Ali"/>
    <s v="f"/>
    <x v="0"/>
    <n v="35"/>
    <x v="15"/>
    <x v="12"/>
    <x v="6"/>
    <n v="17"/>
    <x v="4"/>
    <n v="50"/>
    <n v="50"/>
    <n v="3.1"/>
    <n v="0"/>
    <x v="0"/>
    <n v="0.71"/>
    <n v="0.71"/>
  </r>
  <r>
    <s v="FL250737"/>
    <s v="Jessica Garza"/>
    <s v="Jessica Garza"/>
    <s v="FEMALE"/>
    <x v="0"/>
    <n v="23"/>
    <x v="8"/>
    <x v="6"/>
    <x v="6"/>
    <n v="0"/>
    <x v="2"/>
    <n v="75"/>
    <n v="75"/>
    <n v="0"/>
    <s v="no"/>
    <x v="0"/>
    <n v="0.92"/>
    <n v="0.92"/>
  </r>
  <r>
    <s v="FL250738"/>
    <s v="Gregory Waters"/>
    <s v="Gregory Waters"/>
    <s v="m"/>
    <x v="1"/>
    <n v="26"/>
    <x v="3"/>
    <x v="3"/>
    <x v="4"/>
    <n v="6"/>
    <x v="3"/>
    <s v="USD 100"/>
    <n v="100"/>
    <m/>
    <s v="no"/>
    <x v="0"/>
    <n v="0.69"/>
    <n v="0.69"/>
  </r>
  <r>
    <s v="FL250739"/>
    <s v="Misty Adams"/>
    <s v="Misty Adams"/>
    <s v="f"/>
    <x v="0"/>
    <n v="34"/>
    <x v="14"/>
    <x v="1"/>
    <x v="9"/>
    <n v="3"/>
    <x v="2"/>
    <m/>
    <s v=""/>
    <n v="0"/>
    <n v="1"/>
    <x v="1"/>
    <n v="0.71"/>
    <n v="0.71"/>
  </r>
  <r>
    <s v="FL250740"/>
    <s v="Megan Brown"/>
    <s v="Megan Brown"/>
    <s v="FEMALE"/>
    <x v="0"/>
    <n v="34"/>
    <x v="2"/>
    <x v="2"/>
    <x v="0"/>
    <n v="3"/>
    <x v="2"/>
    <m/>
    <s v=""/>
    <m/>
    <b v="0"/>
    <x v="0"/>
    <n v="0.77"/>
    <n v="0.77"/>
  </r>
  <r>
    <s v="FL250741"/>
    <s v="Gregory Brown"/>
    <s v="Gregory Brown"/>
    <s v="m"/>
    <x v="1"/>
    <n v="57"/>
    <x v="0"/>
    <x v="0"/>
    <x v="3"/>
    <n v="31"/>
    <x v="1"/>
    <n v="50"/>
    <n v="50"/>
    <n v="3"/>
    <b v="1"/>
    <x v="1"/>
    <n v="0.87"/>
    <n v="0.87"/>
  </r>
  <r>
    <s v="FL250742"/>
    <s v="Scott Alexander MD"/>
    <s v="Scott Alexander MD"/>
    <s v="male"/>
    <x v="1"/>
    <n v="46"/>
    <x v="14"/>
    <x v="1"/>
    <x v="3"/>
    <n v="5"/>
    <x v="2"/>
    <n v="30"/>
    <n v="30"/>
    <n v="2.6"/>
    <s v="no"/>
    <x v="0"/>
    <n v="0.76"/>
    <n v="0.76"/>
  </r>
  <r>
    <s v="FL250743"/>
    <s v="Eric Nguyen"/>
    <s v="Eric Nguyen"/>
    <s v="male"/>
    <x v="1"/>
    <n v="55"/>
    <x v="10"/>
    <x v="8"/>
    <x v="4"/>
    <n v="37"/>
    <x v="1"/>
    <s v="USD 75"/>
    <n v="75"/>
    <n v="4.0999999999999996"/>
    <s v="no"/>
    <x v="0"/>
    <m/>
    <s v="Not Rated"/>
  </r>
  <r>
    <s v="FL250744"/>
    <s v="Wendy Boyer"/>
    <s v="Wendy Boyer"/>
    <s v="FEMALE"/>
    <x v="0"/>
    <n v="32"/>
    <x v="1"/>
    <x v="1"/>
    <x v="8"/>
    <n v="10"/>
    <x v="3"/>
    <s v="USD 50"/>
    <n v="50"/>
    <n v="1.5"/>
    <b v="0"/>
    <x v="0"/>
    <n v="0.65"/>
    <n v="0.65"/>
  </r>
  <r>
    <s v="FL250745"/>
    <s v="Mark Clark"/>
    <s v="Mark Clark"/>
    <s v="m"/>
    <x v="1"/>
    <n v="53"/>
    <x v="4"/>
    <x v="4"/>
    <x v="4"/>
    <n v="28"/>
    <x v="1"/>
    <s v="USD 50"/>
    <n v="50"/>
    <n v="2.9"/>
    <s v="yes"/>
    <x v="1"/>
    <n v="0.82"/>
    <n v="0.82"/>
  </r>
  <r>
    <s v="FL250746"/>
    <s v="Carl Kline"/>
    <s v="Carl Kline"/>
    <s v="male"/>
    <x v="1"/>
    <n v="59"/>
    <x v="19"/>
    <x v="6"/>
    <x v="4"/>
    <n v="0"/>
    <x v="2"/>
    <n v="100"/>
    <n v="100"/>
    <n v="0"/>
    <s v="Y"/>
    <x v="1"/>
    <n v="87"/>
    <n v="0.87"/>
  </r>
  <r>
    <s v="FL250747"/>
    <s v="Linda Williams"/>
    <s v="Linda Williams"/>
    <s v="f"/>
    <x v="0"/>
    <n v="44"/>
    <x v="3"/>
    <x v="3"/>
    <x v="9"/>
    <n v="19"/>
    <x v="4"/>
    <n v="40"/>
    <n v="40"/>
    <n v="4.9000000000000004"/>
    <s v="N"/>
    <x v="0"/>
    <n v="1"/>
    <n v="1"/>
  </r>
  <r>
    <s v="FL250748"/>
    <s v="Jason Edwards"/>
    <s v="Jason Edwards"/>
    <s v="male"/>
    <x v="1"/>
    <n v="35"/>
    <x v="16"/>
    <x v="13"/>
    <x v="0"/>
    <n v="9"/>
    <x v="3"/>
    <s v="USD 50"/>
    <n v="50"/>
    <n v="3"/>
    <s v="N"/>
    <x v="0"/>
    <n v="71"/>
    <n v="0.71"/>
  </r>
  <r>
    <s v="FL250749"/>
    <s v="Madison Mcintosh"/>
    <s v="Madison Mcintosh"/>
    <s v="f"/>
    <x v="0"/>
    <n v="42"/>
    <x v="18"/>
    <x v="15"/>
    <x v="9"/>
    <n v="5"/>
    <x v="2"/>
    <n v="30"/>
    <n v="30"/>
    <n v="4.9000000000000004"/>
    <n v="1"/>
    <x v="1"/>
    <n v="87"/>
    <n v="0.87"/>
  </r>
  <r>
    <s v="FL250750"/>
    <s v="Desiree Winters"/>
    <s v="Desiree Winters"/>
    <s v="f"/>
    <x v="0"/>
    <n v="58"/>
    <x v="12"/>
    <x v="10"/>
    <x v="0"/>
    <n v="0"/>
    <x v="2"/>
    <s v="USD 30"/>
    <n v="30"/>
    <n v="4.5999999999999996"/>
    <n v="0"/>
    <x v="0"/>
    <n v="70"/>
    <n v="0.7"/>
  </r>
  <r>
    <s v="FL250751"/>
    <s v="Ryan Taylor"/>
    <s v="Ryan Taylor"/>
    <s v="male"/>
    <x v="1"/>
    <n v="41"/>
    <x v="3"/>
    <x v="3"/>
    <x v="4"/>
    <n v="21"/>
    <x v="1"/>
    <s v="USD 100"/>
    <n v="100"/>
    <n v="2.2000000000000002"/>
    <n v="1"/>
    <x v="1"/>
    <n v="0.83"/>
    <n v="0.83"/>
  </r>
  <r>
    <s v="FL250752"/>
    <s v="Patricia Scott"/>
    <s v="Patricia Scott"/>
    <s v="FEMALE"/>
    <x v="0"/>
    <m/>
    <x v="8"/>
    <x v="6"/>
    <x v="3"/>
    <n v="0"/>
    <x v="2"/>
    <n v="40"/>
    <n v="40"/>
    <m/>
    <s v="Y"/>
    <x v="1"/>
    <n v="0.74"/>
    <n v="0.74"/>
  </r>
  <r>
    <s v="FL250753"/>
    <s v="Erin Jimenez"/>
    <s v="Erin Jimenez"/>
    <s v="FEMALE"/>
    <x v="0"/>
    <n v="23"/>
    <x v="14"/>
    <x v="1"/>
    <x v="0"/>
    <n v="0"/>
    <x v="2"/>
    <n v="30"/>
    <n v="30"/>
    <n v="1.1000000000000001"/>
    <s v="yes"/>
    <x v="1"/>
    <n v="0.86"/>
    <n v="0.86"/>
  </r>
  <r>
    <s v="FL250754"/>
    <s v="Anthony Krause"/>
    <s v="Anthony Krause"/>
    <s v="m"/>
    <x v="1"/>
    <n v="51"/>
    <x v="18"/>
    <x v="15"/>
    <x v="0"/>
    <n v="17"/>
    <x v="4"/>
    <n v="40"/>
    <n v="40"/>
    <n v="4.5"/>
    <n v="1"/>
    <x v="1"/>
    <n v="0.72"/>
    <n v="0.72"/>
  </r>
  <r>
    <s v="FL250755"/>
    <s v="Diane Dean"/>
    <s v="Diane Dean"/>
    <s v="FEMALE"/>
    <x v="0"/>
    <n v="42"/>
    <x v="15"/>
    <x v="12"/>
    <x v="4"/>
    <n v="21"/>
    <x v="1"/>
    <m/>
    <s v=""/>
    <n v="2.5"/>
    <b v="1"/>
    <x v="1"/>
    <n v="0.73"/>
    <n v="0.73"/>
  </r>
  <r>
    <s v="FL250756"/>
    <s v="Stuart Mckinney"/>
    <s v="Stuart Mckinney"/>
    <s v="male"/>
    <x v="1"/>
    <n v="26"/>
    <x v="9"/>
    <x v="7"/>
    <x v="5"/>
    <n v="7"/>
    <x v="3"/>
    <s v="USD 75"/>
    <n v="75"/>
    <n v="2.9"/>
    <n v="0"/>
    <x v="0"/>
    <n v="0.78"/>
    <n v="0.78"/>
  </r>
  <r>
    <s v="FL250757"/>
    <s v="Kellie Le"/>
    <s v="Kellie Le"/>
    <s v="f"/>
    <x v="0"/>
    <n v="49"/>
    <x v="4"/>
    <x v="4"/>
    <x v="4"/>
    <n v="22"/>
    <x v="1"/>
    <n v="75"/>
    <n v="75"/>
    <n v="0"/>
    <b v="1"/>
    <x v="1"/>
    <m/>
    <s v="Not Rated"/>
  </r>
  <r>
    <s v="FL250758"/>
    <s v="Lauren Henry"/>
    <s v="Lauren Henry"/>
    <s v="FEMALE"/>
    <x v="0"/>
    <n v="37"/>
    <x v="0"/>
    <x v="0"/>
    <x v="8"/>
    <m/>
    <x v="5"/>
    <s v="USD 75"/>
    <n v="75"/>
    <n v="3.5"/>
    <s v="N"/>
    <x v="0"/>
    <n v="0.75"/>
    <n v="0.75"/>
  </r>
  <r>
    <s v="FL250759"/>
    <s v="Brandon Fox"/>
    <s v="Brandon Fox"/>
    <s v="m"/>
    <x v="1"/>
    <n v="31"/>
    <x v="1"/>
    <x v="1"/>
    <x v="4"/>
    <n v="1"/>
    <x v="2"/>
    <n v="40"/>
    <n v="40"/>
    <n v="4.5"/>
    <n v="0"/>
    <x v="0"/>
    <n v="0.96"/>
    <n v="0.96"/>
  </r>
  <r>
    <s v="FL250760"/>
    <s v="Richard Smith"/>
    <s v="Richard Smith"/>
    <s v="male"/>
    <x v="1"/>
    <n v="51"/>
    <x v="12"/>
    <x v="10"/>
    <x v="1"/>
    <n v="5"/>
    <x v="2"/>
    <s v="USD 40"/>
    <n v="40"/>
    <n v="1.7"/>
    <s v="yes"/>
    <x v="1"/>
    <n v="0.61"/>
    <n v="0.61"/>
  </r>
  <r>
    <s v="FL250761"/>
    <s v="John White"/>
    <s v="John White"/>
    <s v="m"/>
    <x v="1"/>
    <n v="60"/>
    <x v="18"/>
    <x v="15"/>
    <x v="8"/>
    <n v="40"/>
    <x v="1"/>
    <n v="50"/>
    <n v="50"/>
    <n v="4.5999999999999996"/>
    <b v="1"/>
    <x v="1"/>
    <n v="1"/>
    <n v="1"/>
  </r>
  <r>
    <s v="FL250762"/>
    <s v="Gilbert Mcintyre"/>
    <s v="Gilbert Mcintyre"/>
    <s v="m"/>
    <x v="1"/>
    <n v="51"/>
    <x v="14"/>
    <x v="1"/>
    <x v="0"/>
    <n v="19"/>
    <x v="4"/>
    <n v="50"/>
    <n v="50"/>
    <m/>
    <s v="Y"/>
    <x v="1"/>
    <n v="0.82"/>
    <n v="0.82"/>
  </r>
  <r>
    <s v="FL250763"/>
    <s v="Christopher Sparks"/>
    <s v="Christopher Sparks"/>
    <s v="m"/>
    <x v="1"/>
    <n v="37"/>
    <x v="2"/>
    <x v="2"/>
    <x v="2"/>
    <n v="12"/>
    <x v="0"/>
    <m/>
    <s v=""/>
    <n v="4.9000000000000004"/>
    <n v="1"/>
    <x v="1"/>
    <n v="0.8"/>
    <n v="0.8"/>
  </r>
  <r>
    <s v="FL250764"/>
    <s v="Aaron Hicks"/>
    <s v="Aaron Hicks"/>
    <s v="male"/>
    <x v="1"/>
    <n v="52"/>
    <x v="10"/>
    <x v="8"/>
    <x v="0"/>
    <n v="7"/>
    <x v="3"/>
    <n v="40"/>
    <n v="40"/>
    <n v="2.2000000000000002"/>
    <m/>
    <x v="2"/>
    <n v="0.96"/>
    <n v="0.96"/>
  </r>
  <r>
    <s v="FL250765"/>
    <s v="Jose Patterson"/>
    <s v="Jose Patterson"/>
    <s v="m"/>
    <x v="1"/>
    <n v="27"/>
    <x v="4"/>
    <x v="4"/>
    <x v="0"/>
    <n v="4"/>
    <x v="2"/>
    <n v="20"/>
    <n v="20"/>
    <m/>
    <n v="0"/>
    <x v="0"/>
    <n v="0.63"/>
    <n v="0.63"/>
  </r>
  <r>
    <s v="FL250766"/>
    <s v="Bryan Long"/>
    <s v="Bryan Long"/>
    <s v="m"/>
    <x v="1"/>
    <n v="48"/>
    <x v="1"/>
    <x v="1"/>
    <x v="2"/>
    <n v="24"/>
    <x v="1"/>
    <n v="40"/>
    <n v="40"/>
    <n v="2.2000000000000002"/>
    <n v="0"/>
    <x v="0"/>
    <n v="0.67"/>
    <n v="0.67"/>
  </r>
  <r>
    <s v="FL250767"/>
    <s v="Tammy Gomez"/>
    <s v="Tammy Gomez"/>
    <s v="f"/>
    <x v="0"/>
    <n v="22"/>
    <x v="9"/>
    <x v="7"/>
    <x v="5"/>
    <n v="1"/>
    <x v="2"/>
    <s v="USD 30"/>
    <n v="30"/>
    <n v="3.3"/>
    <n v="1"/>
    <x v="1"/>
    <n v="0.61"/>
    <n v="0.61"/>
  </r>
  <r>
    <s v="FL250768"/>
    <s v="Diana Raymond"/>
    <s v="Diana Raymond"/>
    <s v="FEMALE"/>
    <x v="0"/>
    <n v="48"/>
    <x v="2"/>
    <x v="2"/>
    <x v="1"/>
    <n v="28"/>
    <x v="1"/>
    <s v="USD 30"/>
    <n v="30"/>
    <n v="4.9000000000000004"/>
    <n v="0"/>
    <x v="0"/>
    <n v="0.77"/>
    <n v="0.77"/>
  </r>
  <r>
    <s v="FL250769"/>
    <s v="Jessica Armstrong"/>
    <s v="Jessica Armstrong"/>
    <s v="f"/>
    <x v="0"/>
    <n v="54"/>
    <x v="5"/>
    <x v="1"/>
    <x v="1"/>
    <n v="19"/>
    <x v="4"/>
    <n v="75"/>
    <n v="75"/>
    <n v="0"/>
    <m/>
    <x v="2"/>
    <m/>
    <s v="Not Rated"/>
  </r>
  <r>
    <s v="FL250770"/>
    <s v="Amanda Martin"/>
    <s v="Amanda Martin"/>
    <s v="FEMALE"/>
    <x v="0"/>
    <n v="52"/>
    <x v="12"/>
    <x v="10"/>
    <x v="5"/>
    <n v="4"/>
    <x v="2"/>
    <n v="50"/>
    <n v="50"/>
    <m/>
    <s v="N"/>
    <x v="0"/>
    <n v="0.84"/>
    <n v="0.84"/>
  </r>
  <r>
    <s v="FL250771"/>
    <s v="Anne Hamilton"/>
    <s v="Anne Hamilton"/>
    <s v="FEMALE"/>
    <x v="0"/>
    <n v="39"/>
    <x v="6"/>
    <x v="5"/>
    <x v="3"/>
    <n v="20"/>
    <x v="4"/>
    <s v="USD 100"/>
    <n v="100"/>
    <m/>
    <s v="Y"/>
    <x v="1"/>
    <n v="0.89"/>
    <n v="0.89"/>
  </r>
  <r>
    <s v="FL250772"/>
    <s v="Heather Curtis"/>
    <s v="Heather Curtis"/>
    <s v="f"/>
    <x v="0"/>
    <n v="54"/>
    <x v="13"/>
    <x v="11"/>
    <x v="1"/>
    <n v="19"/>
    <x v="4"/>
    <s v="USD 30"/>
    <n v="30"/>
    <n v="4"/>
    <m/>
    <x v="2"/>
    <n v="0.9"/>
    <n v="0.9"/>
  </r>
  <r>
    <s v="FL250773"/>
    <s v="Tiffany Moses"/>
    <s v="Tiffany Moses"/>
    <s v="FEMALE"/>
    <x v="0"/>
    <n v="22"/>
    <x v="5"/>
    <x v="1"/>
    <x v="7"/>
    <n v="1"/>
    <x v="2"/>
    <n v="20"/>
    <n v="20"/>
    <n v="4.8"/>
    <b v="0"/>
    <x v="0"/>
    <n v="0.87"/>
    <n v="0.87"/>
  </r>
  <r>
    <s v="FL250774"/>
    <s v="Jacqueline Moon"/>
    <s v="Jacqueline Moon"/>
    <s v="FEMALE"/>
    <x v="0"/>
    <n v="29"/>
    <x v="17"/>
    <x v="14"/>
    <x v="1"/>
    <n v="8"/>
    <x v="3"/>
    <n v="50"/>
    <n v="50"/>
    <n v="0"/>
    <n v="0"/>
    <x v="0"/>
    <n v="0.77"/>
    <n v="0.77"/>
  </r>
  <r>
    <s v="FL250775"/>
    <s v="James Campbell"/>
    <s v="James Campbell"/>
    <s v="m"/>
    <x v="1"/>
    <n v="23"/>
    <x v="20"/>
    <x v="6"/>
    <x v="8"/>
    <n v="3"/>
    <x v="2"/>
    <s v="USD 30"/>
    <n v="30"/>
    <n v="1.6"/>
    <s v="Y"/>
    <x v="1"/>
    <n v="0.72"/>
    <n v="0.72"/>
  </r>
  <r>
    <s v="FL250776"/>
    <s v="Melissa Vasquez"/>
    <s v="Melissa Vasquez"/>
    <s v="f"/>
    <x v="0"/>
    <n v="58"/>
    <x v="19"/>
    <x v="6"/>
    <x v="8"/>
    <n v="30"/>
    <x v="1"/>
    <n v="50"/>
    <n v="50"/>
    <n v="1.3"/>
    <s v="yes"/>
    <x v="1"/>
    <n v="0.87"/>
    <n v="0.87"/>
  </r>
  <r>
    <s v="FL250777"/>
    <s v="Katherine Carlson"/>
    <s v="Katherine Carlson"/>
    <s v="f"/>
    <x v="0"/>
    <n v="56"/>
    <x v="18"/>
    <x v="15"/>
    <x v="0"/>
    <n v="3"/>
    <x v="2"/>
    <n v="40"/>
    <n v="40"/>
    <n v="4.0999999999999996"/>
    <b v="1"/>
    <x v="1"/>
    <n v="0.89"/>
    <n v="0.89"/>
  </r>
  <r>
    <s v="FL250778"/>
    <s v="Adam Clay"/>
    <s v="Adam Clay"/>
    <s v="m"/>
    <x v="1"/>
    <n v="48"/>
    <x v="6"/>
    <x v="5"/>
    <x v="3"/>
    <n v="19"/>
    <x v="4"/>
    <n v="40"/>
    <n v="40"/>
    <n v="1.5"/>
    <n v="0"/>
    <x v="0"/>
    <n v="0.87"/>
    <n v="0.87"/>
  </r>
  <r>
    <s v="FL250779"/>
    <s v="Amy Combs"/>
    <s v="Amy Combs"/>
    <s v="FEMALE"/>
    <x v="0"/>
    <n v="31"/>
    <x v="13"/>
    <x v="11"/>
    <x v="1"/>
    <n v="11"/>
    <x v="0"/>
    <s v="USD 40"/>
    <n v="40"/>
    <n v="4.3"/>
    <s v="Y"/>
    <x v="1"/>
    <n v="0.76"/>
    <n v="0.76"/>
  </r>
  <r>
    <s v="FL250780"/>
    <s v="Anthony Case"/>
    <s v="Anthony Case"/>
    <s v="m"/>
    <x v="1"/>
    <n v="44"/>
    <x v="1"/>
    <x v="1"/>
    <x v="9"/>
    <n v="26"/>
    <x v="1"/>
    <n v="50"/>
    <n v="50"/>
    <n v="1.6"/>
    <m/>
    <x v="2"/>
    <n v="1"/>
    <n v="1"/>
  </r>
  <r>
    <s v="FL250781"/>
    <s v="Kimberly Brown"/>
    <s v="Kimberly Brown"/>
    <s v="f"/>
    <x v="0"/>
    <n v="42"/>
    <x v="16"/>
    <x v="13"/>
    <x v="1"/>
    <n v="10"/>
    <x v="3"/>
    <n v="100"/>
    <n v="100"/>
    <n v="3.7"/>
    <s v="Y"/>
    <x v="1"/>
    <n v="0.94"/>
    <n v="0.94"/>
  </r>
  <r>
    <s v="FL250782"/>
    <s v="Joshua Holloway"/>
    <s v="Joshua Holloway"/>
    <s v="male"/>
    <x v="1"/>
    <n v="59"/>
    <x v="5"/>
    <x v="1"/>
    <x v="7"/>
    <n v="17"/>
    <x v="4"/>
    <n v="50"/>
    <n v="50"/>
    <n v="1.4"/>
    <s v="yes"/>
    <x v="1"/>
    <m/>
    <s v="Not Rated"/>
  </r>
  <r>
    <s v="FL250783"/>
    <s v="Cynthia Walton"/>
    <s v="Cynthia Walton"/>
    <s v="f"/>
    <x v="0"/>
    <m/>
    <x v="8"/>
    <x v="6"/>
    <x v="0"/>
    <n v="9"/>
    <x v="3"/>
    <n v="100"/>
    <n v="100"/>
    <n v="4.5"/>
    <s v="Y"/>
    <x v="1"/>
    <n v="83"/>
    <n v="0.83"/>
  </r>
  <r>
    <s v="FL250784"/>
    <s v="Shawn Delgado"/>
    <s v="Shawn Delgado"/>
    <s v="m"/>
    <x v="1"/>
    <n v="21"/>
    <x v="18"/>
    <x v="15"/>
    <x v="5"/>
    <n v="0"/>
    <x v="2"/>
    <s v="USD 40"/>
    <n v="40"/>
    <n v="3.7"/>
    <n v="0"/>
    <x v="0"/>
    <n v="0.74"/>
    <n v="0.74"/>
  </r>
  <r>
    <s v="FL250785"/>
    <s v="Jeremy Smith"/>
    <s v="Jeremy Smith"/>
    <s v="male"/>
    <x v="1"/>
    <n v="53"/>
    <x v="7"/>
    <x v="1"/>
    <x v="8"/>
    <n v="5"/>
    <x v="2"/>
    <n v="75"/>
    <n v="75"/>
    <n v="1.1000000000000001"/>
    <n v="0"/>
    <x v="0"/>
    <n v="92"/>
    <n v="0.92"/>
  </r>
  <r>
    <s v="FL250786"/>
    <s v="Marc Ortiz"/>
    <s v="Marc Ortiz"/>
    <s v="m"/>
    <x v="1"/>
    <n v="35"/>
    <x v="8"/>
    <x v="6"/>
    <x v="1"/>
    <n v="15"/>
    <x v="0"/>
    <m/>
    <s v=""/>
    <n v="3.7"/>
    <b v="0"/>
    <x v="0"/>
    <n v="0.66"/>
    <n v="0.66"/>
  </r>
  <r>
    <s v="FL250787"/>
    <s v="Michelle Gregory"/>
    <s v="Michelle Gregory"/>
    <s v="FEMALE"/>
    <x v="0"/>
    <n v="25"/>
    <x v="11"/>
    <x v="9"/>
    <x v="9"/>
    <n v="3"/>
    <x v="2"/>
    <n v="50"/>
    <n v="50"/>
    <n v="3.2"/>
    <b v="1"/>
    <x v="1"/>
    <n v="0.74"/>
    <n v="0.74"/>
  </r>
  <r>
    <s v="FL250788"/>
    <s v="Melanie Gay"/>
    <s v="Melanie Gay"/>
    <s v="FEMALE"/>
    <x v="0"/>
    <n v="23"/>
    <x v="0"/>
    <x v="0"/>
    <x v="6"/>
    <n v="1"/>
    <x v="2"/>
    <n v="30"/>
    <n v="30"/>
    <n v="5"/>
    <s v="N"/>
    <x v="0"/>
    <n v="0.97"/>
    <n v="0.97"/>
  </r>
  <r>
    <s v="FL250789"/>
    <s v="Brittany Lambert"/>
    <s v="Brittany Lambert"/>
    <s v="f"/>
    <x v="0"/>
    <n v="56"/>
    <x v="16"/>
    <x v="13"/>
    <x v="2"/>
    <n v="13"/>
    <x v="0"/>
    <n v="30"/>
    <n v="30"/>
    <n v="0"/>
    <m/>
    <x v="2"/>
    <n v="77"/>
    <n v="0.77"/>
  </r>
  <r>
    <s v="FL250790"/>
    <s v="Mary Hernandez"/>
    <s v="Mary Hernandez"/>
    <s v="FEMALE"/>
    <x v="0"/>
    <n v="31"/>
    <x v="19"/>
    <x v="6"/>
    <x v="6"/>
    <n v="6"/>
    <x v="3"/>
    <m/>
    <s v=""/>
    <n v="3.5"/>
    <s v="no"/>
    <x v="0"/>
    <n v="0.86"/>
    <n v="0.86"/>
  </r>
  <r>
    <s v="FL250791"/>
    <s v="Jonathan Jones"/>
    <s v="Jonathan Jones"/>
    <s v="m"/>
    <x v="1"/>
    <n v="24"/>
    <x v="5"/>
    <x v="1"/>
    <x v="7"/>
    <n v="4"/>
    <x v="2"/>
    <n v="50"/>
    <n v="50"/>
    <n v="3.1"/>
    <b v="0"/>
    <x v="0"/>
    <n v="0.95"/>
    <n v="0.95"/>
  </r>
  <r>
    <s v="FL250792"/>
    <s v="Gina Williams"/>
    <s v="Gina Williams"/>
    <s v="FEMALE"/>
    <x v="0"/>
    <n v="35"/>
    <x v="11"/>
    <x v="9"/>
    <x v="7"/>
    <n v="7"/>
    <x v="3"/>
    <m/>
    <s v=""/>
    <n v="3.9"/>
    <n v="0"/>
    <x v="0"/>
    <n v="0.72"/>
    <n v="0.72"/>
  </r>
  <r>
    <s v="FL250793"/>
    <s v="Kelly Lawson"/>
    <s v="Kelly Lawson"/>
    <s v="FEMALE"/>
    <x v="0"/>
    <n v="20"/>
    <x v="20"/>
    <x v="6"/>
    <x v="4"/>
    <n v="1"/>
    <x v="2"/>
    <m/>
    <s v=""/>
    <n v="3.5"/>
    <n v="0"/>
    <x v="0"/>
    <n v="0.71"/>
    <n v="0.71"/>
  </r>
  <r>
    <s v="FL250794"/>
    <s v="Keith Smith"/>
    <s v="Keith Smith"/>
    <s v="male"/>
    <x v="1"/>
    <n v="26"/>
    <x v="1"/>
    <x v="1"/>
    <x v="5"/>
    <n v="5"/>
    <x v="2"/>
    <n v="100"/>
    <n v="100"/>
    <n v="2.5"/>
    <b v="1"/>
    <x v="1"/>
    <n v="0.93"/>
    <n v="0.93"/>
  </r>
  <r>
    <s v="FL250795"/>
    <s v="Christopher Hunter"/>
    <s v="Christopher Hunter"/>
    <s v="m"/>
    <x v="1"/>
    <n v="54"/>
    <x v="7"/>
    <x v="1"/>
    <x v="8"/>
    <n v="29"/>
    <x v="1"/>
    <s v="USD 40"/>
    <n v="40"/>
    <n v="3.1"/>
    <n v="1"/>
    <x v="1"/>
    <m/>
    <s v="Not Rated"/>
  </r>
  <r>
    <s v="FL250796"/>
    <s v="Dwayne Parks"/>
    <s v="Dwayne Parks"/>
    <s v="m"/>
    <x v="1"/>
    <n v="53"/>
    <x v="13"/>
    <x v="11"/>
    <x v="7"/>
    <n v="12"/>
    <x v="0"/>
    <n v="100"/>
    <n v="100"/>
    <n v="4.7"/>
    <n v="1"/>
    <x v="1"/>
    <n v="0.87"/>
    <n v="0.87"/>
  </r>
  <r>
    <s v="FL250797"/>
    <s v="Mary Hall"/>
    <s v="Mary Hall"/>
    <s v="FEMALE"/>
    <x v="0"/>
    <n v="33"/>
    <x v="14"/>
    <x v="1"/>
    <x v="8"/>
    <n v="4"/>
    <x v="2"/>
    <m/>
    <s v=""/>
    <n v="1.9"/>
    <b v="0"/>
    <x v="0"/>
    <n v="73"/>
    <n v="0.73"/>
  </r>
  <r>
    <s v="FL250798"/>
    <s v="Jake Gilmore"/>
    <s v="Jake Gilmore"/>
    <s v="m"/>
    <x v="1"/>
    <n v="43"/>
    <x v="3"/>
    <x v="3"/>
    <x v="3"/>
    <n v="12"/>
    <x v="0"/>
    <m/>
    <s v=""/>
    <n v="1.6"/>
    <n v="1"/>
    <x v="1"/>
    <n v="0.74"/>
    <n v="0.74"/>
  </r>
  <r>
    <s v="FL250799"/>
    <s v="Mark Lopez"/>
    <s v="Mark Lopez"/>
    <s v="m"/>
    <x v="1"/>
    <n v="37"/>
    <x v="14"/>
    <x v="1"/>
    <x v="8"/>
    <n v="3"/>
    <x v="2"/>
    <n v="20"/>
    <n v="20"/>
    <n v="2.5"/>
    <s v="N"/>
    <x v="0"/>
    <n v="0.62"/>
    <n v="0.62"/>
  </r>
  <r>
    <s v="FL250800"/>
    <s v="Dana Rice"/>
    <s v="Dana Rice"/>
    <s v="FEMALE"/>
    <x v="0"/>
    <n v="58"/>
    <x v="15"/>
    <x v="12"/>
    <x v="5"/>
    <n v="15"/>
    <x v="0"/>
    <n v="20"/>
    <n v="20"/>
    <n v="3.5"/>
    <m/>
    <x v="2"/>
    <n v="0.98"/>
    <n v="0.98"/>
  </r>
  <r>
    <s v="FL250801"/>
    <s v="Beth Young"/>
    <s v="Beth Young"/>
    <s v="FEMALE"/>
    <x v="0"/>
    <n v="39"/>
    <x v="20"/>
    <x v="6"/>
    <x v="1"/>
    <n v="15"/>
    <x v="0"/>
    <n v="50"/>
    <n v="50"/>
    <m/>
    <n v="0"/>
    <x v="0"/>
    <n v="0.8"/>
    <n v="0.8"/>
  </r>
  <r>
    <s v="FL250802"/>
    <s v="Ryan Powell"/>
    <s v="Ryan Powell"/>
    <s v="male"/>
    <x v="1"/>
    <n v="43"/>
    <x v="6"/>
    <x v="5"/>
    <x v="2"/>
    <n v="13"/>
    <x v="0"/>
    <s v="USD 20"/>
    <n v="20"/>
    <n v="1.2"/>
    <s v="Y"/>
    <x v="1"/>
    <n v="69"/>
    <n v="0.69"/>
  </r>
  <r>
    <s v="FL250803"/>
    <s v="Amanda Fowler"/>
    <s v="Amanda Fowler"/>
    <s v="FEMALE"/>
    <x v="0"/>
    <n v="40"/>
    <x v="20"/>
    <x v="6"/>
    <x v="0"/>
    <n v="20"/>
    <x v="4"/>
    <s v="USD 30"/>
    <n v="30"/>
    <m/>
    <b v="0"/>
    <x v="0"/>
    <n v="90"/>
    <n v="0.9"/>
  </r>
  <r>
    <s v="FL250804"/>
    <s v="Lindsay Rivera"/>
    <s v="Lindsay Rivera"/>
    <s v="f"/>
    <x v="0"/>
    <n v="51"/>
    <x v="7"/>
    <x v="1"/>
    <x v="9"/>
    <n v="30"/>
    <x v="1"/>
    <n v="75"/>
    <n v="75"/>
    <m/>
    <b v="1"/>
    <x v="1"/>
    <n v="0.74"/>
    <n v="0.74"/>
  </r>
  <r>
    <s v="FL250805"/>
    <s v="Mark Ward"/>
    <s v="Mark Ward"/>
    <s v="male"/>
    <x v="1"/>
    <n v="23"/>
    <x v="2"/>
    <x v="2"/>
    <x v="4"/>
    <n v="4"/>
    <x v="2"/>
    <n v="50"/>
    <n v="50"/>
    <n v="4.5"/>
    <s v="N"/>
    <x v="0"/>
    <n v="0.98"/>
    <n v="0.98"/>
  </r>
  <r>
    <s v="FL250806"/>
    <s v="Amanda Smith"/>
    <s v="Amanda Smith"/>
    <s v="f"/>
    <x v="0"/>
    <n v="31"/>
    <x v="4"/>
    <x v="4"/>
    <x v="2"/>
    <m/>
    <x v="5"/>
    <s v="USD 20"/>
    <n v="20"/>
    <m/>
    <s v="Y"/>
    <x v="1"/>
    <n v="0.84"/>
    <n v="0.84"/>
  </r>
  <r>
    <s v="FL250807"/>
    <s v="Emily Brown"/>
    <s v="Emily Brown"/>
    <s v="FEMALE"/>
    <x v="0"/>
    <n v="44"/>
    <x v="13"/>
    <x v="11"/>
    <x v="3"/>
    <n v="3"/>
    <x v="2"/>
    <n v="20"/>
    <n v="20"/>
    <n v="5"/>
    <s v="yes"/>
    <x v="1"/>
    <n v="0.75"/>
    <n v="0.75"/>
  </r>
  <r>
    <s v="FL250808"/>
    <s v="Dwayne Cardenas"/>
    <s v="Dwayne Cardenas"/>
    <s v="male"/>
    <x v="1"/>
    <n v="56"/>
    <x v="2"/>
    <x v="2"/>
    <x v="1"/>
    <n v="23"/>
    <x v="1"/>
    <n v="75"/>
    <n v="75"/>
    <n v="3.9"/>
    <n v="1"/>
    <x v="1"/>
    <m/>
    <s v="Not Rated"/>
  </r>
  <r>
    <s v="FL250809"/>
    <s v="Dr. Rhonda Hernandez"/>
    <s v="Rhonda Hernandez"/>
    <s v="FEMALE"/>
    <x v="0"/>
    <n v="48"/>
    <x v="1"/>
    <x v="1"/>
    <x v="7"/>
    <n v="5"/>
    <x v="2"/>
    <n v="100"/>
    <n v="100"/>
    <n v="1.8"/>
    <b v="1"/>
    <x v="1"/>
    <n v="0.97"/>
    <n v="0.97"/>
  </r>
  <r>
    <s v="FL250810"/>
    <s v="Melody Barker"/>
    <s v="Melody Barker"/>
    <s v="f"/>
    <x v="0"/>
    <n v="46"/>
    <x v="13"/>
    <x v="11"/>
    <x v="3"/>
    <n v="28"/>
    <x v="1"/>
    <n v="30"/>
    <n v="30"/>
    <n v="4.2"/>
    <b v="1"/>
    <x v="1"/>
    <m/>
    <s v="Not Rated"/>
  </r>
  <r>
    <s v="FL250811"/>
    <s v="Russell Carpenter"/>
    <s v="Russell Carpenter"/>
    <s v="m"/>
    <x v="1"/>
    <n v="21"/>
    <x v="16"/>
    <x v="13"/>
    <x v="4"/>
    <n v="0"/>
    <x v="2"/>
    <n v="20"/>
    <n v="20"/>
    <n v="2.6"/>
    <s v="no"/>
    <x v="0"/>
    <n v="0.64"/>
    <n v="0.64"/>
  </r>
  <r>
    <s v="FL250812"/>
    <s v="Richard Hill"/>
    <s v="Richard Hill"/>
    <s v="m"/>
    <x v="1"/>
    <n v="52"/>
    <x v="13"/>
    <x v="11"/>
    <x v="5"/>
    <n v="30"/>
    <x v="1"/>
    <n v="30"/>
    <n v="30"/>
    <n v="2"/>
    <n v="1"/>
    <x v="1"/>
    <n v="0.68"/>
    <n v="0.68"/>
  </r>
  <r>
    <s v="FL250813"/>
    <s v="Lindsay Potts"/>
    <s v="Lindsay Potts"/>
    <s v="f"/>
    <x v="0"/>
    <n v="39"/>
    <x v="13"/>
    <x v="11"/>
    <x v="2"/>
    <n v="20"/>
    <x v="4"/>
    <n v="75"/>
    <n v="75"/>
    <n v="2.7"/>
    <n v="1"/>
    <x v="1"/>
    <n v="0.67"/>
    <n v="0.67"/>
  </r>
  <r>
    <s v="FL250814"/>
    <s v="Michelle Campbell"/>
    <s v="Michelle Campbell"/>
    <s v="f"/>
    <x v="0"/>
    <n v="31"/>
    <x v="1"/>
    <x v="1"/>
    <x v="1"/>
    <n v="0"/>
    <x v="2"/>
    <n v="30"/>
    <n v="30"/>
    <n v="2.2999999999999998"/>
    <s v="no"/>
    <x v="0"/>
    <n v="0.79"/>
    <n v="0.79"/>
  </r>
  <r>
    <s v="FL250815"/>
    <s v="Alan Williams"/>
    <s v="Alan Williams"/>
    <s v="m"/>
    <x v="1"/>
    <n v="22"/>
    <x v="12"/>
    <x v="10"/>
    <x v="6"/>
    <n v="4"/>
    <x v="2"/>
    <n v="40"/>
    <n v="40"/>
    <n v="3.8"/>
    <b v="1"/>
    <x v="1"/>
    <n v="1"/>
    <n v="1"/>
  </r>
  <r>
    <s v="FL250816"/>
    <s v="Robin Hinton"/>
    <s v="Robin Hinton"/>
    <s v="f"/>
    <x v="0"/>
    <n v="38"/>
    <x v="7"/>
    <x v="1"/>
    <x v="6"/>
    <n v="10"/>
    <x v="3"/>
    <n v="40"/>
    <n v="40"/>
    <m/>
    <s v="N"/>
    <x v="0"/>
    <n v="0.66"/>
    <n v="0.66"/>
  </r>
  <r>
    <s v="FL250817"/>
    <s v="Brian Holland"/>
    <s v="Brian Holland"/>
    <s v="male"/>
    <x v="1"/>
    <n v="44"/>
    <x v="8"/>
    <x v="6"/>
    <x v="2"/>
    <n v="24"/>
    <x v="1"/>
    <s v="USD 75"/>
    <n v="75"/>
    <n v="4.5999999999999996"/>
    <s v="no"/>
    <x v="0"/>
    <n v="0.97"/>
    <n v="0.97"/>
  </r>
  <r>
    <s v="FL250818"/>
    <s v="Adam Stone"/>
    <s v="Adam Stone"/>
    <s v="m"/>
    <x v="1"/>
    <n v="53"/>
    <x v="4"/>
    <x v="4"/>
    <x v="9"/>
    <n v="21"/>
    <x v="1"/>
    <n v="100"/>
    <n v="100"/>
    <n v="3.4"/>
    <n v="0"/>
    <x v="0"/>
    <n v="0.62"/>
    <n v="0.62"/>
  </r>
  <r>
    <s v="FL250819"/>
    <s v="Curtis Lambert"/>
    <s v="Curtis Lambert"/>
    <s v="male"/>
    <x v="1"/>
    <n v="22"/>
    <x v="18"/>
    <x v="15"/>
    <x v="5"/>
    <n v="2"/>
    <x v="2"/>
    <s v="USD 20"/>
    <n v="20"/>
    <m/>
    <s v="no"/>
    <x v="0"/>
    <m/>
    <s v="Not Rated"/>
  </r>
  <r>
    <s v="FL250820"/>
    <s v="Alexandra Sims"/>
    <s v="Alexandra Sims"/>
    <s v="FEMALE"/>
    <x v="0"/>
    <n v="40"/>
    <x v="10"/>
    <x v="8"/>
    <x v="0"/>
    <n v="14"/>
    <x v="0"/>
    <n v="75"/>
    <n v="75"/>
    <n v="0"/>
    <n v="1"/>
    <x v="1"/>
    <n v="0.79"/>
    <n v="0.79"/>
  </r>
  <r>
    <s v="FL250821"/>
    <s v="Brenda Spencer"/>
    <s v="Brenda Spencer"/>
    <s v="FEMALE"/>
    <x v="0"/>
    <n v="49"/>
    <x v="18"/>
    <x v="15"/>
    <x v="1"/>
    <n v="15"/>
    <x v="0"/>
    <n v="40"/>
    <n v="40"/>
    <n v="3.9"/>
    <b v="0"/>
    <x v="0"/>
    <n v="0.86"/>
    <n v="0.86"/>
  </r>
  <r>
    <s v="FL250822"/>
    <s v="Joshua Bush"/>
    <s v="Joshua Bush"/>
    <s v="male"/>
    <x v="1"/>
    <n v="30"/>
    <x v="1"/>
    <x v="1"/>
    <x v="6"/>
    <n v="11"/>
    <x v="0"/>
    <n v="30"/>
    <n v="30"/>
    <n v="4.2"/>
    <n v="0"/>
    <x v="0"/>
    <n v="0.65"/>
    <n v="0.65"/>
  </r>
  <r>
    <s v="FL250823"/>
    <s v="Erin Martin"/>
    <s v="Erin Martin"/>
    <s v="FEMALE"/>
    <x v="0"/>
    <n v="37"/>
    <x v="9"/>
    <x v="7"/>
    <x v="4"/>
    <n v="6"/>
    <x v="3"/>
    <n v="20"/>
    <n v="20"/>
    <m/>
    <m/>
    <x v="2"/>
    <n v="0.99"/>
    <n v="0.99"/>
  </r>
  <r>
    <s v="FL250824"/>
    <s v="Alexander Hogan"/>
    <s v="Alexander Hogan"/>
    <s v="male"/>
    <x v="1"/>
    <n v="21"/>
    <x v="16"/>
    <x v="13"/>
    <x v="2"/>
    <n v="2"/>
    <x v="2"/>
    <n v="100"/>
    <n v="100"/>
    <n v="3.6"/>
    <b v="0"/>
    <x v="0"/>
    <n v="85"/>
    <n v="0.85"/>
  </r>
  <r>
    <s v="FL250825"/>
    <s v="William Harris"/>
    <s v="William Harris"/>
    <s v="male"/>
    <x v="1"/>
    <n v="20"/>
    <x v="12"/>
    <x v="10"/>
    <x v="4"/>
    <n v="1"/>
    <x v="2"/>
    <s v="USD 50"/>
    <n v="50"/>
    <m/>
    <s v="yes"/>
    <x v="1"/>
    <n v="0.81"/>
    <n v="0.81"/>
  </r>
  <r>
    <s v="FL250826"/>
    <s v="Michael Mcmahon"/>
    <s v="Michael Mcmahon"/>
    <s v="male"/>
    <x v="1"/>
    <n v="20"/>
    <x v="18"/>
    <x v="15"/>
    <x v="5"/>
    <n v="2"/>
    <x v="2"/>
    <n v="40"/>
    <n v="40"/>
    <n v="2.1"/>
    <s v="N"/>
    <x v="0"/>
    <n v="0.64"/>
    <n v="0.64"/>
  </r>
  <r>
    <s v="FL250827"/>
    <s v="Michael Watson"/>
    <s v="Michael Watson"/>
    <s v="male"/>
    <x v="1"/>
    <n v="20"/>
    <x v="8"/>
    <x v="6"/>
    <x v="9"/>
    <n v="2"/>
    <x v="2"/>
    <n v="20"/>
    <n v="20"/>
    <n v="3.9"/>
    <b v="0"/>
    <x v="0"/>
    <n v="0.84"/>
    <n v="0.84"/>
  </r>
  <r>
    <s v="FL250828"/>
    <s v="Lori Perez"/>
    <s v="Lori Perez"/>
    <s v="f"/>
    <x v="0"/>
    <n v="26"/>
    <x v="13"/>
    <x v="11"/>
    <x v="9"/>
    <n v="2"/>
    <x v="2"/>
    <n v="40"/>
    <n v="40"/>
    <n v="0"/>
    <m/>
    <x v="2"/>
    <n v="0.66"/>
    <n v="0.66"/>
  </r>
  <r>
    <s v="FL250829"/>
    <s v="Lindsay Le"/>
    <s v="Lindsay Le"/>
    <s v="FEMALE"/>
    <x v="0"/>
    <n v="50"/>
    <x v="12"/>
    <x v="10"/>
    <x v="3"/>
    <n v="12"/>
    <x v="0"/>
    <n v="75"/>
    <n v="75"/>
    <n v="0"/>
    <b v="0"/>
    <x v="0"/>
    <n v="75"/>
    <n v="0.75"/>
  </r>
  <r>
    <s v="FL250830"/>
    <s v="Scott Long"/>
    <s v="Scott Long"/>
    <s v="male"/>
    <x v="1"/>
    <n v="50"/>
    <x v="20"/>
    <x v="6"/>
    <x v="4"/>
    <n v="28"/>
    <x v="1"/>
    <n v="30"/>
    <n v="30"/>
    <n v="1.8"/>
    <m/>
    <x v="2"/>
    <m/>
    <s v="Not Rated"/>
  </r>
  <r>
    <s v="FL250831"/>
    <s v="Diana Ferguson"/>
    <s v="Diana Ferguson"/>
    <s v="FEMALE"/>
    <x v="0"/>
    <n v="54"/>
    <x v="4"/>
    <x v="4"/>
    <x v="4"/>
    <n v="4"/>
    <x v="2"/>
    <n v="20"/>
    <n v="20"/>
    <n v="1.1000000000000001"/>
    <n v="1"/>
    <x v="1"/>
    <n v="0.63"/>
    <n v="0.63"/>
  </r>
  <r>
    <s v="FL250832"/>
    <s v="Joseph Miller"/>
    <s v="Joseph Miller"/>
    <s v="male"/>
    <x v="1"/>
    <n v="54"/>
    <x v="20"/>
    <x v="6"/>
    <x v="0"/>
    <n v="3"/>
    <x v="2"/>
    <n v="20"/>
    <n v="20"/>
    <n v="1.6"/>
    <s v="Y"/>
    <x v="1"/>
    <n v="0.7"/>
    <n v="0.7"/>
  </r>
  <r>
    <s v="FL250833"/>
    <s v="Julia Reid"/>
    <s v="Julia Reid"/>
    <s v="FEMALE"/>
    <x v="0"/>
    <n v="34"/>
    <x v="16"/>
    <x v="13"/>
    <x v="9"/>
    <n v="4"/>
    <x v="2"/>
    <n v="30"/>
    <n v="30"/>
    <n v="3.1"/>
    <m/>
    <x v="2"/>
    <n v="0.9"/>
    <n v="0.9"/>
  </r>
  <r>
    <s v="FL250834"/>
    <s v="Samantha Matthews"/>
    <s v="Samantha Matthews"/>
    <s v="FEMALE"/>
    <x v="0"/>
    <n v="20"/>
    <x v="0"/>
    <x v="0"/>
    <x v="8"/>
    <n v="1"/>
    <x v="2"/>
    <n v="50"/>
    <n v="50"/>
    <n v="3.4"/>
    <n v="1"/>
    <x v="1"/>
    <n v="79"/>
    <n v="0.79"/>
  </r>
  <r>
    <s v="FL250835"/>
    <s v="Brian Bailey"/>
    <s v="Brian Bailey"/>
    <s v="male"/>
    <x v="1"/>
    <n v="29"/>
    <x v="2"/>
    <x v="2"/>
    <x v="4"/>
    <n v="8"/>
    <x v="3"/>
    <n v="40"/>
    <n v="40"/>
    <n v="3.1"/>
    <s v="N"/>
    <x v="0"/>
    <n v="0.6"/>
    <n v="0.6"/>
  </r>
  <r>
    <s v="FL250836"/>
    <s v="Toni Hinton"/>
    <s v="Toni Hinton"/>
    <s v="FEMALE"/>
    <x v="0"/>
    <n v="57"/>
    <x v="7"/>
    <x v="1"/>
    <x v="8"/>
    <n v="11"/>
    <x v="0"/>
    <s v="USD 75"/>
    <n v="75"/>
    <n v="2.2999999999999998"/>
    <n v="0"/>
    <x v="0"/>
    <m/>
    <s v="Not Rated"/>
  </r>
  <r>
    <s v="FL250837"/>
    <s v="Robin Ortiz"/>
    <s v="Robin Ortiz"/>
    <s v="f"/>
    <x v="0"/>
    <n v="36"/>
    <x v="3"/>
    <x v="3"/>
    <x v="4"/>
    <n v="8"/>
    <x v="3"/>
    <s v="USD 40"/>
    <n v="40"/>
    <m/>
    <s v="N"/>
    <x v="0"/>
    <n v="0.8"/>
    <n v="0.8"/>
  </r>
  <r>
    <s v="FL250838"/>
    <s v="Adam Griffith"/>
    <s v="Adam Griffith"/>
    <s v="male"/>
    <x v="1"/>
    <n v="51"/>
    <x v="12"/>
    <x v="10"/>
    <x v="3"/>
    <n v="32"/>
    <x v="1"/>
    <n v="50"/>
    <n v="50"/>
    <n v="3.2"/>
    <n v="0"/>
    <x v="0"/>
    <n v="88"/>
    <n v="0.88"/>
  </r>
  <r>
    <s v="FL250839"/>
    <s v="Daniel Roberson"/>
    <s v="Daniel Roberson"/>
    <s v="m"/>
    <x v="1"/>
    <n v="44"/>
    <x v="10"/>
    <x v="8"/>
    <x v="6"/>
    <n v="4"/>
    <x v="2"/>
    <s v="USD 30"/>
    <n v="30"/>
    <n v="0"/>
    <s v="N"/>
    <x v="0"/>
    <n v="0.8"/>
    <n v="0.8"/>
  </r>
  <r>
    <s v="FL250840"/>
    <s v="Dale Haynes"/>
    <s v="Dale Haynes"/>
    <s v="male"/>
    <x v="1"/>
    <n v="58"/>
    <x v="20"/>
    <x v="6"/>
    <x v="7"/>
    <n v="33"/>
    <x v="1"/>
    <n v="30"/>
    <n v="30"/>
    <n v="3.3"/>
    <s v="Y"/>
    <x v="1"/>
    <n v="0.71"/>
    <n v="0.71"/>
  </r>
  <r>
    <s v="FL250841"/>
    <s v="Emily Scott"/>
    <s v="Emily Scott"/>
    <s v="f"/>
    <x v="0"/>
    <n v="38"/>
    <x v="17"/>
    <x v="14"/>
    <x v="1"/>
    <n v="14"/>
    <x v="0"/>
    <m/>
    <s v=""/>
    <n v="1.1000000000000001"/>
    <n v="1"/>
    <x v="1"/>
    <n v="0.76"/>
    <n v="0.76"/>
  </r>
  <r>
    <s v="FL250842"/>
    <s v="David Brown"/>
    <s v="David Brown"/>
    <s v="m"/>
    <x v="1"/>
    <n v="24"/>
    <x v="5"/>
    <x v="1"/>
    <x v="6"/>
    <n v="6"/>
    <x v="3"/>
    <s v="USD 30"/>
    <n v="30"/>
    <n v="4.5999999999999996"/>
    <n v="1"/>
    <x v="1"/>
    <n v="0.93"/>
    <n v="0.93"/>
  </r>
  <r>
    <s v="FL250843"/>
    <s v="Stephanie Guzman"/>
    <s v="Stephanie Guzman"/>
    <s v="f"/>
    <x v="0"/>
    <n v="30"/>
    <x v="6"/>
    <x v="5"/>
    <x v="0"/>
    <n v="5"/>
    <x v="2"/>
    <s v="USD 30"/>
    <n v="30"/>
    <m/>
    <n v="0"/>
    <x v="0"/>
    <m/>
    <s v="Not Rated"/>
  </r>
  <r>
    <s v="FL250844"/>
    <s v="Maxwell Johnson"/>
    <s v="Maxwell Johnson"/>
    <s v="male"/>
    <x v="1"/>
    <n v="25"/>
    <x v="4"/>
    <x v="4"/>
    <x v="7"/>
    <n v="3"/>
    <x v="2"/>
    <n v="75"/>
    <n v="75"/>
    <m/>
    <n v="0"/>
    <x v="0"/>
    <n v="0.83"/>
    <n v="0.83"/>
  </r>
  <r>
    <s v="FL250845"/>
    <s v="Reginald Stephens"/>
    <s v="Reginald Stephens"/>
    <s v="m"/>
    <x v="1"/>
    <n v="54"/>
    <x v="4"/>
    <x v="4"/>
    <x v="1"/>
    <n v="17"/>
    <x v="4"/>
    <n v="100"/>
    <n v="100"/>
    <n v="0"/>
    <n v="0"/>
    <x v="0"/>
    <n v="0.71"/>
    <n v="0.71"/>
  </r>
  <r>
    <s v="FL250846"/>
    <s v="Justin Jones"/>
    <s v="Justin Jones"/>
    <s v="male"/>
    <x v="1"/>
    <n v="54"/>
    <x v="0"/>
    <x v="0"/>
    <x v="7"/>
    <n v="9"/>
    <x v="3"/>
    <s v="USD 20"/>
    <n v="20"/>
    <n v="0"/>
    <s v="yes"/>
    <x v="1"/>
    <n v="0.96"/>
    <n v="0.96"/>
  </r>
  <r>
    <s v="FL250847"/>
    <s v="Kristine Garcia"/>
    <s v="Kristine Garcia"/>
    <s v="f"/>
    <x v="0"/>
    <n v="53"/>
    <x v="15"/>
    <x v="12"/>
    <x v="2"/>
    <n v="16"/>
    <x v="4"/>
    <n v="40"/>
    <n v="40"/>
    <n v="0"/>
    <s v="no"/>
    <x v="0"/>
    <m/>
    <s v="Not Rated"/>
  </r>
  <r>
    <s v="FL250848"/>
    <s v="John Nguyen"/>
    <s v="John Nguyen"/>
    <s v="male"/>
    <x v="1"/>
    <n v="22"/>
    <x v="13"/>
    <x v="11"/>
    <x v="4"/>
    <n v="3"/>
    <x v="2"/>
    <n v="75"/>
    <n v="75"/>
    <n v="3.4"/>
    <s v="Y"/>
    <x v="1"/>
    <n v="0.65"/>
    <n v="0.65"/>
  </r>
  <r>
    <s v="FL250849"/>
    <s v="Anna Fleming"/>
    <s v="Anna Fleming"/>
    <s v="FEMALE"/>
    <x v="0"/>
    <n v="23"/>
    <x v="19"/>
    <x v="6"/>
    <x v="5"/>
    <n v="2"/>
    <x v="2"/>
    <s v="USD 20"/>
    <n v="20"/>
    <n v="1.3"/>
    <s v="N"/>
    <x v="0"/>
    <m/>
    <s v="Not Rated"/>
  </r>
  <r>
    <s v="FL250850"/>
    <s v="Linda Williamson"/>
    <s v="Linda Williamson"/>
    <s v="FEMALE"/>
    <x v="0"/>
    <n v="47"/>
    <x v="15"/>
    <x v="12"/>
    <x v="7"/>
    <n v="16"/>
    <x v="4"/>
    <n v="50"/>
    <n v="50"/>
    <n v="1.9"/>
    <n v="0"/>
    <x v="0"/>
    <n v="0.71"/>
    <n v="0.71"/>
  </r>
  <r>
    <s v="FL250851"/>
    <s v="Roy Wilson"/>
    <s v="Roy Wilson"/>
    <s v="male"/>
    <x v="1"/>
    <n v="24"/>
    <x v="15"/>
    <x v="12"/>
    <x v="3"/>
    <n v="6"/>
    <x v="3"/>
    <n v="50"/>
    <n v="50"/>
    <n v="1.4"/>
    <s v="Y"/>
    <x v="1"/>
    <n v="63"/>
    <n v="0.63"/>
  </r>
  <r>
    <s v="FL250852"/>
    <s v="Jennifer Pierce"/>
    <s v="Jennifer Pierce"/>
    <s v="f"/>
    <x v="0"/>
    <n v="57"/>
    <x v="10"/>
    <x v="8"/>
    <x v="6"/>
    <n v="10"/>
    <x v="3"/>
    <n v="100"/>
    <n v="100"/>
    <n v="4.3"/>
    <b v="0"/>
    <x v="0"/>
    <m/>
    <s v="Not Rated"/>
  </r>
  <r>
    <s v="FL250853"/>
    <s v="Jason Johnson"/>
    <s v="Jason Johnson"/>
    <s v="male"/>
    <x v="1"/>
    <n v="48"/>
    <x v="20"/>
    <x v="6"/>
    <x v="2"/>
    <n v="16"/>
    <x v="4"/>
    <n v="30"/>
    <n v="30"/>
    <m/>
    <s v="no"/>
    <x v="0"/>
    <n v="0.97"/>
    <n v="0.97"/>
  </r>
  <r>
    <s v="FL250854"/>
    <s v="Jasmine Lane"/>
    <s v="Jasmine Lane"/>
    <s v="FEMALE"/>
    <x v="0"/>
    <n v="21"/>
    <x v="6"/>
    <x v="5"/>
    <x v="6"/>
    <n v="0"/>
    <x v="2"/>
    <n v="100"/>
    <n v="100"/>
    <n v="4.3"/>
    <n v="0"/>
    <x v="0"/>
    <m/>
    <s v="Not Rated"/>
  </r>
  <r>
    <s v="FL250855"/>
    <s v="Evan Soto"/>
    <s v="Evan Soto"/>
    <s v="m"/>
    <x v="1"/>
    <n v="33"/>
    <x v="9"/>
    <x v="7"/>
    <x v="4"/>
    <n v="13"/>
    <x v="0"/>
    <s v="USD 75"/>
    <n v="75"/>
    <n v="0"/>
    <b v="1"/>
    <x v="1"/>
    <m/>
    <s v="Not Rated"/>
  </r>
  <r>
    <s v="FL250856"/>
    <s v="Kevin Serrano"/>
    <s v="Kevin Serrano"/>
    <s v="male"/>
    <x v="1"/>
    <n v="41"/>
    <x v="6"/>
    <x v="5"/>
    <x v="8"/>
    <n v="12"/>
    <x v="0"/>
    <m/>
    <s v=""/>
    <n v="1.3"/>
    <n v="0"/>
    <x v="0"/>
    <n v="0.85"/>
    <n v="0.85"/>
  </r>
  <r>
    <s v="FL250857"/>
    <s v="Nathaniel Benson"/>
    <s v="Nathaniel Benson"/>
    <s v="male"/>
    <x v="1"/>
    <n v="40"/>
    <x v="1"/>
    <x v="1"/>
    <x v="7"/>
    <n v="13"/>
    <x v="0"/>
    <s v="USD 50"/>
    <n v="50"/>
    <n v="2.9"/>
    <s v="no"/>
    <x v="0"/>
    <n v="0.82"/>
    <n v="0.82"/>
  </r>
  <r>
    <s v="FL250858"/>
    <s v="Deanna Miles"/>
    <s v="Deanna Miles"/>
    <s v="f"/>
    <x v="0"/>
    <n v="40"/>
    <x v="19"/>
    <x v="6"/>
    <x v="2"/>
    <n v="22"/>
    <x v="1"/>
    <s v="USD 40"/>
    <n v="40"/>
    <n v="4.3"/>
    <n v="0"/>
    <x v="0"/>
    <n v="0.95"/>
    <n v="0.95"/>
  </r>
  <r>
    <s v="FL250859"/>
    <s v="Beverly Roy"/>
    <s v="Beverly Roy"/>
    <s v="FEMALE"/>
    <x v="0"/>
    <n v="20"/>
    <x v="5"/>
    <x v="1"/>
    <x v="2"/>
    <n v="1"/>
    <x v="2"/>
    <m/>
    <s v=""/>
    <n v="2.7"/>
    <n v="0"/>
    <x v="0"/>
    <n v="94"/>
    <n v="0.94"/>
  </r>
  <r>
    <s v="FL250860"/>
    <s v="Heather Saunders"/>
    <s v="Heather Saunders"/>
    <s v="f"/>
    <x v="0"/>
    <n v="42"/>
    <x v="19"/>
    <x v="6"/>
    <x v="3"/>
    <m/>
    <x v="5"/>
    <n v="50"/>
    <n v="50"/>
    <n v="4.2"/>
    <m/>
    <x v="2"/>
    <n v="0.96"/>
    <n v="0.96"/>
  </r>
  <r>
    <s v="FL250861"/>
    <s v="Nicholas Guerrero"/>
    <s v="Nicholas Guerrero"/>
    <s v="m"/>
    <x v="1"/>
    <n v="32"/>
    <x v="14"/>
    <x v="1"/>
    <x v="0"/>
    <n v="12"/>
    <x v="0"/>
    <n v="40"/>
    <n v="40"/>
    <n v="0"/>
    <s v="yes"/>
    <x v="1"/>
    <n v="0.63"/>
    <n v="0.63"/>
  </r>
  <r>
    <s v="FL250862"/>
    <s v="Christopher Johnson"/>
    <s v="Christopher Johnson"/>
    <s v="male"/>
    <x v="1"/>
    <n v="60"/>
    <x v="9"/>
    <x v="7"/>
    <x v="4"/>
    <m/>
    <x v="5"/>
    <n v="20"/>
    <n v="20"/>
    <n v="2.2000000000000002"/>
    <b v="0"/>
    <x v="0"/>
    <n v="0.6"/>
    <n v="0.6"/>
  </r>
  <r>
    <s v="FL250863"/>
    <s v="Steven Flowers"/>
    <s v="Steven Flowers"/>
    <s v="m"/>
    <x v="1"/>
    <n v="46"/>
    <x v="16"/>
    <x v="13"/>
    <x v="9"/>
    <n v="12"/>
    <x v="0"/>
    <n v="50"/>
    <n v="50"/>
    <n v="4.7"/>
    <s v="yes"/>
    <x v="1"/>
    <n v="0.77"/>
    <n v="0.77"/>
  </r>
  <r>
    <s v="FL250864"/>
    <s v="Marvin Woods III"/>
    <s v="Marvin Woods III"/>
    <s v="male"/>
    <x v="1"/>
    <n v="29"/>
    <x v="18"/>
    <x v="15"/>
    <x v="8"/>
    <n v="0"/>
    <x v="2"/>
    <n v="30"/>
    <n v="30"/>
    <n v="0"/>
    <n v="0"/>
    <x v="0"/>
    <n v="0.63"/>
    <n v="0.63"/>
  </r>
  <r>
    <s v="FL250865"/>
    <s v="Michelle Cook"/>
    <s v="Michelle Cook"/>
    <s v="FEMALE"/>
    <x v="0"/>
    <n v="39"/>
    <x v="11"/>
    <x v="9"/>
    <x v="1"/>
    <n v="18"/>
    <x v="4"/>
    <n v="20"/>
    <n v="20"/>
    <n v="2.5"/>
    <s v="yes"/>
    <x v="1"/>
    <n v="0.61"/>
    <n v="0.61"/>
  </r>
  <r>
    <s v="FL250866"/>
    <s v="Logan Zamora"/>
    <s v="Logan Zamora"/>
    <s v="male"/>
    <x v="1"/>
    <n v="55"/>
    <x v="13"/>
    <x v="11"/>
    <x v="1"/>
    <n v="2"/>
    <x v="2"/>
    <n v="50"/>
    <n v="50"/>
    <n v="3.9"/>
    <s v="yes"/>
    <x v="1"/>
    <n v="0.88"/>
    <n v="0.88"/>
  </r>
  <r>
    <s v="FL250867"/>
    <s v="Casey Roberts"/>
    <s v="Casey Roberts"/>
    <s v="m"/>
    <x v="1"/>
    <n v="55"/>
    <x v="6"/>
    <x v="5"/>
    <x v="7"/>
    <m/>
    <x v="5"/>
    <s v="USD 100"/>
    <n v="100"/>
    <n v="1.2"/>
    <n v="1"/>
    <x v="1"/>
    <n v="0.69"/>
    <n v="0.69"/>
  </r>
  <r>
    <s v="FL250868"/>
    <s v="Jerry Price"/>
    <s v="Jerry Price"/>
    <s v="male"/>
    <x v="1"/>
    <n v="40"/>
    <x v="4"/>
    <x v="4"/>
    <x v="5"/>
    <n v="2"/>
    <x v="2"/>
    <n v="75"/>
    <n v="75"/>
    <n v="4.5"/>
    <s v="yes"/>
    <x v="1"/>
    <m/>
    <s v="Not Rated"/>
  </r>
  <r>
    <s v="FL250869"/>
    <s v="Kelly Ellis"/>
    <s v="Kelly Ellis"/>
    <s v="f"/>
    <x v="0"/>
    <n v="56"/>
    <x v="18"/>
    <x v="15"/>
    <x v="6"/>
    <n v="35"/>
    <x v="1"/>
    <n v="40"/>
    <n v="40"/>
    <n v="2.7"/>
    <b v="1"/>
    <x v="1"/>
    <n v="0.82"/>
    <n v="0.82"/>
  </r>
  <r>
    <s v="FL250870"/>
    <s v="Caleb Guerra"/>
    <s v="Caleb Guerra"/>
    <s v="male"/>
    <x v="1"/>
    <n v="57"/>
    <x v="19"/>
    <x v="6"/>
    <x v="1"/>
    <n v="21"/>
    <x v="1"/>
    <n v="75"/>
    <n v="75"/>
    <n v="2"/>
    <s v="N"/>
    <x v="0"/>
    <n v="0.96"/>
    <n v="0.96"/>
  </r>
  <r>
    <s v="FL250871"/>
    <s v="Samantha Norman"/>
    <s v="Samantha Norman"/>
    <s v="f"/>
    <x v="0"/>
    <n v="56"/>
    <x v="13"/>
    <x v="11"/>
    <x v="8"/>
    <n v="3"/>
    <x v="2"/>
    <n v="40"/>
    <n v="40"/>
    <n v="1.7"/>
    <s v="N"/>
    <x v="0"/>
    <n v="0.71"/>
    <n v="0.71"/>
  </r>
  <r>
    <s v="FL250872"/>
    <s v="Sarah Clarke"/>
    <s v="Sarah Clarke"/>
    <s v="f"/>
    <x v="0"/>
    <n v="49"/>
    <x v="2"/>
    <x v="2"/>
    <x v="1"/>
    <n v="24"/>
    <x v="1"/>
    <n v="75"/>
    <n v="75"/>
    <n v="3"/>
    <n v="1"/>
    <x v="1"/>
    <n v="0.77"/>
    <n v="0.77"/>
  </r>
  <r>
    <s v="FL250873"/>
    <s v="Aaron Blair"/>
    <s v="Aaron Blair"/>
    <s v="male"/>
    <x v="1"/>
    <n v="26"/>
    <x v="20"/>
    <x v="6"/>
    <x v="0"/>
    <m/>
    <x v="5"/>
    <n v="75"/>
    <n v="75"/>
    <n v="2.1"/>
    <s v="yes"/>
    <x v="1"/>
    <m/>
    <s v="Not Rated"/>
  </r>
  <r>
    <s v="FL250874"/>
    <s v="Courtney Burton"/>
    <s v="Courtney Burton"/>
    <s v="FEMALE"/>
    <x v="0"/>
    <n v="36"/>
    <x v="12"/>
    <x v="10"/>
    <x v="6"/>
    <n v="0"/>
    <x v="2"/>
    <n v="75"/>
    <n v="75"/>
    <n v="1.5"/>
    <m/>
    <x v="2"/>
    <n v="0.73"/>
    <n v="0.73"/>
  </r>
  <r>
    <s v="FL250875"/>
    <s v="Gerald Taylor"/>
    <s v="Gerald Taylor"/>
    <s v="m"/>
    <x v="1"/>
    <n v="20"/>
    <x v="13"/>
    <x v="11"/>
    <x v="3"/>
    <n v="2"/>
    <x v="2"/>
    <s v="USD 30"/>
    <n v="30"/>
    <n v="1.7"/>
    <b v="1"/>
    <x v="1"/>
    <n v="0.6"/>
    <n v="0.6"/>
  </r>
  <r>
    <s v="FL250876"/>
    <s v="Mary Ward"/>
    <s v="Mary Ward"/>
    <s v="f"/>
    <x v="0"/>
    <n v="40"/>
    <x v="20"/>
    <x v="6"/>
    <x v="4"/>
    <m/>
    <x v="5"/>
    <m/>
    <s v=""/>
    <n v="1.2"/>
    <n v="1"/>
    <x v="1"/>
    <n v="0.67"/>
    <n v="0.67"/>
  </r>
  <r>
    <s v="FL250877"/>
    <s v="Mrs. Lisa Beard DVM"/>
    <s v="Lisa Beard DVM"/>
    <s v="FEMALE"/>
    <x v="0"/>
    <n v="30"/>
    <x v="10"/>
    <x v="8"/>
    <x v="1"/>
    <n v="6"/>
    <x v="3"/>
    <n v="75"/>
    <n v="75"/>
    <n v="0"/>
    <b v="0"/>
    <x v="0"/>
    <n v="0.8"/>
    <n v="0.8"/>
  </r>
  <r>
    <s v="FL250878"/>
    <s v="Larry Wallace"/>
    <s v="Larry Wallace"/>
    <s v="male"/>
    <x v="1"/>
    <n v="51"/>
    <x v="1"/>
    <x v="1"/>
    <x v="2"/>
    <n v="21"/>
    <x v="1"/>
    <n v="20"/>
    <n v="20"/>
    <m/>
    <s v="Y"/>
    <x v="1"/>
    <m/>
    <s v="Not Rated"/>
  </r>
  <r>
    <s v="FL250879"/>
    <s v="Jeremiah Thompson"/>
    <s v="Jeremiah Thompson"/>
    <s v="male"/>
    <x v="1"/>
    <n v="46"/>
    <x v="5"/>
    <x v="1"/>
    <x v="6"/>
    <n v="24"/>
    <x v="1"/>
    <n v="40"/>
    <n v="40"/>
    <n v="3.3"/>
    <n v="1"/>
    <x v="1"/>
    <n v="0.87"/>
    <n v="0.87"/>
  </r>
  <r>
    <s v="FL250880"/>
    <s v="Mrs. Jessica Williams DVM"/>
    <s v="Jessica Williams DVM"/>
    <s v="FEMALE"/>
    <x v="0"/>
    <n v="25"/>
    <x v="12"/>
    <x v="10"/>
    <x v="4"/>
    <n v="6"/>
    <x v="3"/>
    <n v="20"/>
    <n v="20"/>
    <n v="2.1"/>
    <s v="no"/>
    <x v="0"/>
    <m/>
    <s v="Not Rated"/>
  </r>
  <r>
    <s v="FL250881"/>
    <s v="Martin Moreno"/>
    <s v="Martin Moreno"/>
    <s v="male"/>
    <x v="1"/>
    <n v="53"/>
    <x v="3"/>
    <x v="3"/>
    <x v="3"/>
    <n v="32"/>
    <x v="1"/>
    <n v="50"/>
    <n v="50"/>
    <m/>
    <n v="1"/>
    <x v="1"/>
    <m/>
    <s v="Not Rated"/>
  </r>
  <r>
    <s v="FL250882"/>
    <s v="Yolanda Proctor"/>
    <s v="Yolanda Proctor"/>
    <s v="FEMALE"/>
    <x v="0"/>
    <n v="50"/>
    <x v="16"/>
    <x v="13"/>
    <x v="1"/>
    <n v="31"/>
    <x v="1"/>
    <s v="USD 100"/>
    <n v="100"/>
    <n v="2.9"/>
    <s v="Y"/>
    <x v="1"/>
    <n v="0.89"/>
    <n v="0.89"/>
  </r>
  <r>
    <s v="FL250883"/>
    <s v="Allen Turner"/>
    <s v="Allen Turner"/>
    <s v="male"/>
    <x v="1"/>
    <n v="45"/>
    <x v="12"/>
    <x v="10"/>
    <x v="4"/>
    <m/>
    <x v="5"/>
    <s v="USD 20"/>
    <n v="20"/>
    <n v="3.3"/>
    <b v="1"/>
    <x v="1"/>
    <n v="0.93"/>
    <n v="0.93"/>
  </r>
  <r>
    <s v="FL250884"/>
    <s v="Beth Huff"/>
    <s v="Beth Huff"/>
    <s v="f"/>
    <x v="0"/>
    <n v="48"/>
    <x v="14"/>
    <x v="1"/>
    <x v="7"/>
    <n v="24"/>
    <x v="1"/>
    <n v="100"/>
    <n v="100"/>
    <n v="4.8"/>
    <n v="1"/>
    <x v="1"/>
    <n v="0.84"/>
    <n v="0.84"/>
  </r>
  <r>
    <s v="FL250885"/>
    <s v="John Mckinney"/>
    <s v="John Mckinney"/>
    <s v="male"/>
    <x v="1"/>
    <n v="30"/>
    <x v="4"/>
    <x v="4"/>
    <x v="8"/>
    <m/>
    <x v="5"/>
    <n v="100"/>
    <n v="100"/>
    <n v="4.5"/>
    <m/>
    <x v="2"/>
    <n v="0.78"/>
    <n v="0.78"/>
  </r>
  <r>
    <s v="FL250886"/>
    <s v="Sarah Ho"/>
    <s v="Sarah Ho"/>
    <s v="f"/>
    <x v="0"/>
    <n v="33"/>
    <x v="3"/>
    <x v="3"/>
    <x v="6"/>
    <n v="6"/>
    <x v="3"/>
    <n v="50"/>
    <n v="50"/>
    <n v="3.1"/>
    <s v="no"/>
    <x v="0"/>
    <n v="0.9"/>
    <n v="0.9"/>
  </r>
  <r>
    <s v="FL250887"/>
    <s v="Lindsey Wang"/>
    <s v="Lindsey Wang"/>
    <s v="f"/>
    <x v="0"/>
    <n v="50"/>
    <x v="7"/>
    <x v="1"/>
    <x v="8"/>
    <n v="11"/>
    <x v="0"/>
    <m/>
    <s v=""/>
    <n v="4.9000000000000004"/>
    <n v="1"/>
    <x v="1"/>
    <n v="0.88"/>
    <n v="0.88"/>
  </r>
  <r>
    <s v="FL250888"/>
    <s v="Margaret Schwartz"/>
    <s v="Margaret Schwartz"/>
    <s v="FEMALE"/>
    <x v="0"/>
    <n v="24"/>
    <x v="4"/>
    <x v="4"/>
    <x v="5"/>
    <m/>
    <x v="5"/>
    <n v="20"/>
    <n v="20"/>
    <n v="0"/>
    <n v="0"/>
    <x v="0"/>
    <n v="0.76"/>
    <n v="0.76"/>
  </r>
  <r>
    <s v="FL250889"/>
    <s v="Kyle Ray"/>
    <s v="Kyle Ray"/>
    <s v="male"/>
    <x v="1"/>
    <n v="38"/>
    <x v="0"/>
    <x v="0"/>
    <x v="3"/>
    <n v="14"/>
    <x v="0"/>
    <n v="75"/>
    <n v="75"/>
    <n v="1.5"/>
    <s v="N"/>
    <x v="0"/>
    <n v="0.62"/>
    <n v="0.62"/>
  </r>
  <r>
    <s v="FL250890"/>
    <s v="Isaac Hebert"/>
    <s v="Isaac Hebert"/>
    <s v="male"/>
    <x v="1"/>
    <n v="56"/>
    <x v="9"/>
    <x v="7"/>
    <x v="8"/>
    <n v="2"/>
    <x v="2"/>
    <n v="75"/>
    <n v="75"/>
    <n v="2.4"/>
    <s v="N"/>
    <x v="0"/>
    <m/>
    <s v="Not Rated"/>
  </r>
  <r>
    <s v="FL250891"/>
    <s v="Michele Jones"/>
    <s v="Michele Jones"/>
    <s v="f"/>
    <x v="0"/>
    <n v="41"/>
    <x v="13"/>
    <x v="11"/>
    <x v="8"/>
    <n v="2"/>
    <x v="2"/>
    <s v="USD 100"/>
    <n v="100"/>
    <n v="4.5"/>
    <s v="N"/>
    <x v="0"/>
    <n v="75"/>
    <n v="0.75"/>
  </r>
  <r>
    <s v="FL250892"/>
    <s v="Austin Allen"/>
    <s v="Austin Allen"/>
    <s v="male"/>
    <x v="1"/>
    <m/>
    <x v="0"/>
    <x v="0"/>
    <x v="6"/>
    <n v="11"/>
    <x v="0"/>
    <s v="USD 100"/>
    <n v="100"/>
    <n v="2.5"/>
    <s v="yes"/>
    <x v="1"/>
    <n v="80"/>
    <n v="0.8"/>
  </r>
  <r>
    <s v="FL250893"/>
    <s v="Haley Castro"/>
    <s v="Haley Castro"/>
    <s v="f"/>
    <x v="0"/>
    <n v="42"/>
    <x v="2"/>
    <x v="2"/>
    <x v="2"/>
    <n v="13"/>
    <x v="0"/>
    <n v="30"/>
    <n v="30"/>
    <n v="3.3"/>
    <m/>
    <x v="2"/>
    <n v="0.63"/>
    <n v="0.63"/>
  </r>
  <r>
    <s v="FL250894"/>
    <s v="David Armstrong"/>
    <s v="David Armstrong"/>
    <s v="male"/>
    <x v="1"/>
    <n v="26"/>
    <x v="10"/>
    <x v="8"/>
    <x v="0"/>
    <n v="7"/>
    <x v="3"/>
    <n v="75"/>
    <n v="75"/>
    <n v="3"/>
    <m/>
    <x v="2"/>
    <n v="0.84"/>
    <n v="0.84"/>
  </r>
  <r>
    <s v="FL250895"/>
    <s v="Wendy Mitchell"/>
    <s v="Wendy Mitchell"/>
    <s v="f"/>
    <x v="0"/>
    <n v="44"/>
    <x v="14"/>
    <x v="1"/>
    <x v="7"/>
    <n v="25"/>
    <x v="1"/>
    <n v="75"/>
    <n v="75"/>
    <n v="2.7"/>
    <n v="1"/>
    <x v="1"/>
    <n v="78"/>
    <n v="0.78"/>
  </r>
  <r>
    <s v="FL250896"/>
    <s v="Anthony Hernandez"/>
    <s v="Anthony Hernandez"/>
    <s v="male"/>
    <x v="1"/>
    <n v="46"/>
    <x v="14"/>
    <x v="1"/>
    <x v="2"/>
    <n v="20"/>
    <x v="4"/>
    <n v="20"/>
    <n v="20"/>
    <n v="1.2"/>
    <b v="0"/>
    <x v="0"/>
    <n v="0.74"/>
    <n v="0.74"/>
  </r>
  <r>
    <s v="FL250897"/>
    <s v="Erica Johnson"/>
    <s v="Erica Johnson"/>
    <s v="FEMALE"/>
    <x v="0"/>
    <n v="36"/>
    <x v="5"/>
    <x v="1"/>
    <x v="6"/>
    <n v="8"/>
    <x v="3"/>
    <n v="50"/>
    <n v="50"/>
    <n v="4.3"/>
    <n v="0"/>
    <x v="0"/>
    <n v="0.9"/>
    <n v="0.9"/>
  </r>
  <r>
    <s v="FL250898"/>
    <s v="Randall Barrett"/>
    <s v="Randall Barrett"/>
    <s v="male"/>
    <x v="1"/>
    <n v="26"/>
    <x v="3"/>
    <x v="3"/>
    <x v="4"/>
    <n v="6"/>
    <x v="3"/>
    <n v="40"/>
    <n v="40"/>
    <n v="1.3"/>
    <n v="0"/>
    <x v="0"/>
    <m/>
    <s v="Not Rated"/>
  </r>
  <r>
    <s v="FL250899"/>
    <s v="Nathan Huff"/>
    <s v="Nathan Huff"/>
    <s v="male"/>
    <x v="1"/>
    <n v="21"/>
    <x v="2"/>
    <x v="2"/>
    <x v="6"/>
    <n v="3"/>
    <x v="2"/>
    <n v="50"/>
    <n v="50"/>
    <n v="4.5999999999999996"/>
    <s v="Y"/>
    <x v="1"/>
    <m/>
    <s v="Not Rated"/>
  </r>
  <r>
    <s v="FL250900"/>
    <s v="Robin Walsh"/>
    <s v="Robin Walsh"/>
    <s v="f"/>
    <x v="0"/>
    <n v="39"/>
    <x v="4"/>
    <x v="4"/>
    <x v="6"/>
    <n v="18"/>
    <x v="4"/>
    <n v="50"/>
    <n v="50"/>
    <n v="2.1"/>
    <n v="0"/>
    <x v="0"/>
    <n v="75"/>
    <n v="0.75"/>
  </r>
  <r>
    <s v="FL250901"/>
    <s v="Yvonne Robinson"/>
    <s v="Yvonne Robinson"/>
    <s v="FEMALE"/>
    <x v="0"/>
    <n v="37"/>
    <x v="5"/>
    <x v="1"/>
    <x v="0"/>
    <n v="18"/>
    <x v="4"/>
    <n v="40"/>
    <n v="40"/>
    <n v="4.5"/>
    <s v="no"/>
    <x v="0"/>
    <n v="0.72"/>
    <n v="0.72"/>
  </r>
  <r>
    <s v="FL250902"/>
    <s v="Kathleen Hendrix"/>
    <s v="Kathleen Hendrix"/>
    <s v="FEMALE"/>
    <x v="0"/>
    <n v="47"/>
    <x v="13"/>
    <x v="11"/>
    <x v="6"/>
    <n v="3"/>
    <x v="2"/>
    <n v="40"/>
    <n v="40"/>
    <n v="4.4000000000000004"/>
    <s v="yes"/>
    <x v="1"/>
    <n v="0.92"/>
    <n v="0.92"/>
  </r>
  <r>
    <s v="FL250903"/>
    <s v="Jennifer Baker"/>
    <s v="Jennifer Baker"/>
    <s v="FEMALE"/>
    <x v="0"/>
    <n v="53"/>
    <x v="13"/>
    <x v="11"/>
    <x v="2"/>
    <n v="32"/>
    <x v="1"/>
    <s v="USD 20"/>
    <n v="20"/>
    <n v="0"/>
    <s v="N"/>
    <x v="0"/>
    <m/>
    <s v="Not Rated"/>
  </r>
  <r>
    <s v="FL250904"/>
    <s v="Kim Martinez"/>
    <s v="Kim Martinez"/>
    <s v="FEMALE"/>
    <x v="0"/>
    <n v="53"/>
    <x v="8"/>
    <x v="6"/>
    <x v="1"/>
    <n v="19"/>
    <x v="4"/>
    <s v="USD 20"/>
    <n v="20"/>
    <n v="1.3"/>
    <n v="0"/>
    <x v="0"/>
    <m/>
    <s v="Not Rated"/>
  </r>
  <r>
    <s v="FL250905"/>
    <s v="Andrew Little"/>
    <s v="Andrew Little"/>
    <s v="male"/>
    <x v="1"/>
    <n v="21"/>
    <x v="10"/>
    <x v="8"/>
    <x v="5"/>
    <n v="2"/>
    <x v="2"/>
    <n v="50"/>
    <n v="50"/>
    <n v="2.6"/>
    <b v="0"/>
    <x v="0"/>
    <n v="0.86"/>
    <n v="0.86"/>
  </r>
  <r>
    <s v="FL250906"/>
    <s v="Kelly Shelton"/>
    <s v="Kelly Shelton"/>
    <s v="FEMALE"/>
    <x v="0"/>
    <n v="35"/>
    <x v="7"/>
    <x v="1"/>
    <x v="0"/>
    <n v="0"/>
    <x v="2"/>
    <m/>
    <s v=""/>
    <m/>
    <s v="Y"/>
    <x v="1"/>
    <n v="85"/>
    <n v="0.85"/>
  </r>
  <r>
    <s v="FL250907"/>
    <s v="Steven Duncan"/>
    <s v="Steven Duncan"/>
    <s v="male"/>
    <x v="1"/>
    <n v="31"/>
    <x v="8"/>
    <x v="6"/>
    <x v="9"/>
    <n v="13"/>
    <x v="0"/>
    <n v="40"/>
    <n v="40"/>
    <n v="1.2"/>
    <b v="0"/>
    <x v="0"/>
    <n v="62"/>
    <n v="0.62"/>
  </r>
  <r>
    <s v="FL250908"/>
    <s v="Kristen Haney"/>
    <s v="Kristen Haney"/>
    <s v="FEMALE"/>
    <x v="0"/>
    <n v="55"/>
    <x v="12"/>
    <x v="10"/>
    <x v="4"/>
    <n v="2"/>
    <x v="2"/>
    <s v="USD 30"/>
    <n v="30"/>
    <n v="3.1"/>
    <s v="Y"/>
    <x v="1"/>
    <n v="0.91"/>
    <n v="0.91"/>
  </r>
  <r>
    <s v="FL250909"/>
    <s v="Kathy Reese"/>
    <s v="Kathy Reese"/>
    <s v="f"/>
    <x v="0"/>
    <n v="59"/>
    <x v="6"/>
    <x v="5"/>
    <x v="3"/>
    <n v="11"/>
    <x v="0"/>
    <n v="75"/>
    <n v="75"/>
    <n v="2.2999999999999998"/>
    <s v="Y"/>
    <x v="1"/>
    <n v="0.8"/>
    <n v="0.8"/>
  </r>
  <r>
    <s v="FL250910"/>
    <s v="Steven Murphy"/>
    <s v="Steven Murphy"/>
    <s v="male"/>
    <x v="1"/>
    <n v="59"/>
    <x v="15"/>
    <x v="12"/>
    <x v="7"/>
    <n v="17"/>
    <x v="4"/>
    <n v="100"/>
    <n v="100"/>
    <n v="4"/>
    <s v="no"/>
    <x v="0"/>
    <n v="0.72"/>
    <n v="0.72"/>
  </r>
  <r>
    <s v="FL250911"/>
    <s v="William Hartman"/>
    <s v="William Hartman"/>
    <s v="m"/>
    <x v="1"/>
    <n v="47"/>
    <x v="10"/>
    <x v="8"/>
    <x v="0"/>
    <n v="10"/>
    <x v="3"/>
    <n v="75"/>
    <n v="75"/>
    <n v="1.9"/>
    <m/>
    <x v="2"/>
    <m/>
    <s v="Not Rated"/>
  </r>
  <r>
    <s v="FL250912"/>
    <s v="Sonya Haley"/>
    <s v="Sonya Haley"/>
    <s v="FEMALE"/>
    <x v="0"/>
    <n v="53"/>
    <x v="17"/>
    <x v="14"/>
    <x v="9"/>
    <n v="26"/>
    <x v="1"/>
    <n v="75"/>
    <n v="75"/>
    <n v="2.4"/>
    <s v="yes"/>
    <x v="1"/>
    <m/>
    <s v="Not Rated"/>
  </r>
  <r>
    <s v="FL250913"/>
    <s v="Robert Evans"/>
    <s v="Robert Evans"/>
    <s v="male"/>
    <x v="1"/>
    <n v="49"/>
    <x v="17"/>
    <x v="14"/>
    <x v="5"/>
    <m/>
    <x v="5"/>
    <n v="30"/>
    <n v="30"/>
    <m/>
    <s v="yes"/>
    <x v="1"/>
    <n v="0.74"/>
    <n v="0.74"/>
  </r>
  <r>
    <s v="FL250914"/>
    <s v="Patricia Richardson"/>
    <s v="Patricia Richardson"/>
    <s v="f"/>
    <x v="0"/>
    <n v="50"/>
    <x v="17"/>
    <x v="14"/>
    <x v="1"/>
    <n v="8"/>
    <x v="3"/>
    <s v="USD 50"/>
    <n v="50"/>
    <n v="3.7"/>
    <s v="Y"/>
    <x v="1"/>
    <n v="0.82"/>
    <n v="0.82"/>
  </r>
  <r>
    <s v="FL250915"/>
    <s v="Carolyn Lopez"/>
    <s v="Carolyn Lopez"/>
    <s v="FEMALE"/>
    <x v="0"/>
    <n v="59"/>
    <x v="12"/>
    <x v="10"/>
    <x v="9"/>
    <n v="22"/>
    <x v="1"/>
    <s v="USD 100"/>
    <n v="100"/>
    <n v="1.1000000000000001"/>
    <s v="no"/>
    <x v="0"/>
    <n v="0.85"/>
    <n v="0.85"/>
  </r>
  <r>
    <s v="FL250916"/>
    <s v="Kyle Burns"/>
    <s v="Kyle Burns"/>
    <s v="m"/>
    <x v="1"/>
    <n v="33"/>
    <x v="6"/>
    <x v="5"/>
    <x v="5"/>
    <n v="8"/>
    <x v="3"/>
    <s v="USD 75"/>
    <n v="75"/>
    <n v="2.2999999999999998"/>
    <b v="1"/>
    <x v="1"/>
    <n v="0.68"/>
    <n v="0.68"/>
  </r>
  <r>
    <s v="FL250917"/>
    <s v="Margaret Garcia"/>
    <s v="Margaret Garcia"/>
    <s v="f"/>
    <x v="0"/>
    <n v="45"/>
    <x v="14"/>
    <x v="1"/>
    <x v="3"/>
    <n v="22"/>
    <x v="1"/>
    <n v="40"/>
    <n v="40"/>
    <n v="3.7"/>
    <s v="Y"/>
    <x v="1"/>
    <n v="0.99"/>
    <n v="0.99"/>
  </r>
  <r>
    <s v="FL250918"/>
    <s v="Brittany Barker"/>
    <s v="Brittany Barker"/>
    <s v="FEMALE"/>
    <x v="0"/>
    <n v="36"/>
    <x v="0"/>
    <x v="0"/>
    <x v="2"/>
    <n v="14"/>
    <x v="0"/>
    <n v="30"/>
    <n v="30"/>
    <n v="1.9"/>
    <n v="0"/>
    <x v="0"/>
    <n v="0.62"/>
    <n v="0.62"/>
  </r>
  <r>
    <s v="FL250919"/>
    <s v="Paul Campbell"/>
    <s v="Paul Campbell"/>
    <s v="male"/>
    <x v="1"/>
    <n v="46"/>
    <x v="17"/>
    <x v="14"/>
    <x v="6"/>
    <n v="6"/>
    <x v="3"/>
    <n v="30"/>
    <n v="30"/>
    <n v="1.5"/>
    <s v="N"/>
    <x v="0"/>
    <m/>
    <s v="Not Rated"/>
  </r>
  <r>
    <s v="FL250920"/>
    <s v="Amy Morrow"/>
    <s v="Amy Morrow"/>
    <s v="FEMALE"/>
    <x v="0"/>
    <n v="53"/>
    <x v="6"/>
    <x v="5"/>
    <x v="2"/>
    <n v="14"/>
    <x v="0"/>
    <n v="30"/>
    <n v="30"/>
    <n v="0"/>
    <b v="0"/>
    <x v="0"/>
    <n v="0.83"/>
    <n v="0.83"/>
  </r>
  <r>
    <s v="FL250921"/>
    <s v="Amy Fitzgerald"/>
    <s v="Amy Fitzgerald"/>
    <s v="f"/>
    <x v="0"/>
    <n v="24"/>
    <x v="5"/>
    <x v="1"/>
    <x v="3"/>
    <n v="2"/>
    <x v="2"/>
    <n v="30"/>
    <n v="30"/>
    <n v="3.6"/>
    <m/>
    <x v="2"/>
    <n v="0.92"/>
    <n v="0.92"/>
  </r>
  <r>
    <s v="FL250922"/>
    <s v="Anita Becker"/>
    <s v="Anita Becker"/>
    <s v="FEMALE"/>
    <x v="0"/>
    <n v="49"/>
    <x v="20"/>
    <x v="6"/>
    <x v="8"/>
    <n v="4"/>
    <x v="2"/>
    <n v="75"/>
    <n v="75"/>
    <n v="2.1"/>
    <m/>
    <x v="2"/>
    <n v="0.85"/>
    <n v="0.85"/>
  </r>
  <r>
    <s v="FL250923"/>
    <s v="Mrs. Amy Brooks"/>
    <s v="Amy Brooks"/>
    <s v="f"/>
    <x v="0"/>
    <n v="49"/>
    <x v="12"/>
    <x v="10"/>
    <x v="4"/>
    <n v="4"/>
    <x v="2"/>
    <n v="75"/>
    <n v="75"/>
    <n v="2.9"/>
    <s v="N"/>
    <x v="0"/>
    <m/>
    <s v="Not Rated"/>
  </r>
  <r>
    <s v="FL250924"/>
    <s v="Lori Marshall"/>
    <s v="Lori Marshall"/>
    <s v="FEMALE"/>
    <x v="0"/>
    <n v="49"/>
    <x v="12"/>
    <x v="10"/>
    <x v="1"/>
    <n v="24"/>
    <x v="1"/>
    <n v="100"/>
    <n v="100"/>
    <n v="3.6"/>
    <b v="1"/>
    <x v="1"/>
    <m/>
    <s v="Not Rated"/>
  </r>
  <r>
    <s v="FL250925"/>
    <s v="Jennifer Miller"/>
    <s v="Jennifer Miller"/>
    <s v="FEMALE"/>
    <x v="0"/>
    <n v="58"/>
    <x v="11"/>
    <x v="9"/>
    <x v="0"/>
    <n v="29"/>
    <x v="1"/>
    <n v="30"/>
    <n v="30"/>
    <n v="3.3"/>
    <s v="yes"/>
    <x v="1"/>
    <n v="0.89"/>
    <n v="0.89"/>
  </r>
  <r>
    <s v="FL250926"/>
    <s v="Thomas Young"/>
    <s v="Thomas Young"/>
    <s v="male"/>
    <x v="1"/>
    <n v="50"/>
    <x v="17"/>
    <x v="14"/>
    <x v="6"/>
    <n v="13"/>
    <x v="0"/>
    <m/>
    <s v=""/>
    <n v="2.5"/>
    <s v="Y"/>
    <x v="1"/>
    <n v="0.81"/>
    <n v="0.81"/>
  </r>
  <r>
    <s v="FL250927"/>
    <s v="Zachary Larsen"/>
    <s v="Zachary Larsen"/>
    <s v="m"/>
    <x v="1"/>
    <n v="27"/>
    <x v="17"/>
    <x v="14"/>
    <x v="8"/>
    <n v="1"/>
    <x v="2"/>
    <s v="USD 100"/>
    <n v="100"/>
    <n v="3.7"/>
    <s v="Y"/>
    <x v="1"/>
    <n v="61"/>
    <n v="0.61"/>
  </r>
  <r>
    <s v="FL250928"/>
    <s v="Valerie Gutierrez"/>
    <s v="Valerie Gutierrez"/>
    <s v="f"/>
    <x v="0"/>
    <n v="20"/>
    <x v="12"/>
    <x v="10"/>
    <x v="9"/>
    <m/>
    <x v="5"/>
    <n v="30"/>
    <n v="30"/>
    <n v="4.5999999999999996"/>
    <n v="1"/>
    <x v="1"/>
    <m/>
    <s v="Not Rated"/>
  </r>
  <r>
    <s v="FL250929"/>
    <s v="Daniel Parker"/>
    <s v="Daniel Parker"/>
    <s v="male"/>
    <x v="1"/>
    <n v="52"/>
    <x v="13"/>
    <x v="11"/>
    <x v="0"/>
    <n v="15"/>
    <x v="0"/>
    <n v="40"/>
    <n v="40"/>
    <n v="0"/>
    <n v="1"/>
    <x v="1"/>
    <n v="0.92"/>
    <n v="0.92"/>
  </r>
  <r>
    <s v="FL250930"/>
    <s v="Nicole Bennett"/>
    <s v="Nicole Bennett"/>
    <s v="FEMALE"/>
    <x v="0"/>
    <n v="22"/>
    <x v="15"/>
    <x v="12"/>
    <x v="9"/>
    <n v="2"/>
    <x v="2"/>
    <n v="30"/>
    <n v="30"/>
    <n v="2"/>
    <s v="no"/>
    <x v="0"/>
    <n v="0.96"/>
    <n v="0.96"/>
  </r>
  <r>
    <s v="FL250931"/>
    <s v="Lauren Lowery"/>
    <s v="Lauren Lowery"/>
    <s v="FEMALE"/>
    <x v="0"/>
    <n v="38"/>
    <x v="6"/>
    <x v="5"/>
    <x v="3"/>
    <n v="14"/>
    <x v="0"/>
    <n v="100"/>
    <n v="100"/>
    <n v="1.7"/>
    <b v="0"/>
    <x v="0"/>
    <n v="0.66"/>
    <n v="0.66"/>
  </r>
  <r>
    <s v="FL250932"/>
    <s v="Alexander Woodward"/>
    <s v="Alexander Woodward"/>
    <s v="male"/>
    <x v="1"/>
    <n v="21"/>
    <x v="14"/>
    <x v="1"/>
    <x v="2"/>
    <n v="0"/>
    <x v="2"/>
    <s v="USD 100"/>
    <n v="100"/>
    <n v="3"/>
    <s v="N"/>
    <x v="0"/>
    <n v="0.64"/>
    <n v="0.64"/>
  </r>
  <r>
    <s v="FL250933"/>
    <s v="Anthony Walter"/>
    <s v="Anthony Walter"/>
    <s v="male"/>
    <x v="1"/>
    <n v="41"/>
    <x v="1"/>
    <x v="1"/>
    <x v="4"/>
    <n v="15"/>
    <x v="0"/>
    <n v="40"/>
    <n v="40"/>
    <n v="3.4"/>
    <b v="0"/>
    <x v="0"/>
    <n v="1"/>
    <n v="1"/>
  </r>
  <r>
    <s v="FL250934"/>
    <s v="Valerie Finley"/>
    <s v="Valerie Finley"/>
    <s v="FEMALE"/>
    <x v="0"/>
    <n v="33"/>
    <x v="4"/>
    <x v="4"/>
    <x v="0"/>
    <n v="6"/>
    <x v="3"/>
    <n v="40"/>
    <n v="40"/>
    <n v="3.2"/>
    <n v="1"/>
    <x v="1"/>
    <n v="0.95"/>
    <n v="0.95"/>
  </r>
  <r>
    <s v="FL250935"/>
    <s v="Deborah Kelley"/>
    <s v="Deborah Kelley"/>
    <s v="f"/>
    <x v="0"/>
    <n v="38"/>
    <x v="19"/>
    <x v="6"/>
    <x v="1"/>
    <n v="11"/>
    <x v="0"/>
    <m/>
    <s v=""/>
    <n v="2.8"/>
    <m/>
    <x v="2"/>
    <n v="91"/>
    <n v="0.91"/>
  </r>
  <r>
    <s v="FL250936"/>
    <s v="Kristina Miller"/>
    <s v="Kristina Miller"/>
    <s v="f"/>
    <x v="0"/>
    <n v="26"/>
    <x v="13"/>
    <x v="11"/>
    <x v="8"/>
    <n v="8"/>
    <x v="3"/>
    <s v="USD 20"/>
    <n v="20"/>
    <n v="4.0999999999999996"/>
    <s v="yes"/>
    <x v="1"/>
    <n v="0.82"/>
    <n v="0.82"/>
  </r>
  <r>
    <s v="FL250937"/>
    <s v="Anne Hampton"/>
    <s v="Anne Hampton"/>
    <s v="f"/>
    <x v="0"/>
    <n v="43"/>
    <x v="3"/>
    <x v="3"/>
    <x v="4"/>
    <n v="3"/>
    <x v="2"/>
    <n v="20"/>
    <n v="20"/>
    <n v="0"/>
    <s v="Y"/>
    <x v="1"/>
    <n v="0.95"/>
    <n v="0.95"/>
  </r>
  <r>
    <s v="FL250938"/>
    <s v="Sandra Henry"/>
    <s v="Sandra Henry"/>
    <s v="FEMALE"/>
    <x v="0"/>
    <n v="21"/>
    <x v="0"/>
    <x v="0"/>
    <x v="7"/>
    <n v="0"/>
    <x v="2"/>
    <m/>
    <s v=""/>
    <n v="0"/>
    <n v="1"/>
    <x v="1"/>
    <n v="0.95"/>
    <n v="0.95"/>
  </r>
  <r>
    <s v="FL250939"/>
    <s v="Tony Hester"/>
    <s v="Tony Hester"/>
    <s v="male"/>
    <x v="1"/>
    <n v="47"/>
    <x v="12"/>
    <x v="10"/>
    <x v="1"/>
    <n v="7"/>
    <x v="3"/>
    <s v="USD 30"/>
    <n v="30"/>
    <m/>
    <m/>
    <x v="2"/>
    <n v="69"/>
    <n v="0.69"/>
  </r>
  <r>
    <s v="FL250940"/>
    <s v="Nathan Davis"/>
    <s v="Nathan Davis"/>
    <s v="male"/>
    <x v="1"/>
    <n v="35"/>
    <x v="20"/>
    <x v="6"/>
    <x v="2"/>
    <n v="6"/>
    <x v="3"/>
    <n v="40"/>
    <n v="40"/>
    <m/>
    <s v="yes"/>
    <x v="1"/>
    <n v="0.91"/>
    <n v="0.91"/>
  </r>
  <r>
    <s v="FL250941"/>
    <s v="Erica Jackson"/>
    <s v="Erica Jackson"/>
    <s v="FEMALE"/>
    <x v="0"/>
    <n v="37"/>
    <x v="4"/>
    <x v="4"/>
    <x v="1"/>
    <n v="9"/>
    <x v="3"/>
    <n v="30"/>
    <n v="30"/>
    <n v="2.7"/>
    <n v="1"/>
    <x v="1"/>
    <m/>
    <s v="Not Rated"/>
  </r>
  <r>
    <s v="FL250942"/>
    <s v="Nancy Glover"/>
    <s v="Nancy Glover"/>
    <s v="FEMALE"/>
    <x v="0"/>
    <n v="38"/>
    <x v="11"/>
    <x v="9"/>
    <x v="4"/>
    <n v="15"/>
    <x v="0"/>
    <n v="40"/>
    <n v="40"/>
    <n v="4"/>
    <m/>
    <x v="2"/>
    <n v="0.62"/>
    <n v="0.62"/>
  </r>
  <r>
    <s v="FL250943"/>
    <s v="Richard Sanchez"/>
    <s v="Richard Sanchez"/>
    <s v="male"/>
    <x v="1"/>
    <n v="40"/>
    <x v="14"/>
    <x v="1"/>
    <x v="5"/>
    <n v="20"/>
    <x v="4"/>
    <n v="20"/>
    <n v="20"/>
    <n v="2.5"/>
    <n v="0"/>
    <x v="0"/>
    <n v="0.81"/>
    <n v="0.81"/>
  </r>
  <r>
    <s v="FL250944"/>
    <s v="Savannah Reid"/>
    <s v="Savannah Reid"/>
    <s v="f"/>
    <x v="0"/>
    <n v="46"/>
    <x v="11"/>
    <x v="9"/>
    <x v="5"/>
    <n v="16"/>
    <x v="4"/>
    <n v="75"/>
    <n v="75"/>
    <n v="0"/>
    <s v="no"/>
    <x v="0"/>
    <n v="0.94"/>
    <n v="0.94"/>
  </r>
  <r>
    <s v="FL250945"/>
    <s v="Robert Salazar"/>
    <s v="Robert Salazar"/>
    <s v="m"/>
    <x v="1"/>
    <n v="56"/>
    <x v="16"/>
    <x v="13"/>
    <x v="8"/>
    <n v="22"/>
    <x v="1"/>
    <s v="USD 30"/>
    <n v="30"/>
    <m/>
    <s v="no"/>
    <x v="0"/>
    <n v="0.95"/>
    <n v="0.95"/>
  </r>
  <r>
    <s v="FL250946"/>
    <s v="Hector Greer"/>
    <s v="Hector Greer"/>
    <s v="m"/>
    <x v="1"/>
    <n v="24"/>
    <x v="6"/>
    <x v="5"/>
    <x v="2"/>
    <n v="2"/>
    <x v="2"/>
    <m/>
    <s v=""/>
    <n v="1.6"/>
    <s v="no"/>
    <x v="0"/>
    <n v="1"/>
    <n v="1"/>
  </r>
  <r>
    <s v="FL250947"/>
    <s v="Thomas Jackson"/>
    <s v="Thomas Jackson"/>
    <s v="m"/>
    <x v="1"/>
    <m/>
    <x v="19"/>
    <x v="6"/>
    <x v="4"/>
    <n v="1"/>
    <x v="2"/>
    <n v="75"/>
    <n v="75"/>
    <n v="0"/>
    <b v="1"/>
    <x v="1"/>
    <n v="0.94"/>
    <n v="0.94"/>
  </r>
  <r>
    <s v="FL250948"/>
    <s v="Tina Clark"/>
    <s v="Tina Clark"/>
    <s v="f"/>
    <x v="0"/>
    <n v="38"/>
    <x v="6"/>
    <x v="5"/>
    <x v="1"/>
    <n v="8"/>
    <x v="3"/>
    <n v="30"/>
    <n v="30"/>
    <n v="4"/>
    <n v="1"/>
    <x v="1"/>
    <n v="0.92"/>
    <n v="0.92"/>
  </r>
  <r>
    <s v="FL250949"/>
    <s v="Heather Brown"/>
    <s v="Heather Brown"/>
    <s v="FEMALE"/>
    <x v="0"/>
    <n v="28"/>
    <x v="15"/>
    <x v="12"/>
    <x v="8"/>
    <n v="8"/>
    <x v="3"/>
    <s v="USD 50"/>
    <n v="50"/>
    <n v="2.5"/>
    <b v="1"/>
    <x v="1"/>
    <n v="0.95"/>
    <n v="0.95"/>
  </r>
  <r>
    <s v="FL250950"/>
    <s v="John Weaver"/>
    <s v="John Weaver"/>
    <s v="m"/>
    <x v="1"/>
    <n v="25"/>
    <x v="11"/>
    <x v="9"/>
    <x v="8"/>
    <n v="7"/>
    <x v="3"/>
    <n v="20"/>
    <n v="20"/>
    <n v="3.8"/>
    <m/>
    <x v="2"/>
    <n v="0.97"/>
    <n v="0.97"/>
  </r>
  <r>
    <s v="FL250951"/>
    <s v="Bradley Harris"/>
    <s v="Bradley Harris"/>
    <s v="male"/>
    <x v="1"/>
    <n v="41"/>
    <x v="7"/>
    <x v="1"/>
    <x v="8"/>
    <n v="8"/>
    <x v="3"/>
    <n v="50"/>
    <n v="50"/>
    <n v="4.8"/>
    <s v="N"/>
    <x v="0"/>
    <n v="0.75"/>
    <n v="0.75"/>
  </r>
  <r>
    <s v="FL250952"/>
    <s v="Cassandra Macdonald"/>
    <s v="Cassandra Macdonald"/>
    <s v="f"/>
    <x v="0"/>
    <n v="45"/>
    <x v="19"/>
    <x v="6"/>
    <x v="5"/>
    <n v="6"/>
    <x v="3"/>
    <n v="40"/>
    <n v="40"/>
    <n v="2"/>
    <n v="1"/>
    <x v="1"/>
    <n v="0.78"/>
    <n v="0.78"/>
  </r>
  <r>
    <s v="FL250953"/>
    <s v="Matthew White"/>
    <s v="Matthew White"/>
    <s v="m"/>
    <x v="1"/>
    <n v="47"/>
    <x v="6"/>
    <x v="5"/>
    <x v="8"/>
    <n v="16"/>
    <x v="4"/>
    <n v="100"/>
    <n v="100"/>
    <n v="3.3"/>
    <n v="0"/>
    <x v="0"/>
    <n v="0.65"/>
    <n v="0.65"/>
  </r>
  <r>
    <s v="FL250954"/>
    <s v="Miss Kimberly Marshall"/>
    <s v="Miss Kimberly Marshall"/>
    <s v="f"/>
    <x v="0"/>
    <n v="59"/>
    <x v="7"/>
    <x v="1"/>
    <x v="5"/>
    <n v="40"/>
    <x v="1"/>
    <n v="40"/>
    <n v="40"/>
    <n v="2.5"/>
    <b v="1"/>
    <x v="1"/>
    <n v="70"/>
    <n v="0.7"/>
  </r>
  <r>
    <s v="FL250955"/>
    <s v="Laura Thompson"/>
    <s v="Laura Thompson"/>
    <s v="FEMALE"/>
    <x v="0"/>
    <n v="25"/>
    <x v="14"/>
    <x v="1"/>
    <x v="0"/>
    <n v="6"/>
    <x v="3"/>
    <n v="100"/>
    <n v="100"/>
    <m/>
    <s v="Y"/>
    <x v="1"/>
    <n v="78"/>
    <n v="0.78"/>
  </r>
  <r>
    <s v="FL250956"/>
    <s v="Nathan Soto"/>
    <s v="Nathan Soto"/>
    <s v="male"/>
    <x v="1"/>
    <n v="27"/>
    <x v="1"/>
    <x v="1"/>
    <x v="3"/>
    <n v="3"/>
    <x v="2"/>
    <s v="USD 50"/>
    <n v="50"/>
    <m/>
    <n v="1"/>
    <x v="1"/>
    <n v="0.96"/>
    <n v="0.96"/>
  </r>
  <r>
    <s v="FL250957"/>
    <s v="Rhonda Hines"/>
    <s v="Rhonda Hines"/>
    <s v="f"/>
    <x v="0"/>
    <n v="57"/>
    <x v="1"/>
    <x v="1"/>
    <x v="4"/>
    <n v="5"/>
    <x v="2"/>
    <s v="USD 100"/>
    <n v="100"/>
    <n v="0"/>
    <n v="1"/>
    <x v="1"/>
    <n v="0.8"/>
    <n v="0.8"/>
  </r>
  <r>
    <s v="FL250958"/>
    <s v="Gabrielle Bowman"/>
    <s v="Gabrielle Bowman"/>
    <s v="f"/>
    <x v="0"/>
    <n v="34"/>
    <x v="6"/>
    <x v="5"/>
    <x v="6"/>
    <n v="12"/>
    <x v="0"/>
    <n v="20"/>
    <n v="20"/>
    <n v="1.6"/>
    <s v="yes"/>
    <x v="1"/>
    <n v="0.64"/>
    <n v="0.64"/>
  </r>
  <r>
    <s v="FL250959"/>
    <s v="Julian Edwards"/>
    <s v="Julian Edwards"/>
    <s v="m"/>
    <x v="1"/>
    <n v="55"/>
    <x v="15"/>
    <x v="12"/>
    <x v="6"/>
    <n v="33"/>
    <x v="1"/>
    <n v="50"/>
    <n v="50"/>
    <n v="0"/>
    <b v="0"/>
    <x v="0"/>
    <n v="0.92"/>
    <n v="0.92"/>
  </r>
  <r>
    <s v="FL250960"/>
    <s v="Nicholas Scott"/>
    <s v="Nicholas Scott"/>
    <s v="male"/>
    <x v="1"/>
    <n v="21"/>
    <x v="16"/>
    <x v="13"/>
    <x v="0"/>
    <n v="1"/>
    <x v="2"/>
    <n v="100"/>
    <n v="100"/>
    <n v="0"/>
    <n v="1"/>
    <x v="1"/>
    <m/>
    <s v="Not Rated"/>
  </r>
  <r>
    <s v="FL250961"/>
    <s v="Daniel Green"/>
    <s v="Daniel Green"/>
    <s v="male"/>
    <x v="1"/>
    <n v="53"/>
    <x v="3"/>
    <x v="3"/>
    <x v="8"/>
    <n v="27"/>
    <x v="1"/>
    <s v="USD 20"/>
    <n v="20"/>
    <n v="4.7"/>
    <s v="yes"/>
    <x v="1"/>
    <n v="71"/>
    <n v="0.71"/>
  </r>
  <r>
    <s v="FL250962"/>
    <s v="Catherine Johnston"/>
    <s v="Catherine Johnston"/>
    <s v="f"/>
    <x v="0"/>
    <n v="21"/>
    <x v="2"/>
    <x v="2"/>
    <x v="6"/>
    <n v="1"/>
    <x v="2"/>
    <n v="100"/>
    <n v="100"/>
    <n v="0"/>
    <s v="yes"/>
    <x v="1"/>
    <n v="0.95"/>
    <n v="0.95"/>
  </r>
  <r>
    <s v="FL250963"/>
    <s v="Brenda Koch"/>
    <s v="Brenda Koch"/>
    <s v="FEMALE"/>
    <x v="0"/>
    <n v="36"/>
    <x v="11"/>
    <x v="9"/>
    <x v="3"/>
    <m/>
    <x v="5"/>
    <n v="20"/>
    <n v="20"/>
    <n v="4.0999999999999996"/>
    <s v="N"/>
    <x v="0"/>
    <n v="0.86"/>
    <n v="0.86"/>
  </r>
  <r>
    <s v="FL250964"/>
    <s v="Mr. Robert Meza"/>
    <s v="Robert Meza"/>
    <s v="male"/>
    <x v="1"/>
    <n v="40"/>
    <x v="2"/>
    <x v="2"/>
    <x v="4"/>
    <n v="2"/>
    <x v="2"/>
    <n v="30"/>
    <n v="30"/>
    <n v="1.3"/>
    <n v="1"/>
    <x v="1"/>
    <n v="0.77"/>
    <n v="0.77"/>
  </r>
  <r>
    <s v="FL250965"/>
    <s v="Latoya Brown"/>
    <s v="Latoya Brown"/>
    <s v="FEMALE"/>
    <x v="0"/>
    <n v="59"/>
    <x v="7"/>
    <x v="1"/>
    <x v="6"/>
    <n v="40"/>
    <x v="1"/>
    <n v="100"/>
    <n v="100"/>
    <n v="2.6"/>
    <m/>
    <x v="2"/>
    <m/>
    <s v="Not Rated"/>
  </r>
  <r>
    <s v="FL250966"/>
    <s v="David Osborne III"/>
    <s v="David Osborne III"/>
    <s v="m"/>
    <x v="1"/>
    <n v="45"/>
    <x v="3"/>
    <x v="3"/>
    <x v="7"/>
    <n v="4"/>
    <x v="2"/>
    <n v="20"/>
    <n v="20"/>
    <n v="2.7"/>
    <m/>
    <x v="2"/>
    <n v="0.72"/>
    <n v="0.72"/>
  </r>
  <r>
    <s v="FL250967"/>
    <s v="David Hooper"/>
    <s v="David Hooper"/>
    <s v="male"/>
    <x v="1"/>
    <n v="44"/>
    <x v="12"/>
    <x v="10"/>
    <x v="9"/>
    <n v="9"/>
    <x v="3"/>
    <n v="40"/>
    <n v="40"/>
    <m/>
    <n v="0"/>
    <x v="0"/>
    <n v="0.7"/>
    <n v="0.7"/>
  </r>
  <r>
    <s v="FL250968"/>
    <s v="Sarah Miller"/>
    <s v="Sarah Miller"/>
    <s v="FEMALE"/>
    <x v="0"/>
    <n v="36"/>
    <x v="7"/>
    <x v="1"/>
    <x v="7"/>
    <n v="13"/>
    <x v="0"/>
    <n v="30"/>
    <n v="30"/>
    <n v="3.6"/>
    <n v="0"/>
    <x v="0"/>
    <n v="0.86"/>
    <n v="0.86"/>
  </r>
  <r>
    <s v="FL250969"/>
    <s v="Lisa Werner MD"/>
    <s v="Lisa Werner MD"/>
    <s v="FEMALE"/>
    <x v="0"/>
    <n v="26"/>
    <x v="10"/>
    <x v="8"/>
    <x v="2"/>
    <n v="1"/>
    <x v="2"/>
    <n v="75"/>
    <n v="75"/>
    <n v="3"/>
    <n v="1"/>
    <x v="1"/>
    <m/>
    <s v="Not Rated"/>
  </r>
  <r>
    <s v="FL250970"/>
    <s v="Eric Jimenez"/>
    <s v="Eric Jimenez"/>
    <s v="m"/>
    <x v="1"/>
    <n v="49"/>
    <x v="10"/>
    <x v="8"/>
    <x v="3"/>
    <n v="1"/>
    <x v="2"/>
    <m/>
    <s v=""/>
    <n v="0"/>
    <n v="0"/>
    <x v="0"/>
    <n v="0.82"/>
    <n v="0.82"/>
  </r>
  <r>
    <s v="FL250971"/>
    <s v="Jay Bush"/>
    <s v="Jay Bush"/>
    <s v="m"/>
    <x v="1"/>
    <n v="29"/>
    <x v="15"/>
    <x v="12"/>
    <x v="1"/>
    <n v="3"/>
    <x v="2"/>
    <s v="USD 40"/>
    <n v="40"/>
    <n v="0"/>
    <b v="1"/>
    <x v="1"/>
    <n v="0.81"/>
    <n v="0.81"/>
  </r>
  <r>
    <s v="FL250972"/>
    <s v="Johnny Rice"/>
    <s v="Johnny Rice"/>
    <s v="m"/>
    <x v="1"/>
    <n v="32"/>
    <x v="15"/>
    <x v="12"/>
    <x v="2"/>
    <n v="1"/>
    <x v="2"/>
    <n v="40"/>
    <n v="40"/>
    <n v="3.1"/>
    <n v="1"/>
    <x v="1"/>
    <n v="0.76"/>
    <n v="0.76"/>
  </r>
  <r>
    <s v="FL250973"/>
    <s v="Matthew Strong"/>
    <s v="Matthew Strong"/>
    <s v="male"/>
    <x v="1"/>
    <n v="24"/>
    <x v="4"/>
    <x v="4"/>
    <x v="0"/>
    <n v="3"/>
    <x v="2"/>
    <s v="USD 30"/>
    <n v="30"/>
    <n v="3.9"/>
    <s v="N"/>
    <x v="0"/>
    <n v="0.9"/>
    <n v="0.9"/>
  </r>
  <r>
    <s v="FL250974"/>
    <s v="Mark Chandler"/>
    <s v="Mark Chandler"/>
    <s v="male"/>
    <x v="1"/>
    <n v="35"/>
    <x v="12"/>
    <x v="10"/>
    <x v="8"/>
    <n v="14"/>
    <x v="0"/>
    <n v="30"/>
    <n v="30"/>
    <n v="1.6"/>
    <s v="Y"/>
    <x v="1"/>
    <n v="0.67"/>
    <n v="0.67"/>
  </r>
  <r>
    <s v="FL250975"/>
    <s v="Crystal Brown"/>
    <s v="Crystal Brown"/>
    <s v="FEMALE"/>
    <x v="0"/>
    <n v="43"/>
    <x v="20"/>
    <x v="6"/>
    <x v="0"/>
    <n v="2"/>
    <x v="2"/>
    <m/>
    <s v=""/>
    <n v="1.8"/>
    <s v="no"/>
    <x v="0"/>
    <n v="0.61"/>
    <n v="0.61"/>
  </r>
  <r>
    <s v="FL250976"/>
    <s v="Timothy Barton"/>
    <s v="Timothy Barton"/>
    <s v="male"/>
    <x v="1"/>
    <n v="53"/>
    <x v="12"/>
    <x v="10"/>
    <x v="9"/>
    <n v="27"/>
    <x v="1"/>
    <n v="100"/>
    <n v="100"/>
    <n v="3.7"/>
    <s v="no"/>
    <x v="0"/>
    <n v="0.73"/>
    <n v="0.73"/>
  </r>
  <r>
    <s v="FL250977"/>
    <s v="Lisa Hickman"/>
    <s v="Lisa Hickman"/>
    <s v="f"/>
    <x v="0"/>
    <n v="38"/>
    <x v="13"/>
    <x v="11"/>
    <x v="8"/>
    <n v="7"/>
    <x v="3"/>
    <n v="75"/>
    <n v="75"/>
    <m/>
    <n v="0"/>
    <x v="0"/>
    <m/>
    <s v="Not Rated"/>
  </r>
  <r>
    <s v="FL250978"/>
    <s v="Alan Mendoza"/>
    <s v="Alan Mendoza"/>
    <s v="male"/>
    <x v="1"/>
    <n v="57"/>
    <x v="7"/>
    <x v="1"/>
    <x v="7"/>
    <n v="29"/>
    <x v="1"/>
    <n v="75"/>
    <n v="75"/>
    <n v="4.0999999999999996"/>
    <s v="N"/>
    <x v="0"/>
    <n v="0.9"/>
    <n v="0.9"/>
  </r>
  <r>
    <s v="FL250979"/>
    <s v="Jason Sanders"/>
    <s v="Jason Sanders"/>
    <s v="male"/>
    <x v="1"/>
    <n v="27"/>
    <x v="18"/>
    <x v="15"/>
    <x v="0"/>
    <n v="5"/>
    <x v="2"/>
    <n v="75"/>
    <n v="75"/>
    <n v="1.4"/>
    <b v="1"/>
    <x v="1"/>
    <n v="0.64"/>
    <n v="0.64"/>
  </r>
  <r>
    <s v="FL250980"/>
    <s v="Charles Dean"/>
    <s v="Charles Dean"/>
    <s v="m"/>
    <x v="1"/>
    <n v="43"/>
    <x v="8"/>
    <x v="6"/>
    <x v="3"/>
    <n v="2"/>
    <x v="2"/>
    <n v="100"/>
    <n v="100"/>
    <n v="1.1000000000000001"/>
    <n v="1"/>
    <x v="1"/>
    <n v="0.63"/>
    <n v="0.63"/>
  </r>
  <r>
    <s v="FL250981"/>
    <s v="Blake Newton"/>
    <s v="Blake Newton"/>
    <s v="male"/>
    <x v="1"/>
    <n v="48"/>
    <x v="14"/>
    <x v="1"/>
    <x v="5"/>
    <n v="18"/>
    <x v="4"/>
    <n v="40"/>
    <n v="40"/>
    <n v="3.9"/>
    <m/>
    <x v="2"/>
    <m/>
    <s v="Not Rated"/>
  </r>
  <r>
    <s v="FL250982"/>
    <s v="David Gonzalez"/>
    <s v="David Gonzalez"/>
    <s v="m"/>
    <x v="1"/>
    <n v="26"/>
    <x v="11"/>
    <x v="9"/>
    <x v="7"/>
    <n v="8"/>
    <x v="3"/>
    <n v="20"/>
    <n v="20"/>
    <n v="3.6"/>
    <n v="0"/>
    <x v="0"/>
    <n v="0.67"/>
    <n v="0.67"/>
  </r>
  <r>
    <s v="FL250983"/>
    <s v="Cindy Williams"/>
    <s v="Cindy Williams"/>
    <s v="FEMALE"/>
    <x v="0"/>
    <m/>
    <x v="17"/>
    <x v="14"/>
    <x v="2"/>
    <n v="0"/>
    <x v="2"/>
    <n v="40"/>
    <n v="40"/>
    <n v="0"/>
    <s v="no"/>
    <x v="0"/>
    <n v="0.97"/>
    <n v="0.97"/>
  </r>
  <r>
    <s v="FL250984"/>
    <s v="Laura Wong DDS"/>
    <s v="Laura Wong DDS"/>
    <s v="FEMALE"/>
    <x v="0"/>
    <n v="50"/>
    <x v="0"/>
    <x v="0"/>
    <x v="5"/>
    <n v="16"/>
    <x v="4"/>
    <n v="75"/>
    <n v="75"/>
    <n v="4.5"/>
    <n v="0"/>
    <x v="0"/>
    <n v="69"/>
    <n v="0.69"/>
  </r>
  <r>
    <s v="FL250985"/>
    <s v="Robert Moran"/>
    <s v="Robert Moran"/>
    <s v="m"/>
    <x v="1"/>
    <n v="48"/>
    <x v="17"/>
    <x v="14"/>
    <x v="3"/>
    <n v="8"/>
    <x v="3"/>
    <n v="50"/>
    <n v="50"/>
    <m/>
    <n v="1"/>
    <x v="1"/>
    <n v="0.73"/>
    <n v="0.73"/>
  </r>
  <r>
    <s v="FL250986"/>
    <s v="Bradley Wu"/>
    <s v="Bradley Wu"/>
    <s v="m"/>
    <x v="1"/>
    <n v="60"/>
    <x v="20"/>
    <x v="6"/>
    <x v="0"/>
    <n v="39"/>
    <x v="1"/>
    <n v="20"/>
    <n v="20"/>
    <n v="1.4"/>
    <b v="1"/>
    <x v="1"/>
    <n v="0.86"/>
    <n v="0.86"/>
  </r>
  <r>
    <s v="FL250987"/>
    <s v="Daniel Thomas"/>
    <s v="Daniel Thomas"/>
    <s v="male"/>
    <x v="1"/>
    <n v="26"/>
    <x v="16"/>
    <x v="13"/>
    <x v="9"/>
    <m/>
    <x v="5"/>
    <n v="50"/>
    <n v="50"/>
    <n v="0"/>
    <s v="yes"/>
    <x v="1"/>
    <n v="81"/>
    <n v="0.81"/>
  </r>
  <r>
    <s v="FL250988"/>
    <s v="Michelle Peterson"/>
    <s v="Michelle Peterson"/>
    <s v="FEMALE"/>
    <x v="0"/>
    <n v="35"/>
    <x v="12"/>
    <x v="10"/>
    <x v="2"/>
    <n v="16"/>
    <x v="4"/>
    <s v="USD 100"/>
    <n v="100"/>
    <n v="4.3"/>
    <n v="1"/>
    <x v="1"/>
    <n v="0.74"/>
    <n v="0.74"/>
  </r>
  <r>
    <s v="FL250989"/>
    <s v="Seth Thomas"/>
    <s v="Seth Thomas"/>
    <s v="male"/>
    <x v="1"/>
    <n v="23"/>
    <x v="5"/>
    <x v="1"/>
    <x v="0"/>
    <n v="4"/>
    <x v="2"/>
    <n v="100"/>
    <n v="100"/>
    <n v="2.2000000000000002"/>
    <n v="1"/>
    <x v="1"/>
    <n v="64"/>
    <n v="0.64"/>
  </r>
  <r>
    <s v="FL250990"/>
    <s v="Evan Ramos"/>
    <s v="Evan Ramos"/>
    <s v="male"/>
    <x v="1"/>
    <n v="37"/>
    <x v="1"/>
    <x v="1"/>
    <x v="2"/>
    <n v="4"/>
    <x v="2"/>
    <n v="75"/>
    <n v="75"/>
    <n v="3.2"/>
    <b v="0"/>
    <x v="0"/>
    <n v="0.76"/>
    <n v="0.76"/>
  </r>
  <r>
    <s v="FL250991"/>
    <s v="Michelle Solis"/>
    <s v="Michelle Solis"/>
    <s v="FEMALE"/>
    <x v="0"/>
    <n v="21"/>
    <x v="8"/>
    <x v="6"/>
    <x v="4"/>
    <n v="2"/>
    <x v="2"/>
    <n v="100"/>
    <n v="100"/>
    <n v="3.7"/>
    <s v="yes"/>
    <x v="1"/>
    <n v="73"/>
    <n v="0.73"/>
  </r>
  <r>
    <s v="FL250992"/>
    <s v="Charlotte Taylor"/>
    <s v="Charlotte Taylor"/>
    <s v="FEMALE"/>
    <x v="0"/>
    <n v="58"/>
    <x v="2"/>
    <x v="2"/>
    <x v="6"/>
    <n v="37"/>
    <x v="1"/>
    <s v="USD 50"/>
    <n v="50"/>
    <n v="4.9000000000000004"/>
    <b v="0"/>
    <x v="0"/>
    <n v="0.69"/>
    <n v="0.69"/>
  </r>
  <r>
    <s v="FL250993"/>
    <s v="Sandra Preston"/>
    <s v="Sandra Preston"/>
    <s v="FEMALE"/>
    <x v="0"/>
    <n v="52"/>
    <x v="4"/>
    <x v="4"/>
    <x v="1"/>
    <n v="32"/>
    <x v="1"/>
    <n v="75"/>
    <n v="75"/>
    <n v="3.2"/>
    <n v="0"/>
    <x v="0"/>
    <n v="0.79"/>
    <n v="0.79"/>
  </r>
  <r>
    <s v="FL250994"/>
    <s v="Jim Weiss"/>
    <s v="Jim Weiss"/>
    <s v="male"/>
    <x v="1"/>
    <n v="46"/>
    <x v="13"/>
    <x v="11"/>
    <x v="1"/>
    <n v="8"/>
    <x v="3"/>
    <n v="20"/>
    <n v="20"/>
    <n v="2.2000000000000002"/>
    <m/>
    <x v="2"/>
    <n v="89"/>
    <n v="0.89"/>
  </r>
  <r>
    <s v="FL250995"/>
    <s v="Jennifer Hinton"/>
    <s v="Jennifer Hinton"/>
    <s v="FEMALE"/>
    <x v="0"/>
    <n v="34"/>
    <x v="17"/>
    <x v="14"/>
    <x v="8"/>
    <n v="8"/>
    <x v="3"/>
    <n v="30"/>
    <n v="30"/>
    <n v="3.9"/>
    <s v="Y"/>
    <x v="1"/>
    <n v="0.95"/>
    <n v="0.95"/>
  </r>
  <r>
    <s v="FL250996"/>
    <s v="Albert Wilcox"/>
    <s v="Albert Wilcox"/>
    <s v="male"/>
    <x v="1"/>
    <n v="56"/>
    <x v="6"/>
    <x v="5"/>
    <x v="8"/>
    <n v="13"/>
    <x v="0"/>
    <n v="100"/>
    <n v="100"/>
    <n v="0"/>
    <s v="no"/>
    <x v="0"/>
    <n v="0.68"/>
    <n v="0.68"/>
  </r>
  <r>
    <s v="FL250997"/>
    <s v="Cheryl Norris"/>
    <s v="Cheryl Norris"/>
    <s v="f"/>
    <x v="0"/>
    <n v="26"/>
    <x v="2"/>
    <x v="2"/>
    <x v="0"/>
    <n v="6"/>
    <x v="3"/>
    <s v="USD 40"/>
    <n v="40"/>
    <n v="2.8"/>
    <s v="N"/>
    <x v="0"/>
    <n v="82"/>
    <n v="0.82"/>
  </r>
  <r>
    <s v="FL250998"/>
    <s v="Kathy Watkins"/>
    <s v="Kathy Watkins"/>
    <s v="FEMALE"/>
    <x v="0"/>
    <n v="37"/>
    <x v="9"/>
    <x v="7"/>
    <x v="5"/>
    <n v="15"/>
    <x v="0"/>
    <n v="75"/>
    <n v="75"/>
    <m/>
    <b v="0"/>
    <x v="0"/>
    <n v="0.94"/>
    <n v="0.94"/>
  </r>
  <r>
    <s v="FL250999"/>
    <s v="John Obrien"/>
    <s v="John Obrien"/>
    <s v="m"/>
    <x v="1"/>
    <n v="46"/>
    <x v="13"/>
    <x v="11"/>
    <x v="9"/>
    <n v="22"/>
    <x v="1"/>
    <n v="100"/>
    <n v="100"/>
    <n v="2.8"/>
    <s v="yes"/>
    <x v="1"/>
    <n v="97"/>
    <n v="0.97"/>
  </r>
  <r>
    <s v="FL251000"/>
    <s v="Dawn Green"/>
    <s v="Dawn Green"/>
    <s v="FEMALE"/>
    <x v="0"/>
    <n v="36"/>
    <x v="19"/>
    <x v="6"/>
    <x v="6"/>
    <n v="18"/>
    <x v="4"/>
    <n v="20"/>
    <n v="20"/>
    <n v="1.7"/>
    <n v="1"/>
    <x v="1"/>
    <n v="72"/>
    <n v="0.7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5D86D9-17B0-4189-A245-24568833E563}" name="A_YearsOEP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22:B33" firstHeaderRow="1" firstDataRow="1" firstDataCol="1"/>
  <pivotFields count="19">
    <pivotField showAll="0"/>
    <pivotField showAll="0"/>
    <pivotField showAll="0"/>
    <pivotField showAll="0"/>
    <pivotField showAll="0"/>
    <pivotField showAll="0"/>
    <pivotField showAll="0"/>
    <pivotField showAll="0"/>
    <pivotField axis="axisRow" showAll="0" sortType="a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dataField="1"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8"/>
  </rowFields>
  <rowItems count="11">
    <i>
      <x v="3"/>
    </i>
    <i>
      <x/>
    </i>
    <i>
      <x v="1"/>
    </i>
    <i>
      <x v="8"/>
    </i>
    <i>
      <x v="4"/>
    </i>
    <i>
      <x v="6"/>
    </i>
    <i>
      <x v="7"/>
    </i>
    <i>
      <x v="5"/>
    </i>
    <i>
      <x v="2"/>
    </i>
    <i>
      <x v="9"/>
    </i>
    <i t="grand">
      <x/>
    </i>
  </rowItems>
  <colItems count="1">
    <i/>
  </colItems>
  <dataFields count="1">
    <dataField name="Average of Years of Experience" fld="9" subtotal="average" baseField="8" baseItem="4"/>
  </dataFields>
  <formats count="1">
    <format dxfId="1">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9845E9-D647-4070-8556-E62E2B939934}" name="Count_ID"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D3" firstHeaderRow="1" firstDataRow="1" firstDataCol="0"/>
  <pivotFields count="19">
    <pivotField dataField="1"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Items count="1">
    <i/>
  </rowItems>
  <colItems count="1">
    <i/>
  </colItems>
  <dataFields count="1">
    <dataField name="Count of Freelancer ID" fld="0" subtotal="count" baseField="0" baseItem="0" numFmtId="1"/>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9D63A2A-C25C-4F98-8C66-E9651FA3166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D25:E47" firstHeaderRow="1" firstDataRow="1" firstDataCol="1"/>
  <pivotFields count="19">
    <pivotField dataField="1" showAll="0"/>
    <pivotField showAll="0"/>
    <pivotField showAll="0"/>
    <pivotField showAll="0"/>
    <pivotField showAll="0"/>
    <pivotField showAll="0"/>
    <pivotField axis="axisRow" showAll="0" sortType="ascending">
      <items count="22">
        <item x="8"/>
        <item x="1"/>
        <item x="11"/>
        <item x="14"/>
        <item x="18"/>
        <item x="16"/>
        <item x="15"/>
        <item x="2"/>
        <item x="10"/>
        <item x="4"/>
        <item x="0"/>
        <item x="9"/>
        <item x="19"/>
        <item x="3"/>
        <item x="13"/>
        <item x="17"/>
        <item x="12"/>
        <item x="20"/>
        <item x="6"/>
        <item x="7"/>
        <item x="5"/>
        <item t="default"/>
      </items>
      <autoSortScope>
        <pivotArea dataOnly="0" outline="0" fieldPosition="0">
          <references count="1">
            <reference field="4294967294" count="1" selected="0">
              <x v="0"/>
            </reference>
          </references>
        </pivotArea>
      </autoSortScope>
    </pivotField>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6"/>
  </rowFields>
  <rowItems count="22">
    <i>
      <x v="2"/>
    </i>
    <i>
      <x v="11"/>
    </i>
    <i>
      <x v="10"/>
    </i>
    <i>
      <x v="5"/>
    </i>
    <i>
      <x v="15"/>
    </i>
    <i>
      <x v="6"/>
    </i>
    <i>
      <x v="8"/>
    </i>
    <i>
      <x v="18"/>
    </i>
    <i>
      <x v="17"/>
    </i>
    <i>
      <x v="9"/>
    </i>
    <i>
      <x/>
    </i>
    <i>
      <x v="14"/>
    </i>
    <i>
      <x v="20"/>
    </i>
    <i>
      <x v="4"/>
    </i>
    <i>
      <x v="12"/>
    </i>
    <i>
      <x v="19"/>
    </i>
    <i>
      <x v="1"/>
    </i>
    <i>
      <x v="13"/>
    </i>
    <i>
      <x v="7"/>
    </i>
    <i>
      <x v="3"/>
    </i>
    <i>
      <x v="16"/>
    </i>
    <i t="grand">
      <x/>
    </i>
  </rowItems>
  <colItems count="1">
    <i/>
  </colItems>
  <dataFields count="1">
    <dataField name="Count of Freelancer ID" fld="0" subtotal="count" baseField="8" baseItem="0" numFmtId="1"/>
  </dataFields>
  <formats count="2">
    <format dxfId="4">
      <pivotArea outline="0" collapsedLevelsAreSubtotals="1" fieldPosition="0"/>
    </format>
    <format dxfId="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B1120B6-EC39-4BF1-9E1C-AD6A202E4680}"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8">
  <location ref="J25:K37" firstHeaderRow="1" firstDataRow="1" firstDataCol="1"/>
  <pivotFields count="19">
    <pivotField dataField="1" showAll="0"/>
    <pivotField showAll="0"/>
    <pivotField showAll="0"/>
    <pivotField showAll="0"/>
    <pivotField showAll="0"/>
    <pivotField showAll="0"/>
    <pivotField axis="axisRow" showAll="0" measureFilter="1" sortType="descending">
      <items count="22">
        <item x="8"/>
        <item x="1"/>
        <item x="11"/>
        <item x="14"/>
        <item x="18"/>
        <item x="16"/>
        <item x="15"/>
        <item x="2"/>
        <item x="10"/>
        <item x="4"/>
        <item x="0"/>
        <item x="9"/>
        <item x="19"/>
        <item x="3"/>
        <item x="13"/>
        <item x="17"/>
        <item x="12"/>
        <item x="20"/>
        <item x="6"/>
        <item x="7"/>
        <item x="5"/>
        <item t="default"/>
      </items>
      <autoSortScope>
        <pivotArea dataOnly="0" outline="0" fieldPosition="0">
          <references count="1">
            <reference field="4294967294" count="1" selected="0">
              <x v="0"/>
            </reference>
          </references>
        </pivotArea>
      </autoSortScope>
    </pivotField>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6"/>
  </rowFields>
  <rowItems count="12">
    <i>
      <x v="16"/>
    </i>
    <i>
      <x v="3"/>
    </i>
    <i>
      <x v="7"/>
    </i>
    <i>
      <x v="1"/>
    </i>
    <i>
      <x v="13"/>
    </i>
    <i>
      <x v="19"/>
    </i>
    <i>
      <x v="12"/>
    </i>
    <i>
      <x v="20"/>
    </i>
    <i>
      <x v="4"/>
    </i>
    <i>
      <x v="14"/>
    </i>
    <i>
      <x/>
    </i>
    <i t="grand">
      <x/>
    </i>
  </rowItems>
  <colItems count="1">
    <i/>
  </colItems>
  <dataFields count="1">
    <dataField name="Count of Freelancer ID" fld="0" subtotal="count" baseField="8" baseItem="0" numFmtId="1"/>
  </dataFields>
  <formats count="2">
    <format dxfId="6">
      <pivotArea outline="0" collapsedLevelsAreSubtotals="1" fieldPosition="0"/>
    </format>
    <format dxfId="5">
      <pivotArea outline="0" fieldPosition="0">
        <references count="1">
          <reference field="4294967294" count="1">
            <x v="0"/>
          </reference>
        </references>
      </pivotArea>
    </format>
  </formats>
  <chartFormats count="2">
    <chartFormat chart="20" format="11" series="1">
      <pivotArea type="data" outline="0" fieldPosition="0">
        <references count="1">
          <reference field="4294967294" count="1" selected="0">
            <x v="0"/>
          </reference>
        </references>
      </pivotArea>
    </chartFormat>
    <chartFormat chart="3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D0E854C-A074-4D96-A293-308577DD4556}" name="AV_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5:D6" firstHeaderRow="1" firstDataRow="1" firstDataCol="0"/>
  <pivotFields count="19">
    <pivotField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dataField="1"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Items count="1">
    <i/>
  </rowItems>
  <colItems count="1">
    <i/>
  </colItems>
  <dataFields count="1">
    <dataField name="Average of Years of Experience" fld="9" subtotal="average"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DC187FD-2A4C-4A76-89BA-87A8982C4844}" name="A_RatingsP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B13" firstHeaderRow="1" firstDataRow="1" firstDataCol="1"/>
  <pivotFields count="19">
    <pivotField showAll="0"/>
    <pivotField showAll="0"/>
    <pivotField showAll="0"/>
    <pivotField showAll="0"/>
    <pivotField showAll="0"/>
    <pivotField showAll="0"/>
    <pivotField showAll="0"/>
    <pivotField showAll="0"/>
    <pivotField axis="axisRow" showAll="0" sortType="de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showAll="0"/>
    <pivotField showAll="0">
      <items count="7">
        <item x="2"/>
        <item x="3"/>
        <item x="0"/>
        <item x="4"/>
        <item x="1"/>
        <item x="5"/>
        <item t="default"/>
      </items>
    </pivotField>
    <pivotField showAll="0"/>
    <pivotField showAll="0"/>
    <pivotField dataField="1" showAll="0"/>
    <pivotField showAll="0"/>
    <pivotField showAll="0">
      <items count="4">
        <item x="1"/>
        <item x="0"/>
        <item x="2"/>
        <item t="default"/>
      </items>
    </pivotField>
    <pivotField showAll="0"/>
    <pivotField showAll="0"/>
    <pivotField dragToRow="0" dragToCol="0" dragToPage="0" showAll="0" defaultSubtotal="0"/>
  </pivotFields>
  <rowFields count="1">
    <field x="8"/>
  </rowFields>
  <rowItems count="11">
    <i>
      <x v="4"/>
    </i>
    <i>
      <x v="6"/>
    </i>
    <i>
      <x v="7"/>
    </i>
    <i>
      <x v="8"/>
    </i>
    <i>
      <x v="5"/>
    </i>
    <i>
      <x v="2"/>
    </i>
    <i>
      <x v="9"/>
    </i>
    <i>
      <x v="3"/>
    </i>
    <i>
      <x/>
    </i>
    <i>
      <x v="1"/>
    </i>
    <i t="grand">
      <x/>
    </i>
  </rowItems>
  <colItems count="1">
    <i/>
  </colItems>
  <dataFields count="1">
    <dataField name="Average of Rating" fld="13" subtotal="average" baseField="0" baseItem="0" numFmtId="2"/>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80C1626-E3F0-45E0-9CA0-ABBBB10BA3E5}" name="A_Ag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1:D12" firstHeaderRow="1" firstDataRow="1" firstDataCol="0"/>
  <pivotFields count="19">
    <pivotField showAll="0"/>
    <pivotField showAll="0"/>
    <pivotField showAll="0"/>
    <pivotField showAll="0"/>
    <pivotField showAll="0"/>
    <pivotField dataField="1"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Items count="1">
    <i/>
  </rowItems>
  <colItems count="1">
    <i/>
  </colItems>
  <dataFields count="1">
    <dataField name="Average of Age" fld="5" subtotal="average"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AFB887D-014B-4F13-B086-41AE54713750}" name="A_CostumerSP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6">
  <location ref="A64:B75" firstHeaderRow="1" firstDataRow="1" firstDataCol="1"/>
  <pivotFields count="19">
    <pivotField showAll="0"/>
    <pivotField showAll="0"/>
    <pivotField showAll="0"/>
    <pivotField showAll="0"/>
    <pivotField showAll="0"/>
    <pivotField showAll="0"/>
    <pivotField showAll="0"/>
    <pivotField showAll="0"/>
    <pivotField axis="axisRow" showAll="0" sortType="a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dataField="1" showAll="0"/>
    <pivotField dragToRow="0" dragToCol="0" dragToPage="0" showAll="0" defaultSubtotal="0"/>
  </pivotFields>
  <rowFields count="1">
    <field x="8"/>
  </rowFields>
  <rowItems count="11">
    <i>
      <x v="6"/>
    </i>
    <i>
      <x v="3"/>
    </i>
    <i>
      <x v="2"/>
    </i>
    <i>
      <x v="7"/>
    </i>
    <i>
      <x v="4"/>
    </i>
    <i>
      <x v="9"/>
    </i>
    <i>
      <x v="5"/>
    </i>
    <i>
      <x/>
    </i>
    <i>
      <x v="8"/>
    </i>
    <i>
      <x v="1"/>
    </i>
    <i t="grand">
      <x/>
    </i>
  </rowItems>
  <colItems count="1">
    <i/>
  </colItems>
  <dataFields count="1">
    <dataField name="Average of Costumer Satisfaction" fld="17" subtotal="average" baseField="8" baseItem="5" numFmtId="164"/>
  </dataFields>
  <formats count="2">
    <format dxfId="11">
      <pivotArea outline="0" collapsedLevelsAreSubtotals="1" fieldPosition="0"/>
    </format>
    <format dxfId="10">
      <pivotArea outline="0" fieldPosition="0">
        <references count="1">
          <reference field="4294967294" count="1">
            <x v="0"/>
          </reference>
        </references>
      </pivotArea>
    </format>
  </formats>
  <chartFormats count="1">
    <chartFormat chart="2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F1B4765-EBD1-4FD4-A6A3-E1DEA3C7039D}"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7:D18" firstHeaderRow="1" firstDataRow="1" firstDataCol="0"/>
  <pivotFields count="19">
    <pivotField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dataField="1" showAll="0"/>
    <pivotField dragToRow="0" dragToCol="0" dragToPage="0" showAll="0" defaultSubtotal="0"/>
  </pivotFields>
  <rowItems count="1">
    <i/>
  </rowItems>
  <colItems count="1">
    <i/>
  </colItems>
  <dataFields count="1">
    <dataField name="Average of Costumer Satisfaction" fld="17" subtotal="average" baseField="0" baseItem="0" numFmtId="164"/>
  </dataFields>
  <formats count="2">
    <format dxfId="13">
      <pivotArea outline="0" collapsedLevelsAreSubtotals="1" fieldPosition="0"/>
    </format>
    <format dxfId="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AF45449-D373-46CA-8610-2F39CF27CC67}"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7">
  <location ref="G25:H42" firstHeaderRow="1" firstDataRow="1" firstDataCol="1"/>
  <pivotFields count="19">
    <pivotField dataField="1" showAll="0"/>
    <pivotField showAll="0"/>
    <pivotField showAll="0"/>
    <pivotField showAll="0"/>
    <pivotField showAll="0"/>
    <pivotField showAll="0"/>
    <pivotField showAll="0" sortType="ascending">
      <autoSortScope>
        <pivotArea dataOnly="0" outline="0" fieldPosition="0">
          <references count="1">
            <reference field="4294967294" count="1" selected="0">
              <x v="0"/>
            </reference>
          </references>
        </pivotArea>
      </autoSortScope>
    </pivotField>
    <pivotField axis="axisRow" showAll="0" sortType="ascending">
      <items count="17">
        <item x="14"/>
        <item x="13"/>
        <item x="3"/>
        <item x="1"/>
        <item x="12"/>
        <item x="2"/>
        <item x="8"/>
        <item x="4"/>
        <item x="0"/>
        <item x="7"/>
        <item x="10"/>
        <item x="15"/>
        <item x="9"/>
        <item x="11"/>
        <item x="6"/>
        <item x="5"/>
        <item t="default"/>
      </items>
      <autoSortScope>
        <pivotArea dataOnly="0" outline="0" fieldPosition="0">
          <references count="1">
            <reference field="4294967294" count="1" selected="0">
              <x v="0"/>
            </reference>
          </references>
        </pivotArea>
      </autoSortScope>
    </pivotField>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7"/>
  </rowFields>
  <rowItems count="17">
    <i>
      <x v="12"/>
    </i>
    <i>
      <x v="9"/>
    </i>
    <i>
      <x v="1"/>
    </i>
    <i>
      <x v="8"/>
    </i>
    <i>
      <x v="4"/>
    </i>
    <i>
      <x/>
    </i>
    <i>
      <x v="6"/>
    </i>
    <i>
      <x v="15"/>
    </i>
    <i>
      <x v="7"/>
    </i>
    <i>
      <x v="13"/>
    </i>
    <i>
      <x v="11"/>
    </i>
    <i>
      <x v="2"/>
    </i>
    <i>
      <x v="5"/>
    </i>
    <i>
      <x v="10"/>
    </i>
    <i>
      <x v="14"/>
    </i>
    <i>
      <x v="3"/>
    </i>
    <i t="grand">
      <x/>
    </i>
  </rowItems>
  <colItems count="1">
    <i/>
  </colItems>
  <dataFields count="1">
    <dataField name="Count of Freelancer ID" fld="0" subtotal="count" baseField="8" baseItem="0" numFmtId="1"/>
  </dataFields>
  <formats count="2">
    <format dxfId="15">
      <pivotArea outline="0" collapsedLevelsAreSubtotals="1" fieldPosition="0"/>
    </format>
    <format dxfId="14">
      <pivotArea outline="0" fieldPosition="0">
        <references count="1">
          <reference field="4294967294" count="1">
            <x v="0"/>
          </reference>
        </references>
      </pivotArea>
    </format>
  </formats>
  <chartFormats count="2">
    <chartFormat chart="20" format="11" series="1">
      <pivotArea type="data" outline="0" fieldPosition="0">
        <references count="1">
          <reference field="4294967294" count="1" selected="0">
            <x v="0"/>
          </reference>
        </references>
      </pivotArea>
    </chartFormat>
    <chartFormat chart="2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80938D9-6C1F-463A-9E7E-34C0FF2568FD}" name="A_H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8:F9" firstHeaderRow="0" firstDataRow="1" firstDataCol="0"/>
  <pivotFields count="19">
    <pivotField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dataField="1" showAll="0"/>
    <pivotField showAll="0"/>
    <pivotField showAll="0"/>
    <pivotField showAll="0">
      <items count="4">
        <item x="1"/>
        <item x="0"/>
        <item x="2"/>
        <item t="default"/>
      </items>
    </pivotField>
    <pivotField showAll="0"/>
    <pivotField showAll="0"/>
    <pivotField dragToRow="0" dragToCol="0" dragToPage="0" showAll="0" defaultSubtotal="0"/>
  </pivotFields>
  <rowItems count="1">
    <i/>
  </rowItems>
  <colFields count="1">
    <field x="-2"/>
  </colFields>
  <colItems count="3">
    <i>
      <x/>
    </i>
    <i i="1">
      <x v="1"/>
    </i>
    <i i="2">
      <x v="2"/>
    </i>
  </colItems>
  <dataFields count="3">
    <dataField name="Average of Hourly Rate" fld="12" subtotal="average" baseField="0" baseItem="0"/>
    <dataField name="Max of Hourly Rate" fld="12" subtotal="max" baseField="0" baseItem="1"/>
    <dataField name="Min of Hourly Rate" fld="12" subtotal="min" baseField="0" baseItem="1"/>
  </dataFields>
  <formats count="1">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18B690B-7023-4DF9-846C-8FC72B5A6888}" name="A_Rating"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4:D15" firstHeaderRow="1" firstDataRow="1" firstDataCol="0"/>
  <pivotFields count="19">
    <pivotField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dataField="1" showAll="0"/>
    <pivotField showAll="0"/>
    <pivotField showAll="0">
      <items count="4">
        <item x="1"/>
        <item x="0"/>
        <item x="2"/>
        <item t="default"/>
      </items>
    </pivotField>
    <pivotField showAll="0"/>
    <pivotField showAll="0"/>
    <pivotField dragToRow="0" dragToCol="0" dragToPage="0" showAll="0" defaultSubtotal="0"/>
  </pivotFields>
  <rowItems count="1">
    <i/>
  </rowItems>
  <colItems count="1">
    <i/>
  </colItems>
  <dataFields count="1">
    <dataField name="Average of Rating" fld="13" subtotal="average" baseField="0" baseItem="0" numFmtId="2"/>
  </dataFields>
  <formats count="1">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BACBB8C-E3D3-4FED-829D-A0693F678ACF}"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3">
  <location ref="D50:E61" firstHeaderRow="1" firstDataRow="1" firstDataCol="1"/>
  <pivotFields count="19">
    <pivotField showAll="0"/>
    <pivotField showAll="0"/>
    <pivotField showAll="0"/>
    <pivotField showAll="0"/>
    <pivotField showAll="0"/>
    <pivotField showAll="0"/>
    <pivotField showAll="0"/>
    <pivotField showAll="0"/>
    <pivotField axis="axisRow" showAll="0" sortType="a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showAll="0"/>
    <pivotField showAll="0">
      <items count="7">
        <item x="2"/>
        <item x="3"/>
        <item x="0"/>
        <item x="4"/>
        <item x="1"/>
        <item x="5"/>
        <item t="default"/>
      </items>
    </pivotField>
    <pivotField showAll="0"/>
    <pivotField showAll="0"/>
    <pivotField dataField="1" showAll="0"/>
    <pivotField showAll="0"/>
    <pivotField showAll="0">
      <items count="4">
        <item x="1"/>
        <item x="0"/>
        <item x="2"/>
        <item t="default"/>
      </items>
    </pivotField>
    <pivotField showAll="0"/>
    <pivotField showAll="0"/>
    <pivotField dragToRow="0" dragToCol="0" dragToPage="0" showAll="0" defaultSubtotal="0"/>
  </pivotFields>
  <rowFields count="1">
    <field x="8"/>
  </rowFields>
  <rowItems count="11">
    <i>
      <x v="1"/>
    </i>
    <i>
      <x/>
    </i>
    <i>
      <x v="3"/>
    </i>
    <i>
      <x v="9"/>
    </i>
    <i>
      <x v="2"/>
    </i>
    <i>
      <x v="5"/>
    </i>
    <i>
      <x v="8"/>
    </i>
    <i>
      <x v="7"/>
    </i>
    <i>
      <x v="6"/>
    </i>
    <i>
      <x v="4"/>
    </i>
    <i t="grand">
      <x/>
    </i>
  </rowItems>
  <colItems count="1">
    <i/>
  </colItems>
  <dataFields count="1">
    <dataField name="Average of Rating" fld="13" subtotal="average" baseField="8" baseItem="3" numFmtId="2"/>
  </dataFields>
  <formats count="2">
    <format dxfId="19">
      <pivotArea outline="0" collapsedLevelsAreSubtotals="1" fieldPosition="0"/>
    </format>
    <format dxfId="18">
      <pivotArea outline="0" fieldPosition="0">
        <references count="1">
          <reference field="4294967294" count="1">
            <x v="0"/>
          </reference>
        </references>
      </pivotArea>
    </format>
  </formats>
  <chartFormats count="1">
    <chartFormat chart="3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8BF910B-901C-4672-B8E0-A33A83A5CCC6}" name="Number_FreelanceP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36:B47" firstHeaderRow="1" firstDataRow="1" firstDataCol="1"/>
  <pivotFields count="19">
    <pivotField dataField="1" showAll="0"/>
    <pivotField showAll="0"/>
    <pivotField showAll="0"/>
    <pivotField showAll="0"/>
    <pivotField showAll="0"/>
    <pivotField showAll="0"/>
    <pivotField showAll="0"/>
    <pivotField showAll="0"/>
    <pivotField axis="axisRow" showAll="0" sortType="a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8"/>
  </rowFields>
  <rowItems count="11">
    <i>
      <x v="2"/>
    </i>
    <i>
      <x v="5"/>
    </i>
    <i>
      <x v="6"/>
    </i>
    <i>
      <x v="3"/>
    </i>
    <i>
      <x/>
    </i>
    <i>
      <x v="7"/>
    </i>
    <i>
      <x v="9"/>
    </i>
    <i>
      <x v="1"/>
    </i>
    <i>
      <x v="8"/>
    </i>
    <i>
      <x v="4"/>
    </i>
    <i t="grand">
      <x/>
    </i>
  </rowItems>
  <colItems count="1">
    <i/>
  </colItems>
  <dataFields count="1">
    <dataField name="Count of Freelancer ID" fld="0" subtotal="count" baseField="0" baseItem="0" numFmtId="1"/>
  </dataFields>
  <formats count="1">
    <format dxfId="20">
      <pivotArea outline="0" collapsedLevelsAreSubtotals="1" fieldPosition="0"/>
    </format>
  </format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18CD19D-2FC1-464E-BB24-27AC4C868204}" name="Gender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16:B19" firstHeaderRow="1" firstDataRow="1" firstDataCol="1"/>
  <pivotFields count="19">
    <pivotField dataField="1" showAll="0"/>
    <pivotField showAll="0"/>
    <pivotField showAll="0"/>
    <pivotField showAll="0"/>
    <pivotField axis="axisRow" showAll="0">
      <items count="3">
        <item x="0"/>
        <item x="1"/>
        <item t="default"/>
      </items>
    </pivotField>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4"/>
  </rowFields>
  <rowItems count="3">
    <i>
      <x/>
    </i>
    <i>
      <x v="1"/>
    </i>
    <i t="grand">
      <x/>
    </i>
  </rowItems>
  <colItems count="1">
    <i/>
  </colItems>
  <dataFields count="1">
    <dataField name="Count of Freelancer ID" fld="0" subtotal="count" baseField="15" baseItem="0"/>
  </dataFields>
  <formats count="2">
    <format dxfId="22">
      <pivotArea outline="0" collapsedLevelsAreSubtotals="1" fieldPosition="0"/>
    </format>
    <format dxfId="21">
      <pivotArea outline="0" fieldPosition="0">
        <references count="1">
          <reference field="4294967294" count="1">
            <x v="0"/>
          </reference>
        </references>
      </pivotArea>
    </format>
  </formats>
  <chartFormats count="1">
    <chartFormat chart="6"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8A0B0DD-CE16-4DF0-B4F1-4C57D701557A}" name="A_HourlyRateP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A50:B61" firstHeaderRow="1" firstDataRow="1" firstDataCol="1"/>
  <pivotFields count="19">
    <pivotField showAll="0"/>
    <pivotField showAll="0"/>
    <pivotField showAll="0"/>
    <pivotField showAll="0"/>
    <pivotField showAll="0"/>
    <pivotField showAll="0"/>
    <pivotField showAll="0"/>
    <pivotField showAll="0"/>
    <pivotField axis="axisRow" showAll="0" sortType="a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showAll="0"/>
    <pivotField showAll="0">
      <items count="7">
        <item x="2"/>
        <item x="3"/>
        <item x="0"/>
        <item x="4"/>
        <item x="1"/>
        <item x="5"/>
        <item t="default"/>
      </items>
    </pivotField>
    <pivotField showAll="0"/>
    <pivotField dataField="1"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8"/>
  </rowFields>
  <rowItems count="11">
    <i>
      <x v="1"/>
    </i>
    <i>
      <x v="5"/>
    </i>
    <i>
      <x v="7"/>
    </i>
    <i>
      <x v="3"/>
    </i>
    <i>
      <x v="6"/>
    </i>
    <i>
      <x/>
    </i>
    <i>
      <x v="8"/>
    </i>
    <i>
      <x v="4"/>
    </i>
    <i>
      <x v="9"/>
    </i>
    <i>
      <x v="2"/>
    </i>
    <i t="grand">
      <x/>
    </i>
  </rowItems>
  <colItems count="1">
    <i/>
  </colItems>
  <dataFields count="1">
    <dataField name="Average of Hourly Rate" fld="12" subtotal="average" baseField="8" baseItem="6"/>
  </dataFields>
  <formats count="1">
    <format dxfId="23">
      <pivotArea outline="0" collapsedLevelsAreSubtotals="1" fieldPosition="0"/>
    </format>
  </formats>
  <chartFormats count="2">
    <chartFormat chart="12"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864FB018-C8E9-47D7-A801-B5F501D02923}" name="Statu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9">
  <location ref="F2:G6" firstHeaderRow="1" firstDataRow="1" firstDataCol="1"/>
  <pivotFields count="19">
    <pivotField dataField="1"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axis="axisRow" showAll="0">
      <items count="4">
        <item x="1"/>
        <item x="0"/>
        <item x="2"/>
        <item t="default"/>
      </items>
    </pivotField>
    <pivotField showAll="0"/>
    <pivotField showAll="0"/>
    <pivotField dragToRow="0" dragToCol="0" dragToPage="0" showAll="0" defaultSubtotal="0"/>
  </pivotFields>
  <rowFields count="1">
    <field x="15"/>
  </rowFields>
  <rowItems count="4">
    <i>
      <x/>
    </i>
    <i>
      <x v="1"/>
    </i>
    <i>
      <x v="2"/>
    </i>
    <i t="grand">
      <x/>
    </i>
  </rowItems>
  <colItems count="1">
    <i/>
  </colItems>
  <dataFields count="1">
    <dataField name="Count of Freelancer ID" fld="0" subtotal="count" showDataAs="percentOfTotal" baseField="15" baseItem="1" numFmtId="10"/>
  </dataFields>
  <formats count="2">
    <format dxfId="25">
      <pivotArea outline="0" collapsedLevelsAreSubtotals="1" fieldPosition="0"/>
    </format>
    <format dxfId="2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657F2D83-C334-4171-8C3B-0574CCFC224A}" sourceName="Status">
  <pivotTables>
    <pivotTable tabId="2" name="A_YearsOEPS"/>
    <pivotTable tabId="2" name="Number_FreelancePS"/>
    <pivotTable tabId="2" name="A_HourlyRatePS"/>
    <pivotTable tabId="2" name="A_CostumerSPS"/>
    <pivotTable tabId="2" name="A_Age"/>
    <pivotTable tabId="2" name="A_HR"/>
    <pivotTable tabId="2" name="A_Rating"/>
    <pivotTable tabId="2" name="A_RatingsPS"/>
    <pivotTable tabId="2" name="AV_Year"/>
    <pivotTable tabId="2" name="Count_ID"/>
    <pivotTable tabId="2" name="Genders"/>
    <pivotTable tabId="2" name="PivotTable3"/>
    <pivotTable tabId="2" name="Status"/>
    <pivotTable tabId="2" name="PivotTable4"/>
    <pivotTable tabId="2" name="PivotTable5"/>
    <pivotTable tabId="2" name="PivotTable7"/>
    <pivotTable tabId="2" name="PivotTable8"/>
  </pivotTables>
  <data>
    <tabular pivotCacheId="2067062281">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of_Experience" xr10:uid="{652A2AFE-53BB-4A15-8CD2-D7589C649926}" sourceName="Type of Experience">
  <pivotTables>
    <pivotTable tabId="2" name="A_YearsOEPS"/>
    <pivotTable tabId="2" name="A_Age"/>
    <pivotTable tabId="2" name="A_CostumerSPS"/>
    <pivotTable tabId="2" name="A_HourlyRatePS"/>
    <pivotTable tabId="2" name="A_HR"/>
    <pivotTable tabId="2" name="A_Rating"/>
    <pivotTable tabId="2" name="A_RatingsPS"/>
    <pivotTable tabId="2" name="AV_Year"/>
    <pivotTable tabId="2" name="Count_ID"/>
    <pivotTable tabId="2" name="Genders"/>
    <pivotTable tabId="2" name="Number_FreelancePS"/>
    <pivotTable tabId="2" name="Status"/>
    <pivotTable tabId="2" name="PivotTable3"/>
    <pivotTable tabId="2" name="PivotTable4"/>
    <pivotTable tabId="2" name="PivotTable5"/>
    <pivotTable tabId="2" name="PivotTable7"/>
    <pivotTable tabId="2" name="PivotTable8"/>
  </pivotTables>
  <data>
    <tabular pivotCacheId="2067062281">
      <items count="6">
        <i x="2" s="1"/>
        <i x="3" s="1"/>
        <i x="0" s="1"/>
        <i x="4" s="1"/>
        <i x="1"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Skill" xr10:uid="{6B5A6A1C-9E81-4FFC-BBB1-D00AF49A3A5C}" sourceName="Primary Skill">
  <pivotTables>
    <pivotTable tabId="2" name="Number_FreelancePS"/>
    <pivotTable tabId="2" name="A_Age"/>
    <pivotTable tabId="2" name="A_CostumerSPS"/>
    <pivotTable tabId="2" name="A_HourlyRatePS"/>
    <pivotTable tabId="2" name="A_HR"/>
    <pivotTable tabId="2" name="A_Rating"/>
    <pivotTable tabId="2" name="A_RatingsPS"/>
    <pivotTable tabId="2" name="A_YearsOEPS"/>
    <pivotTable tabId="2" name="AV_Year"/>
    <pivotTable tabId="2" name="Count_ID"/>
    <pivotTable tabId="2" name="Genders"/>
    <pivotTable tabId="2" name="PivotTable3"/>
    <pivotTable tabId="2" name="PivotTable4"/>
    <pivotTable tabId="2" name="PivotTable5"/>
    <pivotTable tabId="2" name="PivotTable7"/>
    <pivotTable tabId="2" name="PivotTable8"/>
    <pivotTable tabId="2" name="Status"/>
  </pivotTables>
  <data>
    <tabular pivotCacheId="2067062281">
      <items count="10">
        <i x="4" s="1"/>
        <i x="0" s="1"/>
        <i x="7" s="1"/>
        <i x="5" s="1"/>
        <i x="8" s="1"/>
        <i x="2" s="1"/>
        <i x="9" s="1"/>
        <i x="1" s="1"/>
        <i x="6"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1" xr10:uid="{C6429F32-53D3-413D-A0BB-FEAFA54BCB21}" cache="Slicer_Status" caption="Status" style="SlicerStyleOther2" rowHeight="249238"/>
  <slicer name="Type of Experience 1" xr10:uid="{588EACE0-264A-4621-A117-759C68F40023}" cache="Slicer_Type_of_Experience" caption="Experience" rowHeight="249238"/>
  <slicer name="Primary Skill" xr10:uid="{824AE9D0-FCC3-463C-B654-ED3108EF4FDC}" cache="Slicer_Primary_Skill" caption="Primary Skill" style="SlicerStyleOther2" rowHeight="249238"/>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3C338A0-6797-49D9-9AD5-DDFE22084579}" name="YOE_correlation" displayName="YOE_correlation" ref="T2:U7" totalsRowShown="0">
  <autoFilter ref="T2:U7" xr:uid="{43C338A0-6797-49D9-9AD5-DDFE22084579}"/>
  <tableColumns count="2">
    <tableColumn id="1" xr3:uid="{B8D544BF-E035-4EDD-8217-C53D3A65D665}" name="Years" dataDxfId="27"/>
    <tableColumn id="2" xr3:uid="{CB9C39A4-8F41-4203-BDC5-55CAA3A95A2E}" name="Type of experience"/>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F7AA11A-70F7-48E2-85F2-56E9913C4E70}" name="Global_Data" displayName="Global_Data" ref="A1:R1001" totalsRowShown="0">
  <autoFilter ref="A1:R1001" xr:uid="{9F7AA11A-70F7-48E2-85F2-56E9913C4E70}"/>
  <tableColumns count="18">
    <tableColumn id="1" xr3:uid="{92FB267A-2656-4E5D-99CA-8F04FAEE14A0}" name="Freelancer ID"/>
    <tableColumn id="2" xr3:uid="{05C01B6C-17DE-4915-9200-6BC7FE305ACB}" name="name_raw"/>
    <tableColumn id="3" xr3:uid="{A17DDF46-E7EE-4176-AD12-2FDA153FA475}" name="Full Name">
      <calculatedColumnFormula>B2</calculatedColumnFormula>
    </tableColumn>
    <tableColumn id="4" xr3:uid="{13BB814D-4A4C-4E4E-B5B7-09D1AC44A573}" name="gender_raw"/>
    <tableColumn id="5" xr3:uid="{E8B81CA5-0A15-42C9-91B8-976122402E71}" name="Gender">
      <calculatedColumnFormula>IF(LOWER(LEFT(D2,1))="f", "Female", "Male")</calculatedColumnFormula>
    </tableColumn>
    <tableColumn id="6" xr3:uid="{D5C9CC54-F22C-4ABE-8F1E-85C93B4A0846}" name="Age"/>
    <tableColumn id="7" xr3:uid="{AFA5DD12-AFE1-4BAC-9711-7194DD3A3F93}" name="Country"/>
    <tableColumn id="8" xr3:uid="{0F7C1BE0-33B6-44E0-AE69-5A13CB5AF0D4}" name="Language"/>
    <tableColumn id="9" xr3:uid="{43B9B525-088C-4E79-9860-92DDB561BD92}" name="Primary Skill"/>
    <tableColumn id="10" xr3:uid="{8FAAFAED-B94B-4979-85C1-16B9C04275C8}" name="Years of Experience"/>
    <tableColumn id="11" xr3:uid="{4917AD3B-48C8-4181-9293-E8AE3DAAE6DB}" name="Type of Experience">
      <calculatedColumnFormula>IF(J2="","Not Provided",VLOOKUP(J2,YOE_correlation[],2,TRUE))</calculatedColumnFormula>
    </tableColumn>
    <tableColumn id="12" xr3:uid="{545EBED5-893D-4DA9-A003-9E150578A6AB}" name="hourly_rate (USD)_raw"/>
    <tableColumn id="13" xr3:uid="{59D64216-AA60-4292-978F-FE56C0641C49}" name="Hourly Rate">
      <calculatedColumnFormula>IFERROR(--_xlfn.REGEXREPLACE(L2,"[^0-9.]",""),"")</calculatedColumnFormula>
    </tableColumn>
    <tableColumn id="14" xr3:uid="{4240C653-2F83-45F6-9940-1CD41809583A}" name="Rating"/>
    <tableColumn id="15" xr3:uid="{4713866B-A995-4907-AF8A-70CB4064F80C}" name="is_active_raw"/>
    <tableColumn id="16" xr3:uid="{C3FDBADC-E782-416B-8B54-05F81223FFB7}" name="Status">
      <calculatedColumnFormula>IF(O2="","Not Reported",IF(_xlfn.REGEXTEST(TRIM(UPPER(O2)),"^(1|Y|YES|TRUE)$",1),"Active","Not Active"))</calculatedColumnFormula>
    </tableColumn>
    <tableColumn id="17" xr3:uid="{9DDC53D9-F355-49F5-BF3C-224298DC3698}" name="client_satisfaction_raw"/>
    <tableColumn id="18" xr3:uid="{DE467AFF-06A1-4EDC-9982-1728C674D20A}" name="Costumer Satisfaction" dataDxfId="26">
      <calculatedColumnFormula>IF(
    Q2="",
    "Not Rated",
    IF(
        RIGHT(TRIM(Q2),1)="%",
        VALUE(_xlfn.REGEXREPLACE(Q2,"%",""))/100,
        IF(Q2&gt;1, Q2/100,Q2)
    )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62E9F-DFD3-4595-8281-3FA0DE71DC88}">
  <sheetPr codeName="Sheet1"/>
  <dimension ref="A1:U1001"/>
  <sheetViews>
    <sheetView topLeftCell="A102" workbookViewId="0">
      <selection activeCell="I200" sqref="I200"/>
    </sheetView>
  </sheetViews>
  <sheetFormatPr defaultRowHeight="14.25" x14ac:dyDescent="0.45"/>
  <cols>
    <col min="1" max="1" width="13.33203125" customWidth="1"/>
    <col min="2" max="2" width="21.33203125" hidden="1" customWidth="1"/>
    <col min="3" max="3" width="21.33203125" customWidth="1"/>
    <col min="4" max="4" width="6.9296875" hidden="1" customWidth="1"/>
    <col min="5" max="5" width="8.53125" customWidth="1"/>
    <col min="6" max="6" width="5.53125" customWidth="1"/>
    <col min="7" max="7" width="13.19921875" bestFit="1" customWidth="1"/>
    <col min="8" max="8" width="10.06640625" customWidth="1"/>
    <col min="9" max="9" width="20.265625" bestFit="1" customWidth="1"/>
    <col min="10" max="10" width="18.265625" customWidth="1"/>
    <col min="11" max="11" width="17.53125" customWidth="1"/>
    <col min="12" max="12" width="14.46484375" hidden="1" customWidth="1"/>
    <col min="13" max="13" width="14.46484375" customWidth="1"/>
    <col min="14" max="14" width="7.59765625" customWidth="1"/>
    <col min="15" max="15" width="7.53125" hidden="1" customWidth="1"/>
    <col min="16" max="16" width="11.06640625" bestFit="1" customWidth="1"/>
    <col min="17" max="17" width="15.19921875" hidden="1" customWidth="1"/>
    <col min="18" max="18" width="20.265625" style="6" customWidth="1"/>
    <col min="20" max="20" width="15.86328125" style="3" bestFit="1" customWidth="1"/>
    <col min="21" max="21" width="16.9296875" customWidth="1"/>
  </cols>
  <sheetData>
    <row r="1" spans="1:21" ht="18" x14ac:dyDescent="0.55000000000000004">
      <c r="A1" t="s">
        <v>2072</v>
      </c>
      <c r="B1" t="s">
        <v>2060</v>
      </c>
      <c r="C1" t="s">
        <v>2059</v>
      </c>
      <c r="D1" t="s">
        <v>2062</v>
      </c>
      <c r="E1" t="s">
        <v>2061</v>
      </c>
      <c r="F1" t="s">
        <v>2073</v>
      </c>
      <c r="G1" t="s">
        <v>2074</v>
      </c>
      <c r="H1" t="s">
        <v>2075</v>
      </c>
      <c r="I1" t="s">
        <v>2076</v>
      </c>
      <c r="J1" t="s">
        <v>2063</v>
      </c>
      <c r="K1" t="s">
        <v>2087</v>
      </c>
      <c r="L1" t="s">
        <v>2066</v>
      </c>
      <c r="M1" t="s">
        <v>2067</v>
      </c>
      <c r="N1" t="s">
        <v>2077</v>
      </c>
      <c r="O1" t="s">
        <v>2068</v>
      </c>
      <c r="P1" t="s">
        <v>2069</v>
      </c>
      <c r="Q1" t="s">
        <v>2071</v>
      </c>
      <c r="R1" s="6" t="s">
        <v>2070</v>
      </c>
      <c r="T1" s="5" t="s">
        <v>2063</v>
      </c>
      <c r="U1" s="4"/>
    </row>
    <row r="2" spans="1:21" x14ac:dyDescent="0.45">
      <c r="A2" t="s">
        <v>0</v>
      </c>
      <c r="B2" t="s">
        <v>1</v>
      </c>
      <c r="C2" t="str">
        <f>_xlfn.TEXTAFTER(B2,". ",)</f>
        <v>Nicole Kidd</v>
      </c>
      <c r="D2" t="s">
        <v>2</v>
      </c>
      <c r="E2" t="str">
        <f>IF(LOWER(LEFT(D2,1))="f", "Female", "Male")</f>
        <v>Female</v>
      </c>
      <c r="F2">
        <v>52</v>
      </c>
      <c r="G2" t="s">
        <v>3</v>
      </c>
      <c r="H2" t="s">
        <v>4</v>
      </c>
      <c r="I2" t="s">
        <v>5</v>
      </c>
      <c r="J2">
        <v>11</v>
      </c>
      <c r="K2" t="str">
        <f>IF(J2="","Not Provided",VLOOKUP(J2,YOE_correlation[],2,TRUE))</f>
        <v>3. Experienced</v>
      </c>
      <c r="L2">
        <v>100</v>
      </c>
      <c r="M2">
        <f>IFERROR(--_xlfn.REGEXREPLACE(L2,"[^0-9.]",""),"")</f>
        <v>100</v>
      </c>
      <c r="O2">
        <v>0</v>
      </c>
      <c r="P2" t="str">
        <f>IF(O2="","Not Reported",IF(_xlfn.REGEXTEST(TRIM(UPPER(O2)),"^(1|Y|YES|TRUE)$",1),"Active","Not Active"))</f>
        <v>Not Active</v>
      </c>
      <c r="R2" s="6" t="str">
        <f>IF(
    Q2="",
    "Not Rated",
    IF(
        RIGHT(TRIM(Q2),1)="%",
        VALUE(_xlfn.REGEXREPLACE(Q2,"%",""))/100,
        IF(Q2&gt;1, Q2/100,Q2)
    )
)</f>
        <v>Not Rated</v>
      </c>
      <c r="T2" s="3" t="s">
        <v>2064</v>
      </c>
      <c r="U2" t="s">
        <v>2065</v>
      </c>
    </row>
    <row r="3" spans="1:21" x14ac:dyDescent="0.45">
      <c r="A3" t="s">
        <v>6</v>
      </c>
      <c r="B3" t="s">
        <v>7</v>
      </c>
      <c r="C3" t="str">
        <f>B3</f>
        <v>Vanessa Garcia</v>
      </c>
      <c r="D3" t="s">
        <v>8</v>
      </c>
      <c r="E3" t="str">
        <f t="shared" ref="E3:E66" si="0">IF(LOWER(LEFT(D3,1))="f", "Female", "Male")</f>
        <v>Female</v>
      </c>
      <c r="F3">
        <v>52</v>
      </c>
      <c r="G3" t="s">
        <v>9</v>
      </c>
      <c r="H3" t="s">
        <v>10</v>
      </c>
      <c r="I3" t="s">
        <v>11</v>
      </c>
      <c r="J3">
        <v>34</v>
      </c>
      <c r="K3" t="str">
        <f>IF(J3="","Not Provided",VLOOKUP(J3,YOE_correlation[],2,TRUE))</f>
        <v>5. Expert / Veteran</v>
      </c>
      <c r="L3" t="s">
        <v>12</v>
      </c>
      <c r="M3">
        <f t="shared" ref="M3:M66" si="1">IFERROR(--_xlfn.REGEXREPLACE(L3,"[^0-9.]",""),"")</f>
        <v>100</v>
      </c>
      <c r="N3">
        <v>3.3</v>
      </c>
      <c r="O3">
        <v>1</v>
      </c>
      <c r="P3" t="str">
        <f t="shared" ref="P3:P66" si="2">IF(O3="","Not Reported",IF(_xlfn.REGEXTEST(TRIM(UPPER(O3)),"^(1|Y|YES|TRUE)$",1),"Active","Not Active"))</f>
        <v>Active</v>
      </c>
      <c r="Q3" s="1">
        <v>0.84</v>
      </c>
      <c r="R3" s="6">
        <f t="shared" ref="R3:R66" si="3">IF(
    Q3="",
    "Not Rated",
    IF(
        RIGHT(TRIM(Q3),1)="%",
        VALUE(_xlfn.REGEXREPLACE(Q3,"%",""))/100,
        IF(Q3&gt;1, Q3/100,Q3)
    )
)</f>
        <v>0.84</v>
      </c>
      <c r="T3">
        <v>0</v>
      </c>
      <c r="U3" t="s">
        <v>2098</v>
      </c>
    </row>
    <row r="4" spans="1:21" x14ac:dyDescent="0.45">
      <c r="A4" t="s">
        <v>13</v>
      </c>
      <c r="B4" t="s">
        <v>14</v>
      </c>
      <c r="C4" t="str">
        <f t="shared" ref="C4:C67" si="4">B4</f>
        <v>Juan Nelson</v>
      </c>
      <c r="D4" t="s">
        <v>15</v>
      </c>
      <c r="E4" t="str">
        <f t="shared" si="0"/>
        <v>Male</v>
      </c>
      <c r="F4">
        <v>53</v>
      </c>
      <c r="G4" t="s">
        <v>16</v>
      </c>
      <c r="H4" t="s">
        <v>17</v>
      </c>
      <c r="I4" t="s">
        <v>18</v>
      </c>
      <c r="J4">
        <v>31</v>
      </c>
      <c r="K4" t="str">
        <f>IF(J4="","Not Provided",VLOOKUP(J4,YOE_correlation[],2,TRUE))</f>
        <v>5. Expert / Veteran</v>
      </c>
      <c r="L4">
        <v>50</v>
      </c>
      <c r="M4">
        <f t="shared" si="1"/>
        <v>50</v>
      </c>
      <c r="N4">
        <v>0</v>
      </c>
      <c r="O4" t="s">
        <v>19</v>
      </c>
      <c r="P4" t="str">
        <f t="shared" si="2"/>
        <v>Not Active</v>
      </c>
      <c r="Q4" s="1">
        <v>0.71</v>
      </c>
      <c r="R4" s="6">
        <f t="shared" si="3"/>
        <v>0.71</v>
      </c>
      <c r="T4">
        <v>6</v>
      </c>
      <c r="U4" t="s">
        <v>2099</v>
      </c>
    </row>
    <row r="5" spans="1:21" x14ac:dyDescent="0.45">
      <c r="A5" t="s">
        <v>20</v>
      </c>
      <c r="B5" t="s">
        <v>21</v>
      </c>
      <c r="C5" t="str">
        <f t="shared" si="4"/>
        <v>Amanda Spencer</v>
      </c>
      <c r="D5" t="s">
        <v>22</v>
      </c>
      <c r="E5" t="str">
        <f t="shared" si="0"/>
        <v>Female</v>
      </c>
      <c r="F5">
        <v>38</v>
      </c>
      <c r="G5" t="s">
        <v>9</v>
      </c>
      <c r="H5" t="s">
        <v>10</v>
      </c>
      <c r="I5" t="s">
        <v>23</v>
      </c>
      <c r="J5">
        <v>4</v>
      </c>
      <c r="K5" t="str">
        <f>IF(J5="","Not Provided",VLOOKUP(J5,YOE_correlation[],2,TRUE))</f>
        <v>1. Entry-level</v>
      </c>
      <c r="L5" s="2">
        <v>40</v>
      </c>
      <c r="M5">
        <f t="shared" si="1"/>
        <v>40</v>
      </c>
      <c r="N5">
        <v>1.5</v>
      </c>
      <c r="O5" t="s">
        <v>19</v>
      </c>
      <c r="P5" t="str">
        <f t="shared" si="2"/>
        <v>Not Active</v>
      </c>
      <c r="Q5" s="1">
        <v>0.9</v>
      </c>
      <c r="R5" s="6">
        <f t="shared" si="3"/>
        <v>0.9</v>
      </c>
      <c r="T5">
        <v>11</v>
      </c>
      <c r="U5" t="s">
        <v>2100</v>
      </c>
    </row>
    <row r="6" spans="1:21" x14ac:dyDescent="0.45">
      <c r="A6" t="s">
        <v>24</v>
      </c>
      <c r="B6" t="s">
        <v>25</v>
      </c>
      <c r="C6" t="str">
        <f t="shared" si="4"/>
        <v>Lynn Curtis DDS</v>
      </c>
      <c r="D6" t="s">
        <v>26</v>
      </c>
      <c r="E6" t="str">
        <f t="shared" si="0"/>
        <v>Female</v>
      </c>
      <c r="F6">
        <v>53</v>
      </c>
      <c r="G6" t="s">
        <v>16</v>
      </c>
      <c r="H6" t="s">
        <v>17</v>
      </c>
      <c r="I6" t="s">
        <v>23</v>
      </c>
      <c r="J6">
        <v>27</v>
      </c>
      <c r="K6" t="str">
        <f>IF(J6="","Not Provided",VLOOKUP(J6,YOE_correlation[],2,TRUE))</f>
        <v>5. Expert / Veteran</v>
      </c>
      <c r="L6">
        <v>30</v>
      </c>
      <c r="M6">
        <f t="shared" si="1"/>
        <v>30</v>
      </c>
      <c r="N6">
        <v>4.8</v>
      </c>
      <c r="O6">
        <v>0</v>
      </c>
      <c r="P6" t="str">
        <f t="shared" si="2"/>
        <v>Not Active</v>
      </c>
      <c r="Q6" s="1">
        <v>0.83</v>
      </c>
      <c r="R6" s="6">
        <f t="shared" si="3"/>
        <v>0.83</v>
      </c>
      <c r="T6">
        <v>16</v>
      </c>
      <c r="U6" t="s">
        <v>2101</v>
      </c>
    </row>
    <row r="7" spans="1:21" x14ac:dyDescent="0.45">
      <c r="A7" t="s">
        <v>27</v>
      </c>
      <c r="B7" t="s">
        <v>28</v>
      </c>
      <c r="C7" t="str">
        <f t="shared" si="4"/>
        <v>Lisa Johnson</v>
      </c>
      <c r="D7" t="s">
        <v>26</v>
      </c>
      <c r="E7" t="str">
        <f t="shared" si="0"/>
        <v>Female</v>
      </c>
      <c r="F7">
        <v>59</v>
      </c>
      <c r="G7" t="s">
        <v>29</v>
      </c>
      <c r="H7" t="s">
        <v>30</v>
      </c>
      <c r="I7" t="s">
        <v>31</v>
      </c>
      <c r="J7">
        <v>14</v>
      </c>
      <c r="K7" t="str">
        <f>IF(J7="","Not Provided",VLOOKUP(J7,YOE_correlation[],2,TRUE))</f>
        <v>3. Experienced</v>
      </c>
      <c r="L7" s="2">
        <v>30</v>
      </c>
      <c r="M7">
        <f t="shared" si="1"/>
        <v>30</v>
      </c>
      <c r="N7">
        <v>2.4</v>
      </c>
      <c r="O7" t="b">
        <v>0</v>
      </c>
      <c r="P7" t="str">
        <f t="shared" si="2"/>
        <v>Not Active</v>
      </c>
      <c r="R7" s="6" t="str">
        <f t="shared" si="3"/>
        <v>Not Rated</v>
      </c>
      <c r="T7">
        <v>21</v>
      </c>
      <c r="U7" t="s">
        <v>2102</v>
      </c>
    </row>
    <row r="8" spans="1:21" x14ac:dyDescent="0.45">
      <c r="A8" t="s">
        <v>32</v>
      </c>
      <c r="B8" t="s">
        <v>33</v>
      </c>
      <c r="C8" t="str">
        <f t="shared" si="4"/>
        <v>Eric Myers</v>
      </c>
      <c r="D8" t="s">
        <v>34</v>
      </c>
      <c r="E8" t="str">
        <f t="shared" si="0"/>
        <v>Male</v>
      </c>
      <c r="F8">
        <v>52</v>
      </c>
      <c r="G8" t="s">
        <v>35</v>
      </c>
      <c r="H8" t="s">
        <v>36</v>
      </c>
      <c r="I8" t="s">
        <v>37</v>
      </c>
      <c r="J8">
        <v>10</v>
      </c>
      <c r="K8" t="str">
        <f>IF(J8="","Not Provided",VLOOKUP(J8,YOE_correlation[],2,TRUE))</f>
        <v>2. Intermediate</v>
      </c>
      <c r="L8" t="s">
        <v>38</v>
      </c>
      <c r="M8">
        <f t="shared" si="1"/>
        <v>75</v>
      </c>
      <c r="N8">
        <v>3.1</v>
      </c>
      <c r="O8">
        <v>0</v>
      </c>
      <c r="P8" t="str">
        <f t="shared" si="2"/>
        <v>Not Active</v>
      </c>
      <c r="Q8" s="1">
        <v>0.94</v>
      </c>
      <c r="R8" s="6">
        <f t="shared" si="3"/>
        <v>0.94</v>
      </c>
    </row>
    <row r="9" spans="1:21" x14ac:dyDescent="0.45">
      <c r="A9" t="s">
        <v>39</v>
      </c>
      <c r="B9" t="s">
        <v>40</v>
      </c>
      <c r="C9" t="str">
        <f t="shared" si="4"/>
        <v>Ricky Graham</v>
      </c>
      <c r="D9" t="s">
        <v>15</v>
      </c>
      <c r="E9" t="str">
        <f t="shared" si="0"/>
        <v>Male</v>
      </c>
      <c r="F9">
        <v>43</v>
      </c>
      <c r="G9" t="s">
        <v>3</v>
      </c>
      <c r="H9" t="s">
        <v>4</v>
      </c>
      <c r="I9" t="s">
        <v>5</v>
      </c>
      <c r="J9">
        <v>14</v>
      </c>
      <c r="K9" t="str">
        <f>IF(J9="","Not Provided",VLOOKUP(J9,YOE_correlation[],2,TRUE))</f>
        <v>3. Experienced</v>
      </c>
      <c r="L9" t="s">
        <v>41</v>
      </c>
      <c r="M9">
        <f t="shared" si="1"/>
        <v>40</v>
      </c>
      <c r="N9">
        <v>4.5999999999999996</v>
      </c>
      <c r="O9" t="b">
        <v>0</v>
      </c>
      <c r="P9" t="str">
        <f t="shared" si="2"/>
        <v>Not Active</v>
      </c>
      <c r="Q9" s="1">
        <v>0.94</v>
      </c>
      <c r="R9" s="6">
        <f t="shared" si="3"/>
        <v>0.94</v>
      </c>
    </row>
    <row r="10" spans="1:21" x14ac:dyDescent="0.45">
      <c r="A10" t="s">
        <v>42</v>
      </c>
      <c r="B10" t="s">
        <v>43</v>
      </c>
      <c r="C10" t="str">
        <f t="shared" si="4"/>
        <v>Sean Martin</v>
      </c>
      <c r="D10" t="s">
        <v>15</v>
      </c>
      <c r="E10" t="str">
        <f t="shared" si="0"/>
        <v>Male</v>
      </c>
      <c r="F10">
        <v>26</v>
      </c>
      <c r="G10" t="s">
        <v>44</v>
      </c>
      <c r="H10" t="s">
        <v>10</v>
      </c>
      <c r="I10" t="s">
        <v>5</v>
      </c>
      <c r="J10">
        <v>4</v>
      </c>
      <c r="K10" t="str">
        <f>IF(J10="","Not Provided",VLOOKUP(J10,YOE_correlation[],2,TRUE))</f>
        <v>1. Entry-level</v>
      </c>
      <c r="M10" t="str">
        <f t="shared" si="1"/>
        <v/>
      </c>
      <c r="N10">
        <v>4</v>
      </c>
      <c r="O10" t="b">
        <v>1</v>
      </c>
      <c r="P10" t="str">
        <f t="shared" si="2"/>
        <v>Active</v>
      </c>
      <c r="Q10" s="1">
        <v>0.76</v>
      </c>
      <c r="R10" s="6">
        <f t="shared" si="3"/>
        <v>0.76</v>
      </c>
    </row>
    <row r="11" spans="1:21" x14ac:dyDescent="0.45">
      <c r="A11" t="s">
        <v>45</v>
      </c>
      <c r="B11" t="s">
        <v>46</v>
      </c>
      <c r="C11" t="str">
        <f t="shared" si="4"/>
        <v>Matthew Lloyd</v>
      </c>
      <c r="D11" t="s">
        <v>47</v>
      </c>
      <c r="E11" t="str">
        <f t="shared" si="0"/>
        <v>Male</v>
      </c>
      <c r="F11">
        <v>52</v>
      </c>
      <c r="G11" t="s">
        <v>48</v>
      </c>
      <c r="H11" t="s">
        <v>49</v>
      </c>
      <c r="I11" t="s">
        <v>31</v>
      </c>
      <c r="J11">
        <v>22</v>
      </c>
      <c r="K11" t="str">
        <f>IF(J11="","Not Provided",VLOOKUP(J11,YOE_correlation[],2,TRUE))</f>
        <v>5. Expert / Veteran</v>
      </c>
      <c r="L11" s="2">
        <v>50</v>
      </c>
      <c r="M11">
        <f t="shared" si="1"/>
        <v>50</v>
      </c>
      <c r="O11">
        <v>1</v>
      </c>
      <c r="P11" t="str">
        <f t="shared" si="2"/>
        <v>Active</v>
      </c>
      <c r="R11" s="6" t="str">
        <f t="shared" si="3"/>
        <v>Not Rated</v>
      </c>
    </row>
    <row r="12" spans="1:21" x14ac:dyDescent="0.45">
      <c r="A12" t="s">
        <v>50</v>
      </c>
      <c r="B12" t="s">
        <v>51</v>
      </c>
      <c r="C12" t="str">
        <f t="shared" si="4"/>
        <v>Gavin Randall</v>
      </c>
      <c r="D12" t="s">
        <v>34</v>
      </c>
      <c r="E12" t="str">
        <f t="shared" si="0"/>
        <v>Male</v>
      </c>
      <c r="F12">
        <v>40</v>
      </c>
      <c r="G12" t="s">
        <v>52</v>
      </c>
      <c r="H12" t="s">
        <v>10</v>
      </c>
      <c r="I12" t="s">
        <v>37</v>
      </c>
      <c r="J12">
        <v>17</v>
      </c>
      <c r="K12" t="str">
        <f>IF(J12="","Not Provided",VLOOKUP(J12,YOE_correlation[],2,TRUE))</f>
        <v>4. Senior</v>
      </c>
      <c r="L12">
        <v>40</v>
      </c>
      <c r="M12">
        <f t="shared" si="1"/>
        <v>40</v>
      </c>
      <c r="N12">
        <v>3.6</v>
      </c>
      <c r="O12" t="s">
        <v>53</v>
      </c>
      <c r="P12" t="str">
        <f t="shared" si="2"/>
        <v>Active</v>
      </c>
      <c r="Q12" s="1">
        <v>0.77</v>
      </c>
      <c r="R12" s="6">
        <f t="shared" si="3"/>
        <v>0.77</v>
      </c>
    </row>
    <row r="13" spans="1:21" x14ac:dyDescent="0.45">
      <c r="A13" t="s">
        <v>54</v>
      </c>
      <c r="B13" t="s">
        <v>55</v>
      </c>
      <c r="C13" t="str">
        <f t="shared" si="4"/>
        <v>Michelle Curtis</v>
      </c>
      <c r="D13" t="s">
        <v>8</v>
      </c>
      <c r="E13" t="str">
        <f t="shared" si="0"/>
        <v>Female</v>
      </c>
      <c r="F13">
        <v>55</v>
      </c>
      <c r="G13" t="s">
        <v>56</v>
      </c>
      <c r="H13" t="s">
        <v>57</v>
      </c>
      <c r="I13" t="s">
        <v>58</v>
      </c>
      <c r="J13">
        <v>15</v>
      </c>
      <c r="K13" t="str">
        <f>IF(J13="","Not Provided",VLOOKUP(J13,YOE_correlation[],2,TRUE))</f>
        <v>3. Experienced</v>
      </c>
      <c r="M13" t="str">
        <f t="shared" si="1"/>
        <v/>
      </c>
      <c r="O13" t="s">
        <v>59</v>
      </c>
      <c r="P13" t="str">
        <f t="shared" si="2"/>
        <v>Active</v>
      </c>
      <c r="Q13" s="1">
        <v>0.86</v>
      </c>
      <c r="R13" s="6">
        <f t="shared" si="3"/>
        <v>0.86</v>
      </c>
    </row>
    <row r="14" spans="1:21" x14ac:dyDescent="0.45">
      <c r="A14" t="s">
        <v>60</v>
      </c>
      <c r="B14" t="s">
        <v>61</v>
      </c>
      <c r="C14" t="str">
        <f t="shared" si="4"/>
        <v>Alice Schneider</v>
      </c>
      <c r="D14" t="s">
        <v>62</v>
      </c>
      <c r="E14" t="str">
        <f t="shared" si="0"/>
        <v>Female</v>
      </c>
      <c r="F14">
        <v>57</v>
      </c>
      <c r="G14" t="s">
        <v>52</v>
      </c>
      <c r="H14" t="s">
        <v>10</v>
      </c>
      <c r="I14" t="s">
        <v>63</v>
      </c>
      <c r="J14">
        <v>18</v>
      </c>
      <c r="K14" t="str">
        <f>IF(J14="","Not Provided",VLOOKUP(J14,YOE_correlation[],2,TRUE))</f>
        <v>4. Senior</v>
      </c>
      <c r="M14" t="str">
        <f t="shared" si="1"/>
        <v/>
      </c>
      <c r="N14">
        <v>2</v>
      </c>
      <c r="O14">
        <v>0</v>
      </c>
      <c r="P14" t="str">
        <f t="shared" si="2"/>
        <v>Not Active</v>
      </c>
      <c r="Q14" s="1">
        <v>0.86</v>
      </c>
      <c r="R14" s="6">
        <f t="shared" si="3"/>
        <v>0.86</v>
      </c>
    </row>
    <row r="15" spans="1:21" x14ac:dyDescent="0.45">
      <c r="A15" t="s">
        <v>64</v>
      </c>
      <c r="B15" t="s">
        <v>65</v>
      </c>
      <c r="C15" t="str">
        <f t="shared" si="4"/>
        <v>Phillip Shelton</v>
      </c>
      <c r="D15" t="s">
        <v>47</v>
      </c>
      <c r="E15" t="str">
        <f t="shared" si="0"/>
        <v>Male</v>
      </c>
      <c r="F15">
        <v>38</v>
      </c>
      <c r="G15" t="s">
        <v>56</v>
      </c>
      <c r="H15" t="s">
        <v>57</v>
      </c>
      <c r="I15" t="s">
        <v>18</v>
      </c>
      <c r="J15">
        <v>20</v>
      </c>
      <c r="K15" t="str">
        <f>IF(J15="","Not Provided",VLOOKUP(J15,YOE_correlation[],2,TRUE))</f>
        <v>4. Senior</v>
      </c>
      <c r="L15" t="s">
        <v>38</v>
      </c>
      <c r="M15">
        <f t="shared" si="1"/>
        <v>75</v>
      </c>
      <c r="N15">
        <v>2.9</v>
      </c>
      <c r="O15">
        <v>1</v>
      </c>
      <c r="P15" t="str">
        <f t="shared" si="2"/>
        <v>Active</v>
      </c>
      <c r="Q15" s="1">
        <v>0.93</v>
      </c>
      <c r="R15" s="6">
        <f t="shared" si="3"/>
        <v>0.93</v>
      </c>
    </row>
    <row r="16" spans="1:21" x14ac:dyDescent="0.45">
      <c r="A16" t="s">
        <v>66</v>
      </c>
      <c r="B16" t="s">
        <v>67</v>
      </c>
      <c r="C16" t="str">
        <f t="shared" si="4"/>
        <v>Edward Ferguson</v>
      </c>
      <c r="D16" t="s">
        <v>47</v>
      </c>
      <c r="E16" t="str">
        <f t="shared" si="0"/>
        <v>Male</v>
      </c>
      <c r="F16">
        <v>50</v>
      </c>
      <c r="G16" t="s">
        <v>16</v>
      </c>
      <c r="H16" t="s">
        <v>17</v>
      </c>
      <c r="I16" t="s">
        <v>37</v>
      </c>
      <c r="J16">
        <v>22</v>
      </c>
      <c r="K16" t="str">
        <f>IF(J16="","Not Provided",VLOOKUP(J16,YOE_correlation[],2,TRUE))</f>
        <v>5. Expert / Veteran</v>
      </c>
      <c r="L16">
        <v>75</v>
      </c>
      <c r="M16">
        <f t="shared" si="1"/>
        <v>75</v>
      </c>
      <c r="N16">
        <v>3.7</v>
      </c>
      <c r="O16">
        <v>1</v>
      </c>
      <c r="P16" t="str">
        <f t="shared" si="2"/>
        <v>Active</v>
      </c>
      <c r="Q16" s="1">
        <v>0.7</v>
      </c>
      <c r="R16" s="6">
        <f t="shared" si="3"/>
        <v>0.7</v>
      </c>
    </row>
    <row r="17" spans="1:18" x14ac:dyDescent="0.45">
      <c r="A17" t="s">
        <v>68</v>
      </c>
      <c r="B17" t="s">
        <v>69</v>
      </c>
      <c r="C17" t="str">
        <f t="shared" si="4"/>
        <v>Wyatt Stout</v>
      </c>
      <c r="D17" t="s">
        <v>34</v>
      </c>
      <c r="E17" t="str">
        <f t="shared" si="0"/>
        <v>Male</v>
      </c>
      <c r="F17">
        <v>42</v>
      </c>
      <c r="G17" t="s">
        <v>70</v>
      </c>
      <c r="H17" t="s">
        <v>71</v>
      </c>
      <c r="I17" t="s">
        <v>37</v>
      </c>
      <c r="J17">
        <v>0</v>
      </c>
      <c r="K17" t="str">
        <f>IF(J17="","Not Provided",VLOOKUP(J17,YOE_correlation[],2,TRUE))</f>
        <v>1. Entry-level</v>
      </c>
      <c r="L17" s="2">
        <v>30</v>
      </c>
      <c r="M17">
        <f t="shared" si="1"/>
        <v>30</v>
      </c>
      <c r="N17">
        <v>1.2</v>
      </c>
      <c r="O17">
        <v>0</v>
      </c>
      <c r="P17" t="str">
        <f t="shared" si="2"/>
        <v>Not Active</v>
      </c>
      <c r="Q17" s="1">
        <v>0.69</v>
      </c>
      <c r="R17" s="6">
        <f t="shared" si="3"/>
        <v>0.69</v>
      </c>
    </row>
    <row r="18" spans="1:18" x14ac:dyDescent="0.45">
      <c r="A18" t="s">
        <v>72</v>
      </c>
      <c r="B18" t="s">
        <v>73</v>
      </c>
      <c r="C18" t="str">
        <f t="shared" si="4"/>
        <v>Laura Johnson</v>
      </c>
      <c r="D18" t="s">
        <v>62</v>
      </c>
      <c r="E18" t="str">
        <f t="shared" si="0"/>
        <v>Female</v>
      </c>
      <c r="F18">
        <v>39</v>
      </c>
      <c r="G18" t="s">
        <v>9</v>
      </c>
      <c r="H18" t="s">
        <v>10</v>
      </c>
      <c r="I18" t="s">
        <v>74</v>
      </c>
      <c r="J18">
        <v>13</v>
      </c>
      <c r="K18" t="str">
        <f>IF(J18="","Not Provided",VLOOKUP(J18,YOE_correlation[],2,TRUE))</f>
        <v>3. Experienced</v>
      </c>
      <c r="L18" s="2">
        <v>30</v>
      </c>
      <c r="M18">
        <f t="shared" si="1"/>
        <v>30</v>
      </c>
      <c r="N18">
        <v>2.5</v>
      </c>
      <c r="O18" t="b">
        <v>0</v>
      </c>
      <c r="P18" t="str">
        <f t="shared" si="2"/>
        <v>Not Active</v>
      </c>
      <c r="Q18" s="1">
        <v>0.6</v>
      </c>
      <c r="R18" s="6">
        <f t="shared" si="3"/>
        <v>0.6</v>
      </c>
    </row>
    <row r="19" spans="1:18" x14ac:dyDescent="0.45">
      <c r="A19" t="s">
        <v>75</v>
      </c>
      <c r="B19" t="s">
        <v>76</v>
      </c>
      <c r="C19" t="str">
        <f t="shared" si="4"/>
        <v>Scott Burns</v>
      </c>
      <c r="D19" t="s">
        <v>77</v>
      </c>
      <c r="E19" t="str">
        <f t="shared" si="0"/>
        <v>Male</v>
      </c>
      <c r="F19">
        <v>56</v>
      </c>
      <c r="G19" t="s">
        <v>78</v>
      </c>
      <c r="H19" t="s">
        <v>79</v>
      </c>
      <c r="I19" t="s">
        <v>5</v>
      </c>
      <c r="K19" t="str">
        <f>IF(J19="","Not Provided",VLOOKUP(J19,YOE_correlation[],2,TRUE))</f>
        <v>Not Provided</v>
      </c>
      <c r="M19" t="str">
        <f t="shared" si="1"/>
        <v/>
      </c>
      <c r="P19" t="str">
        <f t="shared" si="2"/>
        <v>Not Reported</v>
      </c>
      <c r="Q19" s="1">
        <v>0.87</v>
      </c>
      <c r="R19" s="6">
        <f t="shared" si="3"/>
        <v>0.87</v>
      </c>
    </row>
    <row r="20" spans="1:18" x14ac:dyDescent="0.45">
      <c r="A20" t="s">
        <v>80</v>
      </c>
      <c r="B20" t="s">
        <v>81</v>
      </c>
      <c r="C20" t="str">
        <f t="shared" si="4"/>
        <v>Tyler Aguirre</v>
      </c>
      <c r="D20" t="s">
        <v>82</v>
      </c>
      <c r="E20" t="str">
        <f t="shared" si="0"/>
        <v>Male</v>
      </c>
      <c r="F20">
        <v>56</v>
      </c>
      <c r="G20" t="s">
        <v>44</v>
      </c>
      <c r="H20" t="s">
        <v>10</v>
      </c>
      <c r="I20" t="s">
        <v>58</v>
      </c>
      <c r="J20">
        <v>31</v>
      </c>
      <c r="K20" t="str">
        <f>IF(J20="","Not Provided",VLOOKUP(J20,YOE_correlation[],2,TRUE))</f>
        <v>5. Expert / Veteran</v>
      </c>
      <c r="L20" t="s">
        <v>83</v>
      </c>
      <c r="M20">
        <f t="shared" si="1"/>
        <v>50</v>
      </c>
      <c r="N20">
        <v>1.1000000000000001</v>
      </c>
      <c r="O20" t="s">
        <v>19</v>
      </c>
      <c r="P20" t="str">
        <f t="shared" si="2"/>
        <v>Not Active</v>
      </c>
      <c r="Q20" s="1">
        <v>0.75</v>
      </c>
      <c r="R20" s="6">
        <f t="shared" si="3"/>
        <v>0.75</v>
      </c>
    </row>
    <row r="21" spans="1:18" x14ac:dyDescent="0.45">
      <c r="A21" t="s">
        <v>84</v>
      </c>
      <c r="B21" t="s">
        <v>85</v>
      </c>
      <c r="C21" t="str">
        <f t="shared" si="4"/>
        <v>Matthew Lawson</v>
      </c>
      <c r="D21" t="s">
        <v>82</v>
      </c>
      <c r="E21" t="str">
        <f t="shared" si="0"/>
        <v>Male</v>
      </c>
      <c r="F21">
        <v>57</v>
      </c>
      <c r="G21" t="s">
        <v>3</v>
      </c>
      <c r="H21" t="s">
        <v>4</v>
      </c>
      <c r="I21" t="s">
        <v>23</v>
      </c>
      <c r="J21">
        <v>3</v>
      </c>
      <c r="K21" t="str">
        <f>IF(J21="","Not Provided",VLOOKUP(J21,YOE_correlation[],2,TRUE))</f>
        <v>1. Entry-level</v>
      </c>
      <c r="L21" t="s">
        <v>12</v>
      </c>
      <c r="M21">
        <f t="shared" si="1"/>
        <v>100</v>
      </c>
      <c r="N21">
        <v>1.8</v>
      </c>
      <c r="O21" t="s">
        <v>53</v>
      </c>
      <c r="P21" t="str">
        <f t="shared" si="2"/>
        <v>Active</v>
      </c>
      <c r="Q21" s="1">
        <v>0.68</v>
      </c>
      <c r="R21" s="6">
        <f t="shared" si="3"/>
        <v>0.68</v>
      </c>
    </row>
    <row r="22" spans="1:18" x14ac:dyDescent="0.45">
      <c r="A22" t="s">
        <v>86</v>
      </c>
      <c r="B22" t="s">
        <v>87</v>
      </c>
      <c r="C22" t="str">
        <f t="shared" si="4"/>
        <v>James Cherry</v>
      </c>
      <c r="D22" t="s">
        <v>82</v>
      </c>
      <c r="E22" t="str">
        <f t="shared" si="0"/>
        <v>Male</v>
      </c>
      <c r="G22" t="s">
        <v>35</v>
      </c>
      <c r="H22" t="s">
        <v>36</v>
      </c>
      <c r="I22" t="s">
        <v>31</v>
      </c>
      <c r="J22">
        <v>9</v>
      </c>
      <c r="K22" t="str">
        <f>IF(J22="","Not Provided",VLOOKUP(J22,YOE_correlation[],2,TRUE))</f>
        <v>2. Intermediate</v>
      </c>
      <c r="L22">
        <v>50</v>
      </c>
      <c r="M22">
        <f t="shared" si="1"/>
        <v>50</v>
      </c>
      <c r="N22">
        <v>1.8</v>
      </c>
      <c r="O22" t="b">
        <v>0</v>
      </c>
      <c r="P22" t="str">
        <f t="shared" si="2"/>
        <v>Not Active</v>
      </c>
      <c r="Q22" s="1">
        <v>0.65</v>
      </c>
      <c r="R22" s="6">
        <f t="shared" si="3"/>
        <v>0.65</v>
      </c>
    </row>
    <row r="23" spans="1:18" x14ac:dyDescent="0.45">
      <c r="A23" t="s">
        <v>88</v>
      </c>
      <c r="B23" t="s">
        <v>89</v>
      </c>
      <c r="C23" t="str">
        <f t="shared" si="4"/>
        <v>Samuel Sanford</v>
      </c>
      <c r="D23" t="s">
        <v>34</v>
      </c>
      <c r="E23" t="str">
        <f t="shared" si="0"/>
        <v>Male</v>
      </c>
      <c r="F23">
        <v>51</v>
      </c>
      <c r="G23" t="s">
        <v>70</v>
      </c>
      <c r="H23" t="s">
        <v>71</v>
      </c>
      <c r="I23" t="s">
        <v>74</v>
      </c>
      <c r="K23" t="str">
        <f>IF(J23="","Not Provided",VLOOKUP(J23,YOE_correlation[],2,TRUE))</f>
        <v>Not Provided</v>
      </c>
      <c r="M23" t="str">
        <f t="shared" si="1"/>
        <v/>
      </c>
      <c r="N23">
        <v>2.4</v>
      </c>
      <c r="O23" t="s">
        <v>19</v>
      </c>
      <c r="P23" t="str">
        <f t="shared" si="2"/>
        <v>Not Active</v>
      </c>
      <c r="Q23" s="1">
        <v>0.69</v>
      </c>
      <c r="R23" s="6">
        <f t="shared" si="3"/>
        <v>0.69</v>
      </c>
    </row>
    <row r="24" spans="1:18" x14ac:dyDescent="0.45">
      <c r="A24" t="s">
        <v>90</v>
      </c>
      <c r="B24" t="s">
        <v>91</v>
      </c>
      <c r="C24" t="str">
        <f t="shared" si="4"/>
        <v>Cesar Greene</v>
      </c>
      <c r="D24" t="s">
        <v>34</v>
      </c>
      <c r="E24" t="str">
        <f t="shared" si="0"/>
        <v>Male</v>
      </c>
      <c r="F24">
        <v>51</v>
      </c>
      <c r="G24" t="s">
        <v>92</v>
      </c>
      <c r="H24" t="s">
        <v>93</v>
      </c>
      <c r="I24" t="s">
        <v>63</v>
      </c>
      <c r="J24">
        <v>21</v>
      </c>
      <c r="K24" t="str">
        <f>IF(J24="","Not Provided",VLOOKUP(J24,YOE_correlation[],2,TRUE))</f>
        <v>5. Expert / Veteran</v>
      </c>
      <c r="L24" t="s">
        <v>94</v>
      </c>
      <c r="M24">
        <f t="shared" si="1"/>
        <v>30</v>
      </c>
      <c r="N24">
        <v>4.7</v>
      </c>
      <c r="O24" t="s">
        <v>19</v>
      </c>
      <c r="P24" t="str">
        <f t="shared" si="2"/>
        <v>Not Active</v>
      </c>
      <c r="R24" s="6" t="str">
        <f t="shared" si="3"/>
        <v>Not Rated</v>
      </c>
    </row>
    <row r="25" spans="1:18" x14ac:dyDescent="0.45">
      <c r="A25" t="s">
        <v>95</v>
      </c>
      <c r="B25" t="s">
        <v>96</v>
      </c>
      <c r="C25" t="str">
        <f t="shared" si="4"/>
        <v>Melanie Carter</v>
      </c>
      <c r="D25" t="s">
        <v>26</v>
      </c>
      <c r="E25" t="str">
        <f t="shared" si="0"/>
        <v>Female</v>
      </c>
      <c r="F25">
        <v>51</v>
      </c>
      <c r="G25" t="s">
        <v>97</v>
      </c>
      <c r="H25" t="s">
        <v>98</v>
      </c>
      <c r="I25" t="s">
        <v>99</v>
      </c>
      <c r="J25">
        <v>15</v>
      </c>
      <c r="K25" t="str">
        <f>IF(J25="","Not Provided",VLOOKUP(J25,YOE_correlation[],2,TRUE))</f>
        <v>3. Experienced</v>
      </c>
      <c r="L25" s="2">
        <v>50</v>
      </c>
      <c r="M25">
        <f t="shared" si="1"/>
        <v>50</v>
      </c>
      <c r="N25">
        <v>1.3</v>
      </c>
      <c r="O25">
        <v>1</v>
      </c>
      <c r="P25" t="str">
        <f t="shared" si="2"/>
        <v>Active</v>
      </c>
      <c r="Q25" s="1">
        <v>1</v>
      </c>
      <c r="R25" s="6">
        <f t="shared" si="3"/>
        <v>1</v>
      </c>
    </row>
    <row r="26" spans="1:18" x14ac:dyDescent="0.45">
      <c r="A26" t="s">
        <v>100</v>
      </c>
      <c r="B26" t="s">
        <v>101</v>
      </c>
      <c r="C26" t="str">
        <f t="shared" si="4"/>
        <v>Jennifer Martin</v>
      </c>
      <c r="D26" t="s">
        <v>2</v>
      </c>
      <c r="E26" t="str">
        <f t="shared" si="0"/>
        <v>Female</v>
      </c>
      <c r="F26">
        <v>54</v>
      </c>
      <c r="G26" t="s">
        <v>35</v>
      </c>
      <c r="H26" t="s">
        <v>36</v>
      </c>
      <c r="I26" t="s">
        <v>99</v>
      </c>
      <c r="J26">
        <v>13</v>
      </c>
      <c r="K26" t="str">
        <f>IF(J26="","Not Provided",VLOOKUP(J26,YOE_correlation[],2,TRUE))</f>
        <v>3. Experienced</v>
      </c>
      <c r="L26">
        <v>75</v>
      </c>
      <c r="M26">
        <f t="shared" si="1"/>
        <v>75</v>
      </c>
      <c r="N26">
        <v>2.9</v>
      </c>
      <c r="P26" t="str">
        <f t="shared" si="2"/>
        <v>Not Reported</v>
      </c>
      <c r="Q26">
        <v>92</v>
      </c>
      <c r="R26" s="6">
        <f t="shared" si="3"/>
        <v>0.92</v>
      </c>
    </row>
    <row r="27" spans="1:18" x14ac:dyDescent="0.45">
      <c r="A27" t="s">
        <v>102</v>
      </c>
      <c r="B27" t="s">
        <v>103</v>
      </c>
      <c r="C27" t="str">
        <f t="shared" si="4"/>
        <v>Anna Mccann</v>
      </c>
      <c r="D27" t="s">
        <v>8</v>
      </c>
      <c r="E27" t="str">
        <f t="shared" si="0"/>
        <v>Female</v>
      </c>
      <c r="F27">
        <v>22</v>
      </c>
      <c r="G27" t="s">
        <v>97</v>
      </c>
      <c r="H27" t="s">
        <v>98</v>
      </c>
      <c r="I27" t="s">
        <v>74</v>
      </c>
      <c r="J27">
        <v>0</v>
      </c>
      <c r="K27" t="str">
        <f>IF(J27="","Not Provided",VLOOKUP(J27,YOE_correlation[],2,TRUE))</f>
        <v>1. Entry-level</v>
      </c>
      <c r="L27" t="s">
        <v>94</v>
      </c>
      <c r="M27">
        <f t="shared" si="1"/>
        <v>30</v>
      </c>
      <c r="N27">
        <v>1.2</v>
      </c>
      <c r="O27">
        <v>1</v>
      </c>
      <c r="P27" t="str">
        <f t="shared" si="2"/>
        <v>Active</v>
      </c>
      <c r="Q27" s="1">
        <v>0.7</v>
      </c>
      <c r="R27" s="6">
        <f t="shared" si="3"/>
        <v>0.7</v>
      </c>
    </row>
    <row r="28" spans="1:18" x14ac:dyDescent="0.45">
      <c r="A28" t="s">
        <v>104</v>
      </c>
      <c r="B28" t="s">
        <v>105</v>
      </c>
      <c r="C28" t="str">
        <f t="shared" si="4"/>
        <v>Marissa Bass</v>
      </c>
      <c r="D28" t="s">
        <v>26</v>
      </c>
      <c r="E28" t="str">
        <f t="shared" si="0"/>
        <v>Female</v>
      </c>
      <c r="F28">
        <v>34</v>
      </c>
      <c r="G28" t="s">
        <v>70</v>
      </c>
      <c r="H28" t="s">
        <v>71</v>
      </c>
      <c r="I28" t="s">
        <v>5</v>
      </c>
      <c r="J28">
        <v>8</v>
      </c>
      <c r="K28" t="str">
        <f>IF(J28="","Not Provided",VLOOKUP(J28,YOE_correlation[],2,TRUE))</f>
        <v>2. Intermediate</v>
      </c>
      <c r="L28" s="2">
        <v>20</v>
      </c>
      <c r="M28">
        <f t="shared" si="1"/>
        <v>20</v>
      </c>
      <c r="N28">
        <v>0</v>
      </c>
      <c r="O28" t="b">
        <v>1</v>
      </c>
      <c r="P28" t="str">
        <f t="shared" si="2"/>
        <v>Active</v>
      </c>
      <c r="Q28" s="1">
        <v>0.89</v>
      </c>
      <c r="R28" s="6">
        <f t="shared" si="3"/>
        <v>0.89</v>
      </c>
    </row>
    <row r="29" spans="1:18" x14ac:dyDescent="0.45">
      <c r="A29" t="s">
        <v>106</v>
      </c>
      <c r="B29" t="s">
        <v>107</v>
      </c>
      <c r="C29" t="str">
        <f t="shared" si="4"/>
        <v>Alexis Day</v>
      </c>
      <c r="D29" t="s">
        <v>62</v>
      </c>
      <c r="E29" t="str">
        <f t="shared" si="0"/>
        <v>Female</v>
      </c>
      <c r="F29">
        <v>36</v>
      </c>
      <c r="G29" t="s">
        <v>108</v>
      </c>
      <c r="H29" t="s">
        <v>109</v>
      </c>
      <c r="I29" t="s">
        <v>18</v>
      </c>
      <c r="J29">
        <v>11</v>
      </c>
      <c r="K29" t="str">
        <f>IF(J29="","Not Provided",VLOOKUP(J29,YOE_correlation[],2,TRUE))</f>
        <v>3. Experienced</v>
      </c>
      <c r="M29" t="str">
        <f t="shared" si="1"/>
        <v/>
      </c>
      <c r="N29">
        <v>1.8</v>
      </c>
      <c r="O29" t="s">
        <v>59</v>
      </c>
      <c r="P29" t="str">
        <f t="shared" si="2"/>
        <v>Active</v>
      </c>
      <c r="Q29" s="1">
        <v>0.86</v>
      </c>
      <c r="R29" s="6">
        <f t="shared" si="3"/>
        <v>0.86</v>
      </c>
    </row>
    <row r="30" spans="1:18" x14ac:dyDescent="0.45">
      <c r="A30" t="s">
        <v>110</v>
      </c>
      <c r="B30" t="s">
        <v>111</v>
      </c>
      <c r="C30" t="str">
        <f t="shared" si="4"/>
        <v>Megan Jones</v>
      </c>
      <c r="D30" t="s">
        <v>26</v>
      </c>
      <c r="E30" t="str">
        <f t="shared" si="0"/>
        <v>Female</v>
      </c>
      <c r="F30">
        <v>47</v>
      </c>
      <c r="G30" t="s">
        <v>112</v>
      </c>
      <c r="H30" t="s">
        <v>10</v>
      </c>
      <c r="I30" t="s">
        <v>31</v>
      </c>
      <c r="J30">
        <v>22</v>
      </c>
      <c r="K30" t="str">
        <f>IF(J30="","Not Provided",VLOOKUP(J30,YOE_correlation[],2,TRUE))</f>
        <v>5. Expert / Veteran</v>
      </c>
      <c r="L30">
        <v>30</v>
      </c>
      <c r="M30">
        <f t="shared" si="1"/>
        <v>30</v>
      </c>
      <c r="N30">
        <v>1.3</v>
      </c>
      <c r="O30">
        <v>0</v>
      </c>
      <c r="P30" t="str">
        <f t="shared" si="2"/>
        <v>Not Active</v>
      </c>
      <c r="Q30" s="1">
        <v>0.62</v>
      </c>
      <c r="R30" s="6">
        <f t="shared" si="3"/>
        <v>0.62</v>
      </c>
    </row>
    <row r="31" spans="1:18" x14ac:dyDescent="0.45">
      <c r="A31" t="s">
        <v>113</v>
      </c>
      <c r="B31" t="s">
        <v>114</v>
      </c>
      <c r="C31" t="str">
        <f t="shared" si="4"/>
        <v>Lori Smith</v>
      </c>
      <c r="D31" t="s">
        <v>8</v>
      </c>
      <c r="E31" t="str">
        <f t="shared" si="0"/>
        <v>Female</v>
      </c>
      <c r="F31">
        <v>41</v>
      </c>
      <c r="G31" t="s">
        <v>29</v>
      </c>
      <c r="H31" t="s">
        <v>30</v>
      </c>
      <c r="I31" t="s">
        <v>37</v>
      </c>
      <c r="J31">
        <v>14</v>
      </c>
      <c r="K31" t="str">
        <f>IF(J31="","Not Provided",VLOOKUP(J31,YOE_correlation[],2,TRUE))</f>
        <v>3. Experienced</v>
      </c>
      <c r="L31" t="s">
        <v>38</v>
      </c>
      <c r="M31">
        <f t="shared" si="1"/>
        <v>75</v>
      </c>
      <c r="N31">
        <v>1.2</v>
      </c>
      <c r="O31">
        <v>0</v>
      </c>
      <c r="P31" t="str">
        <f t="shared" si="2"/>
        <v>Not Active</v>
      </c>
      <c r="R31" s="6" t="str">
        <f t="shared" si="3"/>
        <v>Not Rated</v>
      </c>
    </row>
    <row r="32" spans="1:18" x14ac:dyDescent="0.45">
      <c r="A32" t="s">
        <v>115</v>
      </c>
      <c r="B32" t="s">
        <v>116</v>
      </c>
      <c r="C32" t="str">
        <f t="shared" si="4"/>
        <v>Eric Carpenter</v>
      </c>
      <c r="D32" t="s">
        <v>82</v>
      </c>
      <c r="E32" t="str">
        <f t="shared" si="0"/>
        <v>Male</v>
      </c>
      <c r="F32">
        <v>22</v>
      </c>
      <c r="G32" t="s">
        <v>29</v>
      </c>
      <c r="H32" t="s">
        <v>30</v>
      </c>
      <c r="I32" t="s">
        <v>74</v>
      </c>
      <c r="J32">
        <v>4</v>
      </c>
      <c r="K32" t="str">
        <f>IF(J32="","Not Provided",VLOOKUP(J32,YOE_correlation[],2,TRUE))</f>
        <v>1. Entry-level</v>
      </c>
      <c r="M32" t="str">
        <f t="shared" si="1"/>
        <v/>
      </c>
      <c r="N32">
        <v>1</v>
      </c>
      <c r="O32" t="s">
        <v>53</v>
      </c>
      <c r="P32" t="str">
        <f t="shared" si="2"/>
        <v>Active</v>
      </c>
      <c r="R32" s="6" t="str">
        <f t="shared" si="3"/>
        <v>Not Rated</v>
      </c>
    </row>
    <row r="33" spans="1:18" x14ac:dyDescent="0.45">
      <c r="A33" t="s">
        <v>117</v>
      </c>
      <c r="B33" t="s">
        <v>118</v>
      </c>
      <c r="C33" t="str">
        <f t="shared" si="4"/>
        <v>Timothy Daniels</v>
      </c>
      <c r="D33" t="s">
        <v>82</v>
      </c>
      <c r="E33" t="str">
        <f t="shared" si="0"/>
        <v>Male</v>
      </c>
      <c r="F33">
        <v>38</v>
      </c>
      <c r="G33" t="s">
        <v>119</v>
      </c>
      <c r="H33" t="s">
        <v>120</v>
      </c>
      <c r="I33" t="s">
        <v>99</v>
      </c>
      <c r="J33">
        <v>19</v>
      </c>
      <c r="K33" t="str">
        <f>IF(J33="","Not Provided",VLOOKUP(J33,YOE_correlation[],2,TRUE))</f>
        <v>4. Senior</v>
      </c>
      <c r="L33" t="s">
        <v>12</v>
      </c>
      <c r="M33">
        <f t="shared" si="1"/>
        <v>100</v>
      </c>
      <c r="N33">
        <v>4.2</v>
      </c>
      <c r="O33" t="s">
        <v>19</v>
      </c>
      <c r="P33" t="str">
        <f t="shared" si="2"/>
        <v>Not Active</v>
      </c>
      <c r="Q33" s="1">
        <v>0.68</v>
      </c>
      <c r="R33" s="6">
        <f t="shared" si="3"/>
        <v>0.68</v>
      </c>
    </row>
    <row r="34" spans="1:18" x14ac:dyDescent="0.45">
      <c r="A34" t="s">
        <v>121</v>
      </c>
      <c r="B34" t="s">
        <v>122</v>
      </c>
      <c r="C34" t="str">
        <f t="shared" si="4"/>
        <v>Robert Nelson</v>
      </c>
      <c r="D34" t="s">
        <v>77</v>
      </c>
      <c r="E34" t="str">
        <f t="shared" si="0"/>
        <v>Male</v>
      </c>
      <c r="F34">
        <v>46</v>
      </c>
      <c r="G34" t="s">
        <v>123</v>
      </c>
      <c r="H34" t="s">
        <v>124</v>
      </c>
      <c r="I34" t="s">
        <v>31</v>
      </c>
      <c r="J34">
        <v>9</v>
      </c>
      <c r="K34" t="str">
        <f>IF(J34="","Not Provided",VLOOKUP(J34,YOE_correlation[],2,TRUE))</f>
        <v>2. Intermediate</v>
      </c>
      <c r="L34">
        <v>20</v>
      </c>
      <c r="M34">
        <f t="shared" si="1"/>
        <v>20</v>
      </c>
      <c r="N34">
        <v>1.4</v>
      </c>
      <c r="O34" t="b">
        <v>1</v>
      </c>
      <c r="P34" t="str">
        <f t="shared" si="2"/>
        <v>Active</v>
      </c>
      <c r="Q34" s="1">
        <v>0.76</v>
      </c>
      <c r="R34" s="6">
        <f t="shared" si="3"/>
        <v>0.76</v>
      </c>
    </row>
    <row r="35" spans="1:18" x14ac:dyDescent="0.45">
      <c r="A35" t="s">
        <v>125</v>
      </c>
      <c r="B35" t="s">
        <v>126</v>
      </c>
      <c r="C35" t="str">
        <f t="shared" si="4"/>
        <v>Michael Anderson</v>
      </c>
      <c r="D35" t="s">
        <v>15</v>
      </c>
      <c r="E35" t="str">
        <f t="shared" si="0"/>
        <v>Male</v>
      </c>
      <c r="G35" t="s">
        <v>97</v>
      </c>
      <c r="H35" t="s">
        <v>98</v>
      </c>
      <c r="I35" t="s">
        <v>31</v>
      </c>
      <c r="J35">
        <v>9</v>
      </c>
      <c r="K35" t="str">
        <f>IF(J35="","Not Provided",VLOOKUP(J35,YOE_correlation[],2,TRUE))</f>
        <v>2. Intermediate</v>
      </c>
      <c r="L35">
        <v>40</v>
      </c>
      <c r="M35">
        <f t="shared" si="1"/>
        <v>40</v>
      </c>
      <c r="N35">
        <v>2.4</v>
      </c>
      <c r="O35" t="s">
        <v>53</v>
      </c>
      <c r="P35" t="str">
        <f t="shared" si="2"/>
        <v>Active</v>
      </c>
      <c r="Q35">
        <v>82</v>
      </c>
      <c r="R35" s="6">
        <f t="shared" si="3"/>
        <v>0.82</v>
      </c>
    </row>
    <row r="36" spans="1:18" x14ac:dyDescent="0.45">
      <c r="A36" t="s">
        <v>127</v>
      </c>
      <c r="B36" t="s">
        <v>128</v>
      </c>
      <c r="C36" t="str">
        <f t="shared" si="4"/>
        <v>Jessica Snyder</v>
      </c>
      <c r="D36" t="s">
        <v>8</v>
      </c>
      <c r="E36" t="str">
        <f t="shared" si="0"/>
        <v>Female</v>
      </c>
      <c r="F36">
        <v>54</v>
      </c>
      <c r="G36" t="s">
        <v>44</v>
      </c>
      <c r="H36" t="s">
        <v>10</v>
      </c>
      <c r="I36" t="s">
        <v>23</v>
      </c>
      <c r="J36">
        <v>32</v>
      </c>
      <c r="K36" t="str">
        <f>IF(J36="","Not Provided",VLOOKUP(J36,YOE_correlation[],2,TRUE))</f>
        <v>5. Expert / Veteran</v>
      </c>
      <c r="L36">
        <v>75</v>
      </c>
      <c r="M36">
        <f t="shared" si="1"/>
        <v>75</v>
      </c>
      <c r="N36">
        <v>1</v>
      </c>
      <c r="O36" t="s">
        <v>53</v>
      </c>
      <c r="P36" t="str">
        <f t="shared" si="2"/>
        <v>Active</v>
      </c>
      <c r="Q36" s="1">
        <v>0.81</v>
      </c>
      <c r="R36" s="6">
        <f t="shared" si="3"/>
        <v>0.81</v>
      </c>
    </row>
    <row r="37" spans="1:18" x14ac:dyDescent="0.45">
      <c r="A37" t="s">
        <v>129</v>
      </c>
      <c r="B37" t="s">
        <v>130</v>
      </c>
      <c r="C37" t="str">
        <f t="shared" si="4"/>
        <v>Emily Daniels</v>
      </c>
      <c r="D37" t="s">
        <v>26</v>
      </c>
      <c r="E37" t="str">
        <f t="shared" si="0"/>
        <v>Female</v>
      </c>
      <c r="F37">
        <v>52</v>
      </c>
      <c r="G37" t="s">
        <v>97</v>
      </c>
      <c r="H37" t="s">
        <v>98</v>
      </c>
      <c r="I37" t="s">
        <v>23</v>
      </c>
      <c r="J37">
        <v>28</v>
      </c>
      <c r="K37" t="str">
        <f>IF(J37="","Not Provided",VLOOKUP(J37,YOE_correlation[],2,TRUE))</f>
        <v>5. Expert / Veteran</v>
      </c>
      <c r="L37" s="2">
        <v>20</v>
      </c>
      <c r="M37">
        <f t="shared" si="1"/>
        <v>20</v>
      </c>
      <c r="O37">
        <v>0</v>
      </c>
      <c r="P37" t="str">
        <f t="shared" si="2"/>
        <v>Not Active</v>
      </c>
      <c r="R37" s="6" t="str">
        <f t="shared" si="3"/>
        <v>Not Rated</v>
      </c>
    </row>
    <row r="38" spans="1:18" x14ac:dyDescent="0.45">
      <c r="A38" t="s">
        <v>131</v>
      </c>
      <c r="B38" t="s">
        <v>132</v>
      </c>
      <c r="C38" t="str">
        <f t="shared" si="4"/>
        <v>Jamie Ramirez</v>
      </c>
      <c r="D38" t="s">
        <v>2</v>
      </c>
      <c r="E38" t="str">
        <f t="shared" si="0"/>
        <v>Female</v>
      </c>
      <c r="F38">
        <v>42</v>
      </c>
      <c r="G38" t="s">
        <v>70</v>
      </c>
      <c r="H38" t="s">
        <v>71</v>
      </c>
      <c r="I38" t="s">
        <v>11</v>
      </c>
      <c r="J38">
        <v>6</v>
      </c>
      <c r="K38" t="str">
        <f>IF(J38="","Not Provided",VLOOKUP(J38,YOE_correlation[],2,TRUE))</f>
        <v>2. Intermediate</v>
      </c>
      <c r="L38">
        <v>40</v>
      </c>
      <c r="M38">
        <f t="shared" si="1"/>
        <v>40</v>
      </c>
      <c r="O38">
        <v>0</v>
      </c>
      <c r="P38" t="str">
        <f t="shared" si="2"/>
        <v>Not Active</v>
      </c>
      <c r="Q38" s="1">
        <v>0.63</v>
      </c>
      <c r="R38" s="6">
        <f t="shared" si="3"/>
        <v>0.63</v>
      </c>
    </row>
    <row r="39" spans="1:18" x14ac:dyDescent="0.45">
      <c r="A39" t="s">
        <v>133</v>
      </c>
      <c r="B39" t="s">
        <v>134</v>
      </c>
      <c r="C39" t="str">
        <f t="shared" si="4"/>
        <v>Amy Harrison</v>
      </c>
      <c r="D39" t="s">
        <v>22</v>
      </c>
      <c r="E39" t="str">
        <f t="shared" si="0"/>
        <v>Female</v>
      </c>
      <c r="F39">
        <v>29</v>
      </c>
      <c r="G39" t="s">
        <v>29</v>
      </c>
      <c r="H39" t="s">
        <v>30</v>
      </c>
      <c r="I39" t="s">
        <v>18</v>
      </c>
      <c r="J39">
        <v>10</v>
      </c>
      <c r="K39" t="str">
        <f>IF(J39="","Not Provided",VLOOKUP(J39,YOE_correlation[],2,TRUE))</f>
        <v>2. Intermediate</v>
      </c>
      <c r="L39">
        <v>40</v>
      </c>
      <c r="M39">
        <f t="shared" si="1"/>
        <v>40</v>
      </c>
      <c r="N39">
        <v>2.2000000000000002</v>
      </c>
      <c r="O39" t="s">
        <v>19</v>
      </c>
      <c r="P39" t="str">
        <f t="shared" si="2"/>
        <v>Not Active</v>
      </c>
      <c r="Q39" s="1">
        <v>0.67</v>
      </c>
      <c r="R39" s="6">
        <f t="shared" si="3"/>
        <v>0.67</v>
      </c>
    </row>
    <row r="40" spans="1:18" x14ac:dyDescent="0.45">
      <c r="A40" t="s">
        <v>135</v>
      </c>
      <c r="B40" t="s">
        <v>136</v>
      </c>
      <c r="C40" t="str">
        <f t="shared" si="4"/>
        <v>Melinda White</v>
      </c>
      <c r="D40" t="s">
        <v>22</v>
      </c>
      <c r="E40" t="str">
        <f t="shared" si="0"/>
        <v>Female</v>
      </c>
      <c r="F40">
        <v>42</v>
      </c>
      <c r="G40" t="s">
        <v>137</v>
      </c>
      <c r="H40" t="s">
        <v>138</v>
      </c>
      <c r="I40" t="s">
        <v>11</v>
      </c>
      <c r="J40">
        <v>23</v>
      </c>
      <c r="K40" t="str">
        <f>IF(J40="","Not Provided",VLOOKUP(J40,YOE_correlation[],2,TRUE))</f>
        <v>5. Expert / Veteran</v>
      </c>
      <c r="L40">
        <v>50</v>
      </c>
      <c r="M40">
        <f t="shared" si="1"/>
        <v>50</v>
      </c>
      <c r="N40">
        <v>3.2</v>
      </c>
      <c r="O40" t="s">
        <v>53</v>
      </c>
      <c r="P40" t="str">
        <f t="shared" si="2"/>
        <v>Active</v>
      </c>
      <c r="R40" s="6" t="str">
        <f t="shared" si="3"/>
        <v>Not Rated</v>
      </c>
    </row>
    <row r="41" spans="1:18" x14ac:dyDescent="0.45">
      <c r="A41" t="s">
        <v>139</v>
      </c>
      <c r="B41" t="s">
        <v>140</v>
      </c>
      <c r="C41" t="str">
        <f t="shared" si="4"/>
        <v>James Hernandez</v>
      </c>
      <c r="D41" t="s">
        <v>82</v>
      </c>
      <c r="E41" t="str">
        <f t="shared" si="0"/>
        <v>Male</v>
      </c>
      <c r="F41">
        <v>60</v>
      </c>
      <c r="G41" t="s">
        <v>70</v>
      </c>
      <c r="H41" t="s">
        <v>71</v>
      </c>
      <c r="I41" t="s">
        <v>23</v>
      </c>
      <c r="J41">
        <v>13</v>
      </c>
      <c r="K41" t="str">
        <f>IF(J41="","Not Provided",VLOOKUP(J41,YOE_correlation[],2,TRUE))</f>
        <v>3. Experienced</v>
      </c>
      <c r="L41" s="2">
        <v>20</v>
      </c>
      <c r="M41">
        <f t="shared" si="1"/>
        <v>20</v>
      </c>
      <c r="N41">
        <v>3.6</v>
      </c>
      <c r="O41">
        <v>0</v>
      </c>
      <c r="P41" t="str">
        <f t="shared" si="2"/>
        <v>Not Active</v>
      </c>
      <c r="Q41" s="1">
        <v>0.8</v>
      </c>
      <c r="R41" s="6">
        <f t="shared" si="3"/>
        <v>0.8</v>
      </c>
    </row>
    <row r="42" spans="1:18" x14ac:dyDescent="0.45">
      <c r="A42" t="s">
        <v>141</v>
      </c>
      <c r="B42" t="s">
        <v>142</v>
      </c>
      <c r="C42" t="str">
        <f t="shared" si="4"/>
        <v>Angelica Rogers</v>
      </c>
      <c r="D42" t="s">
        <v>62</v>
      </c>
      <c r="E42" t="str">
        <f t="shared" si="0"/>
        <v>Female</v>
      </c>
      <c r="F42">
        <v>59</v>
      </c>
      <c r="G42" t="s">
        <v>52</v>
      </c>
      <c r="H42" t="s">
        <v>10</v>
      </c>
      <c r="I42" t="s">
        <v>31</v>
      </c>
      <c r="J42">
        <v>3</v>
      </c>
      <c r="K42" t="str">
        <f>IF(J42="","Not Provided",VLOOKUP(J42,YOE_correlation[],2,TRUE))</f>
        <v>1. Entry-level</v>
      </c>
      <c r="L42" t="s">
        <v>83</v>
      </c>
      <c r="M42">
        <f t="shared" si="1"/>
        <v>50</v>
      </c>
      <c r="N42">
        <v>0</v>
      </c>
      <c r="O42" t="s">
        <v>143</v>
      </c>
      <c r="P42" t="str">
        <f t="shared" si="2"/>
        <v>Not Active</v>
      </c>
      <c r="R42" s="6" t="str">
        <f t="shared" si="3"/>
        <v>Not Rated</v>
      </c>
    </row>
    <row r="43" spans="1:18" x14ac:dyDescent="0.45">
      <c r="A43" t="s">
        <v>144</v>
      </c>
      <c r="B43" t="s">
        <v>145</v>
      </c>
      <c r="C43" t="str">
        <f t="shared" si="4"/>
        <v>Savannah Williams</v>
      </c>
      <c r="D43" t="s">
        <v>62</v>
      </c>
      <c r="E43" t="str">
        <f t="shared" si="0"/>
        <v>Female</v>
      </c>
      <c r="F43">
        <v>21</v>
      </c>
      <c r="G43" t="s">
        <v>112</v>
      </c>
      <c r="H43" t="s">
        <v>10</v>
      </c>
      <c r="I43" t="s">
        <v>23</v>
      </c>
      <c r="J43">
        <v>0</v>
      </c>
      <c r="K43" t="str">
        <f>IF(J43="","Not Provided",VLOOKUP(J43,YOE_correlation[],2,TRUE))</f>
        <v>1. Entry-level</v>
      </c>
      <c r="L43">
        <v>30</v>
      </c>
      <c r="M43">
        <f t="shared" si="1"/>
        <v>30</v>
      </c>
      <c r="N43">
        <v>2.7</v>
      </c>
      <c r="O43">
        <v>1</v>
      </c>
      <c r="P43" t="str">
        <f t="shared" si="2"/>
        <v>Active</v>
      </c>
      <c r="Q43" s="1">
        <v>0.84</v>
      </c>
      <c r="R43" s="6">
        <f t="shared" si="3"/>
        <v>0.84</v>
      </c>
    </row>
    <row r="44" spans="1:18" x14ac:dyDescent="0.45">
      <c r="A44" t="s">
        <v>146</v>
      </c>
      <c r="B44" t="s">
        <v>147</v>
      </c>
      <c r="C44" t="str">
        <f t="shared" si="4"/>
        <v>Kaitlyn Schmidt</v>
      </c>
      <c r="D44" t="s">
        <v>62</v>
      </c>
      <c r="E44" t="str">
        <f t="shared" si="0"/>
        <v>Female</v>
      </c>
      <c r="F44">
        <v>35</v>
      </c>
      <c r="G44" t="s">
        <v>16</v>
      </c>
      <c r="H44" t="s">
        <v>17</v>
      </c>
      <c r="I44" t="s">
        <v>74</v>
      </c>
      <c r="J44">
        <v>10</v>
      </c>
      <c r="K44" t="str">
        <f>IF(J44="","Not Provided",VLOOKUP(J44,YOE_correlation[],2,TRUE))</f>
        <v>2. Intermediate</v>
      </c>
      <c r="L44" s="2">
        <v>50</v>
      </c>
      <c r="M44">
        <f t="shared" si="1"/>
        <v>50</v>
      </c>
      <c r="N44">
        <v>0</v>
      </c>
      <c r="O44" t="s">
        <v>143</v>
      </c>
      <c r="P44" t="str">
        <f t="shared" si="2"/>
        <v>Not Active</v>
      </c>
      <c r="R44" s="6" t="str">
        <f t="shared" si="3"/>
        <v>Not Rated</v>
      </c>
    </row>
    <row r="45" spans="1:18" x14ac:dyDescent="0.45">
      <c r="A45" t="s">
        <v>148</v>
      </c>
      <c r="B45" t="s">
        <v>149</v>
      </c>
      <c r="C45" t="str">
        <f t="shared" si="4"/>
        <v>Jason Singh</v>
      </c>
      <c r="D45" t="s">
        <v>15</v>
      </c>
      <c r="E45" t="str">
        <f t="shared" si="0"/>
        <v>Male</v>
      </c>
      <c r="F45">
        <v>41</v>
      </c>
      <c r="G45" t="s">
        <v>52</v>
      </c>
      <c r="H45" t="s">
        <v>10</v>
      </c>
      <c r="I45" t="s">
        <v>37</v>
      </c>
      <c r="K45" t="str">
        <f>IF(J45="","Not Provided",VLOOKUP(J45,YOE_correlation[],2,TRUE))</f>
        <v>Not Provided</v>
      </c>
      <c r="L45">
        <v>20</v>
      </c>
      <c r="M45">
        <f t="shared" si="1"/>
        <v>20</v>
      </c>
      <c r="N45">
        <v>2.8</v>
      </c>
      <c r="O45" t="b">
        <v>1</v>
      </c>
      <c r="P45" t="str">
        <f t="shared" si="2"/>
        <v>Active</v>
      </c>
      <c r="Q45" s="1">
        <v>0.63</v>
      </c>
      <c r="R45" s="6">
        <f t="shared" si="3"/>
        <v>0.63</v>
      </c>
    </row>
    <row r="46" spans="1:18" x14ac:dyDescent="0.45">
      <c r="A46" t="s">
        <v>150</v>
      </c>
      <c r="B46" t="s">
        <v>151</v>
      </c>
      <c r="C46" t="str">
        <f t="shared" si="4"/>
        <v>Michelle Ramirez</v>
      </c>
      <c r="D46" t="s">
        <v>62</v>
      </c>
      <c r="E46" t="str">
        <f t="shared" si="0"/>
        <v>Female</v>
      </c>
      <c r="F46">
        <v>51</v>
      </c>
      <c r="G46" t="s">
        <v>29</v>
      </c>
      <c r="H46" t="s">
        <v>30</v>
      </c>
      <c r="I46" t="s">
        <v>99</v>
      </c>
      <c r="J46">
        <v>23</v>
      </c>
      <c r="K46" t="str">
        <f>IF(J46="","Not Provided",VLOOKUP(J46,YOE_correlation[],2,TRUE))</f>
        <v>5. Expert / Veteran</v>
      </c>
      <c r="L46">
        <v>20</v>
      </c>
      <c r="M46">
        <f t="shared" si="1"/>
        <v>20</v>
      </c>
      <c r="N46">
        <v>2.5</v>
      </c>
      <c r="O46" t="b">
        <v>0</v>
      </c>
      <c r="P46" t="str">
        <f t="shared" si="2"/>
        <v>Not Active</v>
      </c>
      <c r="Q46" s="1">
        <v>0.8</v>
      </c>
      <c r="R46" s="6">
        <f t="shared" si="3"/>
        <v>0.8</v>
      </c>
    </row>
    <row r="47" spans="1:18" x14ac:dyDescent="0.45">
      <c r="A47" t="s">
        <v>152</v>
      </c>
      <c r="B47" t="s">
        <v>153</v>
      </c>
      <c r="C47" t="str">
        <f t="shared" si="4"/>
        <v>James Brown</v>
      </c>
      <c r="D47" t="s">
        <v>15</v>
      </c>
      <c r="E47" t="str">
        <f t="shared" si="0"/>
        <v>Male</v>
      </c>
      <c r="F47">
        <v>41</v>
      </c>
      <c r="G47" t="s">
        <v>137</v>
      </c>
      <c r="H47" t="s">
        <v>138</v>
      </c>
      <c r="I47" t="s">
        <v>23</v>
      </c>
      <c r="J47">
        <v>9</v>
      </c>
      <c r="K47" t="str">
        <f>IF(J47="","Not Provided",VLOOKUP(J47,YOE_correlation[],2,TRUE))</f>
        <v>2. Intermediate</v>
      </c>
      <c r="L47" s="2">
        <v>75</v>
      </c>
      <c r="M47">
        <f t="shared" si="1"/>
        <v>75</v>
      </c>
      <c r="N47">
        <v>4.9000000000000004</v>
      </c>
      <c r="O47">
        <v>1</v>
      </c>
      <c r="P47" t="str">
        <f t="shared" si="2"/>
        <v>Active</v>
      </c>
      <c r="Q47" s="1">
        <v>0.74</v>
      </c>
      <c r="R47" s="6">
        <f t="shared" si="3"/>
        <v>0.74</v>
      </c>
    </row>
    <row r="48" spans="1:18" x14ac:dyDescent="0.45">
      <c r="A48" t="s">
        <v>154</v>
      </c>
      <c r="B48" t="s">
        <v>155</v>
      </c>
      <c r="C48" t="str">
        <f>_xlfn.TEXTAFTER(B48,". ",)</f>
        <v>Samantha Simmons</v>
      </c>
      <c r="D48" t="s">
        <v>62</v>
      </c>
      <c r="E48" t="str">
        <f t="shared" si="0"/>
        <v>Female</v>
      </c>
      <c r="F48">
        <v>47</v>
      </c>
      <c r="G48" t="s">
        <v>123</v>
      </c>
      <c r="H48" t="s">
        <v>124</v>
      </c>
      <c r="I48" t="s">
        <v>74</v>
      </c>
      <c r="J48">
        <v>15</v>
      </c>
      <c r="K48" t="str">
        <f>IF(J48="","Not Provided",VLOOKUP(J48,YOE_correlation[],2,TRUE))</f>
        <v>3. Experienced</v>
      </c>
      <c r="L48" t="s">
        <v>94</v>
      </c>
      <c r="M48">
        <f t="shared" si="1"/>
        <v>30</v>
      </c>
      <c r="N48">
        <v>4.5</v>
      </c>
      <c r="O48">
        <v>1</v>
      </c>
      <c r="P48" t="str">
        <f t="shared" si="2"/>
        <v>Active</v>
      </c>
      <c r="Q48" s="1">
        <v>0.85</v>
      </c>
      <c r="R48" s="6">
        <f t="shared" si="3"/>
        <v>0.85</v>
      </c>
    </row>
    <row r="49" spans="1:18" x14ac:dyDescent="0.45">
      <c r="A49" t="s">
        <v>156</v>
      </c>
      <c r="B49" t="s">
        <v>157</v>
      </c>
      <c r="C49" t="str">
        <f t="shared" si="4"/>
        <v>Chase Mason</v>
      </c>
      <c r="D49" t="s">
        <v>15</v>
      </c>
      <c r="E49" t="str">
        <f t="shared" si="0"/>
        <v>Male</v>
      </c>
      <c r="F49">
        <v>25</v>
      </c>
      <c r="G49" t="s">
        <v>158</v>
      </c>
      <c r="H49" t="s">
        <v>159</v>
      </c>
      <c r="I49" t="s">
        <v>18</v>
      </c>
      <c r="J49">
        <v>4</v>
      </c>
      <c r="K49" t="str">
        <f>IF(J49="","Not Provided",VLOOKUP(J49,YOE_correlation[],2,TRUE))</f>
        <v>1. Entry-level</v>
      </c>
      <c r="L49">
        <v>50</v>
      </c>
      <c r="M49">
        <f t="shared" si="1"/>
        <v>50</v>
      </c>
      <c r="N49">
        <v>2.7</v>
      </c>
      <c r="O49" t="s">
        <v>19</v>
      </c>
      <c r="P49" t="str">
        <f t="shared" si="2"/>
        <v>Not Active</v>
      </c>
      <c r="Q49" s="1">
        <v>0.77</v>
      </c>
      <c r="R49" s="6">
        <f t="shared" si="3"/>
        <v>0.77</v>
      </c>
    </row>
    <row r="50" spans="1:18" x14ac:dyDescent="0.45">
      <c r="A50" t="s">
        <v>160</v>
      </c>
      <c r="B50" t="s">
        <v>161</v>
      </c>
      <c r="C50" t="str">
        <f t="shared" si="4"/>
        <v>Dominique Ward</v>
      </c>
      <c r="D50" t="s">
        <v>22</v>
      </c>
      <c r="E50" t="str">
        <f t="shared" si="0"/>
        <v>Female</v>
      </c>
      <c r="F50">
        <v>25</v>
      </c>
      <c r="G50" t="s">
        <v>162</v>
      </c>
      <c r="H50" t="s">
        <v>57</v>
      </c>
      <c r="I50" t="s">
        <v>11</v>
      </c>
      <c r="J50">
        <v>7</v>
      </c>
      <c r="K50" t="str">
        <f>IF(J50="","Not Provided",VLOOKUP(J50,YOE_correlation[],2,TRUE))</f>
        <v>2. Intermediate</v>
      </c>
      <c r="L50">
        <v>20</v>
      </c>
      <c r="M50">
        <f t="shared" si="1"/>
        <v>20</v>
      </c>
      <c r="N50">
        <v>1.9</v>
      </c>
      <c r="O50">
        <v>0</v>
      </c>
      <c r="P50" t="str">
        <f t="shared" si="2"/>
        <v>Not Active</v>
      </c>
      <c r="R50" s="6" t="str">
        <f t="shared" si="3"/>
        <v>Not Rated</v>
      </c>
    </row>
    <row r="51" spans="1:18" x14ac:dyDescent="0.45">
      <c r="A51" t="s">
        <v>163</v>
      </c>
      <c r="B51" t="s">
        <v>164</v>
      </c>
      <c r="C51" t="str">
        <f t="shared" si="4"/>
        <v>Lance Griffin</v>
      </c>
      <c r="D51" t="s">
        <v>34</v>
      </c>
      <c r="E51" t="str">
        <f t="shared" si="0"/>
        <v>Male</v>
      </c>
      <c r="F51">
        <v>29</v>
      </c>
      <c r="G51" t="s">
        <v>29</v>
      </c>
      <c r="H51" t="s">
        <v>30</v>
      </c>
      <c r="I51" t="s">
        <v>58</v>
      </c>
      <c r="J51">
        <v>1</v>
      </c>
      <c r="K51" t="str">
        <f>IF(J51="","Not Provided",VLOOKUP(J51,YOE_correlation[],2,TRUE))</f>
        <v>1. Entry-level</v>
      </c>
      <c r="L51">
        <v>20</v>
      </c>
      <c r="M51">
        <f t="shared" si="1"/>
        <v>20</v>
      </c>
      <c r="N51">
        <v>1.4</v>
      </c>
      <c r="O51">
        <v>1</v>
      </c>
      <c r="P51" t="str">
        <f t="shared" si="2"/>
        <v>Active</v>
      </c>
      <c r="Q51" s="1">
        <v>0.63</v>
      </c>
      <c r="R51" s="6">
        <f t="shared" si="3"/>
        <v>0.63</v>
      </c>
    </row>
    <row r="52" spans="1:18" x14ac:dyDescent="0.45">
      <c r="A52" t="s">
        <v>165</v>
      </c>
      <c r="B52" t="s">
        <v>166</v>
      </c>
      <c r="C52" t="str">
        <f t="shared" si="4"/>
        <v>Julie Burgess</v>
      </c>
      <c r="D52" t="s">
        <v>8</v>
      </c>
      <c r="E52" t="str">
        <f t="shared" si="0"/>
        <v>Female</v>
      </c>
      <c r="F52">
        <v>23</v>
      </c>
      <c r="G52" t="s">
        <v>56</v>
      </c>
      <c r="H52" t="s">
        <v>57</v>
      </c>
      <c r="I52" t="s">
        <v>63</v>
      </c>
      <c r="J52">
        <v>0</v>
      </c>
      <c r="K52" t="str">
        <f>IF(J52="","Not Provided",VLOOKUP(J52,YOE_correlation[],2,TRUE))</f>
        <v>1. Entry-level</v>
      </c>
      <c r="L52">
        <v>75</v>
      </c>
      <c r="M52">
        <f t="shared" si="1"/>
        <v>75</v>
      </c>
      <c r="N52">
        <v>1.9</v>
      </c>
      <c r="O52" t="b">
        <v>1</v>
      </c>
      <c r="P52" t="str">
        <f t="shared" si="2"/>
        <v>Active</v>
      </c>
      <c r="Q52" s="1">
        <v>0.79</v>
      </c>
      <c r="R52" s="6">
        <f t="shared" si="3"/>
        <v>0.79</v>
      </c>
    </row>
    <row r="53" spans="1:18" x14ac:dyDescent="0.45">
      <c r="A53" t="s">
        <v>167</v>
      </c>
      <c r="B53" t="s">
        <v>168</v>
      </c>
      <c r="C53" t="str">
        <f t="shared" si="4"/>
        <v>Don Scott</v>
      </c>
      <c r="D53" t="s">
        <v>15</v>
      </c>
      <c r="E53" t="str">
        <f t="shared" si="0"/>
        <v>Male</v>
      </c>
      <c r="F53">
        <v>31</v>
      </c>
      <c r="G53" t="s">
        <v>119</v>
      </c>
      <c r="H53" t="s">
        <v>120</v>
      </c>
      <c r="I53" t="s">
        <v>37</v>
      </c>
      <c r="J53">
        <v>8</v>
      </c>
      <c r="K53" t="str">
        <f>IF(J53="","Not Provided",VLOOKUP(J53,YOE_correlation[],2,TRUE))</f>
        <v>2. Intermediate</v>
      </c>
      <c r="L53">
        <v>50</v>
      </c>
      <c r="M53">
        <f t="shared" si="1"/>
        <v>50</v>
      </c>
      <c r="N53">
        <v>3.4</v>
      </c>
      <c r="O53">
        <v>0</v>
      </c>
      <c r="P53" t="str">
        <f t="shared" si="2"/>
        <v>Not Active</v>
      </c>
      <c r="R53" s="6" t="str">
        <f t="shared" si="3"/>
        <v>Not Rated</v>
      </c>
    </row>
    <row r="54" spans="1:18" x14ac:dyDescent="0.45">
      <c r="A54" t="s">
        <v>169</v>
      </c>
      <c r="B54" t="s">
        <v>170</v>
      </c>
      <c r="C54" t="str">
        <f t="shared" si="4"/>
        <v>Kyle Atkinson</v>
      </c>
      <c r="D54" t="s">
        <v>82</v>
      </c>
      <c r="E54" t="str">
        <f t="shared" si="0"/>
        <v>Male</v>
      </c>
      <c r="F54">
        <v>51</v>
      </c>
      <c r="G54" t="s">
        <v>16</v>
      </c>
      <c r="H54" t="s">
        <v>17</v>
      </c>
      <c r="I54" t="s">
        <v>99</v>
      </c>
      <c r="J54">
        <v>33</v>
      </c>
      <c r="K54" t="str">
        <f>IF(J54="","Not Provided",VLOOKUP(J54,YOE_correlation[],2,TRUE))</f>
        <v>5. Expert / Veteran</v>
      </c>
      <c r="L54">
        <v>75</v>
      </c>
      <c r="M54">
        <f t="shared" si="1"/>
        <v>75</v>
      </c>
      <c r="N54">
        <v>3.3</v>
      </c>
      <c r="P54" t="str">
        <f t="shared" si="2"/>
        <v>Not Reported</v>
      </c>
      <c r="Q54" s="1">
        <v>0.68</v>
      </c>
      <c r="R54" s="6">
        <f t="shared" si="3"/>
        <v>0.68</v>
      </c>
    </row>
    <row r="55" spans="1:18" x14ac:dyDescent="0.45">
      <c r="A55" t="s">
        <v>171</v>
      </c>
      <c r="B55" t="s">
        <v>172</v>
      </c>
      <c r="C55" t="str">
        <f t="shared" si="4"/>
        <v>Jimmy Hogan</v>
      </c>
      <c r="D55" t="s">
        <v>34</v>
      </c>
      <c r="E55" t="str">
        <f t="shared" si="0"/>
        <v>Male</v>
      </c>
      <c r="G55" t="s">
        <v>173</v>
      </c>
      <c r="H55" t="s">
        <v>57</v>
      </c>
      <c r="I55" t="s">
        <v>58</v>
      </c>
      <c r="J55">
        <v>1</v>
      </c>
      <c r="K55" t="str">
        <f>IF(J55="","Not Provided",VLOOKUP(J55,YOE_correlation[],2,TRUE))</f>
        <v>1. Entry-level</v>
      </c>
      <c r="L55">
        <v>30</v>
      </c>
      <c r="M55">
        <f t="shared" si="1"/>
        <v>30</v>
      </c>
      <c r="N55">
        <v>0</v>
      </c>
      <c r="O55">
        <v>0</v>
      </c>
      <c r="P55" t="str">
        <f t="shared" si="2"/>
        <v>Not Active</v>
      </c>
      <c r="Q55" s="1">
        <v>0.68</v>
      </c>
      <c r="R55" s="6">
        <f t="shared" si="3"/>
        <v>0.68</v>
      </c>
    </row>
    <row r="56" spans="1:18" x14ac:dyDescent="0.45">
      <c r="A56" t="s">
        <v>174</v>
      </c>
      <c r="B56" t="s">
        <v>175</v>
      </c>
      <c r="C56" t="str">
        <f t="shared" si="4"/>
        <v>Jennifer Mcintyre</v>
      </c>
      <c r="D56" t="s">
        <v>2</v>
      </c>
      <c r="E56" t="str">
        <f t="shared" si="0"/>
        <v>Female</v>
      </c>
      <c r="F56">
        <v>29</v>
      </c>
      <c r="G56" t="s">
        <v>48</v>
      </c>
      <c r="H56" t="s">
        <v>49</v>
      </c>
      <c r="I56" t="s">
        <v>63</v>
      </c>
      <c r="J56">
        <v>11</v>
      </c>
      <c r="K56" t="str">
        <f>IF(J56="","Not Provided",VLOOKUP(J56,YOE_correlation[],2,TRUE))</f>
        <v>3. Experienced</v>
      </c>
      <c r="L56">
        <v>100</v>
      </c>
      <c r="M56">
        <f t="shared" si="1"/>
        <v>100</v>
      </c>
      <c r="N56">
        <v>2.2999999999999998</v>
      </c>
      <c r="O56" t="b">
        <v>1</v>
      </c>
      <c r="P56" t="str">
        <f t="shared" si="2"/>
        <v>Active</v>
      </c>
      <c r="Q56" s="1">
        <v>0.72</v>
      </c>
      <c r="R56" s="6">
        <f t="shared" si="3"/>
        <v>0.72</v>
      </c>
    </row>
    <row r="57" spans="1:18" x14ac:dyDescent="0.45">
      <c r="A57" t="s">
        <v>176</v>
      </c>
      <c r="B57" t="s">
        <v>177</v>
      </c>
      <c r="C57" t="str">
        <f t="shared" si="4"/>
        <v>Larry Simpson</v>
      </c>
      <c r="D57" t="s">
        <v>34</v>
      </c>
      <c r="E57" t="str">
        <f t="shared" si="0"/>
        <v>Male</v>
      </c>
      <c r="F57">
        <v>50</v>
      </c>
      <c r="G57" t="s">
        <v>52</v>
      </c>
      <c r="H57" t="s">
        <v>10</v>
      </c>
      <c r="I57" t="s">
        <v>31</v>
      </c>
      <c r="J57">
        <v>15</v>
      </c>
      <c r="K57" t="str">
        <f>IF(J57="","Not Provided",VLOOKUP(J57,YOE_correlation[],2,TRUE))</f>
        <v>3. Experienced</v>
      </c>
      <c r="M57" t="str">
        <f t="shared" si="1"/>
        <v/>
      </c>
      <c r="N57">
        <v>2</v>
      </c>
      <c r="O57" t="s">
        <v>53</v>
      </c>
      <c r="P57" t="str">
        <f t="shared" si="2"/>
        <v>Active</v>
      </c>
      <c r="Q57" s="1">
        <v>0.65</v>
      </c>
      <c r="R57" s="6">
        <f t="shared" si="3"/>
        <v>0.65</v>
      </c>
    </row>
    <row r="58" spans="1:18" x14ac:dyDescent="0.45">
      <c r="A58" t="s">
        <v>178</v>
      </c>
      <c r="B58" t="s">
        <v>179</v>
      </c>
      <c r="C58" t="str">
        <f t="shared" si="4"/>
        <v>Laura Price</v>
      </c>
      <c r="D58" t="s">
        <v>2</v>
      </c>
      <c r="E58" t="str">
        <f t="shared" si="0"/>
        <v>Female</v>
      </c>
      <c r="F58">
        <v>26</v>
      </c>
      <c r="G58" t="s">
        <v>52</v>
      </c>
      <c r="H58" t="s">
        <v>10</v>
      </c>
      <c r="I58" t="s">
        <v>74</v>
      </c>
      <c r="J58">
        <v>8</v>
      </c>
      <c r="K58" t="str">
        <f>IF(J58="","Not Provided",VLOOKUP(J58,YOE_correlation[],2,TRUE))</f>
        <v>2. Intermediate</v>
      </c>
      <c r="L58">
        <v>50</v>
      </c>
      <c r="M58">
        <f t="shared" si="1"/>
        <v>50</v>
      </c>
      <c r="N58">
        <v>1.3</v>
      </c>
      <c r="O58" t="b">
        <v>0</v>
      </c>
      <c r="P58" t="str">
        <f t="shared" si="2"/>
        <v>Not Active</v>
      </c>
      <c r="Q58" s="1">
        <v>0.76</v>
      </c>
      <c r="R58" s="6">
        <f t="shared" si="3"/>
        <v>0.76</v>
      </c>
    </row>
    <row r="59" spans="1:18" x14ac:dyDescent="0.45">
      <c r="A59" t="s">
        <v>180</v>
      </c>
      <c r="B59" t="s">
        <v>181</v>
      </c>
      <c r="C59" t="str">
        <f t="shared" si="4"/>
        <v>Mark Wright</v>
      </c>
      <c r="D59" t="s">
        <v>82</v>
      </c>
      <c r="E59" t="str">
        <f t="shared" si="0"/>
        <v>Male</v>
      </c>
      <c r="F59">
        <v>38</v>
      </c>
      <c r="G59" t="s">
        <v>112</v>
      </c>
      <c r="H59" t="s">
        <v>10</v>
      </c>
      <c r="I59" t="s">
        <v>31</v>
      </c>
      <c r="J59">
        <v>17</v>
      </c>
      <c r="K59" t="str">
        <f>IF(J59="","Not Provided",VLOOKUP(J59,YOE_correlation[],2,TRUE))</f>
        <v>4. Senior</v>
      </c>
      <c r="L59" t="s">
        <v>41</v>
      </c>
      <c r="M59">
        <f t="shared" si="1"/>
        <v>40</v>
      </c>
      <c r="N59">
        <v>4</v>
      </c>
      <c r="O59" t="b">
        <v>1</v>
      </c>
      <c r="P59" t="str">
        <f t="shared" si="2"/>
        <v>Active</v>
      </c>
      <c r="Q59" s="1">
        <v>0.9</v>
      </c>
      <c r="R59" s="6">
        <f t="shared" si="3"/>
        <v>0.9</v>
      </c>
    </row>
    <row r="60" spans="1:18" x14ac:dyDescent="0.45">
      <c r="A60" t="s">
        <v>182</v>
      </c>
      <c r="B60" t="s">
        <v>183</v>
      </c>
      <c r="C60" t="str">
        <f t="shared" si="4"/>
        <v>Samantha Mcdaniel</v>
      </c>
      <c r="D60" t="s">
        <v>8</v>
      </c>
      <c r="E60" t="str">
        <f t="shared" si="0"/>
        <v>Female</v>
      </c>
      <c r="F60">
        <v>23</v>
      </c>
      <c r="G60" t="s">
        <v>78</v>
      </c>
      <c r="H60" t="s">
        <v>79</v>
      </c>
      <c r="I60" t="s">
        <v>11</v>
      </c>
      <c r="K60" t="str">
        <f>IF(J60="","Not Provided",VLOOKUP(J60,YOE_correlation[],2,TRUE))</f>
        <v>Not Provided</v>
      </c>
      <c r="L60">
        <v>75</v>
      </c>
      <c r="M60">
        <f t="shared" si="1"/>
        <v>75</v>
      </c>
      <c r="N60">
        <v>3.6</v>
      </c>
      <c r="O60">
        <v>1</v>
      </c>
      <c r="P60" t="str">
        <f t="shared" si="2"/>
        <v>Active</v>
      </c>
      <c r="Q60" s="1">
        <v>0.65</v>
      </c>
      <c r="R60" s="6">
        <f t="shared" si="3"/>
        <v>0.65</v>
      </c>
    </row>
    <row r="61" spans="1:18" x14ac:dyDescent="0.45">
      <c r="A61" t="s">
        <v>184</v>
      </c>
      <c r="B61" t="s">
        <v>185</v>
      </c>
      <c r="C61" t="str">
        <f t="shared" si="4"/>
        <v>Barbara Foster</v>
      </c>
      <c r="D61" t="s">
        <v>62</v>
      </c>
      <c r="E61" t="str">
        <f t="shared" si="0"/>
        <v>Female</v>
      </c>
      <c r="F61">
        <v>51</v>
      </c>
      <c r="G61" t="s">
        <v>137</v>
      </c>
      <c r="H61" t="s">
        <v>138</v>
      </c>
      <c r="I61" t="s">
        <v>74</v>
      </c>
      <c r="J61">
        <v>28</v>
      </c>
      <c r="K61" t="str">
        <f>IF(J61="","Not Provided",VLOOKUP(J61,YOE_correlation[],2,TRUE))</f>
        <v>5. Expert / Veteran</v>
      </c>
      <c r="L61">
        <v>40</v>
      </c>
      <c r="M61">
        <f t="shared" si="1"/>
        <v>40</v>
      </c>
      <c r="N61">
        <v>3.9</v>
      </c>
      <c r="O61">
        <v>0</v>
      </c>
      <c r="P61" t="str">
        <f t="shared" si="2"/>
        <v>Not Active</v>
      </c>
      <c r="Q61" s="1">
        <v>0.63</v>
      </c>
      <c r="R61" s="6">
        <f t="shared" si="3"/>
        <v>0.63</v>
      </c>
    </row>
    <row r="62" spans="1:18" x14ac:dyDescent="0.45">
      <c r="A62" t="s">
        <v>186</v>
      </c>
      <c r="B62" t="s">
        <v>187</v>
      </c>
      <c r="C62" t="str">
        <f t="shared" si="4"/>
        <v>Courtney Tran</v>
      </c>
      <c r="D62" t="s">
        <v>22</v>
      </c>
      <c r="E62" t="str">
        <f t="shared" si="0"/>
        <v>Female</v>
      </c>
      <c r="F62">
        <v>51</v>
      </c>
      <c r="G62" t="s">
        <v>35</v>
      </c>
      <c r="H62" t="s">
        <v>36</v>
      </c>
      <c r="I62" t="s">
        <v>31</v>
      </c>
      <c r="J62">
        <v>33</v>
      </c>
      <c r="K62" t="str">
        <f>IF(J62="","Not Provided",VLOOKUP(J62,YOE_correlation[],2,TRUE))</f>
        <v>5. Expert / Veteran</v>
      </c>
      <c r="L62" s="2">
        <v>75</v>
      </c>
      <c r="M62">
        <f t="shared" si="1"/>
        <v>75</v>
      </c>
      <c r="N62">
        <v>0</v>
      </c>
      <c r="O62" t="b">
        <v>1</v>
      </c>
      <c r="P62" t="str">
        <f t="shared" si="2"/>
        <v>Active</v>
      </c>
      <c r="R62" s="6" t="str">
        <f t="shared" si="3"/>
        <v>Not Rated</v>
      </c>
    </row>
    <row r="63" spans="1:18" x14ac:dyDescent="0.45">
      <c r="A63" t="s">
        <v>188</v>
      </c>
      <c r="B63" t="s">
        <v>189</v>
      </c>
      <c r="C63" t="str">
        <f t="shared" si="4"/>
        <v>Eddie Todd</v>
      </c>
      <c r="D63" t="s">
        <v>82</v>
      </c>
      <c r="E63" t="str">
        <f t="shared" si="0"/>
        <v>Male</v>
      </c>
      <c r="F63">
        <v>47</v>
      </c>
      <c r="G63" t="s">
        <v>16</v>
      </c>
      <c r="H63" t="s">
        <v>17</v>
      </c>
      <c r="I63" t="s">
        <v>31</v>
      </c>
      <c r="J63">
        <v>18</v>
      </c>
      <c r="K63" t="str">
        <f>IF(J63="","Not Provided",VLOOKUP(J63,YOE_correlation[],2,TRUE))</f>
        <v>4. Senior</v>
      </c>
      <c r="L63">
        <v>75</v>
      </c>
      <c r="M63">
        <f t="shared" si="1"/>
        <v>75</v>
      </c>
      <c r="N63">
        <v>0</v>
      </c>
      <c r="O63">
        <v>0</v>
      </c>
      <c r="P63" t="str">
        <f t="shared" si="2"/>
        <v>Not Active</v>
      </c>
      <c r="R63" s="6" t="str">
        <f t="shared" si="3"/>
        <v>Not Rated</v>
      </c>
    </row>
    <row r="64" spans="1:18" x14ac:dyDescent="0.45">
      <c r="A64" t="s">
        <v>190</v>
      </c>
      <c r="B64" t="s">
        <v>191</v>
      </c>
      <c r="C64" t="str">
        <f t="shared" si="4"/>
        <v>Christine Johnson</v>
      </c>
      <c r="D64" t="s">
        <v>62</v>
      </c>
      <c r="E64" t="str">
        <f t="shared" si="0"/>
        <v>Female</v>
      </c>
      <c r="F64">
        <v>34</v>
      </c>
      <c r="G64" t="s">
        <v>108</v>
      </c>
      <c r="H64" t="s">
        <v>109</v>
      </c>
      <c r="I64" t="s">
        <v>58</v>
      </c>
      <c r="J64">
        <v>16</v>
      </c>
      <c r="K64" t="str">
        <f>IF(J64="","Not Provided",VLOOKUP(J64,YOE_correlation[],2,TRUE))</f>
        <v>4. Senior</v>
      </c>
      <c r="L64" s="2">
        <v>20</v>
      </c>
      <c r="M64">
        <f t="shared" si="1"/>
        <v>20</v>
      </c>
      <c r="N64">
        <v>2.2999999999999998</v>
      </c>
      <c r="O64" t="s">
        <v>53</v>
      </c>
      <c r="P64" t="str">
        <f t="shared" si="2"/>
        <v>Active</v>
      </c>
      <c r="Q64" s="1">
        <v>0.93</v>
      </c>
      <c r="R64" s="6">
        <f t="shared" si="3"/>
        <v>0.93</v>
      </c>
    </row>
    <row r="65" spans="1:18" x14ac:dyDescent="0.45">
      <c r="A65" t="s">
        <v>192</v>
      </c>
      <c r="B65" t="s">
        <v>193</v>
      </c>
      <c r="C65" t="str">
        <f t="shared" si="4"/>
        <v>Leah Phelps</v>
      </c>
      <c r="D65" t="s">
        <v>2</v>
      </c>
      <c r="E65" t="str">
        <f t="shared" si="0"/>
        <v>Female</v>
      </c>
      <c r="F65">
        <v>58</v>
      </c>
      <c r="G65" t="s">
        <v>35</v>
      </c>
      <c r="H65" t="s">
        <v>36</v>
      </c>
      <c r="I65" t="s">
        <v>37</v>
      </c>
      <c r="J65">
        <v>35</v>
      </c>
      <c r="K65" t="str">
        <f>IF(J65="","Not Provided",VLOOKUP(J65,YOE_correlation[],2,TRUE))</f>
        <v>5. Expert / Veteran</v>
      </c>
      <c r="L65" t="s">
        <v>83</v>
      </c>
      <c r="M65">
        <f t="shared" si="1"/>
        <v>50</v>
      </c>
      <c r="N65">
        <v>4.7</v>
      </c>
      <c r="O65" t="s">
        <v>143</v>
      </c>
      <c r="P65" t="str">
        <f t="shared" si="2"/>
        <v>Not Active</v>
      </c>
      <c r="Q65" s="1">
        <v>0.7</v>
      </c>
      <c r="R65" s="6">
        <f t="shared" si="3"/>
        <v>0.7</v>
      </c>
    </row>
    <row r="66" spans="1:18" x14ac:dyDescent="0.45">
      <c r="A66" t="s">
        <v>194</v>
      </c>
      <c r="B66" t="s">
        <v>195</v>
      </c>
      <c r="C66" t="str">
        <f t="shared" si="4"/>
        <v>Rebekah Williams</v>
      </c>
      <c r="D66" t="s">
        <v>22</v>
      </c>
      <c r="E66" t="str">
        <f t="shared" si="0"/>
        <v>Female</v>
      </c>
      <c r="F66">
        <v>50</v>
      </c>
      <c r="G66" t="s">
        <v>108</v>
      </c>
      <c r="H66" t="s">
        <v>109</v>
      </c>
      <c r="I66" t="s">
        <v>31</v>
      </c>
      <c r="J66">
        <v>14</v>
      </c>
      <c r="K66" t="str">
        <f>IF(J66="","Not Provided",VLOOKUP(J66,YOE_correlation[],2,TRUE))</f>
        <v>3. Experienced</v>
      </c>
      <c r="M66" t="str">
        <f t="shared" si="1"/>
        <v/>
      </c>
      <c r="N66">
        <v>3.5</v>
      </c>
      <c r="O66" t="s">
        <v>59</v>
      </c>
      <c r="P66" t="str">
        <f t="shared" si="2"/>
        <v>Active</v>
      </c>
      <c r="Q66" s="1">
        <v>0.83</v>
      </c>
      <c r="R66" s="6">
        <f t="shared" si="3"/>
        <v>0.83</v>
      </c>
    </row>
    <row r="67" spans="1:18" x14ac:dyDescent="0.45">
      <c r="A67" t="s">
        <v>196</v>
      </c>
      <c r="B67" t="s">
        <v>197</v>
      </c>
      <c r="C67" t="str">
        <f t="shared" si="4"/>
        <v>Crystal Wilson</v>
      </c>
      <c r="D67" t="s">
        <v>8</v>
      </c>
      <c r="E67" t="str">
        <f t="shared" ref="E67:E130" si="5">IF(LOWER(LEFT(D67,1))="f", "Female", "Male")</f>
        <v>Female</v>
      </c>
      <c r="F67">
        <v>34</v>
      </c>
      <c r="G67" t="s">
        <v>173</v>
      </c>
      <c r="H67" t="s">
        <v>57</v>
      </c>
      <c r="I67" t="s">
        <v>23</v>
      </c>
      <c r="J67">
        <v>12</v>
      </c>
      <c r="K67" t="str">
        <f>IF(J67="","Not Provided",VLOOKUP(J67,YOE_correlation[],2,TRUE))</f>
        <v>3. Experienced</v>
      </c>
      <c r="L67">
        <v>40</v>
      </c>
      <c r="M67">
        <f t="shared" ref="M67:M130" si="6">IFERROR(--_xlfn.REGEXREPLACE(L67,"[^0-9.]",""),"")</f>
        <v>40</v>
      </c>
      <c r="N67">
        <v>2.4</v>
      </c>
      <c r="O67">
        <v>1</v>
      </c>
      <c r="P67" t="str">
        <f t="shared" ref="P67:P130" si="7">IF(O67="","Not Reported",IF(_xlfn.REGEXTEST(TRIM(UPPER(O67)),"^(1|Y|YES|TRUE)$",1),"Active","Not Active"))</f>
        <v>Active</v>
      </c>
      <c r="Q67">
        <v>64</v>
      </c>
      <c r="R67" s="6">
        <f t="shared" ref="R67:R130" si="8">IF(
    Q67="",
    "Not Rated",
    IF(
        RIGHT(TRIM(Q67),1)="%",
        VALUE(_xlfn.REGEXREPLACE(Q67,"%",""))/100,
        IF(Q67&gt;1, Q67/100,Q67)
    )
)</f>
        <v>0.64</v>
      </c>
    </row>
    <row r="68" spans="1:18" x14ac:dyDescent="0.45">
      <c r="A68" t="s">
        <v>198</v>
      </c>
      <c r="B68" t="s">
        <v>199</v>
      </c>
      <c r="C68" t="str">
        <f t="shared" ref="C68:C131" si="9">B68</f>
        <v>Ashley Cordova</v>
      </c>
      <c r="D68" t="s">
        <v>62</v>
      </c>
      <c r="E68" t="str">
        <f t="shared" si="5"/>
        <v>Female</v>
      </c>
      <c r="F68">
        <v>45</v>
      </c>
      <c r="G68" t="s">
        <v>92</v>
      </c>
      <c r="H68" t="s">
        <v>93</v>
      </c>
      <c r="I68" t="s">
        <v>31</v>
      </c>
      <c r="J68">
        <v>11</v>
      </c>
      <c r="K68" t="str">
        <f>IF(J68="","Not Provided",VLOOKUP(J68,YOE_correlation[],2,TRUE))</f>
        <v>3. Experienced</v>
      </c>
      <c r="L68" t="s">
        <v>38</v>
      </c>
      <c r="M68">
        <f t="shared" si="6"/>
        <v>75</v>
      </c>
      <c r="N68">
        <v>4</v>
      </c>
      <c r="O68" t="s">
        <v>19</v>
      </c>
      <c r="P68" t="str">
        <f t="shared" si="7"/>
        <v>Not Active</v>
      </c>
      <c r="Q68" s="1">
        <v>1</v>
      </c>
      <c r="R68" s="6">
        <f t="shared" si="8"/>
        <v>1</v>
      </c>
    </row>
    <row r="69" spans="1:18" x14ac:dyDescent="0.45">
      <c r="A69" t="s">
        <v>200</v>
      </c>
      <c r="B69" t="s">
        <v>201</v>
      </c>
      <c r="C69" t="str">
        <f t="shared" si="9"/>
        <v>Vicki Kelly</v>
      </c>
      <c r="D69" t="s">
        <v>8</v>
      </c>
      <c r="E69" t="str">
        <f t="shared" si="5"/>
        <v>Female</v>
      </c>
      <c r="F69">
        <v>55</v>
      </c>
      <c r="G69" t="s">
        <v>92</v>
      </c>
      <c r="H69" t="s">
        <v>93</v>
      </c>
      <c r="I69" t="s">
        <v>23</v>
      </c>
      <c r="J69">
        <v>0</v>
      </c>
      <c r="K69" t="str">
        <f>IF(J69="","Not Provided",VLOOKUP(J69,YOE_correlation[],2,TRUE))</f>
        <v>1. Entry-level</v>
      </c>
      <c r="L69" s="2">
        <v>40</v>
      </c>
      <c r="M69">
        <f t="shared" si="6"/>
        <v>40</v>
      </c>
      <c r="N69">
        <v>0</v>
      </c>
      <c r="O69" t="b">
        <v>1</v>
      </c>
      <c r="P69" t="str">
        <f t="shared" si="7"/>
        <v>Active</v>
      </c>
      <c r="R69" s="6" t="str">
        <f t="shared" si="8"/>
        <v>Not Rated</v>
      </c>
    </row>
    <row r="70" spans="1:18" x14ac:dyDescent="0.45">
      <c r="A70" t="s">
        <v>202</v>
      </c>
      <c r="B70" t="s">
        <v>203</v>
      </c>
      <c r="C70" t="str">
        <f t="shared" si="9"/>
        <v>Corey Warren</v>
      </c>
      <c r="D70" t="s">
        <v>34</v>
      </c>
      <c r="E70" t="str">
        <f t="shared" si="5"/>
        <v>Male</v>
      </c>
      <c r="G70" t="s">
        <v>56</v>
      </c>
      <c r="H70" t="s">
        <v>57</v>
      </c>
      <c r="I70" t="s">
        <v>58</v>
      </c>
      <c r="J70">
        <v>6</v>
      </c>
      <c r="K70" t="str">
        <f>IF(J70="","Not Provided",VLOOKUP(J70,YOE_correlation[],2,TRUE))</f>
        <v>2. Intermediate</v>
      </c>
      <c r="L70">
        <v>100</v>
      </c>
      <c r="M70">
        <f t="shared" si="6"/>
        <v>100</v>
      </c>
      <c r="N70">
        <v>1.5</v>
      </c>
      <c r="O70" t="b">
        <v>0</v>
      </c>
      <c r="P70" t="str">
        <f t="shared" si="7"/>
        <v>Not Active</v>
      </c>
      <c r="R70" s="6" t="str">
        <f t="shared" si="8"/>
        <v>Not Rated</v>
      </c>
    </row>
    <row r="71" spans="1:18" x14ac:dyDescent="0.45">
      <c r="A71" t="s">
        <v>204</v>
      </c>
      <c r="B71" t="s">
        <v>205</v>
      </c>
      <c r="C71" t="str">
        <f t="shared" si="9"/>
        <v>Gina Thompson</v>
      </c>
      <c r="D71" t="s">
        <v>8</v>
      </c>
      <c r="E71" t="str">
        <f t="shared" si="5"/>
        <v>Female</v>
      </c>
      <c r="F71">
        <v>60</v>
      </c>
      <c r="G71" t="s">
        <v>158</v>
      </c>
      <c r="H71" t="s">
        <v>159</v>
      </c>
      <c r="I71" t="s">
        <v>58</v>
      </c>
      <c r="J71">
        <v>38</v>
      </c>
      <c r="K71" t="str">
        <f>IF(J71="","Not Provided",VLOOKUP(J71,YOE_correlation[],2,TRUE))</f>
        <v>5. Expert / Veteran</v>
      </c>
      <c r="L71" s="2">
        <v>20</v>
      </c>
      <c r="M71">
        <f t="shared" si="6"/>
        <v>20</v>
      </c>
      <c r="N71">
        <v>2</v>
      </c>
      <c r="O71" t="s">
        <v>143</v>
      </c>
      <c r="P71" t="str">
        <f t="shared" si="7"/>
        <v>Not Active</v>
      </c>
      <c r="Q71" s="1">
        <v>0.71</v>
      </c>
      <c r="R71" s="6">
        <f t="shared" si="8"/>
        <v>0.71</v>
      </c>
    </row>
    <row r="72" spans="1:18" x14ac:dyDescent="0.45">
      <c r="A72" t="s">
        <v>206</v>
      </c>
      <c r="B72" t="s">
        <v>207</v>
      </c>
      <c r="C72" t="str">
        <f t="shared" si="9"/>
        <v>Yvonne Berg</v>
      </c>
      <c r="D72" t="s">
        <v>2</v>
      </c>
      <c r="E72" t="str">
        <f t="shared" si="5"/>
        <v>Female</v>
      </c>
      <c r="F72">
        <v>33</v>
      </c>
      <c r="G72" t="s">
        <v>137</v>
      </c>
      <c r="H72" t="s">
        <v>138</v>
      </c>
      <c r="I72" t="s">
        <v>11</v>
      </c>
      <c r="J72">
        <v>11</v>
      </c>
      <c r="K72" t="str">
        <f>IF(J72="","Not Provided",VLOOKUP(J72,YOE_correlation[],2,TRUE))</f>
        <v>3. Experienced</v>
      </c>
      <c r="M72" t="str">
        <f t="shared" si="6"/>
        <v/>
      </c>
      <c r="O72" t="s">
        <v>53</v>
      </c>
      <c r="P72" t="str">
        <f t="shared" si="7"/>
        <v>Active</v>
      </c>
      <c r="Q72" s="1">
        <v>0.84</v>
      </c>
      <c r="R72" s="6">
        <f t="shared" si="8"/>
        <v>0.84</v>
      </c>
    </row>
    <row r="73" spans="1:18" x14ac:dyDescent="0.45">
      <c r="A73" t="s">
        <v>208</v>
      </c>
      <c r="B73" t="s">
        <v>209</v>
      </c>
      <c r="C73" t="str">
        <f t="shared" si="9"/>
        <v>Thomas Miller</v>
      </c>
      <c r="D73" t="s">
        <v>77</v>
      </c>
      <c r="E73" t="str">
        <f t="shared" si="5"/>
        <v>Male</v>
      </c>
      <c r="F73">
        <v>60</v>
      </c>
      <c r="G73" t="s">
        <v>3</v>
      </c>
      <c r="H73" t="s">
        <v>4</v>
      </c>
      <c r="I73" t="s">
        <v>74</v>
      </c>
      <c r="J73">
        <v>13</v>
      </c>
      <c r="K73" t="str">
        <f>IF(J73="","Not Provided",VLOOKUP(J73,YOE_correlation[],2,TRUE))</f>
        <v>3. Experienced</v>
      </c>
      <c r="L73" t="s">
        <v>83</v>
      </c>
      <c r="M73">
        <f t="shared" si="6"/>
        <v>50</v>
      </c>
      <c r="N73">
        <v>1</v>
      </c>
      <c r="O73" t="b">
        <v>0</v>
      </c>
      <c r="P73" t="str">
        <f t="shared" si="7"/>
        <v>Not Active</v>
      </c>
      <c r="R73" s="6" t="str">
        <f t="shared" si="8"/>
        <v>Not Rated</v>
      </c>
    </row>
    <row r="74" spans="1:18" x14ac:dyDescent="0.45">
      <c r="A74" t="s">
        <v>210</v>
      </c>
      <c r="B74" t="s">
        <v>211</v>
      </c>
      <c r="C74" t="str">
        <f t="shared" si="9"/>
        <v>Nicholas Burton</v>
      </c>
      <c r="D74" t="s">
        <v>47</v>
      </c>
      <c r="E74" t="str">
        <f t="shared" si="5"/>
        <v>Male</v>
      </c>
      <c r="F74">
        <v>40</v>
      </c>
      <c r="G74" t="s">
        <v>44</v>
      </c>
      <c r="H74" t="s">
        <v>10</v>
      </c>
      <c r="I74" t="s">
        <v>23</v>
      </c>
      <c r="J74">
        <v>9</v>
      </c>
      <c r="K74" t="str">
        <f>IF(J74="","Not Provided",VLOOKUP(J74,YOE_correlation[],2,TRUE))</f>
        <v>2. Intermediate</v>
      </c>
      <c r="L74" s="2">
        <v>100</v>
      </c>
      <c r="M74">
        <f t="shared" si="6"/>
        <v>100</v>
      </c>
      <c r="N74">
        <v>4.5</v>
      </c>
      <c r="O74" t="s">
        <v>53</v>
      </c>
      <c r="P74" t="str">
        <f t="shared" si="7"/>
        <v>Active</v>
      </c>
      <c r="Q74" s="1">
        <v>0.69</v>
      </c>
      <c r="R74" s="6">
        <f t="shared" si="8"/>
        <v>0.69</v>
      </c>
    </row>
    <row r="75" spans="1:18" x14ac:dyDescent="0.45">
      <c r="A75" t="s">
        <v>212</v>
      </c>
      <c r="B75" t="s">
        <v>213</v>
      </c>
      <c r="C75" t="str">
        <f t="shared" si="9"/>
        <v>Jorge Riley</v>
      </c>
      <c r="D75" t="s">
        <v>82</v>
      </c>
      <c r="E75" t="str">
        <f t="shared" si="5"/>
        <v>Male</v>
      </c>
      <c r="F75">
        <v>59</v>
      </c>
      <c r="G75" t="s">
        <v>9</v>
      </c>
      <c r="H75" t="s">
        <v>10</v>
      </c>
      <c r="I75" t="s">
        <v>5</v>
      </c>
      <c r="J75">
        <v>4</v>
      </c>
      <c r="K75" t="str">
        <f>IF(J75="","Not Provided",VLOOKUP(J75,YOE_correlation[],2,TRUE))</f>
        <v>1. Entry-level</v>
      </c>
      <c r="M75" t="str">
        <f t="shared" si="6"/>
        <v/>
      </c>
      <c r="N75">
        <v>1.9</v>
      </c>
      <c r="O75" t="b">
        <v>0</v>
      </c>
      <c r="P75" t="str">
        <f t="shared" si="7"/>
        <v>Not Active</v>
      </c>
      <c r="Q75">
        <v>88</v>
      </c>
      <c r="R75" s="6">
        <f t="shared" si="8"/>
        <v>0.88</v>
      </c>
    </row>
    <row r="76" spans="1:18" x14ac:dyDescent="0.45">
      <c r="A76" t="s">
        <v>214</v>
      </c>
      <c r="B76" t="s">
        <v>215</v>
      </c>
      <c r="C76" t="str">
        <f t="shared" si="9"/>
        <v>Melvin Harris</v>
      </c>
      <c r="D76" t="s">
        <v>77</v>
      </c>
      <c r="E76" t="str">
        <f t="shared" si="5"/>
        <v>Male</v>
      </c>
      <c r="F76">
        <v>36</v>
      </c>
      <c r="G76" t="s">
        <v>3</v>
      </c>
      <c r="H76" t="s">
        <v>4</v>
      </c>
      <c r="I76" t="s">
        <v>99</v>
      </c>
      <c r="J76">
        <v>14</v>
      </c>
      <c r="K76" t="str">
        <f>IF(J76="","Not Provided",VLOOKUP(J76,YOE_correlation[],2,TRUE))</f>
        <v>3. Experienced</v>
      </c>
      <c r="L76" s="2">
        <v>100</v>
      </c>
      <c r="M76">
        <f t="shared" si="6"/>
        <v>100</v>
      </c>
      <c r="N76">
        <v>3.7</v>
      </c>
      <c r="O76">
        <v>0</v>
      </c>
      <c r="P76" t="str">
        <f t="shared" si="7"/>
        <v>Not Active</v>
      </c>
      <c r="R76" s="6" t="str">
        <f t="shared" si="8"/>
        <v>Not Rated</v>
      </c>
    </row>
    <row r="77" spans="1:18" x14ac:dyDescent="0.45">
      <c r="A77" t="s">
        <v>216</v>
      </c>
      <c r="B77" t="s">
        <v>217</v>
      </c>
      <c r="C77" t="str">
        <f t="shared" si="9"/>
        <v>Jeremy Meyer</v>
      </c>
      <c r="D77" t="s">
        <v>82</v>
      </c>
      <c r="E77" t="str">
        <f t="shared" si="5"/>
        <v>Male</v>
      </c>
      <c r="F77">
        <v>32</v>
      </c>
      <c r="G77" t="s">
        <v>78</v>
      </c>
      <c r="H77" t="s">
        <v>79</v>
      </c>
      <c r="I77" t="s">
        <v>37</v>
      </c>
      <c r="K77" t="str">
        <f>IF(J77="","Not Provided",VLOOKUP(J77,YOE_correlation[],2,TRUE))</f>
        <v>Not Provided</v>
      </c>
      <c r="L77">
        <v>30</v>
      </c>
      <c r="M77">
        <f t="shared" si="6"/>
        <v>30</v>
      </c>
      <c r="N77">
        <v>1.9</v>
      </c>
      <c r="O77" t="b">
        <v>1</v>
      </c>
      <c r="P77" t="str">
        <f t="shared" si="7"/>
        <v>Active</v>
      </c>
      <c r="Q77" s="1">
        <v>0.96</v>
      </c>
      <c r="R77" s="6">
        <f t="shared" si="8"/>
        <v>0.96</v>
      </c>
    </row>
    <row r="78" spans="1:18" x14ac:dyDescent="0.45">
      <c r="A78" t="s">
        <v>218</v>
      </c>
      <c r="B78" t="s">
        <v>219</v>
      </c>
      <c r="C78" t="str">
        <f t="shared" si="9"/>
        <v>Timothy Lee</v>
      </c>
      <c r="D78" t="s">
        <v>15</v>
      </c>
      <c r="E78" t="str">
        <f t="shared" si="5"/>
        <v>Male</v>
      </c>
      <c r="F78">
        <v>59</v>
      </c>
      <c r="G78" t="s">
        <v>9</v>
      </c>
      <c r="H78" t="s">
        <v>10</v>
      </c>
      <c r="I78" t="s">
        <v>31</v>
      </c>
      <c r="J78">
        <v>9</v>
      </c>
      <c r="K78" t="str">
        <f>IF(J78="","Not Provided",VLOOKUP(J78,YOE_correlation[],2,TRUE))</f>
        <v>2. Intermediate</v>
      </c>
      <c r="L78" t="s">
        <v>38</v>
      </c>
      <c r="M78">
        <f t="shared" si="6"/>
        <v>75</v>
      </c>
      <c r="N78">
        <v>4</v>
      </c>
      <c r="O78">
        <v>1</v>
      </c>
      <c r="P78" t="str">
        <f t="shared" si="7"/>
        <v>Active</v>
      </c>
      <c r="Q78">
        <v>96</v>
      </c>
      <c r="R78" s="6">
        <f t="shared" si="8"/>
        <v>0.96</v>
      </c>
    </row>
    <row r="79" spans="1:18" x14ac:dyDescent="0.45">
      <c r="A79" t="s">
        <v>220</v>
      </c>
      <c r="B79" t="s">
        <v>221</v>
      </c>
      <c r="C79" t="str">
        <f t="shared" si="9"/>
        <v>Diana Bautista</v>
      </c>
      <c r="D79" t="s">
        <v>22</v>
      </c>
      <c r="E79" t="str">
        <f t="shared" si="5"/>
        <v>Female</v>
      </c>
      <c r="F79">
        <v>54</v>
      </c>
      <c r="G79" t="s">
        <v>173</v>
      </c>
      <c r="H79" t="s">
        <v>57</v>
      </c>
      <c r="I79" t="s">
        <v>74</v>
      </c>
      <c r="J79">
        <v>32</v>
      </c>
      <c r="K79" t="str">
        <f>IF(J79="","Not Provided",VLOOKUP(J79,YOE_correlation[],2,TRUE))</f>
        <v>5. Expert / Veteran</v>
      </c>
      <c r="L79" t="s">
        <v>41</v>
      </c>
      <c r="M79">
        <f t="shared" si="6"/>
        <v>40</v>
      </c>
      <c r="N79">
        <v>1.8</v>
      </c>
      <c r="O79" t="s">
        <v>19</v>
      </c>
      <c r="P79" t="str">
        <f t="shared" si="7"/>
        <v>Not Active</v>
      </c>
      <c r="R79" s="6" t="str">
        <f t="shared" si="8"/>
        <v>Not Rated</v>
      </c>
    </row>
    <row r="80" spans="1:18" x14ac:dyDescent="0.45">
      <c r="A80" t="s">
        <v>222</v>
      </c>
      <c r="B80" t="s">
        <v>223</v>
      </c>
      <c r="C80" t="str">
        <f t="shared" si="9"/>
        <v>Leslie Rodriguez</v>
      </c>
      <c r="D80" t="s">
        <v>2</v>
      </c>
      <c r="E80" t="str">
        <f t="shared" si="5"/>
        <v>Female</v>
      </c>
      <c r="F80">
        <v>37</v>
      </c>
      <c r="G80" t="s">
        <v>112</v>
      </c>
      <c r="H80" t="s">
        <v>10</v>
      </c>
      <c r="I80" t="s">
        <v>18</v>
      </c>
      <c r="J80">
        <v>9</v>
      </c>
      <c r="K80" t="str">
        <f>IF(J80="","Not Provided",VLOOKUP(J80,YOE_correlation[],2,TRUE))</f>
        <v>2. Intermediate</v>
      </c>
      <c r="M80" t="str">
        <f t="shared" si="6"/>
        <v/>
      </c>
      <c r="N80">
        <v>0</v>
      </c>
      <c r="O80">
        <v>1</v>
      </c>
      <c r="P80" t="str">
        <f t="shared" si="7"/>
        <v>Active</v>
      </c>
      <c r="Q80" s="1">
        <v>0.89</v>
      </c>
      <c r="R80" s="6">
        <f t="shared" si="8"/>
        <v>0.89</v>
      </c>
    </row>
    <row r="81" spans="1:18" x14ac:dyDescent="0.45">
      <c r="A81" t="s">
        <v>224</v>
      </c>
      <c r="B81" t="s">
        <v>225</v>
      </c>
      <c r="C81" t="str">
        <f t="shared" si="9"/>
        <v>Noah Wiggins</v>
      </c>
      <c r="D81" t="s">
        <v>47</v>
      </c>
      <c r="E81" t="str">
        <f t="shared" si="5"/>
        <v>Male</v>
      </c>
      <c r="F81">
        <v>54</v>
      </c>
      <c r="G81" t="s">
        <v>78</v>
      </c>
      <c r="H81" t="s">
        <v>79</v>
      </c>
      <c r="I81" t="s">
        <v>99</v>
      </c>
      <c r="J81">
        <v>21</v>
      </c>
      <c r="K81" t="str">
        <f>IF(J81="","Not Provided",VLOOKUP(J81,YOE_correlation[],2,TRUE))</f>
        <v>5. Expert / Veteran</v>
      </c>
      <c r="L81" s="2">
        <v>100</v>
      </c>
      <c r="M81">
        <f t="shared" si="6"/>
        <v>100</v>
      </c>
      <c r="N81">
        <v>4.5999999999999996</v>
      </c>
      <c r="O81" t="b">
        <v>0</v>
      </c>
      <c r="P81" t="str">
        <f t="shared" si="7"/>
        <v>Not Active</v>
      </c>
      <c r="R81" s="6" t="str">
        <f t="shared" si="8"/>
        <v>Not Rated</v>
      </c>
    </row>
    <row r="82" spans="1:18" x14ac:dyDescent="0.45">
      <c r="A82" t="s">
        <v>226</v>
      </c>
      <c r="B82" t="s">
        <v>227</v>
      </c>
      <c r="C82" t="str">
        <f t="shared" si="9"/>
        <v>Bridget Williams</v>
      </c>
      <c r="D82" t="s">
        <v>62</v>
      </c>
      <c r="E82" t="str">
        <f t="shared" si="5"/>
        <v>Female</v>
      </c>
      <c r="F82">
        <v>33</v>
      </c>
      <c r="G82" t="s">
        <v>56</v>
      </c>
      <c r="H82" t="s">
        <v>57</v>
      </c>
      <c r="I82" t="s">
        <v>58</v>
      </c>
      <c r="J82">
        <v>12</v>
      </c>
      <c r="K82" t="str">
        <f>IF(J82="","Not Provided",VLOOKUP(J82,YOE_correlation[],2,TRUE))</f>
        <v>3. Experienced</v>
      </c>
      <c r="L82">
        <v>100</v>
      </c>
      <c r="M82">
        <f t="shared" si="6"/>
        <v>100</v>
      </c>
      <c r="N82">
        <v>3.6</v>
      </c>
      <c r="O82">
        <v>0</v>
      </c>
      <c r="P82" t="str">
        <f t="shared" si="7"/>
        <v>Not Active</v>
      </c>
      <c r="Q82" s="1">
        <v>0.63</v>
      </c>
      <c r="R82" s="6">
        <f t="shared" si="8"/>
        <v>0.63</v>
      </c>
    </row>
    <row r="83" spans="1:18" x14ac:dyDescent="0.45">
      <c r="A83" t="s">
        <v>228</v>
      </c>
      <c r="B83" t="s">
        <v>229</v>
      </c>
      <c r="C83" t="str">
        <f t="shared" si="9"/>
        <v>Veronica Baker</v>
      </c>
      <c r="D83" t="s">
        <v>2</v>
      </c>
      <c r="E83" t="str">
        <f t="shared" si="5"/>
        <v>Female</v>
      </c>
      <c r="F83">
        <v>25</v>
      </c>
      <c r="G83" t="s">
        <v>123</v>
      </c>
      <c r="H83" t="s">
        <v>124</v>
      </c>
      <c r="I83" t="s">
        <v>23</v>
      </c>
      <c r="J83">
        <v>7</v>
      </c>
      <c r="K83" t="str">
        <f>IF(J83="","Not Provided",VLOOKUP(J83,YOE_correlation[],2,TRUE))</f>
        <v>2. Intermediate</v>
      </c>
      <c r="L83" t="s">
        <v>41</v>
      </c>
      <c r="M83">
        <f t="shared" si="6"/>
        <v>40</v>
      </c>
      <c r="N83">
        <v>4.4000000000000004</v>
      </c>
      <c r="P83" t="str">
        <f t="shared" si="7"/>
        <v>Not Reported</v>
      </c>
      <c r="Q83">
        <v>81</v>
      </c>
      <c r="R83" s="6">
        <f t="shared" si="8"/>
        <v>0.81</v>
      </c>
    </row>
    <row r="84" spans="1:18" x14ac:dyDescent="0.45">
      <c r="A84" t="s">
        <v>230</v>
      </c>
      <c r="B84" t="s">
        <v>231</v>
      </c>
      <c r="C84" t="str">
        <f t="shared" si="9"/>
        <v>Andrew Avila</v>
      </c>
      <c r="D84" t="s">
        <v>82</v>
      </c>
      <c r="E84" t="str">
        <f t="shared" si="5"/>
        <v>Male</v>
      </c>
      <c r="G84" t="s">
        <v>158</v>
      </c>
      <c r="H84" t="s">
        <v>159</v>
      </c>
      <c r="I84" t="s">
        <v>74</v>
      </c>
      <c r="J84">
        <v>3</v>
      </c>
      <c r="K84" t="str">
        <f>IF(J84="","Not Provided",VLOOKUP(J84,YOE_correlation[],2,TRUE))</f>
        <v>1. Entry-level</v>
      </c>
      <c r="L84">
        <v>40</v>
      </c>
      <c r="M84">
        <f t="shared" si="6"/>
        <v>40</v>
      </c>
      <c r="N84">
        <v>4.5999999999999996</v>
      </c>
      <c r="O84" t="s">
        <v>19</v>
      </c>
      <c r="P84" t="str">
        <f t="shared" si="7"/>
        <v>Not Active</v>
      </c>
      <c r="Q84" s="1">
        <v>0.74</v>
      </c>
      <c r="R84" s="6">
        <f t="shared" si="8"/>
        <v>0.74</v>
      </c>
    </row>
    <row r="85" spans="1:18" x14ac:dyDescent="0.45">
      <c r="A85" t="s">
        <v>232</v>
      </c>
      <c r="B85" t="s">
        <v>233</v>
      </c>
      <c r="C85" t="str">
        <f t="shared" si="9"/>
        <v>Michael Roberson</v>
      </c>
      <c r="D85" t="s">
        <v>15</v>
      </c>
      <c r="E85" t="str">
        <f t="shared" si="5"/>
        <v>Male</v>
      </c>
      <c r="F85">
        <v>35</v>
      </c>
      <c r="G85" t="s">
        <v>97</v>
      </c>
      <c r="H85" t="s">
        <v>98</v>
      </c>
      <c r="I85" t="s">
        <v>23</v>
      </c>
      <c r="J85">
        <v>5</v>
      </c>
      <c r="K85" t="str">
        <f>IF(J85="","Not Provided",VLOOKUP(J85,YOE_correlation[],2,TRUE))</f>
        <v>1. Entry-level</v>
      </c>
      <c r="L85" s="2">
        <v>75</v>
      </c>
      <c r="M85">
        <f t="shared" si="6"/>
        <v>75</v>
      </c>
      <c r="N85">
        <v>3.2</v>
      </c>
      <c r="O85" t="b">
        <v>0</v>
      </c>
      <c r="P85" t="str">
        <f t="shared" si="7"/>
        <v>Not Active</v>
      </c>
      <c r="Q85" s="1">
        <v>0.72</v>
      </c>
      <c r="R85" s="6">
        <f t="shared" si="8"/>
        <v>0.72</v>
      </c>
    </row>
    <row r="86" spans="1:18" x14ac:dyDescent="0.45">
      <c r="A86" t="s">
        <v>234</v>
      </c>
      <c r="B86" t="s">
        <v>235</v>
      </c>
      <c r="C86" t="str">
        <f t="shared" si="9"/>
        <v>Austin Jenkins</v>
      </c>
      <c r="D86" t="s">
        <v>82</v>
      </c>
      <c r="E86" t="str">
        <f t="shared" si="5"/>
        <v>Male</v>
      </c>
      <c r="F86">
        <v>59</v>
      </c>
      <c r="G86" t="s">
        <v>97</v>
      </c>
      <c r="H86" t="s">
        <v>98</v>
      </c>
      <c r="I86" t="s">
        <v>31</v>
      </c>
      <c r="J86">
        <v>30</v>
      </c>
      <c r="K86" t="str">
        <f>IF(J86="","Not Provided",VLOOKUP(J86,YOE_correlation[],2,TRUE))</f>
        <v>5. Expert / Veteran</v>
      </c>
      <c r="L86" s="2">
        <v>40</v>
      </c>
      <c r="M86">
        <f t="shared" si="6"/>
        <v>40</v>
      </c>
      <c r="N86">
        <v>0</v>
      </c>
      <c r="O86" t="b">
        <v>1</v>
      </c>
      <c r="P86" t="str">
        <f t="shared" si="7"/>
        <v>Active</v>
      </c>
      <c r="R86" s="6" t="str">
        <f t="shared" si="8"/>
        <v>Not Rated</v>
      </c>
    </row>
    <row r="87" spans="1:18" x14ac:dyDescent="0.45">
      <c r="A87" t="s">
        <v>236</v>
      </c>
      <c r="B87" t="s">
        <v>237</v>
      </c>
      <c r="C87" t="str">
        <f t="shared" si="9"/>
        <v>Brenda Green</v>
      </c>
      <c r="D87" t="s">
        <v>26</v>
      </c>
      <c r="E87" t="str">
        <f t="shared" si="5"/>
        <v>Female</v>
      </c>
      <c r="F87">
        <v>21</v>
      </c>
      <c r="G87" t="s">
        <v>158</v>
      </c>
      <c r="H87" t="s">
        <v>159</v>
      </c>
      <c r="I87" t="s">
        <v>74</v>
      </c>
      <c r="J87">
        <v>2</v>
      </c>
      <c r="K87" t="str">
        <f>IF(J87="","Not Provided",VLOOKUP(J87,YOE_correlation[],2,TRUE))</f>
        <v>1. Entry-level</v>
      </c>
      <c r="L87">
        <v>100</v>
      </c>
      <c r="M87">
        <f t="shared" si="6"/>
        <v>100</v>
      </c>
      <c r="N87">
        <v>2.6</v>
      </c>
      <c r="O87" t="s">
        <v>59</v>
      </c>
      <c r="P87" t="str">
        <f t="shared" si="7"/>
        <v>Active</v>
      </c>
      <c r="Q87" s="1">
        <v>0.85</v>
      </c>
      <c r="R87" s="6">
        <f t="shared" si="8"/>
        <v>0.85</v>
      </c>
    </row>
    <row r="88" spans="1:18" x14ac:dyDescent="0.45">
      <c r="A88" t="s">
        <v>238</v>
      </c>
      <c r="B88" t="s">
        <v>239</v>
      </c>
      <c r="C88" t="str">
        <f t="shared" si="9"/>
        <v>Samuel Pierce</v>
      </c>
      <c r="D88" t="s">
        <v>77</v>
      </c>
      <c r="E88" t="str">
        <f t="shared" si="5"/>
        <v>Male</v>
      </c>
      <c r="F88">
        <v>25</v>
      </c>
      <c r="G88" t="s">
        <v>44</v>
      </c>
      <c r="H88" t="s">
        <v>10</v>
      </c>
      <c r="I88" t="s">
        <v>11</v>
      </c>
      <c r="J88">
        <v>2</v>
      </c>
      <c r="K88" t="str">
        <f>IF(J88="","Not Provided",VLOOKUP(J88,YOE_correlation[],2,TRUE))</f>
        <v>1. Entry-level</v>
      </c>
      <c r="L88" s="2">
        <v>75</v>
      </c>
      <c r="M88">
        <f t="shared" si="6"/>
        <v>75</v>
      </c>
      <c r="N88">
        <v>3.7</v>
      </c>
      <c r="O88" t="s">
        <v>19</v>
      </c>
      <c r="P88" t="str">
        <f t="shared" si="7"/>
        <v>Not Active</v>
      </c>
      <c r="R88" s="6" t="str">
        <f t="shared" si="8"/>
        <v>Not Rated</v>
      </c>
    </row>
    <row r="89" spans="1:18" x14ac:dyDescent="0.45">
      <c r="A89" t="s">
        <v>240</v>
      </c>
      <c r="B89" t="s">
        <v>241</v>
      </c>
      <c r="C89" t="str">
        <f t="shared" si="9"/>
        <v>Briana Smith</v>
      </c>
      <c r="D89" t="s">
        <v>2</v>
      </c>
      <c r="E89" t="str">
        <f t="shared" si="5"/>
        <v>Female</v>
      </c>
      <c r="F89">
        <v>38</v>
      </c>
      <c r="G89" t="s">
        <v>162</v>
      </c>
      <c r="H89" t="s">
        <v>57</v>
      </c>
      <c r="I89" t="s">
        <v>23</v>
      </c>
      <c r="J89">
        <v>19</v>
      </c>
      <c r="K89" t="str">
        <f>IF(J89="","Not Provided",VLOOKUP(J89,YOE_correlation[],2,TRUE))</f>
        <v>4. Senior</v>
      </c>
      <c r="L89">
        <v>75</v>
      </c>
      <c r="M89">
        <f t="shared" si="6"/>
        <v>75</v>
      </c>
      <c r="N89">
        <v>2.2999999999999998</v>
      </c>
      <c r="O89" t="b">
        <v>0</v>
      </c>
      <c r="P89" t="str">
        <f t="shared" si="7"/>
        <v>Not Active</v>
      </c>
      <c r="Q89" s="1">
        <v>0.61</v>
      </c>
      <c r="R89" s="6">
        <f t="shared" si="8"/>
        <v>0.61</v>
      </c>
    </row>
    <row r="90" spans="1:18" x14ac:dyDescent="0.45">
      <c r="A90" t="s">
        <v>242</v>
      </c>
      <c r="B90" t="s">
        <v>243</v>
      </c>
      <c r="C90" t="str">
        <f t="shared" si="9"/>
        <v>Ronald Barrett</v>
      </c>
      <c r="D90" t="s">
        <v>82</v>
      </c>
      <c r="E90" t="str">
        <f t="shared" si="5"/>
        <v>Male</v>
      </c>
      <c r="F90">
        <v>57</v>
      </c>
      <c r="G90" t="s">
        <v>108</v>
      </c>
      <c r="H90" t="s">
        <v>109</v>
      </c>
      <c r="I90" t="s">
        <v>31</v>
      </c>
      <c r="J90">
        <v>16</v>
      </c>
      <c r="K90" t="str">
        <f>IF(J90="","Not Provided",VLOOKUP(J90,YOE_correlation[],2,TRUE))</f>
        <v>4. Senior</v>
      </c>
      <c r="L90">
        <v>100</v>
      </c>
      <c r="M90">
        <f t="shared" si="6"/>
        <v>100</v>
      </c>
      <c r="N90">
        <v>3.1</v>
      </c>
      <c r="O90" t="b">
        <v>0</v>
      </c>
      <c r="P90" t="str">
        <f t="shared" si="7"/>
        <v>Not Active</v>
      </c>
      <c r="R90" s="6" t="str">
        <f t="shared" si="8"/>
        <v>Not Rated</v>
      </c>
    </row>
    <row r="91" spans="1:18" x14ac:dyDescent="0.45">
      <c r="A91" t="s">
        <v>244</v>
      </c>
      <c r="B91" t="s">
        <v>245</v>
      </c>
      <c r="C91" t="str">
        <f t="shared" si="9"/>
        <v>Matthew Smith</v>
      </c>
      <c r="D91" t="s">
        <v>34</v>
      </c>
      <c r="E91" t="str">
        <f t="shared" si="5"/>
        <v>Male</v>
      </c>
      <c r="F91">
        <v>32</v>
      </c>
      <c r="G91" t="s">
        <v>78</v>
      </c>
      <c r="H91" t="s">
        <v>79</v>
      </c>
      <c r="I91" t="s">
        <v>11</v>
      </c>
      <c r="J91">
        <v>10</v>
      </c>
      <c r="K91" t="str">
        <f>IF(J91="","Not Provided",VLOOKUP(J91,YOE_correlation[],2,TRUE))</f>
        <v>2. Intermediate</v>
      </c>
      <c r="L91" s="2">
        <v>20</v>
      </c>
      <c r="M91">
        <f t="shared" si="6"/>
        <v>20</v>
      </c>
      <c r="N91">
        <v>2.4</v>
      </c>
      <c r="O91">
        <v>0</v>
      </c>
      <c r="P91" t="str">
        <f t="shared" si="7"/>
        <v>Not Active</v>
      </c>
      <c r="Q91" s="1">
        <v>0.86</v>
      </c>
      <c r="R91" s="6">
        <f t="shared" si="8"/>
        <v>0.86</v>
      </c>
    </row>
    <row r="92" spans="1:18" x14ac:dyDescent="0.45">
      <c r="A92" t="s">
        <v>246</v>
      </c>
      <c r="B92" t="s">
        <v>247</v>
      </c>
      <c r="C92" t="str">
        <f t="shared" si="9"/>
        <v>Logan Huang</v>
      </c>
      <c r="D92" t="s">
        <v>15</v>
      </c>
      <c r="E92" t="str">
        <f t="shared" si="5"/>
        <v>Male</v>
      </c>
      <c r="F92">
        <v>21</v>
      </c>
      <c r="G92" t="s">
        <v>3</v>
      </c>
      <c r="H92" t="s">
        <v>4</v>
      </c>
      <c r="I92" t="s">
        <v>74</v>
      </c>
      <c r="J92">
        <v>2</v>
      </c>
      <c r="K92" t="str">
        <f>IF(J92="","Not Provided",VLOOKUP(J92,YOE_correlation[],2,TRUE))</f>
        <v>1. Entry-level</v>
      </c>
      <c r="L92" t="s">
        <v>12</v>
      </c>
      <c r="M92">
        <f t="shared" si="6"/>
        <v>100</v>
      </c>
      <c r="N92">
        <v>1.6</v>
      </c>
      <c r="O92" t="s">
        <v>53</v>
      </c>
      <c r="P92" t="str">
        <f t="shared" si="7"/>
        <v>Active</v>
      </c>
      <c r="Q92" s="1">
        <v>0.97</v>
      </c>
      <c r="R92" s="6">
        <f t="shared" si="8"/>
        <v>0.97</v>
      </c>
    </row>
    <row r="93" spans="1:18" x14ac:dyDescent="0.45">
      <c r="A93" t="s">
        <v>248</v>
      </c>
      <c r="B93" t="s">
        <v>249</v>
      </c>
      <c r="C93" t="str">
        <f t="shared" si="9"/>
        <v>Miranda Hutchinson</v>
      </c>
      <c r="D93" t="s">
        <v>62</v>
      </c>
      <c r="E93" t="str">
        <f t="shared" si="5"/>
        <v>Female</v>
      </c>
      <c r="F93">
        <v>57</v>
      </c>
      <c r="G93" t="s">
        <v>112</v>
      </c>
      <c r="H93" t="s">
        <v>10</v>
      </c>
      <c r="I93" t="s">
        <v>63</v>
      </c>
      <c r="J93">
        <v>18</v>
      </c>
      <c r="K93" t="str">
        <f>IF(J93="","Not Provided",VLOOKUP(J93,YOE_correlation[],2,TRUE))</f>
        <v>4. Senior</v>
      </c>
      <c r="L93">
        <v>50</v>
      </c>
      <c r="M93">
        <f t="shared" si="6"/>
        <v>50</v>
      </c>
      <c r="N93">
        <v>2.4</v>
      </c>
      <c r="O93">
        <v>1</v>
      </c>
      <c r="P93" t="str">
        <f t="shared" si="7"/>
        <v>Active</v>
      </c>
      <c r="Q93" s="1">
        <v>0.63</v>
      </c>
      <c r="R93" s="6">
        <f t="shared" si="8"/>
        <v>0.63</v>
      </c>
    </row>
    <row r="94" spans="1:18" x14ac:dyDescent="0.45">
      <c r="A94" t="s">
        <v>250</v>
      </c>
      <c r="B94" t="s">
        <v>251</v>
      </c>
      <c r="C94" t="str">
        <f t="shared" si="9"/>
        <v>Paul Richardson</v>
      </c>
      <c r="D94" t="s">
        <v>15</v>
      </c>
      <c r="E94" t="str">
        <f t="shared" si="5"/>
        <v>Male</v>
      </c>
      <c r="F94">
        <v>53</v>
      </c>
      <c r="G94" t="s">
        <v>158</v>
      </c>
      <c r="H94" t="s">
        <v>159</v>
      </c>
      <c r="I94" t="s">
        <v>58</v>
      </c>
      <c r="J94">
        <v>21</v>
      </c>
      <c r="K94" t="str">
        <f>IF(J94="","Not Provided",VLOOKUP(J94,YOE_correlation[],2,TRUE))</f>
        <v>5. Expert / Veteran</v>
      </c>
      <c r="L94" t="s">
        <v>12</v>
      </c>
      <c r="M94">
        <f t="shared" si="6"/>
        <v>100</v>
      </c>
      <c r="O94" t="s">
        <v>59</v>
      </c>
      <c r="P94" t="str">
        <f t="shared" si="7"/>
        <v>Active</v>
      </c>
      <c r="Q94" s="1">
        <v>0.97</v>
      </c>
      <c r="R94" s="6">
        <f t="shared" si="8"/>
        <v>0.97</v>
      </c>
    </row>
    <row r="95" spans="1:18" x14ac:dyDescent="0.45">
      <c r="A95" t="s">
        <v>252</v>
      </c>
      <c r="B95" t="s">
        <v>253</v>
      </c>
      <c r="C95" t="str">
        <f t="shared" si="9"/>
        <v>Jose Jones</v>
      </c>
      <c r="D95" t="s">
        <v>77</v>
      </c>
      <c r="E95" t="str">
        <f t="shared" si="5"/>
        <v>Male</v>
      </c>
      <c r="F95">
        <v>35</v>
      </c>
      <c r="G95" t="s">
        <v>108</v>
      </c>
      <c r="H95" t="s">
        <v>109</v>
      </c>
      <c r="I95" t="s">
        <v>5</v>
      </c>
      <c r="J95">
        <v>3</v>
      </c>
      <c r="K95" t="str">
        <f>IF(J95="","Not Provided",VLOOKUP(J95,YOE_correlation[],2,TRUE))</f>
        <v>1. Entry-level</v>
      </c>
      <c r="L95" t="s">
        <v>94</v>
      </c>
      <c r="M95">
        <f t="shared" si="6"/>
        <v>30</v>
      </c>
      <c r="N95">
        <v>3.8</v>
      </c>
      <c r="O95" t="s">
        <v>53</v>
      </c>
      <c r="P95" t="str">
        <f t="shared" si="7"/>
        <v>Active</v>
      </c>
      <c r="Q95" s="1">
        <v>0.81</v>
      </c>
      <c r="R95" s="6">
        <f t="shared" si="8"/>
        <v>0.81</v>
      </c>
    </row>
    <row r="96" spans="1:18" x14ac:dyDescent="0.45">
      <c r="A96" t="s">
        <v>254</v>
      </c>
      <c r="B96" t="s">
        <v>255</v>
      </c>
      <c r="C96" t="str">
        <f t="shared" si="9"/>
        <v>Denise Smith</v>
      </c>
      <c r="D96" t="s">
        <v>2</v>
      </c>
      <c r="E96" t="str">
        <f t="shared" si="5"/>
        <v>Female</v>
      </c>
      <c r="F96">
        <v>54</v>
      </c>
      <c r="G96" t="s">
        <v>158</v>
      </c>
      <c r="H96" t="s">
        <v>159</v>
      </c>
      <c r="I96" t="s">
        <v>99</v>
      </c>
      <c r="J96">
        <v>17</v>
      </c>
      <c r="K96" t="str">
        <f>IF(J96="","Not Provided",VLOOKUP(J96,YOE_correlation[],2,TRUE))</f>
        <v>4. Senior</v>
      </c>
      <c r="L96">
        <v>20</v>
      </c>
      <c r="M96">
        <f t="shared" si="6"/>
        <v>20</v>
      </c>
      <c r="N96">
        <v>1.7</v>
      </c>
      <c r="O96">
        <v>0</v>
      </c>
      <c r="P96" t="str">
        <f t="shared" si="7"/>
        <v>Not Active</v>
      </c>
      <c r="Q96" s="1">
        <v>0.69</v>
      </c>
      <c r="R96" s="6">
        <f t="shared" si="8"/>
        <v>0.69</v>
      </c>
    </row>
    <row r="97" spans="1:18" x14ac:dyDescent="0.45">
      <c r="A97" t="s">
        <v>256</v>
      </c>
      <c r="B97" t="s">
        <v>257</v>
      </c>
      <c r="C97" t="str">
        <f t="shared" si="9"/>
        <v>Shelby Mcmahon</v>
      </c>
      <c r="D97" t="s">
        <v>8</v>
      </c>
      <c r="E97" t="str">
        <f t="shared" si="5"/>
        <v>Female</v>
      </c>
      <c r="F97">
        <v>36</v>
      </c>
      <c r="G97" t="s">
        <v>3</v>
      </c>
      <c r="H97" t="s">
        <v>4</v>
      </c>
      <c r="I97" t="s">
        <v>58</v>
      </c>
      <c r="J97">
        <v>0</v>
      </c>
      <c r="K97" t="str">
        <f>IF(J97="","Not Provided",VLOOKUP(J97,YOE_correlation[],2,TRUE))</f>
        <v>1. Entry-level</v>
      </c>
      <c r="L97">
        <v>20</v>
      </c>
      <c r="M97">
        <f t="shared" si="6"/>
        <v>20</v>
      </c>
      <c r="N97">
        <v>1.3</v>
      </c>
      <c r="O97" t="s">
        <v>59</v>
      </c>
      <c r="P97" t="str">
        <f t="shared" si="7"/>
        <v>Active</v>
      </c>
      <c r="Q97" s="1">
        <v>0.64</v>
      </c>
      <c r="R97" s="6">
        <f t="shared" si="8"/>
        <v>0.64</v>
      </c>
    </row>
    <row r="98" spans="1:18" x14ac:dyDescent="0.45">
      <c r="A98" t="s">
        <v>258</v>
      </c>
      <c r="B98" t="s">
        <v>259</v>
      </c>
      <c r="C98" t="str">
        <f t="shared" si="9"/>
        <v>Bethany Wright</v>
      </c>
      <c r="D98" t="s">
        <v>2</v>
      </c>
      <c r="E98" t="str">
        <f t="shared" si="5"/>
        <v>Female</v>
      </c>
      <c r="F98">
        <v>49</v>
      </c>
      <c r="G98" t="s">
        <v>173</v>
      </c>
      <c r="H98" t="s">
        <v>57</v>
      </c>
      <c r="I98" t="s">
        <v>63</v>
      </c>
      <c r="J98">
        <v>25</v>
      </c>
      <c r="K98" t="str">
        <f>IF(J98="","Not Provided",VLOOKUP(J98,YOE_correlation[],2,TRUE))</f>
        <v>5. Expert / Veteran</v>
      </c>
      <c r="L98">
        <v>50</v>
      </c>
      <c r="M98">
        <f t="shared" si="6"/>
        <v>50</v>
      </c>
      <c r="N98">
        <v>5</v>
      </c>
      <c r="O98" t="s">
        <v>19</v>
      </c>
      <c r="P98" t="str">
        <f t="shared" si="7"/>
        <v>Not Active</v>
      </c>
      <c r="Q98" s="1">
        <v>0.77</v>
      </c>
      <c r="R98" s="6">
        <f t="shared" si="8"/>
        <v>0.77</v>
      </c>
    </row>
    <row r="99" spans="1:18" x14ac:dyDescent="0.45">
      <c r="A99" t="s">
        <v>260</v>
      </c>
      <c r="B99" t="s">
        <v>261</v>
      </c>
      <c r="C99" t="str">
        <f t="shared" si="9"/>
        <v>David Ortiz</v>
      </c>
      <c r="D99" t="s">
        <v>82</v>
      </c>
      <c r="E99" t="str">
        <f t="shared" si="5"/>
        <v>Male</v>
      </c>
      <c r="F99">
        <v>37</v>
      </c>
      <c r="G99" t="s">
        <v>44</v>
      </c>
      <c r="H99" t="s">
        <v>10</v>
      </c>
      <c r="I99" t="s">
        <v>5</v>
      </c>
      <c r="J99">
        <v>17</v>
      </c>
      <c r="K99" t="str">
        <f>IF(J99="","Not Provided",VLOOKUP(J99,YOE_correlation[],2,TRUE))</f>
        <v>4. Senior</v>
      </c>
      <c r="L99">
        <v>20</v>
      </c>
      <c r="M99">
        <f t="shared" si="6"/>
        <v>20</v>
      </c>
      <c r="N99">
        <v>3.3</v>
      </c>
      <c r="O99">
        <v>0</v>
      </c>
      <c r="P99" t="str">
        <f t="shared" si="7"/>
        <v>Not Active</v>
      </c>
      <c r="Q99">
        <v>96</v>
      </c>
      <c r="R99" s="6">
        <f t="shared" si="8"/>
        <v>0.96</v>
      </c>
    </row>
    <row r="100" spans="1:18" x14ac:dyDescent="0.45">
      <c r="A100" t="s">
        <v>262</v>
      </c>
      <c r="B100" t="s">
        <v>263</v>
      </c>
      <c r="C100" t="str">
        <f t="shared" si="9"/>
        <v>Andrew Lynch</v>
      </c>
      <c r="D100" t="s">
        <v>47</v>
      </c>
      <c r="E100" t="str">
        <f t="shared" si="5"/>
        <v>Male</v>
      </c>
      <c r="G100" t="s">
        <v>44</v>
      </c>
      <c r="H100" t="s">
        <v>10</v>
      </c>
      <c r="I100" t="s">
        <v>58</v>
      </c>
      <c r="J100">
        <v>5</v>
      </c>
      <c r="K100" t="str">
        <f>IF(J100="","Not Provided",VLOOKUP(J100,YOE_correlation[],2,TRUE))</f>
        <v>1. Entry-level</v>
      </c>
      <c r="L100" s="2">
        <v>20</v>
      </c>
      <c r="M100">
        <f t="shared" si="6"/>
        <v>20</v>
      </c>
      <c r="N100">
        <v>1.1000000000000001</v>
      </c>
      <c r="O100" t="s">
        <v>143</v>
      </c>
      <c r="P100" t="str">
        <f t="shared" si="7"/>
        <v>Not Active</v>
      </c>
      <c r="Q100" s="1">
        <v>0.74</v>
      </c>
      <c r="R100" s="6">
        <f t="shared" si="8"/>
        <v>0.74</v>
      </c>
    </row>
    <row r="101" spans="1:18" x14ac:dyDescent="0.45">
      <c r="A101" t="s">
        <v>264</v>
      </c>
      <c r="B101" t="s">
        <v>265</v>
      </c>
      <c r="C101" t="str">
        <f t="shared" si="9"/>
        <v>Kristopher Meyers</v>
      </c>
      <c r="D101" t="s">
        <v>34</v>
      </c>
      <c r="E101" t="str">
        <f t="shared" si="5"/>
        <v>Male</v>
      </c>
      <c r="F101">
        <v>32</v>
      </c>
      <c r="G101" t="s">
        <v>123</v>
      </c>
      <c r="H101" t="s">
        <v>124</v>
      </c>
      <c r="I101" t="s">
        <v>58</v>
      </c>
      <c r="J101">
        <v>10</v>
      </c>
      <c r="K101" t="str">
        <f>IF(J101="","Not Provided",VLOOKUP(J101,YOE_correlation[],2,TRUE))</f>
        <v>2. Intermediate</v>
      </c>
      <c r="L101">
        <v>50</v>
      </c>
      <c r="M101">
        <f t="shared" si="6"/>
        <v>50</v>
      </c>
      <c r="N101">
        <v>1.2</v>
      </c>
      <c r="O101" t="b">
        <v>0</v>
      </c>
      <c r="P101" t="str">
        <f t="shared" si="7"/>
        <v>Not Active</v>
      </c>
      <c r="Q101" s="1">
        <v>0.89</v>
      </c>
      <c r="R101" s="6">
        <f t="shared" si="8"/>
        <v>0.89</v>
      </c>
    </row>
    <row r="102" spans="1:18" x14ac:dyDescent="0.45">
      <c r="A102" t="s">
        <v>266</v>
      </c>
      <c r="B102" t="s">
        <v>267</v>
      </c>
      <c r="C102" t="str">
        <f t="shared" si="9"/>
        <v>Thomas Roth</v>
      </c>
      <c r="D102" t="s">
        <v>34</v>
      </c>
      <c r="E102" t="str">
        <f t="shared" si="5"/>
        <v>Male</v>
      </c>
      <c r="F102">
        <v>35</v>
      </c>
      <c r="G102" t="s">
        <v>78</v>
      </c>
      <c r="H102" t="s">
        <v>79</v>
      </c>
      <c r="I102" t="s">
        <v>11</v>
      </c>
      <c r="J102">
        <v>0</v>
      </c>
      <c r="K102" t="str">
        <f>IF(J102="","Not Provided",VLOOKUP(J102,YOE_correlation[],2,TRUE))</f>
        <v>1. Entry-level</v>
      </c>
      <c r="M102" t="str">
        <f t="shared" si="6"/>
        <v/>
      </c>
      <c r="N102">
        <v>2</v>
      </c>
      <c r="O102">
        <v>1</v>
      </c>
      <c r="P102" t="str">
        <f t="shared" si="7"/>
        <v>Active</v>
      </c>
      <c r="Q102" s="1">
        <v>0.64</v>
      </c>
      <c r="R102" s="6">
        <f t="shared" si="8"/>
        <v>0.64</v>
      </c>
    </row>
    <row r="103" spans="1:18" x14ac:dyDescent="0.45">
      <c r="A103" t="s">
        <v>268</v>
      </c>
      <c r="B103" t="s">
        <v>269</v>
      </c>
      <c r="C103" t="str">
        <f t="shared" si="9"/>
        <v>Vicki Brown</v>
      </c>
      <c r="D103" t="s">
        <v>2</v>
      </c>
      <c r="E103" t="str">
        <f t="shared" si="5"/>
        <v>Female</v>
      </c>
      <c r="F103">
        <v>51</v>
      </c>
      <c r="G103" t="s">
        <v>108</v>
      </c>
      <c r="H103" t="s">
        <v>109</v>
      </c>
      <c r="I103" t="s">
        <v>18</v>
      </c>
      <c r="J103">
        <v>2</v>
      </c>
      <c r="K103" t="str">
        <f>IF(J103="","Not Provided",VLOOKUP(J103,YOE_correlation[],2,TRUE))</f>
        <v>1. Entry-level</v>
      </c>
      <c r="L103" s="2">
        <v>30</v>
      </c>
      <c r="M103">
        <f t="shared" si="6"/>
        <v>30</v>
      </c>
      <c r="N103">
        <v>4.5</v>
      </c>
      <c r="O103">
        <v>0</v>
      </c>
      <c r="P103" t="str">
        <f t="shared" si="7"/>
        <v>Not Active</v>
      </c>
      <c r="Q103">
        <v>64</v>
      </c>
      <c r="R103" s="6">
        <f t="shared" si="8"/>
        <v>0.64</v>
      </c>
    </row>
    <row r="104" spans="1:18" x14ac:dyDescent="0.45">
      <c r="A104" t="s">
        <v>270</v>
      </c>
      <c r="B104" t="s">
        <v>271</v>
      </c>
      <c r="C104" t="str">
        <f t="shared" si="9"/>
        <v>Stacy Sutton</v>
      </c>
      <c r="D104" t="s">
        <v>2</v>
      </c>
      <c r="E104" t="str">
        <f t="shared" si="5"/>
        <v>Female</v>
      </c>
      <c r="F104">
        <v>50</v>
      </c>
      <c r="G104" t="s">
        <v>108</v>
      </c>
      <c r="H104" t="s">
        <v>109</v>
      </c>
      <c r="I104" t="s">
        <v>74</v>
      </c>
      <c r="J104">
        <v>30</v>
      </c>
      <c r="K104" t="str">
        <f>IF(J104="","Not Provided",VLOOKUP(J104,YOE_correlation[],2,TRUE))</f>
        <v>5. Expert / Veteran</v>
      </c>
      <c r="L104">
        <v>100</v>
      </c>
      <c r="M104">
        <f t="shared" si="6"/>
        <v>100</v>
      </c>
      <c r="N104">
        <v>3</v>
      </c>
      <c r="O104">
        <v>1</v>
      </c>
      <c r="P104" t="str">
        <f t="shared" si="7"/>
        <v>Active</v>
      </c>
      <c r="Q104" s="1">
        <v>0.73</v>
      </c>
      <c r="R104" s="6">
        <f t="shared" si="8"/>
        <v>0.73</v>
      </c>
    </row>
    <row r="105" spans="1:18" x14ac:dyDescent="0.45">
      <c r="A105" t="s">
        <v>272</v>
      </c>
      <c r="B105" t="s">
        <v>273</v>
      </c>
      <c r="C105" t="str">
        <f t="shared" si="9"/>
        <v>Kimberly Holland</v>
      </c>
      <c r="D105" t="s">
        <v>2</v>
      </c>
      <c r="E105" t="str">
        <f t="shared" si="5"/>
        <v>Female</v>
      </c>
      <c r="F105">
        <v>21</v>
      </c>
      <c r="G105" t="s">
        <v>48</v>
      </c>
      <c r="H105" t="s">
        <v>49</v>
      </c>
      <c r="I105" t="s">
        <v>5</v>
      </c>
      <c r="J105">
        <v>2</v>
      </c>
      <c r="K105" t="str">
        <f>IF(J105="","Not Provided",VLOOKUP(J105,YOE_correlation[],2,TRUE))</f>
        <v>1. Entry-level</v>
      </c>
      <c r="L105" s="2">
        <v>50</v>
      </c>
      <c r="M105">
        <f t="shared" si="6"/>
        <v>50</v>
      </c>
      <c r="N105">
        <v>4.9000000000000004</v>
      </c>
      <c r="O105" t="s">
        <v>53</v>
      </c>
      <c r="P105" t="str">
        <f t="shared" si="7"/>
        <v>Active</v>
      </c>
      <c r="Q105" s="1">
        <v>0.68</v>
      </c>
      <c r="R105" s="6">
        <f t="shared" si="8"/>
        <v>0.68</v>
      </c>
    </row>
    <row r="106" spans="1:18" x14ac:dyDescent="0.45">
      <c r="A106" t="s">
        <v>274</v>
      </c>
      <c r="B106" t="s">
        <v>275</v>
      </c>
      <c r="C106" t="str">
        <f t="shared" si="9"/>
        <v>Travis Richardson</v>
      </c>
      <c r="D106" t="s">
        <v>47</v>
      </c>
      <c r="E106" t="str">
        <f t="shared" si="5"/>
        <v>Male</v>
      </c>
      <c r="F106">
        <v>25</v>
      </c>
      <c r="G106" t="s">
        <v>44</v>
      </c>
      <c r="H106" t="s">
        <v>10</v>
      </c>
      <c r="I106" t="s">
        <v>18</v>
      </c>
      <c r="J106">
        <v>3</v>
      </c>
      <c r="K106" t="str">
        <f>IF(J106="","Not Provided",VLOOKUP(J106,YOE_correlation[],2,TRUE))</f>
        <v>1. Entry-level</v>
      </c>
      <c r="L106" s="2">
        <v>30</v>
      </c>
      <c r="M106">
        <f t="shared" si="6"/>
        <v>30</v>
      </c>
      <c r="O106" t="s">
        <v>143</v>
      </c>
      <c r="P106" t="str">
        <f t="shared" si="7"/>
        <v>Not Active</v>
      </c>
      <c r="Q106" s="1">
        <v>0.88</v>
      </c>
      <c r="R106" s="6">
        <f t="shared" si="8"/>
        <v>0.88</v>
      </c>
    </row>
    <row r="107" spans="1:18" x14ac:dyDescent="0.45">
      <c r="A107" t="s">
        <v>276</v>
      </c>
      <c r="B107" t="s">
        <v>277</v>
      </c>
      <c r="C107" t="str">
        <f t="shared" si="9"/>
        <v>Jasmin Ho</v>
      </c>
      <c r="D107" t="s">
        <v>8</v>
      </c>
      <c r="E107" t="str">
        <f t="shared" si="5"/>
        <v>Female</v>
      </c>
      <c r="F107">
        <v>57</v>
      </c>
      <c r="G107" t="s">
        <v>119</v>
      </c>
      <c r="H107" t="s">
        <v>120</v>
      </c>
      <c r="I107" t="s">
        <v>74</v>
      </c>
      <c r="J107">
        <v>21</v>
      </c>
      <c r="K107" t="str">
        <f>IF(J107="","Not Provided",VLOOKUP(J107,YOE_correlation[],2,TRUE))</f>
        <v>5. Expert / Veteran</v>
      </c>
      <c r="L107" s="2">
        <v>40</v>
      </c>
      <c r="M107">
        <f t="shared" si="6"/>
        <v>40</v>
      </c>
      <c r="N107">
        <v>2.5</v>
      </c>
      <c r="O107">
        <v>0</v>
      </c>
      <c r="P107" t="str">
        <f t="shared" si="7"/>
        <v>Not Active</v>
      </c>
      <c r="Q107" s="1">
        <v>0.77</v>
      </c>
      <c r="R107" s="6">
        <f t="shared" si="8"/>
        <v>0.77</v>
      </c>
    </row>
    <row r="108" spans="1:18" x14ac:dyDescent="0.45">
      <c r="A108" t="s">
        <v>278</v>
      </c>
      <c r="B108" t="s">
        <v>279</v>
      </c>
      <c r="C108" t="str">
        <f t="shared" si="9"/>
        <v>Mark Paul</v>
      </c>
      <c r="D108" t="s">
        <v>34</v>
      </c>
      <c r="E108" t="str">
        <f t="shared" si="5"/>
        <v>Male</v>
      </c>
      <c r="F108">
        <v>58</v>
      </c>
      <c r="G108" t="s">
        <v>108</v>
      </c>
      <c r="H108" t="s">
        <v>109</v>
      </c>
      <c r="I108" t="s">
        <v>5</v>
      </c>
      <c r="J108">
        <v>3</v>
      </c>
      <c r="K108" t="str">
        <f>IF(J108="","Not Provided",VLOOKUP(J108,YOE_correlation[],2,TRUE))</f>
        <v>1. Entry-level</v>
      </c>
      <c r="M108" t="str">
        <f t="shared" si="6"/>
        <v/>
      </c>
      <c r="N108">
        <v>0</v>
      </c>
      <c r="O108">
        <v>1</v>
      </c>
      <c r="P108" t="str">
        <f t="shared" si="7"/>
        <v>Active</v>
      </c>
      <c r="R108" s="6" t="str">
        <f t="shared" si="8"/>
        <v>Not Rated</v>
      </c>
    </row>
    <row r="109" spans="1:18" x14ac:dyDescent="0.45">
      <c r="A109" t="s">
        <v>280</v>
      </c>
      <c r="B109" t="s">
        <v>281</v>
      </c>
      <c r="C109" t="str">
        <f t="shared" si="9"/>
        <v>Jennifer Lewis</v>
      </c>
      <c r="D109" t="s">
        <v>22</v>
      </c>
      <c r="E109" t="str">
        <f t="shared" si="5"/>
        <v>Female</v>
      </c>
      <c r="F109">
        <v>45</v>
      </c>
      <c r="G109" t="s">
        <v>35</v>
      </c>
      <c r="H109" t="s">
        <v>36</v>
      </c>
      <c r="I109" t="s">
        <v>11</v>
      </c>
      <c r="J109">
        <v>19</v>
      </c>
      <c r="K109" t="str">
        <f>IF(J109="","Not Provided",VLOOKUP(J109,YOE_correlation[],2,TRUE))</f>
        <v>4. Senior</v>
      </c>
      <c r="L109">
        <v>40</v>
      </c>
      <c r="M109">
        <f t="shared" si="6"/>
        <v>40</v>
      </c>
      <c r="O109">
        <v>1</v>
      </c>
      <c r="P109" t="str">
        <f t="shared" si="7"/>
        <v>Active</v>
      </c>
      <c r="Q109" s="1">
        <v>0.72</v>
      </c>
      <c r="R109" s="6">
        <f t="shared" si="8"/>
        <v>0.72</v>
      </c>
    </row>
    <row r="110" spans="1:18" x14ac:dyDescent="0.45">
      <c r="A110" t="s">
        <v>282</v>
      </c>
      <c r="B110" t="s">
        <v>283</v>
      </c>
      <c r="C110" t="str">
        <f t="shared" si="9"/>
        <v>Elizabeth Lester</v>
      </c>
      <c r="D110" t="s">
        <v>22</v>
      </c>
      <c r="E110" t="str">
        <f t="shared" si="5"/>
        <v>Female</v>
      </c>
      <c r="F110">
        <v>23</v>
      </c>
      <c r="G110" t="s">
        <v>44</v>
      </c>
      <c r="H110" t="s">
        <v>10</v>
      </c>
      <c r="I110" t="s">
        <v>23</v>
      </c>
      <c r="J110">
        <v>0</v>
      </c>
      <c r="K110" t="str">
        <f>IF(J110="","Not Provided",VLOOKUP(J110,YOE_correlation[],2,TRUE))</f>
        <v>1. Entry-level</v>
      </c>
      <c r="L110">
        <v>20</v>
      </c>
      <c r="M110">
        <f t="shared" si="6"/>
        <v>20</v>
      </c>
      <c r="N110">
        <v>4.7</v>
      </c>
      <c r="O110" t="s">
        <v>59</v>
      </c>
      <c r="P110" t="str">
        <f t="shared" si="7"/>
        <v>Active</v>
      </c>
      <c r="Q110" s="1">
        <v>0.6</v>
      </c>
      <c r="R110" s="6">
        <f t="shared" si="8"/>
        <v>0.6</v>
      </c>
    </row>
    <row r="111" spans="1:18" x14ac:dyDescent="0.45">
      <c r="A111" t="s">
        <v>284</v>
      </c>
      <c r="B111" t="s">
        <v>285</v>
      </c>
      <c r="C111" t="str">
        <f t="shared" si="9"/>
        <v>Kimberly Griffin</v>
      </c>
      <c r="D111" t="s">
        <v>8</v>
      </c>
      <c r="E111" t="str">
        <f t="shared" si="5"/>
        <v>Female</v>
      </c>
      <c r="F111">
        <v>46</v>
      </c>
      <c r="G111" t="s">
        <v>44</v>
      </c>
      <c r="H111" t="s">
        <v>10</v>
      </c>
      <c r="I111" t="s">
        <v>31</v>
      </c>
      <c r="J111">
        <v>9</v>
      </c>
      <c r="K111" t="str">
        <f>IF(J111="","Not Provided",VLOOKUP(J111,YOE_correlation[],2,TRUE))</f>
        <v>2. Intermediate</v>
      </c>
      <c r="L111" s="2">
        <v>30</v>
      </c>
      <c r="M111">
        <f t="shared" si="6"/>
        <v>30</v>
      </c>
      <c r="N111">
        <v>3.5</v>
      </c>
      <c r="P111" t="str">
        <f t="shared" si="7"/>
        <v>Not Reported</v>
      </c>
      <c r="Q111">
        <v>72</v>
      </c>
      <c r="R111" s="6">
        <f t="shared" si="8"/>
        <v>0.72</v>
      </c>
    </row>
    <row r="112" spans="1:18" x14ac:dyDescent="0.45">
      <c r="A112" t="s">
        <v>286</v>
      </c>
      <c r="B112" t="s">
        <v>287</v>
      </c>
      <c r="C112" t="str">
        <f t="shared" si="9"/>
        <v>Tyler Warner</v>
      </c>
      <c r="D112" t="s">
        <v>47</v>
      </c>
      <c r="E112" t="str">
        <f t="shared" si="5"/>
        <v>Male</v>
      </c>
      <c r="F112">
        <v>27</v>
      </c>
      <c r="G112" t="s">
        <v>56</v>
      </c>
      <c r="H112" t="s">
        <v>57</v>
      </c>
      <c r="I112" t="s">
        <v>58</v>
      </c>
      <c r="J112">
        <v>5</v>
      </c>
      <c r="K112" t="str">
        <f>IF(J112="","Not Provided",VLOOKUP(J112,YOE_correlation[],2,TRUE))</f>
        <v>1. Entry-level</v>
      </c>
      <c r="L112">
        <v>30</v>
      </c>
      <c r="M112">
        <f t="shared" si="6"/>
        <v>30</v>
      </c>
      <c r="O112" t="s">
        <v>19</v>
      </c>
      <c r="P112" t="str">
        <f t="shared" si="7"/>
        <v>Not Active</v>
      </c>
      <c r="Q112" s="1">
        <v>0.92</v>
      </c>
      <c r="R112" s="6">
        <f t="shared" si="8"/>
        <v>0.92</v>
      </c>
    </row>
    <row r="113" spans="1:18" x14ac:dyDescent="0.45">
      <c r="A113" t="s">
        <v>288</v>
      </c>
      <c r="B113" t="s">
        <v>289</v>
      </c>
      <c r="C113" t="str">
        <f t="shared" si="9"/>
        <v>Jane Cox</v>
      </c>
      <c r="D113" t="s">
        <v>8</v>
      </c>
      <c r="E113" t="str">
        <f t="shared" si="5"/>
        <v>Female</v>
      </c>
      <c r="F113">
        <v>32</v>
      </c>
      <c r="G113" t="s">
        <v>44</v>
      </c>
      <c r="H113" t="s">
        <v>10</v>
      </c>
      <c r="I113" t="s">
        <v>99</v>
      </c>
      <c r="J113">
        <v>6</v>
      </c>
      <c r="K113" t="str">
        <f>IF(J113="","Not Provided",VLOOKUP(J113,YOE_correlation[],2,TRUE))</f>
        <v>2. Intermediate</v>
      </c>
      <c r="L113" t="s">
        <v>83</v>
      </c>
      <c r="M113">
        <f t="shared" si="6"/>
        <v>50</v>
      </c>
      <c r="N113">
        <v>3.4</v>
      </c>
      <c r="O113">
        <v>1</v>
      </c>
      <c r="P113" t="str">
        <f t="shared" si="7"/>
        <v>Active</v>
      </c>
      <c r="R113" s="6" t="str">
        <f t="shared" si="8"/>
        <v>Not Rated</v>
      </c>
    </row>
    <row r="114" spans="1:18" x14ac:dyDescent="0.45">
      <c r="A114" t="s">
        <v>290</v>
      </c>
      <c r="B114" t="s">
        <v>291</v>
      </c>
      <c r="C114" t="str">
        <f t="shared" si="9"/>
        <v>Leah Williams</v>
      </c>
      <c r="D114" t="s">
        <v>2</v>
      </c>
      <c r="E114" t="str">
        <f t="shared" si="5"/>
        <v>Female</v>
      </c>
      <c r="F114">
        <v>48</v>
      </c>
      <c r="G114" t="s">
        <v>56</v>
      </c>
      <c r="H114" t="s">
        <v>57</v>
      </c>
      <c r="I114" t="s">
        <v>99</v>
      </c>
      <c r="J114">
        <v>6</v>
      </c>
      <c r="K114" t="str">
        <f>IF(J114="","Not Provided",VLOOKUP(J114,YOE_correlation[],2,TRUE))</f>
        <v>2. Intermediate</v>
      </c>
      <c r="L114" t="s">
        <v>38</v>
      </c>
      <c r="M114">
        <f t="shared" si="6"/>
        <v>75</v>
      </c>
      <c r="N114">
        <v>2.5</v>
      </c>
      <c r="P114" t="str">
        <f t="shared" si="7"/>
        <v>Not Reported</v>
      </c>
      <c r="Q114" s="1">
        <v>0.92</v>
      </c>
      <c r="R114" s="6">
        <f t="shared" si="8"/>
        <v>0.92</v>
      </c>
    </row>
    <row r="115" spans="1:18" x14ac:dyDescent="0.45">
      <c r="A115" t="s">
        <v>292</v>
      </c>
      <c r="B115" t="s">
        <v>293</v>
      </c>
      <c r="C115" t="str">
        <f t="shared" si="9"/>
        <v>Kevin Wong</v>
      </c>
      <c r="D115" t="s">
        <v>15</v>
      </c>
      <c r="E115" t="str">
        <f t="shared" si="5"/>
        <v>Male</v>
      </c>
      <c r="F115">
        <v>30</v>
      </c>
      <c r="G115" t="s">
        <v>48</v>
      </c>
      <c r="H115" t="s">
        <v>49</v>
      </c>
      <c r="I115" t="s">
        <v>11</v>
      </c>
      <c r="J115">
        <v>3</v>
      </c>
      <c r="K115" t="str">
        <f>IF(J115="","Not Provided",VLOOKUP(J115,YOE_correlation[],2,TRUE))</f>
        <v>1. Entry-level</v>
      </c>
      <c r="L115" s="2">
        <v>30</v>
      </c>
      <c r="M115">
        <f t="shared" si="6"/>
        <v>30</v>
      </c>
      <c r="N115">
        <v>1.1000000000000001</v>
      </c>
      <c r="O115" t="b">
        <v>1</v>
      </c>
      <c r="P115" t="str">
        <f t="shared" si="7"/>
        <v>Active</v>
      </c>
      <c r="R115" s="6" t="str">
        <f t="shared" si="8"/>
        <v>Not Rated</v>
      </c>
    </row>
    <row r="116" spans="1:18" x14ac:dyDescent="0.45">
      <c r="A116" t="s">
        <v>294</v>
      </c>
      <c r="B116" t="s">
        <v>295</v>
      </c>
      <c r="C116" t="str">
        <f t="shared" si="9"/>
        <v>Robert Andrews</v>
      </c>
      <c r="D116" t="s">
        <v>82</v>
      </c>
      <c r="E116" t="str">
        <f t="shared" si="5"/>
        <v>Male</v>
      </c>
      <c r="F116">
        <v>59</v>
      </c>
      <c r="G116" t="s">
        <v>48</v>
      </c>
      <c r="H116" t="s">
        <v>49</v>
      </c>
      <c r="I116" t="s">
        <v>31</v>
      </c>
      <c r="J116">
        <v>13</v>
      </c>
      <c r="K116" t="str">
        <f>IF(J116="","Not Provided",VLOOKUP(J116,YOE_correlation[],2,TRUE))</f>
        <v>3. Experienced</v>
      </c>
      <c r="L116" t="s">
        <v>296</v>
      </c>
      <c r="M116">
        <f t="shared" si="6"/>
        <v>20</v>
      </c>
      <c r="N116">
        <v>4.8</v>
      </c>
      <c r="P116" t="str">
        <f t="shared" si="7"/>
        <v>Not Reported</v>
      </c>
      <c r="R116" s="6" t="str">
        <f t="shared" si="8"/>
        <v>Not Rated</v>
      </c>
    </row>
    <row r="117" spans="1:18" x14ac:dyDescent="0.45">
      <c r="A117" t="s">
        <v>297</v>
      </c>
      <c r="B117" t="s">
        <v>298</v>
      </c>
      <c r="C117" t="str">
        <f t="shared" si="9"/>
        <v>Jessica Torres</v>
      </c>
      <c r="D117" t="s">
        <v>26</v>
      </c>
      <c r="E117" t="str">
        <f t="shared" si="5"/>
        <v>Female</v>
      </c>
      <c r="F117">
        <v>32</v>
      </c>
      <c r="G117" t="s">
        <v>162</v>
      </c>
      <c r="H117" t="s">
        <v>57</v>
      </c>
      <c r="I117" t="s">
        <v>31</v>
      </c>
      <c r="J117">
        <v>5</v>
      </c>
      <c r="K117" t="str">
        <f>IF(J117="","Not Provided",VLOOKUP(J117,YOE_correlation[],2,TRUE))</f>
        <v>1. Entry-level</v>
      </c>
      <c r="L117" s="2">
        <v>30</v>
      </c>
      <c r="M117">
        <f t="shared" si="6"/>
        <v>30</v>
      </c>
      <c r="O117">
        <v>0</v>
      </c>
      <c r="P117" t="str">
        <f t="shared" si="7"/>
        <v>Not Active</v>
      </c>
      <c r="Q117" s="1">
        <v>0.86</v>
      </c>
      <c r="R117" s="6">
        <f t="shared" si="8"/>
        <v>0.86</v>
      </c>
    </row>
    <row r="118" spans="1:18" x14ac:dyDescent="0.45">
      <c r="A118" t="s">
        <v>299</v>
      </c>
      <c r="B118" t="s">
        <v>300</v>
      </c>
      <c r="C118" t="str">
        <f t="shared" si="9"/>
        <v>Teresa Kim</v>
      </c>
      <c r="D118" t="s">
        <v>62</v>
      </c>
      <c r="E118" t="str">
        <f t="shared" si="5"/>
        <v>Female</v>
      </c>
      <c r="F118">
        <v>57</v>
      </c>
      <c r="G118" t="s">
        <v>123</v>
      </c>
      <c r="H118" t="s">
        <v>124</v>
      </c>
      <c r="I118" t="s">
        <v>58</v>
      </c>
      <c r="J118">
        <v>4</v>
      </c>
      <c r="K118" t="str">
        <f>IF(J118="","Not Provided",VLOOKUP(J118,YOE_correlation[],2,TRUE))</f>
        <v>1. Entry-level</v>
      </c>
      <c r="L118" t="s">
        <v>41</v>
      </c>
      <c r="M118">
        <f t="shared" si="6"/>
        <v>40</v>
      </c>
      <c r="N118">
        <v>3.4</v>
      </c>
      <c r="O118">
        <v>1</v>
      </c>
      <c r="P118" t="str">
        <f t="shared" si="7"/>
        <v>Active</v>
      </c>
      <c r="Q118" s="1">
        <v>0.68</v>
      </c>
      <c r="R118" s="6">
        <f t="shared" si="8"/>
        <v>0.68</v>
      </c>
    </row>
    <row r="119" spans="1:18" x14ac:dyDescent="0.45">
      <c r="A119" t="s">
        <v>301</v>
      </c>
      <c r="B119" t="s">
        <v>302</v>
      </c>
      <c r="C119" t="str">
        <f t="shared" si="9"/>
        <v>Jon Morgan</v>
      </c>
      <c r="D119" t="s">
        <v>47</v>
      </c>
      <c r="E119" t="str">
        <f t="shared" si="5"/>
        <v>Male</v>
      </c>
      <c r="F119">
        <v>27</v>
      </c>
      <c r="G119" t="s">
        <v>9</v>
      </c>
      <c r="H119" t="s">
        <v>10</v>
      </c>
      <c r="I119" t="s">
        <v>99</v>
      </c>
      <c r="J119">
        <v>7</v>
      </c>
      <c r="K119" t="str">
        <f>IF(J119="","Not Provided",VLOOKUP(J119,YOE_correlation[],2,TRUE))</f>
        <v>2. Intermediate</v>
      </c>
      <c r="L119" t="s">
        <v>296</v>
      </c>
      <c r="M119">
        <f t="shared" si="6"/>
        <v>20</v>
      </c>
      <c r="N119">
        <v>3.2</v>
      </c>
      <c r="O119">
        <v>1</v>
      </c>
      <c r="P119" t="str">
        <f t="shared" si="7"/>
        <v>Active</v>
      </c>
      <c r="Q119" s="1">
        <v>0.62</v>
      </c>
      <c r="R119" s="6">
        <f t="shared" si="8"/>
        <v>0.62</v>
      </c>
    </row>
    <row r="120" spans="1:18" x14ac:dyDescent="0.45">
      <c r="A120" t="s">
        <v>303</v>
      </c>
      <c r="B120" t="s">
        <v>304</v>
      </c>
      <c r="C120" t="str">
        <f t="shared" si="9"/>
        <v>Gloria Chaney</v>
      </c>
      <c r="D120" t="s">
        <v>22</v>
      </c>
      <c r="E120" t="str">
        <f t="shared" si="5"/>
        <v>Female</v>
      </c>
      <c r="F120">
        <v>33</v>
      </c>
      <c r="G120" t="s">
        <v>35</v>
      </c>
      <c r="H120" t="s">
        <v>36</v>
      </c>
      <c r="I120" t="s">
        <v>99</v>
      </c>
      <c r="J120">
        <v>13</v>
      </c>
      <c r="K120" t="str">
        <f>IF(J120="","Not Provided",VLOOKUP(J120,YOE_correlation[],2,TRUE))</f>
        <v>3. Experienced</v>
      </c>
      <c r="L120">
        <v>20</v>
      </c>
      <c r="M120">
        <f t="shared" si="6"/>
        <v>20</v>
      </c>
      <c r="N120">
        <v>3.2</v>
      </c>
      <c r="O120" t="b">
        <v>0</v>
      </c>
      <c r="P120" t="str">
        <f t="shared" si="7"/>
        <v>Not Active</v>
      </c>
      <c r="R120" s="6" t="str">
        <f t="shared" si="8"/>
        <v>Not Rated</v>
      </c>
    </row>
    <row r="121" spans="1:18" x14ac:dyDescent="0.45">
      <c r="A121" t="s">
        <v>305</v>
      </c>
      <c r="B121" t="s">
        <v>306</v>
      </c>
      <c r="C121" t="str">
        <f t="shared" si="9"/>
        <v>Jesse Campbell</v>
      </c>
      <c r="D121" t="s">
        <v>15</v>
      </c>
      <c r="E121" t="str">
        <f t="shared" si="5"/>
        <v>Male</v>
      </c>
      <c r="F121">
        <v>29</v>
      </c>
      <c r="G121" t="s">
        <v>97</v>
      </c>
      <c r="H121" t="s">
        <v>98</v>
      </c>
      <c r="I121" t="s">
        <v>37</v>
      </c>
      <c r="J121">
        <v>4</v>
      </c>
      <c r="K121" t="str">
        <f>IF(J121="","Not Provided",VLOOKUP(J121,YOE_correlation[],2,TRUE))</f>
        <v>1. Entry-level</v>
      </c>
      <c r="L121">
        <v>30</v>
      </c>
      <c r="M121">
        <f t="shared" si="6"/>
        <v>30</v>
      </c>
      <c r="N121">
        <v>0</v>
      </c>
      <c r="O121" t="s">
        <v>59</v>
      </c>
      <c r="P121" t="str">
        <f t="shared" si="7"/>
        <v>Active</v>
      </c>
      <c r="Q121" s="1">
        <v>0.82</v>
      </c>
      <c r="R121" s="6">
        <f t="shared" si="8"/>
        <v>0.82</v>
      </c>
    </row>
    <row r="122" spans="1:18" x14ac:dyDescent="0.45">
      <c r="A122" t="s">
        <v>307</v>
      </c>
      <c r="B122" t="s">
        <v>308</v>
      </c>
      <c r="C122" t="str">
        <f t="shared" si="9"/>
        <v>Allison Tucker MD</v>
      </c>
      <c r="D122" t="s">
        <v>26</v>
      </c>
      <c r="E122" t="str">
        <f t="shared" si="5"/>
        <v>Female</v>
      </c>
      <c r="F122">
        <v>36</v>
      </c>
      <c r="G122" t="s">
        <v>35</v>
      </c>
      <c r="H122" t="s">
        <v>36</v>
      </c>
      <c r="I122" t="s">
        <v>58</v>
      </c>
      <c r="J122">
        <v>13</v>
      </c>
      <c r="K122" t="str">
        <f>IF(J122="","Not Provided",VLOOKUP(J122,YOE_correlation[],2,TRUE))</f>
        <v>3. Experienced</v>
      </c>
      <c r="L122">
        <v>75</v>
      </c>
      <c r="M122">
        <f t="shared" si="6"/>
        <v>75</v>
      </c>
      <c r="O122">
        <v>1</v>
      </c>
      <c r="P122" t="str">
        <f t="shared" si="7"/>
        <v>Active</v>
      </c>
      <c r="R122" s="6" t="str">
        <f t="shared" si="8"/>
        <v>Not Rated</v>
      </c>
    </row>
    <row r="123" spans="1:18" x14ac:dyDescent="0.45">
      <c r="A123" t="s">
        <v>309</v>
      </c>
      <c r="B123" t="s">
        <v>310</v>
      </c>
      <c r="C123" t="str">
        <f t="shared" si="9"/>
        <v>Candice Petersen</v>
      </c>
      <c r="D123" t="s">
        <v>62</v>
      </c>
      <c r="E123" t="str">
        <f t="shared" si="5"/>
        <v>Female</v>
      </c>
      <c r="F123">
        <v>47</v>
      </c>
      <c r="G123" t="s">
        <v>3</v>
      </c>
      <c r="H123" t="s">
        <v>4</v>
      </c>
      <c r="I123" t="s">
        <v>74</v>
      </c>
      <c r="J123">
        <v>5</v>
      </c>
      <c r="K123" t="str">
        <f>IF(J123="","Not Provided",VLOOKUP(J123,YOE_correlation[],2,TRUE))</f>
        <v>1. Entry-level</v>
      </c>
      <c r="L123" s="2">
        <v>40</v>
      </c>
      <c r="M123">
        <f t="shared" si="6"/>
        <v>40</v>
      </c>
      <c r="N123">
        <v>3.7</v>
      </c>
      <c r="O123" t="b">
        <v>0</v>
      </c>
      <c r="P123" t="str">
        <f t="shared" si="7"/>
        <v>Not Active</v>
      </c>
      <c r="Q123">
        <v>93</v>
      </c>
      <c r="R123" s="6">
        <f t="shared" si="8"/>
        <v>0.93</v>
      </c>
    </row>
    <row r="124" spans="1:18" x14ac:dyDescent="0.45">
      <c r="A124" t="s">
        <v>311</v>
      </c>
      <c r="B124" t="s">
        <v>312</v>
      </c>
      <c r="C124" t="str">
        <f t="shared" si="9"/>
        <v>Christopher Nichols</v>
      </c>
      <c r="D124" t="s">
        <v>47</v>
      </c>
      <c r="E124" t="str">
        <f t="shared" si="5"/>
        <v>Male</v>
      </c>
      <c r="F124">
        <v>48</v>
      </c>
      <c r="G124" t="s">
        <v>112</v>
      </c>
      <c r="H124" t="s">
        <v>10</v>
      </c>
      <c r="I124" t="s">
        <v>99</v>
      </c>
      <c r="J124">
        <v>15</v>
      </c>
      <c r="K124" t="str">
        <f>IF(J124="","Not Provided",VLOOKUP(J124,YOE_correlation[],2,TRUE))</f>
        <v>3. Experienced</v>
      </c>
      <c r="L124" t="s">
        <v>83</v>
      </c>
      <c r="M124">
        <f t="shared" si="6"/>
        <v>50</v>
      </c>
      <c r="N124">
        <v>1</v>
      </c>
      <c r="O124" t="s">
        <v>59</v>
      </c>
      <c r="P124" t="str">
        <f t="shared" si="7"/>
        <v>Active</v>
      </c>
      <c r="Q124" s="1">
        <v>0.64</v>
      </c>
      <c r="R124" s="6">
        <f t="shared" si="8"/>
        <v>0.64</v>
      </c>
    </row>
    <row r="125" spans="1:18" x14ac:dyDescent="0.45">
      <c r="A125" t="s">
        <v>313</v>
      </c>
      <c r="B125" t="s">
        <v>314</v>
      </c>
      <c r="C125" t="str">
        <f t="shared" si="9"/>
        <v>Debra Garcia</v>
      </c>
      <c r="D125" t="s">
        <v>2</v>
      </c>
      <c r="E125" t="str">
        <f t="shared" si="5"/>
        <v>Female</v>
      </c>
      <c r="F125">
        <v>27</v>
      </c>
      <c r="G125" t="s">
        <v>158</v>
      </c>
      <c r="H125" t="s">
        <v>159</v>
      </c>
      <c r="I125" t="s">
        <v>58</v>
      </c>
      <c r="J125">
        <v>8</v>
      </c>
      <c r="K125" t="str">
        <f>IF(J125="","Not Provided",VLOOKUP(J125,YOE_correlation[],2,TRUE))</f>
        <v>2. Intermediate</v>
      </c>
      <c r="L125" s="2">
        <v>50</v>
      </c>
      <c r="M125">
        <f t="shared" si="6"/>
        <v>50</v>
      </c>
      <c r="N125">
        <v>0</v>
      </c>
      <c r="P125" t="str">
        <f t="shared" si="7"/>
        <v>Not Reported</v>
      </c>
      <c r="R125" s="6" t="str">
        <f t="shared" si="8"/>
        <v>Not Rated</v>
      </c>
    </row>
    <row r="126" spans="1:18" x14ac:dyDescent="0.45">
      <c r="A126" t="s">
        <v>315</v>
      </c>
      <c r="B126" t="s">
        <v>316</v>
      </c>
      <c r="C126" t="str">
        <f t="shared" si="9"/>
        <v>Andrew Fuentes</v>
      </c>
      <c r="D126" t="s">
        <v>15</v>
      </c>
      <c r="E126" t="str">
        <f t="shared" si="5"/>
        <v>Male</v>
      </c>
      <c r="F126">
        <v>34</v>
      </c>
      <c r="G126" t="s">
        <v>9</v>
      </c>
      <c r="H126" t="s">
        <v>10</v>
      </c>
      <c r="I126" t="s">
        <v>23</v>
      </c>
      <c r="J126">
        <v>10</v>
      </c>
      <c r="K126" t="str">
        <f>IF(J126="","Not Provided",VLOOKUP(J126,YOE_correlation[],2,TRUE))</f>
        <v>2. Intermediate</v>
      </c>
      <c r="M126" t="str">
        <f t="shared" si="6"/>
        <v/>
      </c>
      <c r="N126">
        <v>1.7</v>
      </c>
      <c r="O126" t="s">
        <v>19</v>
      </c>
      <c r="P126" t="str">
        <f t="shared" si="7"/>
        <v>Not Active</v>
      </c>
      <c r="Q126" s="1">
        <v>0.96</v>
      </c>
      <c r="R126" s="6">
        <f t="shared" si="8"/>
        <v>0.96</v>
      </c>
    </row>
    <row r="127" spans="1:18" x14ac:dyDescent="0.45">
      <c r="A127" t="s">
        <v>317</v>
      </c>
      <c r="B127" t="s">
        <v>318</v>
      </c>
      <c r="C127" t="str">
        <f t="shared" si="9"/>
        <v>Jason Carter</v>
      </c>
      <c r="D127" t="s">
        <v>82</v>
      </c>
      <c r="E127" t="str">
        <f t="shared" si="5"/>
        <v>Male</v>
      </c>
      <c r="F127">
        <v>49</v>
      </c>
      <c r="G127" t="s">
        <v>97</v>
      </c>
      <c r="H127" t="s">
        <v>98</v>
      </c>
      <c r="I127" t="s">
        <v>37</v>
      </c>
      <c r="J127">
        <v>19</v>
      </c>
      <c r="K127" t="str">
        <f>IF(J127="","Not Provided",VLOOKUP(J127,YOE_correlation[],2,TRUE))</f>
        <v>4. Senior</v>
      </c>
      <c r="M127" t="str">
        <f t="shared" si="6"/>
        <v/>
      </c>
      <c r="N127">
        <v>5</v>
      </c>
      <c r="O127" t="s">
        <v>59</v>
      </c>
      <c r="P127" t="str">
        <f t="shared" si="7"/>
        <v>Active</v>
      </c>
      <c r="Q127" s="1">
        <v>0.83</v>
      </c>
      <c r="R127" s="6">
        <f t="shared" si="8"/>
        <v>0.83</v>
      </c>
    </row>
    <row r="128" spans="1:18" x14ac:dyDescent="0.45">
      <c r="A128" t="s">
        <v>319</v>
      </c>
      <c r="B128" t="s">
        <v>320</v>
      </c>
      <c r="C128" t="str">
        <f t="shared" si="9"/>
        <v>Austin Romero</v>
      </c>
      <c r="D128" t="s">
        <v>15</v>
      </c>
      <c r="E128" t="str">
        <f t="shared" si="5"/>
        <v>Male</v>
      </c>
      <c r="F128">
        <v>30</v>
      </c>
      <c r="G128" t="s">
        <v>92</v>
      </c>
      <c r="H128" t="s">
        <v>93</v>
      </c>
      <c r="I128" t="s">
        <v>11</v>
      </c>
      <c r="J128">
        <v>10</v>
      </c>
      <c r="K128" t="str">
        <f>IF(J128="","Not Provided",VLOOKUP(J128,YOE_correlation[],2,TRUE))</f>
        <v>2. Intermediate</v>
      </c>
      <c r="L128" s="2">
        <v>100</v>
      </c>
      <c r="M128">
        <f t="shared" si="6"/>
        <v>100</v>
      </c>
      <c r="N128">
        <v>1.7</v>
      </c>
      <c r="O128" t="s">
        <v>53</v>
      </c>
      <c r="P128" t="str">
        <f t="shared" si="7"/>
        <v>Active</v>
      </c>
      <c r="Q128" s="1">
        <v>0.64</v>
      </c>
      <c r="R128" s="6">
        <f t="shared" si="8"/>
        <v>0.64</v>
      </c>
    </row>
    <row r="129" spans="1:18" x14ac:dyDescent="0.45">
      <c r="A129" t="s">
        <v>321</v>
      </c>
      <c r="B129" t="s">
        <v>322</v>
      </c>
      <c r="C129" t="str">
        <f t="shared" si="9"/>
        <v>Clayton Burns</v>
      </c>
      <c r="D129" t="s">
        <v>15</v>
      </c>
      <c r="E129" t="str">
        <f t="shared" si="5"/>
        <v>Male</v>
      </c>
      <c r="F129">
        <v>31</v>
      </c>
      <c r="G129" t="s">
        <v>123</v>
      </c>
      <c r="H129" t="s">
        <v>124</v>
      </c>
      <c r="I129" t="s">
        <v>18</v>
      </c>
      <c r="J129">
        <v>8</v>
      </c>
      <c r="K129" t="str">
        <f>IF(J129="","Not Provided",VLOOKUP(J129,YOE_correlation[],2,TRUE))</f>
        <v>2. Intermediate</v>
      </c>
      <c r="L129">
        <v>40</v>
      </c>
      <c r="M129">
        <f t="shared" si="6"/>
        <v>40</v>
      </c>
      <c r="N129">
        <v>4.4000000000000004</v>
      </c>
      <c r="O129">
        <v>0</v>
      </c>
      <c r="P129" t="str">
        <f t="shared" si="7"/>
        <v>Not Active</v>
      </c>
      <c r="Q129" s="1">
        <v>0.7</v>
      </c>
      <c r="R129" s="6">
        <f t="shared" si="8"/>
        <v>0.7</v>
      </c>
    </row>
    <row r="130" spans="1:18" x14ac:dyDescent="0.45">
      <c r="A130" t="s">
        <v>323</v>
      </c>
      <c r="B130" t="s">
        <v>324</v>
      </c>
      <c r="C130" t="str">
        <f t="shared" si="9"/>
        <v>Jonathan Clark</v>
      </c>
      <c r="D130" t="s">
        <v>34</v>
      </c>
      <c r="E130" t="str">
        <f t="shared" si="5"/>
        <v>Male</v>
      </c>
      <c r="F130">
        <v>58</v>
      </c>
      <c r="G130" t="s">
        <v>158</v>
      </c>
      <c r="H130" t="s">
        <v>159</v>
      </c>
      <c r="I130" t="s">
        <v>99</v>
      </c>
      <c r="J130">
        <v>9</v>
      </c>
      <c r="K130" t="str">
        <f>IF(J130="","Not Provided",VLOOKUP(J130,YOE_correlation[],2,TRUE))</f>
        <v>2. Intermediate</v>
      </c>
      <c r="L130">
        <v>20</v>
      </c>
      <c r="M130">
        <f t="shared" si="6"/>
        <v>20</v>
      </c>
      <c r="N130">
        <v>0</v>
      </c>
      <c r="O130" t="s">
        <v>19</v>
      </c>
      <c r="P130" t="str">
        <f t="shared" si="7"/>
        <v>Not Active</v>
      </c>
      <c r="Q130" s="1">
        <v>0.65</v>
      </c>
      <c r="R130" s="6">
        <f t="shared" si="8"/>
        <v>0.65</v>
      </c>
    </row>
    <row r="131" spans="1:18" x14ac:dyDescent="0.45">
      <c r="A131" t="s">
        <v>325</v>
      </c>
      <c r="B131" t="s">
        <v>326</v>
      </c>
      <c r="C131" t="str">
        <f t="shared" si="9"/>
        <v>Alexander Griffin</v>
      </c>
      <c r="D131" t="s">
        <v>82</v>
      </c>
      <c r="E131" t="str">
        <f t="shared" ref="E131:E194" si="10">IF(LOWER(LEFT(D131,1))="f", "Female", "Male")</f>
        <v>Male</v>
      </c>
      <c r="F131">
        <v>47</v>
      </c>
      <c r="G131" t="s">
        <v>119</v>
      </c>
      <c r="H131" t="s">
        <v>120</v>
      </c>
      <c r="I131" t="s">
        <v>99</v>
      </c>
      <c r="J131">
        <v>13</v>
      </c>
      <c r="K131" t="str">
        <f>IF(J131="","Not Provided",VLOOKUP(J131,YOE_correlation[],2,TRUE))</f>
        <v>3. Experienced</v>
      </c>
      <c r="L131">
        <v>40</v>
      </c>
      <c r="M131">
        <f t="shared" ref="M131:M194" si="11">IFERROR(--_xlfn.REGEXREPLACE(L131,"[^0-9.]",""),"")</f>
        <v>40</v>
      </c>
      <c r="N131">
        <v>3.4</v>
      </c>
      <c r="P131" t="str">
        <f t="shared" ref="P131:P194" si="12">IF(O131="","Not Reported",IF(_xlfn.REGEXTEST(TRIM(UPPER(O131)),"^(1|Y|YES|TRUE)$",1),"Active","Not Active"))</f>
        <v>Not Reported</v>
      </c>
      <c r="Q131" s="1">
        <v>0.67</v>
      </c>
      <c r="R131" s="6">
        <f t="shared" ref="R131:R194" si="13">IF(
    Q131="",
    "Not Rated",
    IF(
        RIGHT(TRIM(Q131),1)="%",
        VALUE(_xlfn.REGEXREPLACE(Q131,"%",""))/100,
        IF(Q131&gt;1, Q131/100,Q131)
    )
)</f>
        <v>0.67</v>
      </c>
    </row>
    <row r="132" spans="1:18" x14ac:dyDescent="0.45">
      <c r="A132" t="s">
        <v>327</v>
      </c>
      <c r="B132" t="s">
        <v>328</v>
      </c>
      <c r="C132" t="str">
        <f t="shared" ref="C132:C195" si="14">B132</f>
        <v>Shelly Whitehead</v>
      </c>
      <c r="D132" t="s">
        <v>2</v>
      </c>
      <c r="E132" t="str">
        <f t="shared" si="10"/>
        <v>Female</v>
      </c>
      <c r="F132">
        <v>45</v>
      </c>
      <c r="G132" t="s">
        <v>52</v>
      </c>
      <c r="H132" t="s">
        <v>10</v>
      </c>
      <c r="I132" t="s">
        <v>63</v>
      </c>
      <c r="J132">
        <v>14</v>
      </c>
      <c r="K132" t="str">
        <f>IF(J132="","Not Provided",VLOOKUP(J132,YOE_correlation[],2,TRUE))</f>
        <v>3. Experienced</v>
      </c>
      <c r="L132" t="s">
        <v>12</v>
      </c>
      <c r="M132">
        <f t="shared" si="11"/>
        <v>100</v>
      </c>
      <c r="N132">
        <v>1.1000000000000001</v>
      </c>
      <c r="O132" t="s">
        <v>143</v>
      </c>
      <c r="P132" t="str">
        <f t="shared" si="12"/>
        <v>Not Active</v>
      </c>
      <c r="Q132">
        <v>93</v>
      </c>
      <c r="R132" s="6">
        <f t="shared" si="13"/>
        <v>0.93</v>
      </c>
    </row>
    <row r="133" spans="1:18" x14ac:dyDescent="0.45">
      <c r="A133" t="s">
        <v>329</v>
      </c>
      <c r="B133" t="s">
        <v>330</v>
      </c>
      <c r="C133" t="str">
        <f t="shared" si="14"/>
        <v>Kaitlyn Davis</v>
      </c>
      <c r="D133" t="s">
        <v>8</v>
      </c>
      <c r="E133" t="str">
        <f t="shared" si="10"/>
        <v>Female</v>
      </c>
      <c r="F133">
        <v>57</v>
      </c>
      <c r="G133" t="s">
        <v>119</v>
      </c>
      <c r="H133" t="s">
        <v>120</v>
      </c>
      <c r="I133" t="s">
        <v>99</v>
      </c>
      <c r="J133">
        <v>0</v>
      </c>
      <c r="K133" t="str">
        <f>IF(J133="","Not Provided",VLOOKUP(J133,YOE_correlation[],2,TRUE))</f>
        <v>1. Entry-level</v>
      </c>
      <c r="L133">
        <v>50</v>
      </c>
      <c r="M133">
        <f t="shared" si="11"/>
        <v>50</v>
      </c>
      <c r="N133">
        <v>1.6</v>
      </c>
      <c r="O133" t="s">
        <v>19</v>
      </c>
      <c r="P133" t="str">
        <f t="shared" si="12"/>
        <v>Not Active</v>
      </c>
      <c r="Q133" s="1">
        <v>0.6</v>
      </c>
      <c r="R133" s="6">
        <f t="shared" si="13"/>
        <v>0.6</v>
      </c>
    </row>
    <row r="134" spans="1:18" x14ac:dyDescent="0.45">
      <c r="A134" t="s">
        <v>331</v>
      </c>
      <c r="B134" t="s">
        <v>332</v>
      </c>
      <c r="C134" t="str">
        <f t="shared" si="14"/>
        <v>Christopher Jones</v>
      </c>
      <c r="D134" t="s">
        <v>47</v>
      </c>
      <c r="E134" t="str">
        <f t="shared" si="10"/>
        <v>Male</v>
      </c>
      <c r="F134">
        <v>50</v>
      </c>
      <c r="G134" t="s">
        <v>78</v>
      </c>
      <c r="H134" t="s">
        <v>79</v>
      </c>
      <c r="I134" t="s">
        <v>23</v>
      </c>
      <c r="J134">
        <v>22</v>
      </c>
      <c r="K134" t="str">
        <f>IF(J134="","Not Provided",VLOOKUP(J134,YOE_correlation[],2,TRUE))</f>
        <v>5. Expert / Veteran</v>
      </c>
      <c r="L134">
        <v>100</v>
      </c>
      <c r="M134">
        <f t="shared" si="11"/>
        <v>100</v>
      </c>
      <c r="N134">
        <v>4.0999999999999996</v>
      </c>
      <c r="O134" t="s">
        <v>19</v>
      </c>
      <c r="P134" t="str">
        <f t="shared" si="12"/>
        <v>Not Active</v>
      </c>
      <c r="Q134" s="1">
        <v>0.62</v>
      </c>
      <c r="R134" s="6">
        <f t="shared" si="13"/>
        <v>0.62</v>
      </c>
    </row>
    <row r="135" spans="1:18" x14ac:dyDescent="0.45">
      <c r="A135" t="s">
        <v>333</v>
      </c>
      <c r="B135" t="s">
        <v>334</v>
      </c>
      <c r="C135" t="str">
        <f t="shared" si="14"/>
        <v>Cindy Jacobs</v>
      </c>
      <c r="D135" t="s">
        <v>8</v>
      </c>
      <c r="E135" t="str">
        <f t="shared" si="10"/>
        <v>Female</v>
      </c>
      <c r="G135" t="s">
        <v>92</v>
      </c>
      <c r="H135" t="s">
        <v>93</v>
      </c>
      <c r="I135" t="s">
        <v>99</v>
      </c>
      <c r="J135">
        <v>4</v>
      </c>
      <c r="K135" t="str">
        <f>IF(J135="","Not Provided",VLOOKUP(J135,YOE_correlation[],2,TRUE))</f>
        <v>1. Entry-level</v>
      </c>
      <c r="M135" t="str">
        <f t="shared" si="11"/>
        <v/>
      </c>
      <c r="N135">
        <v>2.5</v>
      </c>
      <c r="P135" t="str">
        <f t="shared" si="12"/>
        <v>Not Reported</v>
      </c>
      <c r="Q135" s="1">
        <v>0.7</v>
      </c>
      <c r="R135" s="6">
        <f t="shared" si="13"/>
        <v>0.7</v>
      </c>
    </row>
    <row r="136" spans="1:18" x14ac:dyDescent="0.45">
      <c r="A136" t="s">
        <v>335</v>
      </c>
      <c r="B136" t="s">
        <v>336</v>
      </c>
      <c r="C136" t="str">
        <f t="shared" si="14"/>
        <v>Penny Day</v>
      </c>
      <c r="D136" t="s">
        <v>62</v>
      </c>
      <c r="E136" t="str">
        <f t="shared" si="10"/>
        <v>Female</v>
      </c>
      <c r="F136">
        <v>45</v>
      </c>
      <c r="G136" t="s">
        <v>35</v>
      </c>
      <c r="H136" t="s">
        <v>36</v>
      </c>
      <c r="I136" t="s">
        <v>5</v>
      </c>
      <c r="J136">
        <v>22</v>
      </c>
      <c r="K136" t="str">
        <f>IF(J136="","Not Provided",VLOOKUP(J136,YOE_correlation[],2,TRUE))</f>
        <v>5. Expert / Veteran</v>
      </c>
      <c r="L136" s="2">
        <v>100</v>
      </c>
      <c r="M136">
        <f t="shared" si="11"/>
        <v>100</v>
      </c>
      <c r="N136">
        <v>4</v>
      </c>
      <c r="O136" t="s">
        <v>59</v>
      </c>
      <c r="P136" t="str">
        <f t="shared" si="12"/>
        <v>Active</v>
      </c>
      <c r="Q136" s="1">
        <v>0.75</v>
      </c>
      <c r="R136" s="6">
        <f t="shared" si="13"/>
        <v>0.75</v>
      </c>
    </row>
    <row r="137" spans="1:18" x14ac:dyDescent="0.45">
      <c r="A137" t="s">
        <v>337</v>
      </c>
      <c r="B137" t="s">
        <v>338</v>
      </c>
      <c r="C137" t="str">
        <f t="shared" si="14"/>
        <v>Thomas Ingram</v>
      </c>
      <c r="D137" t="s">
        <v>47</v>
      </c>
      <c r="E137" t="str">
        <f t="shared" si="10"/>
        <v>Male</v>
      </c>
      <c r="F137">
        <v>60</v>
      </c>
      <c r="G137" t="s">
        <v>137</v>
      </c>
      <c r="H137" t="s">
        <v>138</v>
      </c>
      <c r="I137" t="s">
        <v>63</v>
      </c>
      <c r="J137">
        <v>39</v>
      </c>
      <c r="K137" t="str">
        <f>IF(J137="","Not Provided",VLOOKUP(J137,YOE_correlation[],2,TRUE))</f>
        <v>5. Expert / Veteran</v>
      </c>
      <c r="L137">
        <v>75</v>
      </c>
      <c r="M137">
        <f t="shared" si="11"/>
        <v>75</v>
      </c>
      <c r="N137">
        <v>1.4</v>
      </c>
      <c r="O137" t="s">
        <v>143</v>
      </c>
      <c r="P137" t="str">
        <f t="shared" si="12"/>
        <v>Not Active</v>
      </c>
      <c r="Q137" s="1">
        <v>0.7</v>
      </c>
      <c r="R137" s="6">
        <f t="shared" si="13"/>
        <v>0.7</v>
      </c>
    </row>
    <row r="138" spans="1:18" x14ac:dyDescent="0.45">
      <c r="A138" t="s">
        <v>339</v>
      </c>
      <c r="B138" t="s">
        <v>340</v>
      </c>
      <c r="C138" t="str">
        <f t="shared" si="14"/>
        <v>Donna Hansen</v>
      </c>
      <c r="D138" t="s">
        <v>26</v>
      </c>
      <c r="E138" t="str">
        <f t="shared" si="10"/>
        <v>Female</v>
      </c>
      <c r="F138">
        <v>43</v>
      </c>
      <c r="G138" t="s">
        <v>52</v>
      </c>
      <c r="H138" t="s">
        <v>10</v>
      </c>
      <c r="I138" t="s">
        <v>63</v>
      </c>
      <c r="J138">
        <v>5</v>
      </c>
      <c r="K138" t="str">
        <f>IF(J138="","Not Provided",VLOOKUP(J138,YOE_correlation[],2,TRUE))</f>
        <v>1. Entry-level</v>
      </c>
      <c r="L138" t="s">
        <v>83</v>
      </c>
      <c r="M138">
        <f t="shared" si="11"/>
        <v>50</v>
      </c>
      <c r="O138">
        <v>1</v>
      </c>
      <c r="P138" t="str">
        <f t="shared" si="12"/>
        <v>Active</v>
      </c>
      <c r="Q138" s="1">
        <v>0.84</v>
      </c>
      <c r="R138" s="6">
        <f t="shared" si="13"/>
        <v>0.84</v>
      </c>
    </row>
    <row r="139" spans="1:18" x14ac:dyDescent="0.45">
      <c r="A139" t="s">
        <v>341</v>
      </c>
      <c r="B139" t="s">
        <v>342</v>
      </c>
      <c r="C139" t="str">
        <f t="shared" si="14"/>
        <v>Donna Bailey</v>
      </c>
      <c r="D139" t="s">
        <v>22</v>
      </c>
      <c r="E139" t="str">
        <f t="shared" si="10"/>
        <v>Female</v>
      </c>
      <c r="F139">
        <v>39</v>
      </c>
      <c r="G139" t="s">
        <v>119</v>
      </c>
      <c r="H139" t="s">
        <v>120</v>
      </c>
      <c r="I139" t="s">
        <v>63</v>
      </c>
      <c r="J139">
        <v>5</v>
      </c>
      <c r="K139" t="str">
        <f>IF(J139="","Not Provided",VLOOKUP(J139,YOE_correlation[],2,TRUE))</f>
        <v>1. Entry-level</v>
      </c>
      <c r="L139" t="s">
        <v>41</v>
      </c>
      <c r="M139">
        <f t="shared" si="11"/>
        <v>40</v>
      </c>
      <c r="N139">
        <v>1.2</v>
      </c>
      <c r="O139">
        <v>0</v>
      </c>
      <c r="P139" t="str">
        <f t="shared" si="12"/>
        <v>Not Active</v>
      </c>
      <c r="Q139">
        <v>83</v>
      </c>
      <c r="R139" s="6">
        <f t="shared" si="13"/>
        <v>0.83</v>
      </c>
    </row>
    <row r="140" spans="1:18" x14ac:dyDescent="0.45">
      <c r="A140" t="s">
        <v>343</v>
      </c>
      <c r="B140" t="s">
        <v>344</v>
      </c>
      <c r="C140" t="str">
        <f t="shared" si="14"/>
        <v>Joshua Armstrong</v>
      </c>
      <c r="D140" t="s">
        <v>15</v>
      </c>
      <c r="E140" t="str">
        <f t="shared" si="10"/>
        <v>Male</v>
      </c>
      <c r="F140">
        <v>26</v>
      </c>
      <c r="G140" t="s">
        <v>162</v>
      </c>
      <c r="H140" t="s">
        <v>57</v>
      </c>
      <c r="I140" t="s">
        <v>58</v>
      </c>
      <c r="J140">
        <v>5</v>
      </c>
      <c r="K140" t="str">
        <f>IF(J140="","Not Provided",VLOOKUP(J140,YOE_correlation[],2,TRUE))</f>
        <v>1. Entry-level</v>
      </c>
      <c r="L140">
        <v>50</v>
      </c>
      <c r="M140">
        <f t="shared" si="11"/>
        <v>50</v>
      </c>
      <c r="N140">
        <v>0</v>
      </c>
      <c r="O140" t="s">
        <v>19</v>
      </c>
      <c r="P140" t="str">
        <f t="shared" si="12"/>
        <v>Not Active</v>
      </c>
      <c r="R140" s="6" t="str">
        <f t="shared" si="13"/>
        <v>Not Rated</v>
      </c>
    </row>
    <row r="141" spans="1:18" x14ac:dyDescent="0.45">
      <c r="A141" t="s">
        <v>345</v>
      </c>
      <c r="B141" t="s">
        <v>346</v>
      </c>
      <c r="C141" t="str">
        <f t="shared" si="14"/>
        <v>Jonathan Garza</v>
      </c>
      <c r="D141" t="s">
        <v>34</v>
      </c>
      <c r="E141" t="str">
        <f t="shared" si="10"/>
        <v>Male</v>
      </c>
      <c r="F141">
        <v>31</v>
      </c>
      <c r="G141" t="s">
        <v>16</v>
      </c>
      <c r="H141" t="s">
        <v>17</v>
      </c>
      <c r="I141" t="s">
        <v>63</v>
      </c>
      <c r="J141">
        <v>11</v>
      </c>
      <c r="K141" t="str">
        <f>IF(J141="","Not Provided",VLOOKUP(J141,YOE_correlation[],2,TRUE))</f>
        <v>3. Experienced</v>
      </c>
      <c r="L141">
        <v>50</v>
      </c>
      <c r="M141">
        <f t="shared" si="11"/>
        <v>50</v>
      </c>
      <c r="N141">
        <v>3.1</v>
      </c>
      <c r="O141" t="b">
        <v>0</v>
      </c>
      <c r="P141" t="str">
        <f t="shared" si="12"/>
        <v>Not Active</v>
      </c>
      <c r="Q141" s="1">
        <v>0.88</v>
      </c>
      <c r="R141" s="6">
        <f t="shared" si="13"/>
        <v>0.88</v>
      </c>
    </row>
    <row r="142" spans="1:18" x14ac:dyDescent="0.45">
      <c r="A142" t="s">
        <v>347</v>
      </c>
      <c r="B142" t="s">
        <v>348</v>
      </c>
      <c r="C142" t="str">
        <f t="shared" si="14"/>
        <v>Charles Jones</v>
      </c>
      <c r="D142" t="s">
        <v>34</v>
      </c>
      <c r="E142" t="str">
        <f t="shared" si="10"/>
        <v>Male</v>
      </c>
      <c r="F142">
        <v>52</v>
      </c>
      <c r="G142" t="s">
        <v>119</v>
      </c>
      <c r="H142" t="s">
        <v>120</v>
      </c>
      <c r="I142" t="s">
        <v>58</v>
      </c>
      <c r="J142">
        <v>15</v>
      </c>
      <c r="K142" t="str">
        <f>IF(J142="","Not Provided",VLOOKUP(J142,YOE_correlation[],2,TRUE))</f>
        <v>3. Experienced</v>
      </c>
      <c r="L142">
        <v>50</v>
      </c>
      <c r="M142">
        <f t="shared" si="11"/>
        <v>50</v>
      </c>
      <c r="N142">
        <v>0</v>
      </c>
      <c r="O142" t="s">
        <v>53</v>
      </c>
      <c r="P142" t="str">
        <f t="shared" si="12"/>
        <v>Active</v>
      </c>
      <c r="Q142" s="1">
        <v>0.81</v>
      </c>
      <c r="R142" s="6">
        <f t="shared" si="13"/>
        <v>0.81</v>
      </c>
    </row>
    <row r="143" spans="1:18" x14ac:dyDescent="0.45">
      <c r="A143" t="s">
        <v>349</v>
      </c>
      <c r="B143" t="s">
        <v>350</v>
      </c>
      <c r="C143" t="str">
        <f t="shared" si="14"/>
        <v>Lindsey Miles</v>
      </c>
      <c r="D143" t="s">
        <v>26</v>
      </c>
      <c r="E143" t="str">
        <f t="shared" si="10"/>
        <v>Female</v>
      </c>
      <c r="F143">
        <v>34</v>
      </c>
      <c r="G143" t="s">
        <v>78</v>
      </c>
      <c r="H143" t="s">
        <v>79</v>
      </c>
      <c r="I143" t="s">
        <v>37</v>
      </c>
      <c r="J143">
        <v>5</v>
      </c>
      <c r="K143" t="str">
        <f>IF(J143="","Not Provided",VLOOKUP(J143,YOE_correlation[],2,TRUE))</f>
        <v>1. Entry-level</v>
      </c>
      <c r="L143" t="s">
        <v>296</v>
      </c>
      <c r="M143">
        <f t="shared" si="11"/>
        <v>20</v>
      </c>
      <c r="N143">
        <v>2.2000000000000002</v>
      </c>
      <c r="O143" t="s">
        <v>59</v>
      </c>
      <c r="P143" t="str">
        <f t="shared" si="12"/>
        <v>Active</v>
      </c>
      <c r="Q143" s="1">
        <v>0.8</v>
      </c>
      <c r="R143" s="6">
        <f t="shared" si="13"/>
        <v>0.8</v>
      </c>
    </row>
    <row r="144" spans="1:18" x14ac:dyDescent="0.45">
      <c r="A144" t="s">
        <v>351</v>
      </c>
      <c r="B144" t="s">
        <v>352</v>
      </c>
      <c r="C144" t="str">
        <f t="shared" si="14"/>
        <v>Eduardo Reed</v>
      </c>
      <c r="D144" t="s">
        <v>15</v>
      </c>
      <c r="E144" t="str">
        <f t="shared" si="10"/>
        <v>Male</v>
      </c>
      <c r="F144">
        <v>45</v>
      </c>
      <c r="G144" t="s">
        <v>52</v>
      </c>
      <c r="H144" t="s">
        <v>10</v>
      </c>
      <c r="I144" t="s">
        <v>23</v>
      </c>
      <c r="J144">
        <v>7</v>
      </c>
      <c r="K144" t="str">
        <f>IF(J144="","Not Provided",VLOOKUP(J144,YOE_correlation[],2,TRUE))</f>
        <v>2. Intermediate</v>
      </c>
      <c r="L144">
        <v>75</v>
      </c>
      <c r="M144">
        <f t="shared" si="11"/>
        <v>75</v>
      </c>
      <c r="N144">
        <v>3</v>
      </c>
      <c r="O144">
        <v>1</v>
      </c>
      <c r="P144" t="str">
        <f t="shared" si="12"/>
        <v>Active</v>
      </c>
      <c r="Q144" s="1">
        <v>0.67</v>
      </c>
      <c r="R144" s="6">
        <f t="shared" si="13"/>
        <v>0.67</v>
      </c>
    </row>
    <row r="145" spans="1:18" x14ac:dyDescent="0.45">
      <c r="A145" t="s">
        <v>353</v>
      </c>
      <c r="B145" t="s">
        <v>354</v>
      </c>
      <c r="C145" t="str">
        <f t="shared" si="14"/>
        <v>Lee Fowler</v>
      </c>
      <c r="D145" t="s">
        <v>34</v>
      </c>
      <c r="E145" t="str">
        <f t="shared" si="10"/>
        <v>Male</v>
      </c>
      <c r="F145">
        <v>46</v>
      </c>
      <c r="G145" t="s">
        <v>52</v>
      </c>
      <c r="H145" t="s">
        <v>10</v>
      </c>
      <c r="I145" t="s">
        <v>63</v>
      </c>
      <c r="J145">
        <v>9</v>
      </c>
      <c r="K145" t="str">
        <f>IF(J145="","Not Provided",VLOOKUP(J145,YOE_correlation[],2,TRUE))</f>
        <v>2. Intermediate</v>
      </c>
      <c r="L145" s="2">
        <v>20</v>
      </c>
      <c r="M145">
        <f t="shared" si="11"/>
        <v>20</v>
      </c>
      <c r="N145">
        <v>0</v>
      </c>
      <c r="O145" t="s">
        <v>19</v>
      </c>
      <c r="P145" t="str">
        <f t="shared" si="12"/>
        <v>Not Active</v>
      </c>
      <c r="Q145" s="1">
        <v>0.82</v>
      </c>
      <c r="R145" s="6">
        <f t="shared" si="13"/>
        <v>0.82</v>
      </c>
    </row>
    <row r="146" spans="1:18" x14ac:dyDescent="0.45">
      <c r="A146" t="s">
        <v>355</v>
      </c>
      <c r="B146" t="s">
        <v>356</v>
      </c>
      <c r="C146" t="str">
        <f t="shared" si="14"/>
        <v>Steven Jones Jr.</v>
      </c>
      <c r="D146" t="s">
        <v>34</v>
      </c>
      <c r="E146" t="str">
        <f t="shared" si="10"/>
        <v>Male</v>
      </c>
      <c r="F146">
        <v>56</v>
      </c>
      <c r="G146" t="s">
        <v>119</v>
      </c>
      <c r="H146" t="s">
        <v>120</v>
      </c>
      <c r="I146" t="s">
        <v>58</v>
      </c>
      <c r="J146">
        <v>21</v>
      </c>
      <c r="K146" t="str">
        <f>IF(J146="","Not Provided",VLOOKUP(J146,YOE_correlation[],2,TRUE))</f>
        <v>5. Expert / Veteran</v>
      </c>
      <c r="L146" t="s">
        <v>12</v>
      </c>
      <c r="M146">
        <f t="shared" si="11"/>
        <v>100</v>
      </c>
      <c r="N146">
        <v>0</v>
      </c>
      <c r="O146" t="b">
        <v>1</v>
      </c>
      <c r="P146" t="str">
        <f t="shared" si="12"/>
        <v>Active</v>
      </c>
      <c r="Q146">
        <v>78</v>
      </c>
      <c r="R146" s="6">
        <f t="shared" si="13"/>
        <v>0.78</v>
      </c>
    </row>
    <row r="147" spans="1:18" x14ac:dyDescent="0.45">
      <c r="A147" t="s">
        <v>357</v>
      </c>
      <c r="B147" t="s">
        <v>358</v>
      </c>
      <c r="C147" t="str">
        <f t="shared" si="14"/>
        <v>Ashley Chen</v>
      </c>
      <c r="D147" t="s">
        <v>8</v>
      </c>
      <c r="E147" t="str">
        <f t="shared" si="10"/>
        <v>Female</v>
      </c>
      <c r="F147">
        <v>59</v>
      </c>
      <c r="G147" t="s">
        <v>16</v>
      </c>
      <c r="H147" t="s">
        <v>17</v>
      </c>
      <c r="I147" t="s">
        <v>31</v>
      </c>
      <c r="J147">
        <v>7</v>
      </c>
      <c r="K147" t="str">
        <f>IF(J147="","Not Provided",VLOOKUP(J147,YOE_correlation[],2,TRUE))</f>
        <v>2. Intermediate</v>
      </c>
      <c r="L147" s="2">
        <v>40</v>
      </c>
      <c r="M147">
        <f t="shared" si="11"/>
        <v>40</v>
      </c>
      <c r="N147">
        <v>1.4</v>
      </c>
      <c r="O147" t="b">
        <v>0</v>
      </c>
      <c r="P147" t="str">
        <f t="shared" si="12"/>
        <v>Not Active</v>
      </c>
      <c r="Q147" s="1">
        <v>0.81</v>
      </c>
      <c r="R147" s="6">
        <f t="shared" si="13"/>
        <v>0.81</v>
      </c>
    </row>
    <row r="148" spans="1:18" x14ac:dyDescent="0.45">
      <c r="A148" t="s">
        <v>359</v>
      </c>
      <c r="B148" t="s">
        <v>360</v>
      </c>
      <c r="C148" t="str">
        <f t="shared" si="14"/>
        <v>Erica Davis</v>
      </c>
      <c r="D148" t="s">
        <v>8</v>
      </c>
      <c r="E148" t="str">
        <f t="shared" si="10"/>
        <v>Female</v>
      </c>
      <c r="F148">
        <v>54</v>
      </c>
      <c r="G148" t="s">
        <v>123</v>
      </c>
      <c r="H148" t="s">
        <v>124</v>
      </c>
      <c r="I148" t="s">
        <v>5</v>
      </c>
      <c r="J148">
        <v>4</v>
      </c>
      <c r="K148" t="str">
        <f>IF(J148="","Not Provided",VLOOKUP(J148,YOE_correlation[],2,TRUE))</f>
        <v>1. Entry-level</v>
      </c>
      <c r="M148" t="str">
        <f t="shared" si="11"/>
        <v/>
      </c>
      <c r="N148">
        <v>1.4</v>
      </c>
      <c r="O148" t="b">
        <v>1</v>
      </c>
      <c r="P148" t="str">
        <f t="shared" si="12"/>
        <v>Active</v>
      </c>
      <c r="Q148" s="1">
        <v>0.74</v>
      </c>
      <c r="R148" s="6">
        <f t="shared" si="13"/>
        <v>0.74</v>
      </c>
    </row>
    <row r="149" spans="1:18" x14ac:dyDescent="0.45">
      <c r="A149" t="s">
        <v>361</v>
      </c>
      <c r="B149" t="s">
        <v>362</v>
      </c>
      <c r="C149" t="str">
        <f t="shared" si="14"/>
        <v>Wayne Gonzales</v>
      </c>
      <c r="D149" t="s">
        <v>77</v>
      </c>
      <c r="E149" t="str">
        <f t="shared" si="10"/>
        <v>Male</v>
      </c>
      <c r="F149">
        <v>36</v>
      </c>
      <c r="G149" t="s">
        <v>16</v>
      </c>
      <c r="H149" t="s">
        <v>17</v>
      </c>
      <c r="I149" t="s">
        <v>58</v>
      </c>
      <c r="J149">
        <v>7</v>
      </c>
      <c r="K149" t="str">
        <f>IF(J149="","Not Provided",VLOOKUP(J149,YOE_correlation[],2,TRUE))</f>
        <v>2. Intermediate</v>
      </c>
      <c r="L149">
        <v>30</v>
      </c>
      <c r="M149">
        <f t="shared" si="11"/>
        <v>30</v>
      </c>
      <c r="N149">
        <v>0</v>
      </c>
      <c r="O149" t="s">
        <v>19</v>
      </c>
      <c r="P149" t="str">
        <f t="shared" si="12"/>
        <v>Not Active</v>
      </c>
      <c r="Q149" s="1">
        <v>0.88</v>
      </c>
      <c r="R149" s="6">
        <f t="shared" si="13"/>
        <v>0.88</v>
      </c>
    </row>
    <row r="150" spans="1:18" x14ac:dyDescent="0.45">
      <c r="A150" t="s">
        <v>363</v>
      </c>
      <c r="B150" t="s">
        <v>364</v>
      </c>
      <c r="C150" t="str">
        <f t="shared" si="14"/>
        <v>Gary Ballard</v>
      </c>
      <c r="D150" t="s">
        <v>15</v>
      </c>
      <c r="E150" t="str">
        <f t="shared" si="10"/>
        <v>Male</v>
      </c>
      <c r="F150">
        <v>25</v>
      </c>
      <c r="G150" t="s">
        <v>162</v>
      </c>
      <c r="H150" t="s">
        <v>57</v>
      </c>
      <c r="I150" t="s">
        <v>37</v>
      </c>
      <c r="J150">
        <v>0</v>
      </c>
      <c r="K150" t="str">
        <f>IF(J150="","Not Provided",VLOOKUP(J150,YOE_correlation[],2,TRUE))</f>
        <v>1. Entry-level</v>
      </c>
      <c r="L150">
        <v>40</v>
      </c>
      <c r="M150">
        <f t="shared" si="11"/>
        <v>40</v>
      </c>
      <c r="N150">
        <v>0</v>
      </c>
      <c r="O150">
        <v>0</v>
      </c>
      <c r="P150" t="str">
        <f t="shared" si="12"/>
        <v>Not Active</v>
      </c>
      <c r="Q150" s="1">
        <v>0.9</v>
      </c>
      <c r="R150" s="6">
        <f t="shared" si="13"/>
        <v>0.9</v>
      </c>
    </row>
    <row r="151" spans="1:18" x14ac:dyDescent="0.45">
      <c r="A151" t="s">
        <v>365</v>
      </c>
      <c r="B151" t="s">
        <v>366</v>
      </c>
      <c r="C151" t="str">
        <f t="shared" si="14"/>
        <v>Maria Mcguire</v>
      </c>
      <c r="D151" t="s">
        <v>8</v>
      </c>
      <c r="E151" t="str">
        <f t="shared" si="10"/>
        <v>Female</v>
      </c>
      <c r="F151">
        <v>37</v>
      </c>
      <c r="G151" t="s">
        <v>108</v>
      </c>
      <c r="H151" t="s">
        <v>109</v>
      </c>
      <c r="I151" t="s">
        <v>37</v>
      </c>
      <c r="J151">
        <v>15</v>
      </c>
      <c r="K151" t="str">
        <f>IF(J151="","Not Provided",VLOOKUP(J151,YOE_correlation[],2,TRUE))</f>
        <v>3. Experienced</v>
      </c>
      <c r="L151" s="2">
        <v>40</v>
      </c>
      <c r="M151">
        <f t="shared" si="11"/>
        <v>40</v>
      </c>
      <c r="N151">
        <v>2.9</v>
      </c>
      <c r="O151" t="b">
        <v>0</v>
      </c>
      <c r="P151" t="str">
        <f t="shared" si="12"/>
        <v>Not Active</v>
      </c>
      <c r="R151" s="6" t="str">
        <f t="shared" si="13"/>
        <v>Not Rated</v>
      </c>
    </row>
    <row r="152" spans="1:18" x14ac:dyDescent="0.45">
      <c r="A152" t="s">
        <v>367</v>
      </c>
      <c r="B152" t="s">
        <v>368</v>
      </c>
      <c r="C152" t="str">
        <f t="shared" si="14"/>
        <v>Matthew Richards</v>
      </c>
      <c r="D152" t="s">
        <v>77</v>
      </c>
      <c r="E152" t="str">
        <f t="shared" si="10"/>
        <v>Male</v>
      </c>
      <c r="G152" t="s">
        <v>48</v>
      </c>
      <c r="H152" t="s">
        <v>49</v>
      </c>
      <c r="I152" t="s">
        <v>37</v>
      </c>
      <c r="J152">
        <v>10</v>
      </c>
      <c r="K152" t="str">
        <f>IF(J152="","Not Provided",VLOOKUP(J152,YOE_correlation[],2,TRUE))</f>
        <v>2. Intermediate</v>
      </c>
      <c r="L152" t="s">
        <v>41</v>
      </c>
      <c r="M152">
        <f t="shared" si="11"/>
        <v>40</v>
      </c>
      <c r="N152">
        <v>0</v>
      </c>
      <c r="P152" t="str">
        <f t="shared" si="12"/>
        <v>Not Reported</v>
      </c>
      <c r="R152" s="6" t="str">
        <f t="shared" si="13"/>
        <v>Not Rated</v>
      </c>
    </row>
    <row r="153" spans="1:18" x14ac:dyDescent="0.45">
      <c r="A153" t="s">
        <v>369</v>
      </c>
      <c r="B153" t="s">
        <v>370</v>
      </c>
      <c r="C153" t="str">
        <f t="shared" si="14"/>
        <v>Patrick Malone</v>
      </c>
      <c r="D153" t="s">
        <v>34</v>
      </c>
      <c r="E153" t="str">
        <f t="shared" si="10"/>
        <v>Male</v>
      </c>
      <c r="F153">
        <v>29</v>
      </c>
      <c r="G153" t="s">
        <v>173</v>
      </c>
      <c r="H153" t="s">
        <v>57</v>
      </c>
      <c r="I153" t="s">
        <v>37</v>
      </c>
      <c r="J153">
        <v>11</v>
      </c>
      <c r="K153" t="str">
        <f>IF(J153="","Not Provided",VLOOKUP(J153,YOE_correlation[],2,TRUE))</f>
        <v>3. Experienced</v>
      </c>
      <c r="L153">
        <v>20</v>
      </c>
      <c r="M153">
        <f t="shared" si="11"/>
        <v>20</v>
      </c>
      <c r="N153">
        <v>2.7</v>
      </c>
      <c r="O153" t="s">
        <v>143</v>
      </c>
      <c r="P153" t="str">
        <f t="shared" si="12"/>
        <v>Not Active</v>
      </c>
      <c r="Q153" s="1">
        <v>0.93</v>
      </c>
      <c r="R153" s="6">
        <f t="shared" si="13"/>
        <v>0.93</v>
      </c>
    </row>
    <row r="154" spans="1:18" x14ac:dyDescent="0.45">
      <c r="A154" t="s">
        <v>371</v>
      </c>
      <c r="B154" t="s">
        <v>372</v>
      </c>
      <c r="C154" t="str">
        <f t="shared" si="14"/>
        <v>Cindy Martin</v>
      </c>
      <c r="D154" t="s">
        <v>26</v>
      </c>
      <c r="E154" t="str">
        <f t="shared" si="10"/>
        <v>Female</v>
      </c>
      <c r="F154">
        <v>55</v>
      </c>
      <c r="G154" t="s">
        <v>56</v>
      </c>
      <c r="H154" t="s">
        <v>57</v>
      </c>
      <c r="I154" t="s">
        <v>11</v>
      </c>
      <c r="J154">
        <v>12</v>
      </c>
      <c r="K154" t="str">
        <f>IF(J154="","Not Provided",VLOOKUP(J154,YOE_correlation[],2,TRUE))</f>
        <v>3. Experienced</v>
      </c>
      <c r="L154">
        <v>100</v>
      </c>
      <c r="M154">
        <f t="shared" si="11"/>
        <v>100</v>
      </c>
      <c r="N154">
        <v>1.8</v>
      </c>
      <c r="O154">
        <v>1</v>
      </c>
      <c r="P154" t="str">
        <f t="shared" si="12"/>
        <v>Active</v>
      </c>
      <c r="R154" s="6" t="str">
        <f t="shared" si="13"/>
        <v>Not Rated</v>
      </c>
    </row>
    <row r="155" spans="1:18" x14ac:dyDescent="0.45">
      <c r="A155" t="s">
        <v>373</v>
      </c>
      <c r="B155" t="s">
        <v>374</v>
      </c>
      <c r="C155" t="str">
        <f t="shared" si="14"/>
        <v>Anne Edwards</v>
      </c>
      <c r="D155" t="s">
        <v>62</v>
      </c>
      <c r="E155" t="str">
        <f t="shared" si="10"/>
        <v>Female</v>
      </c>
      <c r="F155">
        <v>38</v>
      </c>
      <c r="G155" t="s">
        <v>70</v>
      </c>
      <c r="H155" t="s">
        <v>71</v>
      </c>
      <c r="I155" t="s">
        <v>74</v>
      </c>
      <c r="J155">
        <v>20</v>
      </c>
      <c r="K155" t="str">
        <f>IF(J155="","Not Provided",VLOOKUP(J155,YOE_correlation[],2,TRUE))</f>
        <v>4. Senior</v>
      </c>
      <c r="L155" s="2">
        <v>75</v>
      </c>
      <c r="M155">
        <f t="shared" si="11"/>
        <v>75</v>
      </c>
      <c r="N155">
        <v>1.1000000000000001</v>
      </c>
      <c r="O155" t="s">
        <v>143</v>
      </c>
      <c r="P155" t="str">
        <f t="shared" si="12"/>
        <v>Not Active</v>
      </c>
      <c r="Q155" s="1">
        <v>0.71</v>
      </c>
      <c r="R155" s="6">
        <f t="shared" si="13"/>
        <v>0.71</v>
      </c>
    </row>
    <row r="156" spans="1:18" x14ac:dyDescent="0.45">
      <c r="A156" t="s">
        <v>375</v>
      </c>
      <c r="B156" t="s">
        <v>376</v>
      </c>
      <c r="C156" t="str">
        <f t="shared" si="14"/>
        <v>Mitchell Martin</v>
      </c>
      <c r="D156" t="s">
        <v>82</v>
      </c>
      <c r="E156" t="str">
        <f t="shared" si="10"/>
        <v>Male</v>
      </c>
      <c r="F156">
        <v>47</v>
      </c>
      <c r="G156" t="s">
        <v>97</v>
      </c>
      <c r="H156" t="s">
        <v>98</v>
      </c>
      <c r="I156" t="s">
        <v>74</v>
      </c>
      <c r="J156">
        <v>29</v>
      </c>
      <c r="K156" t="str">
        <f>IF(J156="","Not Provided",VLOOKUP(J156,YOE_correlation[],2,TRUE))</f>
        <v>5. Expert / Veteran</v>
      </c>
      <c r="L156" s="2">
        <v>40</v>
      </c>
      <c r="M156">
        <f t="shared" si="11"/>
        <v>40</v>
      </c>
      <c r="N156">
        <v>4.3</v>
      </c>
      <c r="O156">
        <v>1</v>
      </c>
      <c r="P156" t="str">
        <f t="shared" si="12"/>
        <v>Active</v>
      </c>
      <c r="Q156" s="1">
        <v>0.95</v>
      </c>
      <c r="R156" s="6">
        <f t="shared" si="13"/>
        <v>0.95</v>
      </c>
    </row>
    <row r="157" spans="1:18" x14ac:dyDescent="0.45">
      <c r="A157" t="s">
        <v>377</v>
      </c>
      <c r="B157" t="s">
        <v>378</v>
      </c>
      <c r="C157" t="str">
        <f t="shared" si="14"/>
        <v>Mitchell Patrick</v>
      </c>
      <c r="D157" t="s">
        <v>77</v>
      </c>
      <c r="E157" t="str">
        <f t="shared" si="10"/>
        <v>Male</v>
      </c>
      <c r="F157">
        <v>60</v>
      </c>
      <c r="G157" t="s">
        <v>92</v>
      </c>
      <c r="H157" t="s">
        <v>93</v>
      </c>
      <c r="I157" t="s">
        <v>23</v>
      </c>
      <c r="J157">
        <v>15</v>
      </c>
      <c r="K157" t="str">
        <f>IF(J157="","Not Provided",VLOOKUP(J157,YOE_correlation[],2,TRUE))</f>
        <v>3. Experienced</v>
      </c>
      <c r="L157">
        <v>100</v>
      </c>
      <c r="M157">
        <f t="shared" si="11"/>
        <v>100</v>
      </c>
      <c r="N157">
        <v>1.5</v>
      </c>
      <c r="O157">
        <v>0</v>
      </c>
      <c r="P157" t="str">
        <f t="shared" si="12"/>
        <v>Not Active</v>
      </c>
      <c r="Q157">
        <v>80</v>
      </c>
      <c r="R157" s="6">
        <f t="shared" si="13"/>
        <v>0.8</v>
      </c>
    </row>
    <row r="158" spans="1:18" x14ac:dyDescent="0.45">
      <c r="A158" t="s">
        <v>379</v>
      </c>
      <c r="B158" t="s">
        <v>380</v>
      </c>
      <c r="C158" t="str">
        <f t="shared" si="14"/>
        <v>Rebecca Lyons</v>
      </c>
      <c r="D158" t="s">
        <v>8</v>
      </c>
      <c r="E158" t="str">
        <f t="shared" si="10"/>
        <v>Female</v>
      </c>
      <c r="F158">
        <v>43</v>
      </c>
      <c r="G158" t="s">
        <v>3</v>
      </c>
      <c r="H158" t="s">
        <v>4</v>
      </c>
      <c r="I158" t="s">
        <v>37</v>
      </c>
      <c r="J158">
        <v>9</v>
      </c>
      <c r="K158" t="str">
        <f>IF(J158="","Not Provided",VLOOKUP(J158,YOE_correlation[],2,TRUE))</f>
        <v>2. Intermediate</v>
      </c>
      <c r="L158" s="2">
        <v>20</v>
      </c>
      <c r="M158">
        <f t="shared" si="11"/>
        <v>20</v>
      </c>
      <c r="N158">
        <v>2.2000000000000002</v>
      </c>
      <c r="O158" t="s">
        <v>19</v>
      </c>
      <c r="P158" t="str">
        <f t="shared" si="12"/>
        <v>Not Active</v>
      </c>
      <c r="R158" s="6" t="str">
        <f t="shared" si="13"/>
        <v>Not Rated</v>
      </c>
    </row>
    <row r="159" spans="1:18" x14ac:dyDescent="0.45">
      <c r="A159" t="s">
        <v>381</v>
      </c>
      <c r="B159" t="s">
        <v>382</v>
      </c>
      <c r="C159" t="str">
        <f t="shared" si="14"/>
        <v>Christian Lopez</v>
      </c>
      <c r="D159" t="s">
        <v>82</v>
      </c>
      <c r="E159" t="str">
        <f t="shared" si="10"/>
        <v>Male</v>
      </c>
      <c r="F159">
        <v>56</v>
      </c>
      <c r="G159" t="s">
        <v>137</v>
      </c>
      <c r="H159" t="s">
        <v>138</v>
      </c>
      <c r="I159" t="s">
        <v>37</v>
      </c>
      <c r="K159" t="str">
        <f>IF(J159="","Not Provided",VLOOKUP(J159,YOE_correlation[],2,TRUE))</f>
        <v>Not Provided</v>
      </c>
      <c r="L159">
        <v>100</v>
      </c>
      <c r="M159">
        <f t="shared" si="11"/>
        <v>100</v>
      </c>
      <c r="N159">
        <v>3.2</v>
      </c>
      <c r="O159">
        <v>0</v>
      </c>
      <c r="P159" t="str">
        <f t="shared" si="12"/>
        <v>Not Active</v>
      </c>
      <c r="Q159" s="1">
        <v>0.62</v>
      </c>
      <c r="R159" s="6">
        <f t="shared" si="13"/>
        <v>0.62</v>
      </c>
    </row>
    <row r="160" spans="1:18" x14ac:dyDescent="0.45">
      <c r="A160" t="s">
        <v>383</v>
      </c>
      <c r="B160" t="s">
        <v>384</v>
      </c>
      <c r="C160" t="str">
        <f t="shared" si="14"/>
        <v>Nathan Blair</v>
      </c>
      <c r="D160" t="s">
        <v>15</v>
      </c>
      <c r="E160" t="str">
        <f t="shared" si="10"/>
        <v>Male</v>
      </c>
      <c r="F160">
        <v>42</v>
      </c>
      <c r="G160" t="s">
        <v>108</v>
      </c>
      <c r="H160" t="s">
        <v>109</v>
      </c>
      <c r="I160" t="s">
        <v>74</v>
      </c>
      <c r="J160">
        <v>2</v>
      </c>
      <c r="K160" t="str">
        <f>IF(J160="","Not Provided",VLOOKUP(J160,YOE_correlation[],2,TRUE))</f>
        <v>1. Entry-level</v>
      </c>
      <c r="L160" s="2">
        <v>50</v>
      </c>
      <c r="M160">
        <f t="shared" si="11"/>
        <v>50</v>
      </c>
      <c r="N160">
        <v>1.9</v>
      </c>
      <c r="O160" t="b">
        <v>0</v>
      </c>
      <c r="P160" t="str">
        <f t="shared" si="12"/>
        <v>Not Active</v>
      </c>
      <c r="Q160" s="1">
        <v>0.95</v>
      </c>
      <c r="R160" s="6">
        <f t="shared" si="13"/>
        <v>0.95</v>
      </c>
    </row>
    <row r="161" spans="1:18" x14ac:dyDescent="0.45">
      <c r="A161" t="s">
        <v>385</v>
      </c>
      <c r="B161" t="s">
        <v>386</v>
      </c>
      <c r="C161" t="str">
        <f t="shared" si="14"/>
        <v>Patricia Lopez</v>
      </c>
      <c r="D161" t="s">
        <v>62</v>
      </c>
      <c r="E161" t="str">
        <f t="shared" si="10"/>
        <v>Female</v>
      </c>
      <c r="F161">
        <v>20</v>
      </c>
      <c r="G161" t="s">
        <v>173</v>
      </c>
      <c r="H161" t="s">
        <v>57</v>
      </c>
      <c r="I161" t="s">
        <v>18</v>
      </c>
      <c r="J161">
        <v>0</v>
      </c>
      <c r="K161" t="str">
        <f>IF(J161="","Not Provided",VLOOKUP(J161,YOE_correlation[],2,TRUE))</f>
        <v>1. Entry-level</v>
      </c>
      <c r="L161">
        <v>40</v>
      </c>
      <c r="M161">
        <f t="shared" si="11"/>
        <v>40</v>
      </c>
      <c r="N161">
        <v>2.5</v>
      </c>
      <c r="O161">
        <v>0</v>
      </c>
      <c r="P161" t="str">
        <f t="shared" si="12"/>
        <v>Not Active</v>
      </c>
      <c r="Q161" s="1">
        <v>0.79</v>
      </c>
      <c r="R161" s="6">
        <f t="shared" si="13"/>
        <v>0.79</v>
      </c>
    </row>
    <row r="162" spans="1:18" x14ac:dyDescent="0.45">
      <c r="A162" t="s">
        <v>387</v>
      </c>
      <c r="B162" t="s">
        <v>388</v>
      </c>
      <c r="C162" t="str">
        <f t="shared" si="14"/>
        <v>Michelle Wu</v>
      </c>
      <c r="D162" t="s">
        <v>26</v>
      </c>
      <c r="E162" t="str">
        <f t="shared" si="10"/>
        <v>Female</v>
      </c>
      <c r="F162">
        <v>47</v>
      </c>
      <c r="G162" t="s">
        <v>35</v>
      </c>
      <c r="H162" t="s">
        <v>36</v>
      </c>
      <c r="I162" t="s">
        <v>58</v>
      </c>
      <c r="J162">
        <v>12</v>
      </c>
      <c r="K162" t="str">
        <f>IF(J162="","Not Provided",VLOOKUP(J162,YOE_correlation[],2,TRUE))</f>
        <v>3. Experienced</v>
      </c>
      <c r="L162">
        <v>40</v>
      </c>
      <c r="M162">
        <f t="shared" si="11"/>
        <v>40</v>
      </c>
      <c r="N162">
        <v>4.5</v>
      </c>
      <c r="O162" t="s">
        <v>143</v>
      </c>
      <c r="P162" t="str">
        <f t="shared" si="12"/>
        <v>Not Active</v>
      </c>
      <c r="Q162" s="1">
        <v>0.62</v>
      </c>
      <c r="R162" s="6">
        <f t="shared" si="13"/>
        <v>0.62</v>
      </c>
    </row>
    <row r="163" spans="1:18" x14ac:dyDescent="0.45">
      <c r="A163" t="s">
        <v>389</v>
      </c>
      <c r="B163" t="s">
        <v>390</v>
      </c>
      <c r="C163" t="str">
        <f t="shared" si="14"/>
        <v>Donald Mitchell</v>
      </c>
      <c r="D163" t="s">
        <v>34</v>
      </c>
      <c r="E163" t="str">
        <f t="shared" si="10"/>
        <v>Male</v>
      </c>
      <c r="G163" t="s">
        <v>56</v>
      </c>
      <c r="H163" t="s">
        <v>57</v>
      </c>
      <c r="I163" t="s">
        <v>37</v>
      </c>
      <c r="J163">
        <v>12</v>
      </c>
      <c r="K163" t="str">
        <f>IF(J163="","Not Provided",VLOOKUP(J163,YOE_correlation[],2,TRUE))</f>
        <v>3. Experienced</v>
      </c>
      <c r="L163" s="2">
        <v>30</v>
      </c>
      <c r="M163">
        <f t="shared" si="11"/>
        <v>30</v>
      </c>
      <c r="N163">
        <v>4.0999999999999996</v>
      </c>
      <c r="O163" t="s">
        <v>143</v>
      </c>
      <c r="P163" t="str">
        <f t="shared" si="12"/>
        <v>Not Active</v>
      </c>
      <c r="Q163" s="1">
        <v>0.68</v>
      </c>
      <c r="R163" s="6">
        <f t="shared" si="13"/>
        <v>0.68</v>
      </c>
    </row>
    <row r="164" spans="1:18" x14ac:dyDescent="0.45">
      <c r="A164" t="s">
        <v>391</v>
      </c>
      <c r="B164" t="s">
        <v>392</v>
      </c>
      <c r="C164" t="str">
        <f t="shared" si="14"/>
        <v>Sean Gordon</v>
      </c>
      <c r="D164" t="s">
        <v>77</v>
      </c>
      <c r="E164" t="str">
        <f t="shared" si="10"/>
        <v>Male</v>
      </c>
      <c r="F164">
        <v>56</v>
      </c>
      <c r="G164" t="s">
        <v>35</v>
      </c>
      <c r="H164" t="s">
        <v>36</v>
      </c>
      <c r="I164" t="s">
        <v>74</v>
      </c>
      <c r="J164">
        <v>15</v>
      </c>
      <c r="K164" t="str">
        <f>IF(J164="","Not Provided",VLOOKUP(J164,YOE_correlation[],2,TRUE))</f>
        <v>3. Experienced</v>
      </c>
      <c r="L164" t="s">
        <v>38</v>
      </c>
      <c r="M164">
        <f t="shared" si="11"/>
        <v>75</v>
      </c>
      <c r="N164">
        <v>0</v>
      </c>
      <c r="O164" t="s">
        <v>143</v>
      </c>
      <c r="P164" t="str">
        <f t="shared" si="12"/>
        <v>Not Active</v>
      </c>
      <c r="R164" s="6" t="str">
        <f t="shared" si="13"/>
        <v>Not Rated</v>
      </c>
    </row>
    <row r="165" spans="1:18" x14ac:dyDescent="0.45">
      <c r="A165" t="s">
        <v>393</v>
      </c>
      <c r="B165" t="s">
        <v>394</v>
      </c>
      <c r="C165" t="str">
        <f t="shared" si="14"/>
        <v>Gregory Clarke</v>
      </c>
      <c r="D165" t="s">
        <v>82</v>
      </c>
      <c r="E165" t="str">
        <f t="shared" si="10"/>
        <v>Male</v>
      </c>
      <c r="F165">
        <v>59</v>
      </c>
      <c r="G165" t="s">
        <v>52</v>
      </c>
      <c r="H165" t="s">
        <v>10</v>
      </c>
      <c r="I165" t="s">
        <v>74</v>
      </c>
      <c r="J165">
        <v>29</v>
      </c>
      <c r="K165" t="str">
        <f>IF(J165="","Not Provided",VLOOKUP(J165,YOE_correlation[],2,TRUE))</f>
        <v>5. Expert / Veteran</v>
      </c>
      <c r="L165" t="s">
        <v>38</v>
      </c>
      <c r="M165">
        <f t="shared" si="11"/>
        <v>75</v>
      </c>
      <c r="O165">
        <v>0</v>
      </c>
      <c r="P165" t="str">
        <f t="shared" si="12"/>
        <v>Not Active</v>
      </c>
      <c r="Q165" s="1">
        <v>0.8</v>
      </c>
      <c r="R165" s="6">
        <f t="shared" si="13"/>
        <v>0.8</v>
      </c>
    </row>
    <row r="166" spans="1:18" x14ac:dyDescent="0.45">
      <c r="A166" t="s">
        <v>395</v>
      </c>
      <c r="B166" t="s">
        <v>396</v>
      </c>
      <c r="C166" t="str">
        <f t="shared" si="14"/>
        <v>Steven Whitney</v>
      </c>
      <c r="D166" t="s">
        <v>47</v>
      </c>
      <c r="E166" t="str">
        <f t="shared" si="10"/>
        <v>Male</v>
      </c>
      <c r="F166">
        <v>56</v>
      </c>
      <c r="G166" t="s">
        <v>70</v>
      </c>
      <c r="H166" t="s">
        <v>71</v>
      </c>
      <c r="I166" t="s">
        <v>63</v>
      </c>
      <c r="J166">
        <v>15</v>
      </c>
      <c r="K166" t="str">
        <f>IF(J166="","Not Provided",VLOOKUP(J166,YOE_correlation[],2,TRUE))</f>
        <v>3. Experienced</v>
      </c>
      <c r="L166">
        <v>40</v>
      </c>
      <c r="M166">
        <f t="shared" si="11"/>
        <v>40</v>
      </c>
      <c r="N166">
        <v>3.7</v>
      </c>
      <c r="P166" t="str">
        <f t="shared" si="12"/>
        <v>Not Reported</v>
      </c>
      <c r="Q166" s="1">
        <v>0.92</v>
      </c>
      <c r="R166" s="6">
        <f t="shared" si="13"/>
        <v>0.92</v>
      </c>
    </row>
    <row r="167" spans="1:18" x14ac:dyDescent="0.45">
      <c r="A167" t="s">
        <v>397</v>
      </c>
      <c r="B167" t="s">
        <v>398</v>
      </c>
      <c r="C167" t="str">
        <f t="shared" si="14"/>
        <v>Robin Acosta</v>
      </c>
      <c r="D167" t="s">
        <v>26</v>
      </c>
      <c r="E167" t="str">
        <f t="shared" si="10"/>
        <v>Female</v>
      </c>
      <c r="F167">
        <v>31</v>
      </c>
      <c r="G167" t="s">
        <v>137</v>
      </c>
      <c r="H167" t="s">
        <v>138</v>
      </c>
      <c r="I167" t="s">
        <v>23</v>
      </c>
      <c r="K167" t="str">
        <f>IF(J167="","Not Provided",VLOOKUP(J167,YOE_correlation[],2,TRUE))</f>
        <v>Not Provided</v>
      </c>
      <c r="L167" t="s">
        <v>38</v>
      </c>
      <c r="M167">
        <f t="shared" si="11"/>
        <v>75</v>
      </c>
      <c r="N167">
        <v>1.3</v>
      </c>
      <c r="O167">
        <v>1</v>
      </c>
      <c r="P167" t="str">
        <f t="shared" si="12"/>
        <v>Active</v>
      </c>
      <c r="Q167" s="1">
        <v>0.65</v>
      </c>
      <c r="R167" s="6">
        <f t="shared" si="13"/>
        <v>0.65</v>
      </c>
    </row>
    <row r="168" spans="1:18" x14ac:dyDescent="0.45">
      <c r="A168" t="s">
        <v>399</v>
      </c>
      <c r="B168" t="s">
        <v>400</v>
      </c>
      <c r="C168" t="str">
        <f t="shared" si="14"/>
        <v>John Smith</v>
      </c>
      <c r="D168" t="s">
        <v>34</v>
      </c>
      <c r="E168" t="str">
        <f t="shared" si="10"/>
        <v>Male</v>
      </c>
      <c r="F168">
        <v>60</v>
      </c>
      <c r="G168" t="s">
        <v>97</v>
      </c>
      <c r="H168" t="s">
        <v>98</v>
      </c>
      <c r="I168" t="s">
        <v>11</v>
      </c>
      <c r="J168">
        <v>33</v>
      </c>
      <c r="K168" t="str">
        <f>IF(J168="","Not Provided",VLOOKUP(J168,YOE_correlation[],2,TRUE))</f>
        <v>5. Expert / Veteran</v>
      </c>
      <c r="L168">
        <v>40</v>
      </c>
      <c r="M168">
        <f t="shared" si="11"/>
        <v>40</v>
      </c>
      <c r="N168">
        <v>3.6</v>
      </c>
      <c r="O168">
        <v>1</v>
      </c>
      <c r="P168" t="str">
        <f t="shared" si="12"/>
        <v>Active</v>
      </c>
      <c r="Q168" s="1">
        <v>0.87</v>
      </c>
      <c r="R168" s="6">
        <f t="shared" si="13"/>
        <v>0.87</v>
      </c>
    </row>
    <row r="169" spans="1:18" x14ac:dyDescent="0.45">
      <c r="A169" t="s">
        <v>401</v>
      </c>
      <c r="B169" t="s">
        <v>402</v>
      </c>
      <c r="C169" t="str">
        <f t="shared" si="14"/>
        <v>Susan Baker</v>
      </c>
      <c r="D169" t="s">
        <v>8</v>
      </c>
      <c r="E169" t="str">
        <f t="shared" si="10"/>
        <v>Female</v>
      </c>
      <c r="F169">
        <v>31</v>
      </c>
      <c r="G169" t="s">
        <v>112</v>
      </c>
      <c r="H169" t="s">
        <v>10</v>
      </c>
      <c r="I169" t="s">
        <v>23</v>
      </c>
      <c r="J169">
        <v>10</v>
      </c>
      <c r="K169" t="str">
        <f>IF(J169="","Not Provided",VLOOKUP(J169,YOE_correlation[],2,TRUE))</f>
        <v>2. Intermediate</v>
      </c>
      <c r="L169">
        <v>75</v>
      </c>
      <c r="M169">
        <f t="shared" si="11"/>
        <v>75</v>
      </c>
      <c r="N169">
        <v>0</v>
      </c>
      <c r="O169" t="s">
        <v>143</v>
      </c>
      <c r="P169" t="str">
        <f t="shared" si="12"/>
        <v>Not Active</v>
      </c>
      <c r="Q169" s="1">
        <v>0.7</v>
      </c>
      <c r="R169" s="6">
        <f t="shared" si="13"/>
        <v>0.7</v>
      </c>
    </row>
    <row r="170" spans="1:18" x14ac:dyDescent="0.45">
      <c r="A170" t="s">
        <v>403</v>
      </c>
      <c r="B170" t="s">
        <v>404</v>
      </c>
      <c r="C170" t="str">
        <f t="shared" si="14"/>
        <v>Anthony Larsen</v>
      </c>
      <c r="D170" t="s">
        <v>47</v>
      </c>
      <c r="E170" t="str">
        <f t="shared" si="10"/>
        <v>Male</v>
      </c>
      <c r="F170">
        <v>60</v>
      </c>
      <c r="G170" t="s">
        <v>56</v>
      </c>
      <c r="H170" t="s">
        <v>57</v>
      </c>
      <c r="I170" t="s">
        <v>63</v>
      </c>
      <c r="J170">
        <v>20</v>
      </c>
      <c r="K170" t="str">
        <f>IF(J170="","Not Provided",VLOOKUP(J170,YOE_correlation[],2,TRUE))</f>
        <v>4. Senior</v>
      </c>
      <c r="L170">
        <v>40</v>
      </c>
      <c r="M170">
        <f t="shared" si="11"/>
        <v>40</v>
      </c>
      <c r="N170">
        <v>1.4</v>
      </c>
      <c r="O170" t="s">
        <v>143</v>
      </c>
      <c r="P170" t="str">
        <f t="shared" si="12"/>
        <v>Not Active</v>
      </c>
      <c r="Q170">
        <v>87</v>
      </c>
      <c r="R170" s="6">
        <f t="shared" si="13"/>
        <v>0.87</v>
      </c>
    </row>
    <row r="171" spans="1:18" x14ac:dyDescent="0.45">
      <c r="A171" t="s">
        <v>405</v>
      </c>
      <c r="B171" t="s">
        <v>406</v>
      </c>
      <c r="C171" t="str">
        <f t="shared" si="14"/>
        <v>Nicholas Carpenter</v>
      </c>
      <c r="D171" t="s">
        <v>47</v>
      </c>
      <c r="E171" t="str">
        <f t="shared" si="10"/>
        <v>Male</v>
      </c>
      <c r="F171">
        <v>46</v>
      </c>
      <c r="G171" t="s">
        <v>119</v>
      </c>
      <c r="H171" t="s">
        <v>120</v>
      </c>
      <c r="I171" t="s">
        <v>74</v>
      </c>
      <c r="J171">
        <v>23</v>
      </c>
      <c r="K171" t="str">
        <f>IF(J171="","Not Provided",VLOOKUP(J171,YOE_correlation[],2,TRUE))</f>
        <v>5. Expert / Veteran</v>
      </c>
      <c r="L171">
        <v>20</v>
      </c>
      <c r="M171">
        <f t="shared" si="11"/>
        <v>20</v>
      </c>
      <c r="N171">
        <v>2.9</v>
      </c>
      <c r="O171" t="s">
        <v>19</v>
      </c>
      <c r="P171" t="str">
        <f t="shared" si="12"/>
        <v>Not Active</v>
      </c>
      <c r="Q171" s="1">
        <v>0.72</v>
      </c>
      <c r="R171" s="6">
        <f t="shared" si="13"/>
        <v>0.72</v>
      </c>
    </row>
    <row r="172" spans="1:18" x14ac:dyDescent="0.45">
      <c r="A172" t="s">
        <v>407</v>
      </c>
      <c r="B172" t="s">
        <v>408</v>
      </c>
      <c r="C172" t="str">
        <f t="shared" si="14"/>
        <v>Debra Salazar</v>
      </c>
      <c r="D172" t="s">
        <v>22</v>
      </c>
      <c r="E172" t="str">
        <f t="shared" si="10"/>
        <v>Female</v>
      </c>
      <c r="G172" t="s">
        <v>29</v>
      </c>
      <c r="H172" t="s">
        <v>30</v>
      </c>
      <c r="I172" t="s">
        <v>5</v>
      </c>
      <c r="K172" t="str">
        <f>IF(J172="","Not Provided",VLOOKUP(J172,YOE_correlation[],2,TRUE))</f>
        <v>Not Provided</v>
      </c>
      <c r="L172">
        <v>40</v>
      </c>
      <c r="M172">
        <f t="shared" si="11"/>
        <v>40</v>
      </c>
      <c r="N172">
        <v>2.8</v>
      </c>
      <c r="O172" t="s">
        <v>19</v>
      </c>
      <c r="P172" t="str">
        <f t="shared" si="12"/>
        <v>Not Active</v>
      </c>
      <c r="Q172" s="1">
        <v>0.8</v>
      </c>
      <c r="R172" s="6">
        <f t="shared" si="13"/>
        <v>0.8</v>
      </c>
    </row>
    <row r="173" spans="1:18" x14ac:dyDescent="0.45">
      <c r="A173" t="s">
        <v>409</v>
      </c>
      <c r="B173" t="s">
        <v>410</v>
      </c>
      <c r="C173" t="str">
        <f t="shared" si="14"/>
        <v>William Smith</v>
      </c>
      <c r="D173" t="s">
        <v>82</v>
      </c>
      <c r="E173" t="str">
        <f t="shared" si="10"/>
        <v>Male</v>
      </c>
      <c r="F173">
        <v>34</v>
      </c>
      <c r="G173" t="s">
        <v>70</v>
      </c>
      <c r="H173" t="s">
        <v>71</v>
      </c>
      <c r="I173" t="s">
        <v>58</v>
      </c>
      <c r="J173">
        <v>0</v>
      </c>
      <c r="K173" t="str">
        <f>IF(J173="","Not Provided",VLOOKUP(J173,YOE_correlation[],2,TRUE))</f>
        <v>1. Entry-level</v>
      </c>
      <c r="L173">
        <v>20</v>
      </c>
      <c r="M173">
        <f t="shared" si="11"/>
        <v>20</v>
      </c>
      <c r="N173">
        <v>1.7</v>
      </c>
      <c r="O173">
        <v>0</v>
      </c>
      <c r="P173" t="str">
        <f t="shared" si="12"/>
        <v>Not Active</v>
      </c>
      <c r="Q173" s="1">
        <v>0.66</v>
      </c>
      <c r="R173" s="6">
        <f t="shared" si="13"/>
        <v>0.66</v>
      </c>
    </row>
    <row r="174" spans="1:18" x14ac:dyDescent="0.45">
      <c r="A174" t="s">
        <v>411</v>
      </c>
      <c r="B174" t="s">
        <v>412</v>
      </c>
      <c r="C174" t="str">
        <f t="shared" si="14"/>
        <v>Caroline Gross</v>
      </c>
      <c r="D174" t="s">
        <v>2</v>
      </c>
      <c r="E174" t="str">
        <f t="shared" si="10"/>
        <v>Female</v>
      </c>
      <c r="F174">
        <v>42</v>
      </c>
      <c r="G174" t="s">
        <v>29</v>
      </c>
      <c r="H174" t="s">
        <v>30</v>
      </c>
      <c r="I174" t="s">
        <v>18</v>
      </c>
      <c r="J174">
        <v>7</v>
      </c>
      <c r="K174" t="str">
        <f>IF(J174="","Not Provided",VLOOKUP(J174,YOE_correlation[],2,TRUE))</f>
        <v>2. Intermediate</v>
      </c>
      <c r="L174" t="s">
        <v>41</v>
      </c>
      <c r="M174">
        <f t="shared" si="11"/>
        <v>40</v>
      </c>
      <c r="N174">
        <v>0</v>
      </c>
      <c r="O174">
        <v>1</v>
      </c>
      <c r="P174" t="str">
        <f t="shared" si="12"/>
        <v>Active</v>
      </c>
      <c r="R174" s="6" t="str">
        <f t="shared" si="13"/>
        <v>Not Rated</v>
      </c>
    </row>
    <row r="175" spans="1:18" x14ac:dyDescent="0.45">
      <c r="A175" t="s">
        <v>413</v>
      </c>
      <c r="B175" t="s">
        <v>414</v>
      </c>
      <c r="C175" t="str">
        <f t="shared" si="14"/>
        <v>Jeremy Sawyer</v>
      </c>
      <c r="D175" t="s">
        <v>77</v>
      </c>
      <c r="E175" t="str">
        <f t="shared" si="10"/>
        <v>Male</v>
      </c>
      <c r="F175">
        <v>31</v>
      </c>
      <c r="G175" t="s">
        <v>52</v>
      </c>
      <c r="H175" t="s">
        <v>10</v>
      </c>
      <c r="I175" t="s">
        <v>37</v>
      </c>
      <c r="J175">
        <v>4</v>
      </c>
      <c r="K175" t="str">
        <f>IF(J175="","Not Provided",VLOOKUP(J175,YOE_correlation[],2,TRUE))</f>
        <v>1. Entry-level</v>
      </c>
      <c r="L175" t="s">
        <v>38</v>
      </c>
      <c r="M175">
        <f t="shared" si="11"/>
        <v>75</v>
      </c>
      <c r="N175">
        <v>1.1000000000000001</v>
      </c>
      <c r="O175" t="b">
        <v>1</v>
      </c>
      <c r="P175" t="str">
        <f t="shared" si="12"/>
        <v>Active</v>
      </c>
      <c r="Q175" s="1">
        <v>0.64</v>
      </c>
      <c r="R175" s="6">
        <f t="shared" si="13"/>
        <v>0.64</v>
      </c>
    </row>
    <row r="176" spans="1:18" x14ac:dyDescent="0.45">
      <c r="A176" t="s">
        <v>415</v>
      </c>
      <c r="B176" t="s">
        <v>416</v>
      </c>
      <c r="C176" t="str">
        <f t="shared" si="14"/>
        <v>Eduardo Burns</v>
      </c>
      <c r="D176" t="s">
        <v>15</v>
      </c>
      <c r="E176" t="str">
        <f t="shared" si="10"/>
        <v>Male</v>
      </c>
      <c r="F176">
        <v>29</v>
      </c>
      <c r="G176" t="s">
        <v>92</v>
      </c>
      <c r="H176" t="s">
        <v>93</v>
      </c>
      <c r="I176" t="s">
        <v>58</v>
      </c>
      <c r="J176">
        <v>9</v>
      </c>
      <c r="K176" t="str">
        <f>IF(J176="","Not Provided",VLOOKUP(J176,YOE_correlation[],2,TRUE))</f>
        <v>2. Intermediate</v>
      </c>
      <c r="L176">
        <v>20</v>
      </c>
      <c r="M176">
        <f t="shared" si="11"/>
        <v>20</v>
      </c>
      <c r="P176" t="str">
        <f t="shared" si="12"/>
        <v>Not Reported</v>
      </c>
      <c r="Q176" s="1">
        <v>0.68</v>
      </c>
      <c r="R176" s="6">
        <f t="shared" si="13"/>
        <v>0.68</v>
      </c>
    </row>
    <row r="177" spans="1:18" x14ac:dyDescent="0.45">
      <c r="A177" t="s">
        <v>417</v>
      </c>
      <c r="B177" t="s">
        <v>418</v>
      </c>
      <c r="C177" t="str">
        <f t="shared" si="14"/>
        <v>Amanda Jones</v>
      </c>
      <c r="D177" t="s">
        <v>26</v>
      </c>
      <c r="E177" t="str">
        <f t="shared" si="10"/>
        <v>Female</v>
      </c>
      <c r="F177">
        <v>57</v>
      </c>
      <c r="G177" t="s">
        <v>9</v>
      </c>
      <c r="H177" t="s">
        <v>10</v>
      </c>
      <c r="I177" t="s">
        <v>18</v>
      </c>
      <c r="J177">
        <v>17</v>
      </c>
      <c r="K177" t="str">
        <f>IF(J177="","Not Provided",VLOOKUP(J177,YOE_correlation[],2,TRUE))</f>
        <v>4. Senior</v>
      </c>
      <c r="L177">
        <v>20</v>
      </c>
      <c r="M177">
        <f t="shared" si="11"/>
        <v>20</v>
      </c>
      <c r="N177">
        <v>3.6</v>
      </c>
      <c r="O177">
        <v>0</v>
      </c>
      <c r="P177" t="str">
        <f t="shared" si="12"/>
        <v>Not Active</v>
      </c>
      <c r="Q177" s="1">
        <v>0.63</v>
      </c>
      <c r="R177" s="6">
        <f t="shared" si="13"/>
        <v>0.63</v>
      </c>
    </row>
    <row r="178" spans="1:18" x14ac:dyDescent="0.45">
      <c r="A178" t="s">
        <v>419</v>
      </c>
      <c r="B178" t="s">
        <v>420</v>
      </c>
      <c r="C178" t="str">
        <f t="shared" si="14"/>
        <v>Frederick Ware</v>
      </c>
      <c r="D178" t="s">
        <v>47</v>
      </c>
      <c r="E178" t="str">
        <f t="shared" si="10"/>
        <v>Male</v>
      </c>
      <c r="F178">
        <v>47</v>
      </c>
      <c r="G178" t="s">
        <v>78</v>
      </c>
      <c r="H178" t="s">
        <v>79</v>
      </c>
      <c r="I178" t="s">
        <v>74</v>
      </c>
      <c r="J178">
        <v>8</v>
      </c>
      <c r="K178" t="str">
        <f>IF(J178="","Not Provided",VLOOKUP(J178,YOE_correlation[],2,TRUE))</f>
        <v>2. Intermediate</v>
      </c>
      <c r="L178">
        <v>20</v>
      </c>
      <c r="M178">
        <f t="shared" si="11"/>
        <v>20</v>
      </c>
      <c r="N178">
        <v>4.5</v>
      </c>
      <c r="O178">
        <v>1</v>
      </c>
      <c r="P178" t="str">
        <f t="shared" si="12"/>
        <v>Active</v>
      </c>
      <c r="Q178" s="1">
        <v>0.72</v>
      </c>
      <c r="R178" s="6">
        <f t="shared" si="13"/>
        <v>0.72</v>
      </c>
    </row>
    <row r="179" spans="1:18" x14ac:dyDescent="0.45">
      <c r="A179" t="s">
        <v>421</v>
      </c>
      <c r="B179" t="s">
        <v>422</v>
      </c>
      <c r="C179" t="str">
        <f t="shared" si="14"/>
        <v>Michael Black</v>
      </c>
      <c r="D179" t="s">
        <v>47</v>
      </c>
      <c r="E179" t="str">
        <f t="shared" si="10"/>
        <v>Male</v>
      </c>
      <c r="F179">
        <v>47</v>
      </c>
      <c r="G179" t="s">
        <v>137</v>
      </c>
      <c r="H179" t="s">
        <v>138</v>
      </c>
      <c r="I179" t="s">
        <v>31</v>
      </c>
      <c r="J179">
        <v>14</v>
      </c>
      <c r="K179" t="str">
        <f>IF(J179="","Not Provided",VLOOKUP(J179,YOE_correlation[],2,TRUE))</f>
        <v>3. Experienced</v>
      </c>
      <c r="L179" s="2">
        <v>30</v>
      </c>
      <c r="M179">
        <f t="shared" si="11"/>
        <v>30</v>
      </c>
      <c r="N179">
        <v>0</v>
      </c>
      <c r="O179" t="b">
        <v>1</v>
      </c>
      <c r="P179" t="str">
        <f t="shared" si="12"/>
        <v>Active</v>
      </c>
      <c r="Q179" s="1">
        <v>0.86</v>
      </c>
      <c r="R179" s="6">
        <f t="shared" si="13"/>
        <v>0.86</v>
      </c>
    </row>
    <row r="180" spans="1:18" x14ac:dyDescent="0.45">
      <c r="A180" t="s">
        <v>423</v>
      </c>
      <c r="B180" t="s">
        <v>424</v>
      </c>
      <c r="C180" t="str">
        <f t="shared" si="14"/>
        <v>Patricia Sanders</v>
      </c>
      <c r="D180" t="s">
        <v>8</v>
      </c>
      <c r="E180" t="str">
        <f t="shared" si="10"/>
        <v>Female</v>
      </c>
      <c r="F180">
        <v>45</v>
      </c>
      <c r="G180" t="s">
        <v>119</v>
      </c>
      <c r="H180" t="s">
        <v>120</v>
      </c>
      <c r="I180" t="s">
        <v>18</v>
      </c>
      <c r="J180">
        <v>21</v>
      </c>
      <c r="K180" t="str">
        <f>IF(J180="","Not Provided",VLOOKUP(J180,YOE_correlation[],2,TRUE))</f>
        <v>5. Expert / Veteran</v>
      </c>
      <c r="L180" t="s">
        <v>94</v>
      </c>
      <c r="M180">
        <f t="shared" si="11"/>
        <v>30</v>
      </c>
      <c r="N180">
        <v>1.5</v>
      </c>
      <c r="O180">
        <v>1</v>
      </c>
      <c r="P180" t="str">
        <f t="shared" si="12"/>
        <v>Active</v>
      </c>
      <c r="Q180" s="1">
        <v>0.73</v>
      </c>
      <c r="R180" s="6">
        <f t="shared" si="13"/>
        <v>0.73</v>
      </c>
    </row>
    <row r="181" spans="1:18" x14ac:dyDescent="0.45">
      <c r="A181" t="s">
        <v>425</v>
      </c>
      <c r="B181" t="s">
        <v>426</v>
      </c>
      <c r="C181" t="str">
        <f t="shared" si="14"/>
        <v>Marc Joseph</v>
      </c>
      <c r="D181" t="s">
        <v>34</v>
      </c>
      <c r="E181" t="str">
        <f t="shared" si="10"/>
        <v>Male</v>
      </c>
      <c r="F181">
        <v>24</v>
      </c>
      <c r="G181" t="s">
        <v>48</v>
      </c>
      <c r="H181" t="s">
        <v>49</v>
      </c>
      <c r="I181" t="s">
        <v>99</v>
      </c>
      <c r="J181">
        <v>1</v>
      </c>
      <c r="K181" t="str">
        <f>IF(J181="","Not Provided",VLOOKUP(J181,YOE_correlation[],2,TRUE))</f>
        <v>1. Entry-level</v>
      </c>
      <c r="L181" s="2">
        <v>30</v>
      </c>
      <c r="M181">
        <f t="shared" si="11"/>
        <v>30</v>
      </c>
      <c r="N181">
        <v>3.7</v>
      </c>
      <c r="O181" t="s">
        <v>143</v>
      </c>
      <c r="P181" t="str">
        <f t="shared" si="12"/>
        <v>Not Active</v>
      </c>
      <c r="Q181" s="1">
        <v>0.95</v>
      </c>
      <c r="R181" s="6">
        <f t="shared" si="13"/>
        <v>0.95</v>
      </c>
    </row>
    <row r="182" spans="1:18" x14ac:dyDescent="0.45">
      <c r="A182" t="s">
        <v>427</v>
      </c>
      <c r="B182" t="s">
        <v>428</v>
      </c>
      <c r="C182" t="str">
        <f t="shared" si="14"/>
        <v>Vanessa White</v>
      </c>
      <c r="D182" t="s">
        <v>8</v>
      </c>
      <c r="E182" t="str">
        <f t="shared" si="10"/>
        <v>Female</v>
      </c>
      <c r="F182">
        <v>31</v>
      </c>
      <c r="G182" t="s">
        <v>56</v>
      </c>
      <c r="H182" t="s">
        <v>57</v>
      </c>
      <c r="I182" t="s">
        <v>11</v>
      </c>
      <c r="J182">
        <v>12</v>
      </c>
      <c r="K182" t="str">
        <f>IF(J182="","Not Provided",VLOOKUP(J182,YOE_correlation[],2,TRUE))</f>
        <v>3. Experienced</v>
      </c>
      <c r="L182">
        <v>20</v>
      </c>
      <c r="M182">
        <f t="shared" si="11"/>
        <v>20</v>
      </c>
      <c r="N182">
        <v>2.2999999999999998</v>
      </c>
      <c r="O182" t="b">
        <v>0</v>
      </c>
      <c r="P182" t="str">
        <f t="shared" si="12"/>
        <v>Not Active</v>
      </c>
      <c r="Q182" s="1">
        <v>0.9</v>
      </c>
      <c r="R182" s="6">
        <f t="shared" si="13"/>
        <v>0.9</v>
      </c>
    </row>
    <row r="183" spans="1:18" x14ac:dyDescent="0.45">
      <c r="A183" t="s">
        <v>429</v>
      </c>
      <c r="B183" t="s">
        <v>430</v>
      </c>
      <c r="C183" t="str">
        <f t="shared" si="14"/>
        <v>Jennifer Garcia</v>
      </c>
      <c r="D183" t="s">
        <v>22</v>
      </c>
      <c r="E183" t="str">
        <f t="shared" si="10"/>
        <v>Female</v>
      </c>
      <c r="F183">
        <v>20</v>
      </c>
      <c r="G183" t="s">
        <v>162</v>
      </c>
      <c r="H183" t="s">
        <v>57</v>
      </c>
      <c r="I183" t="s">
        <v>18</v>
      </c>
      <c r="J183">
        <v>2</v>
      </c>
      <c r="K183" t="str">
        <f>IF(J183="","Not Provided",VLOOKUP(J183,YOE_correlation[],2,TRUE))</f>
        <v>1. Entry-level</v>
      </c>
      <c r="L183" s="2">
        <v>20</v>
      </c>
      <c r="M183">
        <f t="shared" si="11"/>
        <v>20</v>
      </c>
      <c r="N183">
        <v>2.8</v>
      </c>
      <c r="O183">
        <v>0</v>
      </c>
      <c r="P183" t="str">
        <f t="shared" si="12"/>
        <v>Not Active</v>
      </c>
      <c r="Q183" s="1">
        <v>0.78</v>
      </c>
      <c r="R183" s="6">
        <f t="shared" si="13"/>
        <v>0.78</v>
      </c>
    </row>
    <row r="184" spans="1:18" x14ac:dyDescent="0.45">
      <c r="A184" t="s">
        <v>431</v>
      </c>
      <c r="B184" t="s">
        <v>432</v>
      </c>
      <c r="C184" t="str">
        <f t="shared" si="14"/>
        <v>Michael Zavala</v>
      </c>
      <c r="D184" t="s">
        <v>47</v>
      </c>
      <c r="E184" t="str">
        <f t="shared" si="10"/>
        <v>Male</v>
      </c>
      <c r="F184">
        <v>38</v>
      </c>
      <c r="G184" t="s">
        <v>70</v>
      </c>
      <c r="H184" t="s">
        <v>71</v>
      </c>
      <c r="I184" t="s">
        <v>23</v>
      </c>
      <c r="J184">
        <v>3</v>
      </c>
      <c r="K184" t="str">
        <f>IF(J184="","Not Provided",VLOOKUP(J184,YOE_correlation[],2,TRUE))</f>
        <v>1. Entry-level</v>
      </c>
      <c r="L184">
        <v>30</v>
      </c>
      <c r="M184">
        <f t="shared" si="11"/>
        <v>30</v>
      </c>
      <c r="N184">
        <v>3.5</v>
      </c>
      <c r="O184" t="s">
        <v>143</v>
      </c>
      <c r="P184" t="str">
        <f t="shared" si="12"/>
        <v>Not Active</v>
      </c>
      <c r="Q184" s="1">
        <v>0.97</v>
      </c>
      <c r="R184" s="6">
        <f t="shared" si="13"/>
        <v>0.97</v>
      </c>
    </row>
    <row r="185" spans="1:18" x14ac:dyDescent="0.45">
      <c r="A185" t="s">
        <v>433</v>
      </c>
      <c r="B185" t="s">
        <v>434</v>
      </c>
      <c r="C185" t="str">
        <f t="shared" si="14"/>
        <v>Kimberly Williams</v>
      </c>
      <c r="D185" t="s">
        <v>26</v>
      </c>
      <c r="E185" t="str">
        <f t="shared" si="10"/>
        <v>Female</v>
      </c>
      <c r="F185">
        <v>33</v>
      </c>
      <c r="G185" t="s">
        <v>16</v>
      </c>
      <c r="H185" t="s">
        <v>17</v>
      </c>
      <c r="I185" t="s">
        <v>58</v>
      </c>
      <c r="J185">
        <v>11</v>
      </c>
      <c r="K185" t="str">
        <f>IF(J185="","Not Provided",VLOOKUP(J185,YOE_correlation[],2,TRUE))</f>
        <v>3. Experienced</v>
      </c>
      <c r="M185" t="str">
        <f t="shared" si="11"/>
        <v/>
      </c>
      <c r="N185">
        <v>0</v>
      </c>
      <c r="O185" t="s">
        <v>53</v>
      </c>
      <c r="P185" t="str">
        <f t="shared" si="12"/>
        <v>Active</v>
      </c>
      <c r="Q185" s="1">
        <v>0.65</v>
      </c>
      <c r="R185" s="6">
        <f t="shared" si="13"/>
        <v>0.65</v>
      </c>
    </row>
    <row r="186" spans="1:18" x14ac:dyDescent="0.45">
      <c r="A186" t="s">
        <v>435</v>
      </c>
      <c r="B186" t="s">
        <v>436</v>
      </c>
      <c r="C186" t="str">
        <f t="shared" si="14"/>
        <v>Elizabeth Jenkins</v>
      </c>
      <c r="D186" t="s">
        <v>22</v>
      </c>
      <c r="E186" t="str">
        <f t="shared" si="10"/>
        <v>Female</v>
      </c>
      <c r="F186">
        <v>31</v>
      </c>
      <c r="G186" t="s">
        <v>9</v>
      </c>
      <c r="H186" t="s">
        <v>10</v>
      </c>
      <c r="I186" t="s">
        <v>23</v>
      </c>
      <c r="J186">
        <v>4</v>
      </c>
      <c r="K186" t="str">
        <f>IF(J186="","Not Provided",VLOOKUP(J186,YOE_correlation[],2,TRUE))</f>
        <v>1. Entry-level</v>
      </c>
      <c r="L186">
        <v>40</v>
      </c>
      <c r="M186">
        <f t="shared" si="11"/>
        <v>40</v>
      </c>
      <c r="N186">
        <v>3.2</v>
      </c>
      <c r="O186">
        <v>1</v>
      </c>
      <c r="P186" t="str">
        <f t="shared" si="12"/>
        <v>Active</v>
      </c>
      <c r="Q186" s="1">
        <v>0.78</v>
      </c>
      <c r="R186" s="6">
        <f t="shared" si="13"/>
        <v>0.78</v>
      </c>
    </row>
    <row r="187" spans="1:18" x14ac:dyDescent="0.45">
      <c r="A187" t="s">
        <v>437</v>
      </c>
      <c r="B187" t="s">
        <v>438</v>
      </c>
      <c r="C187" t="str">
        <f t="shared" si="14"/>
        <v>Brandon Ford</v>
      </c>
      <c r="D187" t="s">
        <v>34</v>
      </c>
      <c r="E187" t="str">
        <f t="shared" si="10"/>
        <v>Male</v>
      </c>
      <c r="F187">
        <v>41</v>
      </c>
      <c r="G187" t="s">
        <v>173</v>
      </c>
      <c r="H187" t="s">
        <v>57</v>
      </c>
      <c r="I187" t="s">
        <v>99</v>
      </c>
      <c r="J187">
        <v>21</v>
      </c>
      <c r="K187" t="str">
        <f>IF(J187="","Not Provided",VLOOKUP(J187,YOE_correlation[],2,TRUE))</f>
        <v>5. Expert / Veteran</v>
      </c>
      <c r="L187">
        <v>50</v>
      </c>
      <c r="M187">
        <f t="shared" si="11"/>
        <v>50</v>
      </c>
      <c r="N187">
        <v>3.3</v>
      </c>
      <c r="O187" t="s">
        <v>59</v>
      </c>
      <c r="P187" t="str">
        <f t="shared" si="12"/>
        <v>Active</v>
      </c>
      <c r="Q187" s="1">
        <v>0.65</v>
      </c>
      <c r="R187" s="6">
        <f t="shared" si="13"/>
        <v>0.65</v>
      </c>
    </row>
    <row r="188" spans="1:18" x14ac:dyDescent="0.45">
      <c r="A188" t="s">
        <v>439</v>
      </c>
      <c r="B188" t="s">
        <v>440</v>
      </c>
      <c r="C188" t="str">
        <f t="shared" si="14"/>
        <v>Justin House</v>
      </c>
      <c r="D188" t="s">
        <v>47</v>
      </c>
      <c r="E188" t="str">
        <f t="shared" si="10"/>
        <v>Male</v>
      </c>
      <c r="F188">
        <v>54</v>
      </c>
      <c r="G188" t="s">
        <v>48</v>
      </c>
      <c r="H188" t="s">
        <v>49</v>
      </c>
      <c r="I188" t="s">
        <v>23</v>
      </c>
      <c r="J188">
        <v>0</v>
      </c>
      <c r="K188" t="str">
        <f>IF(J188="","Not Provided",VLOOKUP(J188,YOE_correlation[],2,TRUE))</f>
        <v>1. Entry-level</v>
      </c>
      <c r="L188" s="2">
        <v>20</v>
      </c>
      <c r="M188">
        <f t="shared" si="11"/>
        <v>20</v>
      </c>
      <c r="N188">
        <v>4.9000000000000004</v>
      </c>
      <c r="P188" t="str">
        <f t="shared" si="12"/>
        <v>Not Reported</v>
      </c>
      <c r="R188" s="6" t="str">
        <f t="shared" si="13"/>
        <v>Not Rated</v>
      </c>
    </row>
    <row r="189" spans="1:18" x14ac:dyDescent="0.45">
      <c r="A189" t="s">
        <v>441</v>
      </c>
      <c r="B189" t="s">
        <v>442</v>
      </c>
      <c r="C189" t="str">
        <f t="shared" si="14"/>
        <v>Henry Mullen</v>
      </c>
      <c r="D189" t="s">
        <v>15</v>
      </c>
      <c r="E189" t="str">
        <f t="shared" si="10"/>
        <v>Male</v>
      </c>
      <c r="F189">
        <v>50</v>
      </c>
      <c r="G189" t="s">
        <v>162</v>
      </c>
      <c r="H189" t="s">
        <v>57</v>
      </c>
      <c r="I189" t="s">
        <v>37</v>
      </c>
      <c r="J189">
        <v>6</v>
      </c>
      <c r="K189" t="str">
        <f>IF(J189="","Not Provided",VLOOKUP(J189,YOE_correlation[],2,TRUE))</f>
        <v>2. Intermediate</v>
      </c>
      <c r="L189">
        <v>30</v>
      </c>
      <c r="M189">
        <f t="shared" si="11"/>
        <v>30</v>
      </c>
      <c r="N189">
        <v>2.2000000000000002</v>
      </c>
      <c r="O189">
        <v>1</v>
      </c>
      <c r="P189" t="str">
        <f t="shared" si="12"/>
        <v>Active</v>
      </c>
      <c r="Q189" s="1">
        <v>0.95</v>
      </c>
      <c r="R189" s="6">
        <f t="shared" si="13"/>
        <v>0.95</v>
      </c>
    </row>
    <row r="190" spans="1:18" x14ac:dyDescent="0.45">
      <c r="A190" t="s">
        <v>443</v>
      </c>
      <c r="B190" t="s">
        <v>444</v>
      </c>
      <c r="C190" t="str">
        <f t="shared" si="14"/>
        <v>Jesse Cochran</v>
      </c>
      <c r="D190" t="s">
        <v>47</v>
      </c>
      <c r="E190" t="str">
        <f t="shared" si="10"/>
        <v>Male</v>
      </c>
      <c r="F190">
        <v>48</v>
      </c>
      <c r="G190" t="s">
        <v>92</v>
      </c>
      <c r="H190" t="s">
        <v>93</v>
      </c>
      <c r="I190" t="s">
        <v>99</v>
      </c>
      <c r="J190">
        <v>18</v>
      </c>
      <c r="K190" t="str">
        <f>IF(J190="","Not Provided",VLOOKUP(J190,YOE_correlation[],2,TRUE))</f>
        <v>4. Senior</v>
      </c>
      <c r="L190" t="s">
        <v>41</v>
      </c>
      <c r="M190">
        <f t="shared" si="11"/>
        <v>40</v>
      </c>
      <c r="O190">
        <v>1</v>
      </c>
      <c r="P190" t="str">
        <f t="shared" si="12"/>
        <v>Active</v>
      </c>
      <c r="Q190" s="1">
        <v>0.88</v>
      </c>
      <c r="R190" s="6">
        <f t="shared" si="13"/>
        <v>0.88</v>
      </c>
    </row>
    <row r="191" spans="1:18" x14ac:dyDescent="0.45">
      <c r="A191" t="s">
        <v>445</v>
      </c>
      <c r="B191" t="s">
        <v>446</v>
      </c>
      <c r="C191" t="str">
        <f t="shared" si="14"/>
        <v>Melissa Rich</v>
      </c>
      <c r="D191" t="s">
        <v>2</v>
      </c>
      <c r="E191" t="str">
        <f t="shared" si="10"/>
        <v>Female</v>
      </c>
      <c r="F191">
        <v>49</v>
      </c>
      <c r="G191" t="s">
        <v>162</v>
      </c>
      <c r="H191" t="s">
        <v>57</v>
      </c>
      <c r="I191" t="s">
        <v>18</v>
      </c>
      <c r="K191" t="str">
        <f>IF(J191="","Not Provided",VLOOKUP(J191,YOE_correlation[],2,TRUE))</f>
        <v>Not Provided</v>
      </c>
      <c r="M191" t="str">
        <f t="shared" si="11"/>
        <v/>
      </c>
      <c r="N191">
        <v>1.8</v>
      </c>
      <c r="O191">
        <v>0</v>
      </c>
      <c r="P191" t="str">
        <f t="shared" si="12"/>
        <v>Not Active</v>
      </c>
      <c r="R191" s="6" t="str">
        <f t="shared" si="13"/>
        <v>Not Rated</v>
      </c>
    </row>
    <row r="192" spans="1:18" x14ac:dyDescent="0.45">
      <c r="A192" t="s">
        <v>447</v>
      </c>
      <c r="B192" t="s">
        <v>448</v>
      </c>
      <c r="C192" t="str">
        <f t="shared" si="14"/>
        <v>Patrick Dunlap</v>
      </c>
      <c r="D192" t="s">
        <v>82</v>
      </c>
      <c r="E192" t="str">
        <f t="shared" si="10"/>
        <v>Male</v>
      </c>
      <c r="F192">
        <v>21</v>
      </c>
      <c r="G192" t="s">
        <v>97</v>
      </c>
      <c r="H192" t="s">
        <v>98</v>
      </c>
      <c r="I192" t="s">
        <v>18</v>
      </c>
      <c r="J192">
        <v>1</v>
      </c>
      <c r="K192" t="str">
        <f>IF(J192="","Not Provided",VLOOKUP(J192,YOE_correlation[],2,TRUE))</f>
        <v>1. Entry-level</v>
      </c>
      <c r="L192">
        <v>75</v>
      </c>
      <c r="M192">
        <f t="shared" si="11"/>
        <v>75</v>
      </c>
      <c r="N192">
        <v>4.5999999999999996</v>
      </c>
      <c r="O192">
        <v>0</v>
      </c>
      <c r="P192" t="str">
        <f t="shared" si="12"/>
        <v>Not Active</v>
      </c>
      <c r="Q192" s="1">
        <v>0.92</v>
      </c>
      <c r="R192" s="6">
        <f t="shared" si="13"/>
        <v>0.92</v>
      </c>
    </row>
    <row r="193" spans="1:18" x14ac:dyDescent="0.45">
      <c r="A193" t="s">
        <v>449</v>
      </c>
      <c r="B193" t="s">
        <v>450</v>
      </c>
      <c r="C193" t="str">
        <f t="shared" si="14"/>
        <v>Troy Carson</v>
      </c>
      <c r="D193" t="s">
        <v>77</v>
      </c>
      <c r="E193" t="str">
        <f t="shared" si="10"/>
        <v>Male</v>
      </c>
      <c r="F193">
        <v>58</v>
      </c>
      <c r="G193" t="s">
        <v>9</v>
      </c>
      <c r="H193" t="s">
        <v>10</v>
      </c>
      <c r="I193" t="s">
        <v>18</v>
      </c>
      <c r="J193">
        <v>20</v>
      </c>
      <c r="K193" t="str">
        <f>IF(J193="","Not Provided",VLOOKUP(J193,YOE_correlation[],2,TRUE))</f>
        <v>4. Senior</v>
      </c>
      <c r="L193">
        <v>75</v>
      </c>
      <c r="M193">
        <f t="shared" si="11"/>
        <v>75</v>
      </c>
      <c r="N193">
        <v>2.8</v>
      </c>
      <c r="O193" t="s">
        <v>143</v>
      </c>
      <c r="P193" t="str">
        <f t="shared" si="12"/>
        <v>Not Active</v>
      </c>
      <c r="Q193" s="1">
        <v>0.75</v>
      </c>
      <c r="R193" s="6">
        <f t="shared" si="13"/>
        <v>0.75</v>
      </c>
    </row>
    <row r="194" spans="1:18" x14ac:dyDescent="0.45">
      <c r="A194" t="s">
        <v>451</v>
      </c>
      <c r="B194" t="s">
        <v>245</v>
      </c>
      <c r="C194" t="str">
        <f t="shared" si="14"/>
        <v>Matthew Smith</v>
      </c>
      <c r="D194" t="s">
        <v>47</v>
      </c>
      <c r="E194" t="str">
        <f t="shared" si="10"/>
        <v>Male</v>
      </c>
      <c r="F194">
        <v>41</v>
      </c>
      <c r="G194" t="s">
        <v>3</v>
      </c>
      <c r="H194" t="s">
        <v>4</v>
      </c>
      <c r="I194" t="s">
        <v>74</v>
      </c>
      <c r="K194" t="str">
        <f>IF(J194="","Not Provided",VLOOKUP(J194,YOE_correlation[],2,TRUE))</f>
        <v>Not Provided</v>
      </c>
      <c r="L194" s="2">
        <v>30</v>
      </c>
      <c r="M194">
        <f t="shared" si="11"/>
        <v>30</v>
      </c>
      <c r="N194">
        <v>1.4</v>
      </c>
      <c r="O194" t="b">
        <v>0</v>
      </c>
      <c r="P194" t="str">
        <f t="shared" si="12"/>
        <v>Not Active</v>
      </c>
      <c r="Q194" s="1">
        <v>0.74</v>
      </c>
      <c r="R194" s="6">
        <f t="shared" si="13"/>
        <v>0.74</v>
      </c>
    </row>
    <row r="195" spans="1:18" x14ac:dyDescent="0.45">
      <c r="A195" t="s">
        <v>452</v>
      </c>
      <c r="B195" t="s">
        <v>453</v>
      </c>
      <c r="C195" t="str">
        <f t="shared" si="14"/>
        <v>Jennifer Cherry</v>
      </c>
      <c r="D195" t="s">
        <v>22</v>
      </c>
      <c r="E195" t="str">
        <f t="shared" ref="E195:E258" si="15">IF(LOWER(LEFT(D195,1))="f", "Female", "Male")</f>
        <v>Female</v>
      </c>
      <c r="F195">
        <v>58</v>
      </c>
      <c r="G195" t="s">
        <v>108</v>
      </c>
      <c r="H195" t="s">
        <v>109</v>
      </c>
      <c r="I195" t="s">
        <v>5</v>
      </c>
      <c r="J195">
        <v>25</v>
      </c>
      <c r="K195" t="str">
        <f>IF(J195="","Not Provided",VLOOKUP(J195,YOE_correlation[],2,TRUE))</f>
        <v>5. Expert / Veteran</v>
      </c>
      <c r="L195" s="2">
        <v>30</v>
      </c>
      <c r="M195">
        <f t="shared" ref="M195:M258" si="16">IFERROR(--_xlfn.REGEXREPLACE(L195,"[^0-9.]",""),"")</f>
        <v>30</v>
      </c>
      <c r="N195">
        <v>4.2</v>
      </c>
      <c r="O195" t="s">
        <v>59</v>
      </c>
      <c r="P195" t="str">
        <f t="shared" ref="P195:P258" si="17">IF(O195="","Not Reported",IF(_xlfn.REGEXTEST(TRIM(UPPER(O195)),"^(1|Y|YES|TRUE)$",1),"Active","Not Active"))</f>
        <v>Active</v>
      </c>
      <c r="Q195" s="1">
        <v>0.71</v>
      </c>
      <c r="R195" s="6">
        <f t="shared" ref="R195:R258" si="18">IF(
    Q195="",
    "Not Rated",
    IF(
        RIGHT(TRIM(Q195),1)="%",
        VALUE(_xlfn.REGEXREPLACE(Q195,"%",""))/100,
        IF(Q195&gt;1, Q195/100,Q195)
    )
)</f>
        <v>0.71</v>
      </c>
    </row>
    <row r="196" spans="1:18" x14ac:dyDescent="0.45">
      <c r="A196" t="s">
        <v>454</v>
      </c>
      <c r="B196" t="s">
        <v>455</v>
      </c>
      <c r="C196" t="str">
        <f t="shared" ref="C196:C259" si="19">B196</f>
        <v>Brandi Tucker</v>
      </c>
      <c r="D196" t="s">
        <v>26</v>
      </c>
      <c r="E196" t="str">
        <f t="shared" si="15"/>
        <v>Female</v>
      </c>
      <c r="F196">
        <v>50</v>
      </c>
      <c r="G196" t="s">
        <v>137</v>
      </c>
      <c r="H196" t="s">
        <v>138</v>
      </c>
      <c r="I196" t="s">
        <v>18</v>
      </c>
      <c r="J196">
        <v>20</v>
      </c>
      <c r="K196" t="str">
        <f>IF(J196="","Not Provided",VLOOKUP(J196,YOE_correlation[],2,TRUE))</f>
        <v>4. Senior</v>
      </c>
      <c r="L196" t="s">
        <v>41</v>
      </c>
      <c r="M196">
        <f t="shared" si="16"/>
        <v>40</v>
      </c>
      <c r="N196">
        <v>3.6</v>
      </c>
      <c r="O196">
        <v>1</v>
      </c>
      <c r="P196" t="str">
        <f t="shared" si="17"/>
        <v>Active</v>
      </c>
      <c r="Q196" s="1">
        <v>0.89</v>
      </c>
      <c r="R196" s="6">
        <f t="shared" si="18"/>
        <v>0.89</v>
      </c>
    </row>
    <row r="197" spans="1:18" x14ac:dyDescent="0.45">
      <c r="A197" t="s">
        <v>456</v>
      </c>
      <c r="B197" t="s">
        <v>457</v>
      </c>
      <c r="C197" t="str">
        <f t="shared" si="19"/>
        <v>Zachary Burke</v>
      </c>
      <c r="D197" t="s">
        <v>34</v>
      </c>
      <c r="E197" t="str">
        <f t="shared" si="15"/>
        <v>Male</v>
      </c>
      <c r="F197">
        <v>52</v>
      </c>
      <c r="G197" t="s">
        <v>35</v>
      </c>
      <c r="H197" t="s">
        <v>36</v>
      </c>
      <c r="I197" t="s">
        <v>23</v>
      </c>
      <c r="J197">
        <v>33</v>
      </c>
      <c r="K197" t="str">
        <f>IF(J197="","Not Provided",VLOOKUP(J197,YOE_correlation[],2,TRUE))</f>
        <v>5. Expert / Veteran</v>
      </c>
      <c r="L197" s="2">
        <v>100</v>
      </c>
      <c r="M197">
        <f t="shared" si="16"/>
        <v>100</v>
      </c>
      <c r="N197">
        <v>1.6</v>
      </c>
      <c r="P197" t="str">
        <f t="shared" si="17"/>
        <v>Not Reported</v>
      </c>
      <c r="Q197" s="1">
        <v>0.66</v>
      </c>
      <c r="R197" s="6">
        <f t="shared" si="18"/>
        <v>0.66</v>
      </c>
    </row>
    <row r="198" spans="1:18" x14ac:dyDescent="0.45">
      <c r="A198" t="s">
        <v>458</v>
      </c>
      <c r="B198" t="s">
        <v>459</v>
      </c>
      <c r="C198" t="str">
        <f t="shared" si="19"/>
        <v>Thomas Jones</v>
      </c>
      <c r="D198" t="s">
        <v>34</v>
      </c>
      <c r="E198" t="str">
        <f t="shared" si="15"/>
        <v>Male</v>
      </c>
      <c r="F198">
        <v>34</v>
      </c>
      <c r="G198" t="s">
        <v>29</v>
      </c>
      <c r="H198" t="s">
        <v>30</v>
      </c>
      <c r="I198" t="s">
        <v>37</v>
      </c>
      <c r="J198">
        <v>6</v>
      </c>
      <c r="K198" t="str">
        <f>IF(J198="","Not Provided",VLOOKUP(J198,YOE_correlation[],2,TRUE))</f>
        <v>2. Intermediate</v>
      </c>
      <c r="L198" s="2">
        <v>100</v>
      </c>
      <c r="M198">
        <f t="shared" si="16"/>
        <v>100</v>
      </c>
      <c r="N198">
        <v>2</v>
      </c>
      <c r="O198" t="s">
        <v>143</v>
      </c>
      <c r="P198" t="str">
        <f t="shared" si="17"/>
        <v>Not Active</v>
      </c>
      <c r="R198" s="6" t="str">
        <f t="shared" si="18"/>
        <v>Not Rated</v>
      </c>
    </row>
    <row r="199" spans="1:18" x14ac:dyDescent="0.45">
      <c r="A199" t="s">
        <v>460</v>
      </c>
      <c r="B199" t="s">
        <v>461</v>
      </c>
      <c r="C199" t="str">
        <f t="shared" si="19"/>
        <v>Brian Dunn</v>
      </c>
      <c r="D199" t="s">
        <v>82</v>
      </c>
      <c r="E199" t="str">
        <f t="shared" si="15"/>
        <v>Male</v>
      </c>
      <c r="F199">
        <v>32</v>
      </c>
      <c r="G199" t="s">
        <v>119</v>
      </c>
      <c r="H199" t="s">
        <v>120</v>
      </c>
      <c r="I199" t="s">
        <v>99</v>
      </c>
      <c r="J199">
        <v>11</v>
      </c>
      <c r="K199" t="str">
        <f>IF(J199="","Not Provided",VLOOKUP(J199,YOE_correlation[],2,TRUE))</f>
        <v>3. Experienced</v>
      </c>
      <c r="L199">
        <v>40</v>
      </c>
      <c r="M199">
        <f t="shared" si="16"/>
        <v>40</v>
      </c>
      <c r="N199">
        <v>4.3</v>
      </c>
      <c r="O199" t="b">
        <v>1</v>
      </c>
      <c r="P199" t="str">
        <f t="shared" si="17"/>
        <v>Active</v>
      </c>
      <c r="Q199" s="1">
        <v>0.86</v>
      </c>
      <c r="R199" s="6">
        <f t="shared" si="18"/>
        <v>0.86</v>
      </c>
    </row>
    <row r="200" spans="1:18" x14ac:dyDescent="0.45">
      <c r="A200" t="s">
        <v>462</v>
      </c>
      <c r="B200" t="s">
        <v>463</v>
      </c>
      <c r="C200" t="str">
        <f t="shared" si="19"/>
        <v>Shirley Strickland</v>
      </c>
      <c r="D200" t="s">
        <v>22</v>
      </c>
      <c r="E200" t="str">
        <f t="shared" si="15"/>
        <v>Female</v>
      </c>
      <c r="F200">
        <v>50</v>
      </c>
      <c r="G200" t="s">
        <v>78</v>
      </c>
      <c r="H200" t="s">
        <v>79</v>
      </c>
      <c r="I200" t="s">
        <v>18</v>
      </c>
      <c r="J200">
        <v>28</v>
      </c>
      <c r="K200" t="str">
        <f>IF(J200="","Not Provided",VLOOKUP(J200,YOE_correlation[],2,TRUE))</f>
        <v>5. Expert / Veteran</v>
      </c>
      <c r="L200" s="2">
        <v>100</v>
      </c>
      <c r="M200">
        <f t="shared" si="16"/>
        <v>100</v>
      </c>
      <c r="N200">
        <v>4.9000000000000004</v>
      </c>
      <c r="O200" t="s">
        <v>59</v>
      </c>
      <c r="P200" t="str">
        <f t="shared" si="17"/>
        <v>Active</v>
      </c>
      <c r="Q200" s="1">
        <v>0.86</v>
      </c>
      <c r="R200" s="6">
        <f t="shared" si="18"/>
        <v>0.86</v>
      </c>
    </row>
    <row r="201" spans="1:18" x14ac:dyDescent="0.45">
      <c r="A201" t="s">
        <v>464</v>
      </c>
      <c r="B201" t="s">
        <v>465</v>
      </c>
      <c r="C201" t="str">
        <f t="shared" si="19"/>
        <v>Nicole Meyers</v>
      </c>
      <c r="D201" t="s">
        <v>26</v>
      </c>
      <c r="E201" t="str">
        <f t="shared" si="15"/>
        <v>Female</v>
      </c>
      <c r="F201">
        <v>39</v>
      </c>
      <c r="G201" t="s">
        <v>56</v>
      </c>
      <c r="H201" t="s">
        <v>57</v>
      </c>
      <c r="I201" t="s">
        <v>37</v>
      </c>
      <c r="J201">
        <v>11</v>
      </c>
      <c r="K201" t="str">
        <f>IF(J201="","Not Provided",VLOOKUP(J201,YOE_correlation[],2,TRUE))</f>
        <v>3. Experienced</v>
      </c>
      <c r="L201">
        <v>100</v>
      </c>
      <c r="M201">
        <f t="shared" si="16"/>
        <v>100</v>
      </c>
      <c r="N201">
        <v>3.5</v>
      </c>
      <c r="O201" t="s">
        <v>59</v>
      </c>
      <c r="P201" t="str">
        <f t="shared" si="17"/>
        <v>Active</v>
      </c>
      <c r="Q201" s="1">
        <v>0.82</v>
      </c>
      <c r="R201" s="6">
        <f t="shared" si="18"/>
        <v>0.82</v>
      </c>
    </row>
    <row r="202" spans="1:18" x14ac:dyDescent="0.45">
      <c r="A202" t="s">
        <v>466</v>
      </c>
      <c r="B202" t="s">
        <v>467</v>
      </c>
      <c r="C202" t="str">
        <f t="shared" si="19"/>
        <v>Jill Stephens</v>
      </c>
      <c r="D202" t="s">
        <v>2</v>
      </c>
      <c r="E202" t="str">
        <f t="shared" si="15"/>
        <v>Female</v>
      </c>
      <c r="F202">
        <v>25</v>
      </c>
      <c r="G202" t="s">
        <v>173</v>
      </c>
      <c r="H202" t="s">
        <v>57</v>
      </c>
      <c r="I202" t="s">
        <v>31</v>
      </c>
      <c r="J202">
        <v>2</v>
      </c>
      <c r="K202" t="str">
        <f>IF(J202="","Not Provided",VLOOKUP(J202,YOE_correlation[],2,TRUE))</f>
        <v>1. Entry-level</v>
      </c>
      <c r="L202">
        <v>100</v>
      </c>
      <c r="M202">
        <f t="shared" si="16"/>
        <v>100</v>
      </c>
      <c r="N202">
        <v>2.5</v>
      </c>
      <c r="O202" t="s">
        <v>143</v>
      </c>
      <c r="P202" t="str">
        <f t="shared" si="17"/>
        <v>Not Active</v>
      </c>
      <c r="Q202">
        <v>87</v>
      </c>
      <c r="R202" s="6">
        <f t="shared" si="18"/>
        <v>0.87</v>
      </c>
    </row>
    <row r="203" spans="1:18" x14ac:dyDescent="0.45">
      <c r="A203" t="s">
        <v>468</v>
      </c>
      <c r="B203" t="s">
        <v>469</v>
      </c>
      <c r="C203" t="str">
        <f t="shared" si="19"/>
        <v>Heidi Miranda</v>
      </c>
      <c r="D203" t="s">
        <v>8</v>
      </c>
      <c r="E203" t="str">
        <f t="shared" si="15"/>
        <v>Female</v>
      </c>
      <c r="F203">
        <v>55</v>
      </c>
      <c r="G203" t="s">
        <v>158</v>
      </c>
      <c r="H203" t="s">
        <v>159</v>
      </c>
      <c r="I203" t="s">
        <v>99</v>
      </c>
      <c r="J203">
        <v>7</v>
      </c>
      <c r="K203" t="str">
        <f>IF(J203="","Not Provided",VLOOKUP(J203,YOE_correlation[],2,TRUE))</f>
        <v>2. Intermediate</v>
      </c>
      <c r="L203">
        <v>100</v>
      </c>
      <c r="M203">
        <f t="shared" si="16"/>
        <v>100</v>
      </c>
      <c r="N203">
        <v>1.7</v>
      </c>
      <c r="O203">
        <v>1</v>
      </c>
      <c r="P203" t="str">
        <f t="shared" si="17"/>
        <v>Active</v>
      </c>
      <c r="Q203" s="1">
        <v>0.8</v>
      </c>
      <c r="R203" s="6">
        <f t="shared" si="18"/>
        <v>0.8</v>
      </c>
    </row>
    <row r="204" spans="1:18" x14ac:dyDescent="0.45">
      <c r="A204" t="s">
        <v>470</v>
      </c>
      <c r="B204" t="s">
        <v>471</v>
      </c>
      <c r="C204" t="str">
        <f t="shared" si="19"/>
        <v>Jesus Martinez</v>
      </c>
      <c r="D204" t="s">
        <v>34</v>
      </c>
      <c r="E204" t="str">
        <f t="shared" si="15"/>
        <v>Male</v>
      </c>
      <c r="F204">
        <v>42</v>
      </c>
      <c r="G204" t="s">
        <v>3</v>
      </c>
      <c r="H204" t="s">
        <v>4</v>
      </c>
      <c r="I204" t="s">
        <v>74</v>
      </c>
      <c r="J204">
        <v>10</v>
      </c>
      <c r="K204" t="str">
        <f>IF(J204="","Not Provided",VLOOKUP(J204,YOE_correlation[],2,TRUE))</f>
        <v>2. Intermediate</v>
      </c>
      <c r="L204" t="s">
        <v>12</v>
      </c>
      <c r="M204">
        <f t="shared" si="16"/>
        <v>100</v>
      </c>
      <c r="N204">
        <v>4.5999999999999996</v>
      </c>
      <c r="O204" t="s">
        <v>59</v>
      </c>
      <c r="P204" t="str">
        <f t="shared" si="17"/>
        <v>Active</v>
      </c>
      <c r="Q204" s="1">
        <v>0.71</v>
      </c>
      <c r="R204" s="6">
        <f t="shared" si="18"/>
        <v>0.71</v>
      </c>
    </row>
    <row r="205" spans="1:18" x14ac:dyDescent="0.45">
      <c r="A205" t="s">
        <v>472</v>
      </c>
      <c r="B205" t="s">
        <v>473</v>
      </c>
      <c r="C205" t="str">
        <f t="shared" si="19"/>
        <v>Adam Payne</v>
      </c>
      <c r="D205" t="s">
        <v>15</v>
      </c>
      <c r="E205" t="str">
        <f t="shared" si="15"/>
        <v>Male</v>
      </c>
      <c r="F205">
        <v>43</v>
      </c>
      <c r="G205" t="s">
        <v>108</v>
      </c>
      <c r="H205" t="s">
        <v>109</v>
      </c>
      <c r="I205" t="s">
        <v>11</v>
      </c>
      <c r="J205">
        <v>6</v>
      </c>
      <c r="K205" t="str">
        <f>IF(J205="","Not Provided",VLOOKUP(J205,YOE_correlation[],2,TRUE))</f>
        <v>2. Intermediate</v>
      </c>
      <c r="L205">
        <v>50</v>
      </c>
      <c r="M205">
        <f t="shared" si="16"/>
        <v>50</v>
      </c>
      <c r="O205" t="s">
        <v>19</v>
      </c>
      <c r="P205" t="str">
        <f t="shared" si="17"/>
        <v>Not Active</v>
      </c>
      <c r="Q205" s="1">
        <v>0.77</v>
      </c>
      <c r="R205" s="6">
        <f t="shared" si="18"/>
        <v>0.77</v>
      </c>
    </row>
    <row r="206" spans="1:18" x14ac:dyDescent="0.45">
      <c r="A206" t="s">
        <v>474</v>
      </c>
      <c r="B206" t="s">
        <v>475</v>
      </c>
      <c r="C206" t="str">
        <f t="shared" si="19"/>
        <v>Walter Williams</v>
      </c>
      <c r="D206" t="s">
        <v>34</v>
      </c>
      <c r="E206" t="str">
        <f t="shared" si="15"/>
        <v>Male</v>
      </c>
      <c r="F206">
        <v>54</v>
      </c>
      <c r="G206" t="s">
        <v>3</v>
      </c>
      <c r="H206" t="s">
        <v>4</v>
      </c>
      <c r="I206" t="s">
        <v>74</v>
      </c>
      <c r="J206">
        <v>29</v>
      </c>
      <c r="K206" t="str">
        <f>IF(J206="","Not Provided",VLOOKUP(J206,YOE_correlation[],2,TRUE))</f>
        <v>5. Expert / Veteran</v>
      </c>
      <c r="L206" s="2">
        <v>30</v>
      </c>
      <c r="M206">
        <f t="shared" si="16"/>
        <v>30</v>
      </c>
      <c r="N206">
        <v>1.7</v>
      </c>
      <c r="O206">
        <v>0</v>
      </c>
      <c r="P206" t="str">
        <f t="shared" si="17"/>
        <v>Not Active</v>
      </c>
      <c r="Q206">
        <v>68</v>
      </c>
      <c r="R206" s="6">
        <f t="shared" si="18"/>
        <v>0.68</v>
      </c>
    </row>
    <row r="207" spans="1:18" x14ac:dyDescent="0.45">
      <c r="A207" t="s">
        <v>476</v>
      </c>
      <c r="B207" t="s">
        <v>477</v>
      </c>
      <c r="C207" t="str">
        <f t="shared" si="19"/>
        <v>Shannon Farmer</v>
      </c>
      <c r="D207" t="s">
        <v>8</v>
      </c>
      <c r="E207" t="str">
        <f t="shared" si="15"/>
        <v>Female</v>
      </c>
      <c r="F207">
        <v>21</v>
      </c>
      <c r="G207" t="s">
        <v>123</v>
      </c>
      <c r="H207" t="s">
        <v>124</v>
      </c>
      <c r="I207" t="s">
        <v>18</v>
      </c>
      <c r="J207">
        <v>0</v>
      </c>
      <c r="K207" t="str">
        <f>IF(J207="","Not Provided",VLOOKUP(J207,YOE_correlation[],2,TRUE))</f>
        <v>1. Entry-level</v>
      </c>
      <c r="L207">
        <v>20</v>
      </c>
      <c r="M207">
        <f t="shared" si="16"/>
        <v>20</v>
      </c>
      <c r="N207">
        <v>1.8</v>
      </c>
      <c r="O207" t="s">
        <v>19</v>
      </c>
      <c r="P207" t="str">
        <f t="shared" si="17"/>
        <v>Not Active</v>
      </c>
      <c r="Q207" s="1">
        <v>0.91</v>
      </c>
      <c r="R207" s="6">
        <f t="shared" si="18"/>
        <v>0.91</v>
      </c>
    </row>
    <row r="208" spans="1:18" x14ac:dyDescent="0.45">
      <c r="A208" t="s">
        <v>478</v>
      </c>
      <c r="B208" t="s">
        <v>479</v>
      </c>
      <c r="C208" t="str">
        <f t="shared" si="19"/>
        <v>Peter Reyes</v>
      </c>
      <c r="D208" t="s">
        <v>34</v>
      </c>
      <c r="E208" t="str">
        <f t="shared" si="15"/>
        <v>Male</v>
      </c>
      <c r="F208">
        <v>46</v>
      </c>
      <c r="G208" t="s">
        <v>112</v>
      </c>
      <c r="H208" t="s">
        <v>10</v>
      </c>
      <c r="I208" t="s">
        <v>58</v>
      </c>
      <c r="J208">
        <v>5</v>
      </c>
      <c r="K208" t="str">
        <f>IF(J208="","Not Provided",VLOOKUP(J208,YOE_correlation[],2,TRUE))</f>
        <v>1. Entry-level</v>
      </c>
      <c r="L208">
        <v>20</v>
      </c>
      <c r="M208">
        <f t="shared" si="16"/>
        <v>20</v>
      </c>
      <c r="N208">
        <v>2.2000000000000002</v>
      </c>
      <c r="O208" t="b">
        <v>0</v>
      </c>
      <c r="P208" t="str">
        <f t="shared" si="17"/>
        <v>Not Active</v>
      </c>
      <c r="Q208" s="1">
        <v>0.75</v>
      </c>
      <c r="R208" s="6">
        <f t="shared" si="18"/>
        <v>0.75</v>
      </c>
    </row>
    <row r="209" spans="1:18" x14ac:dyDescent="0.45">
      <c r="A209" t="s">
        <v>480</v>
      </c>
      <c r="B209" t="s">
        <v>481</v>
      </c>
      <c r="C209" t="str">
        <f t="shared" si="19"/>
        <v>Kristen Knight</v>
      </c>
      <c r="D209" t="s">
        <v>2</v>
      </c>
      <c r="E209" t="str">
        <f t="shared" si="15"/>
        <v>Female</v>
      </c>
      <c r="F209">
        <v>30</v>
      </c>
      <c r="G209" t="s">
        <v>173</v>
      </c>
      <c r="H209" t="s">
        <v>57</v>
      </c>
      <c r="I209" t="s">
        <v>5</v>
      </c>
      <c r="J209">
        <v>11</v>
      </c>
      <c r="K209" t="str">
        <f>IF(J209="","Not Provided",VLOOKUP(J209,YOE_correlation[],2,TRUE))</f>
        <v>3. Experienced</v>
      </c>
      <c r="L209">
        <v>40</v>
      </c>
      <c r="M209">
        <f t="shared" si="16"/>
        <v>40</v>
      </c>
      <c r="N209">
        <v>1</v>
      </c>
      <c r="O209" t="s">
        <v>19</v>
      </c>
      <c r="P209" t="str">
        <f t="shared" si="17"/>
        <v>Not Active</v>
      </c>
      <c r="Q209" s="1">
        <v>0.9</v>
      </c>
      <c r="R209" s="6">
        <f t="shared" si="18"/>
        <v>0.9</v>
      </c>
    </row>
    <row r="210" spans="1:18" x14ac:dyDescent="0.45">
      <c r="A210" t="s">
        <v>482</v>
      </c>
      <c r="B210" t="s">
        <v>483</v>
      </c>
      <c r="C210" t="str">
        <f t="shared" si="19"/>
        <v>William Moore Jr.</v>
      </c>
      <c r="D210" t="s">
        <v>15</v>
      </c>
      <c r="E210" t="str">
        <f t="shared" si="15"/>
        <v>Male</v>
      </c>
      <c r="F210">
        <v>36</v>
      </c>
      <c r="G210" t="s">
        <v>158</v>
      </c>
      <c r="H210" t="s">
        <v>159</v>
      </c>
      <c r="I210" t="s">
        <v>99</v>
      </c>
      <c r="J210">
        <v>11</v>
      </c>
      <c r="K210" t="str">
        <f>IF(J210="","Not Provided",VLOOKUP(J210,YOE_correlation[],2,TRUE))</f>
        <v>3. Experienced</v>
      </c>
      <c r="L210" s="2">
        <v>75</v>
      </c>
      <c r="M210">
        <f t="shared" si="16"/>
        <v>75</v>
      </c>
      <c r="N210">
        <v>3.2</v>
      </c>
      <c r="O210">
        <v>0</v>
      </c>
      <c r="P210" t="str">
        <f t="shared" si="17"/>
        <v>Not Active</v>
      </c>
      <c r="Q210">
        <v>93</v>
      </c>
      <c r="R210" s="6">
        <f t="shared" si="18"/>
        <v>0.93</v>
      </c>
    </row>
    <row r="211" spans="1:18" x14ac:dyDescent="0.45">
      <c r="A211" t="s">
        <v>484</v>
      </c>
      <c r="B211" t="s">
        <v>485</v>
      </c>
      <c r="C211" t="str">
        <f t="shared" si="19"/>
        <v>Jennifer Rowe</v>
      </c>
      <c r="D211" t="s">
        <v>62</v>
      </c>
      <c r="E211" t="str">
        <f t="shared" si="15"/>
        <v>Female</v>
      </c>
      <c r="F211">
        <v>47</v>
      </c>
      <c r="G211" t="s">
        <v>16</v>
      </c>
      <c r="H211" t="s">
        <v>17</v>
      </c>
      <c r="I211" t="s">
        <v>37</v>
      </c>
      <c r="J211">
        <v>15</v>
      </c>
      <c r="K211" t="str">
        <f>IF(J211="","Not Provided",VLOOKUP(J211,YOE_correlation[],2,TRUE))</f>
        <v>3. Experienced</v>
      </c>
      <c r="L211">
        <v>40</v>
      </c>
      <c r="M211">
        <f t="shared" si="16"/>
        <v>40</v>
      </c>
      <c r="N211">
        <v>2.1</v>
      </c>
      <c r="O211" t="s">
        <v>53</v>
      </c>
      <c r="P211" t="str">
        <f t="shared" si="17"/>
        <v>Active</v>
      </c>
      <c r="Q211" s="1">
        <v>0.94</v>
      </c>
      <c r="R211" s="6">
        <f t="shared" si="18"/>
        <v>0.94</v>
      </c>
    </row>
    <row r="212" spans="1:18" x14ac:dyDescent="0.45">
      <c r="A212" t="s">
        <v>486</v>
      </c>
      <c r="B212" t="s">
        <v>487</v>
      </c>
      <c r="C212" t="str">
        <f t="shared" si="19"/>
        <v>Mikayla Henry</v>
      </c>
      <c r="D212" t="s">
        <v>22</v>
      </c>
      <c r="E212" t="str">
        <f t="shared" si="15"/>
        <v>Female</v>
      </c>
      <c r="F212">
        <v>43</v>
      </c>
      <c r="G212" t="s">
        <v>112</v>
      </c>
      <c r="H212" t="s">
        <v>10</v>
      </c>
      <c r="I212" t="s">
        <v>11</v>
      </c>
      <c r="J212">
        <v>1</v>
      </c>
      <c r="K212" t="str">
        <f>IF(J212="","Not Provided",VLOOKUP(J212,YOE_correlation[],2,TRUE))</f>
        <v>1. Entry-level</v>
      </c>
      <c r="L212" t="s">
        <v>83</v>
      </c>
      <c r="M212">
        <f t="shared" si="16"/>
        <v>50</v>
      </c>
      <c r="N212">
        <v>4.5999999999999996</v>
      </c>
      <c r="O212" t="b">
        <v>1</v>
      </c>
      <c r="P212" t="str">
        <f t="shared" si="17"/>
        <v>Active</v>
      </c>
      <c r="Q212">
        <v>64</v>
      </c>
      <c r="R212" s="6">
        <f t="shared" si="18"/>
        <v>0.64</v>
      </c>
    </row>
    <row r="213" spans="1:18" x14ac:dyDescent="0.45">
      <c r="A213" t="s">
        <v>488</v>
      </c>
      <c r="B213" t="s">
        <v>489</v>
      </c>
      <c r="C213" t="str">
        <f t="shared" si="19"/>
        <v>Jacob Kerr</v>
      </c>
      <c r="D213" t="s">
        <v>34</v>
      </c>
      <c r="E213" t="str">
        <f t="shared" si="15"/>
        <v>Male</v>
      </c>
      <c r="F213">
        <v>57</v>
      </c>
      <c r="G213" t="s">
        <v>97</v>
      </c>
      <c r="H213" t="s">
        <v>98</v>
      </c>
      <c r="I213" t="s">
        <v>63</v>
      </c>
      <c r="J213">
        <v>8</v>
      </c>
      <c r="K213" t="str">
        <f>IF(J213="","Not Provided",VLOOKUP(J213,YOE_correlation[],2,TRUE))</f>
        <v>2. Intermediate</v>
      </c>
      <c r="L213" s="2">
        <v>20</v>
      </c>
      <c r="M213">
        <f t="shared" si="16"/>
        <v>20</v>
      </c>
      <c r="N213">
        <v>0</v>
      </c>
      <c r="O213" t="s">
        <v>53</v>
      </c>
      <c r="P213" t="str">
        <f t="shared" si="17"/>
        <v>Active</v>
      </c>
      <c r="Q213" s="1">
        <v>0.84</v>
      </c>
      <c r="R213" s="6">
        <f t="shared" si="18"/>
        <v>0.84</v>
      </c>
    </row>
    <row r="214" spans="1:18" x14ac:dyDescent="0.45">
      <c r="A214" t="s">
        <v>490</v>
      </c>
      <c r="B214" t="s">
        <v>491</v>
      </c>
      <c r="C214" t="str">
        <f t="shared" si="19"/>
        <v>Ryan Johnson</v>
      </c>
      <c r="D214" t="s">
        <v>15</v>
      </c>
      <c r="E214" t="str">
        <f t="shared" si="15"/>
        <v>Male</v>
      </c>
      <c r="F214">
        <v>52</v>
      </c>
      <c r="G214" t="s">
        <v>3</v>
      </c>
      <c r="H214" t="s">
        <v>4</v>
      </c>
      <c r="I214" t="s">
        <v>99</v>
      </c>
      <c r="J214">
        <v>30</v>
      </c>
      <c r="K214" t="str">
        <f>IF(J214="","Not Provided",VLOOKUP(J214,YOE_correlation[],2,TRUE))</f>
        <v>5. Expert / Veteran</v>
      </c>
      <c r="L214" s="2">
        <v>20</v>
      </c>
      <c r="M214">
        <f t="shared" si="16"/>
        <v>20</v>
      </c>
      <c r="N214">
        <v>2.8</v>
      </c>
      <c r="O214" t="s">
        <v>143</v>
      </c>
      <c r="P214" t="str">
        <f t="shared" si="17"/>
        <v>Not Active</v>
      </c>
      <c r="Q214" s="1">
        <v>0.87</v>
      </c>
      <c r="R214" s="6">
        <f t="shared" si="18"/>
        <v>0.87</v>
      </c>
    </row>
    <row r="215" spans="1:18" x14ac:dyDescent="0.45">
      <c r="A215" t="s">
        <v>492</v>
      </c>
      <c r="B215" t="s">
        <v>493</v>
      </c>
      <c r="C215" t="str">
        <f t="shared" si="19"/>
        <v>Michael Ruiz</v>
      </c>
      <c r="D215" t="s">
        <v>47</v>
      </c>
      <c r="E215" t="str">
        <f t="shared" si="15"/>
        <v>Male</v>
      </c>
      <c r="G215" t="s">
        <v>16</v>
      </c>
      <c r="H215" t="s">
        <v>17</v>
      </c>
      <c r="I215" t="s">
        <v>5</v>
      </c>
      <c r="J215">
        <v>8</v>
      </c>
      <c r="K215" t="str">
        <f>IF(J215="","Not Provided",VLOOKUP(J215,YOE_correlation[],2,TRUE))</f>
        <v>2. Intermediate</v>
      </c>
      <c r="L215" s="2">
        <v>40</v>
      </c>
      <c r="M215">
        <f t="shared" si="16"/>
        <v>40</v>
      </c>
      <c r="N215">
        <v>0</v>
      </c>
      <c r="O215" t="s">
        <v>19</v>
      </c>
      <c r="P215" t="str">
        <f t="shared" si="17"/>
        <v>Not Active</v>
      </c>
      <c r="Q215" s="1">
        <v>0.64</v>
      </c>
      <c r="R215" s="6">
        <f t="shared" si="18"/>
        <v>0.64</v>
      </c>
    </row>
    <row r="216" spans="1:18" x14ac:dyDescent="0.45">
      <c r="A216" t="s">
        <v>494</v>
      </c>
      <c r="B216" t="s">
        <v>495</v>
      </c>
      <c r="C216" t="str">
        <f t="shared" si="19"/>
        <v>Monica Roberts</v>
      </c>
      <c r="D216" t="s">
        <v>26</v>
      </c>
      <c r="E216" t="str">
        <f t="shared" si="15"/>
        <v>Female</v>
      </c>
      <c r="F216">
        <v>22</v>
      </c>
      <c r="G216" t="s">
        <v>35</v>
      </c>
      <c r="H216" t="s">
        <v>36</v>
      </c>
      <c r="I216" t="s">
        <v>99</v>
      </c>
      <c r="J216">
        <v>0</v>
      </c>
      <c r="K216" t="str">
        <f>IF(J216="","Not Provided",VLOOKUP(J216,YOE_correlation[],2,TRUE))</f>
        <v>1. Entry-level</v>
      </c>
      <c r="L216">
        <v>100</v>
      </c>
      <c r="M216">
        <f t="shared" si="16"/>
        <v>100</v>
      </c>
      <c r="N216">
        <v>2.7</v>
      </c>
      <c r="O216" t="b">
        <v>1</v>
      </c>
      <c r="P216" t="str">
        <f t="shared" si="17"/>
        <v>Active</v>
      </c>
      <c r="Q216" s="1">
        <v>0.64</v>
      </c>
      <c r="R216" s="6">
        <f t="shared" si="18"/>
        <v>0.64</v>
      </c>
    </row>
    <row r="217" spans="1:18" x14ac:dyDescent="0.45">
      <c r="A217" t="s">
        <v>496</v>
      </c>
      <c r="B217" t="s">
        <v>497</v>
      </c>
      <c r="C217" t="str">
        <f t="shared" si="19"/>
        <v>Danny Brown</v>
      </c>
      <c r="D217" t="s">
        <v>34</v>
      </c>
      <c r="E217" t="str">
        <f t="shared" si="15"/>
        <v>Male</v>
      </c>
      <c r="G217" t="s">
        <v>78</v>
      </c>
      <c r="H217" t="s">
        <v>79</v>
      </c>
      <c r="I217" t="s">
        <v>99</v>
      </c>
      <c r="J217">
        <v>12</v>
      </c>
      <c r="K217" t="str">
        <f>IF(J217="","Not Provided",VLOOKUP(J217,YOE_correlation[],2,TRUE))</f>
        <v>3. Experienced</v>
      </c>
      <c r="L217" s="2">
        <v>20</v>
      </c>
      <c r="M217">
        <f t="shared" si="16"/>
        <v>20</v>
      </c>
      <c r="N217">
        <v>0</v>
      </c>
      <c r="O217" t="b">
        <v>1</v>
      </c>
      <c r="P217" t="str">
        <f t="shared" si="17"/>
        <v>Active</v>
      </c>
      <c r="Q217" s="1">
        <v>0.8</v>
      </c>
      <c r="R217" s="6">
        <f t="shared" si="18"/>
        <v>0.8</v>
      </c>
    </row>
    <row r="218" spans="1:18" x14ac:dyDescent="0.45">
      <c r="A218" t="s">
        <v>498</v>
      </c>
      <c r="B218" t="s">
        <v>499</v>
      </c>
      <c r="C218" t="str">
        <f t="shared" si="19"/>
        <v>Karen Larsen</v>
      </c>
      <c r="D218" t="s">
        <v>22</v>
      </c>
      <c r="E218" t="str">
        <f t="shared" si="15"/>
        <v>Female</v>
      </c>
      <c r="F218">
        <v>58</v>
      </c>
      <c r="G218" t="s">
        <v>173</v>
      </c>
      <c r="H218" t="s">
        <v>57</v>
      </c>
      <c r="I218" t="s">
        <v>11</v>
      </c>
      <c r="J218">
        <v>4</v>
      </c>
      <c r="K218" t="str">
        <f>IF(J218="","Not Provided",VLOOKUP(J218,YOE_correlation[],2,TRUE))</f>
        <v>1. Entry-level</v>
      </c>
      <c r="L218" s="2">
        <v>50</v>
      </c>
      <c r="M218">
        <f t="shared" si="16"/>
        <v>50</v>
      </c>
      <c r="N218">
        <v>3.1</v>
      </c>
      <c r="O218">
        <v>0</v>
      </c>
      <c r="P218" t="str">
        <f t="shared" si="17"/>
        <v>Not Active</v>
      </c>
      <c r="Q218" s="1">
        <v>0.9</v>
      </c>
      <c r="R218" s="6">
        <f t="shared" si="18"/>
        <v>0.9</v>
      </c>
    </row>
    <row r="219" spans="1:18" x14ac:dyDescent="0.45">
      <c r="A219" t="s">
        <v>500</v>
      </c>
      <c r="B219" t="s">
        <v>501</v>
      </c>
      <c r="C219" t="str">
        <f t="shared" si="19"/>
        <v>Robert Evans</v>
      </c>
      <c r="D219" t="s">
        <v>77</v>
      </c>
      <c r="E219" t="str">
        <f t="shared" si="15"/>
        <v>Male</v>
      </c>
      <c r="F219">
        <v>39</v>
      </c>
      <c r="G219" t="s">
        <v>97</v>
      </c>
      <c r="H219" t="s">
        <v>98</v>
      </c>
      <c r="I219" t="s">
        <v>23</v>
      </c>
      <c r="J219">
        <v>14</v>
      </c>
      <c r="K219" t="str">
        <f>IF(J219="","Not Provided",VLOOKUP(J219,YOE_correlation[],2,TRUE))</f>
        <v>3. Experienced</v>
      </c>
      <c r="L219" t="s">
        <v>12</v>
      </c>
      <c r="M219">
        <f t="shared" si="16"/>
        <v>100</v>
      </c>
      <c r="N219">
        <v>0</v>
      </c>
      <c r="O219" t="s">
        <v>59</v>
      </c>
      <c r="P219" t="str">
        <f t="shared" si="17"/>
        <v>Active</v>
      </c>
      <c r="Q219" s="1">
        <v>0.92</v>
      </c>
      <c r="R219" s="6">
        <f t="shared" si="18"/>
        <v>0.92</v>
      </c>
    </row>
    <row r="220" spans="1:18" x14ac:dyDescent="0.45">
      <c r="A220" t="s">
        <v>502</v>
      </c>
      <c r="B220" t="s">
        <v>503</v>
      </c>
      <c r="C220" t="str">
        <f t="shared" si="19"/>
        <v>Sean Poole</v>
      </c>
      <c r="D220" t="s">
        <v>77</v>
      </c>
      <c r="E220" t="str">
        <f t="shared" si="15"/>
        <v>Male</v>
      </c>
      <c r="F220">
        <v>32</v>
      </c>
      <c r="G220" t="s">
        <v>35</v>
      </c>
      <c r="H220" t="s">
        <v>36</v>
      </c>
      <c r="I220" t="s">
        <v>18</v>
      </c>
      <c r="J220">
        <v>14</v>
      </c>
      <c r="K220" t="str">
        <f>IF(J220="","Not Provided",VLOOKUP(J220,YOE_correlation[],2,TRUE))</f>
        <v>3. Experienced</v>
      </c>
      <c r="M220" t="str">
        <f t="shared" si="16"/>
        <v/>
      </c>
      <c r="O220">
        <v>0</v>
      </c>
      <c r="P220" t="str">
        <f t="shared" si="17"/>
        <v>Not Active</v>
      </c>
      <c r="Q220" s="1">
        <v>0.96</v>
      </c>
      <c r="R220" s="6">
        <f t="shared" si="18"/>
        <v>0.96</v>
      </c>
    </row>
    <row r="221" spans="1:18" x14ac:dyDescent="0.45">
      <c r="A221" t="s">
        <v>504</v>
      </c>
      <c r="B221" t="s">
        <v>505</v>
      </c>
      <c r="C221" t="str">
        <f t="shared" si="19"/>
        <v>Richard Quinn</v>
      </c>
      <c r="D221" t="s">
        <v>34</v>
      </c>
      <c r="E221" t="str">
        <f t="shared" si="15"/>
        <v>Male</v>
      </c>
      <c r="F221">
        <v>37</v>
      </c>
      <c r="G221" t="s">
        <v>112</v>
      </c>
      <c r="H221" t="s">
        <v>10</v>
      </c>
      <c r="I221" t="s">
        <v>58</v>
      </c>
      <c r="J221">
        <v>2</v>
      </c>
      <c r="K221" t="str">
        <f>IF(J221="","Not Provided",VLOOKUP(J221,YOE_correlation[],2,TRUE))</f>
        <v>1. Entry-level</v>
      </c>
      <c r="L221" s="2">
        <v>30</v>
      </c>
      <c r="M221">
        <f t="shared" si="16"/>
        <v>30</v>
      </c>
      <c r="N221">
        <v>2.2999999999999998</v>
      </c>
      <c r="O221" t="s">
        <v>53</v>
      </c>
      <c r="P221" t="str">
        <f t="shared" si="17"/>
        <v>Active</v>
      </c>
      <c r="R221" s="6" t="str">
        <f t="shared" si="18"/>
        <v>Not Rated</v>
      </c>
    </row>
    <row r="222" spans="1:18" x14ac:dyDescent="0.45">
      <c r="A222" t="s">
        <v>506</v>
      </c>
      <c r="B222" t="s">
        <v>507</v>
      </c>
      <c r="C222" t="str">
        <f t="shared" si="19"/>
        <v>Jennifer Gonzalez</v>
      </c>
      <c r="D222" t="s">
        <v>8</v>
      </c>
      <c r="E222" t="str">
        <f t="shared" si="15"/>
        <v>Female</v>
      </c>
      <c r="F222">
        <v>21</v>
      </c>
      <c r="G222" t="s">
        <v>158</v>
      </c>
      <c r="H222" t="s">
        <v>159</v>
      </c>
      <c r="I222" t="s">
        <v>63</v>
      </c>
      <c r="J222">
        <v>2</v>
      </c>
      <c r="K222" t="str">
        <f>IF(J222="","Not Provided",VLOOKUP(J222,YOE_correlation[],2,TRUE))</f>
        <v>1. Entry-level</v>
      </c>
      <c r="L222">
        <v>100</v>
      </c>
      <c r="M222">
        <f t="shared" si="16"/>
        <v>100</v>
      </c>
      <c r="N222">
        <v>2.4</v>
      </c>
      <c r="O222" t="s">
        <v>59</v>
      </c>
      <c r="P222" t="str">
        <f t="shared" si="17"/>
        <v>Active</v>
      </c>
      <c r="R222" s="6" t="str">
        <f t="shared" si="18"/>
        <v>Not Rated</v>
      </c>
    </row>
    <row r="223" spans="1:18" x14ac:dyDescent="0.45">
      <c r="A223" t="s">
        <v>508</v>
      </c>
      <c r="B223" t="s">
        <v>509</v>
      </c>
      <c r="C223" t="str">
        <f t="shared" si="19"/>
        <v>James Skinner</v>
      </c>
      <c r="D223" t="s">
        <v>47</v>
      </c>
      <c r="E223" t="str">
        <f t="shared" si="15"/>
        <v>Male</v>
      </c>
      <c r="F223">
        <v>41</v>
      </c>
      <c r="G223" t="s">
        <v>97</v>
      </c>
      <c r="H223" t="s">
        <v>98</v>
      </c>
      <c r="I223" t="s">
        <v>99</v>
      </c>
      <c r="J223">
        <v>4</v>
      </c>
      <c r="K223" t="str">
        <f>IF(J223="","Not Provided",VLOOKUP(J223,YOE_correlation[],2,TRUE))</f>
        <v>1. Entry-level</v>
      </c>
      <c r="L223">
        <v>75</v>
      </c>
      <c r="M223">
        <f t="shared" si="16"/>
        <v>75</v>
      </c>
      <c r="N223">
        <v>2.6</v>
      </c>
      <c r="P223" t="str">
        <f t="shared" si="17"/>
        <v>Not Reported</v>
      </c>
      <c r="Q223" s="1">
        <v>0.85</v>
      </c>
      <c r="R223" s="6">
        <f t="shared" si="18"/>
        <v>0.85</v>
      </c>
    </row>
    <row r="224" spans="1:18" x14ac:dyDescent="0.45">
      <c r="A224" t="s">
        <v>510</v>
      </c>
      <c r="B224" t="s">
        <v>511</v>
      </c>
      <c r="C224" t="str">
        <f t="shared" si="19"/>
        <v>Michelle Hill</v>
      </c>
      <c r="D224" t="s">
        <v>2</v>
      </c>
      <c r="E224" t="str">
        <f t="shared" si="15"/>
        <v>Female</v>
      </c>
      <c r="F224">
        <v>21</v>
      </c>
      <c r="G224" t="s">
        <v>112</v>
      </c>
      <c r="H224" t="s">
        <v>10</v>
      </c>
      <c r="I224" t="s">
        <v>31</v>
      </c>
      <c r="J224">
        <v>0</v>
      </c>
      <c r="K224" t="str">
        <f>IF(J224="","Not Provided",VLOOKUP(J224,YOE_correlation[],2,TRUE))</f>
        <v>1. Entry-level</v>
      </c>
      <c r="L224" t="s">
        <v>41</v>
      </c>
      <c r="M224">
        <f t="shared" si="16"/>
        <v>40</v>
      </c>
      <c r="N224">
        <v>1.1000000000000001</v>
      </c>
      <c r="O224">
        <v>0</v>
      </c>
      <c r="P224" t="str">
        <f t="shared" si="17"/>
        <v>Not Active</v>
      </c>
      <c r="Q224" s="1">
        <v>0.79</v>
      </c>
      <c r="R224" s="6">
        <f t="shared" si="18"/>
        <v>0.79</v>
      </c>
    </row>
    <row r="225" spans="1:18" x14ac:dyDescent="0.45">
      <c r="A225" t="s">
        <v>512</v>
      </c>
      <c r="B225" t="s">
        <v>513</v>
      </c>
      <c r="C225" t="str">
        <f t="shared" si="19"/>
        <v>Jacqueline Williams</v>
      </c>
      <c r="D225" t="s">
        <v>22</v>
      </c>
      <c r="E225" t="str">
        <f t="shared" si="15"/>
        <v>Female</v>
      </c>
      <c r="F225">
        <v>58</v>
      </c>
      <c r="G225" t="s">
        <v>158</v>
      </c>
      <c r="H225" t="s">
        <v>159</v>
      </c>
      <c r="I225" t="s">
        <v>99</v>
      </c>
      <c r="J225">
        <v>9</v>
      </c>
      <c r="K225" t="str">
        <f>IF(J225="","Not Provided",VLOOKUP(J225,YOE_correlation[],2,TRUE))</f>
        <v>2. Intermediate</v>
      </c>
      <c r="L225">
        <v>30</v>
      </c>
      <c r="M225">
        <f t="shared" si="16"/>
        <v>30</v>
      </c>
      <c r="N225">
        <v>0</v>
      </c>
      <c r="O225">
        <v>1</v>
      </c>
      <c r="P225" t="str">
        <f t="shared" si="17"/>
        <v>Active</v>
      </c>
      <c r="Q225" s="1">
        <v>0.65</v>
      </c>
      <c r="R225" s="6">
        <f t="shared" si="18"/>
        <v>0.65</v>
      </c>
    </row>
    <row r="226" spans="1:18" x14ac:dyDescent="0.45">
      <c r="A226" t="s">
        <v>514</v>
      </c>
      <c r="B226" t="s">
        <v>515</v>
      </c>
      <c r="C226" t="str">
        <f t="shared" si="19"/>
        <v>Darrell Johnson</v>
      </c>
      <c r="D226" t="s">
        <v>82</v>
      </c>
      <c r="E226" t="str">
        <f t="shared" si="15"/>
        <v>Male</v>
      </c>
      <c r="F226">
        <v>60</v>
      </c>
      <c r="G226" t="s">
        <v>112</v>
      </c>
      <c r="H226" t="s">
        <v>10</v>
      </c>
      <c r="I226" t="s">
        <v>99</v>
      </c>
      <c r="J226">
        <v>3</v>
      </c>
      <c r="K226" t="str">
        <f>IF(J226="","Not Provided",VLOOKUP(J226,YOE_correlation[],2,TRUE))</f>
        <v>1. Entry-level</v>
      </c>
      <c r="L226">
        <v>40</v>
      </c>
      <c r="M226">
        <f t="shared" si="16"/>
        <v>40</v>
      </c>
      <c r="N226">
        <v>4.7</v>
      </c>
      <c r="O226" t="b">
        <v>0</v>
      </c>
      <c r="P226" t="str">
        <f t="shared" si="17"/>
        <v>Not Active</v>
      </c>
      <c r="Q226" s="1">
        <v>0.63</v>
      </c>
      <c r="R226" s="6">
        <f t="shared" si="18"/>
        <v>0.63</v>
      </c>
    </row>
    <row r="227" spans="1:18" x14ac:dyDescent="0.45">
      <c r="A227" t="s">
        <v>516</v>
      </c>
      <c r="B227" t="s">
        <v>517</v>
      </c>
      <c r="C227" t="str">
        <f t="shared" si="19"/>
        <v>Ryan Crawford</v>
      </c>
      <c r="D227" t="s">
        <v>77</v>
      </c>
      <c r="E227" t="str">
        <f t="shared" si="15"/>
        <v>Male</v>
      </c>
      <c r="F227">
        <v>27</v>
      </c>
      <c r="G227" t="s">
        <v>137</v>
      </c>
      <c r="H227" t="s">
        <v>138</v>
      </c>
      <c r="I227" t="s">
        <v>23</v>
      </c>
      <c r="J227">
        <v>2</v>
      </c>
      <c r="K227" t="str">
        <f>IF(J227="","Not Provided",VLOOKUP(J227,YOE_correlation[],2,TRUE))</f>
        <v>1. Entry-level</v>
      </c>
      <c r="L227" s="2">
        <v>40</v>
      </c>
      <c r="M227">
        <f t="shared" si="16"/>
        <v>40</v>
      </c>
      <c r="N227">
        <v>1.2</v>
      </c>
      <c r="O227" t="b">
        <v>0</v>
      </c>
      <c r="P227" t="str">
        <f t="shared" si="17"/>
        <v>Not Active</v>
      </c>
      <c r="R227" s="6" t="str">
        <f t="shared" si="18"/>
        <v>Not Rated</v>
      </c>
    </row>
    <row r="228" spans="1:18" x14ac:dyDescent="0.45">
      <c r="A228" t="s">
        <v>518</v>
      </c>
      <c r="B228" t="s">
        <v>519</v>
      </c>
      <c r="C228" t="str">
        <f t="shared" si="19"/>
        <v>Chelsea Barber</v>
      </c>
      <c r="D228" t="s">
        <v>2</v>
      </c>
      <c r="E228" t="str">
        <f t="shared" si="15"/>
        <v>Female</v>
      </c>
      <c r="F228">
        <v>29</v>
      </c>
      <c r="G228" t="s">
        <v>16</v>
      </c>
      <c r="H228" t="s">
        <v>17</v>
      </c>
      <c r="I228" t="s">
        <v>99</v>
      </c>
      <c r="J228">
        <v>10</v>
      </c>
      <c r="K228" t="str">
        <f>IF(J228="","Not Provided",VLOOKUP(J228,YOE_correlation[],2,TRUE))</f>
        <v>2. Intermediate</v>
      </c>
      <c r="L228" t="s">
        <v>41</v>
      </c>
      <c r="M228">
        <f t="shared" si="16"/>
        <v>40</v>
      </c>
      <c r="N228">
        <v>1.2</v>
      </c>
      <c r="O228" t="b">
        <v>0</v>
      </c>
      <c r="P228" t="str">
        <f t="shared" si="17"/>
        <v>Not Active</v>
      </c>
      <c r="Q228" s="1">
        <v>0.78</v>
      </c>
      <c r="R228" s="6">
        <f t="shared" si="18"/>
        <v>0.78</v>
      </c>
    </row>
    <row r="229" spans="1:18" x14ac:dyDescent="0.45">
      <c r="A229" t="s">
        <v>520</v>
      </c>
      <c r="B229" t="s">
        <v>521</v>
      </c>
      <c r="C229" t="str">
        <f t="shared" si="19"/>
        <v>Elaine Martinez</v>
      </c>
      <c r="D229" t="s">
        <v>62</v>
      </c>
      <c r="E229" t="str">
        <f t="shared" si="15"/>
        <v>Female</v>
      </c>
      <c r="F229">
        <v>54</v>
      </c>
      <c r="G229" t="s">
        <v>112</v>
      </c>
      <c r="H229" t="s">
        <v>10</v>
      </c>
      <c r="I229" t="s">
        <v>18</v>
      </c>
      <c r="J229">
        <v>33</v>
      </c>
      <c r="K229" t="str">
        <f>IF(J229="","Not Provided",VLOOKUP(J229,YOE_correlation[],2,TRUE))</f>
        <v>5. Expert / Veteran</v>
      </c>
      <c r="L229" s="2">
        <v>75</v>
      </c>
      <c r="M229">
        <f t="shared" si="16"/>
        <v>75</v>
      </c>
      <c r="N229">
        <v>0</v>
      </c>
      <c r="O229">
        <v>1</v>
      </c>
      <c r="P229" t="str">
        <f t="shared" si="17"/>
        <v>Active</v>
      </c>
      <c r="Q229" s="1">
        <v>0.62</v>
      </c>
      <c r="R229" s="6">
        <f t="shared" si="18"/>
        <v>0.62</v>
      </c>
    </row>
    <row r="230" spans="1:18" x14ac:dyDescent="0.45">
      <c r="A230" t="s">
        <v>522</v>
      </c>
      <c r="B230" t="s">
        <v>523</v>
      </c>
      <c r="C230" t="str">
        <f t="shared" si="19"/>
        <v>Joseph Kent</v>
      </c>
      <c r="D230" t="s">
        <v>77</v>
      </c>
      <c r="E230" t="str">
        <f t="shared" si="15"/>
        <v>Male</v>
      </c>
      <c r="F230">
        <v>52</v>
      </c>
      <c r="G230" t="s">
        <v>162</v>
      </c>
      <c r="H230" t="s">
        <v>57</v>
      </c>
      <c r="I230" t="s">
        <v>99</v>
      </c>
      <c r="J230">
        <v>12</v>
      </c>
      <c r="K230" t="str">
        <f>IF(J230="","Not Provided",VLOOKUP(J230,YOE_correlation[],2,TRUE))</f>
        <v>3. Experienced</v>
      </c>
      <c r="L230">
        <v>40</v>
      </c>
      <c r="M230">
        <f t="shared" si="16"/>
        <v>40</v>
      </c>
      <c r="N230">
        <v>1.2</v>
      </c>
      <c r="O230">
        <v>0</v>
      </c>
      <c r="P230" t="str">
        <f t="shared" si="17"/>
        <v>Not Active</v>
      </c>
      <c r="Q230" s="1">
        <v>0.76</v>
      </c>
      <c r="R230" s="6">
        <f t="shared" si="18"/>
        <v>0.76</v>
      </c>
    </row>
    <row r="231" spans="1:18" x14ac:dyDescent="0.45">
      <c r="A231" t="s">
        <v>524</v>
      </c>
      <c r="B231" t="s">
        <v>525</v>
      </c>
      <c r="C231" t="str">
        <f t="shared" si="19"/>
        <v>Megan Welch</v>
      </c>
      <c r="D231" t="s">
        <v>8</v>
      </c>
      <c r="E231" t="str">
        <f t="shared" si="15"/>
        <v>Female</v>
      </c>
      <c r="F231">
        <v>55</v>
      </c>
      <c r="G231" t="s">
        <v>35</v>
      </c>
      <c r="H231" t="s">
        <v>36</v>
      </c>
      <c r="I231" t="s">
        <v>5</v>
      </c>
      <c r="J231">
        <v>18</v>
      </c>
      <c r="K231" t="str">
        <f>IF(J231="","Not Provided",VLOOKUP(J231,YOE_correlation[],2,TRUE))</f>
        <v>4. Senior</v>
      </c>
      <c r="L231">
        <v>100</v>
      </c>
      <c r="M231">
        <f t="shared" si="16"/>
        <v>100</v>
      </c>
      <c r="N231">
        <v>2.9</v>
      </c>
      <c r="O231">
        <v>0</v>
      </c>
      <c r="P231" t="str">
        <f t="shared" si="17"/>
        <v>Not Active</v>
      </c>
      <c r="Q231">
        <v>97</v>
      </c>
      <c r="R231" s="6">
        <f t="shared" si="18"/>
        <v>0.97</v>
      </c>
    </row>
    <row r="232" spans="1:18" x14ac:dyDescent="0.45">
      <c r="A232" t="s">
        <v>526</v>
      </c>
      <c r="B232" t="s">
        <v>527</v>
      </c>
      <c r="C232" t="str">
        <f t="shared" si="19"/>
        <v>Stephen Ramirez</v>
      </c>
      <c r="D232" t="s">
        <v>15</v>
      </c>
      <c r="E232" t="str">
        <f t="shared" si="15"/>
        <v>Male</v>
      </c>
      <c r="F232">
        <v>37</v>
      </c>
      <c r="G232" t="s">
        <v>92</v>
      </c>
      <c r="H232" t="s">
        <v>93</v>
      </c>
      <c r="I232" t="s">
        <v>5</v>
      </c>
      <c r="J232">
        <v>4</v>
      </c>
      <c r="K232" t="str">
        <f>IF(J232="","Not Provided",VLOOKUP(J232,YOE_correlation[],2,TRUE))</f>
        <v>1. Entry-level</v>
      </c>
      <c r="M232" t="str">
        <f t="shared" si="16"/>
        <v/>
      </c>
      <c r="O232" t="s">
        <v>19</v>
      </c>
      <c r="P232" t="str">
        <f t="shared" si="17"/>
        <v>Not Active</v>
      </c>
      <c r="R232" s="6" t="str">
        <f t="shared" si="18"/>
        <v>Not Rated</v>
      </c>
    </row>
    <row r="233" spans="1:18" x14ac:dyDescent="0.45">
      <c r="A233" t="s">
        <v>528</v>
      </c>
      <c r="B233" t="s">
        <v>529</v>
      </c>
      <c r="C233" t="str">
        <f t="shared" si="19"/>
        <v>Chloe Gray</v>
      </c>
      <c r="D233" t="s">
        <v>2</v>
      </c>
      <c r="E233" t="str">
        <f t="shared" si="15"/>
        <v>Female</v>
      </c>
      <c r="F233">
        <v>34</v>
      </c>
      <c r="G233" t="s">
        <v>123</v>
      </c>
      <c r="H233" t="s">
        <v>124</v>
      </c>
      <c r="I233" t="s">
        <v>37</v>
      </c>
      <c r="J233">
        <v>11</v>
      </c>
      <c r="K233" t="str">
        <f>IF(J233="","Not Provided",VLOOKUP(J233,YOE_correlation[],2,TRUE))</f>
        <v>3. Experienced</v>
      </c>
      <c r="L233" s="2">
        <v>50</v>
      </c>
      <c r="M233">
        <f t="shared" si="16"/>
        <v>50</v>
      </c>
      <c r="N233">
        <v>3.9</v>
      </c>
      <c r="O233">
        <v>1</v>
      </c>
      <c r="P233" t="str">
        <f t="shared" si="17"/>
        <v>Active</v>
      </c>
      <c r="Q233" s="1">
        <v>0.82</v>
      </c>
      <c r="R233" s="6">
        <f t="shared" si="18"/>
        <v>0.82</v>
      </c>
    </row>
    <row r="234" spans="1:18" x14ac:dyDescent="0.45">
      <c r="A234" t="s">
        <v>530</v>
      </c>
      <c r="B234" t="s">
        <v>531</v>
      </c>
      <c r="C234" t="str">
        <f t="shared" si="19"/>
        <v>Michael Williams Jr.</v>
      </c>
      <c r="D234" t="s">
        <v>34</v>
      </c>
      <c r="E234" t="str">
        <f t="shared" si="15"/>
        <v>Male</v>
      </c>
      <c r="F234">
        <v>20</v>
      </c>
      <c r="G234" t="s">
        <v>119</v>
      </c>
      <c r="H234" t="s">
        <v>120</v>
      </c>
      <c r="I234" t="s">
        <v>37</v>
      </c>
      <c r="J234">
        <v>1</v>
      </c>
      <c r="K234" t="str">
        <f>IF(J234="","Not Provided",VLOOKUP(J234,YOE_correlation[],2,TRUE))</f>
        <v>1. Entry-level</v>
      </c>
      <c r="L234">
        <v>50</v>
      </c>
      <c r="M234">
        <f t="shared" si="16"/>
        <v>50</v>
      </c>
      <c r="N234">
        <v>3.1</v>
      </c>
      <c r="P234" t="str">
        <f t="shared" si="17"/>
        <v>Not Reported</v>
      </c>
      <c r="Q234" s="1">
        <v>0.71</v>
      </c>
      <c r="R234" s="6">
        <f t="shared" si="18"/>
        <v>0.71</v>
      </c>
    </row>
    <row r="235" spans="1:18" x14ac:dyDescent="0.45">
      <c r="A235" t="s">
        <v>532</v>
      </c>
      <c r="B235" t="s">
        <v>533</v>
      </c>
      <c r="C235" t="str">
        <f t="shared" si="19"/>
        <v>Matthew Martin</v>
      </c>
      <c r="D235" t="s">
        <v>34</v>
      </c>
      <c r="E235" t="str">
        <f t="shared" si="15"/>
        <v>Male</v>
      </c>
      <c r="F235">
        <v>22</v>
      </c>
      <c r="G235" t="s">
        <v>162</v>
      </c>
      <c r="H235" t="s">
        <v>57</v>
      </c>
      <c r="I235" t="s">
        <v>58</v>
      </c>
      <c r="J235">
        <v>2</v>
      </c>
      <c r="K235" t="str">
        <f>IF(J235="","Not Provided",VLOOKUP(J235,YOE_correlation[],2,TRUE))</f>
        <v>1. Entry-level</v>
      </c>
      <c r="M235" t="str">
        <f t="shared" si="16"/>
        <v/>
      </c>
      <c r="N235">
        <v>0</v>
      </c>
      <c r="O235">
        <v>1</v>
      </c>
      <c r="P235" t="str">
        <f t="shared" si="17"/>
        <v>Active</v>
      </c>
      <c r="R235" s="6" t="str">
        <f t="shared" si="18"/>
        <v>Not Rated</v>
      </c>
    </row>
    <row r="236" spans="1:18" x14ac:dyDescent="0.45">
      <c r="A236" t="s">
        <v>534</v>
      </c>
      <c r="B236" t="s">
        <v>535</v>
      </c>
      <c r="C236" t="str">
        <f t="shared" si="19"/>
        <v>Julia Murphy</v>
      </c>
      <c r="D236" t="s">
        <v>2</v>
      </c>
      <c r="E236" t="str">
        <f t="shared" si="15"/>
        <v>Female</v>
      </c>
      <c r="F236">
        <v>23</v>
      </c>
      <c r="G236" t="s">
        <v>97</v>
      </c>
      <c r="H236" t="s">
        <v>98</v>
      </c>
      <c r="I236" t="s">
        <v>18</v>
      </c>
      <c r="J236">
        <v>2</v>
      </c>
      <c r="K236" t="str">
        <f>IF(J236="","Not Provided",VLOOKUP(J236,YOE_correlation[],2,TRUE))</f>
        <v>1. Entry-level</v>
      </c>
      <c r="L236">
        <v>50</v>
      </c>
      <c r="M236">
        <f t="shared" si="16"/>
        <v>50</v>
      </c>
      <c r="N236">
        <v>3.2</v>
      </c>
      <c r="O236" t="b">
        <v>1</v>
      </c>
      <c r="P236" t="str">
        <f t="shared" si="17"/>
        <v>Active</v>
      </c>
      <c r="R236" s="6" t="str">
        <f t="shared" si="18"/>
        <v>Not Rated</v>
      </c>
    </row>
    <row r="237" spans="1:18" x14ac:dyDescent="0.45">
      <c r="A237" t="s">
        <v>536</v>
      </c>
      <c r="B237" t="s">
        <v>537</v>
      </c>
      <c r="C237" t="str">
        <f t="shared" si="19"/>
        <v>Anna Evans</v>
      </c>
      <c r="D237" t="s">
        <v>22</v>
      </c>
      <c r="E237" t="str">
        <f t="shared" si="15"/>
        <v>Female</v>
      </c>
      <c r="F237">
        <v>53</v>
      </c>
      <c r="G237" t="s">
        <v>97</v>
      </c>
      <c r="H237" t="s">
        <v>98</v>
      </c>
      <c r="I237" t="s">
        <v>5</v>
      </c>
      <c r="J237">
        <v>34</v>
      </c>
      <c r="K237" t="str">
        <f>IF(J237="","Not Provided",VLOOKUP(J237,YOE_correlation[],2,TRUE))</f>
        <v>5. Expert / Veteran</v>
      </c>
      <c r="L237">
        <v>30</v>
      </c>
      <c r="M237">
        <f t="shared" si="16"/>
        <v>30</v>
      </c>
      <c r="O237" t="s">
        <v>59</v>
      </c>
      <c r="P237" t="str">
        <f t="shared" si="17"/>
        <v>Active</v>
      </c>
      <c r="R237" s="6" t="str">
        <f t="shared" si="18"/>
        <v>Not Rated</v>
      </c>
    </row>
    <row r="238" spans="1:18" x14ac:dyDescent="0.45">
      <c r="A238" t="s">
        <v>538</v>
      </c>
      <c r="B238" t="s">
        <v>539</v>
      </c>
      <c r="C238" t="str">
        <f t="shared" si="19"/>
        <v>Brenda Fleming</v>
      </c>
      <c r="D238" t="s">
        <v>22</v>
      </c>
      <c r="E238" t="str">
        <f t="shared" si="15"/>
        <v>Female</v>
      </c>
      <c r="F238">
        <v>56</v>
      </c>
      <c r="G238" t="s">
        <v>97</v>
      </c>
      <c r="H238" t="s">
        <v>98</v>
      </c>
      <c r="I238" t="s">
        <v>18</v>
      </c>
      <c r="J238">
        <v>27</v>
      </c>
      <c r="K238" t="str">
        <f>IF(J238="","Not Provided",VLOOKUP(J238,YOE_correlation[],2,TRUE))</f>
        <v>5. Expert / Veteran</v>
      </c>
      <c r="L238">
        <v>100</v>
      </c>
      <c r="M238">
        <f t="shared" si="16"/>
        <v>100</v>
      </c>
      <c r="N238">
        <v>4.7</v>
      </c>
      <c r="O238" t="b">
        <v>1</v>
      </c>
      <c r="P238" t="str">
        <f t="shared" si="17"/>
        <v>Active</v>
      </c>
      <c r="Q238" s="1">
        <v>0.69</v>
      </c>
      <c r="R238" s="6">
        <f t="shared" si="18"/>
        <v>0.69</v>
      </c>
    </row>
    <row r="239" spans="1:18" x14ac:dyDescent="0.45">
      <c r="A239" t="s">
        <v>540</v>
      </c>
      <c r="B239" t="s">
        <v>541</v>
      </c>
      <c r="C239" t="str">
        <f t="shared" si="19"/>
        <v>Daniel Harrington</v>
      </c>
      <c r="D239" t="s">
        <v>77</v>
      </c>
      <c r="E239" t="str">
        <f t="shared" si="15"/>
        <v>Male</v>
      </c>
      <c r="F239">
        <v>27</v>
      </c>
      <c r="G239" t="s">
        <v>112</v>
      </c>
      <c r="H239" t="s">
        <v>10</v>
      </c>
      <c r="I239" t="s">
        <v>31</v>
      </c>
      <c r="J239">
        <v>4</v>
      </c>
      <c r="K239" t="str">
        <f>IF(J239="","Not Provided",VLOOKUP(J239,YOE_correlation[],2,TRUE))</f>
        <v>1. Entry-level</v>
      </c>
      <c r="L239">
        <v>75</v>
      </c>
      <c r="M239">
        <f t="shared" si="16"/>
        <v>75</v>
      </c>
      <c r="N239">
        <v>5</v>
      </c>
      <c r="O239">
        <v>0</v>
      </c>
      <c r="P239" t="str">
        <f t="shared" si="17"/>
        <v>Not Active</v>
      </c>
      <c r="Q239" s="1">
        <v>0.88</v>
      </c>
      <c r="R239" s="6">
        <f t="shared" si="18"/>
        <v>0.88</v>
      </c>
    </row>
    <row r="240" spans="1:18" x14ac:dyDescent="0.45">
      <c r="A240" t="s">
        <v>542</v>
      </c>
      <c r="B240" t="s">
        <v>543</v>
      </c>
      <c r="C240" t="str">
        <f t="shared" si="19"/>
        <v>Daniel Barnett</v>
      </c>
      <c r="D240" t="s">
        <v>82</v>
      </c>
      <c r="E240" t="str">
        <f t="shared" si="15"/>
        <v>Male</v>
      </c>
      <c r="F240">
        <v>34</v>
      </c>
      <c r="G240" t="s">
        <v>3</v>
      </c>
      <c r="H240" t="s">
        <v>4</v>
      </c>
      <c r="I240" t="s">
        <v>11</v>
      </c>
      <c r="J240">
        <v>11</v>
      </c>
      <c r="K240" t="str">
        <f>IF(J240="","Not Provided",VLOOKUP(J240,YOE_correlation[],2,TRUE))</f>
        <v>3. Experienced</v>
      </c>
      <c r="L240" t="s">
        <v>41</v>
      </c>
      <c r="M240">
        <f t="shared" si="16"/>
        <v>40</v>
      </c>
      <c r="O240" t="b">
        <v>0</v>
      </c>
      <c r="P240" t="str">
        <f t="shared" si="17"/>
        <v>Not Active</v>
      </c>
      <c r="Q240" s="1">
        <v>0.67</v>
      </c>
      <c r="R240" s="6">
        <f t="shared" si="18"/>
        <v>0.67</v>
      </c>
    </row>
    <row r="241" spans="1:18" x14ac:dyDescent="0.45">
      <c r="A241" t="s">
        <v>544</v>
      </c>
      <c r="B241" t="s">
        <v>545</v>
      </c>
      <c r="C241" t="str">
        <f t="shared" si="19"/>
        <v>Mark Cummings</v>
      </c>
      <c r="D241" t="s">
        <v>77</v>
      </c>
      <c r="E241" t="str">
        <f t="shared" si="15"/>
        <v>Male</v>
      </c>
      <c r="F241">
        <v>29</v>
      </c>
      <c r="G241" t="s">
        <v>44</v>
      </c>
      <c r="H241" t="s">
        <v>10</v>
      </c>
      <c r="I241" t="s">
        <v>23</v>
      </c>
      <c r="J241">
        <v>4</v>
      </c>
      <c r="K241" t="str">
        <f>IF(J241="","Not Provided",VLOOKUP(J241,YOE_correlation[],2,TRUE))</f>
        <v>1. Entry-level</v>
      </c>
      <c r="L241" t="s">
        <v>83</v>
      </c>
      <c r="M241">
        <f t="shared" si="16"/>
        <v>50</v>
      </c>
      <c r="N241">
        <v>4</v>
      </c>
      <c r="O241">
        <v>0</v>
      </c>
      <c r="P241" t="str">
        <f t="shared" si="17"/>
        <v>Not Active</v>
      </c>
      <c r="R241" s="6" t="str">
        <f t="shared" si="18"/>
        <v>Not Rated</v>
      </c>
    </row>
    <row r="242" spans="1:18" x14ac:dyDescent="0.45">
      <c r="A242" t="s">
        <v>546</v>
      </c>
      <c r="B242" t="s">
        <v>547</v>
      </c>
      <c r="C242" t="str">
        <f t="shared" si="19"/>
        <v>Christopher Guerra</v>
      </c>
      <c r="D242" t="s">
        <v>77</v>
      </c>
      <c r="E242" t="str">
        <f t="shared" si="15"/>
        <v>Male</v>
      </c>
      <c r="F242">
        <v>34</v>
      </c>
      <c r="G242" t="s">
        <v>78</v>
      </c>
      <c r="H242" t="s">
        <v>79</v>
      </c>
      <c r="I242" t="s">
        <v>31</v>
      </c>
      <c r="J242">
        <v>11</v>
      </c>
      <c r="K242" t="str">
        <f>IF(J242="","Not Provided",VLOOKUP(J242,YOE_correlation[],2,TRUE))</f>
        <v>3. Experienced</v>
      </c>
      <c r="M242" t="str">
        <f t="shared" si="16"/>
        <v/>
      </c>
      <c r="N242">
        <v>1.2</v>
      </c>
      <c r="O242">
        <v>1</v>
      </c>
      <c r="P242" t="str">
        <f t="shared" si="17"/>
        <v>Active</v>
      </c>
      <c r="R242" s="6" t="str">
        <f t="shared" si="18"/>
        <v>Not Rated</v>
      </c>
    </row>
    <row r="243" spans="1:18" x14ac:dyDescent="0.45">
      <c r="A243" t="s">
        <v>548</v>
      </c>
      <c r="B243" t="s">
        <v>549</v>
      </c>
      <c r="C243" t="str">
        <f t="shared" si="19"/>
        <v>Sarah Ho</v>
      </c>
      <c r="D243" t="s">
        <v>26</v>
      </c>
      <c r="E243" t="str">
        <f t="shared" si="15"/>
        <v>Female</v>
      </c>
      <c r="F243">
        <v>32</v>
      </c>
      <c r="G243" t="s">
        <v>162</v>
      </c>
      <c r="H243" t="s">
        <v>57</v>
      </c>
      <c r="I243" t="s">
        <v>31</v>
      </c>
      <c r="J243">
        <v>1</v>
      </c>
      <c r="K243" t="str">
        <f>IF(J243="","Not Provided",VLOOKUP(J243,YOE_correlation[],2,TRUE))</f>
        <v>1. Entry-level</v>
      </c>
      <c r="L243">
        <v>100</v>
      </c>
      <c r="M243">
        <f t="shared" si="16"/>
        <v>100</v>
      </c>
      <c r="N243">
        <v>4.7</v>
      </c>
      <c r="O243">
        <v>0</v>
      </c>
      <c r="P243" t="str">
        <f t="shared" si="17"/>
        <v>Not Active</v>
      </c>
      <c r="Q243" s="1">
        <v>0.67</v>
      </c>
      <c r="R243" s="6">
        <f t="shared" si="18"/>
        <v>0.67</v>
      </c>
    </row>
    <row r="244" spans="1:18" x14ac:dyDescent="0.45">
      <c r="A244" t="s">
        <v>550</v>
      </c>
      <c r="B244" t="s">
        <v>551</v>
      </c>
      <c r="C244" t="str">
        <f t="shared" si="19"/>
        <v>Veronica Thomas</v>
      </c>
      <c r="D244" t="s">
        <v>2</v>
      </c>
      <c r="E244" t="str">
        <f t="shared" si="15"/>
        <v>Female</v>
      </c>
      <c r="F244">
        <v>21</v>
      </c>
      <c r="G244" t="s">
        <v>137</v>
      </c>
      <c r="H244" t="s">
        <v>138</v>
      </c>
      <c r="I244" t="s">
        <v>99</v>
      </c>
      <c r="J244">
        <v>2</v>
      </c>
      <c r="K244" t="str">
        <f>IF(J244="","Not Provided",VLOOKUP(J244,YOE_correlation[],2,TRUE))</f>
        <v>1. Entry-level</v>
      </c>
      <c r="L244">
        <v>20</v>
      </c>
      <c r="M244">
        <f t="shared" si="16"/>
        <v>20</v>
      </c>
      <c r="N244">
        <v>2.4</v>
      </c>
      <c r="P244" t="str">
        <f t="shared" si="17"/>
        <v>Not Reported</v>
      </c>
      <c r="Q244" s="1">
        <v>0.86</v>
      </c>
      <c r="R244" s="6">
        <f t="shared" si="18"/>
        <v>0.86</v>
      </c>
    </row>
    <row r="245" spans="1:18" x14ac:dyDescent="0.45">
      <c r="A245" t="s">
        <v>552</v>
      </c>
      <c r="B245" t="s">
        <v>553</v>
      </c>
      <c r="C245" t="str">
        <f t="shared" si="19"/>
        <v>Mitchell Watson</v>
      </c>
      <c r="D245" t="s">
        <v>47</v>
      </c>
      <c r="E245" t="str">
        <f t="shared" si="15"/>
        <v>Male</v>
      </c>
      <c r="F245">
        <v>20</v>
      </c>
      <c r="G245" t="s">
        <v>162</v>
      </c>
      <c r="H245" t="s">
        <v>57</v>
      </c>
      <c r="I245" t="s">
        <v>18</v>
      </c>
      <c r="J245">
        <v>2</v>
      </c>
      <c r="K245" t="str">
        <f>IF(J245="","Not Provided",VLOOKUP(J245,YOE_correlation[],2,TRUE))</f>
        <v>1. Entry-level</v>
      </c>
      <c r="M245" t="str">
        <f t="shared" si="16"/>
        <v/>
      </c>
      <c r="N245">
        <v>1.1000000000000001</v>
      </c>
      <c r="O245" t="b">
        <v>0</v>
      </c>
      <c r="P245" t="str">
        <f t="shared" si="17"/>
        <v>Not Active</v>
      </c>
      <c r="Q245" s="1">
        <v>0.69</v>
      </c>
      <c r="R245" s="6">
        <f t="shared" si="18"/>
        <v>0.69</v>
      </c>
    </row>
    <row r="246" spans="1:18" x14ac:dyDescent="0.45">
      <c r="A246" t="s">
        <v>554</v>
      </c>
      <c r="B246" t="s">
        <v>555</v>
      </c>
      <c r="C246" t="str">
        <f t="shared" si="19"/>
        <v>Monica Murphy</v>
      </c>
      <c r="D246" t="s">
        <v>8</v>
      </c>
      <c r="E246" t="str">
        <f t="shared" si="15"/>
        <v>Female</v>
      </c>
      <c r="F246">
        <v>35</v>
      </c>
      <c r="G246" t="s">
        <v>44</v>
      </c>
      <c r="H246" t="s">
        <v>10</v>
      </c>
      <c r="I246" t="s">
        <v>11</v>
      </c>
      <c r="J246">
        <v>10</v>
      </c>
      <c r="K246" t="str">
        <f>IF(J246="","Not Provided",VLOOKUP(J246,YOE_correlation[],2,TRUE))</f>
        <v>2. Intermediate</v>
      </c>
      <c r="L246">
        <v>50</v>
      </c>
      <c r="M246">
        <f t="shared" si="16"/>
        <v>50</v>
      </c>
      <c r="N246">
        <v>1.4</v>
      </c>
      <c r="O246" t="b">
        <v>1</v>
      </c>
      <c r="P246" t="str">
        <f t="shared" si="17"/>
        <v>Active</v>
      </c>
      <c r="Q246" s="1">
        <v>0.85</v>
      </c>
      <c r="R246" s="6">
        <f t="shared" si="18"/>
        <v>0.85</v>
      </c>
    </row>
    <row r="247" spans="1:18" x14ac:dyDescent="0.45">
      <c r="A247" t="s">
        <v>556</v>
      </c>
      <c r="B247" t="s">
        <v>557</v>
      </c>
      <c r="C247" t="str">
        <f t="shared" si="19"/>
        <v>Kristen Williams</v>
      </c>
      <c r="D247" t="s">
        <v>2</v>
      </c>
      <c r="E247" t="str">
        <f t="shared" si="15"/>
        <v>Female</v>
      </c>
      <c r="F247">
        <v>47</v>
      </c>
      <c r="G247" t="s">
        <v>44</v>
      </c>
      <c r="H247" t="s">
        <v>10</v>
      </c>
      <c r="I247" t="s">
        <v>58</v>
      </c>
      <c r="J247">
        <v>18</v>
      </c>
      <c r="K247" t="str">
        <f>IF(J247="","Not Provided",VLOOKUP(J247,YOE_correlation[],2,TRUE))</f>
        <v>4. Senior</v>
      </c>
      <c r="L247">
        <v>40</v>
      </c>
      <c r="M247">
        <f t="shared" si="16"/>
        <v>40</v>
      </c>
      <c r="N247">
        <v>3.4</v>
      </c>
      <c r="O247">
        <v>0</v>
      </c>
      <c r="P247" t="str">
        <f t="shared" si="17"/>
        <v>Not Active</v>
      </c>
      <c r="Q247">
        <v>60</v>
      </c>
      <c r="R247" s="6">
        <f t="shared" si="18"/>
        <v>0.6</v>
      </c>
    </row>
    <row r="248" spans="1:18" x14ac:dyDescent="0.45">
      <c r="A248" t="s">
        <v>558</v>
      </c>
      <c r="B248" t="s">
        <v>559</v>
      </c>
      <c r="C248" t="str">
        <f t="shared" si="19"/>
        <v>Nicole Wright</v>
      </c>
      <c r="D248" t="s">
        <v>2</v>
      </c>
      <c r="E248" t="str">
        <f t="shared" si="15"/>
        <v>Female</v>
      </c>
      <c r="F248">
        <v>41</v>
      </c>
      <c r="G248" t="s">
        <v>48</v>
      </c>
      <c r="H248" t="s">
        <v>49</v>
      </c>
      <c r="I248" t="s">
        <v>5</v>
      </c>
      <c r="J248">
        <v>4</v>
      </c>
      <c r="K248" t="str">
        <f>IF(J248="","Not Provided",VLOOKUP(J248,YOE_correlation[],2,TRUE))</f>
        <v>1. Entry-level</v>
      </c>
      <c r="L248">
        <v>40</v>
      </c>
      <c r="M248">
        <f t="shared" si="16"/>
        <v>40</v>
      </c>
      <c r="N248">
        <v>2.7</v>
      </c>
      <c r="O248">
        <v>1</v>
      </c>
      <c r="P248" t="str">
        <f t="shared" si="17"/>
        <v>Active</v>
      </c>
      <c r="Q248">
        <v>70</v>
      </c>
      <c r="R248" s="6">
        <f t="shared" si="18"/>
        <v>0.7</v>
      </c>
    </row>
    <row r="249" spans="1:18" x14ac:dyDescent="0.45">
      <c r="A249" t="s">
        <v>560</v>
      </c>
      <c r="B249" t="s">
        <v>561</v>
      </c>
      <c r="C249" t="str">
        <f t="shared" si="19"/>
        <v>Andrew Ruiz</v>
      </c>
      <c r="D249" t="s">
        <v>15</v>
      </c>
      <c r="E249" t="str">
        <f t="shared" si="15"/>
        <v>Male</v>
      </c>
      <c r="F249">
        <v>58</v>
      </c>
      <c r="G249" t="s">
        <v>56</v>
      </c>
      <c r="H249" t="s">
        <v>57</v>
      </c>
      <c r="I249" t="s">
        <v>23</v>
      </c>
      <c r="J249">
        <v>23</v>
      </c>
      <c r="K249" t="str">
        <f>IF(J249="","Not Provided",VLOOKUP(J249,YOE_correlation[],2,TRUE))</f>
        <v>5. Expert / Veteran</v>
      </c>
      <c r="M249" t="str">
        <f t="shared" si="16"/>
        <v/>
      </c>
      <c r="N249">
        <v>4.9000000000000004</v>
      </c>
      <c r="O249" t="b">
        <v>0</v>
      </c>
      <c r="P249" t="str">
        <f t="shared" si="17"/>
        <v>Not Active</v>
      </c>
      <c r="R249" s="6" t="str">
        <f t="shared" si="18"/>
        <v>Not Rated</v>
      </c>
    </row>
    <row r="250" spans="1:18" x14ac:dyDescent="0.45">
      <c r="A250" t="s">
        <v>562</v>
      </c>
      <c r="B250" t="s">
        <v>563</v>
      </c>
      <c r="C250" t="str">
        <f t="shared" si="19"/>
        <v>Zachary Jackson</v>
      </c>
      <c r="D250" t="s">
        <v>34</v>
      </c>
      <c r="E250" t="str">
        <f t="shared" si="15"/>
        <v>Male</v>
      </c>
      <c r="F250">
        <v>34</v>
      </c>
      <c r="G250" t="s">
        <v>158</v>
      </c>
      <c r="H250" t="s">
        <v>159</v>
      </c>
      <c r="I250" t="s">
        <v>37</v>
      </c>
      <c r="J250">
        <v>6</v>
      </c>
      <c r="K250" t="str">
        <f>IF(J250="","Not Provided",VLOOKUP(J250,YOE_correlation[],2,TRUE))</f>
        <v>2. Intermediate</v>
      </c>
      <c r="L250">
        <v>75</v>
      </c>
      <c r="M250">
        <f t="shared" si="16"/>
        <v>75</v>
      </c>
      <c r="N250">
        <v>1.9</v>
      </c>
      <c r="O250">
        <v>1</v>
      </c>
      <c r="P250" t="str">
        <f t="shared" si="17"/>
        <v>Active</v>
      </c>
      <c r="Q250" s="1">
        <v>0.81</v>
      </c>
      <c r="R250" s="6">
        <f t="shared" si="18"/>
        <v>0.81</v>
      </c>
    </row>
    <row r="251" spans="1:18" x14ac:dyDescent="0.45">
      <c r="A251" t="s">
        <v>564</v>
      </c>
      <c r="B251" t="s">
        <v>565</v>
      </c>
      <c r="C251" t="str">
        <f t="shared" si="19"/>
        <v>Stephanie Carter</v>
      </c>
      <c r="D251" t="s">
        <v>2</v>
      </c>
      <c r="E251" t="str">
        <f t="shared" si="15"/>
        <v>Female</v>
      </c>
      <c r="F251">
        <v>50</v>
      </c>
      <c r="G251" t="s">
        <v>78</v>
      </c>
      <c r="H251" t="s">
        <v>79</v>
      </c>
      <c r="I251" t="s">
        <v>11</v>
      </c>
      <c r="J251">
        <v>5</v>
      </c>
      <c r="K251" t="str">
        <f>IF(J251="","Not Provided",VLOOKUP(J251,YOE_correlation[],2,TRUE))</f>
        <v>1. Entry-level</v>
      </c>
      <c r="L251">
        <v>100</v>
      </c>
      <c r="M251">
        <f t="shared" si="16"/>
        <v>100</v>
      </c>
      <c r="O251">
        <v>1</v>
      </c>
      <c r="P251" t="str">
        <f t="shared" si="17"/>
        <v>Active</v>
      </c>
      <c r="R251" s="6" t="str">
        <f t="shared" si="18"/>
        <v>Not Rated</v>
      </c>
    </row>
    <row r="252" spans="1:18" x14ac:dyDescent="0.45">
      <c r="A252" t="s">
        <v>566</v>
      </c>
      <c r="B252" t="s">
        <v>567</v>
      </c>
      <c r="C252" t="str">
        <f t="shared" si="19"/>
        <v>Amy Olson</v>
      </c>
      <c r="D252" t="s">
        <v>2</v>
      </c>
      <c r="E252" t="str">
        <f t="shared" si="15"/>
        <v>Female</v>
      </c>
      <c r="F252">
        <v>42</v>
      </c>
      <c r="G252" t="s">
        <v>162</v>
      </c>
      <c r="H252" t="s">
        <v>57</v>
      </c>
      <c r="I252" t="s">
        <v>74</v>
      </c>
      <c r="J252">
        <v>19</v>
      </c>
      <c r="K252" t="str">
        <f>IF(J252="","Not Provided",VLOOKUP(J252,YOE_correlation[],2,TRUE))</f>
        <v>4. Senior</v>
      </c>
      <c r="L252" t="s">
        <v>38</v>
      </c>
      <c r="M252">
        <f t="shared" si="16"/>
        <v>75</v>
      </c>
      <c r="N252">
        <v>4.5999999999999996</v>
      </c>
      <c r="O252">
        <v>0</v>
      </c>
      <c r="P252" t="str">
        <f t="shared" si="17"/>
        <v>Not Active</v>
      </c>
      <c r="Q252" s="1">
        <v>0.78</v>
      </c>
      <c r="R252" s="6">
        <f t="shared" si="18"/>
        <v>0.78</v>
      </c>
    </row>
    <row r="253" spans="1:18" x14ac:dyDescent="0.45">
      <c r="A253" t="s">
        <v>568</v>
      </c>
      <c r="B253" t="s">
        <v>569</v>
      </c>
      <c r="C253" t="str">
        <f t="shared" si="19"/>
        <v>Fred Stark</v>
      </c>
      <c r="D253" t="s">
        <v>77</v>
      </c>
      <c r="E253" t="str">
        <f t="shared" si="15"/>
        <v>Male</v>
      </c>
      <c r="F253">
        <v>43</v>
      </c>
      <c r="G253" t="s">
        <v>16</v>
      </c>
      <c r="H253" t="s">
        <v>17</v>
      </c>
      <c r="I253" t="s">
        <v>58</v>
      </c>
      <c r="J253">
        <v>6</v>
      </c>
      <c r="K253" t="str">
        <f>IF(J253="","Not Provided",VLOOKUP(J253,YOE_correlation[],2,TRUE))</f>
        <v>2. Intermediate</v>
      </c>
      <c r="L253">
        <v>50</v>
      </c>
      <c r="M253">
        <f t="shared" si="16"/>
        <v>50</v>
      </c>
      <c r="N253">
        <v>0</v>
      </c>
      <c r="O253">
        <v>0</v>
      </c>
      <c r="P253" t="str">
        <f t="shared" si="17"/>
        <v>Not Active</v>
      </c>
      <c r="Q253">
        <v>81</v>
      </c>
      <c r="R253" s="6">
        <f t="shared" si="18"/>
        <v>0.81</v>
      </c>
    </row>
    <row r="254" spans="1:18" x14ac:dyDescent="0.45">
      <c r="A254" t="s">
        <v>570</v>
      </c>
      <c r="B254" t="s">
        <v>571</v>
      </c>
      <c r="C254" t="str">
        <f t="shared" si="19"/>
        <v>Jacob Gill</v>
      </c>
      <c r="D254" t="s">
        <v>82</v>
      </c>
      <c r="E254" t="str">
        <f t="shared" si="15"/>
        <v>Male</v>
      </c>
      <c r="F254">
        <v>34</v>
      </c>
      <c r="G254" t="s">
        <v>16</v>
      </c>
      <c r="H254" t="s">
        <v>17</v>
      </c>
      <c r="I254" t="s">
        <v>37</v>
      </c>
      <c r="J254">
        <v>8</v>
      </c>
      <c r="K254" t="str">
        <f>IF(J254="","Not Provided",VLOOKUP(J254,YOE_correlation[],2,TRUE))</f>
        <v>2. Intermediate</v>
      </c>
      <c r="L254">
        <v>75</v>
      </c>
      <c r="M254">
        <f t="shared" si="16"/>
        <v>75</v>
      </c>
      <c r="N254">
        <v>1.8</v>
      </c>
      <c r="O254">
        <v>1</v>
      </c>
      <c r="P254" t="str">
        <f t="shared" si="17"/>
        <v>Active</v>
      </c>
      <c r="Q254" s="1">
        <v>0.71</v>
      </c>
      <c r="R254" s="6">
        <f t="shared" si="18"/>
        <v>0.71</v>
      </c>
    </row>
    <row r="255" spans="1:18" x14ac:dyDescent="0.45">
      <c r="A255" t="s">
        <v>572</v>
      </c>
      <c r="B255" t="s">
        <v>573</v>
      </c>
      <c r="C255" t="str">
        <f t="shared" si="19"/>
        <v>Anthony Nichols</v>
      </c>
      <c r="D255" t="s">
        <v>82</v>
      </c>
      <c r="E255" t="str">
        <f t="shared" si="15"/>
        <v>Male</v>
      </c>
      <c r="F255">
        <v>24</v>
      </c>
      <c r="G255" t="s">
        <v>173</v>
      </c>
      <c r="H255" t="s">
        <v>57</v>
      </c>
      <c r="I255" t="s">
        <v>11</v>
      </c>
      <c r="J255">
        <v>3</v>
      </c>
      <c r="K255" t="str">
        <f>IF(J255="","Not Provided",VLOOKUP(J255,YOE_correlation[],2,TRUE))</f>
        <v>1. Entry-level</v>
      </c>
      <c r="L255">
        <v>75</v>
      </c>
      <c r="M255">
        <f t="shared" si="16"/>
        <v>75</v>
      </c>
      <c r="N255">
        <v>2</v>
      </c>
      <c r="O255" t="b">
        <v>0</v>
      </c>
      <c r="P255" t="str">
        <f t="shared" si="17"/>
        <v>Not Active</v>
      </c>
      <c r="R255" s="6" t="str">
        <f t="shared" si="18"/>
        <v>Not Rated</v>
      </c>
    </row>
    <row r="256" spans="1:18" x14ac:dyDescent="0.45">
      <c r="A256" t="s">
        <v>574</v>
      </c>
      <c r="B256" t="s">
        <v>575</v>
      </c>
      <c r="C256" t="str">
        <f t="shared" si="19"/>
        <v>William Knapp</v>
      </c>
      <c r="D256" t="s">
        <v>34</v>
      </c>
      <c r="E256" t="str">
        <f t="shared" si="15"/>
        <v>Male</v>
      </c>
      <c r="F256">
        <v>48</v>
      </c>
      <c r="G256" t="s">
        <v>137</v>
      </c>
      <c r="H256" t="s">
        <v>138</v>
      </c>
      <c r="I256" t="s">
        <v>58</v>
      </c>
      <c r="J256">
        <v>8</v>
      </c>
      <c r="K256" t="str">
        <f>IF(J256="","Not Provided",VLOOKUP(J256,YOE_correlation[],2,TRUE))</f>
        <v>2. Intermediate</v>
      </c>
      <c r="L256">
        <v>30</v>
      </c>
      <c r="M256">
        <f t="shared" si="16"/>
        <v>30</v>
      </c>
      <c r="N256">
        <v>5</v>
      </c>
      <c r="O256">
        <v>1</v>
      </c>
      <c r="P256" t="str">
        <f t="shared" si="17"/>
        <v>Active</v>
      </c>
      <c r="Q256" s="1">
        <v>0.99</v>
      </c>
      <c r="R256" s="6">
        <f t="shared" si="18"/>
        <v>0.99</v>
      </c>
    </row>
    <row r="257" spans="1:18" x14ac:dyDescent="0.45">
      <c r="A257" t="s">
        <v>576</v>
      </c>
      <c r="B257" t="s">
        <v>577</v>
      </c>
      <c r="C257" t="str">
        <f t="shared" si="19"/>
        <v>Elizabeth Walker</v>
      </c>
      <c r="D257" t="s">
        <v>22</v>
      </c>
      <c r="E257" t="str">
        <f t="shared" si="15"/>
        <v>Female</v>
      </c>
      <c r="F257">
        <v>39</v>
      </c>
      <c r="G257" t="s">
        <v>97</v>
      </c>
      <c r="H257" t="s">
        <v>98</v>
      </c>
      <c r="I257" t="s">
        <v>37</v>
      </c>
      <c r="J257">
        <v>12</v>
      </c>
      <c r="K257" t="str">
        <f>IF(J257="","Not Provided",VLOOKUP(J257,YOE_correlation[],2,TRUE))</f>
        <v>3. Experienced</v>
      </c>
      <c r="L257" s="2">
        <v>20</v>
      </c>
      <c r="M257">
        <f t="shared" si="16"/>
        <v>20</v>
      </c>
      <c r="N257">
        <v>3.2</v>
      </c>
      <c r="O257" t="b">
        <v>1</v>
      </c>
      <c r="P257" t="str">
        <f t="shared" si="17"/>
        <v>Active</v>
      </c>
      <c r="Q257" s="1">
        <v>0.66</v>
      </c>
      <c r="R257" s="6">
        <f t="shared" si="18"/>
        <v>0.66</v>
      </c>
    </row>
    <row r="258" spans="1:18" x14ac:dyDescent="0.45">
      <c r="A258" t="s">
        <v>578</v>
      </c>
      <c r="B258" t="s">
        <v>579</v>
      </c>
      <c r="C258" t="str">
        <f t="shared" si="19"/>
        <v>Brenda Reeves</v>
      </c>
      <c r="D258" t="s">
        <v>22</v>
      </c>
      <c r="E258" t="str">
        <f t="shared" si="15"/>
        <v>Female</v>
      </c>
      <c r="F258">
        <v>57</v>
      </c>
      <c r="G258" t="s">
        <v>9</v>
      </c>
      <c r="H258" t="s">
        <v>10</v>
      </c>
      <c r="I258" t="s">
        <v>5</v>
      </c>
      <c r="J258">
        <v>30</v>
      </c>
      <c r="K258" t="str">
        <f>IF(J258="","Not Provided",VLOOKUP(J258,YOE_correlation[],2,TRUE))</f>
        <v>5. Expert / Veteran</v>
      </c>
      <c r="L258" s="2">
        <v>30</v>
      </c>
      <c r="M258">
        <f t="shared" si="16"/>
        <v>30</v>
      </c>
      <c r="N258">
        <v>2.4</v>
      </c>
      <c r="P258" t="str">
        <f t="shared" si="17"/>
        <v>Not Reported</v>
      </c>
      <c r="Q258" s="1">
        <v>0.8</v>
      </c>
      <c r="R258" s="6">
        <f t="shared" si="18"/>
        <v>0.8</v>
      </c>
    </row>
    <row r="259" spans="1:18" x14ac:dyDescent="0.45">
      <c r="A259" t="s">
        <v>580</v>
      </c>
      <c r="B259" t="s">
        <v>581</v>
      </c>
      <c r="C259" t="str">
        <f t="shared" si="19"/>
        <v>Carrie Little</v>
      </c>
      <c r="D259" t="s">
        <v>8</v>
      </c>
      <c r="E259" t="str">
        <f t="shared" ref="E259:E322" si="20">IF(LOWER(LEFT(D259,1))="f", "Female", "Male")</f>
        <v>Female</v>
      </c>
      <c r="F259">
        <v>44</v>
      </c>
      <c r="G259" t="s">
        <v>112</v>
      </c>
      <c r="H259" t="s">
        <v>10</v>
      </c>
      <c r="I259" t="s">
        <v>23</v>
      </c>
      <c r="J259">
        <v>21</v>
      </c>
      <c r="K259" t="str">
        <f>IF(J259="","Not Provided",VLOOKUP(J259,YOE_correlation[],2,TRUE))</f>
        <v>5. Expert / Veteran</v>
      </c>
      <c r="L259">
        <v>100</v>
      </c>
      <c r="M259">
        <f t="shared" ref="M259:M322" si="21">IFERROR(--_xlfn.REGEXREPLACE(L259,"[^0-9.]",""),"")</f>
        <v>100</v>
      </c>
      <c r="N259">
        <v>2.9</v>
      </c>
      <c r="O259">
        <v>0</v>
      </c>
      <c r="P259" t="str">
        <f t="shared" ref="P259:P322" si="22">IF(O259="","Not Reported",IF(_xlfn.REGEXTEST(TRIM(UPPER(O259)),"^(1|Y|YES|TRUE)$",1),"Active","Not Active"))</f>
        <v>Not Active</v>
      </c>
      <c r="Q259" s="1">
        <v>0.83</v>
      </c>
      <c r="R259" s="6">
        <f t="shared" ref="R259:R322" si="23">IF(
    Q259="",
    "Not Rated",
    IF(
        RIGHT(TRIM(Q259),1)="%",
        VALUE(_xlfn.REGEXREPLACE(Q259,"%",""))/100,
        IF(Q259&gt;1, Q259/100,Q259)
    )
)</f>
        <v>0.83</v>
      </c>
    </row>
    <row r="260" spans="1:18" x14ac:dyDescent="0.45">
      <c r="A260" t="s">
        <v>582</v>
      </c>
      <c r="B260" t="s">
        <v>583</v>
      </c>
      <c r="C260" t="str">
        <f t="shared" ref="C260:C274" si="24">B260</f>
        <v>Steven Jackson</v>
      </c>
      <c r="D260" t="s">
        <v>15</v>
      </c>
      <c r="E260" t="str">
        <f t="shared" si="20"/>
        <v>Male</v>
      </c>
      <c r="F260">
        <v>37</v>
      </c>
      <c r="G260" t="s">
        <v>92</v>
      </c>
      <c r="H260" t="s">
        <v>93</v>
      </c>
      <c r="I260" t="s">
        <v>58</v>
      </c>
      <c r="J260">
        <v>17</v>
      </c>
      <c r="K260" t="str">
        <f>IF(J260="","Not Provided",VLOOKUP(J260,YOE_correlation[],2,TRUE))</f>
        <v>4. Senior</v>
      </c>
      <c r="L260" t="s">
        <v>296</v>
      </c>
      <c r="M260">
        <f t="shared" si="21"/>
        <v>20</v>
      </c>
      <c r="N260">
        <v>0</v>
      </c>
      <c r="O260" t="s">
        <v>53</v>
      </c>
      <c r="P260" t="str">
        <f t="shared" si="22"/>
        <v>Active</v>
      </c>
      <c r="Q260">
        <v>87</v>
      </c>
      <c r="R260" s="6">
        <f t="shared" si="23"/>
        <v>0.87</v>
      </c>
    </row>
    <row r="261" spans="1:18" x14ac:dyDescent="0.45">
      <c r="A261" t="s">
        <v>584</v>
      </c>
      <c r="B261" t="s">
        <v>585</v>
      </c>
      <c r="C261" t="str">
        <f t="shared" si="24"/>
        <v>Mark Perry</v>
      </c>
      <c r="D261" t="s">
        <v>82</v>
      </c>
      <c r="E261" t="str">
        <f t="shared" si="20"/>
        <v>Male</v>
      </c>
      <c r="F261">
        <v>50</v>
      </c>
      <c r="G261" t="s">
        <v>48</v>
      </c>
      <c r="H261" t="s">
        <v>49</v>
      </c>
      <c r="I261" t="s">
        <v>37</v>
      </c>
      <c r="J261">
        <v>9</v>
      </c>
      <c r="K261" t="str">
        <f>IF(J261="","Not Provided",VLOOKUP(J261,YOE_correlation[],2,TRUE))</f>
        <v>2. Intermediate</v>
      </c>
      <c r="L261">
        <v>30</v>
      </c>
      <c r="M261">
        <f t="shared" si="21"/>
        <v>30</v>
      </c>
      <c r="N261">
        <v>3</v>
      </c>
      <c r="O261">
        <v>0</v>
      </c>
      <c r="P261" t="str">
        <f t="shared" si="22"/>
        <v>Not Active</v>
      </c>
      <c r="Q261">
        <v>76</v>
      </c>
      <c r="R261" s="6">
        <f t="shared" si="23"/>
        <v>0.76</v>
      </c>
    </row>
    <row r="262" spans="1:18" x14ac:dyDescent="0.45">
      <c r="A262" t="s">
        <v>586</v>
      </c>
      <c r="B262" t="s">
        <v>587</v>
      </c>
      <c r="C262" t="str">
        <f t="shared" si="24"/>
        <v>Cameron Spencer</v>
      </c>
      <c r="D262" t="s">
        <v>82</v>
      </c>
      <c r="E262" t="str">
        <f t="shared" si="20"/>
        <v>Male</v>
      </c>
      <c r="F262">
        <v>50</v>
      </c>
      <c r="G262" t="s">
        <v>173</v>
      </c>
      <c r="H262" t="s">
        <v>57</v>
      </c>
      <c r="I262" t="s">
        <v>58</v>
      </c>
      <c r="J262">
        <v>2</v>
      </c>
      <c r="K262" t="str">
        <f>IF(J262="","Not Provided",VLOOKUP(J262,YOE_correlation[],2,TRUE))</f>
        <v>1. Entry-level</v>
      </c>
      <c r="L262">
        <v>50</v>
      </c>
      <c r="M262">
        <f t="shared" si="21"/>
        <v>50</v>
      </c>
      <c r="N262">
        <v>1.6</v>
      </c>
      <c r="O262" t="s">
        <v>143</v>
      </c>
      <c r="P262" t="str">
        <f t="shared" si="22"/>
        <v>Not Active</v>
      </c>
      <c r="Q262" s="1">
        <v>0.89</v>
      </c>
      <c r="R262" s="6">
        <f t="shared" si="23"/>
        <v>0.89</v>
      </c>
    </row>
    <row r="263" spans="1:18" x14ac:dyDescent="0.45">
      <c r="A263" t="s">
        <v>588</v>
      </c>
      <c r="B263" t="s">
        <v>589</v>
      </c>
      <c r="C263" t="str">
        <f t="shared" si="24"/>
        <v>Jennifer Holmes</v>
      </c>
      <c r="D263" t="s">
        <v>62</v>
      </c>
      <c r="E263" t="str">
        <f t="shared" si="20"/>
        <v>Female</v>
      </c>
      <c r="F263">
        <v>28</v>
      </c>
      <c r="G263" t="s">
        <v>119</v>
      </c>
      <c r="H263" t="s">
        <v>120</v>
      </c>
      <c r="I263" t="s">
        <v>18</v>
      </c>
      <c r="J263">
        <v>1</v>
      </c>
      <c r="K263" t="str">
        <f>IF(J263="","Not Provided",VLOOKUP(J263,YOE_correlation[],2,TRUE))</f>
        <v>1. Entry-level</v>
      </c>
      <c r="L263">
        <v>20</v>
      </c>
      <c r="M263">
        <f t="shared" si="21"/>
        <v>20</v>
      </c>
      <c r="N263">
        <v>3.6</v>
      </c>
      <c r="O263" t="s">
        <v>53</v>
      </c>
      <c r="P263" t="str">
        <f t="shared" si="22"/>
        <v>Active</v>
      </c>
      <c r="Q263" s="1">
        <v>0.94</v>
      </c>
      <c r="R263" s="6">
        <f t="shared" si="23"/>
        <v>0.94</v>
      </c>
    </row>
    <row r="264" spans="1:18" x14ac:dyDescent="0.45">
      <c r="A264" t="s">
        <v>590</v>
      </c>
      <c r="B264" t="s">
        <v>591</v>
      </c>
      <c r="C264" t="str">
        <f t="shared" si="24"/>
        <v>Jacob Joseph</v>
      </c>
      <c r="D264" t="s">
        <v>82</v>
      </c>
      <c r="E264" t="str">
        <f t="shared" si="20"/>
        <v>Male</v>
      </c>
      <c r="F264">
        <v>48</v>
      </c>
      <c r="G264" t="s">
        <v>3</v>
      </c>
      <c r="H264" t="s">
        <v>4</v>
      </c>
      <c r="I264" t="s">
        <v>23</v>
      </c>
      <c r="J264">
        <v>23</v>
      </c>
      <c r="K264" t="str">
        <f>IF(J264="","Not Provided",VLOOKUP(J264,YOE_correlation[],2,TRUE))</f>
        <v>5. Expert / Veteran</v>
      </c>
      <c r="M264" t="str">
        <f t="shared" si="21"/>
        <v/>
      </c>
      <c r="N264">
        <v>2.1</v>
      </c>
      <c r="O264">
        <v>0</v>
      </c>
      <c r="P264" t="str">
        <f t="shared" si="22"/>
        <v>Not Active</v>
      </c>
      <c r="Q264" s="1">
        <v>0.68</v>
      </c>
      <c r="R264" s="6">
        <f t="shared" si="23"/>
        <v>0.68</v>
      </c>
    </row>
    <row r="265" spans="1:18" x14ac:dyDescent="0.45">
      <c r="A265" t="s">
        <v>592</v>
      </c>
      <c r="B265" t="s">
        <v>593</v>
      </c>
      <c r="C265" t="str">
        <f t="shared" si="24"/>
        <v>Jeffery Tucker</v>
      </c>
      <c r="D265" t="s">
        <v>82</v>
      </c>
      <c r="E265" t="str">
        <f t="shared" si="20"/>
        <v>Male</v>
      </c>
      <c r="F265">
        <v>42</v>
      </c>
      <c r="G265" t="s">
        <v>16</v>
      </c>
      <c r="H265" t="s">
        <v>17</v>
      </c>
      <c r="I265" t="s">
        <v>74</v>
      </c>
      <c r="J265">
        <v>8</v>
      </c>
      <c r="K265" t="str">
        <f>IF(J265="","Not Provided",VLOOKUP(J265,YOE_correlation[],2,TRUE))</f>
        <v>2. Intermediate</v>
      </c>
      <c r="L265">
        <v>30</v>
      </c>
      <c r="M265">
        <f t="shared" si="21"/>
        <v>30</v>
      </c>
      <c r="N265">
        <v>3.6</v>
      </c>
      <c r="O265">
        <v>1</v>
      </c>
      <c r="P265" t="str">
        <f t="shared" si="22"/>
        <v>Active</v>
      </c>
      <c r="Q265" s="1">
        <v>0.96</v>
      </c>
      <c r="R265" s="6">
        <f t="shared" si="23"/>
        <v>0.96</v>
      </c>
    </row>
    <row r="266" spans="1:18" x14ac:dyDescent="0.45">
      <c r="A266" t="s">
        <v>594</v>
      </c>
      <c r="B266" t="s">
        <v>595</v>
      </c>
      <c r="C266" t="str">
        <f t="shared" si="24"/>
        <v>Jacqueline Drake</v>
      </c>
      <c r="D266" t="s">
        <v>62</v>
      </c>
      <c r="E266" t="str">
        <f t="shared" si="20"/>
        <v>Female</v>
      </c>
      <c r="F266">
        <v>37</v>
      </c>
      <c r="G266" t="s">
        <v>112</v>
      </c>
      <c r="H266" t="s">
        <v>10</v>
      </c>
      <c r="I266" t="s">
        <v>37</v>
      </c>
      <c r="J266">
        <v>6</v>
      </c>
      <c r="K266" t="str">
        <f>IF(J266="","Not Provided",VLOOKUP(J266,YOE_correlation[],2,TRUE))</f>
        <v>2. Intermediate</v>
      </c>
      <c r="L266" s="2">
        <v>20</v>
      </c>
      <c r="M266">
        <f t="shared" si="21"/>
        <v>20</v>
      </c>
      <c r="N266">
        <v>2.7</v>
      </c>
      <c r="O266" t="b">
        <v>1</v>
      </c>
      <c r="P266" t="str">
        <f t="shared" si="22"/>
        <v>Active</v>
      </c>
      <c r="Q266" s="1">
        <v>0.91</v>
      </c>
      <c r="R266" s="6">
        <f t="shared" si="23"/>
        <v>0.91</v>
      </c>
    </row>
    <row r="267" spans="1:18" x14ac:dyDescent="0.45">
      <c r="A267" t="s">
        <v>596</v>
      </c>
      <c r="B267" t="s">
        <v>597</v>
      </c>
      <c r="C267" t="str">
        <f t="shared" si="24"/>
        <v>Brian Bautista</v>
      </c>
      <c r="D267" t="s">
        <v>82</v>
      </c>
      <c r="E267" t="str">
        <f t="shared" si="20"/>
        <v>Male</v>
      </c>
      <c r="F267">
        <v>21</v>
      </c>
      <c r="G267" t="s">
        <v>78</v>
      </c>
      <c r="H267" t="s">
        <v>79</v>
      </c>
      <c r="I267" t="s">
        <v>5</v>
      </c>
      <c r="J267">
        <v>1</v>
      </c>
      <c r="K267" t="str">
        <f>IF(J267="","Not Provided",VLOOKUP(J267,YOE_correlation[],2,TRUE))</f>
        <v>1. Entry-level</v>
      </c>
      <c r="L267">
        <v>100</v>
      </c>
      <c r="M267">
        <f t="shared" si="21"/>
        <v>100</v>
      </c>
      <c r="N267">
        <v>2.1</v>
      </c>
      <c r="O267">
        <v>1</v>
      </c>
      <c r="P267" t="str">
        <f t="shared" si="22"/>
        <v>Active</v>
      </c>
      <c r="Q267" s="1">
        <v>0.92</v>
      </c>
      <c r="R267" s="6">
        <f t="shared" si="23"/>
        <v>0.92</v>
      </c>
    </row>
    <row r="268" spans="1:18" x14ac:dyDescent="0.45">
      <c r="A268" t="s">
        <v>598</v>
      </c>
      <c r="B268" t="s">
        <v>599</v>
      </c>
      <c r="C268" t="str">
        <f t="shared" si="24"/>
        <v>Dakota Wells</v>
      </c>
      <c r="D268" t="s">
        <v>47</v>
      </c>
      <c r="E268" t="str">
        <f t="shared" si="20"/>
        <v>Male</v>
      </c>
      <c r="F268">
        <v>50</v>
      </c>
      <c r="G268" t="s">
        <v>97</v>
      </c>
      <c r="H268" t="s">
        <v>98</v>
      </c>
      <c r="I268" t="s">
        <v>23</v>
      </c>
      <c r="J268">
        <v>19</v>
      </c>
      <c r="K268" t="str">
        <f>IF(J268="","Not Provided",VLOOKUP(J268,YOE_correlation[],2,TRUE))</f>
        <v>4. Senior</v>
      </c>
      <c r="L268" s="2">
        <v>40</v>
      </c>
      <c r="M268">
        <f t="shared" si="21"/>
        <v>40</v>
      </c>
      <c r="N268">
        <v>4.9000000000000004</v>
      </c>
      <c r="P268" t="str">
        <f t="shared" si="22"/>
        <v>Not Reported</v>
      </c>
      <c r="Q268" s="1">
        <v>0.82</v>
      </c>
      <c r="R268" s="6">
        <f t="shared" si="23"/>
        <v>0.82</v>
      </c>
    </row>
    <row r="269" spans="1:18" x14ac:dyDescent="0.45">
      <c r="A269" t="s">
        <v>600</v>
      </c>
      <c r="B269" t="s">
        <v>601</v>
      </c>
      <c r="C269" t="str">
        <f t="shared" si="24"/>
        <v>Julie White</v>
      </c>
      <c r="D269" t="s">
        <v>22</v>
      </c>
      <c r="E269" t="str">
        <f t="shared" si="20"/>
        <v>Female</v>
      </c>
      <c r="F269">
        <v>22</v>
      </c>
      <c r="G269" t="s">
        <v>56</v>
      </c>
      <c r="H269" t="s">
        <v>57</v>
      </c>
      <c r="I269" t="s">
        <v>31</v>
      </c>
      <c r="J269">
        <v>2</v>
      </c>
      <c r="K269" t="str">
        <f>IF(J269="","Not Provided",VLOOKUP(J269,YOE_correlation[],2,TRUE))</f>
        <v>1. Entry-level</v>
      </c>
      <c r="L269">
        <v>30</v>
      </c>
      <c r="M269">
        <f t="shared" si="21"/>
        <v>30</v>
      </c>
      <c r="N269">
        <v>2.1</v>
      </c>
      <c r="P269" t="str">
        <f t="shared" si="22"/>
        <v>Not Reported</v>
      </c>
      <c r="R269" s="6" t="str">
        <f t="shared" si="23"/>
        <v>Not Rated</v>
      </c>
    </row>
    <row r="270" spans="1:18" x14ac:dyDescent="0.45">
      <c r="A270" t="s">
        <v>602</v>
      </c>
      <c r="B270" t="s">
        <v>603</v>
      </c>
      <c r="C270" t="str">
        <f t="shared" si="24"/>
        <v>Barbara Keith</v>
      </c>
      <c r="D270" t="s">
        <v>62</v>
      </c>
      <c r="E270" t="str">
        <f t="shared" si="20"/>
        <v>Female</v>
      </c>
      <c r="F270">
        <v>39</v>
      </c>
      <c r="G270" t="s">
        <v>70</v>
      </c>
      <c r="H270" t="s">
        <v>71</v>
      </c>
      <c r="I270" t="s">
        <v>23</v>
      </c>
      <c r="J270">
        <v>21</v>
      </c>
      <c r="K270" t="str">
        <f>IF(J270="","Not Provided",VLOOKUP(J270,YOE_correlation[],2,TRUE))</f>
        <v>5. Expert / Veteran</v>
      </c>
      <c r="L270">
        <v>100</v>
      </c>
      <c r="M270">
        <f t="shared" si="21"/>
        <v>100</v>
      </c>
      <c r="N270">
        <v>0</v>
      </c>
      <c r="O270" t="s">
        <v>143</v>
      </c>
      <c r="P270" t="str">
        <f t="shared" si="22"/>
        <v>Not Active</v>
      </c>
      <c r="Q270" s="1">
        <v>0.91</v>
      </c>
      <c r="R270" s="6">
        <f t="shared" si="23"/>
        <v>0.91</v>
      </c>
    </row>
    <row r="271" spans="1:18" x14ac:dyDescent="0.45">
      <c r="A271" t="s">
        <v>604</v>
      </c>
      <c r="B271" t="s">
        <v>605</v>
      </c>
      <c r="C271" t="str">
        <f t="shared" si="24"/>
        <v>Heather Camacho</v>
      </c>
      <c r="D271" t="s">
        <v>62</v>
      </c>
      <c r="E271" t="str">
        <f t="shared" si="20"/>
        <v>Female</v>
      </c>
      <c r="F271">
        <v>25</v>
      </c>
      <c r="G271" t="s">
        <v>70</v>
      </c>
      <c r="H271" t="s">
        <v>71</v>
      </c>
      <c r="I271" t="s">
        <v>99</v>
      </c>
      <c r="J271">
        <v>3</v>
      </c>
      <c r="K271" t="str">
        <f>IF(J271="","Not Provided",VLOOKUP(J271,YOE_correlation[],2,TRUE))</f>
        <v>1. Entry-level</v>
      </c>
      <c r="L271" s="2">
        <v>50</v>
      </c>
      <c r="M271">
        <f t="shared" si="21"/>
        <v>50</v>
      </c>
      <c r="N271">
        <v>2.8</v>
      </c>
      <c r="O271" t="s">
        <v>53</v>
      </c>
      <c r="P271" t="str">
        <f t="shared" si="22"/>
        <v>Active</v>
      </c>
      <c r="Q271">
        <v>86</v>
      </c>
      <c r="R271" s="6">
        <f t="shared" si="23"/>
        <v>0.86</v>
      </c>
    </row>
    <row r="272" spans="1:18" x14ac:dyDescent="0.45">
      <c r="A272" t="s">
        <v>606</v>
      </c>
      <c r="B272" t="s">
        <v>607</v>
      </c>
      <c r="C272" t="str">
        <f t="shared" si="24"/>
        <v>Melanie Harris</v>
      </c>
      <c r="D272" t="s">
        <v>8</v>
      </c>
      <c r="E272" t="str">
        <f t="shared" si="20"/>
        <v>Female</v>
      </c>
      <c r="F272">
        <v>47</v>
      </c>
      <c r="G272" t="s">
        <v>137</v>
      </c>
      <c r="H272" t="s">
        <v>138</v>
      </c>
      <c r="I272" t="s">
        <v>11</v>
      </c>
      <c r="J272">
        <v>14</v>
      </c>
      <c r="K272" t="str">
        <f>IF(J272="","Not Provided",VLOOKUP(J272,YOE_correlation[],2,TRUE))</f>
        <v>3. Experienced</v>
      </c>
      <c r="M272" t="str">
        <f t="shared" si="21"/>
        <v/>
      </c>
      <c r="O272" t="b">
        <v>0</v>
      </c>
      <c r="P272" t="str">
        <f t="shared" si="22"/>
        <v>Not Active</v>
      </c>
      <c r="Q272" s="1">
        <v>0.69</v>
      </c>
      <c r="R272" s="6">
        <f t="shared" si="23"/>
        <v>0.69</v>
      </c>
    </row>
    <row r="273" spans="1:18" x14ac:dyDescent="0.45">
      <c r="A273" t="s">
        <v>608</v>
      </c>
      <c r="B273" t="s">
        <v>609</v>
      </c>
      <c r="C273" t="str">
        <f t="shared" si="24"/>
        <v>Jacqueline Peterson</v>
      </c>
      <c r="D273" t="s">
        <v>2</v>
      </c>
      <c r="E273" t="str">
        <f t="shared" si="20"/>
        <v>Female</v>
      </c>
      <c r="F273">
        <v>35</v>
      </c>
      <c r="G273" t="s">
        <v>137</v>
      </c>
      <c r="H273" t="s">
        <v>138</v>
      </c>
      <c r="I273" t="s">
        <v>58</v>
      </c>
      <c r="J273">
        <v>10</v>
      </c>
      <c r="K273" t="str">
        <f>IF(J273="","Not Provided",VLOOKUP(J273,YOE_correlation[],2,TRUE))</f>
        <v>2. Intermediate</v>
      </c>
      <c r="L273" t="s">
        <v>12</v>
      </c>
      <c r="M273">
        <f t="shared" si="21"/>
        <v>100</v>
      </c>
      <c r="N273">
        <v>4.7</v>
      </c>
      <c r="O273" t="b">
        <v>1</v>
      </c>
      <c r="P273" t="str">
        <f t="shared" si="22"/>
        <v>Active</v>
      </c>
      <c r="Q273" s="1">
        <v>0.84</v>
      </c>
      <c r="R273" s="6">
        <f t="shared" si="23"/>
        <v>0.84</v>
      </c>
    </row>
    <row r="274" spans="1:18" x14ac:dyDescent="0.45">
      <c r="A274" t="s">
        <v>610</v>
      </c>
      <c r="B274" t="s">
        <v>611</v>
      </c>
      <c r="C274" t="str">
        <f t="shared" si="24"/>
        <v>Nancy Long</v>
      </c>
      <c r="D274" t="s">
        <v>2</v>
      </c>
      <c r="E274" t="str">
        <f t="shared" si="20"/>
        <v>Female</v>
      </c>
      <c r="G274" t="s">
        <v>52</v>
      </c>
      <c r="H274" t="s">
        <v>10</v>
      </c>
      <c r="I274" t="s">
        <v>63</v>
      </c>
      <c r="J274">
        <v>5</v>
      </c>
      <c r="K274" t="str">
        <f>IF(J274="","Not Provided",VLOOKUP(J274,YOE_correlation[],2,TRUE))</f>
        <v>1. Entry-level</v>
      </c>
      <c r="L274">
        <v>100</v>
      </c>
      <c r="M274">
        <f t="shared" si="21"/>
        <v>100</v>
      </c>
      <c r="N274">
        <v>1.3</v>
      </c>
      <c r="O274">
        <v>0</v>
      </c>
      <c r="P274" t="str">
        <f t="shared" si="22"/>
        <v>Not Active</v>
      </c>
      <c r="Q274" s="1">
        <v>0.6</v>
      </c>
      <c r="R274" s="6">
        <f t="shared" si="23"/>
        <v>0.6</v>
      </c>
    </row>
    <row r="275" spans="1:18" x14ac:dyDescent="0.45">
      <c r="A275" t="s">
        <v>612</v>
      </c>
      <c r="B275" t="s">
        <v>613</v>
      </c>
      <c r="C275" t="str">
        <f>_xlfn.TEXTAFTER(B275,". ",)</f>
        <v>Juan Mitchell</v>
      </c>
      <c r="D275" t="s">
        <v>15</v>
      </c>
      <c r="E275" t="str">
        <f t="shared" si="20"/>
        <v>Male</v>
      </c>
      <c r="F275">
        <v>35</v>
      </c>
      <c r="G275" t="s">
        <v>29</v>
      </c>
      <c r="H275" t="s">
        <v>30</v>
      </c>
      <c r="I275" t="s">
        <v>5</v>
      </c>
      <c r="J275">
        <v>6</v>
      </c>
      <c r="K275" t="str">
        <f>IF(J275="","Not Provided",VLOOKUP(J275,YOE_correlation[],2,TRUE))</f>
        <v>2. Intermediate</v>
      </c>
      <c r="L275" t="s">
        <v>38</v>
      </c>
      <c r="M275">
        <f t="shared" si="21"/>
        <v>75</v>
      </c>
      <c r="N275">
        <v>1.6</v>
      </c>
      <c r="O275">
        <v>1</v>
      </c>
      <c r="P275" t="str">
        <f t="shared" si="22"/>
        <v>Active</v>
      </c>
      <c r="Q275" s="1">
        <v>0.97</v>
      </c>
      <c r="R275" s="6">
        <f t="shared" si="23"/>
        <v>0.97</v>
      </c>
    </row>
    <row r="276" spans="1:18" x14ac:dyDescent="0.45">
      <c r="A276" t="s">
        <v>614</v>
      </c>
      <c r="B276" t="s">
        <v>615</v>
      </c>
      <c r="C276" t="str">
        <f t="shared" ref="C276:C283" si="25">B276</f>
        <v>William Gaines</v>
      </c>
      <c r="D276" t="s">
        <v>82</v>
      </c>
      <c r="E276" t="str">
        <f t="shared" si="20"/>
        <v>Male</v>
      </c>
      <c r="F276">
        <v>59</v>
      </c>
      <c r="G276" t="s">
        <v>119</v>
      </c>
      <c r="H276" t="s">
        <v>120</v>
      </c>
      <c r="I276" t="s">
        <v>23</v>
      </c>
      <c r="J276">
        <v>21</v>
      </c>
      <c r="K276" t="str">
        <f>IF(J276="","Not Provided",VLOOKUP(J276,YOE_correlation[],2,TRUE))</f>
        <v>5. Expert / Veteran</v>
      </c>
      <c r="L276">
        <v>100</v>
      </c>
      <c r="M276">
        <f t="shared" si="21"/>
        <v>100</v>
      </c>
      <c r="N276">
        <v>0</v>
      </c>
      <c r="P276" t="str">
        <f t="shared" si="22"/>
        <v>Not Reported</v>
      </c>
      <c r="Q276" s="1">
        <v>0.7</v>
      </c>
      <c r="R276" s="6">
        <f t="shared" si="23"/>
        <v>0.7</v>
      </c>
    </row>
    <row r="277" spans="1:18" x14ac:dyDescent="0.45">
      <c r="A277" t="s">
        <v>616</v>
      </c>
      <c r="B277" t="s">
        <v>617</v>
      </c>
      <c r="C277" t="str">
        <f t="shared" si="25"/>
        <v>Haley Yates</v>
      </c>
      <c r="D277" t="s">
        <v>8</v>
      </c>
      <c r="E277" t="str">
        <f t="shared" si="20"/>
        <v>Female</v>
      </c>
      <c r="F277">
        <v>26</v>
      </c>
      <c r="G277" t="s">
        <v>158</v>
      </c>
      <c r="H277" t="s">
        <v>159</v>
      </c>
      <c r="I277" t="s">
        <v>58</v>
      </c>
      <c r="J277">
        <v>4</v>
      </c>
      <c r="K277" t="str">
        <f>IF(J277="","Not Provided",VLOOKUP(J277,YOE_correlation[],2,TRUE))</f>
        <v>1. Entry-level</v>
      </c>
      <c r="L277" t="s">
        <v>12</v>
      </c>
      <c r="M277">
        <f t="shared" si="21"/>
        <v>100</v>
      </c>
      <c r="N277">
        <v>3.6</v>
      </c>
      <c r="O277" t="s">
        <v>143</v>
      </c>
      <c r="P277" t="str">
        <f t="shared" si="22"/>
        <v>Not Active</v>
      </c>
      <c r="Q277" s="1">
        <v>0.81</v>
      </c>
      <c r="R277" s="6">
        <f t="shared" si="23"/>
        <v>0.81</v>
      </c>
    </row>
    <row r="278" spans="1:18" x14ac:dyDescent="0.45">
      <c r="A278" t="s">
        <v>618</v>
      </c>
      <c r="B278" t="s">
        <v>619</v>
      </c>
      <c r="C278" t="str">
        <f t="shared" si="25"/>
        <v>Richard Mcguire</v>
      </c>
      <c r="D278" t="s">
        <v>47</v>
      </c>
      <c r="E278" t="str">
        <f t="shared" si="20"/>
        <v>Male</v>
      </c>
      <c r="F278">
        <v>44</v>
      </c>
      <c r="G278" t="s">
        <v>108</v>
      </c>
      <c r="H278" t="s">
        <v>109</v>
      </c>
      <c r="I278" t="s">
        <v>99</v>
      </c>
      <c r="J278">
        <v>18</v>
      </c>
      <c r="K278" t="str">
        <f>IF(J278="","Not Provided",VLOOKUP(J278,YOE_correlation[],2,TRUE))</f>
        <v>4. Senior</v>
      </c>
      <c r="L278">
        <v>20</v>
      </c>
      <c r="M278">
        <f t="shared" si="21"/>
        <v>20</v>
      </c>
      <c r="N278">
        <v>4.7</v>
      </c>
      <c r="O278">
        <v>1</v>
      </c>
      <c r="P278" t="str">
        <f t="shared" si="22"/>
        <v>Active</v>
      </c>
      <c r="Q278" s="1">
        <v>0.88</v>
      </c>
      <c r="R278" s="6">
        <f t="shared" si="23"/>
        <v>0.88</v>
      </c>
    </row>
    <row r="279" spans="1:18" x14ac:dyDescent="0.45">
      <c r="A279" t="s">
        <v>620</v>
      </c>
      <c r="B279" t="s">
        <v>621</v>
      </c>
      <c r="C279" t="str">
        <f t="shared" si="25"/>
        <v>Stephanie Fisher</v>
      </c>
      <c r="D279" t="s">
        <v>62</v>
      </c>
      <c r="E279" t="str">
        <f t="shared" si="20"/>
        <v>Female</v>
      </c>
      <c r="F279">
        <v>31</v>
      </c>
      <c r="G279" t="s">
        <v>137</v>
      </c>
      <c r="H279" t="s">
        <v>138</v>
      </c>
      <c r="I279" t="s">
        <v>58</v>
      </c>
      <c r="J279">
        <v>12</v>
      </c>
      <c r="K279" t="str">
        <f>IF(J279="","Not Provided",VLOOKUP(J279,YOE_correlation[],2,TRUE))</f>
        <v>3. Experienced</v>
      </c>
      <c r="L279" s="2">
        <v>40</v>
      </c>
      <c r="M279">
        <f t="shared" si="21"/>
        <v>40</v>
      </c>
      <c r="O279">
        <v>1</v>
      </c>
      <c r="P279" t="str">
        <f t="shared" si="22"/>
        <v>Active</v>
      </c>
      <c r="Q279" s="1">
        <v>1</v>
      </c>
      <c r="R279" s="6">
        <f t="shared" si="23"/>
        <v>1</v>
      </c>
    </row>
    <row r="280" spans="1:18" x14ac:dyDescent="0.45">
      <c r="A280" t="s">
        <v>622</v>
      </c>
      <c r="B280" t="s">
        <v>623</v>
      </c>
      <c r="C280" t="str">
        <f t="shared" si="25"/>
        <v>Anthony Goodwin DDS</v>
      </c>
      <c r="D280" t="s">
        <v>15</v>
      </c>
      <c r="E280" t="str">
        <f t="shared" si="20"/>
        <v>Male</v>
      </c>
      <c r="F280">
        <v>60</v>
      </c>
      <c r="G280" t="s">
        <v>48</v>
      </c>
      <c r="H280" t="s">
        <v>49</v>
      </c>
      <c r="I280" t="s">
        <v>37</v>
      </c>
      <c r="J280">
        <v>6</v>
      </c>
      <c r="K280" t="str">
        <f>IF(J280="","Not Provided",VLOOKUP(J280,YOE_correlation[],2,TRUE))</f>
        <v>2. Intermediate</v>
      </c>
      <c r="M280" t="str">
        <f t="shared" si="21"/>
        <v/>
      </c>
      <c r="N280">
        <v>3.2</v>
      </c>
      <c r="O280">
        <v>0</v>
      </c>
      <c r="P280" t="str">
        <f t="shared" si="22"/>
        <v>Not Active</v>
      </c>
      <c r="Q280">
        <v>95</v>
      </c>
      <c r="R280" s="6">
        <f t="shared" si="23"/>
        <v>0.95</v>
      </c>
    </row>
    <row r="281" spans="1:18" x14ac:dyDescent="0.45">
      <c r="A281" t="s">
        <v>624</v>
      </c>
      <c r="B281" t="s">
        <v>625</v>
      </c>
      <c r="C281" t="str">
        <f t="shared" si="25"/>
        <v>Meagan Walters</v>
      </c>
      <c r="D281" t="s">
        <v>26</v>
      </c>
      <c r="E281" t="str">
        <f t="shared" si="20"/>
        <v>Female</v>
      </c>
      <c r="F281">
        <v>23</v>
      </c>
      <c r="G281" t="s">
        <v>52</v>
      </c>
      <c r="H281" t="s">
        <v>10</v>
      </c>
      <c r="I281" t="s">
        <v>5</v>
      </c>
      <c r="J281">
        <v>4</v>
      </c>
      <c r="K281" t="str">
        <f>IF(J281="","Not Provided",VLOOKUP(J281,YOE_correlation[],2,TRUE))</f>
        <v>1. Entry-level</v>
      </c>
      <c r="L281" t="s">
        <v>296</v>
      </c>
      <c r="M281">
        <f t="shared" si="21"/>
        <v>20</v>
      </c>
      <c r="O281">
        <v>0</v>
      </c>
      <c r="P281" t="str">
        <f t="shared" si="22"/>
        <v>Not Active</v>
      </c>
      <c r="Q281" s="1">
        <v>0.71</v>
      </c>
      <c r="R281" s="6">
        <f t="shared" si="23"/>
        <v>0.71</v>
      </c>
    </row>
    <row r="282" spans="1:18" x14ac:dyDescent="0.45">
      <c r="A282" t="s">
        <v>626</v>
      </c>
      <c r="B282" t="s">
        <v>627</v>
      </c>
      <c r="C282" t="str">
        <f t="shared" si="25"/>
        <v>David Powell</v>
      </c>
      <c r="D282" t="s">
        <v>77</v>
      </c>
      <c r="E282" t="str">
        <f t="shared" si="20"/>
        <v>Male</v>
      </c>
      <c r="F282">
        <v>42</v>
      </c>
      <c r="G282" t="s">
        <v>35</v>
      </c>
      <c r="H282" t="s">
        <v>36</v>
      </c>
      <c r="I282" t="s">
        <v>58</v>
      </c>
      <c r="J282">
        <v>13</v>
      </c>
      <c r="K282" t="str">
        <f>IF(J282="","Not Provided",VLOOKUP(J282,YOE_correlation[],2,TRUE))</f>
        <v>3. Experienced</v>
      </c>
      <c r="L282" s="2">
        <v>20</v>
      </c>
      <c r="M282">
        <f t="shared" si="21"/>
        <v>20</v>
      </c>
      <c r="N282">
        <v>4.7</v>
      </c>
      <c r="O282" t="s">
        <v>19</v>
      </c>
      <c r="P282" t="str">
        <f t="shared" si="22"/>
        <v>Not Active</v>
      </c>
      <c r="Q282" s="1">
        <v>0.85</v>
      </c>
      <c r="R282" s="6">
        <f t="shared" si="23"/>
        <v>0.85</v>
      </c>
    </row>
    <row r="283" spans="1:18" x14ac:dyDescent="0.45">
      <c r="A283" t="s">
        <v>628</v>
      </c>
      <c r="B283" t="s">
        <v>629</v>
      </c>
      <c r="C283" t="str">
        <f t="shared" si="25"/>
        <v>Kelly Jones</v>
      </c>
      <c r="D283" t="s">
        <v>2</v>
      </c>
      <c r="E283" t="str">
        <f t="shared" si="20"/>
        <v>Female</v>
      </c>
      <c r="F283">
        <v>48</v>
      </c>
      <c r="G283" t="s">
        <v>78</v>
      </c>
      <c r="H283" t="s">
        <v>79</v>
      </c>
      <c r="I283" t="s">
        <v>11</v>
      </c>
      <c r="J283">
        <v>6</v>
      </c>
      <c r="K283" t="str">
        <f>IF(J283="","Not Provided",VLOOKUP(J283,YOE_correlation[],2,TRUE))</f>
        <v>2. Intermediate</v>
      </c>
      <c r="L283">
        <v>30</v>
      </c>
      <c r="M283">
        <f t="shared" si="21"/>
        <v>30</v>
      </c>
      <c r="O283" t="s">
        <v>19</v>
      </c>
      <c r="P283" t="str">
        <f t="shared" si="22"/>
        <v>Not Active</v>
      </c>
      <c r="Q283" s="1">
        <v>0.96</v>
      </c>
      <c r="R283" s="6">
        <f t="shared" si="23"/>
        <v>0.96</v>
      </c>
    </row>
    <row r="284" spans="1:18" x14ac:dyDescent="0.45">
      <c r="A284" t="s">
        <v>630</v>
      </c>
      <c r="B284" t="s">
        <v>631</v>
      </c>
      <c r="C284" t="str">
        <f>_xlfn.TEXTAFTER(B284,". ",)</f>
        <v>Michael Aguilar</v>
      </c>
      <c r="D284" t="s">
        <v>34</v>
      </c>
      <c r="E284" t="str">
        <f t="shared" si="20"/>
        <v>Male</v>
      </c>
      <c r="F284">
        <v>42</v>
      </c>
      <c r="G284" t="s">
        <v>29</v>
      </c>
      <c r="H284" t="s">
        <v>30</v>
      </c>
      <c r="I284" t="s">
        <v>18</v>
      </c>
      <c r="J284">
        <v>10</v>
      </c>
      <c r="K284" t="str">
        <f>IF(J284="","Not Provided",VLOOKUP(J284,YOE_correlation[],2,TRUE))</f>
        <v>2. Intermediate</v>
      </c>
      <c r="L284" t="s">
        <v>296</v>
      </c>
      <c r="M284">
        <f t="shared" si="21"/>
        <v>20</v>
      </c>
      <c r="N284">
        <v>2.4</v>
      </c>
      <c r="O284" t="s">
        <v>59</v>
      </c>
      <c r="P284" t="str">
        <f t="shared" si="22"/>
        <v>Active</v>
      </c>
      <c r="Q284" s="1">
        <v>0.92</v>
      </c>
      <c r="R284" s="6">
        <f t="shared" si="23"/>
        <v>0.92</v>
      </c>
    </row>
    <row r="285" spans="1:18" x14ac:dyDescent="0.45">
      <c r="A285" t="s">
        <v>632</v>
      </c>
      <c r="B285" t="s">
        <v>633</v>
      </c>
      <c r="C285" t="str">
        <f t="shared" ref="C285:C310" si="26">B285</f>
        <v>Alex Novak</v>
      </c>
      <c r="D285" t="s">
        <v>77</v>
      </c>
      <c r="E285" t="str">
        <f t="shared" si="20"/>
        <v>Male</v>
      </c>
      <c r="F285">
        <v>52</v>
      </c>
      <c r="G285" t="s">
        <v>97</v>
      </c>
      <c r="H285" t="s">
        <v>98</v>
      </c>
      <c r="I285" t="s">
        <v>63</v>
      </c>
      <c r="J285">
        <v>20</v>
      </c>
      <c r="K285" t="str">
        <f>IF(J285="","Not Provided",VLOOKUP(J285,YOE_correlation[],2,TRUE))</f>
        <v>4. Senior</v>
      </c>
      <c r="L285">
        <v>50</v>
      </c>
      <c r="M285">
        <f t="shared" si="21"/>
        <v>50</v>
      </c>
      <c r="O285" t="b">
        <v>0</v>
      </c>
      <c r="P285" t="str">
        <f t="shared" si="22"/>
        <v>Not Active</v>
      </c>
      <c r="Q285" s="1">
        <v>0.79</v>
      </c>
      <c r="R285" s="6">
        <f t="shared" si="23"/>
        <v>0.79</v>
      </c>
    </row>
    <row r="286" spans="1:18" x14ac:dyDescent="0.45">
      <c r="A286" t="s">
        <v>634</v>
      </c>
      <c r="B286" t="s">
        <v>635</v>
      </c>
      <c r="C286" t="str">
        <f t="shared" si="26"/>
        <v>Ann Contreras</v>
      </c>
      <c r="D286" t="s">
        <v>26</v>
      </c>
      <c r="E286" t="str">
        <f t="shared" si="20"/>
        <v>Female</v>
      </c>
      <c r="F286">
        <v>55</v>
      </c>
      <c r="G286" t="s">
        <v>70</v>
      </c>
      <c r="H286" t="s">
        <v>71</v>
      </c>
      <c r="I286" t="s">
        <v>23</v>
      </c>
      <c r="J286">
        <v>20</v>
      </c>
      <c r="K286" t="str">
        <f>IF(J286="","Not Provided",VLOOKUP(J286,YOE_correlation[],2,TRUE))</f>
        <v>4. Senior</v>
      </c>
      <c r="L286">
        <v>75</v>
      </c>
      <c r="M286">
        <f t="shared" si="21"/>
        <v>75</v>
      </c>
      <c r="N286">
        <v>2.9</v>
      </c>
      <c r="O286" t="b">
        <v>0</v>
      </c>
      <c r="P286" t="str">
        <f t="shared" si="22"/>
        <v>Not Active</v>
      </c>
      <c r="R286" s="6" t="str">
        <f t="shared" si="23"/>
        <v>Not Rated</v>
      </c>
    </row>
    <row r="287" spans="1:18" x14ac:dyDescent="0.45">
      <c r="A287" t="s">
        <v>636</v>
      </c>
      <c r="B287" t="s">
        <v>637</v>
      </c>
      <c r="C287" t="str">
        <f t="shared" si="26"/>
        <v>Mary Reed</v>
      </c>
      <c r="D287" t="s">
        <v>2</v>
      </c>
      <c r="E287" t="str">
        <f t="shared" si="20"/>
        <v>Female</v>
      </c>
      <c r="F287">
        <v>58</v>
      </c>
      <c r="G287" t="s">
        <v>137</v>
      </c>
      <c r="H287" t="s">
        <v>138</v>
      </c>
      <c r="I287" t="s">
        <v>63</v>
      </c>
      <c r="J287">
        <v>11</v>
      </c>
      <c r="K287" t="str">
        <f>IF(J287="","Not Provided",VLOOKUP(J287,YOE_correlation[],2,TRUE))</f>
        <v>3. Experienced</v>
      </c>
      <c r="L287">
        <v>50</v>
      </c>
      <c r="M287">
        <f t="shared" si="21"/>
        <v>50</v>
      </c>
      <c r="N287">
        <v>0</v>
      </c>
      <c r="O287">
        <v>0</v>
      </c>
      <c r="P287" t="str">
        <f t="shared" si="22"/>
        <v>Not Active</v>
      </c>
      <c r="R287" s="6" t="str">
        <f t="shared" si="23"/>
        <v>Not Rated</v>
      </c>
    </row>
    <row r="288" spans="1:18" x14ac:dyDescent="0.45">
      <c r="A288" t="s">
        <v>638</v>
      </c>
      <c r="B288" t="s">
        <v>639</v>
      </c>
      <c r="C288" t="str">
        <f t="shared" si="26"/>
        <v>Lauren Ross</v>
      </c>
      <c r="D288" t="s">
        <v>8</v>
      </c>
      <c r="E288" t="str">
        <f t="shared" si="20"/>
        <v>Female</v>
      </c>
      <c r="F288">
        <v>46</v>
      </c>
      <c r="G288" t="s">
        <v>97</v>
      </c>
      <c r="H288" t="s">
        <v>98</v>
      </c>
      <c r="I288" t="s">
        <v>99</v>
      </c>
      <c r="J288">
        <v>12</v>
      </c>
      <c r="K288" t="str">
        <f>IF(J288="","Not Provided",VLOOKUP(J288,YOE_correlation[],2,TRUE))</f>
        <v>3. Experienced</v>
      </c>
      <c r="L288">
        <v>20</v>
      </c>
      <c r="M288">
        <f t="shared" si="21"/>
        <v>20</v>
      </c>
      <c r="N288">
        <v>0</v>
      </c>
      <c r="O288" t="b">
        <v>0</v>
      </c>
      <c r="P288" t="str">
        <f t="shared" si="22"/>
        <v>Not Active</v>
      </c>
      <c r="Q288" s="1">
        <v>0.89</v>
      </c>
      <c r="R288" s="6">
        <f t="shared" si="23"/>
        <v>0.89</v>
      </c>
    </row>
    <row r="289" spans="1:18" x14ac:dyDescent="0.45">
      <c r="A289" t="s">
        <v>640</v>
      </c>
      <c r="B289" t="s">
        <v>641</v>
      </c>
      <c r="C289" t="str">
        <f t="shared" si="26"/>
        <v>Candice Wise</v>
      </c>
      <c r="D289" t="s">
        <v>8</v>
      </c>
      <c r="E289" t="str">
        <f t="shared" si="20"/>
        <v>Female</v>
      </c>
      <c r="F289">
        <v>45</v>
      </c>
      <c r="G289" t="s">
        <v>173</v>
      </c>
      <c r="H289" t="s">
        <v>57</v>
      </c>
      <c r="I289" t="s">
        <v>99</v>
      </c>
      <c r="J289">
        <v>1</v>
      </c>
      <c r="K289" t="str">
        <f>IF(J289="","Not Provided",VLOOKUP(J289,YOE_correlation[],2,TRUE))</f>
        <v>1. Entry-level</v>
      </c>
      <c r="L289">
        <v>100</v>
      </c>
      <c r="M289">
        <f t="shared" si="21"/>
        <v>100</v>
      </c>
      <c r="N289">
        <v>1.5</v>
      </c>
      <c r="O289">
        <v>1</v>
      </c>
      <c r="P289" t="str">
        <f t="shared" si="22"/>
        <v>Active</v>
      </c>
      <c r="Q289" s="1">
        <v>1</v>
      </c>
      <c r="R289" s="6">
        <f t="shared" si="23"/>
        <v>1</v>
      </c>
    </row>
    <row r="290" spans="1:18" x14ac:dyDescent="0.45">
      <c r="A290" t="s">
        <v>642</v>
      </c>
      <c r="B290" t="s">
        <v>643</v>
      </c>
      <c r="C290" t="str">
        <f t="shared" si="26"/>
        <v>Joyce Humphrey</v>
      </c>
      <c r="D290" t="s">
        <v>8</v>
      </c>
      <c r="E290" t="str">
        <f t="shared" si="20"/>
        <v>Female</v>
      </c>
      <c r="F290">
        <v>56</v>
      </c>
      <c r="G290" t="s">
        <v>78</v>
      </c>
      <c r="H290" t="s">
        <v>79</v>
      </c>
      <c r="I290" t="s">
        <v>99</v>
      </c>
      <c r="J290">
        <v>2</v>
      </c>
      <c r="K290" t="str">
        <f>IF(J290="","Not Provided",VLOOKUP(J290,YOE_correlation[],2,TRUE))</f>
        <v>1. Entry-level</v>
      </c>
      <c r="L290">
        <v>30</v>
      </c>
      <c r="M290">
        <f t="shared" si="21"/>
        <v>30</v>
      </c>
      <c r="N290">
        <v>1.9</v>
      </c>
      <c r="O290">
        <v>1</v>
      </c>
      <c r="P290" t="str">
        <f t="shared" si="22"/>
        <v>Active</v>
      </c>
      <c r="Q290" s="1">
        <v>0.81</v>
      </c>
      <c r="R290" s="6">
        <f t="shared" si="23"/>
        <v>0.81</v>
      </c>
    </row>
    <row r="291" spans="1:18" x14ac:dyDescent="0.45">
      <c r="A291" t="s">
        <v>644</v>
      </c>
      <c r="B291" t="s">
        <v>645</v>
      </c>
      <c r="C291" t="str">
        <f t="shared" si="26"/>
        <v>James Carr</v>
      </c>
      <c r="D291" t="s">
        <v>15</v>
      </c>
      <c r="E291" t="str">
        <f t="shared" si="20"/>
        <v>Male</v>
      </c>
      <c r="F291">
        <v>44</v>
      </c>
      <c r="G291" t="s">
        <v>52</v>
      </c>
      <c r="H291" t="s">
        <v>10</v>
      </c>
      <c r="I291" t="s">
        <v>5</v>
      </c>
      <c r="J291">
        <v>13</v>
      </c>
      <c r="K291" t="str">
        <f>IF(J291="","Not Provided",VLOOKUP(J291,YOE_correlation[],2,TRUE))</f>
        <v>3. Experienced</v>
      </c>
      <c r="L291">
        <v>100</v>
      </c>
      <c r="M291">
        <f t="shared" si="21"/>
        <v>100</v>
      </c>
      <c r="N291">
        <v>3.1</v>
      </c>
      <c r="O291" t="s">
        <v>59</v>
      </c>
      <c r="P291" t="str">
        <f t="shared" si="22"/>
        <v>Active</v>
      </c>
      <c r="Q291">
        <v>95</v>
      </c>
      <c r="R291" s="6">
        <f t="shared" si="23"/>
        <v>0.95</v>
      </c>
    </row>
    <row r="292" spans="1:18" x14ac:dyDescent="0.45">
      <c r="A292" t="s">
        <v>646</v>
      </c>
      <c r="B292" t="s">
        <v>647</v>
      </c>
      <c r="C292" t="str">
        <f t="shared" si="26"/>
        <v>Joseph Mendoza</v>
      </c>
      <c r="D292" t="s">
        <v>82</v>
      </c>
      <c r="E292" t="str">
        <f t="shared" si="20"/>
        <v>Male</v>
      </c>
      <c r="F292">
        <v>46</v>
      </c>
      <c r="G292" t="s">
        <v>35</v>
      </c>
      <c r="H292" t="s">
        <v>36</v>
      </c>
      <c r="I292" t="s">
        <v>58</v>
      </c>
      <c r="J292">
        <v>0</v>
      </c>
      <c r="K292" t="str">
        <f>IF(J292="","Not Provided",VLOOKUP(J292,YOE_correlation[],2,TRUE))</f>
        <v>1. Entry-level</v>
      </c>
      <c r="M292" t="str">
        <f t="shared" si="21"/>
        <v/>
      </c>
      <c r="N292">
        <v>1.8</v>
      </c>
      <c r="O292" t="s">
        <v>19</v>
      </c>
      <c r="P292" t="str">
        <f t="shared" si="22"/>
        <v>Not Active</v>
      </c>
      <c r="Q292" s="1">
        <v>0.88</v>
      </c>
      <c r="R292" s="6">
        <f t="shared" si="23"/>
        <v>0.88</v>
      </c>
    </row>
    <row r="293" spans="1:18" x14ac:dyDescent="0.45">
      <c r="A293" t="s">
        <v>648</v>
      </c>
      <c r="B293" t="s">
        <v>649</v>
      </c>
      <c r="C293" t="str">
        <f t="shared" si="26"/>
        <v>Cathy Baldwin</v>
      </c>
      <c r="D293" t="s">
        <v>62</v>
      </c>
      <c r="E293" t="str">
        <f t="shared" si="20"/>
        <v>Female</v>
      </c>
      <c r="F293">
        <v>27</v>
      </c>
      <c r="G293" t="s">
        <v>70</v>
      </c>
      <c r="H293" t="s">
        <v>71</v>
      </c>
      <c r="I293" t="s">
        <v>23</v>
      </c>
      <c r="J293">
        <v>7</v>
      </c>
      <c r="K293" t="str">
        <f>IF(J293="","Not Provided",VLOOKUP(J293,YOE_correlation[],2,TRUE))</f>
        <v>2. Intermediate</v>
      </c>
      <c r="L293">
        <v>30</v>
      </c>
      <c r="M293">
        <f t="shared" si="21"/>
        <v>30</v>
      </c>
      <c r="N293">
        <v>2.4</v>
      </c>
      <c r="O293" t="s">
        <v>53</v>
      </c>
      <c r="P293" t="str">
        <f t="shared" si="22"/>
        <v>Active</v>
      </c>
      <c r="Q293" s="1">
        <v>0.66</v>
      </c>
      <c r="R293" s="6">
        <f t="shared" si="23"/>
        <v>0.66</v>
      </c>
    </row>
    <row r="294" spans="1:18" x14ac:dyDescent="0.45">
      <c r="A294" t="s">
        <v>650</v>
      </c>
      <c r="B294" t="s">
        <v>651</v>
      </c>
      <c r="C294" t="str">
        <f t="shared" si="26"/>
        <v>Christine Hart</v>
      </c>
      <c r="D294" t="s">
        <v>8</v>
      </c>
      <c r="E294" t="str">
        <f t="shared" si="20"/>
        <v>Female</v>
      </c>
      <c r="F294">
        <v>49</v>
      </c>
      <c r="G294" t="s">
        <v>78</v>
      </c>
      <c r="H294" t="s">
        <v>79</v>
      </c>
      <c r="I294" t="s">
        <v>5</v>
      </c>
      <c r="J294">
        <v>13</v>
      </c>
      <c r="K294" t="str">
        <f>IF(J294="","Not Provided",VLOOKUP(J294,YOE_correlation[],2,TRUE))</f>
        <v>3. Experienced</v>
      </c>
      <c r="L294">
        <v>100</v>
      </c>
      <c r="M294">
        <f t="shared" si="21"/>
        <v>100</v>
      </c>
      <c r="N294">
        <v>4.2</v>
      </c>
      <c r="O294">
        <v>1</v>
      </c>
      <c r="P294" t="str">
        <f t="shared" si="22"/>
        <v>Active</v>
      </c>
      <c r="Q294" s="1">
        <v>0.84</v>
      </c>
      <c r="R294" s="6">
        <f t="shared" si="23"/>
        <v>0.84</v>
      </c>
    </row>
    <row r="295" spans="1:18" x14ac:dyDescent="0.45">
      <c r="A295" t="s">
        <v>652</v>
      </c>
      <c r="B295" t="s">
        <v>653</v>
      </c>
      <c r="C295" t="str">
        <f t="shared" si="26"/>
        <v>Mike Stanley</v>
      </c>
      <c r="D295" t="s">
        <v>82</v>
      </c>
      <c r="E295" t="str">
        <f t="shared" si="20"/>
        <v>Male</v>
      </c>
      <c r="F295">
        <v>53</v>
      </c>
      <c r="G295" t="s">
        <v>162</v>
      </c>
      <c r="H295" t="s">
        <v>57</v>
      </c>
      <c r="I295" t="s">
        <v>23</v>
      </c>
      <c r="J295">
        <v>21</v>
      </c>
      <c r="K295" t="str">
        <f>IF(J295="","Not Provided",VLOOKUP(J295,YOE_correlation[],2,TRUE))</f>
        <v>5. Expert / Veteran</v>
      </c>
      <c r="L295" s="2">
        <v>50</v>
      </c>
      <c r="M295">
        <f t="shared" si="21"/>
        <v>50</v>
      </c>
      <c r="N295">
        <v>1.4</v>
      </c>
      <c r="O295" t="s">
        <v>19</v>
      </c>
      <c r="P295" t="str">
        <f t="shared" si="22"/>
        <v>Not Active</v>
      </c>
      <c r="R295" s="6" t="str">
        <f t="shared" si="23"/>
        <v>Not Rated</v>
      </c>
    </row>
    <row r="296" spans="1:18" x14ac:dyDescent="0.45">
      <c r="A296" t="s">
        <v>654</v>
      </c>
      <c r="B296" t="s">
        <v>655</v>
      </c>
      <c r="C296" t="str">
        <f t="shared" si="26"/>
        <v>Jeffrey Edwards</v>
      </c>
      <c r="D296" t="s">
        <v>82</v>
      </c>
      <c r="E296" t="str">
        <f t="shared" si="20"/>
        <v>Male</v>
      </c>
      <c r="F296">
        <v>56</v>
      </c>
      <c r="G296" t="s">
        <v>9</v>
      </c>
      <c r="H296" t="s">
        <v>10</v>
      </c>
      <c r="I296" t="s">
        <v>23</v>
      </c>
      <c r="J296">
        <v>19</v>
      </c>
      <c r="K296" t="str">
        <f>IF(J296="","Not Provided",VLOOKUP(J296,YOE_correlation[],2,TRUE))</f>
        <v>4. Senior</v>
      </c>
      <c r="L296">
        <v>40</v>
      </c>
      <c r="M296">
        <f t="shared" si="21"/>
        <v>40</v>
      </c>
      <c r="N296">
        <v>1.2</v>
      </c>
      <c r="O296" t="s">
        <v>59</v>
      </c>
      <c r="P296" t="str">
        <f t="shared" si="22"/>
        <v>Active</v>
      </c>
      <c r="Q296" s="1">
        <v>0.82</v>
      </c>
      <c r="R296" s="6">
        <f t="shared" si="23"/>
        <v>0.82</v>
      </c>
    </row>
    <row r="297" spans="1:18" x14ac:dyDescent="0.45">
      <c r="A297" t="s">
        <v>656</v>
      </c>
      <c r="B297" t="s">
        <v>657</v>
      </c>
      <c r="C297" t="str">
        <f t="shared" si="26"/>
        <v>Amy Lee</v>
      </c>
      <c r="D297" t="s">
        <v>8</v>
      </c>
      <c r="E297" t="str">
        <f t="shared" si="20"/>
        <v>Female</v>
      </c>
      <c r="F297">
        <v>56</v>
      </c>
      <c r="G297" t="s">
        <v>52</v>
      </c>
      <c r="H297" t="s">
        <v>10</v>
      </c>
      <c r="I297" t="s">
        <v>74</v>
      </c>
      <c r="J297">
        <v>34</v>
      </c>
      <c r="K297" t="str">
        <f>IF(J297="","Not Provided",VLOOKUP(J297,YOE_correlation[],2,TRUE))</f>
        <v>5. Expert / Veteran</v>
      </c>
      <c r="M297" t="str">
        <f t="shared" si="21"/>
        <v/>
      </c>
      <c r="N297">
        <v>2.1</v>
      </c>
      <c r="O297" t="s">
        <v>53</v>
      </c>
      <c r="P297" t="str">
        <f t="shared" si="22"/>
        <v>Active</v>
      </c>
      <c r="Q297" s="1">
        <v>0.84</v>
      </c>
      <c r="R297" s="6">
        <f t="shared" si="23"/>
        <v>0.84</v>
      </c>
    </row>
    <row r="298" spans="1:18" x14ac:dyDescent="0.45">
      <c r="A298" t="s">
        <v>658</v>
      </c>
      <c r="B298" t="s">
        <v>659</v>
      </c>
      <c r="C298" t="str">
        <f t="shared" si="26"/>
        <v>Mark Thompson</v>
      </c>
      <c r="D298" t="s">
        <v>47</v>
      </c>
      <c r="E298" t="str">
        <f t="shared" si="20"/>
        <v>Male</v>
      </c>
      <c r="F298">
        <v>38</v>
      </c>
      <c r="G298" t="s">
        <v>137</v>
      </c>
      <c r="H298" t="s">
        <v>138</v>
      </c>
      <c r="I298" t="s">
        <v>37</v>
      </c>
      <c r="J298">
        <v>3</v>
      </c>
      <c r="K298" t="str">
        <f>IF(J298="","Not Provided",VLOOKUP(J298,YOE_correlation[],2,TRUE))</f>
        <v>1. Entry-level</v>
      </c>
      <c r="L298">
        <v>100</v>
      </c>
      <c r="M298">
        <f t="shared" si="21"/>
        <v>100</v>
      </c>
      <c r="N298">
        <v>1.4</v>
      </c>
      <c r="O298" t="b">
        <v>0</v>
      </c>
      <c r="P298" t="str">
        <f t="shared" si="22"/>
        <v>Not Active</v>
      </c>
      <c r="Q298" s="1">
        <v>0.73</v>
      </c>
      <c r="R298" s="6">
        <f t="shared" si="23"/>
        <v>0.73</v>
      </c>
    </row>
    <row r="299" spans="1:18" x14ac:dyDescent="0.45">
      <c r="A299" t="s">
        <v>660</v>
      </c>
      <c r="B299" t="s">
        <v>661</v>
      </c>
      <c r="C299" t="str">
        <f t="shared" si="26"/>
        <v>Alex Wilson</v>
      </c>
      <c r="D299" t="s">
        <v>77</v>
      </c>
      <c r="E299" t="str">
        <f t="shared" si="20"/>
        <v>Male</v>
      </c>
      <c r="F299">
        <v>20</v>
      </c>
      <c r="G299" t="s">
        <v>97</v>
      </c>
      <c r="H299" t="s">
        <v>98</v>
      </c>
      <c r="I299" t="s">
        <v>11</v>
      </c>
      <c r="J299">
        <v>0</v>
      </c>
      <c r="K299" t="str">
        <f>IF(J299="","Not Provided",VLOOKUP(J299,YOE_correlation[],2,TRUE))</f>
        <v>1. Entry-level</v>
      </c>
      <c r="L299">
        <v>30</v>
      </c>
      <c r="M299">
        <f t="shared" si="21"/>
        <v>30</v>
      </c>
      <c r="N299">
        <v>3.8</v>
      </c>
      <c r="P299" t="str">
        <f t="shared" si="22"/>
        <v>Not Reported</v>
      </c>
      <c r="Q299" s="1">
        <v>0.93</v>
      </c>
      <c r="R299" s="6">
        <f t="shared" si="23"/>
        <v>0.93</v>
      </c>
    </row>
    <row r="300" spans="1:18" x14ac:dyDescent="0.45">
      <c r="A300" t="s">
        <v>662</v>
      </c>
      <c r="B300" t="s">
        <v>663</v>
      </c>
      <c r="C300" t="str">
        <f t="shared" si="26"/>
        <v>Nancy Mendez</v>
      </c>
      <c r="D300" t="s">
        <v>26</v>
      </c>
      <c r="E300" t="str">
        <f t="shared" si="20"/>
        <v>Female</v>
      </c>
      <c r="F300">
        <v>38</v>
      </c>
      <c r="G300" t="s">
        <v>112</v>
      </c>
      <c r="H300" t="s">
        <v>10</v>
      </c>
      <c r="I300" t="s">
        <v>99</v>
      </c>
      <c r="J300">
        <v>20</v>
      </c>
      <c r="K300" t="str">
        <f>IF(J300="","Not Provided",VLOOKUP(J300,YOE_correlation[],2,TRUE))</f>
        <v>4. Senior</v>
      </c>
      <c r="L300">
        <v>50</v>
      </c>
      <c r="M300">
        <f t="shared" si="21"/>
        <v>50</v>
      </c>
      <c r="N300">
        <v>0</v>
      </c>
      <c r="P300" t="str">
        <f t="shared" si="22"/>
        <v>Not Reported</v>
      </c>
      <c r="Q300" s="1">
        <v>0.64</v>
      </c>
      <c r="R300" s="6">
        <f t="shared" si="23"/>
        <v>0.64</v>
      </c>
    </row>
    <row r="301" spans="1:18" x14ac:dyDescent="0.45">
      <c r="A301" t="s">
        <v>664</v>
      </c>
      <c r="B301" t="s">
        <v>665</v>
      </c>
      <c r="C301" t="str">
        <f t="shared" si="26"/>
        <v>Beth Crane</v>
      </c>
      <c r="D301" t="s">
        <v>2</v>
      </c>
      <c r="E301" t="str">
        <f t="shared" si="20"/>
        <v>Female</v>
      </c>
      <c r="G301" t="s">
        <v>29</v>
      </c>
      <c r="H301" t="s">
        <v>30</v>
      </c>
      <c r="I301" t="s">
        <v>11</v>
      </c>
      <c r="J301">
        <v>6</v>
      </c>
      <c r="K301" t="str">
        <f>IF(J301="","Not Provided",VLOOKUP(J301,YOE_correlation[],2,TRUE))</f>
        <v>2. Intermediate</v>
      </c>
      <c r="L301">
        <v>40</v>
      </c>
      <c r="M301">
        <f t="shared" si="21"/>
        <v>40</v>
      </c>
      <c r="N301">
        <v>3.5</v>
      </c>
      <c r="O301">
        <v>0</v>
      </c>
      <c r="P301" t="str">
        <f t="shared" si="22"/>
        <v>Not Active</v>
      </c>
      <c r="Q301" s="1">
        <v>0.76</v>
      </c>
      <c r="R301" s="6">
        <f t="shared" si="23"/>
        <v>0.76</v>
      </c>
    </row>
    <row r="302" spans="1:18" x14ac:dyDescent="0.45">
      <c r="A302" t="s">
        <v>666</v>
      </c>
      <c r="B302" t="s">
        <v>667</v>
      </c>
      <c r="C302" t="str">
        <f t="shared" si="26"/>
        <v>Miguel Rogers</v>
      </c>
      <c r="D302" t="s">
        <v>47</v>
      </c>
      <c r="E302" t="str">
        <f t="shared" si="20"/>
        <v>Male</v>
      </c>
      <c r="F302">
        <v>46</v>
      </c>
      <c r="G302" t="s">
        <v>78</v>
      </c>
      <c r="H302" t="s">
        <v>79</v>
      </c>
      <c r="I302" t="s">
        <v>99</v>
      </c>
      <c r="J302">
        <v>13</v>
      </c>
      <c r="K302" t="str">
        <f>IF(J302="","Not Provided",VLOOKUP(J302,YOE_correlation[],2,TRUE))</f>
        <v>3. Experienced</v>
      </c>
      <c r="L302" s="2">
        <v>100</v>
      </c>
      <c r="M302">
        <f t="shared" si="21"/>
        <v>100</v>
      </c>
      <c r="N302">
        <v>0</v>
      </c>
      <c r="O302" t="s">
        <v>59</v>
      </c>
      <c r="P302" t="str">
        <f t="shared" si="22"/>
        <v>Active</v>
      </c>
      <c r="Q302" s="1">
        <v>0.97</v>
      </c>
      <c r="R302" s="6">
        <f t="shared" si="23"/>
        <v>0.97</v>
      </c>
    </row>
    <row r="303" spans="1:18" x14ac:dyDescent="0.45">
      <c r="A303" t="s">
        <v>668</v>
      </c>
      <c r="B303" t="s">
        <v>669</v>
      </c>
      <c r="C303" t="str">
        <f t="shared" si="26"/>
        <v>Thomas Robles</v>
      </c>
      <c r="D303" t="s">
        <v>82</v>
      </c>
      <c r="E303" t="str">
        <f t="shared" si="20"/>
        <v>Male</v>
      </c>
      <c r="F303">
        <v>36</v>
      </c>
      <c r="G303" t="s">
        <v>137</v>
      </c>
      <c r="H303" t="s">
        <v>138</v>
      </c>
      <c r="I303" t="s">
        <v>37</v>
      </c>
      <c r="J303">
        <v>9</v>
      </c>
      <c r="K303" t="str">
        <f>IF(J303="","Not Provided",VLOOKUP(J303,YOE_correlation[],2,TRUE))</f>
        <v>2. Intermediate</v>
      </c>
      <c r="L303">
        <v>75</v>
      </c>
      <c r="M303">
        <f t="shared" si="21"/>
        <v>75</v>
      </c>
      <c r="N303">
        <v>2.2000000000000002</v>
      </c>
      <c r="O303">
        <v>0</v>
      </c>
      <c r="P303" t="str">
        <f t="shared" si="22"/>
        <v>Not Active</v>
      </c>
      <c r="Q303" s="1">
        <v>0.95</v>
      </c>
      <c r="R303" s="6">
        <f t="shared" si="23"/>
        <v>0.95</v>
      </c>
    </row>
    <row r="304" spans="1:18" x14ac:dyDescent="0.45">
      <c r="A304" t="s">
        <v>670</v>
      </c>
      <c r="B304" t="s">
        <v>671</v>
      </c>
      <c r="C304" t="str">
        <f t="shared" si="26"/>
        <v>Joel Brown III</v>
      </c>
      <c r="D304" t="s">
        <v>82</v>
      </c>
      <c r="E304" t="str">
        <f t="shared" si="20"/>
        <v>Male</v>
      </c>
      <c r="F304">
        <v>33</v>
      </c>
      <c r="G304" t="s">
        <v>108</v>
      </c>
      <c r="H304" t="s">
        <v>109</v>
      </c>
      <c r="I304" t="s">
        <v>23</v>
      </c>
      <c r="J304">
        <v>2</v>
      </c>
      <c r="K304" t="str">
        <f>IF(J304="","Not Provided",VLOOKUP(J304,YOE_correlation[],2,TRUE))</f>
        <v>1. Entry-level</v>
      </c>
      <c r="L304">
        <v>75</v>
      </c>
      <c r="M304">
        <f t="shared" si="21"/>
        <v>75</v>
      </c>
      <c r="N304">
        <v>2.5</v>
      </c>
      <c r="O304" t="b">
        <v>0</v>
      </c>
      <c r="P304" t="str">
        <f t="shared" si="22"/>
        <v>Not Active</v>
      </c>
      <c r="Q304" s="1">
        <v>0.65</v>
      </c>
      <c r="R304" s="6">
        <f t="shared" si="23"/>
        <v>0.65</v>
      </c>
    </row>
    <row r="305" spans="1:18" x14ac:dyDescent="0.45">
      <c r="A305" t="s">
        <v>672</v>
      </c>
      <c r="B305" t="s">
        <v>673</v>
      </c>
      <c r="C305" t="str">
        <f t="shared" si="26"/>
        <v>Olivia Schultz</v>
      </c>
      <c r="D305" t="s">
        <v>22</v>
      </c>
      <c r="E305" t="str">
        <f t="shared" si="20"/>
        <v>Female</v>
      </c>
      <c r="F305">
        <v>37</v>
      </c>
      <c r="G305" t="s">
        <v>112</v>
      </c>
      <c r="H305" t="s">
        <v>10</v>
      </c>
      <c r="I305" t="s">
        <v>18</v>
      </c>
      <c r="J305">
        <v>0</v>
      </c>
      <c r="K305" t="str">
        <f>IF(J305="","Not Provided",VLOOKUP(J305,YOE_correlation[],2,TRUE))</f>
        <v>1. Entry-level</v>
      </c>
      <c r="L305" t="s">
        <v>83</v>
      </c>
      <c r="M305">
        <f t="shared" si="21"/>
        <v>50</v>
      </c>
      <c r="N305">
        <v>4.7</v>
      </c>
      <c r="O305">
        <v>0</v>
      </c>
      <c r="P305" t="str">
        <f t="shared" si="22"/>
        <v>Not Active</v>
      </c>
      <c r="Q305" s="1">
        <v>0.77</v>
      </c>
      <c r="R305" s="6">
        <f t="shared" si="23"/>
        <v>0.77</v>
      </c>
    </row>
    <row r="306" spans="1:18" x14ac:dyDescent="0.45">
      <c r="A306" t="s">
        <v>674</v>
      </c>
      <c r="B306" t="s">
        <v>675</v>
      </c>
      <c r="C306" t="str">
        <f t="shared" si="26"/>
        <v>Clayton Pena</v>
      </c>
      <c r="D306" t="s">
        <v>82</v>
      </c>
      <c r="E306" t="str">
        <f t="shared" si="20"/>
        <v>Male</v>
      </c>
      <c r="F306">
        <v>20</v>
      </c>
      <c r="G306" t="s">
        <v>123</v>
      </c>
      <c r="H306" t="s">
        <v>124</v>
      </c>
      <c r="I306" t="s">
        <v>37</v>
      </c>
      <c r="J306">
        <v>0</v>
      </c>
      <c r="K306" t="str">
        <f>IF(J306="","Not Provided",VLOOKUP(J306,YOE_correlation[],2,TRUE))</f>
        <v>1. Entry-level</v>
      </c>
      <c r="L306">
        <v>20</v>
      </c>
      <c r="M306">
        <f t="shared" si="21"/>
        <v>20</v>
      </c>
      <c r="N306">
        <v>3.9</v>
      </c>
      <c r="O306" t="b">
        <v>0</v>
      </c>
      <c r="P306" t="str">
        <f t="shared" si="22"/>
        <v>Not Active</v>
      </c>
      <c r="R306" s="6" t="str">
        <f t="shared" si="23"/>
        <v>Not Rated</v>
      </c>
    </row>
    <row r="307" spans="1:18" x14ac:dyDescent="0.45">
      <c r="A307" t="s">
        <v>676</v>
      </c>
      <c r="B307" t="s">
        <v>677</v>
      </c>
      <c r="C307" t="str">
        <f t="shared" si="26"/>
        <v>Ashley Salazar</v>
      </c>
      <c r="D307" t="s">
        <v>8</v>
      </c>
      <c r="E307" t="str">
        <f t="shared" si="20"/>
        <v>Female</v>
      </c>
      <c r="F307">
        <v>48</v>
      </c>
      <c r="G307" t="s">
        <v>158</v>
      </c>
      <c r="H307" t="s">
        <v>159</v>
      </c>
      <c r="I307" t="s">
        <v>37</v>
      </c>
      <c r="J307">
        <v>2</v>
      </c>
      <c r="K307" t="str">
        <f>IF(J307="","Not Provided",VLOOKUP(J307,YOE_correlation[],2,TRUE))</f>
        <v>1. Entry-level</v>
      </c>
      <c r="L307">
        <v>75</v>
      </c>
      <c r="M307">
        <f t="shared" si="21"/>
        <v>75</v>
      </c>
      <c r="N307">
        <v>1.6</v>
      </c>
      <c r="O307" t="s">
        <v>19</v>
      </c>
      <c r="P307" t="str">
        <f t="shared" si="22"/>
        <v>Not Active</v>
      </c>
      <c r="Q307" s="1">
        <v>0.67</v>
      </c>
      <c r="R307" s="6">
        <f t="shared" si="23"/>
        <v>0.67</v>
      </c>
    </row>
    <row r="308" spans="1:18" x14ac:dyDescent="0.45">
      <c r="A308" t="s">
        <v>678</v>
      </c>
      <c r="B308" t="s">
        <v>679</v>
      </c>
      <c r="C308" t="str">
        <f t="shared" si="26"/>
        <v>Robert Lucas</v>
      </c>
      <c r="D308" t="s">
        <v>15</v>
      </c>
      <c r="E308" t="str">
        <f t="shared" si="20"/>
        <v>Male</v>
      </c>
      <c r="F308">
        <v>27</v>
      </c>
      <c r="G308" t="s">
        <v>119</v>
      </c>
      <c r="H308" t="s">
        <v>120</v>
      </c>
      <c r="I308" t="s">
        <v>63</v>
      </c>
      <c r="J308">
        <v>2</v>
      </c>
      <c r="K308" t="str">
        <f>IF(J308="","Not Provided",VLOOKUP(J308,YOE_correlation[],2,TRUE))</f>
        <v>1. Entry-level</v>
      </c>
      <c r="L308" s="2">
        <v>50</v>
      </c>
      <c r="M308">
        <f t="shared" si="21"/>
        <v>50</v>
      </c>
      <c r="O308">
        <v>0</v>
      </c>
      <c r="P308" t="str">
        <f t="shared" si="22"/>
        <v>Not Active</v>
      </c>
      <c r="Q308" s="1">
        <v>0.84</v>
      </c>
      <c r="R308" s="6">
        <f t="shared" si="23"/>
        <v>0.84</v>
      </c>
    </row>
    <row r="309" spans="1:18" x14ac:dyDescent="0.45">
      <c r="A309" t="s">
        <v>680</v>
      </c>
      <c r="B309" t="s">
        <v>681</v>
      </c>
      <c r="C309" t="str">
        <f t="shared" si="26"/>
        <v>David Cox</v>
      </c>
      <c r="D309" t="s">
        <v>77</v>
      </c>
      <c r="E309" t="str">
        <f t="shared" si="20"/>
        <v>Male</v>
      </c>
      <c r="F309">
        <v>34</v>
      </c>
      <c r="G309" t="s">
        <v>97</v>
      </c>
      <c r="H309" t="s">
        <v>98</v>
      </c>
      <c r="I309" t="s">
        <v>11</v>
      </c>
      <c r="J309">
        <v>1</v>
      </c>
      <c r="K309" t="str">
        <f>IF(J309="","Not Provided",VLOOKUP(J309,YOE_correlation[],2,TRUE))</f>
        <v>1. Entry-level</v>
      </c>
      <c r="L309">
        <v>30</v>
      </c>
      <c r="M309">
        <f t="shared" si="21"/>
        <v>30</v>
      </c>
      <c r="N309">
        <v>3.6</v>
      </c>
      <c r="O309">
        <v>1</v>
      </c>
      <c r="P309" t="str">
        <f t="shared" si="22"/>
        <v>Active</v>
      </c>
      <c r="Q309" s="1">
        <v>0.87</v>
      </c>
      <c r="R309" s="6">
        <f t="shared" si="23"/>
        <v>0.87</v>
      </c>
    </row>
    <row r="310" spans="1:18" x14ac:dyDescent="0.45">
      <c r="A310" t="s">
        <v>682</v>
      </c>
      <c r="B310" t="s">
        <v>683</v>
      </c>
      <c r="C310" t="str">
        <f t="shared" si="26"/>
        <v>Christian Campbell</v>
      </c>
      <c r="D310" t="s">
        <v>82</v>
      </c>
      <c r="E310" t="str">
        <f t="shared" si="20"/>
        <v>Male</v>
      </c>
      <c r="F310">
        <v>55</v>
      </c>
      <c r="G310" t="s">
        <v>92</v>
      </c>
      <c r="H310" t="s">
        <v>93</v>
      </c>
      <c r="I310" t="s">
        <v>99</v>
      </c>
      <c r="J310">
        <v>14</v>
      </c>
      <c r="K310" t="str">
        <f>IF(J310="","Not Provided",VLOOKUP(J310,YOE_correlation[],2,TRUE))</f>
        <v>3. Experienced</v>
      </c>
      <c r="L310" t="s">
        <v>94</v>
      </c>
      <c r="M310">
        <f t="shared" si="21"/>
        <v>30</v>
      </c>
      <c r="N310">
        <v>1.2</v>
      </c>
      <c r="O310" t="s">
        <v>53</v>
      </c>
      <c r="P310" t="str">
        <f t="shared" si="22"/>
        <v>Active</v>
      </c>
      <c r="Q310" s="1">
        <v>0.91</v>
      </c>
      <c r="R310" s="6">
        <f t="shared" si="23"/>
        <v>0.91</v>
      </c>
    </row>
    <row r="311" spans="1:18" x14ac:dyDescent="0.45">
      <c r="A311" t="s">
        <v>684</v>
      </c>
      <c r="B311" t="s">
        <v>685</v>
      </c>
      <c r="C311" t="str">
        <f>_xlfn.TEXTAFTER(B311,". ",)</f>
        <v>Angela Ward</v>
      </c>
      <c r="D311" t="s">
        <v>22</v>
      </c>
      <c r="E311" t="str">
        <f t="shared" si="20"/>
        <v>Female</v>
      </c>
      <c r="F311">
        <v>44</v>
      </c>
      <c r="G311" t="s">
        <v>137</v>
      </c>
      <c r="H311" t="s">
        <v>138</v>
      </c>
      <c r="I311" t="s">
        <v>99</v>
      </c>
      <c r="J311">
        <v>14</v>
      </c>
      <c r="K311" t="str">
        <f>IF(J311="","Not Provided",VLOOKUP(J311,YOE_correlation[],2,TRUE))</f>
        <v>3. Experienced</v>
      </c>
      <c r="L311" t="s">
        <v>38</v>
      </c>
      <c r="M311">
        <f t="shared" si="21"/>
        <v>75</v>
      </c>
      <c r="N311">
        <v>3</v>
      </c>
      <c r="O311">
        <v>0</v>
      </c>
      <c r="P311" t="str">
        <f t="shared" si="22"/>
        <v>Not Active</v>
      </c>
      <c r="Q311" s="1">
        <v>0.78</v>
      </c>
      <c r="R311" s="6">
        <f t="shared" si="23"/>
        <v>0.78</v>
      </c>
    </row>
    <row r="312" spans="1:18" x14ac:dyDescent="0.45">
      <c r="A312" t="s">
        <v>686</v>
      </c>
      <c r="B312" t="s">
        <v>687</v>
      </c>
      <c r="C312" t="str">
        <f t="shared" ref="C312:C375" si="27">B312</f>
        <v>Lucas Chen</v>
      </c>
      <c r="D312" t="s">
        <v>15</v>
      </c>
      <c r="E312" t="str">
        <f t="shared" si="20"/>
        <v>Male</v>
      </c>
      <c r="F312">
        <v>31</v>
      </c>
      <c r="G312" t="s">
        <v>29</v>
      </c>
      <c r="H312" t="s">
        <v>30</v>
      </c>
      <c r="I312" t="s">
        <v>58</v>
      </c>
      <c r="J312">
        <v>2</v>
      </c>
      <c r="K312" t="str">
        <f>IF(J312="","Not Provided",VLOOKUP(J312,YOE_correlation[],2,TRUE))</f>
        <v>1. Entry-level</v>
      </c>
      <c r="L312">
        <v>50</v>
      </c>
      <c r="M312">
        <f t="shared" si="21"/>
        <v>50</v>
      </c>
      <c r="N312">
        <v>3.9</v>
      </c>
      <c r="O312">
        <v>0</v>
      </c>
      <c r="P312" t="str">
        <f t="shared" si="22"/>
        <v>Not Active</v>
      </c>
      <c r="R312" s="6" t="str">
        <f t="shared" si="23"/>
        <v>Not Rated</v>
      </c>
    </row>
    <row r="313" spans="1:18" x14ac:dyDescent="0.45">
      <c r="A313" t="s">
        <v>688</v>
      </c>
      <c r="B313" t="s">
        <v>689</v>
      </c>
      <c r="C313" t="str">
        <f t="shared" si="27"/>
        <v>Ruben Nelson</v>
      </c>
      <c r="D313" t="s">
        <v>34</v>
      </c>
      <c r="E313" t="str">
        <f t="shared" si="20"/>
        <v>Male</v>
      </c>
      <c r="F313">
        <v>34</v>
      </c>
      <c r="G313" t="s">
        <v>9</v>
      </c>
      <c r="H313" t="s">
        <v>10</v>
      </c>
      <c r="I313" t="s">
        <v>74</v>
      </c>
      <c r="J313">
        <v>1</v>
      </c>
      <c r="K313" t="str">
        <f>IF(J313="","Not Provided",VLOOKUP(J313,YOE_correlation[],2,TRUE))</f>
        <v>1. Entry-level</v>
      </c>
      <c r="L313">
        <v>40</v>
      </c>
      <c r="M313">
        <f t="shared" si="21"/>
        <v>40</v>
      </c>
      <c r="N313">
        <v>1.7</v>
      </c>
      <c r="P313" t="str">
        <f t="shared" si="22"/>
        <v>Not Reported</v>
      </c>
      <c r="Q313">
        <v>74</v>
      </c>
      <c r="R313" s="6">
        <f t="shared" si="23"/>
        <v>0.74</v>
      </c>
    </row>
    <row r="314" spans="1:18" x14ac:dyDescent="0.45">
      <c r="A314" t="s">
        <v>690</v>
      </c>
      <c r="B314" t="s">
        <v>691</v>
      </c>
      <c r="C314" t="str">
        <f t="shared" si="27"/>
        <v>Brenda Briggs</v>
      </c>
      <c r="D314" t="s">
        <v>22</v>
      </c>
      <c r="E314" t="str">
        <f t="shared" si="20"/>
        <v>Female</v>
      </c>
      <c r="F314">
        <v>47</v>
      </c>
      <c r="G314" t="s">
        <v>92</v>
      </c>
      <c r="H314" t="s">
        <v>93</v>
      </c>
      <c r="I314" t="s">
        <v>74</v>
      </c>
      <c r="J314">
        <v>13</v>
      </c>
      <c r="K314" t="str">
        <f>IF(J314="","Not Provided",VLOOKUP(J314,YOE_correlation[],2,TRUE))</f>
        <v>3. Experienced</v>
      </c>
      <c r="L314">
        <v>20</v>
      </c>
      <c r="M314">
        <f t="shared" si="21"/>
        <v>20</v>
      </c>
      <c r="N314">
        <v>4.5</v>
      </c>
      <c r="P314" t="str">
        <f t="shared" si="22"/>
        <v>Not Reported</v>
      </c>
      <c r="Q314" s="1">
        <v>0.91</v>
      </c>
      <c r="R314" s="6">
        <f t="shared" si="23"/>
        <v>0.91</v>
      </c>
    </row>
    <row r="315" spans="1:18" x14ac:dyDescent="0.45">
      <c r="A315" t="s">
        <v>692</v>
      </c>
      <c r="B315" t="s">
        <v>693</v>
      </c>
      <c r="C315" t="str">
        <f t="shared" si="27"/>
        <v>Ronald Smith</v>
      </c>
      <c r="D315" t="s">
        <v>34</v>
      </c>
      <c r="E315" t="str">
        <f t="shared" si="20"/>
        <v>Male</v>
      </c>
      <c r="F315">
        <v>50</v>
      </c>
      <c r="G315" t="s">
        <v>44</v>
      </c>
      <c r="H315" t="s">
        <v>10</v>
      </c>
      <c r="I315" t="s">
        <v>18</v>
      </c>
      <c r="J315">
        <v>23</v>
      </c>
      <c r="K315" t="str">
        <f>IF(J315="","Not Provided",VLOOKUP(J315,YOE_correlation[],2,TRUE))</f>
        <v>5. Expert / Veteran</v>
      </c>
      <c r="L315" s="2">
        <v>40</v>
      </c>
      <c r="M315">
        <f t="shared" si="21"/>
        <v>40</v>
      </c>
      <c r="N315">
        <v>3.6</v>
      </c>
      <c r="O315" t="b">
        <v>1</v>
      </c>
      <c r="P315" t="str">
        <f t="shared" si="22"/>
        <v>Active</v>
      </c>
      <c r="Q315" s="1">
        <v>0.71</v>
      </c>
      <c r="R315" s="6">
        <f t="shared" si="23"/>
        <v>0.71</v>
      </c>
    </row>
    <row r="316" spans="1:18" x14ac:dyDescent="0.45">
      <c r="A316" t="s">
        <v>694</v>
      </c>
      <c r="B316" t="s">
        <v>695</v>
      </c>
      <c r="C316" t="str">
        <f t="shared" si="27"/>
        <v>Dakota Giles</v>
      </c>
      <c r="D316" t="s">
        <v>77</v>
      </c>
      <c r="E316" t="str">
        <f t="shared" si="20"/>
        <v>Male</v>
      </c>
      <c r="F316">
        <v>39</v>
      </c>
      <c r="G316" t="s">
        <v>16</v>
      </c>
      <c r="H316" t="s">
        <v>17</v>
      </c>
      <c r="I316" t="s">
        <v>63</v>
      </c>
      <c r="K316" t="str">
        <f>IF(J316="","Not Provided",VLOOKUP(J316,YOE_correlation[],2,TRUE))</f>
        <v>Not Provided</v>
      </c>
      <c r="L316" t="s">
        <v>38</v>
      </c>
      <c r="M316">
        <f t="shared" si="21"/>
        <v>75</v>
      </c>
      <c r="N316">
        <v>3.6</v>
      </c>
      <c r="O316" t="s">
        <v>59</v>
      </c>
      <c r="P316" t="str">
        <f t="shared" si="22"/>
        <v>Active</v>
      </c>
      <c r="Q316" s="1">
        <v>0.87</v>
      </c>
      <c r="R316" s="6">
        <f t="shared" si="23"/>
        <v>0.87</v>
      </c>
    </row>
    <row r="317" spans="1:18" x14ac:dyDescent="0.45">
      <c r="A317" t="s">
        <v>696</v>
      </c>
      <c r="B317" t="s">
        <v>697</v>
      </c>
      <c r="C317" t="str">
        <f t="shared" si="27"/>
        <v>Angela Castillo</v>
      </c>
      <c r="D317" t="s">
        <v>8</v>
      </c>
      <c r="E317" t="str">
        <f t="shared" si="20"/>
        <v>Female</v>
      </c>
      <c r="F317">
        <v>26</v>
      </c>
      <c r="G317" t="s">
        <v>56</v>
      </c>
      <c r="H317" t="s">
        <v>57</v>
      </c>
      <c r="I317" t="s">
        <v>5</v>
      </c>
      <c r="J317">
        <v>3</v>
      </c>
      <c r="K317" t="str">
        <f>IF(J317="","Not Provided",VLOOKUP(J317,YOE_correlation[],2,TRUE))</f>
        <v>1. Entry-level</v>
      </c>
      <c r="L317" t="s">
        <v>12</v>
      </c>
      <c r="M317">
        <f t="shared" si="21"/>
        <v>100</v>
      </c>
      <c r="N317">
        <v>2.8</v>
      </c>
      <c r="O317">
        <v>1</v>
      </c>
      <c r="P317" t="str">
        <f t="shared" si="22"/>
        <v>Active</v>
      </c>
      <c r="Q317" s="1">
        <v>0.61</v>
      </c>
      <c r="R317" s="6">
        <f t="shared" si="23"/>
        <v>0.61</v>
      </c>
    </row>
    <row r="318" spans="1:18" x14ac:dyDescent="0.45">
      <c r="A318" t="s">
        <v>698</v>
      </c>
      <c r="B318" t="s">
        <v>699</v>
      </c>
      <c r="C318" t="str">
        <f t="shared" si="27"/>
        <v>Allen Lee</v>
      </c>
      <c r="D318" t="s">
        <v>77</v>
      </c>
      <c r="E318" t="str">
        <f t="shared" si="20"/>
        <v>Male</v>
      </c>
      <c r="G318" t="s">
        <v>29</v>
      </c>
      <c r="H318" t="s">
        <v>30</v>
      </c>
      <c r="I318" t="s">
        <v>74</v>
      </c>
      <c r="J318">
        <v>0</v>
      </c>
      <c r="K318" t="str">
        <f>IF(J318="","Not Provided",VLOOKUP(J318,YOE_correlation[],2,TRUE))</f>
        <v>1. Entry-level</v>
      </c>
      <c r="L318" s="2">
        <v>100</v>
      </c>
      <c r="M318">
        <f t="shared" si="21"/>
        <v>100</v>
      </c>
      <c r="N318">
        <v>5</v>
      </c>
      <c r="O318" t="s">
        <v>19</v>
      </c>
      <c r="P318" t="str">
        <f t="shared" si="22"/>
        <v>Not Active</v>
      </c>
      <c r="R318" s="6" t="str">
        <f t="shared" si="23"/>
        <v>Not Rated</v>
      </c>
    </row>
    <row r="319" spans="1:18" x14ac:dyDescent="0.45">
      <c r="A319" t="s">
        <v>700</v>
      </c>
      <c r="B319" t="s">
        <v>701</v>
      </c>
      <c r="C319" t="str">
        <f t="shared" si="27"/>
        <v>Michael Rogers</v>
      </c>
      <c r="D319" t="s">
        <v>15</v>
      </c>
      <c r="E319" t="str">
        <f t="shared" si="20"/>
        <v>Male</v>
      </c>
      <c r="F319">
        <v>32</v>
      </c>
      <c r="G319" t="s">
        <v>16</v>
      </c>
      <c r="H319" t="s">
        <v>17</v>
      </c>
      <c r="I319" t="s">
        <v>18</v>
      </c>
      <c r="J319">
        <v>0</v>
      </c>
      <c r="K319" t="str">
        <f>IF(J319="","Not Provided",VLOOKUP(J319,YOE_correlation[],2,TRUE))</f>
        <v>1. Entry-level</v>
      </c>
      <c r="L319">
        <v>100</v>
      </c>
      <c r="M319">
        <f t="shared" si="21"/>
        <v>100</v>
      </c>
      <c r="N319">
        <v>1.4</v>
      </c>
      <c r="O319">
        <v>1</v>
      </c>
      <c r="P319" t="str">
        <f t="shared" si="22"/>
        <v>Active</v>
      </c>
      <c r="Q319" s="1">
        <v>0.81</v>
      </c>
      <c r="R319" s="6">
        <f t="shared" si="23"/>
        <v>0.81</v>
      </c>
    </row>
    <row r="320" spans="1:18" x14ac:dyDescent="0.45">
      <c r="A320" t="s">
        <v>702</v>
      </c>
      <c r="B320" t="s">
        <v>703</v>
      </c>
      <c r="C320" t="str">
        <f t="shared" si="27"/>
        <v>Danielle Costa</v>
      </c>
      <c r="D320" t="s">
        <v>62</v>
      </c>
      <c r="E320" t="str">
        <f t="shared" si="20"/>
        <v>Female</v>
      </c>
      <c r="F320">
        <v>55</v>
      </c>
      <c r="G320" t="s">
        <v>108</v>
      </c>
      <c r="H320" t="s">
        <v>109</v>
      </c>
      <c r="I320" t="s">
        <v>37</v>
      </c>
      <c r="J320">
        <v>17</v>
      </c>
      <c r="K320" t="str">
        <f>IF(J320="","Not Provided",VLOOKUP(J320,YOE_correlation[],2,TRUE))</f>
        <v>4. Senior</v>
      </c>
      <c r="L320">
        <v>30</v>
      </c>
      <c r="M320">
        <f t="shared" si="21"/>
        <v>30</v>
      </c>
      <c r="P320" t="str">
        <f t="shared" si="22"/>
        <v>Not Reported</v>
      </c>
      <c r="R320" s="6" t="str">
        <f t="shared" si="23"/>
        <v>Not Rated</v>
      </c>
    </row>
    <row r="321" spans="1:18" x14ac:dyDescent="0.45">
      <c r="A321" t="s">
        <v>704</v>
      </c>
      <c r="B321" t="s">
        <v>705</v>
      </c>
      <c r="C321" t="str">
        <f t="shared" si="27"/>
        <v>William Nunez</v>
      </c>
      <c r="D321" t="s">
        <v>77</v>
      </c>
      <c r="E321" t="str">
        <f t="shared" si="20"/>
        <v>Male</v>
      </c>
      <c r="F321">
        <v>32</v>
      </c>
      <c r="G321" t="s">
        <v>56</v>
      </c>
      <c r="H321" t="s">
        <v>57</v>
      </c>
      <c r="I321" t="s">
        <v>99</v>
      </c>
      <c r="J321">
        <v>9</v>
      </c>
      <c r="K321" t="str">
        <f>IF(J321="","Not Provided",VLOOKUP(J321,YOE_correlation[],2,TRUE))</f>
        <v>2. Intermediate</v>
      </c>
      <c r="L321" t="s">
        <v>41</v>
      </c>
      <c r="M321">
        <f t="shared" si="21"/>
        <v>40</v>
      </c>
      <c r="N321">
        <v>4.5999999999999996</v>
      </c>
      <c r="O321">
        <v>1</v>
      </c>
      <c r="P321" t="str">
        <f t="shared" si="22"/>
        <v>Active</v>
      </c>
      <c r="Q321" s="1">
        <v>0.84</v>
      </c>
      <c r="R321" s="6">
        <f t="shared" si="23"/>
        <v>0.84</v>
      </c>
    </row>
    <row r="322" spans="1:18" x14ac:dyDescent="0.45">
      <c r="A322" t="s">
        <v>706</v>
      </c>
      <c r="B322" t="s">
        <v>707</v>
      </c>
      <c r="C322" t="str">
        <f t="shared" si="27"/>
        <v>Christopher Riggs</v>
      </c>
      <c r="D322" t="s">
        <v>34</v>
      </c>
      <c r="E322" t="str">
        <f t="shared" si="20"/>
        <v>Male</v>
      </c>
      <c r="F322">
        <v>30</v>
      </c>
      <c r="G322" t="s">
        <v>97</v>
      </c>
      <c r="H322" t="s">
        <v>98</v>
      </c>
      <c r="I322" t="s">
        <v>5</v>
      </c>
      <c r="J322">
        <v>4</v>
      </c>
      <c r="K322" t="str">
        <f>IF(J322="","Not Provided",VLOOKUP(J322,YOE_correlation[],2,TRUE))</f>
        <v>1. Entry-level</v>
      </c>
      <c r="L322" s="2">
        <v>20</v>
      </c>
      <c r="M322">
        <f t="shared" si="21"/>
        <v>20</v>
      </c>
      <c r="N322">
        <v>3.3</v>
      </c>
      <c r="O322" t="s">
        <v>143</v>
      </c>
      <c r="P322" t="str">
        <f t="shared" si="22"/>
        <v>Not Active</v>
      </c>
      <c r="R322" s="6" t="str">
        <f t="shared" si="23"/>
        <v>Not Rated</v>
      </c>
    </row>
    <row r="323" spans="1:18" x14ac:dyDescent="0.45">
      <c r="A323" t="s">
        <v>708</v>
      </c>
      <c r="B323" t="s">
        <v>709</v>
      </c>
      <c r="C323" t="str">
        <f t="shared" si="27"/>
        <v>Kathryn Myers</v>
      </c>
      <c r="D323" t="s">
        <v>26</v>
      </c>
      <c r="E323" t="str">
        <f t="shared" ref="E323:E386" si="28">IF(LOWER(LEFT(D323,1))="f", "Female", "Male")</f>
        <v>Female</v>
      </c>
      <c r="F323">
        <v>37</v>
      </c>
      <c r="G323" t="s">
        <v>112</v>
      </c>
      <c r="H323" t="s">
        <v>10</v>
      </c>
      <c r="I323" t="s">
        <v>63</v>
      </c>
      <c r="J323">
        <v>0</v>
      </c>
      <c r="K323" t="str">
        <f>IF(J323="","Not Provided",VLOOKUP(J323,YOE_correlation[],2,TRUE))</f>
        <v>1. Entry-level</v>
      </c>
      <c r="L323" s="2">
        <v>40</v>
      </c>
      <c r="M323">
        <f t="shared" ref="M323:M386" si="29">IFERROR(--_xlfn.REGEXREPLACE(L323,"[^0-9.]",""),"")</f>
        <v>40</v>
      </c>
      <c r="N323">
        <v>3.7</v>
      </c>
      <c r="O323">
        <v>1</v>
      </c>
      <c r="P323" t="str">
        <f t="shared" ref="P323:P386" si="30">IF(O323="","Not Reported",IF(_xlfn.REGEXTEST(TRIM(UPPER(O323)),"^(1|Y|YES|TRUE)$",1),"Active","Not Active"))</f>
        <v>Active</v>
      </c>
      <c r="R323" s="6" t="str">
        <f t="shared" ref="R323:R386" si="31">IF(
    Q323="",
    "Not Rated",
    IF(
        RIGHT(TRIM(Q323),1)="%",
        VALUE(_xlfn.REGEXREPLACE(Q323,"%",""))/100,
        IF(Q323&gt;1, Q323/100,Q323)
    )
)</f>
        <v>Not Rated</v>
      </c>
    </row>
    <row r="324" spans="1:18" x14ac:dyDescent="0.45">
      <c r="A324" t="s">
        <v>710</v>
      </c>
      <c r="B324" t="s">
        <v>711</v>
      </c>
      <c r="C324" t="str">
        <f t="shared" si="27"/>
        <v>Robert Walls</v>
      </c>
      <c r="D324" t="s">
        <v>77</v>
      </c>
      <c r="E324" t="str">
        <f t="shared" si="28"/>
        <v>Male</v>
      </c>
      <c r="F324">
        <v>52</v>
      </c>
      <c r="G324" t="s">
        <v>92</v>
      </c>
      <c r="H324" t="s">
        <v>93</v>
      </c>
      <c r="I324" t="s">
        <v>18</v>
      </c>
      <c r="J324">
        <v>33</v>
      </c>
      <c r="K324" t="str">
        <f>IF(J324="","Not Provided",VLOOKUP(J324,YOE_correlation[],2,TRUE))</f>
        <v>5. Expert / Veteran</v>
      </c>
      <c r="M324" t="str">
        <f t="shared" si="29"/>
        <v/>
      </c>
      <c r="N324">
        <v>0</v>
      </c>
      <c r="O324">
        <v>1</v>
      </c>
      <c r="P324" t="str">
        <f t="shared" si="30"/>
        <v>Active</v>
      </c>
      <c r="Q324" s="1">
        <v>0.6</v>
      </c>
      <c r="R324" s="6">
        <f t="shared" si="31"/>
        <v>0.6</v>
      </c>
    </row>
    <row r="325" spans="1:18" x14ac:dyDescent="0.45">
      <c r="A325" t="s">
        <v>712</v>
      </c>
      <c r="B325" t="s">
        <v>713</v>
      </c>
      <c r="C325" t="str">
        <f t="shared" si="27"/>
        <v>Justin Johnson</v>
      </c>
      <c r="D325" t="s">
        <v>82</v>
      </c>
      <c r="E325" t="str">
        <f t="shared" si="28"/>
        <v>Male</v>
      </c>
      <c r="F325">
        <v>48</v>
      </c>
      <c r="G325" t="s">
        <v>78</v>
      </c>
      <c r="H325" t="s">
        <v>79</v>
      </c>
      <c r="I325" t="s">
        <v>63</v>
      </c>
      <c r="J325">
        <v>18</v>
      </c>
      <c r="K325" t="str">
        <f>IF(J325="","Not Provided",VLOOKUP(J325,YOE_correlation[],2,TRUE))</f>
        <v>4. Senior</v>
      </c>
      <c r="L325">
        <v>50</v>
      </c>
      <c r="M325">
        <f t="shared" si="29"/>
        <v>50</v>
      </c>
      <c r="N325">
        <v>0</v>
      </c>
      <c r="O325" t="s">
        <v>59</v>
      </c>
      <c r="P325" t="str">
        <f t="shared" si="30"/>
        <v>Active</v>
      </c>
      <c r="Q325" s="1">
        <v>0.64</v>
      </c>
      <c r="R325" s="6">
        <f t="shared" si="31"/>
        <v>0.64</v>
      </c>
    </row>
    <row r="326" spans="1:18" x14ac:dyDescent="0.45">
      <c r="A326" t="s">
        <v>714</v>
      </c>
      <c r="B326" t="s">
        <v>715</v>
      </c>
      <c r="C326" t="str">
        <f t="shared" si="27"/>
        <v>Paula Stevens</v>
      </c>
      <c r="D326" t="s">
        <v>8</v>
      </c>
      <c r="E326" t="str">
        <f t="shared" si="28"/>
        <v>Female</v>
      </c>
      <c r="F326">
        <v>28</v>
      </c>
      <c r="G326" t="s">
        <v>70</v>
      </c>
      <c r="H326" t="s">
        <v>71</v>
      </c>
      <c r="I326" t="s">
        <v>11</v>
      </c>
      <c r="J326">
        <v>9</v>
      </c>
      <c r="K326" t="str">
        <f>IF(J326="","Not Provided",VLOOKUP(J326,YOE_correlation[],2,TRUE))</f>
        <v>2. Intermediate</v>
      </c>
      <c r="L326">
        <v>40</v>
      </c>
      <c r="M326">
        <f t="shared" si="29"/>
        <v>40</v>
      </c>
      <c r="O326">
        <v>1</v>
      </c>
      <c r="P326" t="str">
        <f t="shared" si="30"/>
        <v>Active</v>
      </c>
      <c r="Q326" s="1">
        <v>0.64</v>
      </c>
      <c r="R326" s="6">
        <f t="shared" si="31"/>
        <v>0.64</v>
      </c>
    </row>
    <row r="327" spans="1:18" x14ac:dyDescent="0.45">
      <c r="A327" t="s">
        <v>716</v>
      </c>
      <c r="B327" t="s">
        <v>717</v>
      </c>
      <c r="C327" t="str">
        <f t="shared" si="27"/>
        <v>Jennifer Allen</v>
      </c>
      <c r="D327" t="s">
        <v>8</v>
      </c>
      <c r="E327" t="str">
        <f t="shared" si="28"/>
        <v>Female</v>
      </c>
      <c r="F327">
        <v>58</v>
      </c>
      <c r="G327" t="s">
        <v>173</v>
      </c>
      <c r="H327" t="s">
        <v>57</v>
      </c>
      <c r="I327" t="s">
        <v>37</v>
      </c>
      <c r="J327">
        <v>40</v>
      </c>
      <c r="K327" t="str">
        <f>IF(J327="","Not Provided",VLOOKUP(J327,YOE_correlation[],2,TRUE))</f>
        <v>5. Expert / Veteran</v>
      </c>
      <c r="L327">
        <v>75</v>
      </c>
      <c r="M327">
        <f t="shared" si="29"/>
        <v>75</v>
      </c>
      <c r="N327">
        <v>3.4</v>
      </c>
      <c r="O327">
        <v>1</v>
      </c>
      <c r="P327" t="str">
        <f t="shared" si="30"/>
        <v>Active</v>
      </c>
      <c r="Q327" s="1">
        <v>1</v>
      </c>
      <c r="R327" s="6">
        <f t="shared" si="31"/>
        <v>1</v>
      </c>
    </row>
    <row r="328" spans="1:18" x14ac:dyDescent="0.45">
      <c r="A328" t="s">
        <v>718</v>
      </c>
      <c r="B328" t="s">
        <v>719</v>
      </c>
      <c r="C328" t="str">
        <f t="shared" si="27"/>
        <v>Mark Hudson</v>
      </c>
      <c r="D328" t="s">
        <v>15</v>
      </c>
      <c r="E328" t="str">
        <f t="shared" si="28"/>
        <v>Male</v>
      </c>
      <c r="F328">
        <v>30</v>
      </c>
      <c r="G328" t="s">
        <v>56</v>
      </c>
      <c r="H328" t="s">
        <v>57</v>
      </c>
      <c r="I328" t="s">
        <v>23</v>
      </c>
      <c r="J328">
        <v>1</v>
      </c>
      <c r="K328" t="str">
        <f>IF(J328="","Not Provided",VLOOKUP(J328,YOE_correlation[],2,TRUE))</f>
        <v>1. Entry-level</v>
      </c>
      <c r="L328">
        <v>40</v>
      </c>
      <c r="M328">
        <f t="shared" si="29"/>
        <v>40</v>
      </c>
      <c r="N328">
        <v>1.6</v>
      </c>
      <c r="O328" t="b">
        <v>1</v>
      </c>
      <c r="P328" t="str">
        <f t="shared" si="30"/>
        <v>Active</v>
      </c>
      <c r="Q328">
        <v>100</v>
      </c>
      <c r="R328" s="6">
        <f t="shared" si="31"/>
        <v>1</v>
      </c>
    </row>
    <row r="329" spans="1:18" x14ac:dyDescent="0.45">
      <c r="A329" t="s">
        <v>720</v>
      </c>
      <c r="B329" t="s">
        <v>721</v>
      </c>
      <c r="C329" t="str">
        <f t="shared" si="27"/>
        <v>Jessica Smith</v>
      </c>
      <c r="D329" t="s">
        <v>62</v>
      </c>
      <c r="E329" t="str">
        <f t="shared" si="28"/>
        <v>Female</v>
      </c>
      <c r="F329">
        <v>47</v>
      </c>
      <c r="G329" t="s">
        <v>158</v>
      </c>
      <c r="H329" t="s">
        <v>159</v>
      </c>
      <c r="I329" t="s">
        <v>11</v>
      </c>
      <c r="J329">
        <v>5</v>
      </c>
      <c r="K329" t="str">
        <f>IF(J329="","Not Provided",VLOOKUP(J329,YOE_correlation[],2,TRUE))</f>
        <v>1. Entry-level</v>
      </c>
      <c r="L329">
        <v>20</v>
      </c>
      <c r="M329">
        <f t="shared" si="29"/>
        <v>20</v>
      </c>
      <c r="N329">
        <v>1.9</v>
      </c>
      <c r="O329">
        <v>0</v>
      </c>
      <c r="P329" t="str">
        <f t="shared" si="30"/>
        <v>Not Active</v>
      </c>
      <c r="R329" s="6" t="str">
        <f t="shared" si="31"/>
        <v>Not Rated</v>
      </c>
    </row>
    <row r="330" spans="1:18" x14ac:dyDescent="0.45">
      <c r="A330" t="s">
        <v>722</v>
      </c>
      <c r="B330" t="s">
        <v>723</v>
      </c>
      <c r="C330" t="str">
        <f t="shared" si="27"/>
        <v>Mike Dean</v>
      </c>
      <c r="D330" t="s">
        <v>15</v>
      </c>
      <c r="E330" t="str">
        <f t="shared" si="28"/>
        <v>Male</v>
      </c>
      <c r="F330">
        <v>44</v>
      </c>
      <c r="G330" t="s">
        <v>56</v>
      </c>
      <c r="H330" t="s">
        <v>57</v>
      </c>
      <c r="I330" t="s">
        <v>31</v>
      </c>
      <c r="J330">
        <v>4</v>
      </c>
      <c r="K330" t="str">
        <f>IF(J330="","Not Provided",VLOOKUP(J330,YOE_correlation[],2,TRUE))</f>
        <v>1. Entry-level</v>
      </c>
      <c r="L330" s="2">
        <v>50</v>
      </c>
      <c r="M330">
        <f t="shared" si="29"/>
        <v>50</v>
      </c>
      <c r="N330">
        <v>0</v>
      </c>
      <c r="O330" t="b">
        <v>1</v>
      </c>
      <c r="P330" t="str">
        <f t="shared" si="30"/>
        <v>Active</v>
      </c>
      <c r="Q330" s="1">
        <v>0.83</v>
      </c>
      <c r="R330" s="6">
        <f t="shared" si="31"/>
        <v>0.83</v>
      </c>
    </row>
    <row r="331" spans="1:18" x14ac:dyDescent="0.45">
      <c r="A331" t="s">
        <v>724</v>
      </c>
      <c r="B331" t="s">
        <v>725</v>
      </c>
      <c r="C331" t="str">
        <f t="shared" si="27"/>
        <v>Jose Wilson</v>
      </c>
      <c r="D331" t="s">
        <v>77</v>
      </c>
      <c r="E331" t="str">
        <f t="shared" si="28"/>
        <v>Male</v>
      </c>
      <c r="F331">
        <v>56</v>
      </c>
      <c r="G331" t="s">
        <v>3</v>
      </c>
      <c r="H331" t="s">
        <v>4</v>
      </c>
      <c r="I331" t="s">
        <v>99</v>
      </c>
      <c r="J331">
        <v>13</v>
      </c>
      <c r="K331" t="str">
        <f>IF(J331="","Not Provided",VLOOKUP(J331,YOE_correlation[],2,TRUE))</f>
        <v>3. Experienced</v>
      </c>
      <c r="L331" t="s">
        <v>41</v>
      </c>
      <c r="M331">
        <f t="shared" si="29"/>
        <v>40</v>
      </c>
      <c r="O331">
        <v>1</v>
      </c>
      <c r="P331" t="str">
        <f t="shared" si="30"/>
        <v>Active</v>
      </c>
      <c r="Q331" s="1">
        <v>0.87</v>
      </c>
      <c r="R331" s="6">
        <f t="shared" si="31"/>
        <v>0.87</v>
      </c>
    </row>
    <row r="332" spans="1:18" x14ac:dyDescent="0.45">
      <c r="A332" t="s">
        <v>726</v>
      </c>
      <c r="B332" t="s">
        <v>727</v>
      </c>
      <c r="C332" t="str">
        <f t="shared" si="27"/>
        <v>Tammy Hill</v>
      </c>
      <c r="D332" t="s">
        <v>62</v>
      </c>
      <c r="E332" t="str">
        <f t="shared" si="28"/>
        <v>Female</v>
      </c>
      <c r="F332">
        <v>53</v>
      </c>
      <c r="G332" t="s">
        <v>44</v>
      </c>
      <c r="H332" t="s">
        <v>10</v>
      </c>
      <c r="I332" t="s">
        <v>11</v>
      </c>
      <c r="J332">
        <v>33</v>
      </c>
      <c r="K332" t="str">
        <f>IF(J332="","Not Provided",VLOOKUP(J332,YOE_correlation[],2,TRUE))</f>
        <v>5. Expert / Veteran</v>
      </c>
      <c r="L332" s="2">
        <v>100</v>
      </c>
      <c r="M332">
        <f t="shared" si="29"/>
        <v>100</v>
      </c>
      <c r="O332" t="s">
        <v>143</v>
      </c>
      <c r="P332" t="str">
        <f t="shared" si="30"/>
        <v>Not Active</v>
      </c>
      <c r="Q332" s="1">
        <v>0.75</v>
      </c>
      <c r="R332" s="6">
        <f t="shared" si="31"/>
        <v>0.75</v>
      </c>
    </row>
    <row r="333" spans="1:18" x14ac:dyDescent="0.45">
      <c r="A333" t="s">
        <v>728</v>
      </c>
      <c r="B333" t="s">
        <v>729</v>
      </c>
      <c r="C333" t="str">
        <f t="shared" si="27"/>
        <v>Nathaniel Flores</v>
      </c>
      <c r="D333" t="s">
        <v>47</v>
      </c>
      <c r="E333" t="str">
        <f t="shared" si="28"/>
        <v>Male</v>
      </c>
      <c r="F333">
        <v>59</v>
      </c>
      <c r="G333" t="s">
        <v>52</v>
      </c>
      <c r="H333" t="s">
        <v>10</v>
      </c>
      <c r="I333" t="s">
        <v>11</v>
      </c>
      <c r="J333">
        <v>22</v>
      </c>
      <c r="K333" t="str">
        <f>IF(J333="","Not Provided",VLOOKUP(J333,YOE_correlation[],2,TRUE))</f>
        <v>5. Expert / Veteran</v>
      </c>
      <c r="L333">
        <v>40</v>
      </c>
      <c r="M333">
        <f t="shared" si="29"/>
        <v>40</v>
      </c>
      <c r="N333">
        <v>1.1000000000000001</v>
      </c>
      <c r="O333" t="s">
        <v>53</v>
      </c>
      <c r="P333" t="str">
        <f t="shared" si="30"/>
        <v>Active</v>
      </c>
      <c r="Q333" s="1">
        <v>0.61</v>
      </c>
      <c r="R333" s="6">
        <f t="shared" si="31"/>
        <v>0.61</v>
      </c>
    </row>
    <row r="334" spans="1:18" x14ac:dyDescent="0.45">
      <c r="A334" t="s">
        <v>730</v>
      </c>
      <c r="B334" t="s">
        <v>731</v>
      </c>
      <c r="C334" t="str">
        <f t="shared" si="27"/>
        <v>Edwin Carter</v>
      </c>
      <c r="D334" t="s">
        <v>77</v>
      </c>
      <c r="E334" t="str">
        <f t="shared" si="28"/>
        <v>Male</v>
      </c>
      <c r="F334">
        <v>60</v>
      </c>
      <c r="G334" t="s">
        <v>44</v>
      </c>
      <c r="H334" t="s">
        <v>10</v>
      </c>
      <c r="I334" t="s">
        <v>74</v>
      </c>
      <c r="J334">
        <v>34</v>
      </c>
      <c r="K334" t="str">
        <f>IF(J334="","Not Provided",VLOOKUP(J334,YOE_correlation[],2,TRUE))</f>
        <v>5. Expert / Veteran</v>
      </c>
      <c r="M334" t="str">
        <f t="shared" si="29"/>
        <v/>
      </c>
      <c r="N334">
        <v>2.5</v>
      </c>
      <c r="O334" t="b">
        <v>0</v>
      </c>
      <c r="P334" t="str">
        <f t="shared" si="30"/>
        <v>Not Active</v>
      </c>
      <c r="Q334" s="1">
        <v>0.93</v>
      </c>
      <c r="R334" s="6">
        <f t="shared" si="31"/>
        <v>0.93</v>
      </c>
    </row>
    <row r="335" spans="1:18" x14ac:dyDescent="0.45">
      <c r="A335" t="s">
        <v>732</v>
      </c>
      <c r="B335" t="s">
        <v>733</v>
      </c>
      <c r="C335" t="str">
        <f t="shared" si="27"/>
        <v>Patricia Miller</v>
      </c>
      <c r="D335" t="s">
        <v>8</v>
      </c>
      <c r="E335" t="str">
        <f t="shared" si="28"/>
        <v>Female</v>
      </c>
      <c r="F335">
        <v>33</v>
      </c>
      <c r="G335" t="s">
        <v>16</v>
      </c>
      <c r="H335" t="s">
        <v>17</v>
      </c>
      <c r="I335" t="s">
        <v>11</v>
      </c>
      <c r="J335">
        <v>8</v>
      </c>
      <c r="K335" t="str">
        <f>IF(J335="","Not Provided",VLOOKUP(J335,YOE_correlation[],2,TRUE))</f>
        <v>2. Intermediate</v>
      </c>
      <c r="L335" t="s">
        <v>94</v>
      </c>
      <c r="M335">
        <f t="shared" si="29"/>
        <v>30</v>
      </c>
      <c r="N335">
        <v>3.6</v>
      </c>
      <c r="O335">
        <v>1</v>
      </c>
      <c r="P335" t="str">
        <f t="shared" si="30"/>
        <v>Active</v>
      </c>
      <c r="R335" s="6" t="str">
        <f t="shared" si="31"/>
        <v>Not Rated</v>
      </c>
    </row>
    <row r="336" spans="1:18" x14ac:dyDescent="0.45">
      <c r="A336" t="s">
        <v>734</v>
      </c>
      <c r="B336" t="s">
        <v>735</v>
      </c>
      <c r="C336" t="str">
        <f t="shared" si="27"/>
        <v>Rebecca Schneider</v>
      </c>
      <c r="D336" t="s">
        <v>62</v>
      </c>
      <c r="E336" t="str">
        <f t="shared" si="28"/>
        <v>Female</v>
      </c>
      <c r="F336">
        <v>21</v>
      </c>
      <c r="G336" t="s">
        <v>56</v>
      </c>
      <c r="H336" t="s">
        <v>57</v>
      </c>
      <c r="I336" t="s">
        <v>23</v>
      </c>
      <c r="J336">
        <v>1</v>
      </c>
      <c r="K336" t="str">
        <f>IF(J336="","Not Provided",VLOOKUP(J336,YOE_correlation[],2,TRUE))</f>
        <v>1. Entry-level</v>
      </c>
      <c r="L336" t="s">
        <v>296</v>
      </c>
      <c r="M336">
        <f t="shared" si="29"/>
        <v>20</v>
      </c>
      <c r="O336" t="b">
        <v>0</v>
      </c>
      <c r="P336" t="str">
        <f t="shared" si="30"/>
        <v>Not Active</v>
      </c>
      <c r="Q336" s="1">
        <v>0.99</v>
      </c>
      <c r="R336" s="6">
        <f t="shared" si="31"/>
        <v>0.99</v>
      </c>
    </row>
    <row r="337" spans="1:18" x14ac:dyDescent="0.45">
      <c r="A337" t="s">
        <v>736</v>
      </c>
      <c r="B337" t="s">
        <v>737</v>
      </c>
      <c r="C337" t="str">
        <f t="shared" si="27"/>
        <v>John Greene</v>
      </c>
      <c r="D337" t="s">
        <v>15</v>
      </c>
      <c r="E337" t="str">
        <f t="shared" si="28"/>
        <v>Male</v>
      </c>
      <c r="F337">
        <v>54</v>
      </c>
      <c r="G337" t="s">
        <v>52</v>
      </c>
      <c r="H337" t="s">
        <v>10</v>
      </c>
      <c r="I337" t="s">
        <v>58</v>
      </c>
      <c r="J337">
        <v>20</v>
      </c>
      <c r="K337" t="str">
        <f>IF(J337="","Not Provided",VLOOKUP(J337,YOE_correlation[],2,TRUE))</f>
        <v>4. Senior</v>
      </c>
      <c r="L337">
        <v>50</v>
      </c>
      <c r="M337">
        <f t="shared" si="29"/>
        <v>50</v>
      </c>
      <c r="N337">
        <v>4.4000000000000004</v>
      </c>
      <c r="O337">
        <v>0</v>
      </c>
      <c r="P337" t="str">
        <f t="shared" si="30"/>
        <v>Not Active</v>
      </c>
      <c r="Q337">
        <v>73</v>
      </c>
      <c r="R337" s="6">
        <f t="shared" si="31"/>
        <v>0.73</v>
      </c>
    </row>
    <row r="338" spans="1:18" x14ac:dyDescent="0.45">
      <c r="A338" t="s">
        <v>738</v>
      </c>
      <c r="B338" t="s">
        <v>739</v>
      </c>
      <c r="C338" t="str">
        <f t="shared" si="27"/>
        <v>Brittany Mcdowell</v>
      </c>
      <c r="D338" t="s">
        <v>62</v>
      </c>
      <c r="E338" t="str">
        <f t="shared" si="28"/>
        <v>Female</v>
      </c>
      <c r="F338">
        <v>33</v>
      </c>
      <c r="G338" t="s">
        <v>44</v>
      </c>
      <c r="H338" t="s">
        <v>10</v>
      </c>
      <c r="I338" t="s">
        <v>18</v>
      </c>
      <c r="J338">
        <v>11</v>
      </c>
      <c r="K338" t="str">
        <f>IF(J338="","Not Provided",VLOOKUP(J338,YOE_correlation[],2,TRUE))</f>
        <v>3. Experienced</v>
      </c>
      <c r="L338">
        <v>75</v>
      </c>
      <c r="M338">
        <f t="shared" si="29"/>
        <v>75</v>
      </c>
      <c r="N338">
        <v>2.1</v>
      </c>
      <c r="O338">
        <v>0</v>
      </c>
      <c r="P338" t="str">
        <f t="shared" si="30"/>
        <v>Not Active</v>
      </c>
      <c r="Q338" s="1">
        <v>0.96</v>
      </c>
      <c r="R338" s="6">
        <f t="shared" si="31"/>
        <v>0.96</v>
      </c>
    </row>
    <row r="339" spans="1:18" x14ac:dyDescent="0.45">
      <c r="A339" t="s">
        <v>740</v>
      </c>
      <c r="B339" t="s">
        <v>741</v>
      </c>
      <c r="C339" t="str">
        <f t="shared" si="27"/>
        <v>Lori Miller</v>
      </c>
      <c r="D339" t="s">
        <v>62</v>
      </c>
      <c r="E339" t="str">
        <f t="shared" si="28"/>
        <v>Female</v>
      </c>
      <c r="F339">
        <v>57</v>
      </c>
      <c r="G339" t="s">
        <v>48</v>
      </c>
      <c r="H339" t="s">
        <v>49</v>
      </c>
      <c r="I339" t="s">
        <v>37</v>
      </c>
      <c r="J339">
        <v>2</v>
      </c>
      <c r="K339" t="str">
        <f>IF(J339="","Not Provided",VLOOKUP(J339,YOE_correlation[],2,TRUE))</f>
        <v>1. Entry-level</v>
      </c>
      <c r="L339">
        <v>40</v>
      </c>
      <c r="M339">
        <f t="shared" si="29"/>
        <v>40</v>
      </c>
      <c r="N339">
        <v>0</v>
      </c>
      <c r="O339" t="b">
        <v>0</v>
      </c>
      <c r="P339" t="str">
        <f t="shared" si="30"/>
        <v>Not Active</v>
      </c>
      <c r="Q339" s="1">
        <v>0.6</v>
      </c>
      <c r="R339" s="6">
        <f t="shared" si="31"/>
        <v>0.6</v>
      </c>
    </row>
    <row r="340" spans="1:18" x14ac:dyDescent="0.45">
      <c r="A340" t="s">
        <v>742</v>
      </c>
      <c r="B340" t="s">
        <v>743</v>
      </c>
      <c r="C340" t="str">
        <f t="shared" si="27"/>
        <v>Joseph Robinson</v>
      </c>
      <c r="D340" t="s">
        <v>77</v>
      </c>
      <c r="E340" t="str">
        <f t="shared" si="28"/>
        <v>Male</v>
      </c>
      <c r="F340">
        <v>36</v>
      </c>
      <c r="G340" t="s">
        <v>97</v>
      </c>
      <c r="H340" t="s">
        <v>98</v>
      </c>
      <c r="I340" t="s">
        <v>18</v>
      </c>
      <c r="J340">
        <v>6</v>
      </c>
      <c r="K340" t="str">
        <f>IF(J340="","Not Provided",VLOOKUP(J340,YOE_correlation[],2,TRUE))</f>
        <v>2. Intermediate</v>
      </c>
      <c r="L340">
        <v>20</v>
      </c>
      <c r="M340">
        <f t="shared" si="29"/>
        <v>20</v>
      </c>
      <c r="N340">
        <v>1</v>
      </c>
      <c r="O340" t="s">
        <v>59</v>
      </c>
      <c r="P340" t="str">
        <f t="shared" si="30"/>
        <v>Active</v>
      </c>
      <c r="Q340" s="1">
        <v>0.64</v>
      </c>
      <c r="R340" s="6">
        <f t="shared" si="31"/>
        <v>0.64</v>
      </c>
    </row>
    <row r="341" spans="1:18" x14ac:dyDescent="0.45">
      <c r="A341" t="s">
        <v>744</v>
      </c>
      <c r="B341" t="s">
        <v>745</v>
      </c>
      <c r="C341" t="str">
        <f t="shared" si="27"/>
        <v>Aaron Pruitt</v>
      </c>
      <c r="D341" t="s">
        <v>82</v>
      </c>
      <c r="E341" t="str">
        <f t="shared" si="28"/>
        <v>Male</v>
      </c>
      <c r="F341">
        <v>50</v>
      </c>
      <c r="G341" t="s">
        <v>16</v>
      </c>
      <c r="H341" t="s">
        <v>17</v>
      </c>
      <c r="I341" t="s">
        <v>5</v>
      </c>
      <c r="J341">
        <v>20</v>
      </c>
      <c r="K341" t="str">
        <f>IF(J341="","Not Provided",VLOOKUP(J341,YOE_correlation[],2,TRUE))</f>
        <v>4. Senior</v>
      </c>
      <c r="L341" t="s">
        <v>94</v>
      </c>
      <c r="M341">
        <f t="shared" si="29"/>
        <v>30</v>
      </c>
      <c r="N341">
        <v>0</v>
      </c>
      <c r="O341">
        <v>0</v>
      </c>
      <c r="P341" t="str">
        <f t="shared" si="30"/>
        <v>Not Active</v>
      </c>
      <c r="R341" s="6" t="str">
        <f t="shared" si="31"/>
        <v>Not Rated</v>
      </c>
    </row>
    <row r="342" spans="1:18" x14ac:dyDescent="0.45">
      <c r="A342" t="s">
        <v>746</v>
      </c>
      <c r="B342" t="s">
        <v>747</v>
      </c>
      <c r="C342" t="str">
        <f t="shared" si="27"/>
        <v>Victoria Miller</v>
      </c>
      <c r="D342" t="s">
        <v>2</v>
      </c>
      <c r="E342" t="str">
        <f t="shared" si="28"/>
        <v>Female</v>
      </c>
      <c r="F342">
        <v>37</v>
      </c>
      <c r="G342" t="s">
        <v>112</v>
      </c>
      <c r="H342" t="s">
        <v>10</v>
      </c>
      <c r="I342" t="s">
        <v>74</v>
      </c>
      <c r="K342" t="str">
        <f>IF(J342="","Not Provided",VLOOKUP(J342,YOE_correlation[],2,TRUE))</f>
        <v>Not Provided</v>
      </c>
      <c r="L342" t="s">
        <v>296</v>
      </c>
      <c r="M342">
        <f t="shared" si="29"/>
        <v>20</v>
      </c>
      <c r="N342">
        <v>4.9000000000000004</v>
      </c>
      <c r="O342" t="s">
        <v>19</v>
      </c>
      <c r="P342" t="str">
        <f t="shared" si="30"/>
        <v>Not Active</v>
      </c>
      <c r="R342" s="6" t="str">
        <f t="shared" si="31"/>
        <v>Not Rated</v>
      </c>
    </row>
    <row r="343" spans="1:18" x14ac:dyDescent="0.45">
      <c r="A343" t="s">
        <v>748</v>
      </c>
      <c r="B343" t="s">
        <v>749</v>
      </c>
      <c r="C343" t="str">
        <f t="shared" si="27"/>
        <v>Clarence Vega</v>
      </c>
      <c r="D343" t="s">
        <v>77</v>
      </c>
      <c r="E343" t="str">
        <f t="shared" si="28"/>
        <v>Male</v>
      </c>
      <c r="F343">
        <v>53</v>
      </c>
      <c r="G343" t="s">
        <v>3</v>
      </c>
      <c r="H343" t="s">
        <v>4</v>
      </c>
      <c r="I343" t="s">
        <v>31</v>
      </c>
      <c r="J343">
        <v>4</v>
      </c>
      <c r="K343" t="str">
        <f>IF(J343="","Not Provided",VLOOKUP(J343,YOE_correlation[],2,TRUE))</f>
        <v>1. Entry-level</v>
      </c>
      <c r="L343">
        <v>30</v>
      </c>
      <c r="M343">
        <f t="shared" si="29"/>
        <v>30</v>
      </c>
      <c r="N343">
        <v>4.7</v>
      </c>
      <c r="O343" t="s">
        <v>143</v>
      </c>
      <c r="P343" t="str">
        <f t="shared" si="30"/>
        <v>Not Active</v>
      </c>
      <c r="Q343" s="1">
        <v>0.99</v>
      </c>
      <c r="R343" s="6">
        <f t="shared" si="31"/>
        <v>0.99</v>
      </c>
    </row>
    <row r="344" spans="1:18" x14ac:dyDescent="0.45">
      <c r="A344" t="s">
        <v>750</v>
      </c>
      <c r="B344" t="s">
        <v>751</v>
      </c>
      <c r="C344" t="str">
        <f t="shared" si="27"/>
        <v>Deborah Day</v>
      </c>
      <c r="D344" t="s">
        <v>62</v>
      </c>
      <c r="E344" t="str">
        <f t="shared" si="28"/>
        <v>Female</v>
      </c>
      <c r="F344">
        <v>22</v>
      </c>
      <c r="G344" t="s">
        <v>3</v>
      </c>
      <c r="H344" t="s">
        <v>4</v>
      </c>
      <c r="I344" t="s">
        <v>5</v>
      </c>
      <c r="J344">
        <v>3</v>
      </c>
      <c r="K344" t="str">
        <f>IF(J344="","Not Provided",VLOOKUP(J344,YOE_correlation[],2,TRUE))</f>
        <v>1. Entry-level</v>
      </c>
      <c r="L344" t="s">
        <v>41</v>
      </c>
      <c r="M344">
        <f t="shared" si="29"/>
        <v>40</v>
      </c>
      <c r="N344">
        <v>2.1</v>
      </c>
      <c r="O344">
        <v>0</v>
      </c>
      <c r="P344" t="str">
        <f t="shared" si="30"/>
        <v>Not Active</v>
      </c>
      <c r="R344" s="6" t="str">
        <f t="shared" si="31"/>
        <v>Not Rated</v>
      </c>
    </row>
    <row r="345" spans="1:18" x14ac:dyDescent="0.45">
      <c r="A345" t="s">
        <v>752</v>
      </c>
      <c r="B345" t="s">
        <v>753</v>
      </c>
      <c r="C345" t="str">
        <f t="shared" si="27"/>
        <v>Nicole Rocha</v>
      </c>
      <c r="D345" t="s">
        <v>62</v>
      </c>
      <c r="E345" t="str">
        <f t="shared" si="28"/>
        <v>Female</v>
      </c>
      <c r="F345">
        <v>55</v>
      </c>
      <c r="G345" t="s">
        <v>29</v>
      </c>
      <c r="H345" t="s">
        <v>30</v>
      </c>
      <c r="I345" t="s">
        <v>11</v>
      </c>
      <c r="J345">
        <v>33</v>
      </c>
      <c r="K345" t="str">
        <f>IF(J345="","Not Provided",VLOOKUP(J345,YOE_correlation[],2,TRUE))</f>
        <v>5. Expert / Veteran</v>
      </c>
      <c r="L345">
        <v>40</v>
      </c>
      <c r="M345">
        <f t="shared" si="29"/>
        <v>40</v>
      </c>
      <c r="N345">
        <v>1.5</v>
      </c>
      <c r="O345" t="s">
        <v>59</v>
      </c>
      <c r="P345" t="str">
        <f t="shared" si="30"/>
        <v>Active</v>
      </c>
      <c r="Q345" s="1">
        <v>0.71</v>
      </c>
      <c r="R345" s="6">
        <f t="shared" si="31"/>
        <v>0.71</v>
      </c>
    </row>
    <row r="346" spans="1:18" x14ac:dyDescent="0.45">
      <c r="A346" t="s">
        <v>754</v>
      </c>
      <c r="B346" t="s">
        <v>755</v>
      </c>
      <c r="C346" t="str">
        <f t="shared" si="27"/>
        <v>Elijah Green</v>
      </c>
      <c r="D346" t="s">
        <v>47</v>
      </c>
      <c r="E346" t="str">
        <f t="shared" si="28"/>
        <v>Male</v>
      </c>
      <c r="F346">
        <v>22</v>
      </c>
      <c r="G346" t="s">
        <v>9</v>
      </c>
      <c r="H346" t="s">
        <v>10</v>
      </c>
      <c r="I346" t="s">
        <v>63</v>
      </c>
      <c r="J346">
        <v>1</v>
      </c>
      <c r="K346" t="str">
        <f>IF(J346="","Not Provided",VLOOKUP(J346,YOE_correlation[],2,TRUE))</f>
        <v>1. Entry-level</v>
      </c>
      <c r="M346" t="str">
        <f t="shared" si="29"/>
        <v/>
      </c>
      <c r="N346">
        <v>2.6</v>
      </c>
      <c r="O346">
        <v>0</v>
      </c>
      <c r="P346" t="str">
        <f t="shared" si="30"/>
        <v>Not Active</v>
      </c>
      <c r="Q346" s="1">
        <v>0.72</v>
      </c>
      <c r="R346" s="6">
        <f t="shared" si="31"/>
        <v>0.72</v>
      </c>
    </row>
    <row r="347" spans="1:18" x14ac:dyDescent="0.45">
      <c r="A347" t="s">
        <v>756</v>
      </c>
      <c r="B347" t="s">
        <v>757</v>
      </c>
      <c r="C347" t="str">
        <f t="shared" si="27"/>
        <v>Emily Johnson</v>
      </c>
      <c r="D347" t="s">
        <v>2</v>
      </c>
      <c r="E347" t="str">
        <f t="shared" si="28"/>
        <v>Female</v>
      </c>
      <c r="F347">
        <v>45</v>
      </c>
      <c r="G347" t="s">
        <v>48</v>
      </c>
      <c r="H347" t="s">
        <v>49</v>
      </c>
      <c r="I347" t="s">
        <v>23</v>
      </c>
      <c r="J347">
        <v>23</v>
      </c>
      <c r="K347" t="str">
        <f>IF(J347="","Not Provided",VLOOKUP(J347,YOE_correlation[],2,TRUE))</f>
        <v>5. Expert / Veteran</v>
      </c>
      <c r="L347" t="s">
        <v>83</v>
      </c>
      <c r="M347">
        <f t="shared" si="29"/>
        <v>50</v>
      </c>
      <c r="N347">
        <v>0</v>
      </c>
      <c r="O347">
        <v>0</v>
      </c>
      <c r="P347" t="str">
        <f t="shared" si="30"/>
        <v>Not Active</v>
      </c>
      <c r="Q347" s="1">
        <v>0.66</v>
      </c>
      <c r="R347" s="6">
        <f t="shared" si="31"/>
        <v>0.66</v>
      </c>
    </row>
    <row r="348" spans="1:18" x14ac:dyDescent="0.45">
      <c r="A348" t="s">
        <v>758</v>
      </c>
      <c r="B348" t="s">
        <v>759</v>
      </c>
      <c r="C348" t="str">
        <f t="shared" si="27"/>
        <v>Richard Velasquez Jr.</v>
      </c>
      <c r="D348" t="s">
        <v>77</v>
      </c>
      <c r="E348" t="str">
        <f t="shared" si="28"/>
        <v>Male</v>
      </c>
      <c r="F348">
        <v>36</v>
      </c>
      <c r="G348" t="s">
        <v>119</v>
      </c>
      <c r="H348" t="s">
        <v>120</v>
      </c>
      <c r="I348" t="s">
        <v>37</v>
      </c>
      <c r="J348">
        <v>13</v>
      </c>
      <c r="K348" t="str">
        <f>IF(J348="","Not Provided",VLOOKUP(J348,YOE_correlation[],2,TRUE))</f>
        <v>3. Experienced</v>
      </c>
      <c r="L348">
        <v>40</v>
      </c>
      <c r="M348">
        <f t="shared" si="29"/>
        <v>40</v>
      </c>
      <c r="O348" t="s">
        <v>19</v>
      </c>
      <c r="P348" t="str">
        <f t="shared" si="30"/>
        <v>Not Active</v>
      </c>
      <c r="Q348" s="1">
        <v>0.78</v>
      </c>
      <c r="R348" s="6">
        <f t="shared" si="31"/>
        <v>0.78</v>
      </c>
    </row>
    <row r="349" spans="1:18" x14ac:dyDescent="0.45">
      <c r="A349" t="s">
        <v>760</v>
      </c>
      <c r="B349" t="s">
        <v>761</v>
      </c>
      <c r="C349" t="str">
        <f t="shared" si="27"/>
        <v>Kurt Wilson</v>
      </c>
      <c r="D349" t="s">
        <v>34</v>
      </c>
      <c r="E349" t="str">
        <f t="shared" si="28"/>
        <v>Male</v>
      </c>
      <c r="F349">
        <v>23</v>
      </c>
      <c r="G349" t="s">
        <v>9</v>
      </c>
      <c r="H349" t="s">
        <v>10</v>
      </c>
      <c r="I349" t="s">
        <v>74</v>
      </c>
      <c r="J349">
        <v>1</v>
      </c>
      <c r="K349" t="str">
        <f>IF(J349="","Not Provided",VLOOKUP(J349,YOE_correlation[],2,TRUE))</f>
        <v>1. Entry-level</v>
      </c>
      <c r="L349" t="s">
        <v>296</v>
      </c>
      <c r="M349">
        <f t="shared" si="29"/>
        <v>20</v>
      </c>
      <c r="N349">
        <v>4</v>
      </c>
      <c r="O349" t="s">
        <v>59</v>
      </c>
      <c r="P349" t="str">
        <f t="shared" si="30"/>
        <v>Active</v>
      </c>
      <c r="Q349">
        <v>100</v>
      </c>
      <c r="R349" s="6">
        <f t="shared" si="31"/>
        <v>1</v>
      </c>
    </row>
    <row r="350" spans="1:18" x14ac:dyDescent="0.45">
      <c r="A350" t="s">
        <v>762</v>
      </c>
      <c r="B350" t="s">
        <v>763</v>
      </c>
      <c r="C350" t="str">
        <f t="shared" si="27"/>
        <v>Jeremiah Rodriguez</v>
      </c>
      <c r="D350" t="s">
        <v>77</v>
      </c>
      <c r="E350" t="str">
        <f t="shared" si="28"/>
        <v>Male</v>
      </c>
      <c r="F350">
        <v>55</v>
      </c>
      <c r="G350" t="s">
        <v>3</v>
      </c>
      <c r="H350" t="s">
        <v>4</v>
      </c>
      <c r="I350" t="s">
        <v>74</v>
      </c>
      <c r="J350">
        <v>15</v>
      </c>
      <c r="K350" t="str">
        <f>IF(J350="","Not Provided",VLOOKUP(J350,YOE_correlation[],2,TRUE))</f>
        <v>3. Experienced</v>
      </c>
      <c r="L350">
        <v>40</v>
      </c>
      <c r="M350">
        <f t="shared" si="29"/>
        <v>40</v>
      </c>
      <c r="N350">
        <v>4.5</v>
      </c>
      <c r="P350" t="str">
        <f t="shared" si="30"/>
        <v>Not Reported</v>
      </c>
      <c r="R350" s="6" t="str">
        <f t="shared" si="31"/>
        <v>Not Rated</v>
      </c>
    </row>
    <row r="351" spans="1:18" x14ac:dyDescent="0.45">
      <c r="A351" t="s">
        <v>764</v>
      </c>
      <c r="B351" t="s">
        <v>765</v>
      </c>
      <c r="C351" t="str">
        <f t="shared" si="27"/>
        <v>Lauren Lang</v>
      </c>
      <c r="D351" t="s">
        <v>22</v>
      </c>
      <c r="E351" t="str">
        <f t="shared" si="28"/>
        <v>Female</v>
      </c>
      <c r="F351">
        <v>50</v>
      </c>
      <c r="G351" t="s">
        <v>92</v>
      </c>
      <c r="H351" t="s">
        <v>93</v>
      </c>
      <c r="I351" t="s">
        <v>11</v>
      </c>
      <c r="J351">
        <v>18</v>
      </c>
      <c r="K351" t="str">
        <f>IF(J351="","Not Provided",VLOOKUP(J351,YOE_correlation[],2,TRUE))</f>
        <v>4. Senior</v>
      </c>
      <c r="L351">
        <v>75</v>
      </c>
      <c r="M351">
        <f t="shared" si="29"/>
        <v>75</v>
      </c>
      <c r="N351">
        <v>3.8</v>
      </c>
      <c r="O351">
        <v>0</v>
      </c>
      <c r="P351" t="str">
        <f t="shared" si="30"/>
        <v>Not Active</v>
      </c>
      <c r="Q351">
        <v>67</v>
      </c>
      <c r="R351" s="6">
        <f t="shared" si="31"/>
        <v>0.67</v>
      </c>
    </row>
    <row r="352" spans="1:18" x14ac:dyDescent="0.45">
      <c r="A352" t="s">
        <v>766</v>
      </c>
      <c r="B352" t="s">
        <v>767</v>
      </c>
      <c r="C352" t="str">
        <f t="shared" si="27"/>
        <v>Matthew Phillips</v>
      </c>
      <c r="D352" t="s">
        <v>15</v>
      </c>
      <c r="E352" t="str">
        <f t="shared" si="28"/>
        <v>Male</v>
      </c>
      <c r="F352">
        <v>48</v>
      </c>
      <c r="G352" t="s">
        <v>44</v>
      </c>
      <c r="H352" t="s">
        <v>10</v>
      </c>
      <c r="I352" t="s">
        <v>99</v>
      </c>
      <c r="J352">
        <v>21</v>
      </c>
      <c r="K352" t="str">
        <f>IF(J352="","Not Provided",VLOOKUP(J352,YOE_correlation[],2,TRUE))</f>
        <v>5. Expert / Veteran</v>
      </c>
      <c r="L352">
        <v>50</v>
      </c>
      <c r="M352">
        <f t="shared" si="29"/>
        <v>50</v>
      </c>
      <c r="N352">
        <v>4</v>
      </c>
      <c r="O352">
        <v>0</v>
      </c>
      <c r="P352" t="str">
        <f t="shared" si="30"/>
        <v>Not Active</v>
      </c>
      <c r="Q352" s="1">
        <v>0.78</v>
      </c>
      <c r="R352" s="6">
        <f t="shared" si="31"/>
        <v>0.78</v>
      </c>
    </row>
    <row r="353" spans="1:18" x14ac:dyDescent="0.45">
      <c r="A353" t="s">
        <v>768</v>
      </c>
      <c r="B353" t="s">
        <v>769</v>
      </c>
      <c r="C353" t="str">
        <f t="shared" si="27"/>
        <v>Michael Andersen</v>
      </c>
      <c r="D353" t="s">
        <v>47</v>
      </c>
      <c r="E353" t="str">
        <f t="shared" si="28"/>
        <v>Male</v>
      </c>
      <c r="F353">
        <v>23</v>
      </c>
      <c r="G353" t="s">
        <v>29</v>
      </c>
      <c r="H353" t="s">
        <v>30</v>
      </c>
      <c r="I353" t="s">
        <v>74</v>
      </c>
      <c r="J353">
        <v>1</v>
      </c>
      <c r="K353" t="str">
        <f>IF(J353="","Not Provided",VLOOKUP(J353,YOE_correlation[],2,TRUE))</f>
        <v>1. Entry-level</v>
      </c>
      <c r="L353" s="2">
        <v>40</v>
      </c>
      <c r="M353">
        <f t="shared" si="29"/>
        <v>40</v>
      </c>
      <c r="N353">
        <v>4.9000000000000004</v>
      </c>
      <c r="O353" t="s">
        <v>53</v>
      </c>
      <c r="P353" t="str">
        <f t="shared" si="30"/>
        <v>Active</v>
      </c>
      <c r="Q353" s="1">
        <v>0.78</v>
      </c>
      <c r="R353" s="6">
        <f t="shared" si="31"/>
        <v>0.78</v>
      </c>
    </row>
    <row r="354" spans="1:18" x14ac:dyDescent="0.45">
      <c r="A354" t="s">
        <v>770</v>
      </c>
      <c r="B354" t="s">
        <v>771</v>
      </c>
      <c r="C354" t="str">
        <f t="shared" si="27"/>
        <v>Amanda Mayo</v>
      </c>
      <c r="D354" t="s">
        <v>2</v>
      </c>
      <c r="E354" t="str">
        <f t="shared" si="28"/>
        <v>Female</v>
      </c>
      <c r="F354">
        <v>49</v>
      </c>
      <c r="G354" t="s">
        <v>112</v>
      </c>
      <c r="H354" t="s">
        <v>10</v>
      </c>
      <c r="I354" t="s">
        <v>23</v>
      </c>
      <c r="J354">
        <v>25</v>
      </c>
      <c r="K354" t="str">
        <f>IF(J354="","Not Provided",VLOOKUP(J354,YOE_correlation[],2,TRUE))</f>
        <v>5. Expert / Veteran</v>
      </c>
      <c r="L354" s="2">
        <v>30</v>
      </c>
      <c r="M354">
        <f t="shared" si="29"/>
        <v>30</v>
      </c>
      <c r="N354">
        <v>3.4</v>
      </c>
      <c r="O354">
        <v>0</v>
      </c>
      <c r="P354" t="str">
        <f t="shared" si="30"/>
        <v>Not Active</v>
      </c>
      <c r="Q354" s="1">
        <v>0.75</v>
      </c>
      <c r="R354" s="6">
        <f t="shared" si="31"/>
        <v>0.75</v>
      </c>
    </row>
    <row r="355" spans="1:18" x14ac:dyDescent="0.45">
      <c r="A355" t="s">
        <v>772</v>
      </c>
      <c r="B355" t="s">
        <v>773</v>
      </c>
      <c r="C355" t="str">
        <f t="shared" si="27"/>
        <v>Jessica Vance</v>
      </c>
      <c r="D355" t="s">
        <v>22</v>
      </c>
      <c r="E355" t="str">
        <f t="shared" si="28"/>
        <v>Female</v>
      </c>
      <c r="F355">
        <v>47</v>
      </c>
      <c r="G355" t="s">
        <v>3</v>
      </c>
      <c r="H355" t="s">
        <v>4</v>
      </c>
      <c r="I355" t="s">
        <v>63</v>
      </c>
      <c r="J355">
        <v>12</v>
      </c>
      <c r="K355" t="str">
        <f>IF(J355="","Not Provided",VLOOKUP(J355,YOE_correlation[],2,TRUE))</f>
        <v>3. Experienced</v>
      </c>
      <c r="L355">
        <v>50</v>
      </c>
      <c r="M355">
        <f t="shared" si="29"/>
        <v>50</v>
      </c>
      <c r="N355">
        <v>2.1</v>
      </c>
      <c r="O355" t="b">
        <v>1</v>
      </c>
      <c r="P355" t="str">
        <f t="shared" si="30"/>
        <v>Active</v>
      </c>
      <c r="Q355" s="1">
        <v>0.67</v>
      </c>
      <c r="R355" s="6">
        <f t="shared" si="31"/>
        <v>0.67</v>
      </c>
    </row>
    <row r="356" spans="1:18" x14ac:dyDescent="0.45">
      <c r="A356" t="s">
        <v>774</v>
      </c>
      <c r="B356" t="s">
        <v>775</v>
      </c>
      <c r="C356" t="str">
        <f t="shared" si="27"/>
        <v>Alexa Gallegos</v>
      </c>
      <c r="D356" t="s">
        <v>62</v>
      </c>
      <c r="E356" t="str">
        <f t="shared" si="28"/>
        <v>Female</v>
      </c>
      <c r="F356">
        <v>56</v>
      </c>
      <c r="G356" t="s">
        <v>70</v>
      </c>
      <c r="H356" t="s">
        <v>71</v>
      </c>
      <c r="I356" t="s">
        <v>18</v>
      </c>
      <c r="J356">
        <v>32</v>
      </c>
      <c r="K356" t="str">
        <f>IF(J356="","Not Provided",VLOOKUP(J356,YOE_correlation[],2,TRUE))</f>
        <v>5. Expert / Veteran</v>
      </c>
      <c r="L356" t="s">
        <v>41</v>
      </c>
      <c r="M356">
        <f t="shared" si="29"/>
        <v>40</v>
      </c>
      <c r="N356">
        <v>0</v>
      </c>
      <c r="O356">
        <v>1</v>
      </c>
      <c r="P356" t="str">
        <f t="shared" si="30"/>
        <v>Active</v>
      </c>
      <c r="Q356" s="1">
        <v>0.86</v>
      </c>
      <c r="R356" s="6">
        <f t="shared" si="31"/>
        <v>0.86</v>
      </c>
    </row>
    <row r="357" spans="1:18" x14ac:dyDescent="0.45">
      <c r="A357" t="s">
        <v>776</v>
      </c>
      <c r="B357" t="s">
        <v>777</v>
      </c>
      <c r="C357" t="str">
        <f t="shared" si="27"/>
        <v>Charles Pratt</v>
      </c>
      <c r="D357" t="s">
        <v>47</v>
      </c>
      <c r="E357" t="str">
        <f t="shared" si="28"/>
        <v>Male</v>
      </c>
      <c r="F357">
        <v>58</v>
      </c>
      <c r="G357" t="s">
        <v>56</v>
      </c>
      <c r="H357" t="s">
        <v>57</v>
      </c>
      <c r="I357" t="s">
        <v>58</v>
      </c>
      <c r="K357" t="str">
        <f>IF(J357="","Not Provided",VLOOKUP(J357,YOE_correlation[],2,TRUE))</f>
        <v>Not Provided</v>
      </c>
      <c r="L357">
        <v>100</v>
      </c>
      <c r="M357">
        <f t="shared" si="29"/>
        <v>100</v>
      </c>
      <c r="N357">
        <v>4.5</v>
      </c>
      <c r="O357" t="s">
        <v>143</v>
      </c>
      <c r="P357" t="str">
        <f t="shared" si="30"/>
        <v>Not Active</v>
      </c>
      <c r="Q357">
        <v>77</v>
      </c>
      <c r="R357" s="6">
        <f t="shared" si="31"/>
        <v>0.77</v>
      </c>
    </row>
    <row r="358" spans="1:18" x14ac:dyDescent="0.45">
      <c r="A358" t="s">
        <v>778</v>
      </c>
      <c r="B358" t="s">
        <v>779</v>
      </c>
      <c r="C358" t="str">
        <f t="shared" si="27"/>
        <v>Brian Baker</v>
      </c>
      <c r="D358" t="s">
        <v>34</v>
      </c>
      <c r="E358" t="str">
        <f t="shared" si="28"/>
        <v>Male</v>
      </c>
      <c r="F358">
        <v>32</v>
      </c>
      <c r="G358" t="s">
        <v>97</v>
      </c>
      <c r="H358" t="s">
        <v>98</v>
      </c>
      <c r="I358" t="s">
        <v>58</v>
      </c>
      <c r="J358">
        <v>10</v>
      </c>
      <c r="K358" t="str">
        <f>IF(J358="","Not Provided",VLOOKUP(J358,YOE_correlation[],2,TRUE))</f>
        <v>2. Intermediate</v>
      </c>
      <c r="L358" s="2">
        <v>30</v>
      </c>
      <c r="M358">
        <f t="shared" si="29"/>
        <v>30</v>
      </c>
      <c r="N358">
        <v>3.8</v>
      </c>
      <c r="O358">
        <v>0</v>
      </c>
      <c r="P358" t="str">
        <f t="shared" si="30"/>
        <v>Not Active</v>
      </c>
      <c r="Q358" s="1">
        <v>0.61</v>
      </c>
      <c r="R358" s="6">
        <f t="shared" si="31"/>
        <v>0.61</v>
      </c>
    </row>
    <row r="359" spans="1:18" x14ac:dyDescent="0.45">
      <c r="A359" t="s">
        <v>780</v>
      </c>
      <c r="B359" t="s">
        <v>781</v>
      </c>
      <c r="C359" t="str">
        <f t="shared" si="27"/>
        <v>Christina Norman</v>
      </c>
      <c r="D359" t="s">
        <v>62</v>
      </c>
      <c r="E359" t="str">
        <f t="shared" si="28"/>
        <v>Female</v>
      </c>
      <c r="F359">
        <v>52</v>
      </c>
      <c r="G359" t="s">
        <v>78</v>
      </c>
      <c r="H359" t="s">
        <v>79</v>
      </c>
      <c r="I359" t="s">
        <v>58</v>
      </c>
      <c r="J359">
        <v>0</v>
      </c>
      <c r="K359" t="str">
        <f>IF(J359="","Not Provided",VLOOKUP(J359,YOE_correlation[],2,TRUE))</f>
        <v>1. Entry-level</v>
      </c>
      <c r="M359" t="str">
        <f t="shared" si="29"/>
        <v/>
      </c>
      <c r="N359">
        <v>4.3</v>
      </c>
      <c r="O359">
        <v>0</v>
      </c>
      <c r="P359" t="str">
        <f t="shared" si="30"/>
        <v>Not Active</v>
      </c>
      <c r="Q359" s="1">
        <v>0.9</v>
      </c>
      <c r="R359" s="6">
        <f t="shared" si="31"/>
        <v>0.9</v>
      </c>
    </row>
    <row r="360" spans="1:18" x14ac:dyDescent="0.45">
      <c r="A360" t="s">
        <v>782</v>
      </c>
      <c r="B360" t="s">
        <v>783</v>
      </c>
      <c r="C360" t="str">
        <f t="shared" si="27"/>
        <v>Laura Kelly</v>
      </c>
      <c r="D360" t="s">
        <v>8</v>
      </c>
      <c r="E360" t="str">
        <f t="shared" si="28"/>
        <v>Female</v>
      </c>
      <c r="F360">
        <v>22</v>
      </c>
      <c r="G360" t="s">
        <v>158</v>
      </c>
      <c r="H360" t="s">
        <v>159</v>
      </c>
      <c r="I360" t="s">
        <v>37</v>
      </c>
      <c r="J360">
        <v>1</v>
      </c>
      <c r="K360" t="str">
        <f>IF(J360="","Not Provided",VLOOKUP(J360,YOE_correlation[],2,TRUE))</f>
        <v>1. Entry-level</v>
      </c>
      <c r="L360">
        <v>50</v>
      </c>
      <c r="M360">
        <f t="shared" si="29"/>
        <v>50</v>
      </c>
      <c r="N360">
        <v>0</v>
      </c>
      <c r="P360" t="str">
        <f t="shared" si="30"/>
        <v>Not Reported</v>
      </c>
      <c r="Q360" s="1">
        <v>0.98</v>
      </c>
      <c r="R360" s="6">
        <f t="shared" si="31"/>
        <v>0.98</v>
      </c>
    </row>
    <row r="361" spans="1:18" x14ac:dyDescent="0.45">
      <c r="A361" t="s">
        <v>784</v>
      </c>
      <c r="B361" t="s">
        <v>785</v>
      </c>
      <c r="C361" t="str">
        <f t="shared" si="27"/>
        <v>John Webb</v>
      </c>
      <c r="D361" t="s">
        <v>82</v>
      </c>
      <c r="E361" t="str">
        <f t="shared" si="28"/>
        <v>Male</v>
      </c>
      <c r="F361">
        <v>20</v>
      </c>
      <c r="G361" t="s">
        <v>78</v>
      </c>
      <c r="H361" t="s">
        <v>79</v>
      </c>
      <c r="I361" t="s">
        <v>63</v>
      </c>
      <c r="J361">
        <v>2</v>
      </c>
      <c r="K361" t="str">
        <f>IF(J361="","Not Provided",VLOOKUP(J361,YOE_correlation[],2,TRUE))</f>
        <v>1. Entry-level</v>
      </c>
      <c r="L361">
        <v>30</v>
      </c>
      <c r="M361">
        <f t="shared" si="29"/>
        <v>30</v>
      </c>
      <c r="O361">
        <v>1</v>
      </c>
      <c r="P361" t="str">
        <f t="shared" si="30"/>
        <v>Active</v>
      </c>
      <c r="Q361" s="1">
        <v>0.99</v>
      </c>
      <c r="R361" s="6">
        <f t="shared" si="31"/>
        <v>0.99</v>
      </c>
    </row>
    <row r="362" spans="1:18" x14ac:dyDescent="0.45">
      <c r="A362" t="s">
        <v>786</v>
      </c>
      <c r="B362" t="s">
        <v>787</v>
      </c>
      <c r="C362" t="str">
        <f t="shared" si="27"/>
        <v>Christopher Burton</v>
      </c>
      <c r="D362" t="s">
        <v>77</v>
      </c>
      <c r="E362" t="str">
        <f t="shared" si="28"/>
        <v>Male</v>
      </c>
      <c r="F362">
        <v>56</v>
      </c>
      <c r="G362" t="s">
        <v>29</v>
      </c>
      <c r="H362" t="s">
        <v>30</v>
      </c>
      <c r="I362" t="s">
        <v>37</v>
      </c>
      <c r="J362">
        <v>9</v>
      </c>
      <c r="K362" t="str">
        <f>IF(J362="","Not Provided",VLOOKUP(J362,YOE_correlation[],2,TRUE))</f>
        <v>2. Intermediate</v>
      </c>
      <c r="L362" t="s">
        <v>41</v>
      </c>
      <c r="M362">
        <f t="shared" si="29"/>
        <v>40</v>
      </c>
      <c r="N362">
        <v>2.6</v>
      </c>
      <c r="O362">
        <v>0</v>
      </c>
      <c r="P362" t="str">
        <f t="shared" si="30"/>
        <v>Not Active</v>
      </c>
      <c r="Q362" s="1">
        <v>0.61</v>
      </c>
      <c r="R362" s="6">
        <f t="shared" si="31"/>
        <v>0.61</v>
      </c>
    </row>
    <row r="363" spans="1:18" x14ac:dyDescent="0.45">
      <c r="A363" t="s">
        <v>788</v>
      </c>
      <c r="B363" t="s">
        <v>789</v>
      </c>
      <c r="C363" t="str">
        <f t="shared" si="27"/>
        <v>Bradley Aguilar</v>
      </c>
      <c r="D363" t="s">
        <v>82</v>
      </c>
      <c r="E363" t="str">
        <f t="shared" si="28"/>
        <v>Male</v>
      </c>
      <c r="F363">
        <v>41</v>
      </c>
      <c r="G363" t="s">
        <v>70</v>
      </c>
      <c r="H363" t="s">
        <v>71</v>
      </c>
      <c r="I363" t="s">
        <v>37</v>
      </c>
      <c r="J363">
        <v>22</v>
      </c>
      <c r="K363" t="str">
        <f>IF(J363="","Not Provided",VLOOKUP(J363,YOE_correlation[],2,TRUE))</f>
        <v>5. Expert / Veteran</v>
      </c>
      <c r="L363" t="s">
        <v>83</v>
      </c>
      <c r="M363">
        <f t="shared" si="29"/>
        <v>50</v>
      </c>
      <c r="N363">
        <v>1.6</v>
      </c>
      <c r="O363">
        <v>1</v>
      </c>
      <c r="P363" t="str">
        <f t="shared" si="30"/>
        <v>Active</v>
      </c>
      <c r="Q363" s="1">
        <v>0.61</v>
      </c>
      <c r="R363" s="6">
        <f t="shared" si="31"/>
        <v>0.61</v>
      </c>
    </row>
    <row r="364" spans="1:18" x14ac:dyDescent="0.45">
      <c r="A364" t="s">
        <v>790</v>
      </c>
      <c r="B364" t="s">
        <v>791</v>
      </c>
      <c r="C364" t="str">
        <f t="shared" si="27"/>
        <v>Arthur Vasquez</v>
      </c>
      <c r="D364" t="s">
        <v>82</v>
      </c>
      <c r="E364" t="str">
        <f t="shared" si="28"/>
        <v>Male</v>
      </c>
      <c r="F364">
        <v>25</v>
      </c>
      <c r="G364" t="s">
        <v>56</v>
      </c>
      <c r="H364" t="s">
        <v>57</v>
      </c>
      <c r="I364" t="s">
        <v>5</v>
      </c>
      <c r="J364">
        <v>5</v>
      </c>
      <c r="K364" t="str">
        <f>IF(J364="","Not Provided",VLOOKUP(J364,YOE_correlation[],2,TRUE))</f>
        <v>1. Entry-level</v>
      </c>
      <c r="L364" s="2">
        <v>30</v>
      </c>
      <c r="M364">
        <f t="shared" si="29"/>
        <v>30</v>
      </c>
      <c r="N364">
        <v>2.2999999999999998</v>
      </c>
      <c r="O364">
        <v>0</v>
      </c>
      <c r="P364" t="str">
        <f t="shared" si="30"/>
        <v>Not Active</v>
      </c>
      <c r="Q364" s="1">
        <v>0.91</v>
      </c>
      <c r="R364" s="6">
        <f t="shared" si="31"/>
        <v>0.91</v>
      </c>
    </row>
    <row r="365" spans="1:18" x14ac:dyDescent="0.45">
      <c r="A365" t="s">
        <v>792</v>
      </c>
      <c r="B365" t="s">
        <v>793</v>
      </c>
      <c r="C365" t="str">
        <f t="shared" si="27"/>
        <v>Angela Castro</v>
      </c>
      <c r="D365" t="s">
        <v>8</v>
      </c>
      <c r="E365" t="str">
        <f t="shared" si="28"/>
        <v>Female</v>
      </c>
      <c r="F365">
        <v>44</v>
      </c>
      <c r="G365" t="s">
        <v>112</v>
      </c>
      <c r="H365" t="s">
        <v>10</v>
      </c>
      <c r="I365" t="s">
        <v>63</v>
      </c>
      <c r="J365">
        <v>6</v>
      </c>
      <c r="K365" t="str">
        <f>IF(J365="","Not Provided",VLOOKUP(J365,YOE_correlation[],2,TRUE))</f>
        <v>2. Intermediate</v>
      </c>
      <c r="L365">
        <v>75</v>
      </c>
      <c r="M365">
        <f t="shared" si="29"/>
        <v>75</v>
      </c>
      <c r="N365">
        <v>4.5999999999999996</v>
      </c>
      <c r="O365" t="s">
        <v>59</v>
      </c>
      <c r="P365" t="str">
        <f t="shared" si="30"/>
        <v>Active</v>
      </c>
      <c r="Q365">
        <v>72</v>
      </c>
      <c r="R365" s="6">
        <f t="shared" si="31"/>
        <v>0.72</v>
      </c>
    </row>
    <row r="366" spans="1:18" x14ac:dyDescent="0.45">
      <c r="A366" t="s">
        <v>794</v>
      </c>
      <c r="B366" t="s">
        <v>795</v>
      </c>
      <c r="C366" t="str">
        <f t="shared" si="27"/>
        <v>Summer Yoder</v>
      </c>
      <c r="D366" t="s">
        <v>26</v>
      </c>
      <c r="E366" t="str">
        <f t="shared" si="28"/>
        <v>Female</v>
      </c>
      <c r="F366">
        <v>46</v>
      </c>
      <c r="G366" t="s">
        <v>9</v>
      </c>
      <c r="H366" t="s">
        <v>10</v>
      </c>
      <c r="I366" t="s">
        <v>23</v>
      </c>
      <c r="J366">
        <v>26</v>
      </c>
      <c r="K366" t="str">
        <f>IF(J366="","Not Provided",VLOOKUP(J366,YOE_correlation[],2,TRUE))</f>
        <v>5. Expert / Veteran</v>
      </c>
      <c r="L366" s="2">
        <v>100</v>
      </c>
      <c r="M366">
        <f t="shared" si="29"/>
        <v>100</v>
      </c>
      <c r="N366">
        <v>2.1</v>
      </c>
      <c r="P366" t="str">
        <f t="shared" si="30"/>
        <v>Not Reported</v>
      </c>
      <c r="R366" s="6" t="str">
        <f t="shared" si="31"/>
        <v>Not Rated</v>
      </c>
    </row>
    <row r="367" spans="1:18" x14ac:dyDescent="0.45">
      <c r="A367" t="s">
        <v>796</v>
      </c>
      <c r="B367" t="s">
        <v>797</v>
      </c>
      <c r="C367" t="str">
        <f t="shared" si="27"/>
        <v>Jackie Allen</v>
      </c>
      <c r="D367" t="s">
        <v>26</v>
      </c>
      <c r="E367" t="str">
        <f t="shared" si="28"/>
        <v>Female</v>
      </c>
      <c r="F367">
        <v>40</v>
      </c>
      <c r="G367" t="s">
        <v>97</v>
      </c>
      <c r="H367" t="s">
        <v>98</v>
      </c>
      <c r="I367" t="s">
        <v>5</v>
      </c>
      <c r="K367" t="str">
        <f>IF(J367="","Not Provided",VLOOKUP(J367,YOE_correlation[],2,TRUE))</f>
        <v>Not Provided</v>
      </c>
      <c r="L367">
        <v>40</v>
      </c>
      <c r="M367">
        <f t="shared" si="29"/>
        <v>40</v>
      </c>
      <c r="N367">
        <v>1.5</v>
      </c>
      <c r="O367" t="b">
        <v>0</v>
      </c>
      <c r="P367" t="str">
        <f t="shared" si="30"/>
        <v>Not Active</v>
      </c>
      <c r="Q367" s="1">
        <v>0.96</v>
      </c>
      <c r="R367" s="6">
        <f t="shared" si="31"/>
        <v>0.96</v>
      </c>
    </row>
    <row r="368" spans="1:18" x14ac:dyDescent="0.45">
      <c r="A368" t="s">
        <v>798</v>
      </c>
      <c r="B368" t="s">
        <v>799</v>
      </c>
      <c r="C368" t="str">
        <f t="shared" si="27"/>
        <v>Brandon Williams</v>
      </c>
      <c r="D368" t="s">
        <v>15</v>
      </c>
      <c r="E368" t="str">
        <f t="shared" si="28"/>
        <v>Male</v>
      </c>
      <c r="G368" t="s">
        <v>158</v>
      </c>
      <c r="H368" t="s">
        <v>159</v>
      </c>
      <c r="I368" t="s">
        <v>31</v>
      </c>
      <c r="J368">
        <v>9</v>
      </c>
      <c r="K368" t="str">
        <f>IF(J368="","Not Provided",VLOOKUP(J368,YOE_correlation[],2,TRUE))</f>
        <v>2. Intermediate</v>
      </c>
      <c r="L368" t="s">
        <v>41</v>
      </c>
      <c r="M368">
        <f t="shared" si="29"/>
        <v>40</v>
      </c>
      <c r="N368">
        <v>1.7</v>
      </c>
      <c r="O368">
        <v>1</v>
      </c>
      <c r="P368" t="str">
        <f t="shared" si="30"/>
        <v>Active</v>
      </c>
      <c r="Q368">
        <v>72</v>
      </c>
      <c r="R368" s="6">
        <f t="shared" si="31"/>
        <v>0.72</v>
      </c>
    </row>
    <row r="369" spans="1:18" x14ac:dyDescent="0.45">
      <c r="A369" t="s">
        <v>800</v>
      </c>
      <c r="B369" t="s">
        <v>801</v>
      </c>
      <c r="C369" t="str">
        <f t="shared" si="27"/>
        <v>Manuel Torres</v>
      </c>
      <c r="D369" t="s">
        <v>77</v>
      </c>
      <c r="E369" t="str">
        <f t="shared" si="28"/>
        <v>Male</v>
      </c>
      <c r="F369">
        <v>31</v>
      </c>
      <c r="G369" t="s">
        <v>70</v>
      </c>
      <c r="H369" t="s">
        <v>71</v>
      </c>
      <c r="I369" t="s">
        <v>37</v>
      </c>
      <c r="J369">
        <v>11</v>
      </c>
      <c r="K369" t="str">
        <f>IF(J369="","Not Provided",VLOOKUP(J369,YOE_correlation[],2,TRUE))</f>
        <v>3. Experienced</v>
      </c>
      <c r="M369" t="str">
        <f t="shared" si="29"/>
        <v/>
      </c>
      <c r="N369">
        <v>3.3</v>
      </c>
      <c r="O369">
        <v>0</v>
      </c>
      <c r="P369" t="str">
        <f t="shared" si="30"/>
        <v>Not Active</v>
      </c>
      <c r="R369" s="6" t="str">
        <f t="shared" si="31"/>
        <v>Not Rated</v>
      </c>
    </row>
    <row r="370" spans="1:18" x14ac:dyDescent="0.45">
      <c r="A370" t="s">
        <v>802</v>
      </c>
      <c r="B370" t="s">
        <v>803</v>
      </c>
      <c r="C370" t="str">
        <f t="shared" si="27"/>
        <v>Scott Keller</v>
      </c>
      <c r="D370" t="s">
        <v>34</v>
      </c>
      <c r="E370" t="str">
        <f t="shared" si="28"/>
        <v>Male</v>
      </c>
      <c r="F370">
        <v>33</v>
      </c>
      <c r="G370" t="s">
        <v>97</v>
      </c>
      <c r="H370" t="s">
        <v>98</v>
      </c>
      <c r="I370" t="s">
        <v>99</v>
      </c>
      <c r="K370" t="str">
        <f>IF(J370="","Not Provided",VLOOKUP(J370,YOE_correlation[],2,TRUE))</f>
        <v>Not Provided</v>
      </c>
      <c r="L370" s="2">
        <v>40</v>
      </c>
      <c r="M370">
        <f t="shared" si="29"/>
        <v>40</v>
      </c>
      <c r="N370">
        <v>4.3</v>
      </c>
      <c r="O370">
        <v>1</v>
      </c>
      <c r="P370" t="str">
        <f t="shared" si="30"/>
        <v>Active</v>
      </c>
      <c r="Q370" s="1">
        <v>0.63</v>
      </c>
      <c r="R370" s="6">
        <f t="shared" si="31"/>
        <v>0.63</v>
      </c>
    </row>
    <row r="371" spans="1:18" x14ac:dyDescent="0.45">
      <c r="A371" t="s">
        <v>804</v>
      </c>
      <c r="B371" t="s">
        <v>805</v>
      </c>
      <c r="C371" t="str">
        <f t="shared" si="27"/>
        <v>Deborah Brown</v>
      </c>
      <c r="D371" t="s">
        <v>8</v>
      </c>
      <c r="E371" t="str">
        <f t="shared" si="28"/>
        <v>Female</v>
      </c>
      <c r="F371">
        <v>31</v>
      </c>
      <c r="G371" t="s">
        <v>92</v>
      </c>
      <c r="H371" t="s">
        <v>93</v>
      </c>
      <c r="I371" t="s">
        <v>99</v>
      </c>
      <c r="J371">
        <v>3</v>
      </c>
      <c r="K371" t="str">
        <f>IF(J371="","Not Provided",VLOOKUP(J371,YOE_correlation[],2,TRUE))</f>
        <v>1. Entry-level</v>
      </c>
      <c r="L371" s="2">
        <v>20</v>
      </c>
      <c r="M371">
        <f t="shared" si="29"/>
        <v>20</v>
      </c>
      <c r="O371" t="s">
        <v>19</v>
      </c>
      <c r="P371" t="str">
        <f t="shared" si="30"/>
        <v>Not Active</v>
      </c>
      <c r="R371" s="6" t="str">
        <f t="shared" si="31"/>
        <v>Not Rated</v>
      </c>
    </row>
    <row r="372" spans="1:18" x14ac:dyDescent="0.45">
      <c r="A372" t="s">
        <v>806</v>
      </c>
      <c r="B372" t="s">
        <v>807</v>
      </c>
      <c r="C372" t="str">
        <f t="shared" si="27"/>
        <v>Jennifer Lara</v>
      </c>
      <c r="D372" t="s">
        <v>22</v>
      </c>
      <c r="E372" t="str">
        <f t="shared" si="28"/>
        <v>Female</v>
      </c>
      <c r="F372">
        <v>49</v>
      </c>
      <c r="G372" t="s">
        <v>3</v>
      </c>
      <c r="H372" t="s">
        <v>4</v>
      </c>
      <c r="I372" t="s">
        <v>37</v>
      </c>
      <c r="J372">
        <v>15</v>
      </c>
      <c r="K372" t="str">
        <f>IF(J372="","Not Provided",VLOOKUP(J372,YOE_correlation[],2,TRUE))</f>
        <v>3. Experienced</v>
      </c>
      <c r="L372" t="s">
        <v>38</v>
      </c>
      <c r="M372">
        <f t="shared" si="29"/>
        <v>75</v>
      </c>
      <c r="N372">
        <v>2.6</v>
      </c>
      <c r="O372" t="s">
        <v>19</v>
      </c>
      <c r="P372" t="str">
        <f t="shared" si="30"/>
        <v>Not Active</v>
      </c>
      <c r="Q372" s="1">
        <v>0.83</v>
      </c>
      <c r="R372" s="6">
        <f t="shared" si="31"/>
        <v>0.83</v>
      </c>
    </row>
    <row r="373" spans="1:18" x14ac:dyDescent="0.45">
      <c r="A373" t="s">
        <v>808</v>
      </c>
      <c r="B373" t="s">
        <v>809</v>
      </c>
      <c r="C373" t="str">
        <f t="shared" si="27"/>
        <v>Jason Scott</v>
      </c>
      <c r="D373" t="s">
        <v>15</v>
      </c>
      <c r="E373" t="str">
        <f t="shared" si="28"/>
        <v>Male</v>
      </c>
      <c r="F373">
        <v>35</v>
      </c>
      <c r="G373" t="s">
        <v>162</v>
      </c>
      <c r="H373" t="s">
        <v>57</v>
      </c>
      <c r="I373" t="s">
        <v>18</v>
      </c>
      <c r="J373">
        <v>12</v>
      </c>
      <c r="K373" t="str">
        <f>IF(J373="","Not Provided",VLOOKUP(J373,YOE_correlation[],2,TRUE))</f>
        <v>3. Experienced</v>
      </c>
      <c r="L373" t="s">
        <v>296</v>
      </c>
      <c r="M373">
        <f t="shared" si="29"/>
        <v>20</v>
      </c>
      <c r="N373">
        <v>4.0999999999999996</v>
      </c>
      <c r="P373" t="str">
        <f t="shared" si="30"/>
        <v>Not Reported</v>
      </c>
      <c r="Q373" s="1">
        <v>0.94</v>
      </c>
      <c r="R373" s="6">
        <f t="shared" si="31"/>
        <v>0.94</v>
      </c>
    </row>
    <row r="374" spans="1:18" x14ac:dyDescent="0.45">
      <c r="A374" t="s">
        <v>810</v>
      </c>
      <c r="B374" t="s">
        <v>811</v>
      </c>
      <c r="C374" t="str">
        <f t="shared" si="27"/>
        <v>Gregory Garrison</v>
      </c>
      <c r="D374" t="s">
        <v>77</v>
      </c>
      <c r="E374" t="str">
        <f t="shared" si="28"/>
        <v>Male</v>
      </c>
      <c r="F374">
        <v>45</v>
      </c>
      <c r="G374" t="s">
        <v>78</v>
      </c>
      <c r="H374" t="s">
        <v>79</v>
      </c>
      <c r="I374" t="s">
        <v>37</v>
      </c>
      <c r="J374">
        <v>19</v>
      </c>
      <c r="K374" t="str">
        <f>IF(J374="","Not Provided",VLOOKUP(J374,YOE_correlation[],2,TRUE))</f>
        <v>4. Senior</v>
      </c>
      <c r="L374" s="2">
        <v>40</v>
      </c>
      <c r="M374">
        <f t="shared" si="29"/>
        <v>40</v>
      </c>
      <c r="N374">
        <v>2.2000000000000002</v>
      </c>
      <c r="O374">
        <v>1</v>
      </c>
      <c r="P374" t="str">
        <f t="shared" si="30"/>
        <v>Active</v>
      </c>
      <c r="Q374" s="1">
        <v>0.78</v>
      </c>
      <c r="R374" s="6">
        <f t="shared" si="31"/>
        <v>0.78</v>
      </c>
    </row>
    <row r="375" spans="1:18" x14ac:dyDescent="0.45">
      <c r="A375" t="s">
        <v>812</v>
      </c>
      <c r="B375" t="s">
        <v>813</v>
      </c>
      <c r="C375" t="str">
        <f t="shared" si="27"/>
        <v>Chelsea Anderson</v>
      </c>
      <c r="D375" t="s">
        <v>26</v>
      </c>
      <c r="E375" t="str">
        <f t="shared" si="28"/>
        <v>Female</v>
      </c>
      <c r="F375">
        <v>39</v>
      </c>
      <c r="G375" t="s">
        <v>29</v>
      </c>
      <c r="H375" t="s">
        <v>30</v>
      </c>
      <c r="I375" t="s">
        <v>37</v>
      </c>
      <c r="J375">
        <v>13</v>
      </c>
      <c r="K375" t="str">
        <f>IF(J375="","Not Provided",VLOOKUP(J375,YOE_correlation[],2,TRUE))</f>
        <v>3. Experienced</v>
      </c>
      <c r="L375">
        <v>30</v>
      </c>
      <c r="M375">
        <f t="shared" si="29"/>
        <v>30</v>
      </c>
      <c r="N375">
        <v>1.1000000000000001</v>
      </c>
      <c r="O375">
        <v>1</v>
      </c>
      <c r="P375" t="str">
        <f t="shared" si="30"/>
        <v>Active</v>
      </c>
      <c r="R375" s="6" t="str">
        <f t="shared" si="31"/>
        <v>Not Rated</v>
      </c>
    </row>
    <row r="376" spans="1:18" x14ac:dyDescent="0.45">
      <c r="A376" t="s">
        <v>814</v>
      </c>
      <c r="B376" t="s">
        <v>815</v>
      </c>
      <c r="C376" t="str">
        <f t="shared" ref="C376:C398" si="32">B376</f>
        <v>Gerald Johnson</v>
      </c>
      <c r="D376" t="s">
        <v>47</v>
      </c>
      <c r="E376" t="str">
        <f t="shared" si="28"/>
        <v>Male</v>
      </c>
      <c r="G376" t="s">
        <v>56</v>
      </c>
      <c r="H376" t="s">
        <v>57</v>
      </c>
      <c r="I376" t="s">
        <v>5</v>
      </c>
      <c r="K376" t="str">
        <f>IF(J376="","Not Provided",VLOOKUP(J376,YOE_correlation[],2,TRUE))</f>
        <v>Not Provided</v>
      </c>
      <c r="L376" s="2">
        <v>50</v>
      </c>
      <c r="M376">
        <f t="shared" si="29"/>
        <v>50</v>
      </c>
      <c r="N376">
        <v>2.1</v>
      </c>
      <c r="O376">
        <v>1</v>
      </c>
      <c r="P376" t="str">
        <f t="shared" si="30"/>
        <v>Active</v>
      </c>
      <c r="Q376" s="1">
        <v>0.82</v>
      </c>
      <c r="R376" s="6">
        <f t="shared" si="31"/>
        <v>0.82</v>
      </c>
    </row>
    <row r="377" spans="1:18" x14ac:dyDescent="0.45">
      <c r="A377" t="s">
        <v>816</v>
      </c>
      <c r="B377" t="s">
        <v>817</v>
      </c>
      <c r="C377" t="str">
        <f t="shared" si="32"/>
        <v>Kevin Ellis</v>
      </c>
      <c r="D377" t="s">
        <v>15</v>
      </c>
      <c r="E377" t="str">
        <f t="shared" si="28"/>
        <v>Male</v>
      </c>
      <c r="F377">
        <v>24</v>
      </c>
      <c r="G377" t="s">
        <v>16</v>
      </c>
      <c r="H377" t="s">
        <v>17</v>
      </c>
      <c r="I377" t="s">
        <v>63</v>
      </c>
      <c r="J377">
        <v>3</v>
      </c>
      <c r="K377" t="str">
        <f>IF(J377="","Not Provided",VLOOKUP(J377,YOE_correlation[],2,TRUE))</f>
        <v>1. Entry-level</v>
      </c>
      <c r="L377" s="2">
        <v>30</v>
      </c>
      <c r="M377">
        <f t="shared" si="29"/>
        <v>30</v>
      </c>
      <c r="N377">
        <v>2.2999999999999998</v>
      </c>
      <c r="O377" t="b">
        <v>0</v>
      </c>
      <c r="P377" t="str">
        <f t="shared" si="30"/>
        <v>Not Active</v>
      </c>
      <c r="Q377" s="1">
        <v>0.66</v>
      </c>
      <c r="R377" s="6">
        <f t="shared" si="31"/>
        <v>0.66</v>
      </c>
    </row>
    <row r="378" spans="1:18" x14ac:dyDescent="0.45">
      <c r="A378" t="s">
        <v>818</v>
      </c>
      <c r="B378" t="s">
        <v>819</v>
      </c>
      <c r="C378" t="str">
        <f t="shared" si="32"/>
        <v>Mitchell Keller</v>
      </c>
      <c r="D378" t="s">
        <v>82</v>
      </c>
      <c r="E378" t="str">
        <f t="shared" si="28"/>
        <v>Male</v>
      </c>
      <c r="F378">
        <v>50</v>
      </c>
      <c r="G378" t="s">
        <v>9</v>
      </c>
      <c r="H378" t="s">
        <v>10</v>
      </c>
      <c r="I378" t="s">
        <v>18</v>
      </c>
      <c r="J378">
        <v>26</v>
      </c>
      <c r="K378" t="str">
        <f>IF(J378="","Not Provided",VLOOKUP(J378,YOE_correlation[],2,TRUE))</f>
        <v>5. Expert / Veteran</v>
      </c>
      <c r="M378" t="str">
        <f t="shared" si="29"/>
        <v/>
      </c>
      <c r="N378">
        <v>3.6</v>
      </c>
      <c r="O378">
        <v>1</v>
      </c>
      <c r="P378" t="str">
        <f t="shared" si="30"/>
        <v>Active</v>
      </c>
      <c r="Q378">
        <v>82</v>
      </c>
      <c r="R378" s="6">
        <f t="shared" si="31"/>
        <v>0.82</v>
      </c>
    </row>
    <row r="379" spans="1:18" x14ac:dyDescent="0.45">
      <c r="A379" t="s">
        <v>820</v>
      </c>
      <c r="B379" t="s">
        <v>821</v>
      </c>
      <c r="C379" t="str">
        <f t="shared" si="32"/>
        <v>Mary Brown</v>
      </c>
      <c r="D379" t="s">
        <v>26</v>
      </c>
      <c r="E379" t="str">
        <f t="shared" si="28"/>
        <v>Female</v>
      </c>
      <c r="F379">
        <v>23</v>
      </c>
      <c r="G379" t="s">
        <v>16</v>
      </c>
      <c r="H379" t="s">
        <v>17</v>
      </c>
      <c r="I379" t="s">
        <v>99</v>
      </c>
      <c r="J379">
        <v>4</v>
      </c>
      <c r="K379" t="str">
        <f>IF(J379="","Not Provided",VLOOKUP(J379,YOE_correlation[],2,TRUE))</f>
        <v>1. Entry-level</v>
      </c>
      <c r="L379" t="s">
        <v>296</v>
      </c>
      <c r="M379">
        <f t="shared" si="29"/>
        <v>20</v>
      </c>
      <c r="N379">
        <v>4.7</v>
      </c>
      <c r="O379" t="b">
        <v>1</v>
      </c>
      <c r="P379" t="str">
        <f t="shared" si="30"/>
        <v>Active</v>
      </c>
      <c r="Q379" s="1">
        <v>0.84</v>
      </c>
      <c r="R379" s="6">
        <f t="shared" si="31"/>
        <v>0.84</v>
      </c>
    </row>
    <row r="380" spans="1:18" x14ac:dyDescent="0.45">
      <c r="A380" t="s">
        <v>822</v>
      </c>
      <c r="B380" t="s">
        <v>823</v>
      </c>
      <c r="C380" t="str">
        <f t="shared" si="32"/>
        <v>Ronald Walls</v>
      </c>
      <c r="D380" t="s">
        <v>47</v>
      </c>
      <c r="E380" t="str">
        <f t="shared" si="28"/>
        <v>Male</v>
      </c>
      <c r="F380">
        <v>27</v>
      </c>
      <c r="G380" t="s">
        <v>112</v>
      </c>
      <c r="H380" t="s">
        <v>10</v>
      </c>
      <c r="I380" t="s">
        <v>63</v>
      </c>
      <c r="J380">
        <v>8</v>
      </c>
      <c r="K380" t="str">
        <f>IF(J380="","Not Provided",VLOOKUP(J380,YOE_correlation[],2,TRUE))</f>
        <v>2. Intermediate</v>
      </c>
      <c r="L380">
        <v>20</v>
      </c>
      <c r="M380">
        <f t="shared" si="29"/>
        <v>20</v>
      </c>
      <c r="N380">
        <v>4.8</v>
      </c>
      <c r="O380" t="s">
        <v>19</v>
      </c>
      <c r="P380" t="str">
        <f t="shared" si="30"/>
        <v>Not Active</v>
      </c>
      <c r="Q380" s="1">
        <v>0.81</v>
      </c>
      <c r="R380" s="6">
        <f t="shared" si="31"/>
        <v>0.81</v>
      </c>
    </row>
    <row r="381" spans="1:18" x14ac:dyDescent="0.45">
      <c r="A381" t="s">
        <v>824</v>
      </c>
      <c r="B381" t="s">
        <v>825</v>
      </c>
      <c r="C381" t="str">
        <f t="shared" si="32"/>
        <v>Anthony Avila</v>
      </c>
      <c r="D381" t="s">
        <v>82</v>
      </c>
      <c r="E381" t="str">
        <f t="shared" si="28"/>
        <v>Male</v>
      </c>
      <c r="F381">
        <v>58</v>
      </c>
      <c r="G381" t="s">
        <v>137</v>
      </c>
      <c r="H381" t="s">
        <v>138</v>
      </c>
      <c r="I381" t="s">
        <v>31</v>
      </c>
      <c r="J381">
        <v>10</v>
      </c>
      <c r="K381" t="str">
        <f>IF(J381="","Not Provided",VLOOKUP(J381,YOE_correlation[],2,TRUE))</f>
        <v>2. Intermediate</v>
      </c>
      <c r="L381">
        <v>75</v>
      </c>
      <c r="M381">
        <f t="shared" si="29"/>
        <v>75</v>
      </c>
      <c r="N381">
        <v>4.2</v>
      </c>
      <c r="O381" t="s">
        <v>19</v>
      </c>
      <c r="P381" t="str">
        <f t="shared" si="30"/>
        <v>Not Active</v>
      </c>
      <c r="Q381">
        <v>71</v>
      </c>
      <c r="R381" s="6">
        <f t="shared" si="31"/>
        <v>0.71</v>
      </c>
    </row>
    <row r="382" spans="1:18" x14ac:dyDescent="0.45">
      <c r="A382" t="s">
        <v>826</v>
      </c>
      <c r="B382" t="s">
        <v>827</v>
      </c>
      <c r="C382" t="str">
        <f t="shared" si="32"/>
        <v>Douglas Goodwin</v>
      </c>
      <c r="D382" t="s">
        <v>34</v>
      </c>
      <c r="E382" t="str">
        <f t="shared" si="28"/>
        <v>Male</v>
      </c>
      <c r="F382">
        <v>37</v>
      </c>
      <c r="G382" t="s">
        <v>3</v>
      </c>
      <c r="H382" t="s">
        <v>4</v>
      </c>
      <c r="I382" t="s">
        <v>99</v>
      </c>
      <c r="J382">
        <v>5</v>
      </c>
      <c r="K382" t="str">
        <f>IF(J382="","Not Provided",VLOOKUP(J382,YOE_correlation[],2,TRUE))</f>
        <v>1. Entry-level</v>
      </c>
      <c r="M382" t="str">
        <f t="shared" si="29"/>
        <v/>
      </c>
      <c r="N382">
        <v>4.8</v>
      </c>
      <c r="O382">
        <v>1</v>
      </c>
      <c r="P382" t="str">
        <f t="shared" si="30"/>
        <v>Active</v>
      </c>
      <c r="Q382" s="1">
        <v>0.61</v>
      </c>
      <c r="R382" s="6">
        <f t="shared" si="31"/>
        <v>0.61</v>
      </c>
    </row>
    <row r="383" spans="1:18" x14ac:dyDescent="0.45">
      <c r="A383" t="s">
        <v>828</v>
      </c>
      <c r="B383" t="s">
        <v>829</v>
      </c>
      <c r="C383" t="str">
        <f t="shared" si="32"/>
        <v>James Mills</v>
      </c>
      <c r="D383" t="s">
        <v>47</v>
      </c>
      <c r="E383" t="str">
        <f t="shared" si="28"/>
        <v>Male</v>
      </c>
      <c r="F383">
        <v>39</v>
      </c>
      <c r="G383" t="s">
        <v>173</v>
      </c>
      <c r="H383" t="s">
        <v>57</v>
      </c>
      <c r="I383" t="s">
        <v>5</v>
      </c>
      <c r="J383">
        <v>18</v>
      </c>
      <c r="K383" t="str">
        <f>IF(J383="","Not Provided",VLOOKUP(J383,YOE_correlation[],2,TRUE))</f>
        <v>4. Senior</v>
      </c>
      <c r="L383">
        <v>75</v>
      </c>
      <c r="M383">
        <f t="shared" si="29"/>
        <v>75</v>
      </c>
      <c r="N383">
        <v>4</v>
      </c>
      <c r="O383">
        <v>1</v>
      </c>
      <c r="P383" t="str">
        <f t="shared" si="30"/>
        <v>Active</v>
      </c>
      <c r="Q383" s="1">
        <v>0.66</v>
      </c>
      <c r="R383" s="6">
        <f t="shared" si="31"/>
        <v>0.66</v>
      </c>
    </row>
    <row r="384" spans="1:18" x14ac:dyDescent="0.45">
      <c r="A384" t="s">
        <v>830</v>
      </c>
      <c r="B384" t="s">
        <v>831</v>
      </c>
      <c r="C384" t="str">
        <f t="shared" si="32"/>
        <v>Nicole Marks</v>
      </c>
      <c r="D384" t="s">
        <v>8</v>
      </c>
      <c r="E384" t="str">
        <f t="shared" si="28"/>
        <v>Female</v>
      </c>
      <c r="F384">
        <v>46</v>
      </c>
      <c r="G384" t="s">
        <v>123</v>
      </c>
      <c r="H384" t="s">
        <v>124</v>
      </c>
      <c r="I384" t="s">
        <v>37</v>
      </c>
      <c r="J384">
        <v>10</v>
      </c>
      <c r="K384" t="str">
        <f>IF(J384="","Not Provided",VLOOKUP(J384,YOE_correlation[],2,TRUE))</f>
        <v>2. Intermediate</v>
      </c>
      <c r="L384" s="2">
        <v>20</v>
      </c>
      <c r="M384">
        <f t="shared" si="29"/>
        <v>20</v>
      </c>
      <c r="N384">
        <v>2.5</v>
      </c>
      <c r="O384" t="b">
        <v>1</v>
      </c>
      <c r="P384" t="str">
        <f t="shared" si="30"/>
        <v>Active</v>
      </c>
      <c r="Q384" s="1">
        <v>0.97</v>
      </c>
      <c r="R384" s="6">
        <f t="shared" si="31"/>
        <v>0.97</v>
      </c>
    </row>
    <row r="385" spans="1:18" x14ac:dyDescent="0.45">
      <c r="A385" t="s">
        <v>832</v>
      </c>
      <c r="B385" t="s">
        <v>833</v>
      </c>
      <c r="C385" t="str">
        <f t="shared" si="32"/>
        <v>Phyllis Dawson</v>
      </c>
      <c r="D385" t="s">
        <v>62</v>
      </c>
      <c r="E385" t="str">
        <f t="shared" si="28"/>
        <v>Female</v>
      </c>
      <c r="G385" t="s">
        <v>52</v>
      </c>
      <c r="H385" t="s">
        <v>10</v>
      </c>
      <c r="I385" t="s">
        <v>58</v>
      </c>
      <c r="J385">
        <v>0</v>
      </c>
      <c r="K385" t="str">
        <f>IF(J385="","Not Provided",VLOOKUP(J385,YOE_correlation[],2,TRUE))</f>
        <v>1. Entry-level</v>
      </c>
      <c r="L385" t="s">
        <v>296</v>
      </c>
      <c r="M385">
        <f t="shared" si="29"/>
        <v>20</v>
      </c>
      <c r="N385">
        <v>4.8</v>
      </c>
      <c r="O385">
        <v>0</v>
      </c>
      <c r="P385" t="str">
        <f t="shared" si="30"/>
        <v>Not Active</v>
      </c>
      <c r="Q385" s="1">
        <v>0.74</v>
      </c>
      <c r="R385" s="6">
        <f t="shared" si="31"/>
        <v>0.74</v>
      </c>
    </row>
    <row r="386" spans="1:18" x14ac:dyDescent="0.45">
      <c r="A386" t="s">
        <v>834</v>
      </c>
      <c r="B386" t="s">
        <v>835</v>
      </c>
      <c r="C386" t="str">
        <f t="shared" si="32"/>
        <v>Renee Arnold</v>
      </c>
      <c r="D386" t="s">
        <v>2</v>
      </c>
      <c r="E386" t="str">
        <f t="shared" si="28"/>
        <v>Female</v>
      </c>
      <c r="F386">
        <v>39</v>
      </c>
      <c r="G386" t="s">
        <v>162</v>
      </c>
      <c r="H386" t="s">
        <v>57</v>
      </c>
      <c r="I386" t="s">
        <v>5</v>
      </c>
      <c r="J386">
        <v>21</v>
      </c>
      <c r="K386" t="str">
        <f>IF(J386="","Not Provided",VLOOKUP(J386,YOE_correlation[],2,TRUE))</f>
        <v>5. Expert / Veteran</v>
      </c>
      <c r="L386">
        <v>30</v>
      </c>
      <c r="M386">
        <f t="shared" si="29"/>
        <v>30</v>
      </c>
      <c r="N386">
        <v>4.7</v>
      </c>
      <c r="O386" t="b">
        <v>0</v>
      </c>
      <c r="P386" t="str">
        <f t="shared" si="30"/>
        <v>Not Active</v>
      </c>
      <c r="Q386" s="1">
        <v>0.61</v>
      </c>
      <c r="R386" s="6">
        <f t="shared" si="31"/>
        <v>0.61</v>
      </c>
    </row>
    <row r="387" spans="1:18" x14ac:dyDescent="0.45">
      <c r="A387" t="s">
        <v>836</v>
      </c>
      <c r="B387" t="s">
        <v>837</v>
      </c>
      <c r="C387" t="str">
        <f t="shared" si="32"/>
        <v>Eric Robinson</v>
      </c>
      <c r="D387" t="s">
        <v>77</v>
      </c>
      <c r="E387" t="str">
        <f t="shared" ref="E387:E450" si="33">IF(LOWER(LEFT(D387,1))="f", "Female", "Male")</f>
        <v>Male</v>
      </c>
      <c r="F387">
        <v>59</v>
      </c>
      <c r="G387" t="s">
        <v>123</v>
      </c>
      <c r="H387" t="s">
        <v>124</v>
      </c>
      <c r="I387" t="s">
        <v>5</v>
      </c>
      <c r="J387">
        <v>25</v>
      </c>
      <c r="K387" t="str">
        <f>IF(J387="","Not Provided",VLOOKUP(J387,YOE_correlation[],2,TRUE))</f>
        <v>5. Expert / Veteran</v>
      </c>
      <c r="L387">
        <v>20</v>
      </c>
      <c r="M387">
        <f t="shared" ref="M387:M450" si="34">IFERROR(--_xlfn.REGEXREPLACE(L387,"[^0-9.]",""),"")</f>
        <v>20</v>
      </c>
      <c r="N387">
        <v>4</v>
      </c>
      <c r="O387">
        <v>0</v>
      </c>
      <c r="P387" t="str">
        <f t="shared" ref="P387:P450" si="35">IF(O387="","Not Reported",IF(_xlfn.REGEXTEST(TRIM(UPPER(O387)),"^(1|Y|YES|TRUE)$",1),"Active","Not Active"))</f>
        <v>Not Active</v>
      </c>
      <c r="Q387" s="1">
        <v>0.9</v>
      </c>
      <c r="R387" s="6">
        <f t="shared" ref="R387:R450" si="36">IF(
    Q387="",
    "Not Rated",
    IF(
        RIGHT(TRIM(Q387),1)="%",
        VALUE(_xlfn.REGEXREPLACE(Q387,"%",""))/100,
        IF(Q387&gt;1, Q387/100,Q387)
    )
)</f>
        <v>0.9</v>
      </c>
    </row>
    <row r="388" spans="1:18" x14ac:dyDescent="0.45">
      <c r="A388" t="s">
        <v>838</v>
      </c>
      <c r="B388" t="s">
        <v>839</v>
      </c>
      <c r="C388" t="str">
        <f t="shared" si="32"/>
        <v>Paul Brown</v>
      </c>
      <c r="D388" t="s">
        <v>34</v>
      </c>
      <c r="E388" t="str">
        <f t="shared" si="33"/>
        <v>Male</v>
      </c>
      <c r="F388">
        <v>21</v>
      </c>
      <c r="G388" t="s">
        <v>29</v>
      </c>
      <c r="H388" t="s">
        <v>30</v>
      </c>
      <c r="I388" t="s">
        <v>74</v>
      </c>
      <c r="J388">
        <v>0</v>
      </c>
      <c r="K388" t="str">
        <f>IF(J388="","Not Provided",VLOOKUP(J388,YOE_correlation[],2,TRUE))</f>
        <v>1. Entry-level</v>
      </c>
      <c r="L388" s="2">
        <v>40</v>
      </c>
      <c r="M388">
        <f t="shared" si="34"/>
        <v>40</v>
      </c>
      <c r="N388">
        <v>4.0999999999999996</v>
      </c>
      <c r="O388" t="s">
        <v>59</v>
      </c>
      <c r="P388" t="str">
        <f t="shared" si="35"/>
        <v>Active</v>
      </c>
      <c r="Q388" s="1">
        <v>0.97</v>
      </c>
      <c r="R388" s="6">
        <f t="shared" si="36"/>
        <v>0.97</v>
      </c>
    </row>
    <row r="389" spans="1:18" x14ac:dyDescent="0.45">
      <c r="A389" t="s">
        <v>840</v>
      </c>
      <c r="B389" t="s">
        <v>841</v>
      </c>
      <c r="C389" t="str">
        <f t="shared" si="32"/>
        <v>Sarah Proctor</v>
      </c>
      <c r="D389" t="s">
        <v>8</v>
      </c>
      <c r="E389" t="str">
        <f t="shared" si="33"/>
        <v>Female</v>
      </c>
      <c r="F389">
        <v>23</v>
      </c>
      <c r="G389" t="s">
        <v>112</v>
      </c>
      <c r="H389" t="s">
        <v>10</v>
      </c>
      <c r="I389" t="s">
        <v>74</v>
      </c>
      <c r="J389">
        <v>5</v>
      </c>
      <c r="K389" t="str">
        <f>IF(J389="","Not Provided",VLOOKUP(J389,YOE_correlation[],2,TRUE))</f>
        <v>1. Entry-level</v>
      </c>
      <c r="L389">
        <v>100</v>
      </c>
      <c r="M389">
        <f t="shared" si="34"/>
        <v>100</v>
      </c>
      <c r="N389">
        <v>3.2</v>
      </c>
      <c r="O389">
        <v>1</v>
      </c>
      <c r="P389" t="str">
        <f t="shared" si="35"/>
        <v>Active</v>
      </c>
      <c r="R389" s="6" t="str">
        <f t="shared" si="36"/>
        <v>Not Rated</v>
      </c>
    </row>
    <row r="390" spans="1:18" x14ac:dyDescent="0.45">
      <c r="A390" t="s">
        <v>842</v>
      </c>
      <c r="B390" t="s">
        <v>843</v>
      </c>
      <c r="C390" t="str">
        <f t="shared" si="32"/>
        <v>Matthew Hicks</v>
      </c>
      <c r="D390" t="s">
        <v>34</v>
      </c>
      <c r="E390" t="str">
        <f t="shared" si="33"/>
        <v>Male</v>
      </c>
      <c r="F390">
        <v>27</v>
      </c>
      <c r="G390" t="s">
        <v>123</v>
      </c>
      <c r="H390" t="s">
        <v>124</v>
      </c>
      <c r="I390" t="s">
        <v>23</v>
      </c>
      <c r="J390">
        <v>1</v>
      </c>
      <c r="K390" t="str">
        <f>IF(J390="","Not Provided",VLOOKUP(J390,YOE_correlation[],2,TRUE))</f>
        <v>1. Entry-level</v>
      </c>
      <c r="L390">
        <v>20</v>
      </c>
      <c r="M390">
        <f t="shared" si="34"/>
        <v>20</v>
      </c>
      <c r="N390">
        <v>4.3</v>
      </c>
      <c r="O390" t="s">
        <v>19</v>
      </c>
      <c r="P390" t="str">
        <f t="shared" si="35"/>
        <v>Not Active</v>
      </c>
      <c r="Q390" s="1">
        <v>0.76</v>
      </c>
      <c r="R390" s="6">
        <f t="shared" si="36"/>
        <v>0.76</v>
      </c>
    </row>
    <row r="391" spans="1:18" x14ac:dyDescent="0.45">
      <c r="A391" t="s">
        <v>844</v>
      </c>
      <c r="B391" t="s">
        <v>845</v>
      </c>
      <c r="C391" t="str">
        <f t="shared" si="32"/>
        <v>Christopher Black</v>
      </c>
      <c r="D391" t="s">
        <v>34</v>
      </c>
      <c r="E391" t="str">
        <f t="shared" si="33"/>
        <v>Male</v>
      </c>
      <c r="F391">
        <v>27</v>
      </c>
      <c r="G391" t="s">
        <v>158</v>
      </c>
      <c r="H391" t="s">
        <v>159</v>
      </c>
      <c r="I391" t="s">
        <v>63</v>
      </c>
      <c r="J391">
        <v>4</v>
      </c>
      <c r="K391" t="str">
        <f>IF(J391="","Not Provided",VLOOKUP(J391,YOE_correlation[],2,TRUE))</f>
        <v>1. Entry-level</v>
      </c>
      <c r="L391">
        <v>40</v>
      </c>
      <c r="M391">
        <f t="shared" si="34"/>
        <v>40</v>
      </c>
      <c r="N391">
        <v>4.4000000000000004</v>
      </c>
      <c r="O391">
        <v>0</v>
      </c>
      <c r="P391" t="str">
        <f t="shared" si="35"/>
        <v>Not Active</v>
      </c>
      <c r="Q391" s="1">
        <v>0.92</v>
      </c>
      <c r="R391" s="6">
        <f t="shared" si="36"/>
        <v>0.92</v>
      </c>
    </row>
    <row r="392" spans="1:18" x14ac:dyDescent="0.45">
      <c r="A392" t="s">
        <v>846</v>
      </c>
      <c r="B392" t="s">
        <v>847</v>
      </c>
      <c r="C392" t="str">
        <f t="shared" si="32"/>
        <v>Joanne Reyes</v>
      </c>
      <c r="D392" t="s">
        <v>22</v>
      </c>
      <c r="E392" t="str">
        <f t="shared" si="33"/>
        <v>Female</v>
      </c>
      <c r="F392">
        <v>48</v>
      </c>
      <c r="G392" t="s">
        <v>137</v>
      </c>
      <c r="H392" t="s">
        <v>138</v>
      </c>
      <c r="I392" t="s">
        <v>37</v>
      </c>
      <c r="J392">
        <v>21</v>
      </c>
      <c r="K392" t="str">
        <f>IF(J392="","Not Provided",VLOOKUP(J392,YOE_correlation[],2,TRUE))</f>
        <v>5. Expert / Veteran</v>
      </c>
      <c r="L392">
        <v>40</v>
      </c>
      <c r="M392">
        <f t="shared" si="34"/>
        <v>40</v>
      </c>
      <c r="N392">
        <v>2.2999999999999998</v>
      </c>
      <c r="O392">
        <v>0</v>
      </c>
      <c r="P392" t="str">
        <f t="shared" si="35"/>
        <v>Not Active</v>
      </c>
      <c r="R392" s="6" t="str">
        <f t="shared" si="36"/>
        <v>Not Rated</v>
      </c>
    </row>
    <row r="393" spans="1:18" x14ac:dyDescent="0.45">
      <c r="A393" t="s">
        <v>848</v>
      </c>
      <c r="B393" t="s">
        <v>849</v>
      </c>
      <c r="C393" t="str">
        <f t="shared" si="32"/>
        <v>Isaac Gray</v>
      </c>
      <c r="D393" t="s">
        <v>47</v>
      </c>
      <c r="E393" t="str">
        <f t="shared" si="33"/>
        <v>Male</v>
      </c>
      <c r="F393">
        <v>21</v>
      </c>
      <c r="G393" t="s">
        <v>137</v>
      </c>
      <c r="H393" t="s">
        <v>138</v>
      </c>
      <c r="I393" t="s">
        <v>31</v>
      </c>
      <c r="J393">
        <v>1</v>
      </c>
      <c r="K393" t="str">
        <f>IF(J393="","Not Provided",VLOOKUP(J393,YOE_correlation[],2,TRUE))</f>
        <v>1. Entry-level</v>
      </c>
      <c r="L393" s="2">
        <v>20</v>
      </c>
      <c r="M393">
        <f t="shared" si="34"/>
        <v>20</v>
      </c>
      <c r="N393">
        <v>2.4</v>
      </c>
      <c r="O393">
        <v>1</v>
      </c>
      <c r="P393" t="str">
        <f t="shared" si="35"/>
        <v>Active</v>
      </c>
      <c r="Q393" s="1">
        <v>0.66</v>
      </c>
      <c r="R393" s="6">
        <f t="shared" si="36"/>
        <v>0.66</v>
      </c>
    </row>
    <row r="394" spans="1:18" x14ac:dyDescent="0.45">
      <c r="A394" t="s">
        <v>850</v>
      </c>
      <c r="B394" t="s">
        <v>851</v>
      </c>
      <c r="C394" t="str">
        <f t="shared" si="32"/>
        <v>Joshua Roberts</v>
      </c>
      <c r="D394" t="s">
        <v>34</v>
      </c>
      <c r="E394" t="str">
        <f t="shared" si="33"/>
        <v>Male</v>
      </c>
      <c r="F394">
        <v>37</v>
      </c>
      <c r="G394" t="s">
        <v>3</v>
      </c>
      <c r="H394" t="s">
        <v>4</v>
      </c>
      <c r="I394" t="s">
        <v>74</v>
      </c>
      <c r="K394" t="str">
        <f>IF(J394="","Not Provided",VLOOKUP(J394,YOE_correlation[],2,TRUE))</f>
        <v>Not Provided</v>
      </c>
      <c r="L394">
        <v>50</v>
      </c>
      <c r="M394">
        <f t="shared" si="34"/>
        <v>50</v>
      </c>
      <c r="N394">
        <v>4.5999999999999996</v>
      </c>
      <c r="O394">
        <v>0</v>
      </c>
      <c r="P394" t="str">
        <f t="shared" si="35"/>
        <v>Not Active</v>
      </c>
      <c r="Q394" s="1">
        <v>0.83</v>
      </c>
      <c r="R394" s="6">
        <f t="shared" si="36"/>
        <v>0.83</v>
      </c>
    </row>
    <row r="395" spans="1:18" x14ac:dyDescent="0.45">
      <c r="A395" t="s">
        <v>852</v>
      </c>
      <c r="B395" t="s">
        <v>853</v>
      </c>
      <c r="C395" t="str">
        <f t="shared" si="32"/>
        <v>Elizabeth Estrada</v>
      </c>
      <c r="D395" t="s">
        <v>22</v>
      </c>
      <c r="E395" t="str">
        <f t="shared" si="33"/>
        <v>Female</v>
      </c>
      <c r="F395">
        <v>31</v>
      </c>
      <c r="G395" t="s">
        <v>16</v>
      </c>
      <c r="H395" t="s">
        <v>17</v>
      </c>
      <c r="I395" t="s">
        <v>58</v>
      </c>
      <c r="J395">
        <v>10</v>
      </c>
      <c r="K395" t="str">
        <f>IF(J395="","Not Provided",VLOOKUP(J395,YOE_correlation[],2,TRUE))</f>
        <v>2. Intermediate</v>
      </c>
      <c r="L395">
        <v>50</v>
      </c>
      <c r="M395">
        <f t="shared" si="34"/>
        <v>50</v>
      </c>
      <c r="N395">
        <v>0</v>
      </c>
      <c r="O395" t="s">
        <v>143</v>
      </c>
      <c r="P395" t="str">
        <f t="shared" si="35"/>
        <v>Not Active</v>
      </c>
      <c r="R395" s="6" t="str">
        <f t="shared" si="36"/>
        <v>Not Rated</v>
      </c>
    </row>
    <row r="396" spans="1:18" x14ac:dyDescent="0.45">
      <c r="A396" t="s">
        <v>854</v>
      </c>
      <c r="B396" t="s">
        <v>855</v>
      </c>
      <c r="C396" t="str">
        <f t="shared" si="32"/>
        <v>Lori Malone</v>
      </c>
      <c r="D396" t="s">
        <v>2</v>
      </c>
      <c r="E396" t="str">
        <f t="shared" si="33"/>
        <v>Female</v>
      </c>
      <c r="F396">
        <v>41</v>
      </c>
      <c r="G396" t="s">
        <v>123</v>
      </c>
      <c r="H396" t="s">
        <v>124</v>
      </c>
      <c r="I396" t="s">
        <v>5</v>
      </c>
      <c r="J396">
        <v>21</v>
      </c>
      <c r="K396" t="str">
        <f>IF(J396="","Not Provided",VLOOKUP(J396,YOE_correlation[],2,TRUE))</f>
        <v>5. Expert / Veteran</v>
      </c>
      <c r="M396" t="str">
        <f t="shared" si="34"/>
        <v/>
      </c>
      <c r="N396">
        <v>0</v>
      </c>
      <c r="O396" t="s">
        <v>59</v>
      </c>
      <c r="P396" t="str">
        <f t="shared" si="35"/>
        <v>Active</v>
      </c>
      <c r="R396" s="6" t="str">
        <f t="shared" si="36"/>
        <v>Not Rated</v>
      </c>
    </row>
    <row r="397" spans="1:18" x14ac:dyDescent="0.45">
      <c r="A397" t="s">
        <v>856</v>
      </c>
      <c r="B397" t="s">
        <v>857</v>
      </c>
      <c r="C397" t="str">
        <f t="shared" si="32"/>
        <v>Anthony Huynh MD</v>
      </c>
      <c r="D397" t="s">
        <v>15</v>
      </c>
      <c r="E397" t="str">
        <f t="shared" si="33"/>
        <v>Male</v>
      </c>
      <c r="F397">
        <v>31</v>
      </c>
      <c r="G397" t="s">
        <v>108</v>
      </c>
      <c r="H397" t="s">
        <v>109</v>
      </c>
      <c r="I397" t="s">
        <v>63</v>
      </c>
      <c r="J397">
        <v>0</v>
      </c>
      <c r="K397" t="str">
        <f>IF(J397="","Not Provided",VLOOKUP(J397,YOE_correlation[],2,TRUE))</f>
        <v>1. Entry-level</v>
      </c>
      <c r="L397" s="2">
        <v>20</v>
      </c>
      <c r="M397">
        <f t="shared" si="34"/>
        <v>20</v>
      </c>
      <c r="N397">
        <v>4.2</v>
      </c>
      <c r="O397" t="s">
        <v>59</v>
      </c>
      <c r="P397" t="str">
        <f t="shared" si="35"/>
        <v>Active</v>
      </c>
      <c r="Q397">
        <v>82</v>
      </c>
      <c r="R397" s="6">
        <f t="shared" si="36"/>
        <v>0.82</v>
      </c>
    </row>
    <row r="398" spans="1:18" x14ac:dyDescent="0.45">
      <c r="A398" t="s">
        <v>858</v>
      </c>
      <c r="B398" t="s">
        <v>859</v>
      </c>
      <c r="C398" t="str">
        <f t="shared" si="32"/>
        <v>Mindy York</v>
      </c>
      <c r="D398" t="s">
        <v>8</v>
      </c>
      <c r="E398" t="str">
        <f t="shared" si="33"/>
        <v>Female</v>
      </c>
      <c r="F398">
        <v>58</v>
      </c>
      <c r="G398" t="s">
        <v>56</v>
      </c>
      <c r="H398" t="s">
        <v>57</v>
      </c>
      <c r="I398" t="s">
        <v>37</v>
      </c>
      <c r="J398">
        <v>0</v>
      </c>
      <c r="K398" t="str">
        <f>IF(J398="","Not Provided",VLOOKUP(J398,YOE_correlation[],2,TRUE))</f>
        <v>1. Entry-level</v>
      </c>
      <c r="L398">
        <v>50</v>
      </c>
      <c r="M398">
        <f t="shared" si="34"/>
        <v>50</v>
      </c>
      <c r="N398">
        <v>2.2999999999999998</v>
      </c>
      <c r="O398">
        <v>0</v>
      </c>
      <c r="P398" t="str">
        <f t="shared" si="35"/>
        <v>Not Active</v>
      </c>
      <c r="Q398" s="1">
        <v>0.77</v>
      </c>
      <c r="R398" s="6">
        <f t="shared" si="36"/>
        <v>0.77</v>
      </c>
    </row>
    <row r="399" spans="1:18" x14ac:dyDescent="0.45">
      <c r="A399" t="s">
        <v>860</v>
      </c>
      <c r="B399" t="s">
        <v>861</v>
      </c>
      <c r="C399" t="str">
        <f>_xlfn.TEXTAFTER(B399,". ",)</f>
        <v>Christine Cherry</v>
      </c>
      <c r="D399" t="s">
        <v>2</v>
      </c>
      <c r="E399" t="str">
        <f t="shared" si="33"/>
        <v>Female</v>
      </c>
      <c r="F399">
        <v>45</v>
      </c>
      <c r="G399" t="s">
        <v>29</v>
      </c>
      <c r="H399" t="s">
        <v>30</v>
      </c>
      <c r="I399" t="s">
        <v>37</v>
      </c>
      <c r="J399">
        <v>17</v>
      </c>
      <c r="K399" t="str">
        <f>IF(J399="","Not Provided",VLOOKUP(J399,YOE_correlation[],2,TRUE))</f>
        <v>4. Senior</v>
      </c>
      <c r="L399" s="2">
        <v>50</v>
      </c>
      <c r="M399">
        <f t="shared" si="34"/>
        <v>50</v>
      </c>
      <c r="N399">
        <v>4.7</v>
      </c>
      <c r="O399">
        <v>1</v>
      </c>
      <c r="P399" t="str">
        <f t="shared" si="35"/>
        <v>Active</v>
      </c>
      <c r="Q399" s="1">
        <v>0.73</v>
      </c>
      <c r="R399" s="6">
        <f t="shared" si="36"/>
        <v>0.73</v>
      </c>
    </row>
    <row r="400" spans="1:18" x14ac:dyDescent="0.45">
      <c r="A400" t="s">
        <v>862</v>
      </c>
      <c r="B400" t="s">
        <v>863</v>
      </c>
      <c r="C400" t="str">
        <f t="shared" ref="C400" si="37">B400</f>
        <v>Daniel Foster</v>
      </c>
      <c r="D400" t="s">
        <v>34</v>
      </c>
      <c r="E400" t="str">
        <f t="shared" si="33"/>
        <v>Male</v>
      </c>
      <c r="F400">
        <v>51</v>
      </c>
      <c r="G400" t="s">
        <v>97</v>
      </c>
      <c r="H400" t="s">
        <v>98</v>
      </c>
      <c r="I400" t="s">
        <v>63</v>
      </c>
      <c r="J400">
        <v>5</v>
      </c>
      <c r="K400" t="str">
        <f>IF(J400="","Not Provided",VLOOKUP(J400,YOE_correlation[],2,TRUE))</f>
        <v>1. Entry-level</v>
      </c>
      <c r="M400" t="str">
        <f t="shared" si="34"/>
        <v/>
      </c>
      <c r="N400">
        <v>3</v>
      </c>
      <c r="O400">
        <v>1</v>
      </c>
      <c r="P400" t="str">
        <f t="shared" si="35"/>
        <v>Active</v>
      </c>
      <c r="Q400" s="1">
        <v>0.88</v>
      </c>
      <c r="R400" s="6">
        <f t="shared" si="36"/>
        <v>0.88</v>
      </c>
    </row>
    <row r="401" spans="1:18" x14ac:dyDescent="0.45">
      <c r="A401" t="s">
        <v>864</v>
      </c>
      <c r="B401" t="s">
        <v>865</v>
      </c>
      <c r="C401" t="str">
        <f>_xlfn.TEXTAFTER(B401,". ",)</f>
        <v>David Valencia</v>
      </c>
      <c r="D401" t="s">
        <v>47</v>
      </c>
      <c r="E401" t="str">
        <f t="shared" si="33"/>
        <v>Male</v>
      </c>
      <c r="F401">
        <v>54</v>
      </c>
      <c r="G401" t="s">
        <v>44</v>
      </c>
      <c r="H401" t="s">
        <v>10</v>
      </c>
      <c r="I401" t="s">
        <v>58</v>
      </c>
      <c r="J401">
        <v>3</v>
      </c>
      <c r="K401" t="str">
        <f>IF(J401="","Not Provided",VLOOKUP(J401,YOE_correlation[],2,TRUE))</f>
        <v>1. Entry-level</v>
      </c>
      <c r="L401" t="s">
        <v>94</v>
      </c>
      <c r="M401">
        <f t="shared" si="34"/>
        <v>30</v>
      </c>
      <c r="N401">
        <v>2.4</v>
      </c>
      <c r="O401">
        <v>0</v>
      </c>
      <c r="P401" t="str">
        <f t="shared" si="35"/>
        <v>Not Active</v>
      </c>
      <c r="Q401" s="1">
        <v>0.81</v>
      </c>
      <c r="R401" s="6">
        <f t="shared" si="36"/>
        <v>0.81</v>
      </c>
    </row>
    <row r="402" spans="1:18" x14ac:dyDescent="0.45">
      <c r="A402" t="s">
        <v>866</v>
      </c>
      <c r="B402" t="s">
        <v>867</v>
      </c>
      <c r="C402" t="str">
        <f t="shared" ref="C402:C432" si="38">B402</f>
        <v>Ethan Adams</v>
      </c>
      <c r="D402" t="s">
        <v>77</v>
      </c>
      <c r="E402" t="str">
        <f t="shared" si="33"/>
        <v>Male</v>
      </c>
      <c r="F402">
        <v>22</v>
      </c>
      <c r="G402" t="s">
        <v>108</v>
      </c>
      <c r="H402" t="s">
        <v>109</v>
      </c>
      <c r="I402" t="s">
        <v>37</v>
      </c>
      <c r="J402">
        <v>1</v>
      </c>
      <c r="K402" t="str">
        <f>IF(J402="","Not Provided",VLOOKUP(J402,YOE_correlation[],2,TRUE))</f>
        <v>1. Entry-level</v>
      </c>
      <c r="L402">
        <v>20</v>
      </c>
      <c r="M402">
        <f t="shared" si="34"/>
        <v>20</v>
      </c>
      <c r="N402">
        <v>1.7</v>
      </c>
      <c r="O402" t="s">
        <v>19</v>
      </c>
      <c r="P402" t="str">
        <f t="shared" si="35"/>
        <v>Not Active</v>
      </c>
      <c r="Q402" s="1">
        <v>0.78</v>
      </c>
      <c r="R402" s="6">
        <f t="shared" si="36"/>
        <v>0.78</v>
      </c>
    </row>
    <row r="403" spans="1:18" x14ac:dyDescent="0.45">
      <c r="A403" t="s">
        <v>868</v>
      </c>
      <c r="B403" t="s">
        <v>869</v>
      </c>
      <c r="C403" t="str">
        <f t="shared" si="38"/>
        <v>Brett Moore</v>
      </c>
      <c r="D403" t="s">
        <v>77</v>
      </c>
      <c r="E403" t="str">
        <f t="shared" si="33"/>
        <v>Male</v>
      </c>
      <c r="F403">
        <v>36</v>
      </c>
      <c r="G403" t="s">
        <v>48</v>
      </c>
      <c r="H403" t="s">
        <v>49</v>
      </c>
      <c r="I403" t="s">
        <v>63</v>
      </c>
      <c r="J403">
        <v>2</v>
      </c>
      <c r="K403" t="str">
        <f>IF(J403="","Not Provided",VLOOKUP(J403,YOE_correlation[],2,TRUE))</f>
        <v>1. Entry-level</v>
      </c>
      <c r="L403">
        <v>75</v>
      </c>
      <c r="M403">
        <f t="shared" si="34"/>
        <v>75</v>
      </c>
      <c r="N403">
        <v>0</v>
      </c>
      <c r="O403" t="b">
        <v>0</v>
      </c>
      <c r="P403" t="str">
        <f t="shared" si="35"/>
        <v>Not Active</v>
      </c>
      <c r="Q403" s="1">
        <v>0.92</v>
      </c>
      <c r="R403" s="6">
        <f t="shared" si="36"/>
        <v>0.92</v>
      </c>
    </row>
    <row r="404" spans="1:18" x14ac:dyDescent="0.45">
      <c r="A404" t="s">
        <v>870</v>
      </c>
      <c r="B404" t="s">
        <v>871</v>
      </c>
      <c r="C404" t="str">
        <f t="shared" si="38"/>
        <v>Phillip Griffin</v>
      </c>
      <c r="D404" t="s">
        <v>47</v>
      </c>
      <c r="E404" t="str">
        <f t="shared" si="33"/>
        <v>Male</v>
      </c>
      <c r="F404">
        <v>50</v>
      </c>
      <c r="G404" t="s">
        <v>16</v>
      </c>
      <c r="H404" t="s">
        <v>17</v>
      </c>
      <c r="I404" t="s">
        <v>74</v>
      </c>
      <c r="J404">
        <v>32</v>
      </c>
      <c r="K404" t="str">
        <f>IF(J404="","Not Provided",VLOOKUP(J404,YOE_correlation[],2,TRUE))</f>
        <v>5. Expert / Veteran</v>
      </c>
      <c r="L404" s="2">
        <v>30</v>
      </c>
      <c r="M404">
        <f t="shared" si="34"/>
        <v>30</v>
      </c>
      <c r="O404">
        <v>0</v>
      </c>
      <c r="P404" t="str">
        <f t="shared" si="35"/>
        <v>Not Active</v>
      </c>
      <c r="Q404" s="1">
        <v>0.64</v>
      </c>
      <c r="R404" s="6">
        <f t="shared" si="36"/>
        <v>0.64</v>
      </c>
    </row>
    <row r="405" spans="1:18" x14ac:dyDescent="0.45">
      <c r="A405" t="s">
        <v>872</v>
      </c>
      <c r="B405" t="s">
        <v>873</v>
      </c>
      <c r="C405" t="str">
        <f t="shared" si="38"/>
        <v>Stacie Wall</v>
      </c>
      <c r="D405" t="s">
        <v>62</v>
      </c>
      <c r="E405" t="str">
        <f t="shared" si="33"/>
        <v>Female</v>
      </c>
      <c r="F405">
        <v>41</v>
      </c>
      <c r="G405" t="s">
        <v>9</v>
      </c>
      <c r="H405" t="s">
        <v>10</v>
      </c>
      <c r="I405" t="s">
        <v>5</v>
      </c>
      <c r="J405">
        <v>14</v>
      </c>
      <c r="K405" t="str">
        <f>IF(J405="","Not Provided",VLOOKUP(J405,YOE_correlation[],2,TRUE))</f>
        <v>3. Experienced</v>
      </c>
      <c r="L405">
        <v>30</v>
      </c>
      <c r="M405">
        <f t="shared" si="34"/>
        <v>30</v>
      </c>
      <c r="N405">
        <v>0</v>
      </c>
      <c r="O405" t="s">
        <v>59</v>
      </c>
      <c r="P405" t="str">
        <f t="shared" si="35"/>
        <v>Active</v>
      </c>
      <c r="Q405" s="1">
        <v>0.78</v>
      </c>
      <c r="R405" s="6">
        <f t="shared" si="36"/>
        <v>0.78</v>
      </c>
    </row>
    <row r="406" spans="1:18" x14ac:dyDescent="0.45">
      <c r="A406" t="s">
        <v>874</v>
      </c>
      <c r="B406" t="s">
        <v>875</v>
      </c>
      <c r="C406" t="str">
        <f t="shared" si="38"/>
        <v>Jacob Austin</v>
      </c>
      <c r="D406" t="s">
        <v>77</v>
      </c>
      <c r="E406" t="str">
        <f t="shared" si="33"/>
        <v>Male</v>
      </c>
      <c r="G406" t="s">
        <v>137</v>
      </c>
      <c r="H406" t="s">
        <v>138</v>
      </c>
      <c r="I406" t="s">
        <v>23</v>
      </c>
      <c r="J406">
        <v>10</v>
      </c>
      <c r="K406" t="str">
        <f>IF(J406="","Not Provided",VLOOKUP(J406,YOE_correlation[],2,TRUE))</f>
        <v>2. Intermediate</v>
      </c>
      <c r="L406">
        <v>20</v>
      </c>
      <c r="M406">
        <f t="shared" si="34"/>
        <v>20</v>
      </c>
      <c r="N406">
        <v>1.8</v>
      </c>
      <c r="O406" t="s">
        <v>53</v>
      </c>
      <c r="P406" t="str">
        <f t="shared" si="35"/>
        <v>Active</v>
      </c>
      <c r="Q406">
        <v>85</v>
      </c>
      <c r="R406" s="6">
        <f t="shared" si="36"/>
        <v>0.85</v>
      </c>
    </row>
    <row r="407" spans="1:18" x14ac:dyDescent="0.45">
      <c r="A407" t="s">
        <v>876</v>
      </c>
      <c r="B407" t="s">
        <v>877</v>
      </c>
      <c r="C407" t="str">
        <f t="shared" si="38"/>
        <v>Sabrina Davidson</v>
      </c>
      <c r="D407" t="s">
        <v>8</v>
      </c>
      <c r="E407" t="str">
        <f t="shared" si="33"/>
        <v>Female</v>
      </c>
      <c r="F407">
        <v>51</v>
      </c>
      <c r="G407" t="s">
        <v>29</v>
      </c>
      <c r="H407" t="s">
        <v>30</v>
      </c>
      <c r="I407" t="s">
        <v>63</v>
      </c>
      <c r="J407">
        <v>27</v>
      </c>
      <c r="K407" t="str">
        <f>IF(J407="","Not Provided",VLOOKUP(J407,YOE_correlation[],2,TRUE))</f>
        <v>5. Expert / Veteran</v>
      </c>
      <c r="L407" s="2">
        <v>50</v>
      </c>
      <c r="M407">
        <f t="shared" si="34"/>
        <v>50</v>
      </c>
      <c r="N407">
        <v>0</v>
      </c>
      <c r="O407" t="s">
        <v>143</v>
      </c>
      <c r="P407" t="str">
        <f t="shared" si="35"/>
        <v>Not Active</v>
      </c>
      <c r="Q407" s="1">
        <v>0.78</v>
      </c>
      <c r="R407" s="6">
        <f t="shared" si="36"/>
        <v>0.78</v>
      </c>
    </row>
    <row r="408" spans="1:18" x14ac:dyDescent="0.45">
      <c r="A408" t="s">
        <v>878</v>
      </c>
      <c r="B408" t="s">
        <v>879</v>
      </c>
      <c r="C408" t="str">
        <f t="shared" si="38"/>
        <v>Dustin Douglas</v>
      </c>
      <c r="D408" t="s">
        <v>15</v>
      </c>
      <c r="E408" t="str">
        <f t="shared" si="33"/>
        <v>Male</v>
      </c>
      <c r="F408">
        <v>21</v>
      </c>
      <c r="G408" t="s">
        <v>119</v>
      </c>
      <c r="H408" t="s">
        <v>120</v>
      </c>
      <c r="I408" t="s">
        <v>31</v>
      </c>
      <c r="J408">
        <v>2</v>
      </c>
      <c r="K408" t="str">
        <f>IF(J408="","Not Provided",VLOOKUP(J408,YOE_correlation[],2,TRUE))</f>
        <v>1. Entry-level</v>
      </c>
      <c r="L408" s="2">
        <v>30</v>
      </c>
      <c r="M408">
        <f t="shared" si="34"/>
        <v>30</v>
      </c>
      <c r="N408">
        <v>3.8</v>
      </c>
      <c r="O408">
        <v>1</v>
      </c>
      <c r="P408" t="str">
        <f t="shared" si="35"/>
        <v>Active</v>
      </c>
      <c r="Q408" s="1">
        <v>0.98</v>
      </c>
      <c r="R408" s="6">
        <f t="shared" si="36"/>
        <v>0.98</v>
      </c>
    </row>
    <row r="409" spans="1:18" x14ac:dyDescent="0.45">
      <c r="A409" t="s">
        <v>880</v>
      </c>
      <c r="B409" t="s">
        <v>881</v>
      </c>
      <c r="C409" t="str">
        <f t="shared" si="38"/>
        <v>Steven Norris</v>
      </c>
      <c r="D409" t="s">
        <v>47</v>
      </c>
      <c r="E409" t="str">
        <f t="shared" si="33"/>
        <v>Male</v>
      </c>
      <c r="F409">
        <v>51</v>
      </c>
      <c r="G409" t="s">
        <v>70</v>
      </c>
      <c r="H409" t="s">
        <v>71</v>
      </c>
      <c r="I409" t="s">
        <v>31</v>
      </c>
      <c r="J409">
        <v>33</v>
      </c>
      <c r="K409" t="str">
        <f>IF(J409="","Not Provided",VLOOKUP(J409,YOE_correlation[],2,TRUE))</f>
        <v>5. Expert / Veteran</v>
      </c>
      <c r="L409" t="s">
        <v>41</v>
      </c>
      <c r="M409">
        <f t="shared" si="34"/>
        <v>40</v>
      </c>
      <c r="N409">
        <v>0</v>
      </c>
      <c r="O409" t="s">
        <v>59</v>
      </c>
      <c r="P409" t="str">
        <f t="shared" si="35"/>
        <v>Active</v>
      </c>
      <c r="Q409" s="1">
        <v>0.63</v>
      </c>
      <c r="R409" s="6">
        <f t="shared" si="36"/>
        <v>0.63</v>
      </c>
    </row>
    <row r="410" spans="1:18" x14ac:dyDescent="0.45">
      <c r="A410" t="s">
        <v>882</v>
      </c>
      <c r="B410" t="s">
        <v>883</v>
      </c>
      <c r="C410" t="str">
        <f t="shared" si="38"/>
        <v>Mindy Sullivan</v>
      </c>
      <c r="D410" t="s">
        <v>26</v>
      </c>
      <c r="E410" t="str">
        <f t="shared" si="33"/>
        <v>Female</v>
      </c>
      <c r="F410">
        <v>37</v>
      </c>
      <c r="G410" t="s">
        <v>35</v>
      </c>
      <c r="H410" t="s">
        <v>36</v>
      </c>
      <c r="I410" t="s">
        <v>18</v>
      </c>
      <c r="J410">
        <v>11</v>
      </c>
      <c r="K410" t="str">
        <f>IF(J410="","Not Provided",VLOOKUP(J410,YOE_correlation[],2,TRUE))</f>
        <v>3. Experienced</v>
      </c>
      <c r="L410" t="s">
        <v>41</v>
      </c>
      <c r="M410">
        <f t="shared" si="34"/>
        <v>40</v>
      </c>
      <c r="N410">
        <v>3.6</v>
      </c>
      <c r="O410" t="s">
        <v>19</v>
      </c>
      <c r="P410" t="str">
        <f t="shared" si="35"/>
        <v>Not Active</v>
      </c>
      <c r="Q410" s="1">
        <v>0.73</v>
      </c>
      <c r="R410" s="6">
        <f t="shared" si="36"/>
        <v>0.73</v>
      </c>
    </row>
    <row r="411" spans="1:18" x14ac:dyDescent="0.45">
      <c r="A411" t="s">
        <v>884</v>
      </c>
      <c r="B411" t="s">
        <v>885</v>
      </c>
      <c r="C411" t="str">
        <f t="shared" si="38"/>
        <v>Elizabeth Stone</v>
      </c>
      <c r="D411" t="s">
        <v>2</v>
      </c>
      <c r="E411" t="str">
        <f t="shared" si="33"/>
        <v>Female</v>
      </c>
      <c r="F411">
        <v>20</v>
      </c>
      <c r="G411" t="s">
        <v>173</v>
      </c>
      <c r="H411" t="s">
        <v>57</v>
      </c>
      <c r="I411" t="s">
        <v>18</v>
      </c>
      <c r="J411">
        <v>2</v>
      </c>
      <c r="K411" t="str">
        <f>IF(J411="","Not Provided",VLOOKUP(J411,YOE_correlation[],2,TRUE))</f>
        <v>1. Entry-level</v>
      </c>
      <c r="L411">
        <v>30</v>
      </c>
      <c r="M411">
        <f t="shared" si="34"/>
        <v>30</v>
      </c>
      <c r="N411">
        <v>0</v>
      </c>
      <c r="O411">
        <v>0</v>
      </c>
      <c r="P411" t="str">
        <f t="shared" si="35"/>
        <v>Not Active</v>
      </c>
      <c r="Q411" s="1">
        <v>0.94</v>
      </c>
      <c r="R411" s="6">
        <f t="shared" si="36"/>
        <v>0.94</v>
      </c>
    </row>
    <row r="412" spans="1:18" x14ac:dyDescent="0.45">
      <c r="A412" t="s">
        <v>886</v>
      </c>
      <c r="B412" t="s">
        <v>887</v>
      </c>
      <c r="C412" t="str">
        <f t="shared" si="38"/>
        <v>Diane Flores</v>
      </c>
      <c r="D412" t="s">
        <v>62</v>
      </c>
      <c r="E412" t="str">
        <f t="shared" si="33"/>
        <v>Female</v>
      </c>
      <c r="F412">
        <v>50</v>
      </c>
      <c r="G412" t="s">
        <v>9</v>
      </c>
      <c r="H412" t="s">
        <v>10</v>
      </c>
      <c r="I412" t="s">
        <v>23</v>
      </c>
      <c r="J412">
        <v>31</v>
      </c>
      <c r="K412" t="str">
        <f>IF(J412="","Not Provided",VLOOKUP(J412,YOE_correlation[],2,TRUE))</f>
        <v>5. Expert / Veteran</v>
      </c>
      <c r="L412" s="2">
        <v>50</v>
      </c>
      <c r="M412">
        <f t="shared" si="34"/>
        <v>50</v>
      </c>
      <c r="N412">
        <v>4.0999999999999996</v>
      </c>
      <c r="P412" t="str">
        <f t="shared" si="35"/>
        <v>Not Reported</v>
      </c>
      <c r="Q412" s="1">
        <v>0.81</v>
      </c>
      <c r="R412" s="6">
        <f t="shared" si="36"/>
        <v>0.81</v>
      </c>
    </row>
    <row r="413" spans="1:18" x14ac:dyDescent="0.45">
      <c r="A413" t="s">
        <v>888</v>
      </c>
      <c r="B413" t="s">
        <v>889</v>
      </c>
      <c r="C413" t="str">
        <f t="shared" si="38"/>
        <v>Jessica Erickson</v>
      </c>
      <c r="D413" t="s">
        <v>8</v>
      </c>
      <c r="E413" t="str">
        <f t="shared" si="33"/>
        <v>Female</v>
      </c>
      <c r="F413">
        <v>58</v>
      </c>
      <c r="G413" t="s">
        <v>48</v>
      </c>
      <c r="H413" t="s">
        <v>49</v>
      </c>
      <c r="I413" t="s">
        <v>18</v>
      </c>
      <c r="J413">
        <v>17</v>
      </c>
      <c r="K413" t="str">
        <f>IF(J413="","Not Provided",VLOOKUP(J413,YOE_correlation[],2,TRUE))</f>
        <v>4. Senior</v>
      </c>
      <c r="L413" s="2">
        <v>50</v>
      </c>
      <c r="M413">
        <f t="shared" si="34"/>
        <v>50</v>
      </c>
      <c r="N413">
        <v>2.6</v>
      </c>
      <c r="O413">
        <v>1</v>
      </c>
      <c r="P413" t="str">
        <f t="shared" si="35"/>
        <v>Active</v>
      </c>
      <c r="Q413" s="1">
        <v>0.61</v>
      </c>
      <c r="R413" s="6">
        <f t="shared" si="36"/>
        <v>0.61</v>
      </c>
    </row>
    <row r="414" spans="1:18" x14ac:dyDescent="0.45">
      <c r="A414" t="s">
        <v>890</v>
      </c>
      <c r="B414" t="s">
        <v>891</v>
      </c>
      <c r="C414" t="str">
        <f t="shared" si="38"/>
        <v>Sara Moses</v>
      </c>
      <c r="D414" t="s">
        <v>8</v>
      </c>
      <c r="E414" t="str">
        <f t="shared" si="33"/>
        <v>Female</v>
      </c>
      <c r="F414">
        <v>40</v>
      </c>
      <c r="G414" t="s">
        <v>92</v>
      </c>
      <c r="H414" t="s">
        <v>93</v>
      </c>
      <c r="I414" t="s">
        <v>58</v>
      </c>
      <c r="J414">
        <v>2</v>
      </c>
      <c r="K414" t="str">
        <f>IF(J414="","Not Provided",VLOOKUP(J414,YOE_correlation[],2,TRUE))</f>
        <v>1. Entry-level</v>
      </c>
      <c r="L414" s="2">
        <v>100</v>
      </c>
      <c r="M414">
        <f t="shared" si="34"/>
        <v>100</v>
      </c>
      <c r="N414">
        <v>0</v>
      </c>
      <c r="O414">
        <v>0</v>
      </c>
      <c r="P414" t="str">
        <f t="shared" si="35"/>
        <v>Not Active</v>
      </c>
      <c r="R414" s="6" t="str">
        <f t="shared" si="36"/>
        <v>Not Rated</v>
      </c>
    </row>
    <row r="415" spans="1:18" x14ac:dyDescent="0.45">
      <c r="A415" t="s">
        <v>892</v>
      </c>
      <c r="B415" t="s">
        <v>893</v>
      </c>
      <c r="C415" t="str">
        <f t="shared" si="38"/>
        <v>Allison Henderson</v>
      </c>
      <c r="D415" t="s">
        <v>22</v>
      </c>
      <c r="E415" t="str">
        <f t="shared" si="33"/>
        <v>Female</v>
      </c>
      <c r="F415">
        <v>26</v>
      </c>
      <c r="G415" t="s">
        <v>123</v>
      </c>
      <c r="H415" t="s">
        <v>124</v>
      </c>
      <c r="I415" t="s">
        <v>23</v>
      </c>
      <c r="J415">
        <v>2</v>
      </c>
      <c r="K415" t="str">
        <f>IF(J415="","Not Provided",VLOOKUP(J415,YOE_correlation[],2,TRUE))</f>
        <v>1. Entry-level</v>
      </c>
      <c r="L415">
        <v>20</v>
      </c>
      <c r="M415">
        <f t="shared" si="34"/>
        <v>20</v>
      </c>
      <c r="N415">
        <v>1.3</v>
      </c>
      <c r="O415" t="s">
        <v>143</v>
      </c>
      <c r="P415" t="str">
        <f t="shared" si="35"/>
        <v>Not Active</v>
      </c>
      <c r="Q415" s="1">
        <v>0.83</v>
      </c>
      <c r="R415" s="6">
        <f t="shared" si="36"/>
        <v>0.83</v>
      </c>
    </row>
    <row r="416" spans="1:18" x14ac:dyDescent="0.45">
      <c r="A416" t="s">
        <v>894</v>
      </c>
      <c r="B416" t="s">
        <v>895</v>
      </c>
      <c r="C416" t="str">
        <f t="shared" si="38"/>
        <v>Susan Dixon</v>
      </c>
      <c r="D416" t="s">
        <v>8</v>
      </c>
      <c r="E416" t="str">
        <f t="shared" si="33"/>
        <v>Female</v>
      </c>
      <c r="F416">
        <v>44</v>
      </c>
      <c r="G416" t="s">
        <v>97</v>
      </c>
      <c r="H416" t="s">
        <v>98</v>
      </c>
      <c r="I416" t="s">
        <v>63</v>
      </c>
      <c r="J416">
        <v>22</v>
      </c>
      <c r="K416" t="str">
        <f>IF(J416="","Not Provided",VLOOKUP(J416,YOE_correlation[],2,TRUE))</f>
        <v>5. Expert / Veteran</v>
      </c>
      <c r="L416">
        <v>30</v>
      </c>
      <c r="M416">
        <f t="shared" si="34"/>
        <v>30</v>
      </c>
      <c r="N416">
        <v>4.0999999999999996</v>
      </c>
      <c r="O416" t="s">
        <v>59</v>
      </c>
      <c r="P416" t="str">
        <f t="shared" si="35"/>
        <v>Active</v>
      </c>
      <c r="R416" s="6" t="str">
        <f t="shared" si="36"/>
        <v>Not Rated</v>
      </c>
    </row>
    <row r="417" spans="1:18" x14ac:dyDescent="0.45">
      <c r="A417" t="s">
        <v>896</v>
      </c>
      <c r="B417" t="s">
        <v>897</v>
      </c>
      <c r="C417" t="str">
        <f t="shared" si="38"/>
        <v>David Morrison</v>
      </c>
      <c r="D417" t="s">
        <v>15</v>
      </c>
      <c r="E417" t="str">
        <f t="shared" si="33"/>
        <v>Male</v>
      </c>
      <c r="F417">
        <v>42</v>
      </c>
      <c r="G417" t="s">
        <v>162</v>
      </c>
      <c r="H417" t="s">
        <v>57</v>
      </c>
      <c r="I417" t="s">
        <v>99</v>
      </c>
      <c r="J417">
        <v>8</v>
      </c>
      <c r="K417" t="str">
        <f>IF(J417="","Not Provided",VLOOKUP(J417,YOE_correlation[],2,TRUE))</f>
        <v>2. Intermediate</v>
      </c>
      <c r="L417" s="2">
        <v>50</v>
      </c>
      <c r="M417">
        <f t="shared" si="34"/>
        <v>50</v>
      </c>
      <c r="N417">
        <v>2.4</v>
      </c>
      <c r="O417" t="s">
        <v>143</v>
      </c>
      <c r="P417" t="str">
        <f t="shared" si="35"/>
        <v>Not Active</v>
      </c>
      <c r="Q417" s="1">
        <v>0.68</v>
      </c>
      <c r="R417" s="6">
        <f t="shared" si="36"/>
        <v>0.68</v>
      </c>
    </row>
    <row r="418" spans="1:18" x14ac:dyDescent="0.45">
      <c r="A418" t="s">
        <v>898</v>
      </c>
      <c r="B418" t="s">
        <v>318</v>
      </c>
      <c r="C418" t="str">
        <f t="shared" si="38"/>
        <v>Jason Carter</v>
      </c>
      <c r="D418" t="s">
        <v>77</v>
      </c>
      <c r="E418" t="str">
        <f t="shared" si="33"/>
        <v>Male</v>
      </c>
      <c r="F418">
        <v>38</v>
      </c>
      <c r="G418" t="s">
        <v>162</v>
      </c>
      <c r="H418" t="s">
        <v>57</v>
      </c>
      <c r="I418" t="s">
        <v>37</v>
      </c>
      <c r="J418">
        <v>9</v>
      </c>
      <c r="K418" t="str">
        <f>IF(J418="","Not Provided",VLOOKUP(J418,YOE_correlation[],2,TRUE))</f>
        <v>2. Intermediate</v>
      </c>
      <c r="L418" s="2">
        <v>50</v>
      </c>
      <c r="M418">
        <f t="shared" si="34"/>
        <v>50</v>
      </c>
      <c r="N418">
        <v>0</v>
      </c>
      <c r="O418">
        <v>0</v>
      </c>
      <c r="P418" t="str">
        <f t="shared" si="35"/>
        <v>Not Active</v>
      </c>
      <c r="Q418" s="1">
        <v>0.74</v>
      </c>
      <c r="R418" s="6">
        <f t="shared" si="36"/>
        <v>0.74</v>
      </c>
    </row>
    <row r="419" spans="1:18" x14ac:dyDescent="0.45">
      <c r="A419" t="s">
        <v>899</v>
      </c>
      <c r="B419" t="s">
        <v>900</v>
      </c>
      <c r="C419" t="str">
        <f t="shared" si="38"/>
        <v>James Jacobs</v>
      </c>
      <c r="D419" t="s">
        <v>15</v>
      </c>
      <c r="E419" t="str">
        <f t="shared" si="33"/>
        <v>Male</v>
      </c>
      <c r="F419">
        <v>51</v>
      </c>
      <c r="G419" t="s">
        <v>123</v>
      </c>
      <c r="H419" t="s">
        <v>124</v>
      </c>
      <c r="I419" t="s">
        <v>23</v>
      </c>
      <c r="J419">
        <v>32</v>
      </c>
      <c r="K419" t="str">
        <f>IF(J419="","Not Provided",VLOOKUP(J419,YOE_correlation[],2,TRUE))</f>
        <v>5. Expert / Veteran</v>
      </c>
      <c r="L419">
        <v>100</v>
      </c>
      <c r="M419">
        <f t="shared" si="34"/>
        <v>100</v>
      </c>
      <c r="N419">
        <v>4.4000000000000004</v>
      </c>
      <c r="O419" t="b">
        <v>0</v>
      </c>
      <c r="P419" t="str">
        <f t="shared" si="35"/>
        <v>Not Active</v>
      </c>
      <c r="Q419">
        <v>91</v>
      </c>
      <c r="R419" s="6">
        <f t="shared" si="36"/>
        <v>0.91</v>
      </c>
    </row>
    <row r="420" spans="1:18" x14ac:dyDescent="0.45">
      <c r="A420" t="s">
        <v>901</v>
      </c>
      <c r="B420" t="s">
        <v>902</v>
      </c>
      <c r="C420" t="str">
        <f t="shared" si="38"/>
        <v>Kathleen Quinn</v>
      </c>
      <c r="D420" t="s">
        <v>26</v>
      </c>
      <c r="E420" t="str">
        <f t="shared" si="33"/>
        <v>Female</v>
      </c>
      <c r="F420">
        <v>36</v>
      </c>
      <c r="G420" t="s">
        <v>119</v>
      </c>
      <c r="H420" t="s">
        <v>120</v>
      </c>
      <c r="I420" t="s">
        <v>31</v>
      </c>
      <c r="J420">
        <v>8</v>
      </c>
      <c r="K420" t="str">
        <f>IF(J420="","Not Provided",VLOOKUP(J420,YOE_correlation[],2,TRUE))</f>
        <v>2. Intermediate</v>
      </c>
      <c r="L420" t="s">
        <v>12</v>
      </c>
      <c r="M420">
        <f t="shared" si="34"/>
        <v>100</v>
      </c>
      <c r="N420">
        <v>2.2000000000000002</v>
      </c>
      <c r="O420">
        <v>1</v>
      </c>
      <c r="P420" t="str">
        <f t="shared" si="35"/>
        <v>Active</v>
      </c>
      <c r="Q420" s="1">
        <v>0.97</v>
      </c>
      <c r="R420" s="6">
        <f t="shared" si="36"/>
        <v>0.97</v>
      </c>
    </row>
    <row r="421" spans="1:18" x14ac:dyDescent="0.45">
      <c r="A421" t="s">
        <v>903</v>
      </c>
      <c r="B421" t="s">
        <v>904</v>
      </c>
      <c r="C421" t="str">
        <f t="shared" si="38"/>
        <v>Natalie Frank MD</v>
      </c>
      <c r="D421" t="s">
        <v>8</v>
      </c>
      <c r="E421" t="str">
        <f t="shared" si="33"/>
        <v>Female</v>
      </c>
      <c r="F421">
        <v>37</v>
      </c>
      <c r="G421" t="s">
        <v>9</v>
      </c>
      <c r="H421" t="s">
        <v>10</v>
      </c>
      <c r="I421" t="s">
        <v>11</v>
      </c>
      <c r="J421">
        <v>10</v>
      </c>
      <c r="K421" t="str">
        <f>IF(J421="","Not Provided",VLOOKUP(J421,YOE_correlation[],2,TRUE))</f>
        <v>2. Intermediate</v>
      </c>
      <c r="L421">
        <v>30</v>
      </c>
      <c r="M421">
        <f t="shared" si="34"/>
        <v>30</v>
      </c>
      <c r="N421">
        <v>0</v>
      </c>
      <c r="O421">
        <v>0</v>
      </c>
      <c r="P421" t="str">
        <f t="shared" si="35"/>
        <v>Not Active</v>
      </c>
      <c r="Q421" s="1">
        <v>0.96</v>
      </c>
      <c r="R421" s="6">
        <f t="shared" si="36"/>
        <v>0.96</v>
      </c>
    </row>
    <row r="422" spans="1:18" x14ac:dyDescent="0.45">
      <c r="A422" t="s">
        <v>905</v>
      </c>
      <c r="B422" t="s">
        <v>906</v>
      </c>
      <c r="C422" t="str">
        <f t="shared" si="38"/>
        <v>Michael Reed</v>
      </c>
      <c r="D422" t="s">
        <v>15</v>
      </c>
      <c r="E422" t="str">
        <f t="shared" si="33"/>
        <v>Male</v>
      </c>
      <c r="F422">
        <v>31</v>
      </c>
      <c r="G422" t="s">
        <v>137</v>
      </c>
      <c r="H422" t="s">
        <v>138</v>
      </c>
      <c r="I422" t="s">
        <v>74</v>
      </c>
      <c r="J422">
        <v>0</v>
      </c>
      <c r="K422" t="str">
        <f>IF(J422="","Not Provided",VLOOKUP(J422,YOE_correlation[],2,TRUE))</f>
        <v>1. Entry-level</v>
      </c>
      <c r="L422">
        <v>50</v>
      </c>
      <c r="M422">
        <f t="shared" si="34"/>
        <v>50</v>
      </c>
      <c r="N422">
        <v>1.1000000000000001</v>
      </c>
      <c r="O422" t="s">
        <v>59</v>
      </c>
      <c r="P422" t="str">
        <f t="shared" si="35"/>
        <v>Active</v>
      </c>
      <c r="Q422" s="1">
        <v>0.73</v>
      </c>
      <c r="R422" s="6">
        <f t="shared" si="36"/>
        <v>0.73</v>
      </c>
    </row>
    <row r="423" spans="1:18" x14ac:dyDescent="0.45">
      <c r="A423" t="s">
        <v>907</v>
      </c>
      <c r="B423" t="s">
        <v>908</v>
      </c>
      <c r="C423" t="str">
        <f t="shared" si="38"/>
        <v>Sheila Smith</v>
      </c>
      <c r="D423" t="s">
        <v>2</v>
      </c>
      <c r="E423" t="str">
        <f t="shared" si="33"/>
        <v>Female</v>
      </c>
      <c r="F423">
        <v>47</v>
      </c>
      <c r="G423" t="s">
        <v>78</v>
      </c>
      <c r="H423" t="s">
        <v>79</v>
      </c>
      <c r="I423" t="s">
        <v>63</v>
      </c>
      <c r="J423">
        <v>22</v>
      </c>
      <c r="K423" t="str">
        <f>IF(J423="","Not Provided",VLOOKUP(J423,YOE_correlation[],2,TRUE))</f>
        <v>5. Expert / Veteran</v>
      </c>
      <c r="M423" t="str">
        <f t="shared" si="34"/>
        <v/>
      </c>
      <c r="N423">
        <v>1.4</v>
      </c>
      <c r="O423" t="s">
        <v>53</v>
      </c>
      <c r="P423" t="str">
        <f t="shared" si="35"/>
        <v>Active</v>
      </c>
      <c r="Q423" s="1">
        <v>0.72</v>
      </c>
      <c r="R423" s="6">
        <f t="shared" si="36"/>
        <v>0.72</v>
      </c>
    </row>
    <row r="424" spans="1:18" x14ac:dyDescent="0.45">
      <c r="A424" t="s">
        <v>909</v>
      </c>
      <c r="B424" t="s">
        <v>910</v>
      </c>
      <c r="C424" t="str">
        <f t="shared" si="38"/>
        <v>Morgan Ford</v>
      </c>
      <c r="D424" t="s">
        <v>26</v>
      </c>
      <c r="E424" t="str">
        <f t="shared" si="33"/>
        <v>Female</v>
      </c>
      <c r="F424">
        <v>60</v>
      </c>
      <c r="G424" t="s">
        <v>162</v>
      </c>
      <c r="H424" t="s">
        <v>57</v>
      </c>
      <c r="I424" t="s">
        <v>58</v>
      </c>
      <c r="J424">
        <v>34</v>
      </c>
      <c r="K424" t="str">
        <f>IF(J424="","Not Provided",VLOOKUP(J424,YOE_correlation[],2,TRUE))</f>
        <v>5. Expert / Veteran</v>
      </c>
      <c r="L424" s="2">
        <v>100</v>
      </c>
      <c r="M424">
        <f t="shared" si="34"/>
        <v>100</v>
      </c>
      <c r="N424">
        <v>0</v>
      </c>
      <c r="O424" t="b">
        <v>1</v>
      </c>
      <c r="P424" t="str">
        <f t="shared" si="35"/>
        <v>Active</v>
      </c>
      <c r="Q424" s="1">
        <v>0.74</v>
      </c>
      <c r="R424" s="6">
        <f t="shared" si="36"/>
        <v>0.74</v>
      </c>
    </row>
    <row r="425" spans="1:18" x14ac:dyDescent="0.45">
      <c r="A425" t="s">
        <v>911</v>
      </c>
      <c r="B425" t="s">
        <v>912</v>
      </c>
      <c r="C425" t="str">
        <f t="shared" si="38"/>
        <v>Linda Schultz</v>
      </c>
      <c r="D425" t="s">
        <v>8</v>
      </c>
      <c r="E425" t="str">
        <f t="shared" si="33"/>
        <v>Female</v>
      </c>
      <c r="F425">
        <v>48</v>
      </c>
      <c r="G425" t="s">
        <v>56</v>
      </c>
      <c r="H425" t="s">
        <v>57</v>
      </c>
      <c r="I425" t="s">
        <v>11</v>
      </c>
      <c r="J425">
        <v>5</v>
      </c>
      <c r="K425" t="str">
        <f>IF(J425="","Not Provided",VLOOKUP(J425,YOE_correlation[],2,TRUE))</f>
        <v>1. Entry-level</v>
      </c>
      <c r="L425">
        <v>30</v>
      </c>
      <c r="M425">
        <f t="shared" si="34"/>
        <v>30</v>
      </c>
      <c r="N425">
        <v>1.5</v>
      </c>
      <c r="O425" t="s">
        <v>19</v>
      </c>
      <c r="P425" t="str">
        <f t="shared" si="35"/>
        <v>Not Active</v>
      </c>
      <c r="R425" s="6" t="str">
        <f t="shared" si="36"/>
        <v>Not Rated</v>
      </c>
    </row>
    <row r="426" spans="1:18" x14ac:dyDescent="0.45">
      <c r="A426" t="s">
        <v>913</v>
      </c>
      <c r="B426" t="s">
        <v>914</v>
      </c>
      <c r="C426" t="str">
        <f t="shared" si="38"/>
        <v>Regina Daniel</v>
      </c>
      <c r="D426" t="s">
        <v>22</v>
      </c>
      <c r="E426" t="str">
        <f t="shared" si="33"/>
        <v>Female</v>
      </c>
      <c r="F426">
        <v>24</v>
      </c>
      <c r="G426" t="s">
        <v>78</v>
      </c>
      <c r="H426" t="s">
        <v>79</v>
      </c>
      <c r="I426" t="s">
        <v>31</v>
      </c>
      <c r="J426">
        <v>3</v>
      </c>
      <c r="K426" t="str">
        <f>IF(J426="","Not Provided",VLOOKUP(J426,YOE_correlation[],2,TRUE))</f>
        <v>1. Entry-level</v>
      </c>
      <c r="L426">
        <v>20</v>
      </c>
      <c r="M426">
        <f t="shared" si="34"/>
        <v>20</v>
      </c>
      <c r="N426">
        <v>0</v>
      </c>
      <c r="O426">
        <v>1</v>
      </c>
      <c r="P426" t="str">
        <f t="shared" si="35"/>
        <v>Active</v>
      </c>
      <c r="R426" s="6" t="str">
        <f t="shared" si="36"/>
        <v>Not Rated</v>
      </c>
    </row>
    <row r="427" spans="1:18" x14ac:dyDescent="0.45">
      <c r="A427" t="s">
        <v>915</v>
      </c>
      <c r="B427" t="s">
        <v>916</v>
      </c>
      <c r="C427" t="str">
        <f t="shared" si="38"/>
        <v>Allison Perkins</v>
      </c>
      <c r="D427" t="s">
        <v>8</v>
      </c>
      <c r="E427" t="str">
        <f t="shared" si="33"/>
        <v>Female</v>
      </c>
      <c r="F427">
        <v>35</v>
      </c>
      <c r="G427" t="s">
        <v>29</v>
      </c>
      <c r="H427" t="s">
        <v>30</v>
      </c>
      <c r="I427" t="s">
        <v>99</v>
      </c>
      <c r="J427">
        <v>10</v>
      </c>
      <c r="K427" t="str">
        <f>IF(J427="","Not Provided",VLOOKUP(J427,YOE_correlation[],2,TRUE))</f>
        <v>2. Intermediate</v>
      </c>
      <c r="L427">
        <v>75</v>
      </c>
      <c r="M427">
        <f t="shared" si="34"/>
        <v>75</v>
      </c>
      <c r="N427">
        <v>0</v>
      </c>
      <c r="P427" t="str">
        <f t="shared" si="35"/>
        <v>Not Reported</v>
      </c>
      <c r="Q427" s="1">
        <v>0.74</v>
      </c>
      <c r="R427" s="6">
        <f t="shared" si="36"/>
        <v>0.74</v>
      </c>
    </row>
    <row r="428" spans="1:18" x14ac:dyDescent="0.45">
      <c r="A428" t="s">
        <v>917</v>
      </c>
      <c r="B428" t="s">
        <v>918</v>
      </c>
      <c r="C428" t="str">
        <f t="shared" si="38"/>
        <v>Bradley Weaver</v>
      </c>
      <c r="D428" t="s">
        <v>47</v>
      </c>
      <c r="E428" t="str">
        <f t="shared" si="33"/>
        <v>Male</v>
      </c>
      <c r="F428">
        <v>35</v>
      </c>
      <c r="G428" t="s">
        <v>44</v>
      </c>
      <c r="H428" t="s">
        <v>10</v>
      </c>
      <c r="I428" t="s">
        <v>74</v>
      </c>
      <c r="K428" t="str">
        <f>IF(J428="","Not Provided",VLOOKUP(J428,YOE_correlation[],2,TRUE))</f>
        <v>Not Provided</v>
      </c>
      <c r="L428">
        <v>100</v>
      </c>
      <c r="M428">
        <f t="shared" si="34"/>
        <v>100</v>
      </c>
      <c r="N428">
        <v>3.5</v>
      </c>
      <c r="O428" t="s">
        <v>59</v>
      </c>
      <c r="P428" t="str">
        <f t="shared" si="35"/>
        <v>Active</v>
      </c>
      <c r="Q428" s="1">
        <v>0.71</v>
      </c>
      <c r="R428" s="6">
        <f t="shared" si="36"/>
        <v>0.71</v>
      </c>
    </row>
    <row r="429" spans="1:18" x14ac:dyDescent="0.45">
      <c r="A429" t="s">
        <v>919</v>
      </c>
      <c r="B429" t="s">
        <v>920</v>
      </c>
      <c r="C429" t="str">
        <f t="shared" si="38"/>
        <v>Sarah Hall</v>
      </c>
      <c r="D429" t="s">
        <v>62</v>
      </c>
      <c r="E429" t="str">
        <f t="shared" si="33"/>
        <v>Female</v>
      </c>
      <c r="F429">
        <v>29</v>
      </c>
      <c r="G429" t="s">
        <v>29</v>
      </c>
      <c r="H429" t="s">
        <v>30</v>
      </c>
      <c r="I429" t="s">
        <v>58</v>
      </c>
      <c r="J429">
        <v>6</v>
      </c>
      <c r="K429" t="str">
        <f>IF(J429="","Not Provided",VLOOKUP(J429,YOE_correlation[],2,TRUE))</f>
        <v>2. Intermediate</v>
      </c>
      <c r="M429" t="str">
        <f t="shared" si="34"/>
        <v/>
      </c>
      <c r="N429">
        <v>4.8</v>
      </c>
      <c r="O429" t="s">
        <v>19</v>
      </c>
      <c r="P429" t="str">
        <f t="shared" si="35"/>
        <v>Not Active</v>
      </c>
      <c r="Q429" s="1">
        <v>0.83</v>
      </c>
      <c r="R429" s="6">
        <f t="shared" si="36"/>
        <v>0.83</v>
      </c>
    </row>
    <row r="430" spans="1:18" x14ac:dyDescent="0.45">
      <c r="A430" t="s">
        <v>921</v>
      </c>
      <c r="B430" t="s">
        <v>922</v>
      </c>
      <c r="C430" t="str">
        <f t="shared" si="38"/>
        <v>Diana Walton</v>
      </c>
      <c r="D430" t="s">
        <v>62</v>
      </c>
      <c r="E430" t="str">
        <f t="shared" si="33"/>
        <v>Female</v>
      </c>
      <c r="F430">
        <v>36</v>
      </c>
      <c r="G430" t="s">
        <v>3</v>
      </c>
      <c r="H430" t="s">
        <v>4</v>
      </c>
      <c r="I430" t="s">
        <v>99</v>
      </c>
      <c r="J430">
        <v>1</v>
      </c>
      <c r="K430" t="str">
        <f>IF(J430="","Not Provided",VLOOKUP(J430,YOE_correlation[],2,TRUE))</f>
        <v>1. Entry-level</v>
      </c>
      <c r="L430" s="2">
        <v>75</v>
      </c>
      <c r="M430">
        <f t="shared" si="34"/>
        <v>75</v>
      </c>
      <c r="P430" t="str">
        <f t="shared" si="35"/>
        <v>Not Reported</v>
      </c>
      <c r="Q430" s="1">
        <v>0.63</v>
      </c>
      <c r="R430" s="6">
        <f t="shared" si="36"/>
        <v>0.63</v>
      </c>
    </row>
    <row r="431" spans="1:18" x14ac:dyDescent="0.45">
      <c r="A431" t="s">
        <v>923</v>
      </c>
      <c r="B431" t="s">
        <v>924</v>
      </c>
      <c r="C431" t="str">
        <f t="shared" si="38"/>
        <v>Donna Davis</v>
      </c>
      <c r="D431" t="s">
        <v>8</v>
      </c>
      <c r="E431" t="str">
        <f t="shared" si="33"/>
        <v>Female</v>
      </c>
      <c r="F431">
        <v>44</v>
      </c>
      <c r="G431" t="s">
        <v>112</v>
      </c>
      <c r="H431" t="s">
        <v>10</v>
      </c>
      <c r="I431" t="s">
        <v>31</v>
      </c>
      <c r="J431">
        <v>0</v>
      </c>
      <c r="K431" t="str">
        <f>IF(J431="","Not Provided",VLOOKUP(J431,YOE_correlation[],2,TRUE))</f>
        <v>1. Entry-level</v>
      </c>
      <c r="M431" t="str">
        <f t="shared" si="34"/>
        <v/>
      </c>
      <c r="N431">
        <v>4.8</v>
      </c>
      <c r="P431" t="str">
        <f t="shared" si="35"/>
        <v>Not Reported</v>
      </c>
      <c r="Q431" s="1">
        <v>0.84</v>
      </c>
      <c r="R431" s="6">
        <f t="shared" si="36"/>
        <v>0.84</v>
      </c>
    </row>
    <row r="432" spans="1:18" x14ac:dyDescent="0.45">
      <c r="A432" t="s">
        <v>925</v>
      </c>
      <c r="B432" t="s">
        <v>926</v>
      </c>
      <c r="C432" t="str">
        <f t="shared" si="38"/>
        <v>Christopher Mcclain</v>
      </c>
      <c r="D432" t="s">
        <v>47</v>
      </c>
      <c r="E432" t="str">
        <f t="shared" si="33"/>
        <v>Male</v>
      </c>
      <c r="F432">
        <v>44</v>
      </c>
      <c r="G432" t="s">
        <v>137</v>
      </c>
      <c r="H432" t="s">
        <v>138</v>
      </c>
      <c r="I432" t="s">
        <v>23</v>
      </c>
      <c r="K432" t="str">
        <f>IF(J432="","Not Provided",VLOOKUP(J432,YOE_correlation[],2,TRUE))</f>
        <v>Not Provided</v>
      </c>
      <c r="M432" t="str">
        <f t="shared" si="34"/>
        <v/>
      </c>
      <c r="N432">
        <v>1.4</v>
      </c>
      <c r="O432">
        <v>0</v>
      </c>
      <c r="P432" t="str">
        <f t="shared" si="35"/>
        <v>Not Active</v>
      </c>
      <c r="Q432" s="1">
        <v>0.93</v>
      </c>
      <c r="R432" s="6">
        <f t="shared" si="36"/>
        <v>0.93</v>
      </c>
    </row>
    <row r="433" spans="1:18" x14ac:dyDescent="0.45">
      <c r="A433" t="s">
        <v>927</v>
      </c>
      <c r="B433" t="s">
        <v>928</v>
      </c>
      <c r="C433" t="str">
        <f>_xlfn.TEXTAFTER(B433,". ",)</f>
        <v>Paul Williamson</v>
      </c>
      <c r="D433" t="s">
        <v>34</v>
      </c>
      <c r="E433" t="str">
        <f t="shared" si="33"/>
        <v>Male</v>
      </c>
      <c r="F433">
        <v>40</v>
      </c>
      <c r="G433" t="s">
        <v>78</v>
      </c>
      <c r="H433" t="s">
        <v>79</v>
      </c>
      <c r="I433" t="s">
        <v>31</v>
      </c>
      <c r="J433">
        <v>13</v>
      </c>
      <c r="K433" t="str">
        <f>IF(J433="","Not Provided",VLOOKUP(J433,YOE_correlation[],2,TRUE))</f>
        <v>3. Experienced</v>
      </c>
      <c r="L433" t="s">
        <v>12</v>
      </c>
      <c r="M433">
        <f t="shared" si="34"/>
        <v>100</v>
      </c>
      <c r="N433">
        <v>1.1000000000000001</v>
      </c>
      <c r="O433">
        <v>1</v>
      </c>
      <c r="P433" t="str">
        <f t="shared" si="35"/>
        <v>Active</v>
      </c>
      <c r="R433" s="6" t="str">
        <f t="shared" si="36"/>
        <v>Not Rated</v>
      </c>
    </row>
    <row r="434" spans="1:18" x14ac:dyDescent="0.45">
      <c r="A434" t="s">
        <v>929</v>
      </c>
      <c r="B434" t="s">
        <v>930</v>
      </c>
      <c r="C434" t="str">
        <f t="shared" ref="C434:C453" si="39">B434</f>
        <v>Barbara Brown</v>
      </c>
      <c r="D434" t="s">
        <v>22</v>
      </c>
      <c r="E434" t="str">
        <f t="shared" si="33"/>
        <v>Female</v>
      </c>
      <c r="F434">
        <v>53</v>
      </c>
      <c r="G434" t="s">
        <v>29</v>
      </c>
      <c r="H434" t="s">
        <v>30</v>
      </c>
      <c r="I434" t="s">
        <v>99</v>
      </c>
      <c r="J434">
        <v>13</v>
      </c>
      <c r="K434" t="str">
        <f>IF(J434="","Not Provided",VLOOKUP(J434,YOE_correlation[],2,TRUE))</f>
        <v>3. Experienced</v>
      </c>
      <c r="L434" s="2">
        <v>50</v>
      </c>
      <c r="M434">
        <f t="shared" si="34"/>
        <v>50</v>
      </c>
      <c r="N434">
        <v>3.3</v>
      </c>
      <c r="O434" t="s">
        <v>59</v>
      </c>
      <c r="P434" t="str">
        <f t="shared" si="35"/>
        <v>Active</v>
      </c>
      <c r="Q434" s="1">
        <v>0.93</v>
      </c>
      <c r="R434" s="6">
        <f t="shared" si="36"/>
        <v>0.93</v>
      </c>
    </row>
    <row r="435" spans="1:18" x14ac:dyDescent="0.45">
      <c r="A435" t="s">
        <v>931</v>
      </c>
      <c r="B435" t="s">
        <v>932</v>
      </c>
      <c r="C435" t="str">
        <f t="shared" si="39"/>
        <v>Kimberly Allen</v>
      </c>
      <c r="D435" t="s">
        <v>2</v>
      </c>
      <c r="E435" t="str">
        <f t="shared" si="33"/>
        <v>Female</v>
      </c>
      <c r="F435">
        <v>35</v>
      </c>
      <c r="G435" t="s">
        <v>16</v>
      </c>
      <c r="H435" t="s">
        <v>17</v>
      </c>
      <c r="I435" t="s">
        <v>5</v>
      </c>
      <c r="J435">
        <v>0</v>
      </c>
      <c r="K435" t="str">
        <f>IF(J435="","Not Provided",VLOOKUP(J435,YOE_correlation[],2,TRUE))</f>
        <v>1. Entry-level</v>
      </c>
      <c r="L435" t="s">
        <v>94</v>
      </c>
      <c r="M435">
        <f t="shared" si="34"/>
        <v>30</v>
      </c>
      <c r="N435">
        <v>4.5999999999999996</v>
      </c>
      <c r="P435" t="str">
        <f t="shared" si="35"/>
        <v>Not Reported</v>
      </c>
      <c r="Q435" s="1">
        <v>0.97</v>
      </c>
      <c r="R435" s="6">
        <f t="shared" si="36"/>
        <v>0.97</v>
      </c>
    </row>
    <row r="436" spans="1:18" x14ac:dyDescent="0.45">
      <c r="A436" t="s">
        <v>933</v>
      </c>
      <c r="B436" t="s">
        <v>934</v>
      </c>
      <c r="C436" t="str">
        <f t="shared" si="39"/>
        <v>Elizabeth Edwards</v>
      </c>
      <c r="D436" t="s">
        <v>8</v>
      </c>
      <c r="E436" t="str">
        <f t="shared" si="33"/>
        <v>Female</v>
      </c>
      <c r="F436">
        <v>27</v>
      </c>
      <c r="G436" t="s">
        <v>56</v>
      </c>
      <c r="H436" t="s">
        <v>57</v>
      </c>
      <c r="I436" t="s">
        <v>99</v>
      </c>
      <c r="J436">
        <v>7</v>
      </c>
      <c r="K436" t="str">
        <f>IF(J436="","Not Provided",VLOOKUP(J436,YOE_correlation[],2,TRUE))</f>
        <v>2. Intermediate</v>
      </c>
      <c r="L436" t="s">
        <v>38</v>
      </c>
      <c r="M436">
        <f t="shared" si="34"/>
        <v>75</v>
      </c>
      <c r="N436">
        <v>2.8</v>
      </c>
      <c r="O436">
        <v>1</v>
      </c>
      <c r="P436" t="str">
        <f t="shared" si="35"/>
        <v>Active</v>
      </c>
      <c r="Q436" s="1">
        <v>0.92</v>
      </c>
      <c r="R436" s="6">
        <f t="shared" si="36"/>
        <v>0.92</v>
      </c>
    </row>
    <row r="437" spans="1:18" x14ac:dyDescent="0.45">
      <c r="A437" t="s">
        <v>935</v>
      </c>
      <c r="B437" t="s">
        <v>936</v>
      </c>
      <c r="C437" t="str">
        <f t="shared" si="39"/>
        <v>Anthony Downs</v>
      </c>
      <c r="D437" t="s">
        <v>47</v>
      </c>
      <c r="E437" t="str">
        <f t="shared" si="33"/>
        <v>Male</v>
      </c>
      <c r="F437">
        <v>34</v>
      </c>
      <c r="G437" t="s">
        <v>9</v>
      </c>
      <c r="H437" t="s">
        <v>10</v>
      </c>
      <c r="I437" t="s">
        <v>74</v>
      </c>
      <c r="J437">
        <v>6</v>
      </c>
      <c r="K437" t="str">
        <f>IF(J437="","Not Provided",VLOOKUP(J437,YOE_correlation[],2,TRUE))</f>
        <v>2. Intermediate</v>
      </c>
      <c r="L437">
        <v>50</v>
      </c>
      <c r="M437">
        <f t="shared" si="34"/>
        <v>50</v>
      </c>
      <c r="N437">
        <v>5</v>
      </c>
      <c r="O437" t="s">
        <v>59</v>
      </c>
      <c r="P437" t="str">
        <f t="shared" si="35"/>
        <v>Active</v>
      </c>
      <c r="Q437" s="1">
        <v>0.92</v>
      </c>
      <c r="R437" s="6">
        <f t="shared" si="36"/>
        <v>0.92</v>
      </c>
    </row>
    <row r="438" spans="1:18" x14ac:dyDescent="0.45">
      <c r="A438" t="s">
        <v>937</v>
      </c>
      <c r="B438" t="s">
        <v>938</v>
      </c>
      <c r="C438" t="str">
        <f t="shared" si="39"/>
        <v>Jack Ortega</v>
      </c>
      <c r="D438" t="s">
        <v>15</v>
      </c>
      <c r="E438" t="str">
        <f t="shared" si="33"/>
        <v>Male</v>
      </c>
      <c r="F438">
        <v>24</v>
      </c>
      <c r="G438" t="s">
        <v>78</v>
      </c>
      <c r="H438" t="s">
        <v>79</v>
      </c>
      <c r="I438" t="s">
        <v>63</v>
      </c>
      <c r="J438">
        <v>2</v>
      </c>
      <c r="K438" t="str">
        <f>IF(J438="","Not Provided",VLOOKUP(J438,YOE_correlation[],2,TRUE))</f>
        <v>1. Entry-level</v>
      </c>
      <c r="L438">
        <v>75</v>
      </c>
      <c r="M438">
        <f t="shared" si="34"/>
        <v>75</v>
      </c>
      <c r="N438">
        <v>4.7</v>
      </c>
      <c r="O438" t="s">
        <v>143</v>
      </c>
      <c r="P438" t="str">
        <f t="shared" si="35"/>
        <v>Not Active</v>
      </c>
      <c r="Q438" s="1">
        <v>0.68</v>
      </c>
      <c r="R438" s="6">
        <f t="shared" si="36"/>
        <v>0.68</v>
      </c>
    </row>
    <row r="439" spans="1:18" x14ac:dyDescent="0.45">
      <c r="A439" t="s">
        <v>939</v>
      </c>
      <c r="B439" t="s">
        <v>940</v>
      </c>
      <c r="C439" t="str">
        <f t="shared" si="39"/>
        <v>Marvin Moore</v>
      </c>
      <c r="D439" t="s">
        <v>15</v>
      </c>
      <c r="E439" t="str">
        <f t="shared" si="33"/>
        <v>Male</v>
      </c>
      <c r="F439">
        <v>57</v>
      </c>
      <c r="G439" t="s">
        <v>44</v>
      </c>
      <c r="H439" t="s">
        <v>10</v>
      </c>
      <c r="I439" t="s">
        <v>58</v>
      </c>
      <c r="J439">
        <v>13</v>
      </c>
      <c r="K439" t="str">
        <f>IF(J439="","Not Provided",VLOOKUP(J439,YOE_correlation[],2,TRUE))</f>
        <v>3. Experienced</v>
      </c>
      <c r="L439">
        <v>100</v>
      </c>
      <c r="M439">
        <f t="shared" si="34"/>
        <v>100</v>
      </c>
      <c r="N439">
        <v>3.5</v>
      </c>
      <c r="O439" t="s">
        <v>143</v>
      </c>
      <c r="P439" t="str">
        <f t="shared" si="35"/>
        <v>Not Active</v>
      </c>
      <c r="Q439" s="1">
        <v>0.95</v>
      </c>
      <c r="R439" s="6">
        <f t="shared" si="36"/>
        <v>0.95</v>
      </c>
    </row>
    <row r="440" spans="1:18" x14ac:dyDescent="0.45">
      <c r="A440" t="s">
        <v>941</v>
      </c>
      <c r="B440" t="s">
        <v>942</v>
      </c>
      <c r="C440" t="str">
        <f t="shared" si="39"/>
        <v>Tony French</v>
      </c>
      <c r="D440" t="s">
        <v>34</v>
      </c>
      <c r="E440" t="str">
        <f t="shared" si="33"/>
        <v>Male</v>
      </c>
      <c r="F440">
        <v>28</v>
      </c>
      <c r="G440" t="s">
        <v>97</v>
      </c>
      <c r="H440" t="s">
        <v>98</v>
      </c>
      <c r="I440" t="s">
        <v>58</v>
      </c>
      <c r="J440">
        <v>7</v>
      </c>
      <c r="K440" t="str">
        <f>IF(J440="","Not Provided",VLOOKUP(J440,YOE_correlation[],2,TRUE))</f>
        <v>2. Intermediate</v>
      </c>
      <c r="L440" s="2">
        <v>100</v>
      </c>
      <c r="M440">
        <f t="shared" si="34"/>
        <v>100</v>
      </c>
      <c r="N440">
        <v>4.3</v>
      </c>
      <c r="O440" t="b">
        <v>0</v>
      </c>
      <c r="P440" t="str">
        <f t="shared" si="35"/>
        <v>Not Active</v>
      </c>
      <c r="Q440" s="1">
        <v>0.76</v>
      </c>
      <c r="R440" s="6">
        <f t="shared" si="36"/>
        <v>0.76</v>
      </c>
    </row>
    <row r="441" spans="1:18" x14ac:dyDescent="0.45">
      <c r="A441" t="s">
        <v>943</v>
      </c>
      <c r="B441" t="s">
        <v>944</v>
      </c>
      <c r="C441" t="str">
        <f t="shared" si="39"/>
        <v>Stacy Hudson</v>
      </c>
      <c r="D441" t="s">
        <v>22</v>
      </c>
      <c r="E441" t="str">
        <f t="shared" si="33"/>
        <v>Female</v>
      </c>
      <c r="F441">
        <v>26</v>
      </c>
      <c r="G441" t="s">
        <v>3</v>
      </c>
      <c r="H441" t="s">
        <v>4</v>
      </c>
      <c r="I441" t="s">
        <v>74</v>
      </c>
      <c r="J441">
        <v>7</v>
      </c>
      <c r="K441" t="str">
        <f>IF(J441="","Not Provided",VLOOKUP(J441,YOE_correlation[],2,TRUE))</f>
        <v>2. Intermediate</v>
      </c>
      <c r="L441" t="s">
        <v>12</v>
      </c>
      <c r="M441">
        <f t="shared" si="34"/>
        <v>100</v>
      </c>
      <c r="N441">
        <v>3.3</v>
      </c>
      <c r="O441" t="s">
        <v>53</v>
      </c>
      <c r="P441" t="str">
        <f t="shared" si="35"/>
        <v>Active</v>
      </c>
      <c r="Q441" s="1">
        <v>0.66</v>
      </c>
      <c r="R441" s="6">
        <f t="shared" si="36"/>
        <v>0.66</v>
      </c>
    </row>
    <row r="442" spans="1:18" x14ac:dyDescent="0.45">
      <c r="A442" t="s">
        <v>945</v>
      </c>
      <c r="B442" t="s">
        <v>946</v>
      </c>
      <c r="C442" t="str">
        <f t="shared" si="39"/>
        <v>Scott Washington</v>
      </c>
      <c r="D442" t="s">
        <v>82</v>
      </c>
      <c r="E442" t="str">
        <f t="shared" si="33"/>
        <v>Male</v>
      </c>
      <c r="F442">
        <v>34</v>
      </c>
      <c r="G442" t="s">
        <v>56</v>
      </c>
      <c r="H442" t="s">
        <v>57</v>
      </c>
      <c r="I442" t="s">
        <v>11</v>
      </c>
      <c r="J442">
        <v>15</v>
      </c>
      <c r="K442" t="str">
        <f>IF(J442="","Not Provided",VLOOKUP(J442,YOE_correlation[],2,TRUE))</f>
        <v>3. Experienced</v>
      </c>
      <c r="L442">
        <v>75</v>
      </c>
      <c r="M442">
        <f t="shared" si="34"/>
        <v>75</v>
      </c>
      <c r="O442">
        <v>0</v>
      </c>
      <c r="P442" t="str">
        <f t="shared" si="35"/>
        <v>Not Active</v>
      </c>
      <c r="Q442" s="1">
        <v>0.73</v>
      </c>
      <c r="R442" s="6">
        <f t="shared" si="36"/>
        <v>0.73</v>
      </c>
    </row>
    <row r="443" spans="1:18" x14ac:dyDescent="0.45">
      <c r="A443" t="s">
        <v>947</v>
      </c>
      <c r="B443" t="s">
        <v>948</v>
      </c>
      <c r="C443" t="str">
        <f t="shared" si="39"/>
        <v>Timothy Wright</v>
      </c>
      <c r="D443" t="s">
        <v>82</v>
      </c>
      <c r="E443" t="str">
        <f t="shared" si="33"/>
        <v>Male</v>
      </c>
      <c r="F443">
        <v>43</v>
      </c>
      <c r="G443" t="s">
        <v>70</v>
      </c>
      <c r="H443" t="s">
        <v>71</v>
      </c>
      <c r="I443" t="s">
        <v>31</v>
      </c>
      <c r="K443" t="str">
        <f>IF(J443="","Not Provided",VLOOKUP(J443,YOE_correlation[],2,TRUE))</f>
        <v>Not Provided</v>
      </c>
      <c r="L443" t="s">
        <v>296</v>
      </c>
      <c r="M443">
        <f t="shared" si="34"/>
        <v>20</v>
      </c>
      <c r="N443">
        <v>2.8</v>
      </c>
      <c r="P443" t="str">
        <f t="shared" si="35"/>
        <v>Not Reported</v>
      </c>
      <c r="Q443" s="1">
        <v>0.99</v>
      </c>
      <c r="R443" s="6">
        <f t="shared" si="36"/>
        <v>0.99</v>
      </c>
    </row>
    <row r="444" spans="1:18" x14ac:dyDescent="0.45">
      <c r="A444" t="s">
        <v>949</v>
      </c>
      <c r="B444" t="s">
        <v>950</v>
      </c>
      <c r="C444" t="str">
        <f t="shared" si="39"/>
        <v>Joseph Gonzalez</v>
      </c>
      <c r="D444" t="s">
        <v>77</v>
      </c>
      <c r="E444" t="str">
        <f t="shared" si="33"/>
        <v>Male</v>
      </c>
      <c r="F444">
        <v>31</v>
      </c>
      <c r="G444" t="s">
        <v>158</v>
      </c>
      <c r="H444" t="s">
        <v>159</v>
      </c>
      <c r="I444" t="s">
        <v>18</v>
      </c>
      <c r="J444">
        <v>5</v>
      </c>
      <c r="K444" t="str">
        <f>IF(J444="","Not Provided",VLOOKUP(J444,YOE_correlation[],2,TRUE))</f>
        <v>1. Entry-level</v>
      </c>
      <c r="M444" t="str">
        <f t="shared" si="34"/>
        <v/>
      </c>
      <c r="N444">
        <v>2.7</v>
      </c>
      <c r="O444">
        <v>1</v>
      </c>
      <c r="P444" t="str">
        <f t="shared" si="35"/>
        <v>Active</v>
      </c>
      <c r="Q444">
        <v>94</v>
      </c>
      <c r="R444" s="6">
        <f t="shared" si="36"/>
        <v>0.94</v>
      </c>
    </row>
    <row r="445" spans="1:18" x14ac:dyDescent="0.45">
      <c r="A445" t="s">
        <v>951</v>
      </c>
      <c r="B445" t="s">
        <v>952</v>
      </c>
      <c r="C445" t="str">
        <f t="shared" si="39"/>
        <v>Andrea Perez</v>
      </c>
      <c r="D445" t="s">
        <v>8</v>
      </c>
      <c r="E445" t="str">
        <f t="shared" si="33"/>
        <v>Female</v>
      </c>
      <c r="F445">
        <v>34</v>
      </c>
      <c r="G445" t="s">
        <v>158</v>
      </c>
      <c r="H445" t="s">
        <v>159</v>
      </c>
      <c r="I445" t="s">
        <v>5</v>
      </c>
      <c r="K445" t="str">
        <f>IF(J445="","Not Provided",VLOOKUP(J445,YOE_correlation[],2,TRUE))</f>
        <v>Not Provided</v>
      </c>
      <c r="L445" s="2">
        <v>50</v>
      </c>
      <c r="M445">
        <f t="shared" si="34"/>
        <v>50</v>
      </c>
      <c r="N445">
        <v>0</v>
      </c>
      <c r="O445" t="b">
        <v>0</v>
      </c>
      <c r="P445" t="str">
        <f t="shared" si="35"/>
        <v>Not Active</v>
      </c>
      <c r="Q445">
        <v>84</v>
      </c>
      <c r="R445" s="6">
        <f t="shared" si="36"/>
        <v>0.84</v>
      </c>
    </row>
    <row r="446" spans="1:18" x14ac:dyDescent="0.45">
      <c r="A446" t="s">
        <v>953</v>
      </c>
      <c r="B446" t="s">
        <v>954</v>
      </c>
      <c r="C446" t="str">
        <f t="shared" si="39"/>
        <v>Angel Collins</v>
      </c>
      <c r="D446" t="s">
        <v>22</v>
      </c>
      <c r="E446" t="str">
        <f t="shared" si="33"/>
        <v>Female</v>
      </c>
      <c r="F446">
        <v>32</v>
      </c>
      <c r="G446" t="s">
        <v>108</v>
      </c>
      <c r="H446" t="s">
        <v>109</v>
      </c>
      <c r="I446" t="s">
        <v>63</v>
      </c>
      <c r="J446">
        <v>10</v>
      </c>
      <c r="K446" t="str">
        <f>IF(J446="","Not Provided",VLOOKUP(J446,YOE_correlation[],2,TRUE))</f>
        <v>2. Intermediate</v>
      </c>
      <c r="L446" s="2">
        <v>20</v>
      </c>
      <c r="M446">
        <f t="shared" si="34"/>
        <v>20</v>
      </c>
      <c r="O446" t="s">
        <v>59</v>
      </c>
      <c r="P446" t="str">
        <f t="shared" si="35"/>
        <v>Active</v>
      </c>
      <c r="Q446" s="1">
        <v>0.92</v>
      </c>
      <c r="R446" s="6">
        <f t="shared" si="36"/>
        <v>0.92</v>
      </c>
    </row>
    <row r="447" spans="1:18" x14ac:dyDescent="0.45">
      <c r="A447" t="s">
        <v>955</v>
      </c>
      <c r="B447" t="s">
        <v>956</v>
      </c>
      <c r="C447" t="str">
        <f t="shared" si="39"/>
        <v>Daniel Terry</v>
      </c>
      <c r="D447" t="s">
        <v>34</v>
      </c>
      <c r="E447" t="str">
        <f t="shared" si="33"/>
        <v>Male</v>
      </c>
      <c r="F447">
        <v>24</v>
      </c>
      <c r="G447" t="s">
        <v>123</v>
      </c>
      <c r="H447" t="s">
        <v>124</v>
      </c>
      <c r="I447" t="s">
        <v>74</v>
      </c>
      <c r="J447">
        <v>6</v>
      </c>
      <c r="K447" t="str">
        <f>IF(J447="","Not Provided",VLOOKUP(J447,YOE_correlation[],2,TRUE))</f>
        <v>2. Intermediate</v>
      </c>
      <c r="L447" s="2">
        <v>75</v>
      </c>
      <c r="M447">
        <f t="shared" si="34"/>
        <v>75</v>
      </c>
      <c r="N447">
        <v>4.3</v>
      </c>
      <c r="O447" t="s">
        <v>53</v>
      </c>
      <c r="P447" t="str">
        <f t="shared" si="35"/>
        <v>Active</v>
      </c>
      <c r="R447" s="6" t="str">
        <f t="shared" si="36"/>
        <v>Not Rated</v>
      </c>
    </row>
    <row r="448" spans="1:18" x14ac:dyDescent="0.45">
      <c r="A448" t="s">
        <v>957</v>
      </c>
      <c r="B448" t="s">
        <v>958</v>
      </c>
      <c r="C448" t="str">
        <f t="shared" si="39"/>
        <v>Steven Whitaker</v>
      </c>
      <c r="D448" t="s">
        <v>15</v>
      </c>
      <c r="E448" t="str">
        <f t="shared" si="33"/>
        <v>Male</v>
      </c>
      <c r="F448">
        <v>35</v>
      </c>
      <c r="G448" t="s">
        <v>52</v>
      </c>
      <c r="H448" t="s">
        <v>10</v>
      </c>
      <c r="I448" t="s">
        <v>31</v>
      </c>
      <c r="J448">
        <v>8</v>
      </c>
      <c r="K448" t="str">
        <f>IF(J448="","Not Provided",VLOOKUP(J448,YOE_correlation[],2,TRUE))</f>
        <v>2. Intermediate</v>
      </c>
      <c r="L448" t="s">
        <v>83</v>
      </c>
      <c r="M448">
        <f t="shared" si="34"/>
        <v>50</v>
      </c>
      <c r="O448" t="s">
        <v>143</v>
      </c>
      <c r="P448" t="str">
        <f t="shared" si="35"/>
        <v>Not Active</v>
      </c>
      <c r="Q448">
        <v>90</v>
      </c>
      <c r="R448" s="6">
        <f t="shared" si="36"/>
        <v>0.9</v>
      </c>
    </row>
    <row r="449" spans="1:18" x14ac:dyDescent="0.45">
      <c r="A449" t="s">
        <v>959</v>
      </c>
      <c r="B449" t="s">
        <v>960</v>
      </c>
      <c r="C449" t="str">
        <f t="shared" si="39"/>
        <v>Denise Neal</v>
      </c>
      <c r="D449" t="s">
        <v>8</v>
      </c>
      <c r="E449" t="str">
        <f t="shared" si="33"/>
        <v>Female</v>
      </c>
      <c r="F449">
        <v>22</v>
      </c>
      <c r="G449" t="s">
        <v>9</v>
      </c>
      <c r="H449" t="s">
        <v>10</v>
      </c>
      <c r="I449" t="s">
        <v>11</v>
      </c>
      <c r="J449">
        <v>4</v>
      </c>
      <c r="K449" t="str">
        <f>IF(J449="","Not Provided",VLOOKUP(J449,YOE_correlation[],2,TRUE))</f>
        <v>1. Entry-level</v>
      </c>
      <c r="L449">
        <v>20</v>
      </c>
      <c r="M449">
        <f t="shared" si="34"/>
        <v>20</v>
      </c>
      <c r="O449">
        <v>0</v>
      </c>
      <c r="P449" t="str">
        <f t="shared" si="35"/>
        <v>Not Active</v>
      </c>
      <c r="Q449" s="1">
        <v>0.73</v>
      </c>
      <c r="R449" s="6">
        <f t="shared" si="36"/>
        <v>0.73</v>
      </c>
    </row>
    <row r="450" spans="1:18" x14ac:dyDescent="0.45">
      <c r="A450" t="s">
        <v>961</v>
      </c>
      <c r="B450" t="s">
        <v>962</v>
      </c>
      <c r="C450" t="str">
        <f t="shared" si="39"/>
        <v>Amanda Jacobs</v>
      </c>
      <c r="D450" t="s">
        <v>22</v>
      </c>
      <c r="E450" t="str">
        <f t="shared" si="33"/>
        <v>Female</v>
      </c>
      <c r="F450">
        <v>55</v>
      </c>
      <c r="G450" t="s">
        <v>123</v>
      </c>
      <c r="H450" t="s">
        <v>124</v>
      </c>
      <c r="I450" t="s">
        <v>31</v>
      </c>
      <c r="J450">
        <v>3</v>
      </c>
      <c r="K450" t="str">
        <f>IF(J450="","Not Provided",VLOOKUP(J450,YOE_correlation[],2,TRUE))</f>
        <v>1. Entry-level</v>
      </c>
      <c r="L450">
        <v>100</v>
      </c>
      <c r="M450">
        <f t="shared" si="34"/>
        <v>100</v>
      </c>
      <c r="O450">
        <v>1</v>
      </c>
      <c r="P450" t="str">
        <f t="shared" si="35"/>
        <v>Active</v>
      </c>
      <c r="Q450" s="1">
        <v>0.73</v>
      </c>
      <c r="R450" s="6">
        <f t="shared" si="36"/>
        <v>0.73</v>
      </c>
    </row>
    <row r="451" spans="1:18" x14ac:dyDescent="0.45">
      <c r="A451" t="s">
        <v>963</v>
      </c>
      <c r="B451" t="s">
        <v>964</v>
      </c>
      <c r="C451" t="str">
        <f t="shared" si="39"/>
        <v>Karen Mercer</v>
      </c>
      <c r="D451" t="s">
        <v>26</v>
      </c>
      <c r="E451" t="str">
        <f t="shared" ref="E451:E514" si="40">IF(LOWER(LEFT(D451,1))="f", "Female", "Male")</f>
        <v>Female</v>
      </c>
      <c r="F451">
        <v>54</v>
      </c>
      <c r="G451" t="s">
        <v>56</v>
      </c>
      <c r="H451" t="s">
        <v>57</v>
      </c>
      <c r="I451" t="s">
        <v>99</v>
      </c>
      <c r="K451" t="str">
        <f>IF(J451="","Not Provided",VLOOKUP(J451,YOE_correlation[],2,TRUE))</f>
        <v>Not Provided</v>
      </c>
      <c r="L451">
        <v>30</v>
      </c>
      <c r="M451">
        <f t="shared" ref="M451:M514" si="41">IFERROR(--_xlfn.REGEXREPLACE(L451,"[^0-9.]",""),"")</f>
        <v>30</v>
      </c>
      <c r="N451">
        <v>2.9</v>
      </c>
      <c r="O451" t="b">
        <v>1</v>
      </c>
      <c r="P451" t="str">
        <f t="shared" ref="P451:P514" si="42">IF(O451="","Not Reported",IF(_xlfn.REGEXTEST(TRIM(UPPER(O451)),"^(1|Y|YES|TRUE)$",1),"Active","Not Active"))</f>
        <v>Active</v>
      </c>
      <c r="Q451" s="1">
        <v>0.78</v>
      </c>
      <c r="R451" s="6">
        <f t="shared" ref="R451:R514" si="43">IF(
    Q451="",
    "Not Rated",
    IF(
        RIGHT(TRIM(Q451),1)="%",
        VALUE(_xlfn.REGEXREPLACE(Q451,"%",""))/100,
        IF(Q451&gt;1, Q451/100,Q451)
    )
)</f>
        <v>0.78</v>
      </c>
    </row>
    <row r="452" spans="1:18" x14ac:dyDescent="0.45">
      <c r="A452" t="s">
        <v>965</v>
      </c>
      <c r="B452" t="s">
        <v>966</v>
      </c>
      <c r="C452" t="str">
        <f t="shared" si="39"/>
        <v>Lindsay Hudson</v>
      </c>
      <c r="D452" t="s">
        <v>2</v>
      </c>
      <c r="E452" t="str">
        <f t="shared" si="40"/>
        <v>Female</v>
      </c>
      <c r="F452">
        <v>36</v>
      </c>
      <c r="G452" t="s">
        <v>29</v>
      </c>
      <c r="H452" t="s">
        <v>30</v>
      </c>
      <c r="I452" t="s">
        <v>63</v>
      </c>
      <c r="J452">
        <v>11</v>
      </c>
      <c r="K452" t="str">
        <f>IF(J452="","Not Provided",VLOOKUP(J452,YOE_correlation[],2,TRUE))</f>
        <v>3. Experienced</v>
      </c>
      <c r="L452" s="2">
        <v>30</v>
      </c>
      <c r="M452">
        <f t="shared" si="41"/>
        <v>30</v>
      </c>
      <c r="N452">
        <v>0</v>
      </c>
      <c r="O452" t="b">
        <v>1</v>
      </c>
      <c r="P452" t="str">
        <f t="shared" si="42"/>
        <v>Active</v>
      </c>
      <c r="Q452" s="1">
        <v>0.63</v>
      </c>
      <c r="R452" s="6">
        <f t="shared" si="43"/>
        <v>0.63</v>
      </c>
    </row>
    <row r="453" spans="1:18" x14ac:dyDescent="0.45">
      <c r="A453" t="s">
        <v>967</v>
      </c>
      <c r="B453" t="s">
        <v>968</v>
      </c>
      <c r="C453" t="str">
        <f t="shared" si="39"/>
        <v>Stephanie Armstrong</v>
      </c>
      <c r="D453" t="s">
        <v>26</v>
      </c>
      <c r="E453" t="str">
        <f t="shared" si="40"/>
        <v>Female</v>
      </c>
      <c r="F453">
        <v>36</v>
      </c>
      <c r="G453" t="s">
        <v>29</v>
      </c>
      <c r="H453" t="s">
        <v>30</v>
      </c>
      <c r="I453" t="s">
        <v>31</v>
      </c>
      <c r="J453">
        <v>17</v>
      </c>
      <c r="K453" t="str">
        <f>IF(J453="","Not Provided",VLOOKUP(J453,YOE_correlation[],2,TRUE))</f>
        <v>4. Senior</v>
      </c>
      <c r="L453">
        <v>50</v>
      </c>
      <c r="M453">
        <f t="shared" si="41"/>
        <v>50</v>
      </c>
      <c r="N453">
        <v>1.3</v>
      </c>
      <c r="P453" t="str">
        <f t="shared" si="42"/>
        <v>Not Reported</v>
      </c>
      <c r="Q453" s="1">
        <v>0.64</v>
      </c>
      <c r="R453" s="6">
        <f t="shared" si="43"/>
        <v>0.64</v>
      </c>
    </row>
    <row r="454" spans="1:18" x14ac:dyDescent="0.45">
      <c r="A454" t="s">
        <v>969</v>
      </c>
      <c r="B454" t="s">
        <v>970</v>
      </c>
      <c r="C454" t="str">
        <f>_xlfn.TEXTAFTER(B454,". ",)</f>
        <v>Jessica Campbell</v>
      </c>
      <c r="D454" t="s">
        <v>2</v>
      </c>
      <c r="E454" t="str">
        <f t="shared" si="40"/>
        <v>Female</v>
      </c>
      <c r="F454">
        <v>25</v>
      </c>
      <c r="G454" t="s">
        <v>56</v>
      </c>
      <c r="H454" t="s">
        <v>57</v>
      </c>
      <c r="I454" t="s">
        <v>23</v>
      </c>
      <c r="J454">
        <v>1</v>
      </c>
      <c r="K454" t="str">
        <f>IF(J454="","Not Provided",VLOOKUP(J454,YOE_correlation[],2,TRUE))</f>
        <v>1. Entry-level</v>
      </c>
      <c r="L454">
        <v>75</v>
      </c>
      <c r="M454">
        <f t="shared" si="41"/>
        <v>75</v>
      </c>
      <c r="N454">
        <v>0</v>
      </c>
      <c r="O454">
        <v>1</v>
      </c>
      <c r="P454" t="str">
        <f t="shared" si="42"/>
        <v>Active</v>
      </c>
      <c r="R454" s="6" t="str">
        <f t="shared" si="43"/>
        <v>Not Rated</v>
      </c>
    </row>
    <row r="455" spans="1:18" x14ac:dyDescent="0.45">
      <c r="A455" t="s">
        <v>971</v>
      </c>
      <c r="B455" t="s">
        <v>972</v>
      </c>
      <c r="C455" t="str">
        <f t="shared" ref="C455:C462" si="44">B455</f>
        <v>Curtis Maxwell</v>
      </c>
      <c r="D455" t="s">
        <v>82</v>
      </c>
      <c r="E455" t="str">
        <f t="shared" si="40"/>
        <v>Male</v>
      </c>
      <c r="F455">
        <v>46</v>
      </c>
      <c r="G455" t="s">
        <v>35</v>
      </c>
      <c r="H455" t="s">
        <v>36</v>
      </c>
      <c r="I455" t="s">
        <v>31</v>
      </c>
      <c r="J455">
        <v>16</v>
      </c>
      <c r="K455" t="str">
        <f>IF(J455="","Not Provided",VLOOKUP(J455,YOE_correlation[],2,TRUE))</f>
        <v>4. Senior</v>
      </c>
      <c r="L455">
        <v>20</v>
      </c>
      <c r="M455">
        <f t="shared" si="41"/>
        <v>20</v>
      </c>
      <c r="N455">
        <v>4.8</v>
      </c>
      <c r="O455">
        <v>1</v>
      </c>
      <c r="P455" t="str">
        <f t="shared" si="42"/>
        <v>Active</v>
      </c>
      <c r="Q455" s="1">
        <v>0.86</v>
      </c>
      <c r="R455" s="6">
        <f t="shared" si="43"/>
        <v>0.86</v>
      </c>
    </row>
    <row r="456" spans="1:18" x14ac:dyDescent="0.45">
      <c r="A456" t="s">
        <v>973</v>
      </c>
      <c r="B456" t="s">
        <v>974</v>
      </c>
      <c r="C456" t="str">
        <f t="shared" si="44"/>
        <v>Adam Kelly PhD</v>
      </c>
      <c r="D456" t="s">
        <v>77</v>
      </c>
      <c r="E456" t="str">
        <f t="shared" si="40"/>
        <v>Male</v>
      </c>
      <c r="F456">
        <v>41</v>
      </c>
      <c r="G456" t="s">
        <v>56</v>
      </c>
      <c r="H456" t="s">
        <v>57</v>
      </c>
      <c r="I456" t="s">
        <v>99</v>
      </c>
      <c r="J456">
        <v>11</v>
      </c>
      <c r="K456" t="str">
        <f>IF(J456="","Not Provided",VLOOKUP(J456,YOE_correlation[],2,TRUE))</f>
        <v>3. Experienced</v>
      </c>
      <c r="L456" s="2">
        <v>40</v>
      </c>
      <c r="M456">
        <f t="shared" si="41"/>
        <v>40</v>
      </c>
      <c r="N456">
        <v>2.4</v>
      </c>
      <c r="O456" t="b">
        <v>0</v>
      </c>
      <c r="P456" t="str">
        <f t="shared" si="42"/>
        <v>Not Active</v>
      </c>
      <c r="R456" s="6" t="str">
        <f t="shared" si="43"/>
        <v>Not Rated</v>
      </c>
    </row>
    <row r="457" spans="1:18" x14ac:dyDescent="0.45">
      <c r="A457" t="s">
        <v>975</v>
      </c>
      <c r="B457" t="s">
        <v>976</v>
      </c>
      <c r="C457" t="str">
        <f t="shared" si="44"/>
        <v>Julie Becker</v>
      </c>
      <c r="D457" t="s">
        <v>8</v>
      </c>
      <c r="E457" t="str">
        <f t="shared" si="40"/>
        <v>Female</v>
      </c>
      <c r="F457">
        <v>21</v>
      </c>
      <c r="G457" t="s">
        <v>108</v>
      </c>
      <c r="H457" t="s">
        <v>109</v>
      </c>
      <c r="I457" t="s">
        <v>11</v>
      </c>
      <c r="J457">
        <v>3</v>
      </c>
      <c r="K457" t="str">
        <f>IF(J457="","Not Provided",VLOOKUP(J457,YOE_correlation[],2,TRUE))</f>
        <v>1. Entry-level</v>
      </c>
      <c r="L457" s="2">
        <v>100</v>
      </c>
      <c r="M457">
        <f t="shared" si="41"/>
        <v>100</v>
      </c>
      <c r="N457">
        <v>4.7</v>
      </c>
      <c r="O457" t="s">
        <v>19</v>
      </c>
      <c r="P457" t="str">
        <f t="shared" si="42"/>
        <v>Not Active</v>
      </c>
      <c r="Q457" s="1">
        <v>0.96</v>
      </c>
      <c r="R457" s="6">
        <f t="shared" si="43"/>
        <v>0.96</v>
      </c>
    </row>
    <row r="458" spans="1:18" x14ac:dyDescent="0.45">
      <c r="A458" t="s">
        <v>977</v>
      </c>
      <c r="B458" t="s">
        <v>978</v>
      </c>
      <c r="C458" t="str">
        <f t="shared" si="44"/>
        <v>James Moore</v>
      </c>
      <c r="D458" t="s">
        <v>82</v>
      </c>
      <c r="E458" t="str">
        <f t="shared" si="40"/>
        <v>Male</v>
      </c>
      <c r="F458">
        <v>29</v>
      </c>
      <c r="G458" t="s">
        <v>44</v>
      </c>
      <c r="H458" t="s">
        <v>10</v>
      </c>
      <c r="I458" t="s">
        <v>18</v>
      </c>
      <c r="K458" t="str">
        <f>IF(J458="","Not Provided",VLOOKUP(J458,YOE_correlation[],2,TRUE))</f>
        <v>Not Provided</v>
      </c>
      <c r="L458" s="2">
        <v>75</v>
      </c>
      <c r="M458">
        <f t="shared" si="41"/>
        <v>75</v>
      </c>
      <c r="N458">
        <v>2</v>
      </c>
      <c r="O458">
        <v>0</v>
      </c>
      <c r="P458" t="str">
        <f t="shared" si="42"/>
        <v>Not Active</v>
      </c>
      <c r="R458" s="6" t="str">
        <f t="shared" si="43"/>
        <v>Not Rated</v>
      </c>
    </row>
    <row r="459" spans="1:18" x14ac:dyDescent="0.45">
      <c r="A459" t="s">
        <v>979</v>
      </c>
      <c r="B459" t="s">
        <v>980</v>
      </c>
      <c r="C459" t="str">
        <f t="shared" si="44"/>
        <v>Danielle Barrera</v>
      </c>
      <c r="D459" t="s">
        <v>22</v>
      </c>
      <c r="E459" t="str">
        <f t="shared" si="40"/>
        <v>Female</v>
      </c>
      <c r="F459">
        <v>44</v>
      </c>
      <c r="G459" t="s">
        <v>44</v>
      </c>
      <c r="H459" t="s">
        <v>10</v>
      </c>
      <c r="I459" t="s">
        <v>11</v>
      </c>
      <c r="J459">
        <v>3</v>
      </c>
      <c r="K459" t="str">
        <f>IF(J459="","Not Provided",VLOOKUP(J459,YOE_correlation[],2,TRUE))</f>
        <v>1. Entry-level</v>
      </c>
      <c r="L459" s="2">
        <v>50</v>
      </c>
      <c r="M459">
        <f t="shared" si="41"/>
        <v>50</v>
      </c>
      <c r="N459">
        <v>2.2000000000000002</v>
      </c>
      <c r="O459">
        <v>0</v>
      </c>
      <c r="P459" t="str">
        <f t="shared" si="42"/>
        <v>Not Active</v>
      </c>
      <c r="Q459" s="1">
        <v>0.77</v>
      </c>
      <c r="R459" s="6">
        <f t="shared" si="43"/>
        <v>0.77</v>
      </c>
    </row>
    <row r="460" spans="1:18" x14ac:dyDescent="0.45">
      <c r="A460" t="s">
        <v>981</v>
      </c>
      <c r="B460" t="s">
        <v>982</v>
      </c>
      <c r="C460" t="str">
        <f t="shared" si="44"/>
        <v>David Sanchez</v>
      </c>
      <c r="D460" t="s">
        <v>82</v>
      </c>
      <c r="E460" t="str">
        <f t="shared" si="40"/>
        <v>Male</v>
      </c>
      <c r="F460">
        <v>40</v>
      </c>
      <c r="G460" t="s">
        <v>112</v>
      </c>
      <c r="H460" t="s">
        <v>10</v>
      </c>
      <c r="I460" t="s">
        <v>99</v>
      </c>
      <c r="J460">
        <v>1</v>
      </c>
      <c r="K460" t="str">
        <f>IF(J460="","Not Provided",VLOOKUP(J460,YOE_correlation[],2,TRUE))</f>
        <v>1. Entry-level</v>
      </c>
      <c r="L460">
        <v>100</v>
      </c>
      <c r="M460">
        <f t="shared" si="41"/>
        <v>100</v>
      </c>
      <c r="N460">
        <v>2.1</v>
      </c>
      <c r="O460">
        <v>1</v>
      </c>
      <c r="P460" t="str">
        <f t="shared" si="42"/>
        <v>Active</v>
      </c>
      <c r="R460" s="6" t="str">
        <f t="shared" si="43"/>
        <v>Not Rated</v>
      </c>
    </row>
    <row r="461" spans="1:18" x14ac:dyDescent="0.45">
      <c r="A461" t="s">
        <v>983</v>
      </c>
      <c r="B461" t="s">
        <v>984</v>
      </c>
      <c r="C461" t="str">
        <f t="shared" si="44"/>
        <v>Tiffany Bowman</v>
      </c>
      <c r="D461" t="s">
        <v>26</v>
      </c>
      <c r="E461" t="str">
        <f t="shared" si="40"/>
        <v>Female</v>
      </c>
      <c r="F461">
        <v>27</v>
      </c>
      <c r="G461" t="s">
        <v>123</v>
      </c>
      <c r="H461" t="s">
        <v>124</v>
      </c>
      <c r="I461" t="s">
        <v>37</v>
      </c>
      <c r="J461">
        <v>1</v>
      </c>
      <c r="K461" t="str">
        <f>IF(J461="","Not Provided",VLOOKUP(J461,YOE_correlation[],2,TRUE))</f>
        <v>1. Entry-level</v>
      </c>
      <c r="L461">
        <v>30</v>
      </c>
      <c r="M461">
        <f t="shared" si="41"/>
        <v>30</v>
      </c>
      <c r="N461">
        <v>1.7</v>
      </c>
      <c r="O461" t="b">
        <v>0</v>
      </c>
      <c r="P461" t="str">
        <f t="shared" si="42"/>
        <v>Not Active</v>
      </c>
      <c r="Q461" s="1">
        <v>0.65</v>
      </c>
      <c r="R461" s="6">
        <f t="shared" si="43"/>
        <v>0.65</v>
      </c>
    </row>
    <row r="462" spans="1:18" x14ac:dyDescent="0.45">
      <c r="A462" t="s">
        <v>985</v>
      </c>
      <c r="B462" t="s">
        <v>986</v>
      </c>
      <c r="C462" t="str">
        <f t="shared" si="44"/>
        <v>Jesus Quinn</v>
      </c>
      <c r="D462" t="s">
        <v>47</v>
      </c>
      <c r="E462" t="str">
        <f t="shared" si="40"/>
        <v>Male</v>
      </c>
      <c r="F462">
        <v>53</v>
      </c>
      <c r="G462" t="s">
        <v>119</v>
      </c>
      <c r="H462" t="s">
        <v>120</v>
      </c>
      <c r="I462" t="s">
        <v>11</v>
      </c>
      <c r="J462">
        <v>35</v>
      </c>
      <c r="K462" t="str">
        <f>IF(J462="","Not Provided",VLOOKUP(J462,YOE_correlation[],2,TRUE))</f>
        <v>5. Expert / Veteran</v>
      </c>
      <c r="M462" t="str">
        <f t="shared" si="41"/>
        <v/>
      </c>
      <c r="N462">
        <v>5</v>
      </c>
      <c r="O462">
        <v>1</v>
      </c>
      <c r="P462" t="str">
        <f t="shared" si="42"/>
        <v>Active</v>
      </c>
      <c r="Q462" s="1">
        <v>0.62</v>
      </c>
      <c r="R462" s="6">
        <f t="shared" si="43"/>
        <v>0.62</v>
      </c>
    </row>
    <row r="463" spans="1:18" x14ac:dyDescent="0.45">
      <c r="A463" t="s">
        <v>987</v>
      </c>
      <c r="B463" t="s">
        <v>988</v>
      </c>
      <c r="C463" t="str">
        <f>_xlfn.TEXTAFTER(B463,". ",)</f>
        <v>Danny Morris DDS</v>
      </c>
      <c r="D463" t="s">
        <v>15</v>
      </c>
      <c r="E463" t="str">
        <f t="shared" si="40"/>
        <v>Male</v>
      </c>
      <c r="F463">
        <v>20</v>
      </c>
      <c r="G463" t="s">
        <v>48</v>
      </c>
      <c r="H463" t="s">
        <v>49</v>
      </c>
      <c r="I463" t="s">
        <v>37</v>
      </c>
      <c r="J463">
        <v>1</v>
      </c>
      <c r="K463" t="str">
        <f>IF(J463="","Not Provided",VLOOKUP(J463,YOE_correlation[],2,TRUE))</f>
        <v>1. Entry-level</v>
      </c>
      <c r="L463">
        <v>50</v>
      </c>
      <c r="M463">
        <f t="shared" si="41"/>
        <v>50</v>
      </c>
      <c r="N463">
        <v>2.9</v>
      </c>
      <c r="O463" t="s">
        <v>143</v>
      </c>
      <c r="P463" t="str">
        <f t="shared" si="42"/>
        <v>Not Active</v>
      </c>
      <c r="Q463" s="1">
        <v>0.81</v>
      </c>
      <c r="R463" s="6">
        <f t="shared" si="43"/>
        <v>0.81</v>
      </c>
    </row>
    <row r="464" spans="1:18" x14ac:dyDescent="0.45">
      <c r="A464" t="s">
        <v>989</v>
      </c>
      <c r="B464" t="s">
        <v>990</v>
      </c>
      <c r="C464" t="str">
        <f t="shared" ref="C464:C527" si="45">B464</f>
        <v>Nicole York</v>
      </c>
      <c r="D464" t="s">
        <v>26</v>
      </c>
      <c r="E464" t="str">
        <f t="shared" si="40"/>
        <v>Female</v>
      </c>
      <c r="G464" t="s">
        <v>70</v>
      </c>
      <c r="H464" t="s">
        <v>71</v>
      </c>
      <c r="I464" t="s">
        <v>74</v>
      </c>
      <c r="J464">
        <v>12</v>
      </c>
      <c r="K464" t="str">
        <f>IF(J464="","Not Provided",VLOOKUP(J464,YOE_correlation[],2,TRUE))</f>
        <v>3. Experienced</v>
      </c>
      <c r="L464" s="2">
        <v>50</v>
      </c>
      <c r="M464">
        <f t="shared" si="41"/>
        <v>50</v>
      </c>
      <c r="N464">
        <v>4.0999999999999996</v>
      </c>
      <c r="O464" t="s">
        <v>59</v>
      </c>
      <c r="P464" t="str">
        <f t="shared" si="42"/>
        <v>Active</v>
      </c>
      <c r="Q464" s="1">
        <v>0.62</v>
      </c>
      <c r="R464" s="6">
        <f t="shared" si="43"/>
        <v>0.62</v>
      </c>
    </row>
    <row r="465" spans="1:18" x14ac:dyDescent="0.45">
      <c r="A465" t="s">
        <v>991</v>
      </c>
      <c r="B465" t="s">
        <v>992</v>
      </c>
      <c r="C465" t="str">
        <f t="shared" si="45"/>
        <v>John Mathis</v>
      </c>
      <c r="D465" t="s">
        <v>15</v>
      </c>
      <c r="E465" t="str">
        <f t="shared" si="40"/>
        <v>Male</v>
      </c>
      <c r="F465">
        <v>26</v>
      </c>
      <c r="G465" t="s">
        <v>162</v>
      </c>
      <c r="H465" t="s">
        <v>57</v>
      </c>
      <c r="I465" t="s">
        <v>23</v>
      </c>
      <c r="J465">
        <v>8</v>
      </c>
      <c r="K465" t="str">
        <f>IF(J465="","Not Provided",VLOOKUP(J465,YOE_correlation[],2,TRUE))</f>
        <v>2. Intermediate</v>
      </c>
      <c r="L465">
        <v>40</v>
      </c>
      <c r="M465">
        <f t="shared" si="41"/>
        <v>40</v>
      </c>
      <c r="N465">
        <v>4.9000000000000004</v>
      </c>
      <c r="O465" t="s">
        <v>19</v>
      </c>
      <c r="P465" t="str">
        <f t="shared" si="42"/>
        <v>Not Active</v>
      </c>
      <c r="Q465" s="1">
        <v>0.87</v>
      </c>
      <c r="R465" s="6">
        <f t="shared" si="43"/>
        <v>0.87</v>
      </c>
    </row>
    <row r="466" spans="1:18" x14ac:dyDescent="0.45">
      <c r="A466" t="s">
        <v>993</v>
      </c>
      <c r="B466" t="s">
        <v>994</v>
      </c>
      <c r="C466" t="str">
        <f t="shared" si="45"/>
        <v>Julie Barnett</v>
      </c>
      <c r="D466" t="s">
        <v>26</v>
      </c>
      <c r="E466" t="str">
        <f t="shared" si="40"/>
        <v>Female</v>
      </c>
      <c r="F466">
        <v>49</v>
      </c>
      <c r="G466" t="s">
        <v>92</v>
      </c>
      <c r="H466" t="s">
        <v>93</v>
      </c>
      <c r="I466" t="s">
        <v>99</v>
      </c>
      <c r="J466">
        <v>13</v>
      </c>
      <c r="K466" t="str">
        <f>IF(J466="","Not Provided",VLOOKUP(J466,YOE_correlation[],2,TRUE))</f>
        <v>3. Experienced</v>
      </c>
      <c r="L466" s="2">
        <v>100</v>
      </c>
      <c r="M466">
        <f t="shared" si="41"/>
        <v>100</v>
      </c>
      <c r="N466">
        <v>2.5</v>
      </c>
      <c r="O466" t="b">
        <v>0</v>
      </c>
      <c r="P466" t="str">
        <f t="shared" si="42"/>
        <v>Not Active</v>
      </c>
      <c r="R466" s="6" t="str">
        <f t="shared" si="43"/>
        <v>Not Rated</v>
      </c>
    </row>
    <row r="467" spans="1:18" x14ac:dyDescent="0.45">
      <c r="A467" t="s">
        <v>995</v>
      </c>
      <c r="B467" t="s">
        <v>996</v>
      </c>
      <c r="C467" t="str">
        <f t="shared" si="45"/>
        <v>Jasmine Harris</v>
      </c>
      <c r="D467" t="s">
        <v>22</v>
      </c>
      <c r="E467" t="str">
        <f t="shared" si="40"/>
        <v>Female</v>
      </c>
      <c r="F467">
        <v>20</v>
      </c>
      <c r="G467" t="s">
        <v>123</v>
      </c>
      <c r="H467" t="s">
        <v>124</v>
      </c>
      <c r="I467" t="s">
        <v>37</v>
      </c>
      <c r="J467">
        <v>0</v>
      </c>
      <c r="K467" t="str">
        <f>IF(J467="","Not Provided",VLOOKUP(J467,YOE_correlation[],2,TRUE))</f>
        <v>1. Entry-level</v>
      </c>
      <c r="L467" t="s">
        <v>94</v>
      </c>
      <c r="M467">
        <f t="shared" si="41"/>
        <v>30</v>
      </c>
      <c r="N467">
        <v>0</v>
      </c>
      <c r="O467">
        <v>1</v>
      </c>
      <c r="P467" t="str">
        <f t="shared" si="42"/>
        <v>Active</v>
      </c>
      <c r="Q467">
        <v>76</v>
      </c>
      <c r="R467" s="6">
        <f t="shared" si="43"/>
        <v>0.76</v>
      </c>
    </row>
    <row r="468" spans="1:18" x14ac:dyDescent="0.45">
      <c r="A468" t="s">
        <v>997</v>
      </c>
      <c r="B468" t="s">
        <v>998</v>
      </c>
      <c r="C468" t="str">
        <f t="shared" si="45"/>
        <v>Mary Henry</v>
      </c>
      <c r="D468" t="s">
        <v>26</v>
      </c>
      <c r="E468" t="str">
        <f t="shared" si="40"/>
        <v>Female</v>
      </c>
      <c r="F468">
        <v>39</v>
      </c>
      <c r="G468" t="s">
        <v>158</v>
      </c>
      <c r="H468" t="s">
        <v>159</v>
      </c>
      <c r="I468" t="s">
        <v>5</v>
      </c>
      <c r="J468">
        <v>11</v>
      </c>
      <c r="K468" t="str">
        <f>IF(J468="","Not Provided",VLOOKUP(J468,YOE_correlation[],2,TRUE))</f>
        <v>3. Experienced</v>
      </c>
      <c r="L468">
        <v>100</v>
      </c>
      <c r="M468">
        <f t="shared" si="41"/>
        <v>100</v>
      </c>
      <c r="N468">
        <v>2.8</v>
      </c>
      <c r="P468" t="str">
        <f t="shared" si="42"/>
        <v>Not Reported</v>
      </c>
      <c r="Q468">
        <v>70</v>
      </c>
      <c r="R468" s="6">
        <f t="shared" si="43"/>
        <v>0.7</v>
      </c>
    </row>
    <row r="469" spans="1:18" x14ac:dyDescent="0.45">
      <c r="A469" t="s">
        <v>999</v>
      </c>
      <c r="B469" t="s">
        <v>1000</v>
      </c>
      <c r="C469" t="str">
        <f t="shared" si="45"/>
        <v>Judith Riggs</v>
      </c>
      <c r="D469" t="s">
        <v>22</v>
      </c>
      <c r="E469" t="str">
        <f t="shared" si="40"/>
        <v>Female</v>
      </c>
      <c r="F469">
        <v>41</v>
      </c>
      <c r="G469" t="s">
        <v>158</v>
      </c>
      <c r="H469" t="s">
        <v>159</v>
      </c>
      <c r="I469" t="s">
        <v>99</v>
      </c>
      <c r="J469">
        <v>19</v>
      </c>
      <c r="K469" t="str">
        <f>IF(J469="","Not Provided",VLOOKUP(J469,YOE_correlation[],2,TRUE))</f>
        <v>4. Senior</v>
      </c>
      <c r="L469">
        <v>100</v>
      </c>
      <c r="M469">
        <f t="shared" si="41"/>
        <v>100</v>
      </c>
      <c r="N469">
        <v>3.8</v>
      </c>
      <c r="O469" t="s">
        <v>53</v>
      </c>
      <c r="P469" t="str">
        <f t="shared" si="42"/>
        <v>Active</v>
      </c>
      <c r="Q469" s="1">
        <v>0.71</v>
      </c>
      <c r="R469" s="6">
        <f t="shared" si="43"/>
        <v>0.71</v>
      </c>
    </row>
    <row r="470" spans="1:18" x14ac:dyDescent="0.45">
      <c r="A470" t="s">
        <v>1001</v>
      </c>
      <c r="B470" t="s">
        <v>1002</v>
      </c>
      <c r="C470" t="str">
        <f t="shared" si="45"/>
        <v>Justin Ruiz</v>
      </c>
      <c r="D470" t="s">
        <v>82</v>
      </c>
      <c r="E470" t="str">
        <f t="shared" si="40"/>
        <v>Male</v>
      </c>
      <c r="F470">
        <v>59</v>
      </c>
      <c r="G470" t="s">
        <v>112</v>
      </c>
      <c r="H470" t="s">
        <v>10</v>
      </c>
      <c r="I470" t="s">
        <v>11</v>
      </c>
      <c r="J470">
        <v>30</v>
      </c>
      <c r="K470" t="str">
        <f>IF(J470="","Not Provided",VLOOKUP(J470,YOE_correlation[],2,TRUE))</f>
        <v>5. Expert / Veteran</v>
      </c>
      <c r="L470" t="s">
        <v>94</v>
      </c>
      <c r="M470">
        <f t="shared" si="41"/>
        <v>30</v>
      </c>
      <c r="N470">
        <v>4.3</v>
      </c>
      <c r="O470">
        <v>1</v>
      </c>
      <c r="P470" t="str">
        <f t="shared" si="42"/>
        <v>Active</v>
      </c>
      <c r="Q470" s="1">
        <v>0.83</v>
      </c>
      <c r="R470" s="6">
        <f t="shared" si="43"/>
        <v>0.83</v>
      </c>
    </row>
    <row r="471" spans="1:18" x14ac:dyDescent="0.45">
      <c r="A471" t="s">
        <v>1003</v>
      </c>
      <c r="B471" t="s">
        <v>1004</v>
      </c>
      <c r="C471" t="str">
        <f t="shared" si="45"/>
        <v>Jennifer Sullivan</v>
      </c>
      <c r="D471" t="s">
        <v>62</v>
      </c>
      <c r="E471" t="str">
        <f t="shared" si="40"/>
        <v>Female</v>
      </c>
      <c r="F471">
        <v>45</v>
      </c>
      <c r="G471" t="s">
        <v>9</v>
      </c>
      <c r="H471" t="s">
        <v>10</v>
      </c>
      <c r="I471" t="s">
        <v>5</v>
      </c>
      <c r="J471">
        <v>8</v>
      </c>
      <c r="K471" t="str">
        <f>IF(J471="","Not Provided",VLOOKUP(J471,YOE_correlation[],2,TRUE))</f>
        <v>2. Intermediate</v>
      </c>
      <c r="L471">
        <v>40</v>
      </c>
      <c r="M471">
        <f t="shared" si="41"/>
        <v>40</v>
      </c>
      <c r="N471">
        <v>0</v>
      </c>
      <c r="O471">
        <v>0</v>
      </c>
      <c r="P471" t="str">
        <f t="shared" si="42"/>
        <v>Not Active</v>
      </c>
      <c r="Q471">
        <v>78</v>
      </c>
      <c r="R471" s="6">
        <f t="shared" si="43"/>
        <v>0.78</v>
      </c>
    </row>
    <row r="472" spans="1:18" x14ac:dyDescent="0.45">
      <c r="A472" t="s">
        <v>1005</v>
      </c>
      <c r="B472" t="s">
        <v>1006</v>
      </c>
      <c r="C472" t="str">
        <f t="shared" si="45"/>
        <v>Jesse Moran</v>
      </c>
      <c r="D472" t="s">
        <v>47</v>
      </c>
      <c r="E472" t="str">
        <f t="shared" si="40"/>
        <v>Male</v>
      </c>
      <c r="F472">
        <v>22</v>
      </c>
      <c r="G472" t="s">
        <v>35</v>
      </c>
      <c r="H472" t="s">
        <v>36</v>
      </c>
      <c r="I472" t="s">
        <v>63</v>
      </c>
      <c r="J472">
        <v>0</v>
      </c>
      <c r="K472" t="str">
        <f>IF(J472="","Not Provided",VLOOKUP(J472,YOE_correlation[],2,TRUE))</f>
        <v>1. Entry-level</v>
      </c>
      <c r="L472">
        <v>40</v>
      </c>
      <c r="M472">
        <f t="shared" si="41"/>
        <v>40</v>
      </c>
      <c r="N472">
        <v>1.3</v>
      </c>
      <c r="O472">
        <v>1</v>
      </c>
      <c r="P472" t="str">
        <f t="shared" si="42"/>
        <v>Active</v>
      </c>
      <c r="Q472" s="1">
        <v>0.78</v>
      </c>
      <c r="R472" s="6">
        <f t="shared" si="43"/>
        <v>0.78</v>
      </c>
    </row>
    <row r="473" spans="1:18" x14ac:dyDescent="0.45">
      <c r="A473" t="s">
        <v>1007</v>
      </c>
      <c r="B473" t="s">
        <v>1008</v>
      </c>
      <c r="C473" t="str">
        <f t="shared" si="45"/>
        <v>Monica Smith</v>
      </c>
      <c r="D473" t="s">
        <v>2</v>
      </c>
      <c r="E473" t="str">
        <f t="shared" si="40"/>
        <v>Female</v>
      </c>
      <c r="F473">
        <v>48</v>
      </c>
      <c r="G473" t="s">
        <v>78</v>
      </c>
      <c r="H473" t="s">
        <v>79</v>
      </c>
      <c r="I473" t="s">
        <v>11</v>
      </c>
      <c r="J473">
        <v>7</v>
      </c>
      <c r="K473" t="str">
        <f>IF(J473="","Not Provided",VLOOKUP(J473,YOE_correlation[],2,TRUE))</f>
        <v>2. Intermediate</v>
      </c>
      <c r="L473">
        <v>50</v>
      </c>
      <c r="M473">
        <f t="shared" si="41"/>
        <v>50</v>
      </c>
      <c r="N473">
        <v>4.7</v>
      </c>
      <c r="O473" t="s">
        <v>59</v>
      </c>
      <c r="P473" t="str">
        <f t="shared" si="42"/>
        <v>Active</v>
      </c>
      <c r="Q473" s="1">
        <v>0.6</v>
      </c>
      <c r="R473" s="6">
        <f t="shared" si="43"/>
        <v>0.6</v>
      </c>
    </row>
    <row r="474" spans="1:18" x14ac:dyDescent="0.45">
      <c r="A474" t="s">
        <v>1009</v>
      </c>
      <c r="B474" t="s">
        <v>1010</v>
      </c>
      <c r="C474" t="str">
        <f t="shared" si="45"/>
        <v>Ian May</v>
      </c>
      <c r="D474" t="s">
        <v>47</v>
      </c>
      <c r="E474" t="str">
        <f t="shared" si="40"/>
        <v>Male</v>
      </c>
      <c r="F474">
        <v>36</v>
      </c>
      <c r="G474" t="s">
        <v>119</v>
      </c>
      <c r="H474" t="s">
        <v>120</v>
      </c>
      <c r="I474" t="s">
        <v>5</v>
      </c>
      <c r="J474">
        <v>11</v>
      </c>
      <c r="K474" t="str">
        <f>IF(J474="","Not Provided",VLOOKUP(J474,YOE_correlation[],2,TRUE))</f>
        <v>3. Experienced</v>
      </c>
      <c r="L474" s="2">
        <v>40</v>
      </c>
      <c r="M474">
        <f t="shared" si="41"/>
        <v>40</v>
      </c>
      <c r="N474">
        <v>1.3</v>
      </c>
      <c r="O474" t="b">
        <v>1</v>
      </c>
      <c r="P474" t="str">
        <f t="shared" si="42"/>
        <v>Active</v>
      </c>
      <c r="R474" s="6" t="str">
        <f t="shared" si="43"/>
        <v>Not Rated</v>
      </c>
    </row>
    <row r="475" spans="1:18" x14ac:dyDescent="0.45">
      <c r="A475" t="s">
        <v>1011</v>
      </c>
      <c r="B475" t="s">
        <v>1012</v>
      </c>
      <c r="C475" t="str">
        <f t="shared" si="45"/>
        <v>Kayla Meyers</v>
      </c>
      <c r="D475" t="s">
        <v>8</v>
      </c>
      <c r="E475" t="str">
        <f t="shared" si="40"/>
        <v>Female</v>
      </c>
      <c r="F475">
        <v>57</v>
      </c>
      <c r="G475" t="s">
        <v>158</v>
      </c>
      <c r="H475" t="s">
        <v>159</v>
      </c>
      <c r="I475" t="s">
        <v>5</v>
      </c>
      <c r="K475" t="str">
        <f>IF(J475="","Not Provided",VLOOKUP(J475,YOE_correlation[],2,TRUE))</f>
        <v>Not Provided</v>
      </c>
      <c r="L475">
        <v>75</v>
      </c>
      <c r="M475">
        <f t="shared" si="41"/>
        <v>75</v>
      </c>
      <c r="N475">
        <v>4.8</v>
      </c>
      <c r="O475">
        <v>1</v>
      </c>
      <c r="P475" t="str">
        <f t="shared" si="42"/>
        <v>Active</v>
      </c>
      <c r="R475" s="6" t="str">
        <f t="shared" si="43"/>
        <v>Not Rated</v>
      </c>
    </row>
    <row r="476" spans="1:18" x14ac:dyDescent="0.45">
      <c r="A476" t="s">
        <v>1013</v>
      </c>
      <c r="B476" t="s">
        <v>1014</v>
      </c>
      <c r="C476" t="str">
        <f t="shared" si="45"/>
        <v>John Bray</v>
      </c>
      <c r="D476" t="s">
        <v>47</v>
      </c>
      <c r="E476" t="str">
        <f t="shared" si="40"/>
        <v>Male</v>
      </c>
      <c r="F476">
        <v>42</v>
      </c>
      <c r="G476" t="s">
        <v>44</v>
      </c>
      <c r="H476" t="s">
        <v>10</v>
      </c>
      <c r="I476" t="s">
        <v>58</v>
      </c>
      <c r="J476">
        <v>14</v>
      </c>
      <c r="K476" t="str">
        <f>IF(J476="","Not Provided",VLOOKUP(J476,YOE_correlation[],2,TRUE))</f>
        <v>3. Experienced</v>
      </c>
      <c r="L476" s="2">
        <v>30</v>
      </c>
      <c r="M476">
        <f t="shared" si="41"/>
        <v>30</v>
      </c>
      <c r="N476">
        <v>1.3</v>
      </c>
      <c r="O476">
        <v>0</v>
      </c>
      <c r="P476" t="str">
        <f t="shared" si="42"/>
        <v>Not Active</v>
      </c>
      <c r="Q476" s="1">
        <v>0.94</v>
      </c>
      <c r="R476" s="6">
        <f t="shared" si="43"/>
        <v>0.94</v>
      </c>
    </row>
    <row r="477" spans="1:18" x14ac:dyDescent="0.45">
      <c r="A477" t="s">
        <v>1015</v>
      </c>
      <c r="B477" t="s">
        <v>1016</v>
      </c>
      <c r="C477" t="str">
        <f t="shared" si="45"/>
        <v>James Smith</v>
      </c>
      <c r="D477" t="s">
        <v>34</v>
      </c>
      <c r="E477" t="str">
        <f t="shared" si="40"/>
        <v>Male</v>
      </c>
      <c r="F477">
        <v>31</v>
      </c>
      <c r="G477" t="s">
        <v>35</v>
      </c>
      <c r="H477" t="s">
        <v>36</v>
      </c>
      <c r="I477" t="s">
        <v>63</v>
      </c>
      <c r="J477">
        <v>11</v>
      </c>
      <c r="K477" t="str">
        <f>IF(J477="","Not Provided",VLOOKUP(J477,YOE_correlation[],2,TRUE))</f>
        <v>3. Experienced</v>
      </c>
      <c r="L477" s="2">
        <v>50</v>
      </c>
      <c r="M477">
        <f t="shared" si="41"/>
        <v>50</v>
      </c>
      <c r="N477">
        <v>4.3</v>
      </c>
      <c r="O477">
        <v>0</v>
      </c>
      <c r="P477" t="str">
        <f t="shared" si="42"/>
        <v>Not Active</v>
      </c>
      <c r="Q477">
        <v>62</v>
      </c>
      <c r="R477" s="6">
        <f t="shared" si="43"/>
        <v>0.62</v>
      </c>
    </row>
    <row r="478" spans="1:18" x14ac:dyDescent="0.45">
      <c r="A478" t="s">
        <v>1017</v>
      </c>
      <c r="B478" t="s">
        <v>1018</v>
      </c>
      <c r="C478" t="str">
        <f t="shared" si="45"/>
        <v>Mark Duncan</v>
      </c>
      <c r="D478" t="s">
        <v>77</v>
      </c>
      <c r="E478" t="str">
        <f t="shared" si="40"/>
        <v>Male</v>
      </c>
      <c r="F478">
        <v>52</v>
      </c>
      <c r="G478" t="s">
        <v>173</v>
      </c>
      <c r="H478" t="s">
        <v>57</v>
      </c>
      <c r="I478" t="s">
        <v>63</v>
      </c>
      <c r="J478">
        <v>31</v>
      </c>
      <c r="K478" t="str">
        <f>IF(J478="","Not Provided",VLOOKUP(J478,YOE_correlation[],2,TRUE))</f>
        <v>5. Expert / Veteran</v>
      </c>
      <c r="L478">
        <v>30</v>
      </c>
      <c r="M478">
        <f t="shared" si="41"/>
        <v>30</v>
      </c>
      <c r="O478">
        <v>1</v>
      </c>
      <c r="P478" t="str">
        <f t="shared" si="42"/>
        <v>Active</v>
      </c>
      <c r="R478" s="6" t="str">
        <f t="shared" si="43"/>
        <v>Not Rated</v>
      </c>
    </row>
    <row r="479" spans="1:18" x14ac:dyDescent="0.45">
      <c r="A479" t="s">
        <v>1019</v>
      </c>
      <c r="B479" t="s">
        <v>1020</v>
      </c>
      <c r="C479" t="str">
        <f t="shared" si="45"/>
        <v>Matthew Gay</v>
      </c>
      <c r="D479" t="s">
        <v>77</v>
      </c>
      <c r="E479" t="str">
        <f t="shared" si="40"/>
        <v>Male</v>
      </c>
      <c r="F479">
        <v>56</v>
      </c>
      <c r="G479" t="s">
        <v>29</v>
      </c>
      <c r="H479" t="s">
        <v>30</v>
      </c>
      <c r="I479" t="s">
        <v>74</v>
      </c>
      <c r="J479">
        <v>16</v>
      </c>
      <c r="K479" t="str">
        <f>IF(J479="","Not Provided",VLOOKUP(J479,YOE_correlation[],2,TRUE))</f>
        <v>4. Senior</v>
      </c>
      <c r="L479" t="s">
        <v>94</v>
      </c>
      <c r="M479">
        <f t="shared" si="41"/>
        <v>30</v>
      </c>
      <c r="N479">
        <v>0</v>
      </c>
      <c r="O479" t="s">
        <v>53</v>
      </c>
      <c r="P479" t="str">
        <f t="shared" si="42"/>
        <v>Active</v>
      </c>
      <c r="R479" s="6" t="str">
        <f t="shared" si="43"/>
        <v>Not Rated</v>
      </c>
    </row>
    <row r="480" spans="1:18" x14ac:dyDescent="0.45">
      <c r="A480" t="s">
        <v>1021</v>
      </c>
      <c r="B480" t="s">
        <v>1022</v>
      </c>
      <c r="C480" t="str">
        <f t="shared" si="45"/>
        <v>Cheryl Freeman</v>
      </c>
      <c r="D480" t="s">
        <v>62</v>
      </c>
      <c r="E480" t="str">
        <f t="shared" si="40"/>
        <v>Female</v>
      </c>
      <c r="F480">
        <v>24</v>
      </c>
      <c r="G480" t="s">
        <v>29</v>
      </c>
      <c r="H480" t="s">
        <v>30</v>
      </c>
      <c r="I480" t="s">
        <v>74</v>
      </c>
      <c r="J480">
        <v>6</v>
      </c>
      <c r="K480" t="str">
        <f>IF(J480="","Not Provided",VLOOKUP(J480,YOE_correlation[],2,TRUE))</f>
        <v>2. Intermediate</v>
      </c>
      <c r="L480">
        <v>30</v>
      </c>
      <c r="M480">
        <f t="shared" si="41"/>
        <v>30</v>
      </c>
      <c r="N480">
        <v>0</v>
      </c>
      <c r="O480" t="s">
        <v>53</v>
      </c>
      <c r="P480" t="str">
        <f t="shared" si="42"/>
        <v>Active</v>
      </c>
      <c r="Q480" s="1">
        <v>0.84</v>
      </c>
      <c r="R480" s="6">
        <f t="shared" si="43"/>
        <v>0.84</v>
      </c>
    </row>
    <row r="481" spans="1:18" x14ac:dyDescent="0.45">
      <c r="A481" t="s">
        <v>1023</v>
      </c>
      <c r="B481" t="s">
        <v>1024</v>
      </c>
      <c r="C481" t="str">
        <f t="shared" si="45"/>
        <v>Patrick Welch</v>
      </c>
      <c r="D481" t="s">
        <v>15</v>
      </c>
      <c r="E481" t="str">
        <f t="shared" si="40"/>
        <v>Male</v>
      </c>
      <c r="F481">
        <v>48</v>
      </c>
      <c r="G481" t="s">
        <v>112</v>
      </c>
      <c r="H481" t="s">
        <v>10</v>
      </c>
      <c r="I481" t="s">
        <v>74</v>
      </c>
      <c r="J481">
        <v>21</v>
      </c>
      <c r="K481" t="str">
        <f>IF(J481="","Not Provided",VLOOKUP(J481,YOE_correlation[],2,TRUE))</f>
        <v>5. Expert / Veteran</v>
      </c>
      <c r="L481">
        <v>75</v>
      </c>
      <c r="M481">
        <f t="shared" si="41"/>
        <v>75</v>
      </c>
      <c r="N481">
        <v>2.7</v>
      </c>
      <c r="O481">
        <v>1</v>
      </c>
      <c r="P481" t="str">
        <f t="shared" si="42"/>
        <v>Active</v>
      </c>
      <c r="R481" s="6" t="str">
        <f t="shared" si="43"/>
        <v>Not Rated</v>
      </c>
    </row>
    <row r="482" spans="1:18" x14ac:dyDescent="0.45">
      <c r="A482" t="s">
        <v>1025</v>
      </c>
      <c r="B482" t="s">
        <v>1026</v>
      </c>
      <c r="C482" t="str">
        <f t="shared" si="45"/>
        <v>Craig Levine</v>
      </c>
      <c r="D482" t="s">
        <v>82</v>
      </c>
      <c r="E482" t="str">
        <f t="shared" si="40"/>
        <v>Male</v>
      </c>
      <c r="F482">
        <v>59</v>
      </c>
      <c r="G482" t="s">
        <v>119</v>
      </c>
      <c r="H482" t="s">
        <v>120</v>
      </c>
      <c r="I482" t="s">
        <v>63</v>
      </c>
      <c r="J482">
        <v>13</v>
      </c>
      <c r="K482" t="str">
        <f>IF(J482="","Not Provided",VLOOKUP(J482,YOE_correlation[],2,TRUE))</f>
        <v>3. Experienced</v>
      </c>
      <c r="L482">
        <v>40</v>
      </c>
      <c r="M482">
        <f t="shared" si="41"/>
        <v>40</v>
      </c>
      <c r="N482">
        <v>2.4</v>
      </c>
      <c r="O482" t="s">
        <v>143</v>
      </c>
      <c r="P482" t="str">
        <f t="shared" si="42"/>
        <v>Not Active</v>
      </c>
      <c r="Q482">
        <v>65</v>
      </c>
      <c r="R482" s="6">
        <f t="shared" si="43"/>
        <v>0.65</v>
      </c>
    </row>
    <row r="483" spans="1:18" x14ac:dyDescent="0.45">
      <c r="A483" t="s">
        <v>1027</v>
      </c>
      <c r="B483" t="s">
        <v>1028</v>
      </c>
      <c r="C483" t="str">
        <f t="shared" si="45"/>
        <v>Richard Harvey</v>
      </c>
      <c r="D483" t="s">
        <v>47</v>
      </c>
      <c r="E483" t="str">
        <f t="shared" si="40"/>
        <v>Male</v>
      </c>
      <c r="G483" t="s">
        <v>52</v>
      </c>
      <c r="H483" t="s">
        <v>10</v>
      </c>
      <c r="I483" t="s">
        <v>23</v>
      </c>
      <c r="K483" t="str">
        <f>IF(J483="","Not Provided",VLOOKUP(J483,YOE_correlation[],2,TRUE))</f>
        <v>Not Provided</v>
      </c>
      <c r="L483">
        <v>40</v>
      </c>
      <c r="M483">
        <f t="shared" si="41"/>
        <v>40</v>
      </c>
      <c r="N483">
        <v>1.9</v>
      </c>
      <c r="O483">
        <v>1</v>
      </c>
      <c r="P483" t="str">
        <f t="shared" si="42"/>
        <v>Active</v>
      </c>
      <c r="Q483" s="1">
        <v>0.94</v>
      </c>
      <c r="R483" s="6">
        <f t="shared" si="43"/>
        <v>0.94</v>
      </c>
    </row>
    <row r="484" spans="1:18" x14ac:dyDescent="0.45">
      <c r="A484" t="s">
        <v>1029</v>
      </c>
      <c r="B484" t="s">
        <v>1030</v>
      </c>
      <c r="C484" t="str">
        <f t="shared" si="45"/>
        <v>Bonnie Sherman</v>
      </c>
      <c r="D484" t="s">
        <v>26</v>
      </c>
      <c r="E484" t="str">
        <f t="shared" si="40"/>
        <v>Female</v>
      </c>
      <c r="G484" t="s">
        <v>29</v>
      </c>
      <c r="H484" t="s">
        <v>30</v>
      </c>
      <c r="I484" t="s">
        <v>11</v>
      </c>
      <c r="J484">
        <v>11</v>
      </c>
      <c r="K484" t="str">
        <f>IF(J484="","Not Provided",VLOOKUP(J484,YOE_correlation[],2,TRUE))</f>
        <v>3. Experienced</v>
      </c>
      <c r="L484" s="2">
        <v>20</v>
      </c>
      <c r="M484">
        <f t="shared" si="41"/>
        <v>20</v>
      </c>
      <c r="N484">
        <v>3.6</v>
      </c>
      <c r="O484" t="s">
        <v>143</v>
      </c>
      <c r="P484" t="str">
        <f t="shared" si="42"/>
        <v>Not Active</v>
      </c>
      <c r="Q484" s="1">
        <v>0.69</v>
      </c>
      <c r="R484" s="6">
        <f t="shared" si="43"/>
        <v>0.69</v>
      </c>
    </row>
    <row r="485" spans="1:18" x14ac:dyDescent="0.45">
      <c r="A485" t="s">
        <v>1031</v>
      </c>
      <c r="B485" t="s">
        <v>1032</v>
      </c>
      <c r="C485" t="str">
        <f t="shared" si="45"/>
        <v>Keith Trujillo</v>
      </c>
      <c r="D485" t="s">
        <v>34</v>
      </c>
      <c r="E485" t="str">
        <f t="shared" si="40"/>
        <v>Male</v>
      </c>
      <c r="F485">
        <v>25</v>
      </c>
      <c r="G485" t="s">
        <v>29</v>
      </c>
      <c r="H485" t="s">
        <v>30</v>
      </c>
      <c r="I485" t="s">
        <v>11</v>
      </c>
      <c r="J485">
        <v>0</v>
      </c>
      <c r="K485" t="str">
        <f>IF(J485="","Not Provided",VLOOKUP(J485,YOE_correlation[],2,TRUE))</f>
        <v>1. Entry-level</v>
      </c>
      <c r="L485">
        <v>50</v>
      </c>
      <c r="M485">
        <f t="shared" si="41"/>
        <v>50</v>
      </c>
      <c r="N485">
        <v>2.9</v>
      </c>
      <c r="O485" t="s">
        <v>53</v>
      </c>
      <c r="P485" t="str">
        <f t="shared" si="42"/>
        <v>Active</v>
      </c>
      <c r="Q485" s="1">
        <v>0.65</v>
      </c>
      <c r="R485" s="6">
        <f t="shared" si="43"/>
        <v>0.65</v>
      </c>
    </row>
    <row r="486" spans="1:18" x14ac:dyDescent="0.45">
      <c r="A486" t="s">
        <v>1033</v>
      </c>
      <c r="B486" t="s">
        <v>1034</v>
      </c>
      <c r="C486" t="str">
        <f t="shared" si="45"/>
        <v>Corey Combs</v>
      </c>
      <c r="D486" t="s">
        <v>15</v>
      </c>
      <c r="E486" t="str">
        <f t="shared" si="40"/>
        <v>Male</v>
      </c>
      <c r="F486">
        <v>31</v>
      </c>
      <c r="G486" t="s">
        <v>123</v>
      </c>
      <c r="H486" t="s">
        <v>124</v>
      </c>
      <c r="I486" t="s">
        <v>11</v>
      </c>
      <c r="J486">
        <v>2</v>
      </c>
      <c r="K486" t="str">
        <f>IF(J486="","Not Provided",VLOOKUP(J486,YOE_correlation[],2,TRUE))</f>
        <v>1. Entry-level</v>
      </c>
      <c r="L486" s="2">
        <v>75</v>
      </c>
      <c r="M486">
        <f t="shared" si="41"/>
        <v>75</v>
      </c>
      <c r="N486">
        <v>2.8</v>
      </c>
      <c r="O486" t="b">
        <v>0</v>
      </c>
      <c r="P486" t="str">
        <f t="shared" si="42"/>
        <v>Not Active</v>
      </c>
      <c r="Q486" s="1">
        <v>0.6</v>
      </c>
      <c r="R486" s="6">
        <f t="shared" si="43"/>
        <v>0.6</v>
      </c>
    </row>
    <row r="487" spans="1:18" x14ac:dyDescent="0.45">
      <c r="A487" t="s">
        <v>1035</v>
      </c>
      <c r="B487" t="s">
        <v>1036</v>
      </c>
      <c r="C487" t="str">
        <f t="shared" si="45"/>
        <v>Antonio King</v>
      </c>
      <c r="D487" t="s">
        <v>47</v>
      </c>
      <c r="E487" t="str">
        <f t="shared" si="40"/>
        <v>Male</v>
      </c>
      <c r="F487">
        <v>40</v>
      </c>
      <c r="G487" t="s">
        <v>48</v>
      </c>
      <c r="H487" t="s">
        <v>49</v>
      </c>
      <c r="I487" t="s">
        <v>74</v>
      </c>
      <c r="J487">
        <v>12</v>
      </c>
      <c r="K487" t="str">
        <f>IF(J487="","Not Provided",VLOOKUP(J487,YOE_correlation[],2,TRUE))</f>
        <v>3. Experienced</v>
      </c>
      <c r="L487">
        <v>75</v>
      </c>
      <c r="M487">
        <f t="shared" si="41"/>
        <v>75</v>
      </c>
      <c r="N487">
        <v>2.6</v>
      </c>
      <c r="O487" t="b">
        <v>0</v>
      </c>
      <c r="P487" t="str">
        <f t="shared" si="42"/>
        <v>Not Active</v>
      </c>
      <c r="R487" s="6" t="str">
        <f t="shared" si="43"/>
        <v>Not Rated</v>
      </c>
    </row>
    <row r="488" spans="1:18" x14ac:dyDescent="0.45">
      <c r="A488" t="s">
        <v>1037</v>
      </c>
      <c r="B488" t="s">
        <v>657</v>
      </c>
      <c r="C488" t="str">
        <f t="shared" si="45"/>
        <v>Amy Lee</v>
      </c>
      <c r="D488" t="s">
        <v>2</v>
      </c>
      <c r="E488" t="str">
        <f t="shared" si="40"/>
        <v>Female</v>
      </c>
      <c r="F488">
        <v>48</v>
      </c>
      <c r="G488" t="s">
        <v>108</v>
      </c>
      <c r="H488" t="s">
        <v>109</v>
      </c>
      <c r="I488" t="s">
        <v>5</v>
      </c>
      <c r="J488">
        <v>13</v>
      </c>
      <c r="K488" t="str">
        <f>IF(J488="","Not Provided",VLOOKUP(J488,YOE_correlation[],2,TRUE))</f>
        <v>3. Experienced</v>
      </c>
      <c r="L488" s="2">
        <v>100</v>
      </c>
      <c r="M488">
        <f t="shared" si="41"/>
        <v>100</v>
      </c>
      <c r="N488">
        <v>2.7</v>
      </c>
      <c r="P488" t="str">
        <f t="shared" si="42"/>
        <v>Not Reported</v>
      </c>
      <c r="Q488" s="1">
        <v>0.62</v>
      </c>
      <c r="R488" s="6">
        <f t="shared" si="43"/>
        <v>0.62</v>
      </c>
    </row>
    <row r="489" spans="1:18" x14ac:dyDescent="0.45">
      <c r="A489" t="s">
        <v>1038</v>
      </c>
      <c r="B489" t="s">
        <v>1039</v>
      </c>
      <c r="C489" t="str">
        <f t="shared" si="45"/>
        <v>Jennifer Rogers</v>
      </c>
      <c r="D489" t="s">
        <v>2</v>
      </c>
      <c r="E489" t="str">
        <f t="shared" si="40"/>
        <v>Female</v>
      </c>
      <c r="F489">
        <v>24</v>
      </c>
      <c r="G489" t="s">
        <v>137</v>
      </c>
      <c r="H489" t="s">
        <v>138</v>
      </c>
      <c r="I489" t="s">
        <v>11</v>
      </c>
      <c r="J489">
        <v>6</v>
      </c>
      <c r="K489" t="str">
        <f>IF(J489="","Not Provided",VLOOKUP(J489,YOE_correlation[],2,TRUE))</f>
        <v>2. Intermediate</v>
      </c>
      <c r="L489">
        <v>30</v>
      </c>
      <c r="M489">
        <f t="shared" si="41"/>
        <v>30</v>
      </c>
      <c r="N489">
        <v>1.1000000000000001</v>
      </c>
      <c r="O489" t="s">
        <v>53</v>
      </c>
      <c r="P489" t="str">
        <f t="shared" si="42"/>
        <v>Active</v>
      </c>
      <c r="R489" s="6" t="str">
        <f t="shared" si="43"/>
        <v>Not Rated</v>
      </c>
    </row>
    <row r="490" spans="1:18" x14ac:dyDescent="0.45">
      <c r="A490" t="s">
        <v>1040</v>
      </c>
      <c r="B490" t="s">
        <v>1041</v>
      </c>
      <c r="C490" t="str">
        <f t="shared" si="45"/>
        <v>Jeffrey Cooper</v>
      </c>
      <c r="D490" t="s">
        <v>47</v>
      </c>
      <c r="E490" t="str">
        <f t="shared" si="40"/>
        <v>Male</v>
      </c>
      <c r="F490">
        <v>33</v>
      </c>
      <c r="G490" t="s">
        <v>35</v>
      </c>
      <c r="H490" t="s">
        <v>36</v>
      </c>
      <c r="I490" t="s">
        <v>23</v>
      </c>
      <c r="J490">
        <v>10</v>
      </c>
      <c r="K490" t="str">
        <f>IF(J490="","Not Provided",VLOOKUP(J490,YOE_correlation[],2,TRUE))</f>
        <v>2. Intermediate</v>
      </c>
      <c r="L490" t="s">
        <v>94</v>
      </c>
      <c r="M490">
        <f t="shared" si="41"/>
        <v>30</v>
      </c>
      <c r="N490">
        <v>0</v>
      </c>
      <c r="O490" t="s">
        <v>53</v>
      </c>
      <c r="P490" t="str">
        <f t="shared" si="42"/>
        <v>Active</v>
      </c>
      <c r="Q490" s="1">
        <v>0.89</v>
      </c>
      <c r="R490" s="6">
        <f t="shared" si="43"/>
        <v>0.89</v>
      </c>
    </row>
    <row r="491" spans="1:18" x14ac:dyDescent="0.45">
      <c r="A491" t="s">
        <v>1042</v>
      </c>
      <c r="B491" t="s">
        <v>1043</v>
      </c>
      <c r="C491" t="str">
        <f t="shared" si="45"/>
        <v>Allison Williams</v>
      </c>
      <c r="D491" t="s">
        <v>62</v>
      </c>
      <c r="E491" t="str">
        <f t="shared" si="40"/>
        <v>Female</v>
      </c>
      <c r="F491">
        <v>43</v>
      </c>
      <c r="G491" t="s">
        <v>92</v>
      </c>
      <c r="H491" t="s">
        <v>93</v>
      </c>
      <c r="I491" t="s">
        <v>58</v>
      </c>
      <c r="J491">
        <v>2</v>
      </c>
      <c r="K491" t="str">
        <f>IF(J491="","Not Provided",VLOOKUP(J491,YOE_correlation[],2,TRUE))</f>
        <v>1. Entry-level</v>
      </c>
      <c r="L491" s="2">
        <v>40</v>
      </c>
      <c r="M491">
        <f t="shared" si="41"/>
        <v>40</v>
      </c>
      <c r="N491">
        <v>0</v>
      </c>
      <c r="O491" t="s">
        <v>53</v>
      </c>
      <c r="P491" t="str">
        <f t="shared" si="42"/>
        <v>Active</v>
      </c>
      <c r="Q491" s="1">
        <v>0.89</v>
      </c>
      <c r="R491" s="6">
        <f t="shared" si="43"/>
        <v>0.89</v>
      </c>
    </row>
    <row r="492" spans="1:18" x14ac:dyDescent="0.45">
      <c r="A492" t="s">
        <v>1044</v>
      </c>
      <c r="B492" t="s">
        <v>1045</v>
      </c>
      <c r="C492" t="str">
        <f t="shared" si="45"/>
        <v>Raymond Sherman</v>
      </c>
      <c r="D492" t="s">
        <v>77</v>
      </c>
      <c r="E492" t="str">
        <f t="shared" si="40"/>
        <v>Male</v>
      </c>
      <c r="F492">
        <v>43</v>
      </c>
      <c r="G492" t="s">
        <v>173</v>
      </c>
      <c r="H492" t="s">
        <v>57</v>
      </c>
      <c r="I492" t="s">
        <v>5</v>
      </c>
      <c r="J492">
        <v>4</v>
      </c>
      <c r="K492" t="str">
        <f>IF(J492="","Not Provided",VLOOKUP(J492,YOE_correlation[],2,TRUE))</f>
        <v>1. Entry-level</v>
      </c>
      <c r="L492">
        <v>50</v>
      </c>
      <c r="M492">
        <f t="shared" si="41"/>
        <v>50</v>
      </c>
      <c r="N492">
        <v>0</v>
      </c>
      <c r="O492" t="b">
        <v>1</v>
      </c>
      <c r="P492" t="str">
        <f t="shared" si="42"/>
        <v>Active</v>
      </c>
      <c r="Q492" s="1">
        <v>1</v>
      </c>
      <c r="R492" s="6">
        <f t="shared" si="43"/>
        <v>1</v>
      </c>
    </row>
    <row r="493" spans="1:18" x14ac:dyDescent="0.45">
      <c r="A493" t="s">
        <v>1046</v>
      </c>
      <c r="B493" t="s">
        <v>1047</v>
      </c>
      <c r="C493" t="str">
        <f t="shared" si="45"/>
        <v>Jennifer Nelson</v>
      </c>
      <c r="D493" t="s">
        <v>8</v>
      </c>
      <c r="E493" t="str">
        <f t="shared" si="40"/>
        <v>Female</v>
      </c>
      <c r="F493">
        <v>33</v>
      </c>
      <c r="G493" t="s">
        <v>9</v>
      </c>
      <c r="H493" t="s">
        <v>10</v>
      </c>
      <c r="I493" t="s">
        <v>23</v>
      </c>
      <c r="J493">
        <v>11</v>
      </c>
      <c r="K493" t="str">
        <f>IF(J493="","Not Provided",VLOOKUP(J493,YOE_correlation[],2,TRUE))</f>
        <v>3. Experienced</v>
      </c>
      <c r="M493" t="str">
        <f t="shared" si="41"/>
        <v/>
      </c>
      <c r="N493">
        <v>4.5999999999999996</v>
      </c>
      <c r="O493" t="s">
        <v>53</v>
      </c>
      <c r="P493" t="str">
        <f t="shared" si="42"/>
        <v>Active</v>
      </c>
      <c r="R493" s="6" t="str">
        <f t="shared" si="43"/>
        <v>Not Rated</v>
      </c>
    </row>
    <row r="494" spans="1:18" x14ac:dyDescent="0.45">
      <c r="A494" t="s">
        <v>1048</v>
      </c>
      <c r="B494" t="s">
        <v>1049</v>
      </c>
      <c r="C494" t="str">
        <f t="shared" si="45"/>
        <v>Jennifer Carter</v>
      </c>
      <c r="D494" t="s">
        <v>8</v>
      </c>
      <c r="E494" t="str">
        <f t="shared" si="40"/>
        <v>Female</v>
      </c>
      <c r="F494">
        <v>49</v>
      </c>
      <c r="G494" t="s">
        <v>108</v>
      </c>
      <c r="H494" t="s">
        <v>109</v>
      </c>
      <c r="I494" t="s">
        <v>58</v>
      </c>
      <c r="J494">
        <v>14</v>
      </c>
      <c r="K494" t="str">
        <f>IF(J494="","Not Provided",VLOOKUP(J494,YOE_correlation[],2,TRUE))</f>
        <v>3. Experienced</v>
      </c>
      <c r="L494">
        <v>40</v>
      </c>
      <c r="M494">
        <f t="shared" si="41"/>
        <v>40</v>
      </c>
      <c r="N494">
        <v>1.5</v>
      </c>
      <c r="P494" t="str">
        <f t="shared" si="42"/>
        <v>Not Reported</v>
      </c>
      <c r="Q494" s="1">
        <v>0.6</v>
      </c>
      <c r="R494" s="6">
        <f t="shared" si="43"/>
        <v>0.6</v>
      </c>
    </row>
    <row r="495" spans="1:18" x14ac:dyDescent="0.45">
      <c r="A495" t="s">
        <v>1050</v>
      </c>
      <c r="B495" t="s">
        <v>1051</v>
      </c>
      <c r="C495" t="str">
        <f t="shared" si="45"/>
        <v>Todd Williams</v>
      </c>
      <c r="D495" t="s">
        <v>34</v>
      </c>
      <c r="E495" t="str">
        <f t="shared" si="40"/>
        <v>Male</v>
      </c>
      <c r="F495">
        <v>55</v>
      </c>
      <c r="G495" t="s">
        <v>112</v>
      </c>
      <c r="H495" t="s">
        <v>10</v>
      </c>
      <c r="I495" t="s">
        <v>58</v>
      </c>
      <c r="J495">
        <v>10</v>
      </c>
      <c r="K495" t="str">
        <f>IF(J495="","Not Provided",VLOOKUP(J495,YOE_correlation[],2,TRUE))</f>
        <v>2. Intermediate</v>
      </c>
      <c r="L495">
        <v>40</v>
      </c>
      <c r="M495">
        <f t="shared" si="41"/>
        <v>40</v>
      </c>
      <c r="N495">
        <v>2</v>
      </c>
      <c r="O495" t="s">
        <v>143</v>
      </c>
      <c r="P495" t="str">
        <f t="shared" si="42"/>
        <v>Not Active</v>
      </c>
      <c r="Q495" s="1">
        <v>0.85</v>
      </c>
      <c r="R495" s="6">
        <f t="shared" si="43"/>
        <v>0.85</v>
      </c>
    </row>
    <row r="496" spans="1:18" x14ac:dyDescent="0.45">
      <c r="A496" t="s">
        <v>1052</v>
      </c>
      <c r="B496" t="s">
        <v>1053</v>
      </c>
      <c r="C496" t="str">
        <f t="shared" si="45"/>
        <v>Emily Horton</v>
      </c>
      <c r="D496" t="s">
        <v>22</v>
      </c>
      <c r="E496" t="str">
        <f t="shared" si="40"/>
        <v>Female</v>
      </c>
      <c r="F496">
        <v>33</v>
      </c>
      <c r="G496" t="s">
        <v>97</v>
      </c>
      <c r="H496" t="s">
        <v>98</v>
      </c>
      <c r="I496" t="s">
        <v>18</v>
      </c>
      <c r="J496">
        <v>3</v>
      </c>
      <c r="K496" t="str">
        <f>IF(J496="","Not Provided",VLOOKUP(J496,YOE_correlation[],2,TRUE))</f>
        <v>1. Entry-level</v>
      </c>
      <c r="L496" s="2">
        <v>40</v>
      </c>
      <c r="M496">
        <f t="shared" si="41"/>
        <v>40</v>
      </c>
      <c r="N496">
        <v>1.6</v>
      </c>
      <c r="P496" t="str">
        <f t="shared" si="42"/>
        <v>Not Reported</v>
      </c>
      <c r="Q496" s="1">
        <v>0.83</v>
      </c>
      <c r="R496" s="6">
        <f t="shared" si="43"/>
        <v>0.83</v>
      </c>
    </row>
    <row r="497" spans="1:18" x14ac:dyDescent="0.45">
      <c r="A497" t="s">
        <v>1054</v>
      </c>
      <c r="B497" t="s">
        <v>1055</v>
      </c>
      <c r="C497" t="str">
        <f t="shared" si="45"/>
        <v>Lance Lester</v>
      </c>
      <c r="D497" t="s">
        <v>82</v>
      </c>
      <c r="E497" t="str">
        <f t="shared" si="40"/>
        <v>Male</v>
      </c>
      <c r="F497">
        <v>32</v>
      </c>
      <c r="G497" t="s">
        <v>56</v>
      </c>
      <c r="H497" t="s">
        <v>57</v>
      </c>
      <c r="I497" t="s">
        <v>31</v>
      </c>
      <c r="J497">
        <v>3</v>
      </c>
      <c r="K497" t="str">
        <f>IF(J497="","Not Provided",VLOOKUP(J497,YOE_correlation[],2,TRUE))</f>
        <v>1. Entry-level</v>
      </c>
      <c r="L497" s="2">
        <v>30</v>
      </c>
      <c r="M497">
        <f t="shared" si="41"/>
        <v>30</v>
      </c>
      <c r="N497">
        <v>1.5</v>
      </c>
      <c r="O497" t="s">
        <v>19</v>
      </c>
      <c r="P497" t="str">
        <f t="shared" si="42"/>
        <v>Not Active</v>
      </c>
      <c r="Q497" s="1">
        <v>0.96</v>
      </c>
      <c r="R497" s="6">
        <f t="shared" si="43"/>
        <v>0.96</v>
      </c>
    </row>
    <row r="498" spans="1:18" x14ac:dyDescent="0.45">
      <c r="A498" t="s">
        <v>1056</v>
      </c>
      <c r="B498" t="s">
        <v>1057</v>
      </c>
      <c r="C498" t="str">
        <f t="shared" si="45"/>
        <v>Kevin Flores</v>
      </c>
      <c r="D498" t="s">
        <v>34</v>
      </c>
      <c r="E498" t="str">
        <f t="shared" si="40"/>
        <v>Male</v>
      </c>
      <c r="F498">
        <v>58</v>
      </c>
      <c r="G498" t="s">
        <v>29</v>
      </c>
      <c r="H498" t="s">
        <v>30</v>
      </c>
      <c r="I498" t="s">
        <v>5</v>
      </c>
      <c r="J498">
        <v>33</v>
      </c>
      <c r="K498" t="str">
        <f>IF(J498="","Not Provided",VLOOKUP(J498,YOE_correlation[],2,TRUE))</f>
        <v>5. Expert / Veteran</v>
      </c>
      <c r="M498" t="str">
        <f t="shared" si="41"/>
        <v/>
      </c>
      <c r="N498">
        <v>4.0999999999999996</v>
      </c>
      <c r="O498" t="s">
        <v>59</v>
      </c>
      <c r="P498" t="str">
        <f t="shared" si="42"/>
        <v>Active</v>
      </c>
      <c r="Q498" s="1">
        <v>0.83</v>
      </c>
      <c r="R498" s="6">
        <f t="shared" si="43"/>
        <v>0.83</v>
      </c>
    </row>
    <row r="499" spans="1:18" x14ac:dyDescent="0.45">
      <c r="A499" t="s">
        <v>1058</v>
      </c>
      <c r="B499" t="s">
        <v>1059</v>
      </c>
      <c r="C499" t="str">
        <f t="shared" si="45"/>
        <v>Aaron Stewart PhD</v>
      </c>
      <c r="D499" t="s">
        <v>15</v>
      </c>
      <c r="E499" t="str">
        <f t="shared" si="40"/>
        <v>Male</v>
      </c>
      <c r="F499">
        <v>49</v>
      </c>
      <c r="G499" t="s">
        <v>35</v>
      </c>
      <c r="H499" t="s">
        <v>36</v>
      </c>
      <c r="I499" t="s">
        <v>37</v>
      </c>
      <c r="J499">
        <v>24</v>
      </c>
      <c r="K499" t="str">
        <f>IF(J499="","Not Provided",VLOOKUP(J499,YOE_correlation[],2,TRUE))</f>
        <v>5. Expert / Veteran</v>
      </c>
      <c r="L499">
        <v>100</v>
      </c>
      <c r="M499">
        <f t="shared" si="41"/>
        <v>100</v>
      </c>
      <c r="N499">
        <v>4.7</v>
      </c>
      <c r="O499">
        <v>0</v>
      </c>
      <c r="P499" t="str">
        <f t="shared" si="42"/>
        <v>Not Active</v>
      </c>
      <c r="Q499" s="1">
        <v>0.6</v>
      </c>
      <c r="R499" s="6">
        <f t="shared" si="43"/>
        <v>0.6</v>
      </c>
    </row>
    <row r="500" spans="1:18" x14ac:dyDescent="0.45">
      <c r="A500" t="s">
        <v>1060</v>
      </c>
      <c r="B500" t="s">
        <v>1061</v>
      </c>
      <c r="C500" t="str">
        <f t="shared" si="45"/>
        <v>Robin Moore</v>
      </c>
      <c r="D500" t="s">
        <v>62</v>
      </c>
      <c r="E500" t="str">
        <f t="shared" si="40"/>
        <v>Female</v>
      </c>
      <c r="F500">
        <v>22</v>
      </c>
      <c r="G500" t="s">
        <v>108</v>
      </c>
      <c r="H500" t="s">
        <v>109</v>
      </c>
      <c r="I500" t="s">
        <v>58</v>
      </c>
      <c r="J500">
        <v>3</v>
      </c>
      <c r="K500" t="str">
        <f>IF(J500="","Not Provided",VLOOKUP(J500,YOE_correlation[],2,TRUE))</f>
        <v>1. Entry-level</v>
      </c>
      <c r="L500" t="s">
        <v>12</v>
      </c>
      <c r="M500">
        <f t="shared" si="41"/>
        <v>100</v>
      </c>
      <c r="N500">
        <v>3.6</v>
      </c>
      <c r="O500">
        <v>1</v>
      </c>
      <c r="P500" t="str">
        <f t="shared" si="42"/>
        <v>Active</v>
      </c>
      <c r="Q500" s="1">
        <v>0.78</v>
      </c>
      <c r="R500" s="6">
        <f t="shared" si="43"/>
        <v>0.78</v>
      </c>
    </row>
    <row r="501" spans="1:18" x14ac:dyDescent="0.45">
      <c r="A501" t="s">
        <v>1062</v>
      </c>
      <c r="B501" t="s">
        <v>1063</v>
      </c>
      <c r="C501" t="str">
        <f t="shared" si="45"/>
        <v>Suzanne Ingram</v>
      </c>
      <c r="D501" t="s">
        <v>2</v>
      </c>
      <c r="E501" t="str">
        <f t="shared" si="40"/>
        <v>Female</v>
      </c>
      <c r="F501">
        <v>40</v>
      </c>
      <c r="G501" t="s">
        <v>123</v>
      </c>
      <c r="H501" t="s">
        <v>124</v>
      </c>
      <c r="I501" t="s">
        <v>23</v>
      </c>
      <c r="J501">
        <v>11</v>
      </c>
      <c r="K501" t="str">
        <f>IF(J501="","Not Provided",VLOOKUP(J501,YOE_correlation[],2,TRUE))</f>
        <v>3. Experienced</v>
      </c>
      <c r="L501" s="2">
        <v>20</v>
      </c>
      <c r="M501">
        <f t="shared" si="41"/>
        <v>20</v>
      </c>
      <c r="N501">
        <v>1.8</v>
      </c>
      <c r="O501">
        <v>1</v>
      </c>
      <c r="P501" t="str">
        <f t="shared" si="42"/>
        <v>Active</v>
      </c>
      <c r="Q501" s="1">
        <v>0.9</v>
      </c>
      <c r="R501" s="6">
        <f t="shared" si="43"/>
        <v>0.9</v>
      </c>
    </row>
    <row r="502" spans="1:18" x14ac:dyDescent="0.45">
      <c r="A502" t="s">
        <v>1064</v>
      </c>
      <c r="B502" t="s">
        <v>1065</v>
      </c>
      <c r="C502" t="str">
        <f t="shared" si="45"/>
        <v>Jacob Mclaughlin</v>
      </c>
      <c r="D502" t="s">
        <v>34</v>
      </c>
      <c r="E502" t="str">
        <f t="shared" si="40"/>
        <v>Male</v>
      </c>
      <c r="F502">
        <v>55</v>
      </c>
      <c r="G502" t="s">
        <v>9</v>
      </c>
      <c r="H502" t="s">
        <v>10</v>
      </c>
      <c r="I502" t="s">
        <v>37</v>
      </c>
      <c r="J502">
        <v>7</v>
      </c>
      <c r="K502" t="str">
        <f>IF(J502="","Not Provided",VLOOKUP(J502,YOE_correlation[],2,TRUE))</f>
        <v>2. Intermediate</v>
      </c>
      <c r="L502" t="s">
        <v>12</v>
      </c>
      <c r="M502">
        <f t="shared" si="41"/>
        <v>100</v>
      </c>
      <c r="N502">
        <v>2.1</v>
      </c>
      <c r="O502">
        <v>0</v>
      </c>
      <c r="P502" t="str">
        <f t="shared" si="42"/>
        <v>Not Active</v>
      </c>
      <c r="Q502" s="1">
        <v>0.66</v>
      </c>
      <c r="R502" s="6">
        <f t="shared" si="43"/>
        <v>0.66</v>
      </c>
    </row>
    <row r="503" spans="1:18" x14ac:dyDescent="0.45">
      <c r="A503" t="s">
        <v>1066</v>
      </c>
      <c r="B503" t="s">
        <v>1067</v>
      </c>
      <c r="C503" t="str">
        <f t="shared" si="45"/>
        <v>Michael Nunez</v>
      </c>
      <c r="D503" t="s">
        <v>77</v>
      </c>
      <c r="E503" t="str">
        <f t="shared" si="40"/>
        <v>Male</v>
      </c>
      <c r="F503">
        <v>32</v>
      </c>
      <c r="G503" t="s">
        <v>162</v>
      </c>
      <c r="H503" t="s">
        <v>57</v>
      </c>
      <c r="I503" t="s">
        <v>74</v>
      </c>
      <c r="J503">
        <v>1</v>
      </c>
      <c r="K503" t="str">
        <f>IF(J503="","Not Provided",VLOOKUP(J503,YOE_correlation[],2,TRUE))</f>
        <v>1. Entry-level</v>
      </c>
      <c r="L503" s="2">
        <v>50</v>
      </c>
      <c r="M503">
        <f t="shared" si="41"/>
        <v>50</v>
      </c>
      <c r="O503" t="s">
        <v>53</v>
      </c>
      <c r="P503" t="str">
        <f t="shared" si="42"/>
        <v>Active</v>
      </c>
      <c r="Q503" s="1">
        <v>0.7</v>
      </c>
      <c r="R503" s="6">
        <f t="shared" si="43"/>
        <v>0.7</v>
      </c>
    </row>
    <row r="504" spans="1:18" x14ac:dyDescent="0.45">
      <c r="A504" t="s">
        <v>1068</v>
      </c>
      <c r="B504" t="s">
        <v>1069</v>
      </c>
      <c r="C504" t="str">
        <f t="shared" si="45"/>
        <v>Isabel Brown</v>
      </c>
      <c r="D504" t="s">
        <v>8</v>
      </c>
      <c r="E504" t="str">
        <f t="shared" si="40"/>
        <v>Female</v>
      </c>
      <c r="F504">
        <v>21</v>
      </c>
      <c r="G504" t="s">
        <v>70</v>
      </c>
      <c r="H504" t="s">
        <v>71</v>
      </c>
      <c r="I504" t="s">
        <v>58</v>
      </c>
      <c r="J504">
        <v>0</v>
      </c>
      <c r="K504" t="str">
        <f>IF(J504="","Not Provided",VLOOKUP(J504,YOE_correlation[],2,TRUE))</f>
        <v>1. Entry-level</v>
      </c>
      <c r="L504" t="s">
        <v>94</v>
      </c>
      <c r="M504">
        <f t="shared" si="41"/>
        <v>30</v>
      </c>
      <c r="N504">
        <v>4.2</v>
      </c>
      <c r="O504" t="s">
        <v>53</v>
      </c>
      <c r="P504" t="str">
        <f t="shared" si="42"/>
        <v>Active</v>
      </c>
      <c r="Q504" s="1">
        <v>0.79</v>
      </c>
      <c r="R504" s="6">
        <f t="shared" si="43"/>
        <v>0.79</v>
      </c>
    </row>
    <row r="505" spans="1:18" x14ac:dyDescent="0.45">
      <c r="A505" t="s">
        <v>1070</v>
      </c>
      <c r="B505" t="s">
        <v>1071</v>
      </c>
      <c r="C505" t="str">
        <f t="shared" si="45"/>
        <v>Michael Stein</v>
      </c>
      <c r="D505" t="s">
        <v>77</v>
      </c>
      <c r="E505" t="str">
        <f t="shared" si="40"/>
        <v>Male</v>
      </c>
      <c r="F505">
        <v>23</v>
      </c>
      <c r="G505" t="s">
        <v>97</v>
      </c>
      <c r="H505" t="s">
        <v>98</v>
      </c>
      <c r="I505" t="s">
        <v>5</v>
      </c>
      <c r="J505">
        <v>1</v>
      </c>
      <c r="K505" t="str">
        <f>IF(J505="","Not Provided",VLOOKUP(J505,YOE_correlation[],2,TRUE))</f>
        <v>1. Entry-level</v>
      </c>
      <c r="L505">
        <v>40</v>
      </c>
      <c r="M505">
        <f t="shared" si="41"/>
        <v>40</v>
      </c>
      <c r="N505">
        <v>0</v>
      </c>
      <c r="O505">
        <v>0</v>
      </c>
      <c r="P505" t="str">
        <f t="shared" si="42"/>
        <v>Not Active</v>
      </c>
      <c r="Q505" s="1">
        <v>0.64</v>
      </c>
      <c r="R505" s="6">
        <f t="shared" si="43"/>
        <v>0.64</v>
      </c>
    </row>
    <row r="506" spans="1:18" x14ac:dyDescent="0.45">
      <c r="A506" t="s">
        <v>1072</v>
      </c>
      <c r="B506" t="s">
        <v>1073</v>
      </c>
      <c r="C506" t="str">
        <f t="shared" si="45"/>
        <v>Robert Stone</v>
      </c>
      <c r="D506" t="s">
        <v>82</v>
      </c>
      <c r="E506" t="str">
        <f t="shared" si="40"/>
        <v>Male</v>
      </c>
      <c r="F506">
        <v>21</v>
      </c>
      <c r="G506" t="s">
        <v>52</v>
      </c>
      <c r="H506" t="s">
        <v>10</v>
      </c>
      <c r="I506" t="s">
        <v>11</v>
      </c>
      <c r="J506">
        <v>1</v>
      </c>
      <c r="K506" t="str">
        <f>IF(J506="","Not Provided",VLOOKUP(J506,YOE_correlation[],2,TRUE))</f>
        <v>1. Entry-level</v>
      </c>
      <c r="L506" t="s">
        <v>94</v>
      </c>
      <c r="M506">
        <f t="shared" si="41"/>
        <v>30</v>
      </c>
      <c r="N506">
        <v>1</v>
      </c>
      <c r="O506" t="s">
        <v>19</v>
      </c>
      <c r="P506" t="str">
        <f t="shared" si="42"/>
        <v>Not Active</v>
      </c>
      <c r="Q506" s="1">
        <v>0.81</v>
      </c>
      <c r="R506" s="6">
        <f t="shared" si="43"/>
        <v>0.81</v>
      </c>
    </row>
    <row r="507" spans="1:18" x14ac:dyDescent="0.45">
      <c r="A507" t="s">
        <v>1074</v>
      </c>
      <c r="B507" t="s">
        <v>1075</v>
      </c>
      <c r="C507" t="str">
        <f t="shared" si="45"/>
        <v>Dillon Henry</v>
      </c>
      <c r="D507" t="s">
        <v>82</v>
      </c>
      <c r="E507" t="str">
        <f t="shared" si="40"/>
        <v>Male</v>
      </c>
      <c r="F507">
        <v>31</v>
      </c>
      <c r="G507" t="s">
        <v>56</v>
      </c>
      <c r="H507" t="s">
        <v>57</v>
      </c>
      <c r="I507" t="s">
        <v>31</v>
      </c>
      <c r="J507">
        <v>7</v>
      </c>
      <c r="K507" t="str">
        <f>IF(J507="","Not Provided",VLOOKUP(J507,YOE_correlation[],2,TRUE))</f>
        <v>2. Intermediate</v>
      </c>
      <c r="L507">
        <v>75</v>
      </c>
      <c r="M507">
        <f t="shared" si="41"/>
        <v>75</v>
      </c>
      <c r="N507">
        <v>4.4000000000000004</v>
      </c>
      <c r="O507">
        <v>0</v>
      </c>
      <c r="P507" t="str">
        <f t="shared" si="42"/>
        <v>Not Active</v>
      </c>
      <c r="Q507" s="1">
        <v>0.83</v>
      </c>
      <c r="R507" s="6">
        <f t="shared" si="43"/>
        <v>0.83</v>
      </c>
    </row>
    <row r="508" spans="1:18" x14ac:dyDescent="0.45">
      <c r="A508" t="s">
        <v>1076</v>
      </c>
      <c r="B508" t="s">
        <v>1077</v>
      </c>
      <c r="C508" t="str">
        <f t="shared" si="45"/>
        <v>James Todd</v>
      </c>
      <c r="D508" t="s">
        <v>77</v>
      </c>
      <c r="E508" t="str">
        <f t="shared" si="40"/>
        <v>Male</v>
      </c>
      <c r="F508">
        <v>21</v>
      </c>
      <c r="G508" t="s">
        <v>162</v>
      </c>
      <c r="H508" t="s">
        <v>57</v>
      </c>
      <c r="I508" t="s">
        <v>5</v>
      </c>
      <c r="K508" t="str">
        <f>IF(J508="","Not Provided",VLOOKUP(J508,YOE_correlation[],2,TRUE))</f>
        <v>Not Provided</v>
      </c>
      <c r="L508">
        <v>40</v>
      </c>
      <c r="M508">
        <f t="shared" si="41"/>
        <v>40</v>
      </c>
      <c r="N508">
        <v>4</v>
      </c>
      <c r="O508">
        <v>0</v>
      </c>
      <c r="P508" t="str">
        <f t="shared" si="42"/>
        <v>Not Active</v>
      </c>
      <c r="Q508" s="1">
        <v>0.91</v>
      </c>
      <c r="R508" s="6">
        <f t="shared" si="43"/>
        <v>0.91</v>
      </c>
    </row>
    <row r="509" spans="1:18" x14ac:dyDescent="0.45">
      <c r="A509" t="s">
        <v>1078</v>
      </c>
      <c r="B509" t="s">
        <v>1079</v>
      </c>
      <c r="C509" t="str">
        <f t="shared" si="45"/>
        <v>Clifford Moore MD</v>
      </c>
      <c r="D509" t="s">
        <v>15</v>
      </c>
      <c r="E509" t="str">
        <f t="shared" si="40"/>
        <v>Male</v>
      </c>
      <c r="F509">
        <v>33</v>
      </c>
      <c r="G509" t="s">
        <v>52</v>
      </c>
      <c r="H509" t="s">
        <v>10</v>
      </c>
      <c r="I509" t="s">
        <v>63</v>
      </c>
      <c r="J509">
        <v>6</v>
      </c>
      <c r="K509" t="str">
        <f>IF(J509="","Not Provided",VLOOKUP(J509,YOE_correlation[],2,TRUE))</f>
        <v>2. Intermediate</v>
      </c>
      <c r="L509" t="s">
        <v>83</v>
      </c>
      <c r="M509">
        <f t="shared" si="41"/>
        <v>50</v>
      </c>
      <c r="N509">
        <v>3.1</v>
      </c>
      <c r="O509" t="s">
        <v>19</v>
      </c>
      <c r="P509" t="str">
        <f t="shared" si="42"/>
        <v>Not Active</v>
      </c>
      <c r="R509" s="6" t="str">
        <f t="shared" si="43"/>
        <v>Not Rated</v>
      </c>
    </row>
    <row r="510" spans="1:18" x14ac:dyDescent="0.45">
      <c r="A510" t="s">
        <v>1080</v>
      </c>
      <c r="B510" t="s">
        <v>1081</v>
      </c>
      <c r="C510" t="str">
        <f t="shared" si="45"/>
        <v>John Rios</v>
      </c>
      <c r="D510" t="s">
        <v>34</v>
      </c>
      <c r="E510" t="str">
        <f t="shared" si="40"/>
        <v>Male</v>
      </c>
      <c r="F510">
        <v>57</v>
      </c>
      <c r="G510" t="s">
        <v>92</v>
      </c>
      <c r="H510" t="s">
        <v>93</v>
      </c>
      <c r="I510" t="s">
        <v>23</v>
      </c>
      <c r="J510">
        <v>5</v>
      </c>
      <c r="K510" t="str">
        <f>IF(J510="","Not Provided",VLOOKUP(J510,YOE_correlation[],2,TRUE))</f>
        <v>1. Entry-level</v>
      </c>
      <c r="L510">
        <v>75</v>
      </c>
      <c r="M510">
        <f t="shared" si="41"/>
        <v>75</v>
      </c>
      <c r="N510">
        <v>1.1000000000000001</v>
      </c>
      <c r="O510" t="b">
        <v>1</v>
      </c>
      <c r="P510" t="str">
        <f t="shared" si="42"/>
        <v>Active</v>
      </c>
      <c r="Q510" s="1">
        <v>0.77</v>
      </c>
      <c r="R510" s="6">
        <f t="shared" si="43"/>
        <v>0.77</v>
      </c>
    </row>
    <row r="511" spans="1:18" x14ac:dyDescent="0.45">
      <c r="A511" t="s">
        <v>1082</v>
      </c>
      <c r="B511" t="s">
        <v>1083</v>
      </c>
      <c r="C511" t="str">
        <f t="shared" si="45"/>
        <v>Anthony Gaines</v>
      </c>
      <c r="D511" t="s">
        <v>34</v>
      </c>
      <c r="E511" t="str">
        <f t="shared" si="40"/>
        <v>Male</v>
      </c>
      <c r="F511">
        <v>52</v>
      </c>
      <c r="G511" t="s">
        <v>44</v>
      </c>
      <c r="H511" t="s">
        <v>10</v>
      </c>
      <c r="I511" t="s">
        <v>74</v>
      </c>
      <c r="J511">
        <v>17</v>
      </c>
      <c r="K511" t="str">
        <f>IF(J511="","Not Provided",VLOOKUP(J511,YOE_correlation[],2,TRUE))</f>
        <v>4. Senior</v>
      </c>
      <c r="L511" t="s">
        <v>38</v>
      </c>
      <c r="M511">
        <f t="shared" si="41"/>
        <v>75</v>
      </c>
      <c r="N511">
        <v>0</v>
      </c>
      <c r="O511">
        <v>0</v>
      </c>
      <c r="P511" t="str">
        <f t="shared" si="42"/>
        <v>Not Active</v>
      </c>
      <c r="Q511" s="1">
        <v>0.94</v>
      </c>
      <c r="R511" s="6">
        <f t="shared" si="43"/>
        <v>0.94</v>
      </c>
    </row>
    <row r="512" spans="1:18" x14ac:dyDescent="0.45">
      <c r="A512" t="s">
        <v>1084</v>
      </c>
      <c r="B512" t="s">
        <v>1085</v>
      </c>
      <c r="C512" t="str">
        <f t="shared" si="45"/>
        <v>Kristi Brown DVM</v>
      </c>
      <c r="D512" t="s">
        <v>62</v>
      </c>
      <c r="E512" t="str">
        <f t="shared" si="40"/>
        <v>Female</v>
      </c>
      <c r="F512">
        <v>21</v>
      </c>
      <c r="G512" t="s">
        <v>16</v>
      </c>
      <c r="H512" t="s">
        <v>17</v>
      </c>
      <c r="I512" t="s">
        <v>23</v>
      </c>
      <c r="J512">
        <v>0</v>
      </c>
      <c r="K512" t="str">
        <f>IF(J512="","Not Provided",VLOOKUP(J512,YOE_correlation[],2,TRUE))</f>
        <v>1. Entry-level</v>
      </c>
      <c r="L512" s="2">
        <v>20</v>
      </c>
      <c r="M512">
        <f t="shared" si="41"/>
        <v>20</v>
      </c>
      <c r="N512">
        <v>3.8</v>
      </c>
      <c r="O512">
        <v>1</v>
      </c>
      <c r="P512" t="str">
        <f t="shared" si="42"/>
        <v>Active</v>
      </c>
      <c r="Q512" s="1">
        <v>0.61</v>
      </c>
      <c r="R512" s="6">
        <f t="shared" si="43"/>
        <v>0.61</v>
      </c>
    </row>
    <row r="513" spans="1:18" x14ac:dyDescent="0.45">
      <c r="A513" t="s">
        <v>1086</v>
      </c>
      <c r="B513" t="s">
        <v>1087</v>
      </c>
      <c r="C513" t="str">
        <f t="shared" si="45"/>
        <v>Ashley Odonnell</v>
      </c>
      <c r="D513" t="s">
        <v>8</v>
      </c>
      <c r="E513" t="str">
        <f t="shared" si="40"/>
        <v>Female</v>
      </c>
      <c r="F513">
        <v>36</v>
      </c>
      <c r="G513" t="s">
        <v>56</v>
      </c>
      <c r="H513" t="s">
        <v>57</v>
      </c>
      <c r="I513" t="s">
        <v>58</v>
      </c>
      <c r="J513">
        <v>8</v>
      </c>
      <c r="K513" t="str">
        <f>IF(J513="","Not Provided",VLOOKUP(J513,YOE_correlation[],2,TRUE))</f>
        <v>2. Intermediate</v>
      </c>
      <c r="L513">
        <v>100</v>
      </c>
      <c r="M513">
        <f t="shared" si="41"/>
        <v>100</v>
      </c>
      <c r="N513">
        <v>1.7</v>
      </c>
      <c r="O513" t="s">
        <v>19</v>
      </c>
      <c r="P513" t="str">
        <f t="shared" si="42"/>
        <v>Not Active</v>
      </c>
      <c r="Q513" s="1">
        <v>0.68</v>
      </c>
      <c r="R513" s="6">
        <f t="shared" si="43"/>
        <v>0.68</v>
      </c>
    </row>
    <row r="514" spans="1:18" x14ac:dyDescent="0.45">
      <c r="A514" t="s">
        <v>1088</v>
      </c>
      <c r="B514" t="s">
        <v>1089</v>
      </c>
      <c r="C514" t="str">
        <f t="shared" si="45"/>
        <v>Ronald Elliott</v>
      </c>
      <c r="D514" t="s">
        <v>15</v>
      </c>
      <c r="E514" t="str">
        <f t="shared" si="40"/>
        <v>Male</v>
      </c>
      <c r="F514">
        <v>33</v>
      </c>
      <c r="G514" t="s">
        <v>173</v>
      </c>
      <c r="H514" t="s">
        <v>57</v>
      </c>
      <c r="I514" t="s">
        <v>99</v>
      </c>
      <c r="J514">
        <v>13</v>
      </c>
      <c r="K514" t="str">
        <f>IF(J514="","Not Provided",VLOOKUP(J514,YOE_correlation[],2,TRUE))</f>
        <v>3. Experienced</v>
      </c>
      <c r="L514">
        <v>50</v>
      </c>
      <c r="M514">
        <f t="shared" si="41"/>
        <v>50</v>
      </c>
      <c r="N514">
        <v>2.2000000000000002</v>
      </c>
      <c r="O514" t="s">
        <v>19</v>
      </c>
      <c r="P514" t="str">
        <f t="shared" si="42"/>
        <v>Not Active</v>
      </c>
      <c r="Q514" s="1">
        <v>0.7</v>
      </c>
      <c r="R514" s="6">
        <f t="shared" si="43"/>
        <v>0.7</v>
      </c>
    </row>
    <row r="515" spans="1:18" x14ac:dyDescent="0.45">
      <c r="A515" t="s">
        <v>1090</v>
      </c>
      <c r="B515" t="s">
        <v>1091</v>
      </c>
      <c r="C515" t="str">
        <f t="shared" si="45"/>
        <v>Lorraine Lowery</v>
      </c>
      <c r="D515" t="s">
        <v>22</v>
      </c>
      <c r="E515" t="str">
        <f t="shared" ref="E515:E578" si="46">IF(LOWER(LEFT(D515,1))="f", "Female", "Male")</f>
        <v>Female</v>
      </c>
      <c r="F515">
        <v>54</v>
      </c>
      <c r="G515" t="s">
        <v>52</v>
      </c>
      <c r="H515" t="s">
        <v>10</v>
      </c>
      <c r="I515" t="s">
        <v>37</v>
      </c>
      <c r="J515">
        <v>15</v>
      </c>
      <c r="K515" t="str">
        <f>IF(J515="","Not Provided",VLOOKUP(J515,YOE_correlation[],2,TRUE))</f>
        <v>3. Experienced</v>
      </c>
      <c r="L515">
        <v>40</v>
      </c>
      <c r="M515">
        <f t="shared" ref="M515:M578" si="47">IFERROR(--_xlfn.REGEXREPLACE(L515,"[^0-9.]",""),"")</f>
        <v>40</v>
      </c>
      <c r="N515">
        <v>4.0999999999999996</v>
      </c>
      <c r="O515" t="b">
        <v>1</v>
      </c>
      <c r="P515" t="str">
        <f t="shared" ref="P515:P578" si="48">IF(O515="","Not Reported",IF(_xlfn.REGEXTEST(TRIM(UPPER(O515)),"^(1|Y|YES|TRUE)$",1),"Active","Not Active"))</f>
        <v>Active</v>
      </c>
      <c r="Q515">
        <v>71</v>
      </c>
      <c r="R515" s="6">
        <f t="shared" ref="R515:R578" si="49">IF(
    Q515="",
    "Not Rated",
    IF(
        RIGHT(TRIM(Q515),1)="%",
        VALUE(_xlfn.REGEXREPLACE(Q515,"%",""))/100,
        IF(Q515&gt;1, Q515/100,Q515)
    )
)</f>
        <v>0.71</v>
      </c>
    </row>
    <row r="516" spans="1:18" x14ac:dyDescent="0.45">
      <c r="A516" t="s">
        <v>1092</v>
      </c>
      <c r="B516" t="s">
        <v>1093</v>
      </c>
      <c r="C516" t="str">
        <f t="shared" si="45"/>
        <v>Victoria Chapman</v>
      </c>
      <c r="D516" t="s">
        <v>26</v>
      </c>
      <c r="E516" t="str">
        <f t="shared" si="46"/>
        <v>Female</v>
      </c>
      <c r="F516">
        <v>33</v>
      </c>
      <c r="G516" t="s">
        <v>44</v>
      </c>
      <c r="H516" t="s">
        <v>10</v>
      </c>
      <c r="I516" t="s">
        <v>5</v>
      </c>
      <c r="J516">
        <v>2</v>
      </c>
      <c r="K516" t="str">
        <f>IF(J516="","Not Provided",VLOOKUP(J516,YOE_correlation[],2,TRUE))</f>
        <v>1. Entry-level</v>
      </c>
      <c r="L516" t="s">
        <v>12</v>
      </c>
      <c r="M516">
        <f t="shared" si="47"/>
        <v>100</v>
      </c>
      <c r="N516">
        <v>3.8</v>
      </c>
      <c r="O516" t="b">
        <v>0</v>
      </c>
      <c r="P516" t="str">
        <f t="shared" si="48"/>
        <v>Not Active</v>
      </c>
      <c r="R516" s="6" t="str">
        <f t="shared" si="49"/>
        <v>Not Rated</v>
      </c>
    </row>
    <row r="517" spans="1:18" x14ac:dyDescent="0.45">
      <c r="A517" t="s">
        <v>1094</v>
      </c>
      <c r="B517" t="s">
        <v>1095</v>
      </c>
      <c r="C517" t="str">
        <f t="shared" si="45"/>
        <v>Heather Davis</v>
      </c>
      <c r="D517" t="s">
        <v>26</v>
      </c>
      <c r="E517" t="str">
        <f t="shared" si="46"/>
        <v>Female</v>
      </c>
      <c r="F517">
        <v>36</v>
      </c>
      <c r="G517" t="s">
        <v>70</v>
      </c>
      <c r="H517" t="s">
        <v>71</v>
      </c>
      <c r="I517" t="s">
        <v>99</v>
      </c>
      <c r="J517">
        <v>9</v>
      </c>
      <c r="K517" t="str">
        <f>IF(J517="","Not Provided",VLOOKUP(J517,YOE_correlation[],2,TRUE))</f>
        <v>2. Intermediate</v>
      </c>
      <c r="L517" s="2">
        <v>30</v>
      </c>
      <c r="M517">
        <f t="shared" si="47"/>
        <v>30</v>
      </c>
      <c r="N517">
        <v>0</v>
      </c>
      <c r="O517" t="s">
        <v>53</v>
      </c>
      <c r="P517" t="str">
        <f t="shared" si="48"/>
        <v>Active</v>
      </c>
      <c r="Q517" s="1">
        <v>0.78</v>
      </c>
      <c r="R517" s="6">
        <f t="shared" si="49"/>
        <v>0.78</v>
      </c>
    </row>
    <row r="518" spans="1:18" x14ac:dyDescent="0.45">
      <c r="A518" t="s">
        <v>1096</v>
      </c>
      <c r="B518" t="s">
        <v>1097</v>
      </c>
      <c r="C518" t="str">
        <f t="shared" si="45"/>
        <v>Diana Chase</v>
      </c>
      <c r="D518" t="s">
        <v>8</v>
      </c>
      <c r="E518" t="str">
        <f t="shared" si="46"/>
        <v>Female</v>
      </c>
      <c r="F518">
        <v>36</v>
      </c>
      <c r="G518" t="s">
        <v>48</v>
      </c>
      <c r="H518" t="s">
        <v>49</v>
      </c>
      <c r="I518" t="s">
        <v>31</v>
      </c>
      <c r="J518">
        <v>3</v>
      </c>
      <c r="K518" t="str">
        <f>IF(J518="","Not Provided",VLOOKUP(J518,YOE_correlation[],2,TRUE))</f>
        <v>1. Entry-level</v>
      </c>
      <c r="L518" t="s">
        <v>83</v>
      </c>
      <c r="M518">
        <f t="shared" si="47"/>
        <v>50</v>
      </c>
      <c r="N518">
        <v>0</v>
      </c>
      <c r="O518" t="s">
        <v>143</v>
      </c>
      <c r="P518" t="str">
        <f t="shared" si="48"/>
        <v>Not Active</v>
      </c>
      <c r="Q518">
        <v>75</v>
      </c>
      <c r="R518" s="6">
        <f t="shared" si="49"/>
        <v>0.75</v>
      </c>
    </row>
    <row r="519" spans="1:18" x14ac:dyDescent="0.45">
      <c r="A519" t="s">
        <v>1098</v>
      </c>
      <c r="B519" t="s">
        <v>1099</v>
      </c>
      <c r="C519" t="str">
        <f t="shared" si="45"/>
        <v>Danielle Adkins</v>
      </c>
      <c r="D519" t="s">
        <v>22</v>
      </c>
      <c r="E519" t="str">
        <f t="shared" si="46"/>
        <v>Female</v>
      </c>
      <c r="F519">
        <v>43</v>
      </c>
      <c r="G519" t="s">
        <v>158</v>
      </c>
      <c r="H519" t="s">
        <v>159</v>
      </c>
      <c r="I519" t="s">
        <v>31</v>
      </c>
      <c r="J519">
        <v>15</v>
      </c>
      <c r="K519" t="str">
        <f>IF(J519="","Not Provided",VLOOKUP(J519,YOE_correlation[],2,TRUE))</f>
        <v>3. Experienced</v>
      </c>
      <c r="L519" s="2">
        <v>20</v>
      </c>
      <c r="M519">
        <f t="shared" si="47"/>
        <v>20</v>
      </c>
      <c r="N519">
        <v>4.2</v>
      </c>
      <c r="O519" t="b">
        <v>1</v>
      </c>
      <c r="P519" t="str">
        <f t="shared" si="48"/>
        <v>Active</v>
      </c>
      <c r="Q519" s="1">
        <v>0.91</v>
      </c>
      <c r="R519" s="6">
        <f t="shared" si="49"/>
        <v>0.91</v>
      </c>
    </row>
    <row r="520" spans="1:18" x14ac:dyDescent="0.45">
      <c r="A520" t="s">
        <v>1100</v>
      </c>
      <c r="B520" t="s">
        <v>1101</v>
      </c>
      <c r="C520" t="str">
        <f t="shared" si="45"/>
        <v>Kenneth Arias</v>
      </c>
      <c r="D520" t="s">
        <v>82</v>
      </c>
      <c r="E520" t="str">
        <f t="shared" si="46"/>
        <v>Male</v>
      </c>
      <c r="F520">
        <v>52</v>
      </c>
      <c r="G520" t="s">
        <v>52</v>
      </c>
      <c r="H520" t="s">
        <v>10</v>
      </c>
      <c r="I520" t="s">
        <v>37</v>
      </c>
      <c r="J520">
        <v>21</v>
      </c>
      <c r="K520" t="str">
        <f>IF(J520="","Not Provided",VLOOKUP(J520,YOE_correlation[],2,TRUE))</f>
        <v>5. Expert / Veteran</v>
      </c>
      <c r="L520" t="s">
        <v>38</v>
      </c>
      <c r="M520">
        <f t="shared" si="47"/>
        <v>75</v>
      </c>
      <c r="N520">
        <v>2.2000000000000002</v>
      </c>
      <c r="O520">
        <v>1</v>
      </c>
      <c r="P520" t="str">
        <f t="shared" si="48"/>
        <v>Active</v>
      </c>
      <c r="Q520" s="1">
        <v>0.66</v>
      </c>
      <c r="R520" s="6">
        <f t="shared" si="49"/>
        <v>0.66</v>
      </c>
    </row>
    <row r="521" spans="1:18" x14ac:dyDescent="0.45">
      <c r="A521" t="s">
        <v>1102</v>
      </c>
      <c r="B521" t="s">
        <v>1103</v>
      </c>
      <c r="C521" t="str">
        <f t="shared" si="45"/>
        <v>Victoria Owen</v>
      </c>
      <c r="D521" t="s">
        <v>22</v>
      </c>
      <c r="E521" t="str">
        <f t="shared" si="46"/>
        <v>Female</v>
      </c>
      <c r="F521">
        <v>28</v>
      </c>
      <c r="G521" t="s">
        <v>35</v>
      </c>
      <c r="H521" t="s">
        <v>36</v>
      </c>
      <c r="I521" t="s">
        <v>63</v>
      </c>
      <c r="J521">
        <v>2</v>
      </c>
      <c r="K521" t="str">
        <f>IF(J521="","Not Provided",VLOOKUP(J521,YOE_correlation[],2,TRUE))</f>
        <v>1. Entry-level</v>
      </c>
      <c r="L521" t="s">
        <v>38</v>
      </c>
      <c r="M521">
        <f t="shared" si="47"/>
        <v>75</v>
      </c>
      <c r="N521">
        <v>1.5</v>
      </c>
      <c r="O521">
        <v>1</v>
      </c>
      <c r="P521" t="str">
        <f t="shared" si="48"/>
        <v>Active</v>
      </c>
      <c r="Q521" s="1">
        <v>0.68</v>
      </c>
      <c r="R521" s="6">
        <f t="shared" si="49"/>
        <v>0.68</v>
      </c>
    </row>
    <row r="522" spans="1:18" x14ac:dyDescent="0.45">
      <c r="A522" t="s">
        <v>1104</v>
      </c>
      <c r="B522" t="s">
        <v>1105</v>
      </c>
      <c r="C522" t="str">
        <f t="shared" si="45"/>
        <v>Christina King</v>
      </c>
      <c r="D522" t="s">
        <v>62</v>
      </c>
      <c r="E522" t="str">
        <f t="shared" si="46"/>
        <v>Female</v>
      </c>
      <c r="F522">
        <v>47</v>
      </c>
      <c r="G522" t="s">
        <v>158</v>
      </c>
      <c r="H522" t="s">
        <v>159</v>
      </c>
      <c r="I522" t="s">
        <v>63</v>
      </c>
      <c r="J522">
        <v>21</v>
      </c>
      <c r="K522" t="str">
        <f>IF(J522="","Not Provided",VLOOKUP(J522,YOE_correlation[],2,TRUE))</f>
        <v>5. Expert / Veteran</v>
      </c>
      <c r="L522" s="2">
        <v>100</v>
      </c>
      <c r="M522">
        <f t="shared" si="47"/>
        <v>100</v>
      </c>
      <c r="N522">
        <v>0</v>
      </c>
      <c r="O522" t="s">
        <v>19</v>
      </c>
      <c r="P522" t="str">
        <f t="shared" si="48"/>
        <v>Not Active</v>
      </c>
      <c r="R522" s="6" t="str">
        <f t="shared" si="49"/>
        <v>Not Rated</v>
      </c>
    </row>
    <row r="523" spans="1:18" x14ac:dyDescent="0.45">
      <c r="A523" t="s">
        <v>1106</v>
      </c>
      <c r="B523" t="s">
        <v>1107</v>
      </c>
      <c r="C523" t="str">
        <f t="shared" si="45"/>
        <v>Samantha King</v>
      </c>
      <c r="D523" t="s">
        <v>26</v>
      </c>
      <c r="E523" t="str">
        <f t="shared" si="46"/>
        <v>Female</v>
      </c>
      <c r="F523">
        <v>30</v>
      </c>
      <c r="G523" t="s">
        <v>119</v>
      </c>
      <c r="H523" t="s">
        <v>120</v>
      </c>
      <c r="I523" t="s">
        <v>74</v>
      </c>
      <c r="J523">
        <v>0</v>
      </c>
      <c r="K523" t="str">
        <f>IF(J523="","Not Provided",VLOOKUP(J523,YOE_correlation[],2,TRUE))</f>
        <v>1. Entry-level</v>
      </c>
      <c r="L523" t="s">
        <v>12</v>
      </c>
      <c r="M523">
        <f t="shared" si="47"/>
        <v>100</v>
      </c>
      <c r="N523">
        <v>4.0999999999999996</v>
      </c>
      <c r="O523">
        <v>0</v>
      </c>
      <c r="P523" t="str">
        <f t="shared" si="48"/>
        <v>Not Active</v>
      </c>
      <c r="Q523" s="1">
        <v>0.62</v>
      </c>
      <c r="R523" s="6">
        <f t="shared" si="49"/>
        <v>0.62</v>
      </c>
    </row>
    <row r="524" spans="1:18" x14ac:dyDescent="0.45">
      <c r="A524" t="s">
        <v>1108</v>
      </c>
      <c r="B524" t="s">
        <v>1109</v>
      </c>
      <c r="C524" t="str">
        <f t="shared" si="45"/>
        <v>Scott Compton</v>
      </c>
      <c r="D524" t="s">
        <v>34</v>
      </c>
      <c r="E524" t="str">
        <f t="shared" si="46"/>
        <v>Male</v>
      </c>
      <c r="F524">
        <v>36</v>
      </c>
      <c r="G524" t="s">
        <v>123</v>
      </c>
      <c r="H524" t="s">
        <v>124</v>
      </c>
      <c r="I524" t="s">
        <v>5</v>
      </c>
      <c r="J524">
        <v>4</v>
      </c>
      <c r="K524" t="str">
        <f>IF(J524="","Not Provided",VLOOKUP(J524,YOE_correlation[],2,TRUE))</f>
        <v>1. Entry-level</v>
      </c>
      <c r="L524">
        <v>40</v>
      </c>
      <c r="M524">
        <f t="shared" si="47"/>
        <v>40</v>
      </c>
      <c r="N524">
        <v>2.6</v>
      </c>
      <c r="O524" t="s">
        <v>143</v>
      </c>
      <c r="P524" t="str">
        <f t="shared" si="48"/>
        <v>Not Active</v>
      </c>
      <c r="Q524" s="1">
        <v>0.9</v>
      </c>
      <c r="R524" s="6">
        <f t="shared" si="49"/>
        <v>0.9</v>
      </c>
    </row>
    <row r="525" spans="1:18" x14ac:dyDescent="0.45">
      <c r="A525" t="s">
        <v>1110</v>
      </c>
      <c r="B525" t="s">
        <v>1111</v>
      </c>
      <c r="C525" t="str">
        <f t="shared" si="45"/>
        <v>Monica West</v>
      </c>
      <c r="D525" t="s">
        <v>8</v>
      </c>
      <c r="E525" t="str">
        <f t="shared" si="46"/>
        <v>Female</v>
      </c>
      <c r="F525">
        <v>45</v>
      </c>
      <c r="G525" t="s">
        <v>44</v>
      </c>
      <c r="H525" t="s">
        <v>10</v>
      </c>
      <c r="I525" t="s">
        <v>58</v>
      </c>
      <c r="J525">
        <v>23</v>
      </c>
      <c r="K525" t="str">
        <f>IF(J525="","Not Provided",VLOOKUP(J525,YOE_correlation[],2,TRUE))</f>
        <v>5. Expert / Veteran</v>
      </c>
      <c r="L525">
        <v>100</v>
      </c>
      <c r="M525">
        <f t="shared" si="47"/>
        <v>100</v>
      </c>
      <c r="N525">
        <v>2.4</v>
      </c>
      <c r="O525" t="b">
        <v>0</v>
      </c>
      <c r="P525" t="str">
        <f t="shared" si="48"/>
        <v>Not Active</v>
      </c>
      <c r="Q525" s="1">
        <v>0.96</v>
      </c>
      <c r="R525" s="6">
        <f t="shared" si="49"/>
        <v>0.96</v>
      </c>
    </row>
    <row r="526" spans="1:18" x14ac:dyDescent="0.45">
      <c r="A526" t="s">
        <v>1112</v>
      </c>
      <c r="B526" t="s">
        <v>1113</v>
      </c>
      <c r="C526" t="str">
        <f t="shared" si="45"/>
        <v>Theresa Stewart</v>
      </c>
      <c r="D526" t="s">
        <v>22</v>
      </c>
      <c r="E526" t="str">
        <f t="shared" si="46"/>
        <v>Female</v>
      </c>
      <c r="F526">
        <v>51</v>
      </c>
      <c r="G526" t="s">
        <v>44</v>
      </c>
      <c r="H526" t="s">
        <v>10</v>
      </c>
      <c r="I526" t="s">
        <v>5</v>
      </c>
      <c r="J526">
        <v>25</v>
      </c>
      <c r="K526" t="str">
        <f>IF(J526="","Not Provided",VLOOKUP(J526,YOE_correlation[],2,TRUE))</f>
        <v>5. Expert / Veteran</v>
      </c>
      <c r="L526">
        <v>50</v>
      </c>
      <c r="M526">
        <f t="shared" si="47"/>
        <v>50</v>
      </c>
      <c r="N526">
        <v>1.4</v>
      </c>
      <c r="O526" t="s">
        <v>59</v>
      </c>
      <c r="P526" t="str">
        <f t="shared" si="48"/>
        <v>Active</v>
      </c>
      <c r="Q526" s="1">
        <v>0.6</v>
      </c>
      <c r="R526" s="6">
        <f t="shared" si="49"/>
        <v>0.6</v>
      </c>
    </row>
    <row r="527" spans="1:18" x14ac:dyDescent="0.45">
      <c r="A527" t="s">
        <v>1114</v>
      </c>
      <c r="B527" t="s">
        <v>1115</v>
      </c>
      <c r="C527" t="str">
        <f t="shared" si="45"/>
        <v>Steven Kim</v>
      </c>
      <c r="D527" t="s">
        <v>34</v>
      </c>
      <c r="E527" t="str">
        <f t="shared" si="46"/>
        <v>Male</v>
      </c>
      <c r="F527">
        <v>46</v>
      </c>
      <c r="G527" t="s">
        <v>48</v>
      </c>
      <c r="H527" t="s">
        <v>49</v>
      </c>
      <c r="I527" t="s">
        <v>11</v>
      </c>
      <c r="J527">
        <v>10</v>
      </c>
      <c r="K527" t="str">
        <f>IF(J527="","Not Provided",VLOOKUP(J527,YOE_correlation[],2,TRUE))</f>
        <v>2. Intermediate</v>
      </c>
      <c r="M527" t="str">
        <f t="shared" si="47"/>
        <v/>
      </c>
      <c r="N527">
        <v>4.5999999999999996</v>
      </c>
      <c r="O527" t="s">
        <v>59</v>
      </c>
      <c r="P527" t="str">
        <f t="shared" si="48"/>
        <v>Active</v>
      </c>
      <c r="Q527" s="1">
        <v>0.62</v>
      </c>
      <c r="R527" s="6">
        <f t="shared" si="49"/>
        <v>0.62</v>
      </c>
    </row>
    <row r="528" spans="1:18" x14ac:dyDescent="0.45">
      <c r="A528" t="s">
        <v>1116</v>
      </c>
      <c r="B528" t="s">
        <v>1117</v>
      </c>
      <c r="C528" t="str">
        <f t="shared" ref="C528:C591" si="50">B528</f>
        <v>Kristi Knight</v>
      </c>
      <c r="D528" t="s">
        <v>8</v>
      </c>
      <c r="E528" t="str">
        <f t="shared" si="46"/>
        <v>Female</v>
      </c>
      <c r="F528">
        <v>38</v>
      </c>
      <c r="G528" t="s">
        <v>3</v>
      </c>
      <c r="H528" t="s">
        <v>4</v>
      </c>
      <c r="I528" t="s">
        <v>37</v>
      </c>
      <c r="J528">
        <v>18</v>
      </c>
      <c r="K528" t="str">
        <f>IF(J528="","Not Provided",VLOOKUP(J528,YOE_correlation[],2,TRUE))</f>
        <v>4. Senior</v>
      </c>
      <c r="L528" t="s">
        <v>41</v>
      </c>
      <c r="M528">
        <f t="shared" si="47"/>
        <v>40</v>
      </c>
      <c r="N528">
        <v>4.9000000000000004</v>
      </c>
      <c r="O528" t="b">
        <v>0</v>
      </c>
      <c r="P528" t="str">
        <f t="shared" si="48"/>
        <v>Not Active</v>
      </c>
      <c r="Q528" s="1">
        <v>0.74</v>
      </c>
      <c r="R528" s="6">
        <f t="shared" si="49"/>
        <v>0.74</v>
      </c>
    </row>
    <row r="529" spans="1:18" x14ac:dyDescent="0.45">
      <c r="A529" t="s">
        <v>1118</v>
      </c>
      <c r="B529" t="s">
        <v>1119</v>
      </c>
      <c r="C529" t="str">
        <f t="shared" si="50"/>
        <v>Jason Bryant</v>
      </c>
      <c r="D529" t="s">
        <v>82</v>
      </c>
      <c r="E529" t="str">
        <f t="shared" si="46"/>
        <v>Male</v>
      </c>
      <c r="F529">
        <v>26</v>
      </c>
      <c r="G529" t="s">
        <v>173</v>
      </c>
      <c r="H529" t="s">
        <v>57</v>
      </c>
      <c r="I529" t="s">
        <v>5</v>
      </c>
      <c r="J529">
        <v>1</v>
      </c>
      <c r="K529" t="str">
        <f>IF(J529="","Not Provided",VLOOKUP(J529,YOE_correlation[],2,TRUE))</f>
        <v>1. Entry-level</v>
      </c>
      <c r="L529" s="2">
        <v>20</v>
      </c>
      <c r="M529">
        <f t="shared" si="47"/>
        <v>20</v>
      </c>
      <c r="N529">
        <v>0</v>
      </c>
      <c r="O529">
        <v>1</v>
      </c>
      <c r="P529" t="str">
        <f t="shared" si="48"/>
        <v>Active</v>
      </c>
      <c r="R529" s="6" t="str">
        <f t="shared" si="49"/>
        <v>Not Rated</v>
      </c>
    </row>
    <row r="530" spans="1:18" x14ac:dyDescent="0.45">
      <c r="A530" t="s">
        <v>1120</v>
      </c>
      <c r="B530" t="s">
        <v>1121</v>
      </c>
      <c r="C530" t="str">
        <f t="shared" si="50"/>
        <v>Maureen Keith</v>
      </c>
      <c r="D530" t="s">
        <v>62</v>
      </c>
      <c r="E530" t="str">
        <f t="shared" si="46"/>
        <v>Female</v>
      </c>
      <c r="F530">
        <v>40</v>
      </c>
      <c r="G530" t="s">
        <v>52</v>
      </c>
      <c r="H530" t="s">
        <v>10</v>
      </c>
      <c r="I530" t="s">
        <v>74</v>
      </c>
      <c r="J530">
        <v>12</v>
      </c>
      <c r="K530" t="str">
        <f>IF(J530="","Not Provided",VLOOKUP(J530,YOE_correlation[],2,TRUE))</f>
        <v>3. Experienced</v>
      </c>
      <c r="L530">
        <v>30</v>
      </c>
      <c r="M530">
        <f t="shared" si="47"/>
        <v>30</v>
      </c>
      <c r="N530">
        <v>3.5</v>
      </c>
      <c r="P530" t="str">
        <f t="shared" si="48"/>
        <v>Not Reported</v>
      </c>
      <c r="Q530" s="1">
        <v>0.98</v>
      </c>
      <c r="R530" s="6">
        <f t="shared" si="49"/>
        <v>0.98</v>
      </c>
    </row>
    <row r="531" spans="1:18" x14ac:dyDescent="0.45">
      <c r="A531" t="s">
        <v>1122</v>
      </c>
      <c r="B531" t="s">
        <v>1123</v>
      </c>
      <c r="C531" t="str">
        <f t="shared" si="50"/>
        <v>Shawn Hogan</v>
      </c>
      <c r="D531" t="s">
        <v>82</v>
      </c>
      <c r="E531" t="str">
        <f t="shared" si="46"/>
        <v>Male</v>
      </c>
      <c r="F531">
        <v>37</v>
      </c>
      <c r="G531" t="s">
        <v>16</v>
      </c>
      <c r="H531" t="s">
        <v>17</v>
      </c>
      <c r="I531" t="s">
        <v>99</v>
      </c>
      <c r="K531" t="str">
        <f>IF(J531="","Not Provided",VLOOKUP(J531,YOE_correlation[],2,TRUE))</f>
        <v>Not Provided</v>
      </c>
      <c r="M531" t="str">
        <f t="shared" si="47"/>
        <v/>
      </c>
      <c r="N531">
        <v>1.7</v>
      </c>
      <c r="O531" t="s">
        <v>53</v>
      </c>
      <c r="P531" t="str">
        <f t="shared" si="48"/>
        <v>Active</v>
      </c>
      <c r="Q531" s="1">
        <v>0.63</v>
      </c>
      <c r="R531" s="6">
        <f t="shared" si="49"/>
        <v>0.63</v>
      </c>
    </row>
    <row r="532" spans="1:18" x14ac:dyDescent="0.45">
      <c r="A532" t="s">
        <v>1124</v>
      </c>
      <c r="B532" t="s">
        <v>1125</v>
      </c>
      <c r="C532" t="str">
        <f t="shared" si="50"/>
        <v>William Davis</v>
      </c>
      <c r="D532" t="s">
        <v>77</v>
      </c>
      <c r="E532" t="str">
        <f t="shared" si="46"/>
        <v>Male</v>
      </c>
      <c r="F532">
        <v>28</v>
      </c>
      <c r="G532" t="s">
        <v>112</v>
      </c>
      <c r="H532" t="s">
        <v>10</v>
      </c>
      <c r="I532" t="s">
        <v>5</v>
      </c>
      <c r="J532">
        <v>5</v>
      </c>
      <c r="K532" t="str">
        <f>IF(J532="","Not Provided",VLOOKUP(J532,YOE_correlation[],2,TRUE))</f>
        <v>1. Entry-level</v>
      </c>
      <c r="L532" s="2">
        <v>50</v>
      </c>
      <c r="M532">
        <f t="shared" si="47"/>
        <v>50</v>
      </c>
      <c r="N532">
        <v>0</v>
      </c>
      <c r="O532" t="s">
        <v>53</v>
      </c>
      <c r="P532" t="str">
        <f t="shared" si="48"/>
        <v>Active</v>
      </c>
      <c r="Q532">
        <v>96</v>
      </c>
      <c r="R532" s="6">
        <f t="shared" si="49"/>
        <v>0.96</v>
      </c>
    </row>
    <row r="533" spans="1:18" x14ac:dyDescent="0.45">
      <c r="A533" t="s">
        <v>1126</v>
      </c>
      <c r="B533" t="s">
        <v>1127</v>
      </c>
      <c r="C533" t="str">
        <f t="shared" si="50"/>
        <v>Stacy Bailey</v>
      </c>
      <c r="D533" t="s">
        <v>26</v>
      </c>
      <c r="E533" t="str">
        <f t="shared" si="46"/>
        <v>Female</v>
      </c>
      <c r="F533">
        <v>48</v>
      </c>
      <c r="G533" t="s">
        <v>78</v>
      </c>
      <c r="H533" t="s">
        <v>79</v>
      </c>
      <c r="I533" t="s">
        <v>11</v>
      </c>
      <c r="J533">
        <v>28</v>
      </c>
      <c r="K533" t="str">
        <f>IF(J533="","Not Provided",VLOOKUP(J533,YOE_correlation[],2,TRUE))</f>
        <v>5. Expert / Veteran</v>
      </c>
      <c r="L533" t="s">
        <v>296</v>
      </c>
      <c r="M533">
        <f t="shared" si="47"/>
        <v>20</v>
      </c>
      <c r="N533">
        <v>0</v>
      </c>
      <c r="O533">
        <v>0</v>
      </c>
      <c r="P533" t="str">
        <f t="shared" si="48"/>
        <v>Not Active</v>
      </c>
      <c r="Q533" s="1">
        <v>0.88</v>
      </c>
      <c r="R533" s="6">
        <f t="shared" si="49"/>
        <v>0.88</v>
      </c>
    </row>
    <row r="534" spans="1:18" x14ac:dyDescent="0.45">
      <c r="A534" t="s">
        <v>1128</v>
      </c>
      <c r="B534" t="s">
        <v>1129</v>
      </c>
      <c r="C534" t="str">
        <f t="shared" si="50"/>
        <v>Thomas Dixon</v>
      </c>
      <c r="D534" t="s">
        <v>47</v>
      </c>
      <c r="E534" t="str">
        <f t="shared" si="46"/>
        <v>Male</v>
      </c>
      <c r="F534">
        <v>22</v>
      </c>
      <c r="G534" t="s">
        <v>78</v>
      </c>
      <c r="H534" t="s">
        <v>79</v>
      </c>
      <c r="I534" t="s">
        <v>31</v>
      </c>
      <c r="J534">
        <v>0</v>
      </c>
      <c r="K534" t="str">
        <f>IF(J534="","Not Provided",VLOOKUP(J534,YOE_correlation[],2,TRUE))</f>
        <v>1. Entry-level</v>
      </c>
      <c r="M534" t="str">
        <f t="shared" si="47"/>
        <v/>
      </c>
      <c r="N534">
        <v>4.5999999999999996</v>
      </c>
      <c r="O534" t="b">
        <v>0</v>
      </c>
      <c r="P534" t="str">
        <f t="shared" si="48"/>
        <v>Not Active</v>
      </c>
      <c r="R534" s="6" t="str">
        <f t="shared" si="49"/>
        <v>Not Rated</v>
      </c>
    </row>
    <row r="535" spans="1:18" x14ac:dyDescent="0.45">
      <c r="A535" t="s">
        <v>1130</v>
      </c>
      <c r="B535" t="s">
        <v>1131</v>
      </c>
      <c r="C535" t="str">
        <f t="shared" si="50"/>
        <v>Maria Hall</v>
      </c>
      <c r="D535" t="s">
        <v>26</v>
      </c>
      <c r="E535" t="str">
        <f t="shared" si="46"/>
        <v>Female</v>
      </c>
      <c r="F535">
        <v>41</v>
      </c>
      <c r="G535" t="s">
        <v>16</v>
      </c>
      <c r="H535" t="s">
        <v>17</v>
      </c>
      <c r="I535" t="s">
        <v>23</v>
      </c>
      <c r="J535">
        <v>14</v>
      </c>
      <c r="K535" t="str">
        <f>IF(J535="","Not Provided",VLOOKUP(J535,YOE_correlation[],2,TRUE))</f>
        <v>3. Experienced</v>
      </c>
      <c r="L535">
        <v>40</v>
      </c>
      <c r="M535">
        <f t="shared" si="47"/>
        <v>40</v>
      </c>
      <c r="N535">
        <v>1.1000000000000001</v>
      </c>
      <c r="O535" t="b">
        <v>1</v>
      </c>
      <c r="P535" t="str">
        <f t="shared" si="48"/>
        <v>Active</v>
      </c>
      <c r="Q535" s="1">
        <v>0.73</v>
      </c>
      <c r="R535" s="6">
        <f t="shared" si="49"/>
        <v>0.73</v>
      </c>
    </row>
    <row r="536" spans="1:18" x14ac:dyDescent="0.45">
      <c r="A536" t="s">
        <v>1132</v>
      </c>
      <c r="B536" t="s">
        <v>1133</v>
      </c>
      <c r="C536" t="str">
        <f t="shared" si="50"/>
        <v>Tony Lee</v>
      </c>
      <c r="D536" t="s">
        <v>47</v>
      </c>
      <c r="E536" t="str">
        <f t="shared" si="46"/>
        <v>Male</v>
      </c>
      <c r="F536">
        <v>38</v>
      </c>
      <c r="G536" t="s">
        <v>44</v>
      </c>
      <c r="H536" t="s">
        <v>10</v>
      </c>
      <c r="I536" t="s">
        <v>18</v>
      </c>
      <c r="J536">
        <v>15</v>
      </c>
      <c r="K536" t="str">
        <f>IF(J536="","Not Provided",VLOOKUP(J536,YOE_correlation[],2,TRUE))</f>
        <v>3. Experienced</v>
      </c>
      <c r="M536" t="str">
        <f t="shared" si="47"/>
        <v/>
      </c>
      <c r="N536">
        <v>4.2</v>
      </c>
      <c r="O536">
        <v>0</v>
      </c>
      <c r="P536" t="str">
        <f t="shared" si="48"/>
        <v>Not Active</v>
      </c>
      <c r="Q536" s="1">
        <v>0.88</v>
      </c>
      <c r="R536" s="6">
        <f t="shared" si="49"/>
        <v>0.88</v>
      </c>
    </row>
    <row r="537" spans="1:18" x14ac:dyDescent="0.45">
      <c r="A537" t="s">
        <v>1134</v>
      </c>
      <c r="B537" t="s">
        <v>1135</v>
      </c>
      <c r="C537" t="str">
        <f t="shared" si="50"/>
        <v>Catherine Mccoy MD</v>
      </c>
      <c r="D537" t="s">
        <v>8</v>
      </c>
      <c r="E537" t="str">
        <f t="shared" si="46"/>
        <v>Female</v>
      </c>
      <c r="F537">
        <v>31</v>
      </c>
      <c r="G537" t="s">
        <v>137</v>
      </c>
      <c r="H537" t="s">
        <v>138</v>
      </c>
      <c r="I537" t="s">
        <v>58</v>
      </c>
      <c r="J537">
        <v>9</v>
      </c>
      <c r="K537" t="str">
        <f>IF(J537="","Not Provided",VLOOKUP(J537,YOE_correlation[],2,TRUE))</f>
        <v>2. Intermediate</v>
      </c>
      <c r="M537" t="str">
        <f t="shared" si="47"/>
        <v/>
      </c>
      <c r="N537">
        <v>0</v>
      </c>
      <c r="O537" t="b">
        <v>0</v>
      </c>
      <c r="P537" t="str">
        <f t="shared" si="48"/>
        <v>Not Active</v>
      </c>
      <c r="Q537" s="1">
        <v>0.91</v>
      </c>
      <c r="R537" s="6">
        <f t="shared" si="49"/>
        <v>0.91</v>
      </c>
    </row>
    <row r="538" spans="1:18" x14ac:dyDescent="0.45">
      <c r="A538" t="s">
        <v>1136</v>
      </c>
      <c r="B538" t="s">
        <v>1137</v>
      </c>
      <c r="C538" t="str">
        <f t="shared" si="50"/>
        <v>Maria Benitez</v>
      </c>
      <c r="D538" t="s">
        <v>22</v>
      </c>
      <c r="E538" t="str">
        <f t="shared" si="46"/>
        <v>Female</v>
      </c>
      <c r="F538">
        <v>30</v>
      </c>
      <c r="G538" t="s">
        <v>158</v>
      </c>
      <c r="H538" t="s">
        <v>159</v>
      </c>
      <c r="I538" t="s">
        <v>11</v>
      </c>
      <c r="J538">
        <v>9</v>
      </c>
      <c r="K538" t="str">
        <f>IF(J538="","Not Provided",VLOOKUP(J538,YOE_correlation[],2,TRUE))</f>
        <v>2. Intermediate</v>
      </c>
      <c r="L538" s="2">
        <v>30</v>
      </c>
      <c r="M538">
        <f t="shared" si="47"/>
        <v>30</v>
      </c>
      <c r="N538">
        <v>3.9</v>
      </c>
      <c r="O538" t="s">
        <v>143</v>
      </c>
      <c r="P538" t="str">
        <f t="shared" si="48"/>
        <v>Not Active</v>
      </c>
      <c r="Q538" s="1">
        <v>0.65</v>
      </c>
      <c r="R538" s="6">
        <f t="shared" si="49"/>
        <v>0.65</v>
      </c>
    </row>
    <row r="539" spans="1:18" x14ac:dyDescent="0.45">
      <c r="A539" t="s">
        <v>1138</v>
      </c>
      <c r="B539" t="s">
        <v>1139</v>
      </c>
      <c r="C539" t="str">
        <f t="shared" si="50"/>
        <v>Joshua Chambers</v>
      </c>
      <c r="D539" t="s">
        <v>47</v>
      </c>
      <c r="E539" t="str">
        <f t="shared" si="46"/>
        <v>Male</v>
      </c>
      <c r="F539">
        <v>51</v>
      </c>
      <c r="G539" t="s">
        <v>162</v>
      </c>
      <c r="H539" t="s">
        <v>57</v>
      </c>
      <c r="I539" t="s">
        <v>58</v>
      </c>
      <c r="J539">
        <v>22</v>
      </c>
      <c r="K539" t="str">
        <f>IF(J539="","Not Provided",VLOOKUP(J539,YOE_correlation[],2,TRUE))</f>
        <v>5. Expert / Veteran</v>
      </c>
      <c r="L539">
        <v>20</v>
      </c>
      <c r="M539">
        <f t="shared" si="47"/>
        <v>20</v>
      </c>
      <c r="N539">
        <v>3.4</v>
      </c>
      <c r="O539" t="b">
        <v>1</v>
      </c>
      <c r="P539" t="str">
        <f t="shared" si="48"/>
        <v>Active</v>
      </c>
      <c r="Q539">
        <v>90</v>
      </c>
      <c r="R539" s="6">
        <f t="shared" si="49"/>
        <v>0.9</v>
      </c>
    </row>
    <row r="540" spans="1:18" x14ac:dyDescent="0.45">
      <c r="A540" t="s">
        <v>1140</v>
      </c>
      <c r="B540" t="s">
        <v>1141</v>
      </c>
      <c r="C540" t="str">
        <f t="shared" si="50"/>
        <v>Janice Daniels</v>
      </c>
      <c r="D540" t="s">
        <v>2</v>
      </c>
      <c r="E540" t="str">
        <f t="shared" si="46"/>
        <v>Female</v>
      </c>
      <c r="F540">
        <v>21</v>
      </c>
      <c r="G540" t="s">
        <v>16</v>
      </c>
      <c r="H540" t="s">
        <v>17</v>
      </c>
      <c r="I540" t="s">
        <v>74</v>
      </c>
      <c r="J540">
        <v>0</v>
      </c>
      <c r="K540" t="str">
        <f>IF(J540="","Not Provided",VLOOKUP(J540,YOE_correlation[],2,TRUE))</f>
        <v>1. Entry-level</v>
      </c>
      <c r="L540" s="2">
        <v>20</v>
      </c>
      <c r="M540">
        <f t="shared" si="47"/>
        <v>20</v>
      </c>
      <c r="N540">
        <v>2.6</v>
      </c>
      <c r="O540" t="s">
        <v>19</v>
      </c>
      <c r="P540" t="str">
        <f t="shared" si="48"/>
        <v>Not Active</v>
      </c>
      <c r="Q540" s="1">
        <v>0.72</v>
      </c>
      <c r="R540" s="6">
        <f t="shared" si="49"/>
        <v>0.72</v>
      </c>
    </row>
    <row r="541" spans="1:18" x14ac:dyDescent="0.45">
      <c r="A541" t="s">
        <v>1142</v>
      </c>
      <c r="B541" t="s">
        <v>1143</v>
      </c>
      <c r="C541" t="str">
        <f t="shared" si="50"/>
        <v>Carla Wood</v>
      </c>
      <c r="D541" t="s">
        <v>8</v>
      </c>
      <c r="E541" t="str">
        <f t="shared" si="46"/>
        <v>Female</v>
      </c>
      <c r="F541">
        <v>20</v>
      </c>
      <c r="G541" t="s">
        <v>3</v>
      </c>
      <c r="H541" t="s">
        <v>4</v>
      </c>
      <c r="I541" t="s">
        <v>74</v>
      </c>
      <c r="J541">
        <v>1</v>
      </c>
      <c r="K541" t="str">
        <f>IF(J541="","Not Provided",VLOOKUP(J541,YOE_correlation[],2,TRUE))</f>
        <v>1. Entry-level</v>
      </c>
      <c r="L541" t="s">
        <v>41</v>
      </c>
      <c r="M541">
        <f t="shared" si="47"/>
        <v>40</v>
      </c>
      <c r="N541">
        <v>2.2999999999999998</v>
      </c>
      <c r="O541">
        <v>1</v>
      </c>
      <c r="P541" t="str">
        <f t="shared" si="48"/>
        <v>Active</v>
      </c>
      <c r="Q541" s="1">
        <v>0.72</v>
      </c>
      <c r="R541" s="6">
        <f t="shared" si="49"/>
        <v>0.72</v>
      </c>
    </row>
    <row r="542" spans="1:18" x14ac:dyDescent="0.45">
      <c r="A542" t="s">
        <v>1144</v>
      </c>
      <c r="B542" t="s">
        <v>1145</v>
      </c>
      <c r="C542" t="str">
        <f t="shared" si="50"/>
        <v>Kenneth Vasquez</v>
      </c>
      <c r="D542" t="s">
        <v>82</v>
      </c>
      <c r="E542" t="str">
        <f t="shared" si="46"/>
        <v>Male</v>
      </c>
      <c r="F542">
        <v>30</v>
      </c>
      <c r="G542" t="s">
        <v>70</v>
      </c>
      <c r="H542" t="s">
        <v>71</v>
      </c>
      <c r="I542" t="s">
        <v>5</v>
      </c>
      <c r="J542">
        <v>5</v>
      </c>
      <c r="K542" t="str">
        <f>IF(J542="","Not Provided",VLOOKUP(J542,YOE_correlation[],2,TRUE))</f>
        <v>1. Entry-level</v>
      </c>
      <c r="L542" s="2">
        <v>30</v>
      </c>
      <c r="M542">
        <f t="shared" si="47"/>
        <v>30</v>
      </c>
      <c r="N542">
        <v>4.8</v>
      </c>
      <c r="O542" t="s">
        <v>19</v>
      </c>
      <c r="P542" t="str">
        <f t="shared" si="48"/>
        <v>Not Active</v>
      </c>
      <c r="R542" s="6" t="str">
        <f t="shared" si="49"/>
        <v>Not Rated</v>
      </c>
    </row>
    <row r="543" spans="1:18" x14ac:dyDescent="0.45">
      <c r="A543" t="s">
        <v>1146</v>
      </c>
      <c r="B543" t="s">
        <v>1147</v>
      </c>
      <c r="C543" t="str">
        <f t="shared" si="50"/>
        <v>Kevin Smith</v>
      </c>
      <c r="D543" t="s">
        <v>47</v>
      </c>
      <c r="E543" t="str">
        <f t="shared" si="46"/>
        <v>Male</v>
      </c>
      <c r="F543">
        <v>41</v>
      </c>
      <c r="G543" t="s">
        <v>158</v>
      </c>
      <c r="H543" t="s">
        <v>159</v>
      </c>
      <c r="I543" t="s">
        <v>37</v>
      </c>
      <c r="J543">
        <v>0</v>
      </c>
      <c r="K543" t="str">
        <f>IF(J543="","Not Provided",VLOOKUP(J543,YOE_correlation[],2,TRUE))</f>
        <v>1. Entry-level</v>
      </c>
      <c r="L543" t="s">
        <v>41</v>
      </c>
      <c r="M543">
        <f t="shared" si="47"/>
        <v>40</v>
      </c>
      <c r="N543">
        <v>4.5</v>
      </c>
      <c r="O543" t="s">
        <v>19</v>
      </c>
      <c r="P543" t="str">
        <f t="shared" si="48"/>
        <v>Not Active</v>
      </c>
      <c r="Q543" s="1">
        <v>0.68</v>
      </c>
      <c r="R543" s="6">
        <f t="shared" si="49"/>
        <v>0.68</v>
      </c>
    </row>
    <row r="544" spans="1:18" x14ac:dyDescent="0.45">
      <c r="A544" t="s">
        <v>1148</v>
      </c>
      <c r="B544" t="s">
        <v>1149</v>
      </c>
      <c r="C544" t="str">
        <f t="shared" si="50"/>
        <v>Thomas Kim</v>
      </c>
      <c r="D544" t="s">
        <v>82</v>
      </c>
      <c r="E544" t="str">
        <f t="shared" si="46"/>
        <v>Male</v>
      </c>
      <c r="F544">
        <v>22</v>
      </c>
      <c r="G544" t="s">
        <v>173</v>
      </c>
      <c r="H544" t="s">
        <v>57</v>
      </c>
      <c r="I544" t="s">
        <v>5</v>
      </c>
      <c r="J544">
        <v>0</v>
      </c>
      <c r="K544" t="str">
        <f>IF(J544="","Not Provided",VLOOKUP(J544,YOE_correlation[],2,TRUE))</f>
        <v>1. Entry-level</v>
      </c>
      <c r="L544" s="2">
        <v>30</v>
      </c>
      <c r="M544">
        <f t="shared" si="47"/>
        <v>30</v>
      </c>
      <c r="N544">
        <v>0</v>
      </c>
      <c r="O544">
        <v>0</v>
      </c>
      <c r="P544" t="str">
        <f t="shared" si="48"/>
        <v>Not Active</v>
      </c>
      <c r="Q544" s="1">
        <v>0.87</v>
      </c>
      <c r="R544" s="6">
        <f t="shared" si="49"/>
        <v>0.87</v>
      </c>
    </row>
    <row r="545" spans="1:18" x14ac:dyDescent="0.45">
      <c r="A545" t="s">
        <v>1150</v>
      </c>
      <c r="B545" t="s">
        <v>1151</v>
      </c>
      <c r="C545" t="str">
        <f t="shared" si="50"/>
        <v>Sean Park</v>
      </c>
      <c r="D545" t="s">
        <v>47</v>
      </c>
      <c r="E545" t="str">
        <f t="shared" si="46"/>
        <v>Male</v>
      </c>
      <c r="F545">
        <v>45</v>
      </c>
      <c r="G545" t="s">
        <v>162</v>
      </c>
      <c r="H545" t="s">
        <v>57</v>
      </c>
      <c r="I545" t="s">
        <v>63</v>
      </c>
      <c r="J545">
        <v>19</v>
      </c>
      <c r="K545" t="str">
        <f>IF(J545="","Not Provided",VLOOKUP(J545,YOE_correlation[],2,TRUE))</f>
        <v>4. Senior</v>
      </c>
      <c r="L545">
        <v>75</v>
      </c>
      <c r="M545">
        <f t="shared" si="47"/>
        <v>75</v>
      </c>
      <c r="N545">
        <v>0</v>
      </c>
      <c r="O545" t="s">
        <v>143</v>
      </c>
      <c r="P545" t="str">
        <f t="shared" si="48"/>
        <v>Not Active</v>
      </c>
      <c r="Q545" s="1">
        <v>0.72</v>
      </c>
      <c r="R545" s="6">
        <f t="shared" si="49"/>
        <v>0.72</v>
      </c>
    </row>
    <row r="546" spans="1:18" x14ac:dyDescent="0.45">
      <c r="A546" t="s">
        <v>1152</v>
      </c>
      <c r="B546" t="s">
        <v>1153</v>
      </c>
      <c r="C546" t="str">
        <f t="shared" si="50"/>
        <v>Judith Poole</v>
      </c>
      <c r="D546" t="s">
        <v>62</v>
      </c>
      <c r="E546" t="str">
        <f t="shared" si="46"/>
        <v>Female</v>
      </c>
      <c r="F546">
        <v>22</v>
      </c>
      <c r="G546" t="s">
        <v>9</v>
      </c>
      <c r="H546" t="s">
        <v>10</v>
      </c>
      <c r="I546" t="s">
        <v>37</v>
      </c>
      <c r="J546">
        <v>2</v>
      </c>
      <c r="K546" t="str">
        <f>IF(J546="","Not Provided",VLOOKUP(J546,YOE_correlation[],2,TRUE))</f>
        <v>1. Entry-level</v>
      </c>
      <c r="L546">
        <v>40</v>
      </c>
      <c r="M546">
        <f t="shared" si="47"/>
        <v>40</v>
      </c>
      <c r="N546">
        <v>1.1000000000000001</v>
      </c>
      <c r="O546" t="s">
        <v>143</v>
      </c>
      <c r="P546" t="str">
        <f t="shared" si="48"/>
        <v>Not Active</v>
      </c>
      <c r="Q546" s="1">
        <v>0.76</v>
      </c>
      <c r="R546" s="6">
        <f t="shared" si="49"/>
        <v>0.76</v>
      </c>
    </row>
    <row r="547" spans="1:18" x14ac:dyDescent="0.45">
      <c r="A547" t="s">
        <v>1154</v>
      </c>
      <c r="B547" t="s">
        <v>1155</v>
      </c>
      <c r="C547" t="str">
        <f t="shared" si="50"/>
        <v>Melanie Baird</v>
      </c>
      <c r="D547" t="s">
        <v>2</v>
      </c>
      <c r="E547" t="str">
        <f t="shared" si="46"/>
        <v>Female</v>
      </c>
      <c r="F547">
        <v>20</v>
      </c>
      <c r="G547" t="s">
        <v>48</v>
      </c>
      <c r="H547" t="s">
        <v>49</v>
      </c>
      <c r="I547" t="s">
        <v>11</v>
      </c>
      <c r="J547">
        <v>0</v>
      </c>
      <c r="K547" t="str">
        <f>IF(J547="","Not Provided",VLOOKUP(J547,YOE_correlation[],2,TRUE))</f>
        <v>1. Entry-level</v>
      </c>
      <c r="L547">
        <v>100</v>
      </c>
      <c r="M547">
        <f t="shared" si="47"/>
        <v>100</v>
      </c>
      <c r="N547">
        <v>0</v>
      </c>
      <c r="O547">
        <v>0</v>
      </c>
      <c r="P547" t="str">
        <f t="shared" si="48"/>
        <v>Not Active</v>
      </c>
      <c r="Q547">
        <v>63</v>
      </c>
      <c r="R547" s="6">
        <f t="shared" si="49"/>
        <v>0.63</v>
      </c>
    </row>
    <row r="548" spans="1:18" x14ac:dyDescent="0.45">
      <c r="A548" t="s">
        <v>1156</v>
      </c>
      <c r="B548" t="s">
        <v>1157</v>
      </c>
      <c r="C548" t="str">
        <f t="shared" si="50"/>
        <v>Erika Mitchell</v>
      </c>
      <c r="D548" t="s">
        <v>8</v>
      </c>
      <c r="E548" t="str">
        <f t="shared" si="46"/>
        <v>Female</v>
      </c>
      <c r="F548">
        <v>20</v>
      </c>
      <c r="G548" t="s">
        <v>112</v>
      </c>
      <c r="H548" t="s">
        <v>10</v>
      </c>
      <c r="I548" t="s">
        <v>37</v>
      </c>
      <c r="J548">
        <v>2</v>
      </c>
      <c r="K548" t="str">
        <f>IF(J548="","Not Provided",VLOOKUP(J548,YOE_correlation[],2,TRUE))</f>
        <v>1. Entry-level</v>
      </c>
      <c r="L548">
        <v>40</v>
      </c>
      <c r="M548">
        <f t="shared" si="47"/>
        <v>40</v>
      </c>
      <c r="O548">
        <v>1</v>
      </c>
      <c r="P548" t="str">
        <f t="shared" si="48"/>
        <v>Active</v>
      </c>
      <c r="Q548" s="1">
        <v>0.91</v>
      </c>
      <c r="R548" s="6">
        <f t="shared" si="49"/>
        <v>0.91</v>
      </c>
    </row>
    <row r="549" spans="1:18" x14ac:dyDescent="0.45">
      <c r="A549" t="s">
        <v>1158</v>
      </c>
      <c r="B549" t="s">
        <v>1159</v>
      </c>
      <c r="C549" t="str">
        <f t="shared" si="50"/>
        <v>Ricky Martinez</v>
      </c>
      <c r="D549" t="s">
        <v>77</v>
      </c>
      <c r="E549" t="str">
        <f t="shared" si="46"/>
        <v>Male</v>
      </c>
      <c r="F549">
        <v>21</v>
      </c>
      <c r="G549" t="s">
        <v>52</v>
      </c>
      <c r="H549" t="s">
        <v>10</v>
      </c>
      <c r="I549" t="s">
        <v>31</v>
      </c>
      <c r="J549">
        <v>0</v>
      </c>
      <c r="K549" t="str">
        <f>IF(J549="","Not Provided",VLOOKUP(J549,YOE_correlation[],2,TRUE))</f>
        <v>1. Entry-level</v>
      </c>
      <c r="L549">
        <v>100</v>
      </c>
      <c r="M549">
        <f t="shared" si="47"/>
        <v>100</v>
      </c>
      <c r="O549">
        <v>0</v>
      </c>
      <c r="P549" t="str">
        <f t="shared" si="48"/>
        <v>Not Active</v>
      </c>
      <c r="Q549" s="1">
        <v>0.73</v>
      </c>
      <c r="R549" s="6">
        <f t="shared" si="49"/>
        <v>0.73</v>
      </c>
    </row>
    <row r="550" spans="1:18" x14ac:dyDescent="0.45">
      <c r="A550" t="s">
        <v>1160</v>
      </c>
      <c r="B550" t="s">
        <v>1161</v>
      </c>
      <c r="C550" t="str">
        <f t="shared" si="50"/>
        <v>John Christian</v>
      </c>
      <c r="D550" t="s">
        <v>82</v>
      </c>
      <c r="E550" t="str">
        <f t="shared" si="46"/>
        <v>Male</v>
      </c>
      <c r="F550">
        <v>22</v>
      </c>
      <c r="G550" t="s">
        <v>29</v>
      </c>
      <c r="H550" t="s">
        <v>30</v>
      </c>
      <c r="I550" t="s">
        <v>63</v>
      </c>
      <c r="J550">
        <v>1</v>
      </c>
      <c r="K550" t="str">
        <f>IF(J550="","Not Provided",VLOOKUP(J550,YOE_correlation[],2,TRUE))</f>
        <v>1. Entry-level</v>
      </c>
      <c r="L550">
        <v>40</v>
      </c>
      <c r="M550">
        <f t="shared" si="47"/>
        <v>40</v>
      </c>
      <c r="N550">
        <v>0</v>
      </c>
      <c r="O550">
        <v>0</v>
      </c>
      <c r="P550" t="str">
        <f t="shared" si="48"/>
        <v>Not Active</v>
      </c>
      <c r="Q550" s="1">
        <v>0.63</v>
      </c>
      <c r="R550" s="6">
        <f t="shared" si="49"/>
        <v>0.63</v>
      </c>
    </row>
    <row r="551" spans="1:18" x14ac:dyDescent="0.45">
      <c r="A551" t="s">
        <v>1162</v>
      </c>
      <c r="B551" t="s">
        <v>1163</v>
      </c>
      <c r="C551" t="str">
        <f t="shared" si="50"/>
        <v>Nancy Smith</v>
      </c>
      <c r="D551" t="s">
        <v>22</v>
      </c>
      <c r="E551" t="str">
        <f t="shared" si="46"/>
        <v>Female</v>
      </c>
      <c r="F551">
        <v>28</v>
      </c>
      <c r="G551" t="s">
        <v>52</v>
      </c>
      <c r="H551" t="s">
        <v>10</v>
      </c>
      <c r="I551" t="s">
        <v>74</v>
      </c>
      <c r="J551">
        <v>3</v>
      </c>
      <c r="K551" t="str">
        <f>IF(J551="","Not Provided",VLOOKUP(J551,YOE_correlation[],2,TRUE))</f>
        <v>1. Entry-level</v>
      </c>
      <c r="L551" t="s">
        <v>296</v>
      </c>
      <c r="M551">
        <f t="shared" si="47"/>
        <v>20</v>
      </c>
      <c r="O551">
        <v>1</v>
      </c>
      <c r="P551" t="str">
        <f t="shared" si="48"/>
        <v>Active</v>
      </c>
      <c r="Q551" s="1">
        <v>0.79</v>
      </c>
      <c r="R551" s="6">
        <f t="shared" si="49"/>
        <v>0.79</v>
      </c>
    </row>
    <row r="552" spans="1:18" x14ac:dyDescent="0.45">
      <c r="A552" t="s">
        <v>1164</v>
      </c>
      <c r="B552" t="s">
        <v>1165</v>
      </c>
      <c r="C552" t="str">
        <f t="shared" si="50"/>
        <v>Cassandra Stephens</v>
      </c>
      <c r="D552" t="s">
        <v>22</v>
      </c>
      <c r="E552" t="str">
        <f t="shared" si="46"/>
        <v>Female</v>
      </c>
      <c r="F552">
        <v>59</v>
      </c>
      <c r="G552" t="s">
        <v>56</v>
      </c>
      <c r="H552" t="s">
        <v>57</v>
      </c>
      <c r="I552" t="s">
        <v>31</v>
      </c>
      <c r="K552" t="str">
        <f>IF(J552="","Not Provided",VLOOKUP(J552,YOE_correlation[],2,TRUE))</f>
        <v>Not Provided</v>
      </c>
      <c r="L552">
        <v>20</v>
      </c>
      <c r="M552">
        <f t="shared" si="47"/>
        <v>20</v>
      </c>
      <c r="N552">
        <v>4.0999999999999996</v>
      </c>
      <c r="O552">
        <v>0</v>
      </c>
      <c r="P552" t="str">
        <f t="shared" si="48"/>
        <v>Not Active</v>
      </c>
      <c r="Q552">
        <v>75</v>
      </c>
      <c r="R552" s="6">
        <f t="shared" si="49"/>
        <v>0.75</v>
      </c>
    </row>
    <row r="553" spans="1:18" x14ac:dyDescent="0.45">
      <c r="A553" t="s">
        <v>1166</v>
      </c>
      <c r="B553" t="s">
        <v>1167</v>
      </c>
      <c r="C553" t="str">
        <f t="shared" si="50"/>
        <v>Miss Janet Donovan MD</v>
      </c>
      <c r="D553" t="s">
        <v>26</v>
      </c>
      <c r="E553" t="str">
        <f t="shared" si="46"/>
        <v>Female</v>
      </c>
      <c r="F553">
        <v>28</v>
      </c>
      <c r="G553" t="s">
        <v>119</v>
      </c>
      <c r="H553" t="s">
        <v>120</v>
      </c>
      <c r="I553" t="s">
        <v>23</v>
      </c>
      <c r="J553">
        <v>1</v>
      </c>
      <c r="K553" t="str">
        <f>IF(J553="","Not Provided",VLOOKUP(J553,YOE_correlation[],2,TRUE))</f>
        <v>1. Entry-level</v>
      </c>
      <c r="M553" t="str">
        <f t="shared" si="47"/>
        <v/>
      </c>
      <c r="N553">
        <v>0</v>
      </c>
      <c r="O553">
        <v>0</v>
      </c>
      <c r="P553" t="str">
        <f t="shared" si="48"/>
        <v>Not Active</v>
      </c>
      <c r="Q553" s="1">
        <v>0.7</v>
      </c>
      <c r="R553" s="6">
        <f t="shared" si="49"/>
        <v>0.7</v>
      </c>
    </row>
    <row r="554" spans="1:18" x14ac:dyDescent="0.45">
      <c r="A554" t="s">
        <v>1168</v>
      </c>
      <c r="B554" t="s">
        <v>1169</v>
      </c>
      <c r="C554" t="str">
        <f t="shared" si="50"/>
        <v>Kristina Williams</v>
      </c>
      <c r="D554" t="s">
        <v>22</v>
      </c>
      <c r="E554" t="str">
        <f t="shared" si="46"/>
        <v>Female</v>
      </c>
      <c r="F554">
        <v>40</v>
      </c>
      <c r="G554" t="s">
        <v>9</v>
      </c>
      <c r="H554" t="s">
        <v>10</v>
      </c>
      <c r="I554" t="s">
        <v>74</v>
      </c>
      <c r="J554">
        <v>0</v>
      </c>
      <c r="K554" t="str">
        <f>IF(J554="","Not Provided",VLOOKUP(J554,YOE_correlation[],2,TRUE))</f>
        <v>1. Entry-level</v>
      </c>
      <c r="L554" s="2">
        <v>100</v>
      </c>
      <c r="M554">
        <f t="shared" si="47"/>
        <v>100</v>
      </c>
      <c r="N554">
        <v>1.2</v>
      </c>
      <c r="P554" t="str">
        <f t="shared" si="48"/>
        <v>Not Reported</v>
      </c>
      <c r="Q554" s="1">
        <v>0.87</v>
      </c>
      <c r="R554" s="6">
        <f t="shared" si="49"/>
        <v>0.87</v>
      </c>
    </row>
    <row r="555" spans="1:18" x14ac:dyDescent="0.45">
      <c r="A555" t="s">
        <v>1170</v>
      </c>
      <c r="B555" t="s">
        <v>1171</v>
      </c>
      <c r="C555" t="str">
        <f t="shared" si="50"/>
        <v>Wayne Barnes</v>
      </c>
      <c r="D555" t="s">
        <v>77</v>
      </c>
      <c r="E555" t="str">
        <f t="shared" si="46"/>
        <v>Male</v>
      </c>
      <c r="F555">
        <v>57</v>
      </c>
      <c r="G555" t="s">
        <v>3</v>
      </c>
      <c r="H555" t="s">
        <v>4</v>
      </c>
      <c r="I555" t="s">
        <v>5</v>
      </c>
      <c r="J555">
        <v>7</v>
      </c>
      <c r="K555" t="str">
        <f>IF(J555="","Not Provided",VLOOKUP(J555,YOE_correlation[],2,TRUE))</f>
        <v>2. Intermediate</v>
      </c>
      <c r="L555">
        <v>30</v>
      </c>
      <c r="M555">
        <f t="shared" si="47"/>
        <v>30</v>
      </c>
      <c r="N555">
        <v>1.6</v>
      </c>
      <c r="O555" t="s">
        <v>143</v>
      </c>
      <c r="P555" t="str">
        <f t="shared" si="48"/>
        <v>Not Active</v>
      </c>
      <c r="R555" s="6" t="str">
        <f t="shared" si="49"/>
        <v>Not Rated</v>
      </c>
    </row>
    <row r="556" spans="1:18" x14ac:dyDescent="0.45">
      <c r="A556" t="s">
        <v>1172</v>
      </c>
      <c r="B556" t="s">
        <v>1173</v>
      </c>
      <c r="C556" t="str">
        <f t="shared" si="50"/>
        <v>James Hinton</v>
      </c>
      <c r="D556" t="s">
        <v>47</v>
      </c>
      <c r="E556" t="str">
        <f t="shared" si="46"/>
        <v>Male</v>
      </c>
      <c r="F556">
        <v>47</v>
      </c>
      <c r="G556" t="s">
        <v>48</v>
      </c>
      <c r="H556" t="s">
        <v>49</v>
      </c>
      <c r="I556" t="s">
        <v>74</v>
      </c>
      <c r="J556">
        <v>1</v>
      </c>
      <c r="K556" t="str">
        <f>IF(J556="","Not Provided",VLOOKUP(J556,YOE_correlation[],2,TRUE))</f>
        <v>1. Entry-level</v>
      </c>
      <c r="L556">
        <v>50</v>
      </c>
      <c r="M556">
        <f t="shared" si="47"/>
        <v>50</v>
      </c>
      <c r="N556">
        <v>3.9</v>
      </c>
      <c r="O556" t="s">
        <v>59</v>
      </c>
      <c r="P556" t="str">
        <f t="shared" si="48"/>
        <v>Active</v>
      </c>
      <c r="Q556" s="1">
        <v>0.88</v>
      </c>
      <c r="R556" s="6">
        <f t="shared" si="49"/>
        <v>0.88</v>
      </c>
    </row>
    <row r="557" spans="1:18" x14ac:dyDescent="0.45">
      <c r="A557" t="s">
        <v>1174</v>
      </c>
      <c r="B557" t="s">
        <v>1175</v>
      </c>
      <c r="C557" t="str">
        <f t="shared" si="50"/>
        <v>David Spence</v>
      </c>
      <c r="D557" t="s">
        <v>15</v>
      </c>
      <c r="E557" t="str">
        <f t="shared" si="46"/>
        <v>Male</v>
      </c>
      <c r="F557">
        <v>48</v>
      </c>
      <c r="G557" t="s">
        <v>97</v>
      </c>
      <c r="H557" t="s">
        <v>98</v>
      </c>
      <c r="I557" t="s">
        <v>63</v>
      </c>
      <c r="J557">
        <v>21</v>
      </c>
      <c r="K557" t="str">
        <f>IF(J557="","Not Provided",VLOOKUP(J557,YOE_correlation[],2,TRUE))</f>
        <v>5. Expert / Veteran</v>
      </c>
      <c r="L557">
        <v>40</v>
      </c>
      <c r="M557">
        <f t="shared" si="47"/>
        <v>40</v>
      </c>
      <c r="N557">
        <v>0</v>
      </c>
      <c r="O557">
        <v>1</v>
      </c>
      <c r="P557" t="str">
        <f t="shared" si="48"/>
        <v>Active</v>
      </c>
      <c r="R557" s="6" t="str">
        <f t="shared" si="49"/>
        <v>Not Rated</v>
      </c>
    </row>
    <row r="558" spans="1:18" x14ac:dyDescent="0.45">
      <c r="A558" t="s">
        <v>1176</v>
      </c>
      <c r="B558" t="s">
        <v>1177</v>
      </c>
      <c r="C558" t="str">
        <f t="shared" si="50"/>
        <v>Tyler Cooper</v>
      </c>
      <c r="D558" t="s">
        <v>82</v>
      </c>
      <c r="E558" t="str">
        <f t="shared" si="46"/>
        <v>Male</v>
      </c>
      <c r="F558">
        <v>28</v>
      </c>
      <c r="G558" t="s">
        <v>44</v>
      </c>
      <c r="H558" t="s">
        <v>10</v>
      </c>
      <c r="I558" t="s">
        <v>58</v>
      </c>
      <c r="J558">
        <v>1</v>
      </c>
      <c r="K558" t="str">
        <f>IF(J558="","Not Provided",VLOOKUP(J558,YOE_correlation[],2,TRUE))</f>
        <v>1. Entry-level</v>
      </c>
      <c r="L558" t="s">
        <v>296</v>
      </c>
      <c r="M558">
        <f t="shared" si="47"/>
        <v>20</v>
      </c>
      <c r="N558">
        <v>4.7</v>
      </c>
      <c r="O558" t="b">
        <v>0</v>
      </c>
      <c r="P558" t="str">
        <f t="shared" si="48"/>
        <v>Not Active</v>
      </c>
      <c r="Q558" s="1">
        <v>0.93</v>
      </c>
      <c r="R558" s="6">
        <f t="shared" si="49"/>
        <v>0.93</v>
      </c>
    </row>
    <row r="559" spans="1:18" x14ac:dyDescent="0.45">
      <c r="A559" t="s">
        <v>1178</v>
      </c>
      <c r="B559" t="s">
        <v>1179</v>
      </c>
      <c r="C559" t="str">
        <f t="shared" si="50"/>
        <v>Sean Martinez</v>
      </c>
      <c r="D559" t="s">
        <v>77</v>
      </c>
      <c r="E559" t="str">
        <f t="shared" si="46"/>
        <v>Male</v>
      </c>
      <c r="F559">
        <v>41</v>
      </c>
      <c r="G559" t="s">
        <v>48</v>
      </c>
      <c r="H559" t="s">
        <v>49</v>
      </c>
      <c r="I559" t="s">
        <v>18</v>
      </c>
      <c r="J559">
        <v>15</v>
      </c>
      <c r="K559" t="str">
        <f>IF(J559="","Not Provided",VLOOKUP(J559,YOE_correlation[],2,TRUE))</f>
        <v>3. Experienced</v>
      </c>
      <c r="M559" t="str">
        <f t="shared" si="47"/>
        <v/>
      </c>
      <c r="N559">
        <v>3.8</v>
      </c>
      <c r="O559">
        <v>1</v>
      </c>
      <c r="P559" t="str">
        <f t="shared" si="48"/>
        <v>Active</v>
      </c>
      <c r="R559" s="6" t="str">
        <f t="shared" si="49"/>
        <v>Not Rated</v>
      </c>
    </row>
    <row r="560" spans="1:18" x14ac:dyDescent="0.45">
      <c r="A560" t="s">
        <v>1180</v>
      </c>
      <c r="B560" t="s">
        <v>1181</v>
      </c>
      <c r="C560" t="str">
        <f t="shared" si="50"/>
        <v>Janet Barron</v>
      </c>
      <c r="D560" t="s">
        <v>2</v>
      </c>
      <c r="E560" t="str">
        <f t="shared" si="46"/>
        <v>Female</v>
      </c>
      <c r="F560">
        <v>57</v>
      </c>
      <c r="G560" t="s">
        <v>137</v>
      </c>
      <c r="H560" t="s">
        <v>138</v>
      </c>
      <c r="I560" t="s">
        <v>63</v>
      </c>
      <c r="J560">
        <v>33</v>
      </c>
      <c r="K560" t="str">
        <f>IF(J560="","Not Provided",VLOOKUP(J560,YOE_correlation[],2,TRUE))</f>
        <v>5. Expert / Veteran</v>
      </c>
      <c r="L560">
        <v>100</v>
      </c>
      <c r="M560">
        <f t="shared" si="47"/>
        <v>100</v>
      </c>
      <c r="N560">
        <v>3.5</v>
      </c>
      <c r="O560" t="s">
        <v>143</v>
      </c>
      <c r="P560" t="str">
        <f t="shared" si="48"/>
        <v>Not Active</v>
      </c>
      <c r="Q560" s="1">
        <v>0.74</v>
      </c>
      <c r="R560" s="6">
        <f t="shared" si="49"/>
        <v>0.74</v>
      </c>
    </row>
    <row r="561" spans="1:18" x14ac:dyDescent="0.45">
      <c r="A561" t="s">
        <v>1182</v>
      </c>
      <c r="B561" t="s">
        <v>1183</v>
      </c>
      <c r="C561" t="str">
        <f t="shared" si="50"/>
        <v>Rodney Wilson</v>
      </c>
      <c r="D561" t="s">
        <v>15</v>
      </c>
      <c r="E561" t="str">
        <f t="shared" si="46"/>
        <v>Male</v>
      </c>
      <c r="F561">
        <v>60</v>
      </c>
      <c r="G561" t="s">
        <v>56</v>
      </c>
      <c r="H561" t="s">
        <v>57</v>
      </c>
      <c r="I561" t="s">
        <v>18</v>
      </c>
      <c r="J561">
        <v>39</v>
      </c>
      <c r="K561" t="str">
        <f>IF(J561="","Not Provided",VLOOKUP(J561,YOE_correlation[],2,TRUE))</f>
        <v>5. Expert / Veteran</v>
      </c>
      <c r="L561" t="s">
        <v>38</v>
      </c>
      <c r="M561">
        <f t="shared" si="47"/>
        <v>75</v>
      </c>
      <c r="N561">
        <v>4</v>
      </c>
      <c r="P561" t="str">
        <f t="shared" si="48"/>
        <v>Not Reported</v>
      </c>
      <c r="Q561" s="1">
        <v>0.7</v>
      </c>
      <c r="R561" s="6">
        <f t="shared" si="49"/>
        <v>0.7</v>
      </c>
    </row>
    <row r="562" spans="1:18" x14ac:dyDescent="0.45">
      <c r="A562" t="s">
        <v>1184</v>
      </c>
      <c r="B562" t="s">
        <v>1185</v>
      </c>
      <c r="C562" t="str">
        <f t="shared" si="50"/>
        <v>Kimberly Fitzgerald</v>
      </c>
      <c r="D562" t="s">
        <v>26</v>
      </c>
      <c r="E562" t="str">
        <f t="shared" si="46"/>
        <v>Female</v>
      </c>
      <c r="F562">
        <v>48</v>
      </c>
      <c r="G562" t="s">
        <v>123</v>
      </c>
      <c r="H562" t="s">
        <v>124</v>
      </c>
      <c r="I562" t="s">
        <v>18</v>
      </c>
      <c r="J562">
        <v>21</v>
      </c>
      <c r="K562" t="str">
        <f>IF(J562="","Not Provided",VLOOKUP(J562,YOE_correlation[],2,TRUE))</f>
        <v>5. Expert / Veteran</v>
      </c>
      <c r="L562">
        <v>30</v>
      </c>
      <c r="M562">
        <f t="shared" si="47"/>
        <v>30</v>
      </c>
      <c r="N562">
        <v>1.6</v>
      </c>
      <c r="O562" t="s">
        <v>59</v>
      </c>
      <c r="P562" t="str">
        <f t="shared" si="48"/>
        <v>Active</v>
      </c>
      <c r="Q562" s="1">
        <v>0.67</v>
      </c>
      <c r="R562" s="6">
        <f t="shared" si="49"/>
        <v>0.67</v>
      </c>
    </row>
    <row r="563" spans="1:18" x14ac:dyDescent="0.45">
      <c r="A563" t="s">
        <v>1186</v>
      </c>
      <c r="B563" t="s">
        <v>1187</v>
      </c>
      <c r="C563" t="str">
        <f t="shared" si="50"/>
        <v>Nicole Davis</v>
      </c>
      <c r="D563" t="s">
        <v>62</v>
      </c>
      <c r="E563" t="str">
        <f t="shared" si="46"/>
        <v>Female</v>
      </c>
      <c r="F563">
        <v>24</v>
      </c>
      <c r="G563" t="s">
        <v>119</v>
      </c>
      <c r="H563" t="s">
        <v>120</v>
      </c>
      <c r="I563" t="s">
        <v>63</v>
      </c>
      <c r="J563">
        <v>5</v>
      </c>
      <c r="K563" t="str">
        <f>IF(J563="","Not Provided",VLOOKUP(J563,YOE_correlation[],2,TRUE))</f>
        <v>1. Entry-level</v>
      </c>
      <c r="L563">
        <v>40</v>
      </c>
      <c r="M563">
        <f t="shared" si="47"/>
        <v>40</v>
      </c>
      <c r="N563">
        <v>3</v>
      </c>
      <c r="O563" t="s">
        <v>143</v>
      </c>
      <c r="P563" t="str">
        <f t="shared" si="48"/>
        <v>Not Active</v>
      </c>
      <c r="Q563" s="1">
        <v>0.86</v>
      </c>
      <c r="R563" s="6">
        <f t="shared" si="49"/>
        <v>0.86</v>
      </c>
    </row>
    <row r="564" spans="1:18" x14ac:dyDescent="0.45">
      <c r="A564" t="s">
        <v>1188</v>
      </c>
      <c r="B564" t="s">
        <v>1189</v>
      </c>
      <c r="C564" t="str">
        <f t="shared" si="50"/>
        <v>Elizabeth Hayes</v>
      </c>
      <c r="D564" t="s">
        <v>8</v>
      </c>
      <c r="E564" t="str">
        <f t="shared" si="46"/>
        <v>Female</v>
      </c>
      <c r="F564">
        <v>33</v>
      </c>
      <c r="G564" t="s">
        <v>162</v>
      </c>
      <c r="H564" t="s">
        <v>57</v>
      </c>
      <c r="I564" t="s">
        <v>74</v>
      </c>
      <c r="J564">
        <v>11</v>
      </c>
      <c r="K564" t="str">
        <f>IF(J564="","Not Provided",VLOOKUP(J564,YOE_correlation[],2,TRUE))</f>
        <v>3. Experienced</v>
      </c>
      <c r="L564">
        <v>50</v>
      </c>
      <c r="M564">
        <f t="shared" si="47"/>
        <v>50</v>
      </c>
      <c r="N564">
        <v>5</v>
      </c>
      <c r="O564" t="s">
        <v>53</v>
      </c>
      <c r="P564" t="str">
        <f t="shared" si="48"/>
        <v>Active</v>
      </c>
      <c r="Q564" s="1">
        <v>0.69</v>
      </c>
      <c r="R564" s="6">
        <f t="shared" si="49"/>
        <v>0.69</v>
      </c>
    </row>
    <row r="565" spans="1:18" x14ac:dyDescent="0.45">
      <c r="A565" t="s">
        <v>1190</v>
      </c>
      <c r="B565" t="s">
        <v>1191</v>
      </c>
      <c r="C565" t="str">
        <f t="shared" si="50"/>
        <v>Kathy Faulkner</v>
      </c>
      <c r="D565" t="s">
        <v>8</v>
      </c>
      <c r="E565" t="str">
        <f t="shared" si="46"/>
        <v>Female</v>
      </c>
      <c r="F565">
        <v>20</v>
      </c>
      <c r="G565" t="s">
        <v>48</v>
      </c>
      <c r="H565" t="s">
        <v>49</v>
      </c>
      <c r="I565" t="s">
        <v>18</v>
      </c>
      <c r="J565">
        <v>0</v>
      </c>
      <c r="K565" t="str">
        <f>IF(J565="","Not Provided",VLOOKUP(J565,YOE_correlation[],2,TRUE))</f>
        <v>1. Entry-level</v>
      </c>
      <c r="L565">
        <v>30</v>
      </c>
      <c r="M565">
        <f t="shared" si="47"/>
        <v>30</v>
      </c>
      <c r="N565">
        <v>4.8</v>
      </c>
      <c r="O565" t="s">
        <v>53</v>
      </c>
      <c r="P565" t="str">
        <f t="shared" si="48"/>
        <v>Active</v>
      </c>
      <c r="Q565" s="1">
        <v>0.68</v>
      </c>
      <c r="R565" s="6">
        <f t="shared" si="49"/>
        <v>0.68</v>
      </c>
    </row>
    <row r="566" spans="1:18" x14ac:dyDescent="0.45">
      <c r="A566" t="s">
        <v>1192</v>
      </c>
      <c r="B566" t="s">
        <v>1193</v>
      </c>
      <c r="C566" t="str">
        <f t="shared" si="50"/>
        <v>John Gonzales</v>
      </c>
      <c r="D566" t="s">
        <v>47</v>
      </c>
      <c r="E566" t="str">
        <f t="shared" si="46"/>
        <v>Male</v>
      </c>
      <c r="F566">
        <v>59</v>
      </c>
      <c r="G566" t="s">
        <v>52</v>
      </c>
      <c r="H566" t="s">
        <v>10</v>
      </c>
      <c r="I566" t="s">
        <v>74</v>
      </c>
      <c r="J566">
        <v>15</v>
      </c>
      <c r="K566" t="str">
        <f>IF(J566="","Not Provided",VLOOKUP(J566,YOE_correlation[],2,TRUE))</f>
        <v>3. Experienced</v>
      </c>
      <c r="L566" s="2">
        <v>50</v>
      </c>
      <c r="M566">
        <f t="shared" si="47"/>
        <v>50</v>
      </c>
      <c r="O566" t="s">
        <v>143</v>
      </c>
      <c r="P566" t="str">
        <f t="shared" si="48"/>
        <v>Not Active</v>
      </c>
      <c r="R566" s="6" t="str">
        <f t="shared" si="49"/>
        <v>Not Rated</v>
      </c>
    </row>
    <row r="567" spans="1:18" x14ac:dyDescent="0.45">
      <c r="A567" t="s">
        <v>1194</v>
      </c>
      <c r="B567" t="s">
        <v>1195</v>
      </c>
      <c r="C567" t="str">
        <f t="shared" si="50"/>
        <v>Shannon Luna</v>
      </c>
      <c r="D567" t="s">
        <v>26</v>
      </c>
      <c r="E567" t="str">
        <f t="shared" si="46"/>
        <v>Female</v>
      </c>
      <c r="F567">
        <v>42</v>
      </c>
      <c r="G567" t="s">
        <v>158</v>
      </c>
      <c r="H567" t="s">
        <v>159</v>
      </c>
      <c r="I567" t="s">
        <v>74</v>
      </c>
      <c r="J567">
        <v>22</v>
      </c>
      <c r="K567" t="str">
        <f>IF(J567="","Not Provided",VLOOKUP(J567,YOE_correlation[],2,TRUE))</f>
        <v>5. Expert / Veteran</v>
      </c>
      <c r="M567" t="str">
        <f t="shared" si="47"/>
        <v/>
      </c>
      <c r="N567">
        <v>2.9</v>
      </c>
      <c r="O567">
        <v>0</v>
      </c>
      <c r="P567" t="str">
        <f t="shared" si="48"/>
        <v>Not Active</v>
      </c>
      <c r="Q567" s="1">
        <v>0.61</v>
      </c>
      <c r="R567" s="6">
        <f t="shared" si="49"/>
        <v>0.61</v>
      </c>
    </row>
    <row r="568" spans="1:18" x14ac:dyDescent="0.45">
      <c r="A568" t="s">
        <v>1196</v>
      </c>
      <c r="B568" t="s">
        <v>1197</v>
      </c>
      <c r="C568" t="str">
        <f t="shared" si="50"/>
        <v>Stephanie Burton</v>
      </c>
      <c r="D568" t="s">
        <v>8</v>
      </c>
      <c r="E568" t="str">
        <f t="shared" si="46"/>
        <v>Female</v>
      </c>
      <c r="F568">
        <v>22</v>
      </c>
      <c r="G568" t="s">
        <v>48</v>
      </c>
      <c r="H568" t="s">
        <v>49</v>
      </c>
      <c r="I568" t="s">
        <v>58</v>
      </c>
      <c r="J568">
        <v>3</v>
      </c>
      <c r="K568" t="str">
        <f>IF(J568="","Not Provided",VLOOKUP(J568,YOE_correlation[],2,TRUE))</f>
        <v>1. Entry-level</v>
      </c>
      <c r="M568" t="str">
        <f t="shared" si="47"/>
        <v/>
      </c>
      <c r="N568">
        <v>3</v>
      </c>
      <c r="O568" t="b">
        <v>1</v>
      </c>
      <c r="P568" t="str">
        <f t="shared" si="48"/>
        <v>Active</v>
      </c>
      <c r="Q568" s="1">
        <v>0.96</v>
      </c>
      <c r="R568" s="6">
        <f t="shared" si="49"/>
        <v>0.96</v>
      </c>
    </row>
    <row r="569" spans="1:18" x14ac:dyDescent="0.45">
      <c r="A569" t="s">
        <v>1198</v>
      </c>
      <c r="B569" t="s">
        <v>1199</v>
      </c>
      <c r="C569" t="str">
        <f t="shared" si="50"/>
        <v>Kevin Gonzales</v>
      </c>
      <c r="D569" t="s">
        <v>77</v>
      </c>
      <c r="E569" t="str">
        <f t="shared" si="46"/>
        <v>Male</v>
      </c>
      <c r="F569">
        <v>41</v>
      </c>
      <c r="G569" t="s">
        <v>112</v>
      </c>
      <c r="H569" t="s">
        <v>10</v>
      </c>
      <c r="I569" t="s">
        <v>63</v>
      </c>
      <c r="J569">
        <v>11</v>
      </c>
      <c r="K569" t="str">
        <f>IF(J569="","Not Provided",VLOOKUP(J569,YOE_correlation[],2,TRUE))</f>
        <v>3. Experienced</v>
      </c>
      <c r="L569">
        <v>50</v>
      </c>
      <c r="M569">
        <f t="shared" si="47"/>
        <v>50</v>
      </c>
      <c r="N569">
        <v>3.5</v>
      </c>
      <c r="O569">
        <v>1</v>
      </c>
      <c r="P569" t="str">
        <f t="shared" si="48"/>
        <v>Active</v>
      </c>
      <c r="Q569" s="1">
        <v>0.68</v>
      </c>
      <c r="R569" s="6">
        <f t="shared" si="49"/>
        <v>0.68</v>
      </c>
    </row>
    <row r="570" spans="1:18" x14ac:dyDescent="0.45">
      <c r="A570" t="s">
        <v>1200</v>
      </c>
      <c r="B570" t="s">
        <v>1201</v>
      </c>
      <c r="C570" t="str">
        <f t="shared" si="50"/>
        <v>Dawn Hardy</v>
      </c>
      <c r="D570" t="s">
        <v>62</v>
      </c>
      <c r="E570" t="str">
        <f t="shared" si="46"/>
        <v>Female</v>
      </c>
      <c r="F570">
        <v>25</v>
      </c>
      <c r="G570" t="s">
        <v>56</v>
      </c>
      <c r="H570" t="s">
        <v>57</v>
      </c>
      <c r="I570" t="s">
        <v>23</v>
      </c>
      <c r="J570">
        <v>5</v>
      </c>
      <c r="K570" t="str">
        <f>IF(J570="","Not Provided",VLOOKUP(J570,YOE_correlation[],2,TRUE))</f>
        <v>1. Entry-level</v>
      </c>
      <c r="L570">
        <v>40</v>
      </c>
      <c r="M570">
        <f t="shared" si="47"/>
        <v>40</v>
      </c>
      <c r="O570" t="b">
        <v>1</v>
      </c>
      <c r="P570" t="str">
        <f t="shared" si="48"/>
        <v>Active</v>
      </c>
      <c r="Q570" s="1">
        <v>0.75</v>
      </c>
      <c r="R570" s="6">
        <f t="shared" si="49"/>
        <v>0.75</v>
      </c>
    </row>
    <row r="571" spans="1:18" x14ac:dyDescent="0.45">
      <c r="A571" t="s">
        <v>1202</v>
      </c>
      <c r="B571" t="s">
        <v>1203</v>
      </c>
      <c r="C571" t="str">
        <f t="shared" si="50"/>
        <v>Margaret Perkins</v>
      </c>
      <c r="D571" t="s">
        <v>2</v>
      </c>
      <c r="E571" t="str">
        <f t="shared" si="46"/>
        <v>Female</v>
      </c>
      <c r="F571">
        <v>38</v>
      </c>
      <c r="G571" t="s">
        <v>112</v>
      </c>
      <c r="H571" t="s">
        <v>10</v>
      </c>
      <c r="I571" t="s">
        <v>58</v>
      </c>
      <c r="J571">
        <v>3</v>
      </c>
      <c r="K571" t="str">
        <f>IF(J571="","Not Provided",VLOOKUP(J571,YOE_correlation[],2,TRUE))</f>
        <v>1. Entry-level</v>
      </c>
      <c r="L571">
        <v>40</v>
      </c>
      <c r="M571">
        <f t="shared" si="47"/>
        <v>40</v>
      </c>
      <c r="N571">
        <v>4.7</v>
      </c>
      <c r="O571">
        <v>0</v>
      </c>
      <c r="P571" t="str">
        <f t="shared" si="48"/>
        <v>Not Active</v>
      </c>
      <c r="Q571" s="1">
        <v>0.69</v>
      </c>
      <c r="R571" s="6">
        <f t="shared" si="49"/>
        <v>0.69</v>
      </c>
    </row>
    <row r="572" spans="1:18" x14ac:dyDescent="0.45">
      <c r="A572" t="s">
        <v>1204</v>
      </c>
      <c r="B572" t="s">
        <v>1205</v>
      </c>
      <c r="C572" t="str">
        <f t="shared" si="50"/>
        <v>Amanda Vargas</v>
      </c>
      <c r="D572" t="s">
        <v>26</v>
      </c>
      <c r="E572" t="str">
        <f t="shared" si="46"/>
        <v>Female</v>
      </c>
      <c r="F572">
        <v>43</v>
      </c>
      <c r="G572" t="s">
        <v>44</v>
      </c>
      <c r="H572" t="s">
        <v>10</v>
      </c>
      <c r="I572" t="s">
        <v>74</v>
      </c>
      <c r="J572">
        <v>1</v>
      </c>
      <c r="K572" t="str">
        <f>IF(J572="","Not Provided",VLOOKUP(J572,YOE_correlation[],2,TRUE))</f>
        <v>1. Entry-level</v>
      </c>
      <c r="M572" t="str">
        <f t="shared" si="47"/>
        <v/>
      </c>
      <c r="N572">
        <v>2.9</v>
      </c>
      <c r="O572" t="s">
        <v>143</v>
      </c>
      <c r="P572" t="str">
        <f t="shared" si="48"/>
        <v>Not Active</v>
      </c>
      <c r="Q572" s="1">
        <v>0.78</v>
      </c>
      <c r="R572" s="6">
        <f t="shared" si="49"/>
        <v>0.78</v>
      </c>
    </row>
    <row r="573" spans="1:18" x14ac:dyDescent="0.45">
      <c r="A573" t="s">
        <v>1206</v>
      </c>
      <c r="B573" t="s">
        <v>1207</v>
      </c>
      <c r="C573" t="str">
        <f t="shared" si="50"/>
        <v>Tonya Gonzalez</v>
      </c>
      <c r="D573" t="s">
        <v>22</v>
      </c>
      <c r="E573" t="str">
        <f t="shared" si="46"/>
        <v>Female</v>
      </c>
      <c r="F573">
        <v>54</v>
      </c>
      <c r="G573" t="s">
        <v>162</v>
      </c>
      <c r="H573" t="s">
        <v>57</v>
      </c>
      <c r="I573" t="s">
        <v>31</v>
      </c>
      <c r="J573">
        <v>1</v>
      </c>
      <c r="K573" t="str">
        <f>IF(J573="","Not Provided",VLOOKUP(J573,YOE_correlation[],2,TRUE))</f>
        <v>1. Entry-level</v>
      </c>
      <c r="L573">
        <v>75</v>
      </c>
      <c r="M573">
        <f t="shared" si="47"/>
        <v>75</v>
      </c>
      <c r="N573">
        <v>4.4000000000000004</v>
      </c>
      <c r="O573" t="s">
        <v>59</v>
      </c>
      <c r="P573" t="str">
        <f t="shared" si="48"/>
        <v>Active</v>
      </c>
      <c r="R573" s="6" t="str">
        <f t="shared" si="49"/>
        <v>Not Rated</v>
      </c>
    </row>
    <row r="574" spans="1:18" x14ac:dyDescent="0.45">
      <c r="A574" t="s">
        <v>1208</v>
      </c>
      <c r="B574" t="s">
        <v>1209</v>
      </c>
      <c r="C574" t="str">
        <f t="shared" si="50"/>
        <v>Elizabeth Bowman</v>
      </c>
      <c r="D574" t="s">
        <v>22</v>
      </c>
      <c r="E574" t="str">
        <f t="shared" si="46"/>
        <v>Female</v>
      </c>
      <c r="F574">
        <v>31</v>
      </c>
      <c r="G574" t="s">
        <v>35</v>
      </c>
      <c r="H574" t="s">
        <v>36</v>
      </c>
      <c r="I574" t="s">
        <v>11</v>
      </c>
      <c r="J574">
        <v>2</v>
      </c>
      <c r="K574" t="str">
        <f>IF(J574="","Not Provided",VLOOKUP(J574,YOE_correlation[],2,TRUE))</f>
        <v>1. Entry-level</v>
      </c>
      <c r="L574">
        <v>40</v>
      </c>
      <c r="M574">
        <f t="shared" si="47"/>
        <v>40</v>
      </c>
      <c r="N574">
        <v>2.2999999999999998</v>
      </c>
      <c r="O574" t="s">
        <v>19</v>
      </c>
      <c r="P574" t="str">
        <f t="shared" si="48"/>
        <v>Not Active</v>
      </c>
      <c r="Q574" s="1">
        <v>0.98</v>
      </c>
      <c r="R574" s="6">
        <f t="shared" si="49"/>
        <v>0.98</v>
      </c>
    </row>
    <row r="575" spans="1:18" x14ac:dyDescent="0.45">
      <c r="A575" t="s">
        <v>1210</v>
      </c>
      <c r="B575" t="s">
        <v>1211</v>
      </c>
      <c r="C575" t="str">
        <f t="shared" si="50"/>
        <v>Ariana Pittman</v>
      </c>
      <c r="D575" t="s">
        <v>2</v>
      </c>
      <c r="E575" t="str">
        <f t="shared" si="46"/>
        <v>Female</v>
      </c>
      <c r="F575">
        <v>56</v>
      </c>
      <c r="G575" t="s">
        <v>162</v>
      </c>
      <c r="H575" t="s">
        <v>57</v>
      </c>
      <c r="I575" t="s">
        <v>31</v>
      </c>
      <c r="J575">
        <v>3</v>
      </c>
      <c r="K575" t="str">
        <f>IF(J575="","Not Provided",VLOOKUP(J575,YOE_correlation[],2,TRUE))</f>
        <v>1. Entry-level</v>
      </c>
      <c r="L575" s="2">
        <v>30</v>
      </c>
      <c r="M575">
        <f t="shared" si="47"/>
        <v>30</v>
      </c>
      <c r="N575">
        <v>3.7</v>
      </c>
      <c r="P575" t="str">
        <f t="shared" si="48"/>
        <v>Not Reported</v>
      </c>
      <c r="Q575" s="1">
        <v>0.83</v>
      </c>
      <c r="R575" s="6">
        <f t="shared" si="49"/>
        <v>0.83</v>
      </c>
    </row>
    <row r="576" spans="1:18" x14ac:dyDescent="0.45">
      <c r="A576" t="s">
        <v>1212</v>
      </c>
      <c r="B576" t="s">
        <v>1213</v>
      </c>
      <c r="C576" t="str">
        <f t="shared" si="50"/>
        <v>Antonio Johnson</v>
      </c>
      <c r="D576" t="s">
        <v>47</v>
      </c>
      <c r="E576" t="str">
        <f t="shared" si="46"/>
        <v>Male</v>
      </c>
      <c r="F576">
        <v>46</v>
      </c>
      <c r="G576" t="s">
        <v>162</v>
      </c>
      <c r="H576" t="s">
        <v>57</v>
      </c>
      <c r="I576" t="s">
        <v>18</v>
      </c>
      <c r="J576">
        <v>11</v>
      </c>
      <c r="K576" t="str">
        <f>IF(J576="","Not Provided",VLOOKUP(J576,YOE_correlation[],2,TRUE))</f>
        <v>3. Experienced</v>
      </c>
      <c r="M576" t="str">
        <f t="shared" si="47"/>
        <v/>
      </c>
      <c r="N576">
        <v>1.8</v>
      </c>
      <c r="O576">
        <v>1</v>
      </c>
      <c r="P576" t="str">
        <f t="shared" si="48"/>
        <v>Active</v>
      </c>
      <c r="Q576" s="1">
        <v>0.91</v>
      </c>
      <c r="R576" s="6">
        <f t="shared" si="49"/>
        <v>0.91</v>
      </c>
    </row>
    <row r="577" spans="1:18" x14ac:dyDescent="0.45">
      <c r="A577" t="s">
        <v>1214</v>
      </c>
      <c r="B577" t="s">
        <v>1215</v>
      </c>
      <c r="C577" t="str">
        <f t="shared" si="50"/>
        <v>Justin Lang</v>
      </c>
      <c r="D577" t="s">
        <v>82</v>
      </c>
      <c r="E577" t="str">
        <f t="shared" si="46"/>
        <v>Male</v>
      </c>
      <c r="F577">
        <v>60</v>
      </c>
      <c r="G577" t="s">
        <v>123</v>
      </c>
      <c r="H577" t="s">
        <v>124</v>
      </c>
      <c r="I577" t="s">
        <v>31</v>
      </c>
      <c r="K577" t="str">
        <f>IF(J577="","Not Provided",VLOOKUP(J577,YOE_correlation[],2,TRUE))</f>
        <v>Not Provided</v>
      </c>
      <c r="L577">
        <v>100</v>
      </c>
      <c r="M577">
        <f t="shared" si="47"/>
        <v>100</v>
      </c>
      <c r="N577">
        <v>0</v>
      </c>
      <c r="O577">
        <v>1</v>
      </c>
      <c r="P577" t="str">
        <f t="shared" si="48"/>
        <v>Active</v>
      </c>
      <c r="Q577" s="1">
        <v>0.96</v>
      </c>
      <c r="R577" s="6">
        <f t="shared" si="49"/>
        <v>0.96</v>
      </c>
    </row>
    <row r="578" spans="1:18" x14ac:dyDescent="0.45">
      <c r="A578" t="s">
        <v>1216</v>
      </c>
      <c r="B578" t="s">
        <v>1217</v>
      </c>
      <c r="C578" t="str">
        <f t="shared" si="50"/>
        <v>Kelli Ramirez</v>
      </c>
      <c r="D578" t="s">
        <v>22</v>
      </c>
      <c r="E578" t="str">
        <f t="shared" si="46"/>
        <v>Female</v>
      </c>
      <c r="F578">
        <v>28</v>
      </c>
      <c r="G578" t="s">
        <v>97</v>
      </c>
      <c r="H578" t="s">
        <v>98</v>
      </c>
      <c r="I578" t="s">
        <v>18</v>
      </c>
      <c r="J578">
        <v>2</v>
      </c>
      <c r="K578" t="str">
        <f>IF(J578="","Not Provided",VLOOKUP(J578,YOE_correlation[],2,TRUE))</f>
        <v>1. Entry-level</v>
      </c>
      <c r="L578" t="s">
        <v>83</v>
      </c>
      <c r="M578">
        <f t="shared" si="47"/>
        <v>50</v>
      </c>
      <c r="O578">
        <v>1</v>
      </c>
      <c r="P578" t="str">
        <f t="shared" si="48"/>
        <v>Active</v>
      </c>
      <c r="Q578" s="1">
        <v>0.85</v>
      </c>
      <c r="R578" s="6">
        <f t="shared" si="49"/>
        <v>0.85</v>
      </c>
    </row>
    <row r="579" spans="1:18" x14ac:dyDescent="0.45">
      <c r="A579" t="s">
        <v>1218</v>
      </c>
      <c r="B579" t="s">
        <v>1219</v>
      </c>
      <c r="C579" t="str">
        <f t="shared" si="50"/>
        <v>Deborah Torres</v>
      </c>
      <c r="D579" t="s">
        <v>22</v>
      </c>
      <c r="E579" t="str">
        <f t="shared" ref="E579:E642" si="51">IF(LOWER(LEFT(D579,1))="f", "Female", "Male")</f>
        <v>Female</v>
      </c>
      <c r="F579">
        <v>43</v>
      </c>
      <c r="G579" t="s">
        <v>35</v>
      </c>
      <c r="H579" t="s">
        <v>36</v>
      </c>
      <c r="I579" t="s">
        <v>23</v>
      </c>
      <c r="J579">
        <v>20</v>
      </c>
      <c r="K579" t="str">
        <f>IF(J579="","Not Provided",VLOOKUP(J579,YOE_correlation[],2,TRUE))</f>
        <v>4. Senior</v>
      </c>
      <c r="L579" t="s">
        <v>94</v>
      </c>
      <c r="M579">
        <f t="shared" ref="M579:M642" si="52">IFERROR(--_xlfn.REGEXREPLACE(L579,"[^0-9.]",""),"")</f>
        <v>30</v>
      </c>
      <c r="N579">
        <v>2.7</v>
      </c>
      <c r="O579" t="b">
        <v>0</v>
      </c>
      <c r="P579" t="str">
        <f t="shared" ref="P579:P642" si="53">IF(O579="","Not Reported",IF(_xlfn.REGEXTEST(TRIM(UPPER(O579)),"^(1|Y|YES|TRUE)$",1),"Active","Not Active"))</f>
        <v>Not Active</v>
      </c>
      <c r="Q579" s="1">
        <v>0.72</v>
      </c>
      <c r="R579" s="6">
        <f t="shared" ref="R579:R642" si="54">IF(
    Q579="",
    "Not Rated",
    IF(
        RIGHT(TRIM(Q579),1)="%",
        VALUE(_xlfn.REGEXREPLACE(Q579,"%",""))/100,
        IF(Q579&gt;1, Q579/100,Q579)
    )
)</f>
        <v>0.72</v>
      </c>
    </row>
    <row r="580" spans="1:18" x14ac:dyDescent="0.45">
      <c r="A580" t="s">
        <v>1220</v>
      </c>
      <c r="B580" t="s">
        <v>1221</v>
      </c>
      <c r="C580" t="str">
        <f t="shared" si="50"/>
        <v>Joseph Horn</v>
      </c>
      <c r="D580" t="s">
        <v>47</v>
      </c>
      <c r="E580" t="str">
        <f t="shared" si="51"/>
        <v>Male</v>
      </c>
      <c r="F580">
        <v>41</v>
      </c>
      <c r="G580" t="s">
        <v>119</v>
      </c>
      <c r="H580" t="s">
        <v>120</v>
      </c>
      <c r="I580" t="s">
        <v>23</v>
      </c>
      <c r="J580">
        <v>11</v>
      </c>
      <c r="K580" t="str">
        <f>IF(J580="","Not Provided",VLOOKUP(J580,YOE_correlation[],2,TRUE))</f>
        <v>3. Experienced</v>
      </c>
      <c r="L580" s="2">
        <v>20</v>
      </c>
      <c r="M580">
        <f t="shared" si="52"/>
        <v>20</v>
      </c>
      <c r="N580">
        <v>4.7</v>
      </c>
      <c r="P580" t="str">
        <f t="shared" si="53"/>
        <v>Not Reported</v>
      </c>
      <c r="Q580" s="1">
        <v>0.69</v>
      </c>
      <c r="R580" s="6">
        <f t="shared" si="54"/>
        <v>0.69</v>
      </c>
    </row>
    <row r="581" spans="1:18" x14ac:dyDescent="0.45">
      <c r="A581" t="s">
        <v>1222</v>
      </c>
      <c r="B581" t="s">
        <v>1223</v>
      </c>
      <c r="C581" t="str">
        <f t="shared" si="50"/>
        <v>Christopher Robinson</v>
      </c>
      <c r="D581" t="s">
        <v>15</v>
      </c>
      <c r="E581" t="str">
        <f t="shared" si="51"/>
        <v>Male</v>
      </c>
      <c r="F581">
        <v>41</v>
      </c>
      <c r="G581" t="s">
        <v>52</v>
      </c>
      <c r="H581" t="s">
        <v>10</v>
      </c>
      <c r="I581" t="s">
        <v>74</v>
      </c>
      <c r="J581">
        <v>0</v>
      </c>
      <c r="K581" t="str">
        <f>IF(J581="","Not Provided",VLOOKUP(J581,YOE_correlation[],2,TRUE))</f>
        <v>1. Entry-level</v>
      </c>
      <c r="L581" s="2">
        <v>20</v>
      </c>
      <c r="M581">
        <f t="shared" si="52"/>
        <v>20</v>
      </c>
      <c r="N581">
        <v>3.1</v>
      </c>
      <c r="O581">
        <v>0</v>
      </c>
      <c r="P581" t="str">
        <f t="shared" si="53"/>
        <v>Not Active</v>
      </c>
      <c r="Q581">
        <v>90</v>
      </c>
      <c r="R581" s="6">
        <f t="shared" si="54"/>
        <v>0.9</v>
      </c>
    </row>
    <row r="582" spans="1:18" x14ac:dyDescent="0.45">
      <c r="A582" t="s">
        <v>1224</v>
      </c>
      <c r="B582" t="s">
        <v>1225</v>
      </c>
      <c r="C582" t="str">
        <f t="shared" si="50"/>
        <v>Sandra Mccormick</v>
      </c>
      <c r="D582" t="s">
        <v>22</v>
      </c>
      <c r="E582" t="str">
        <f t="shared" si="51"/>
        <v>Female</v>
      </c>
      <c r="F582">
        <v>40</v>
      </c>
      <c r="G582" t="s">
        <v>52</v>
      </c>
      <c r="H582" t="s">
        <v>10</v>
      </c>
      <c r="I582" t="s">
        <v>11</v>
      </c>
      <c r="J582">
        <v>20</v>
      </c>
      <c r="K582" t="str">
        <f>IF(J582="","Not Provided",VLOOKUP(J582,YOE_correlation[],2,TRUE))</f>
        <v>4. Senior</v>
      </c>
      <c r="L582">
        <v>20</v>
      </c>
      <c r="M582">
        <f t="shared" si="52"/>
        <v>20</v>
      </c>
      <c r="N582">
        <v>2.2999999999999998</v>
      </c>
      <c r="O582">
        <v>0</v>
      </c>
      <c r="P582" t="str">
        <f t="shared" si="53"/>
        <v>Not Active</v>
      </c>
      <c r="Q582" s="1">
        <v>0.92</v>
      </c>
      <c r="R582" s="6">
        <f t="shared" si="54"/>
        <v>0.92</v>
      </c>
    </row>
    <row r="583" spans="1:18" x14ac:dyDescent="0.45">
      <c r="A583" t="s">
        <v>1226</v>
      </c>
      <c r="B583" t="s">
        <v>1227</v>
      </c>
      <c r="C583" t="str">
        <f t="shared" si="50"/>
        <v>Michael Holland</v>
      </c>
      <c r="D583" t="s">
        <v>82</v>
      </c>
      <c r="E583" t="str">
        <f t="shared" si="51"/>
        <v>Male</v>
      </c>
      <c r="F583">
        <v>45</v>
      </c>
      <c r="G583" t="s">
        <v>16</v>
      </c>
      <c r="H583" t="s">
        <v>17</v>
      </c>
      <c r="I583" t="s">
        <v>74</v>
      </c>
      <c r="J583">
        <v>3</v>
      </c>
      <c r="K583" t="str">
        <f>IF(J583="","Not Provided",VLOOKUP(J583,YOE_correlation[],2,TRUE))</f>
        <v>1. Entry-level</v>
      </c>
      <c r="L583" t="s">
        <v>296</v>
      </c>
      <c r="M583">
        <f t="shared" si="52"/>
        <v>20</v>
      </c>
      <c r="N583">
        <v>1.3</v>
      </c>
      <c r="O583" t="s">
        <v>59</v>
      </c>
      <c r="P583" t="str">
        <f t="shared" si="53"/>
        <v>Active</v>
      </c>
      <c r="Q583" s="1">
        <v>0.91</v>
      </c>
      <c r="R583" s="6">
        <f t="shared" si="54"/>
        <v>0.91</v>
      </c>
    </row>
    <row r="584" spans="1:18" x14ac:dyDescent="0.45">
      <c r="A584" t="s">
        <v>1228</v>
      </c>
      <c r="B584" t="s">
        <v>1229</v>
      </c>
      <c r="C584" t="str">
        <f t="shared" si="50"/>
        <v>Kenneth Stevenson</v>
      </c>
      <c r="D584" t="s">
        <v>47</v>
      </c>
      <c r="E584" t="str">
        <f t="shared" si="51"/>
        <v>Male</v>
      </c>
      <c r="F584">
        <v>47</v>
      </c>
      <c r="G584" t="s">
        <v>123</v>
      </c>
      <c r="H584" t="s">
        <v>124</v>
      </c>
      <c r="I584" t="s">
        <v>74</v>
      </c>
      <c r="J584">
        <v>28</v>
      </c>
      <c r="K584" t="str">
        <f>IF(J584="","Not Provided",VLOOKUP(J584,YOE_correlation[],2,TRUE))</f>
        <v>5. Expert / Veteran</v>
      </c>
      <c r="L584" t="s">
        <v>83</v>
      </c>
      <c r="M584">
        <f t="shared" si="52"/>
        <v>50</v>
      </c>
      <c r="N584">
        <v>2.9</v>
      </c>
      <c r="O584" t="b">
        <v>1</v>
      </c>
      <c r="P584" t="str">
        <f t="shared" si="53"/>
        <v>Active</v>
      </c>
      <c r="R584" s="6" t="str">
        <f t="shared" si="54"/>
        <v>Not Rated</v>
      </c>
    </row>
    <row r="585" spans="1:18" x14ac:dyDescent="0.45">
      <c r="A585" t="s">
        <v>1230</v>
      </c>
      <c r="B585" t="s">
        <v>1231</v>
      </c>
      <c r="C585" t="str">
        <f t="shared" si="50"/>
        <v>Timothy Bennett</v>
      </c>
      <c r="D585" t="s">
        <v>34</v>
      </c>
      <c r="E585" t="str">
        <f t="shared" si="51"/>
        <v>Male</v>
      </c>
      <c r="F585">
        <v>34</v>
      </c>
      <c r="G585" t="s">
        <v>78</v>
      </c>
      <c r="H585" t="s">
        <v>79</v>
      </c>
      <c r="I585" t="s">
        <v>37</v>
      </c>
      <c r="J585">
        <v>0</v>
      </c>
      <c r="K585" t="str">
        <f>IF(J585="","Not Provided",VLOOKUP(J585,YOE_correlation[],2,TRUE))</f>
        <v>1. Entry-level</v>
      </c>
      <c r="L585">
        <v>40</v>
      </c>
      <c r="M585">
        <f t="shared" si="52"/>
        <v>40</v>
      </c>
      <c r="N585">
        <v>3.3</v>
      </c>
      <c r="O585">
        <v>0</v>
      </c>
      <c r="P585" t="str">
        <f t="shared" si="53"/>
        <v>Not Active</v>
      </c>
      <c r="Q585" s="1">
        <v>0.98</v>
      </c>
      <c r="R585" s="6">
        <f t="shared" si="54"/>
        <v>0.98</v>
      </c>
    </row>
    <row r="586" spans="1:18" x14ac:dyDescent="0.45">
      <c r="A586" t="s">
        <v>1232</v>
      </c>
      <c r="B586" t="s">
        <v>1233</v>
      </c>
      <c r="C586" t="str">
        <f t="shared" si="50"/>
        <v>Gregory Randall</v>
      </c>
      <c r="D586" t="s">
        <v>77</v>
      </c>
      <c r="E586" t="str">
        <f t="shared" si="51"/>
        <v>Male</v>
      </c>
      <c r="F586">
        <v>47</v>
      </c>
      <c r="G586" t="s">
        <v>44</v>
      </c>
      <c r="H586" t="s">
        <v>10</v>
      </c>
      <c r="I586" t="s">
        <v>58</v>
      </c>
      <c r="J586">
        <v>4</v>
      </c>
      <c r="K586" t="str">
        <f>IF(J586="","Not Provided",VLOOKUP(J586,YOE_correlation[],2,TRUE))</f>
        <v>1. Entry-level</v>
      </c>
      <c r="L586" t="s">
        <v>296</v>
      </c>
      <c r="M586">
        <f t="shared" si="52"/>
        <v>20</v>
      </c>
      <c r="N586">
        <v>4.2</v>
      </c>
      <c r="P586" t="str">
        <f t="shared" si="53"/>
        <v>Not Reported</v>
      </c>
      <c r="Q586" s="1">
        <v>0.82</v>
      </c>
      <c r="R586" s="6">
        <f t="shared" si="54"/>
        <v>0.82</v>
      </c>
    </row>
    <row r="587" spans="1:18" x14ac:dyDescent="0.45">
      <c r="A587" t="s">
        <v>1234</v>
      </c>
      <c r="B587" t="s">
        <v>1235</v>
      </c>
      <c r="C587" t="str">
        <f t="shared" si="50"/>
        <v>Charles Martinez</v>
      </c>
      <c r="D587" t="s">
        <v>77</v>
      </c>
      <c r="E587" t="str">
        <f t="shared" si="51"/>
        <v>Male</v>
      </c>
      <c r="F587">
        <v>32</v>
      </c>
      <c r="G587" t="s">
        <v>162</v>
      </c>
      <c r="H587" t="s">
        <v>57</v>
      </c>
      <c r="I587" t="s">
        <v>58</v>
      </c>
      <c r="J587">
        <v>9</v>
      </c>
      <c r="K587" t="str">
        <f>IF(J587="","Not Provided",VLOOKUP(J587,YOE_correlation[],2,TRUE))</f>
        <v>2. Intermediate</v>
      </c>
      <c r="L587" t="s">
        <v>41</v>
      </c>
      <c r="M587">
        <f t="shared" si="52"/>
        <v>40</v>
      </c>
      <c r="N587">
        <v>1.3</v>
      </c>
      <c r="O587" t="b">
        <v>1</v>
      </c>
      <c r="P587" t="str">
        <f t="shared" si="53"/>
        <v>Active</v>
      </c>
      <c r="Q587" s="1">
        <v>0.83</v>
      </c>
      <c r="R587" s="6">
        <f t="shared" si="54"/>
        <v>0.83</v>
      </c>
    </row>
    <row r="588" spans="1:18" x14ac:dyDescent="0.45">
      <c r="A588" t="s">
        <v>1236</v>
      </c>
      <c r="B588" t="s">
        <v>1237</v>
      </c>
      <c r="C588" t="str">
        <f t="shared" si="50"/>
        <v>James Hall</v>
      </c>
      <c r="D588" t="s">
        <v>77</v>
      </c>
      <c r="E588" t="str">
        <f t="shared" si="51"/>
        <v>Male</v>
      </c>
      <c r="F588">
        <v>28</v>
      </c>
      <c r="G588" t="s">
        <v>52</v>
      </c>
      <c r="H588" t="s">
        <v>10</v>
      </c>
      <c r="I588" t="s">
        <v>11</v>
      </c>
      <c r="J588">
        <v>2</v>
      </c>
      <c r="K588" t="str">
        <f>IF(J588="","Not Provided",VLOOKUP(J588,YOE_correlation[],2,TRUE))</f>
        <v>1. Entry-level</v>
      </c>
      <c r="L588" s="2">
        <v>100</v>
      </c>
      <c r="M588">
        <f t="shared" si="52"/>
        <v>100</v>
      </c>
      <c r="N588">
        <v>4.4000000000000004</v>
      </c>
      <c r="O588" t="b">
        <v>1</v>
      </c>
      <c r="P588" t="str">
        <f t="shared" si="53"/>
        <v>Active</v>
      </c>
      <c r="R588" s="6" t="str">
        <f t="shared" si="54"/>
        <v>Not Rated</v>
      </c>
    </row>
    <row r="589" spans="1:18" x14ac:dyDescent="0.45">
      <c r="A589" t="s">
        <v>1238</v>
      </c>
      <c r="B589" t="s">
        <v>1239</v>
      </c>
      <c r="C589" t="str">
        <f t="shared" si="50"/>
        <v>Michael Garcia</v>
      </c>
      <c r="D589" t="s">
        <v>34</v>
      </c>
      <c r="E589" t="str">
        <f t="shared" si="51"/>
        <v>Male</v>
      </c>
      <c r="F589">
        <v>32</v>
      </c>
      <c r="G589" t="s">
        <v>9</v>
      </c>
      <c r="H589" t="s">
        <v>10</v>
      </c>
      <c r="I589" t="s">
        <v>74</v>
      </c>
      <c r="J589">
        <v>1</v>
      </c>
      <c r="K589" t="str">
        <f>IF(J589="","Not Provided",VLOOKUP(J589,YOE_correlation[],2,TRUE))</f>
        <v>1. Entry-level</v>
      </c>
      <c r="L589">
        <v>100</v>
      </c>
      <c r="M589">
        <f t="shared" si="52"/>
        <v>100</v>
      </c>
      <c r="N589">
        <v>3.4</v>
      </c>
      <c r="O589" t="b">
        <v>1</v>
      </c>
      <c r="P589" t="str">
        <f t="shared" si="53"/>
        <v>Active</v>
      </c>
      <c r="R589" s="6" t="str">
        <f t="shared" si="54"/>
        <v>Not Rated</v>
      </c>
    </row>
    <row r="590" spans="1:18" x14ac:dyDescent="0.45">
      <c r="A590" t="s">
        <v>1240</v>
      </c>
      <c r="B590" t="s">
        <v>1241</v>
      </c>
      <c r="C590" t="str">
        <f t="shared" si="50"/>
        <v>Michele Duran</v>
      </c>
      <c r="D590" t="s">
        <v>22</v>
      </c>
      <c r="E590" t="str">
        <f t="shared" si="51"/>
        <v>Female</v>
      </c>
      <c r="F590">
        <v>49</v>
      </c>
      <c r="G590" t="s">
        <v>29</v>
      </c>
      <c r="H590" t="s">
        <v>30</v>
      </c>
      <c r="I590" t="s">
        <v>31</v>
      </c>
      <c r="J590">
        <v>2</v>
      </c>
      <c r="K590" t="str">
        <f>IF(J590="","Not Provided",VLOOKUP(J590,YOE_correlation[],2,TRUE))</f>
        <v>1. Entry-level</v>
      </c>
      <c r="L590" s="2">
        <v>100</v>
      </c>
      <c r="M590">
        <f t="shared" si="52"/>
        <v>100</v>
      </c>
      <c r="N590">
        <v>3.4</v>
      </c>
      <c r="O590">
        <v>1</v>
      </c>
      <c r="P590" t="str">
        <f t="shared" si="53"/>
        <v>Active</v>
      </c>
      <c r="Q590" s="1">
        <v>0.85</v>
      </c>
      <c r="R590" s="6">
        <f t="shared" si="54"/>
        <v>0.85</v>
      </c>
    </row>
    <row r="591" spans="1:18" x14ac:dyDescent="0.45">
      <c r="A591" t="s">
        <v>1242</v>
      </c>
      <c r="B591" t="s">
        <v>1243</v>
      </c>
      <c r="C591" t="str">
        <f t="shared" si="50"/>
        <v>Jessica Gray</v>
      </c>
      <c r="D591" t="s">
        <v>2</v>
      </c>
      <c r="E591" t="str">
        <f t="shared" si="51"/>
        <v>Female</v>
      </c>
      <c r="F591">
        <v>36</v>
      </c>
      <c r="G591" t="s">
        <v>56</v>
      </c>
      <c r="H591" t="s">
        <v>57</v>
      </c>
      <c r="I591" t="s">
        <v>11</v>
      </c>
      <c r="J591">
        <v>16</v>
      </c>
      <c r="K591" t="str">
        <f>IF(J591="","Not Provided",VLOOKUP(J591,YOE_correlation[],2,TRUE))</f>
        <v>4. Senior</v>
      </c>
      <c r="L591" t="s">
        <v>296</v>
      </c>
      <c r="M591">
        <f t="shared" si="52"/>
        <v>20</v>
      </c>
      <c r="N591">
        <v>3.2</v>
      </c>
      <c r="P591" t="str">
        <f t="shared" si="53"/>
        <v>Not Reported</v>
      </c>
      <c r="R591" s="6" t="str">
        <f t="shared" si="54"/>
        <v>Not Rated</v>
      </c>
    </row>
    <row r="592" spans="1:18" x14ac:dyDescent="0.45">
      <c r="A592" t="s">
        <v>1244</v>
      </c>
      <c r="B592" t="s">
        <v>1245</v>
      </c>
      <c r="C592" t="str">
        <f t="shared" ref="C592:C601" si="55">B592</f>
        <v>Keith Shaffer</v>
      </c>
      <c r="D592" t="s">
        <v>77</v>
      </c>
      <c r="E592" t="str">
        <f t="shared" si="51"/>
        <v>Male</v>
      </c>
      <c r="F592">
        <v>59</v>
      </c>
      <c r="G592" t="s">
        <v>162</v>
      </c>
      <c r="H592" t="s">
        <v>57</v>
      </c>
      <c r="I592" t="s">
        <v>5</v>
      </c>
      <c r="J592">
        <v>22</v>
      </c>
      <c r="K592" t="str">
        <f>IF(J592="","Not Provided",VLOOKUP(J592,YOE_correlation[],2,TRUE))</f>
        <v>5. Expert / Veteran</v>
      </c>
      <c r="L592" t="s">
        <v>296</v>
      </c>
      <c r="M592">
        <f t="shared" si="52"/>
        <v>20</v>
      </c>
      <c r="N592">
        <v>3.6</v>
      </c>
      <c r="O592" t="s">
        <v>19</v>
      </c>
      <c r="P592" t="str">
        <f t="shared" si="53"/>
        <v>Not Active</v>
      </c>
      <c r="Q592" s="1">
        <v>0.63</v>
      </c>
      <c r="R592" s="6">
        <f t="shared" si="54"/>
        <v>0.63</v>
      </c>
    </row>
    <row r="593" spans="1:18" x14ac:dyDescent="0.45">
      <c r="A593" t="s">
        <v>1246</v>
      </c>
      <c r="B593" t="s">
        <v>1247</v>
      </c>
      <c r="C593" t="str">
        <f t="shared" si="55"/>
        <v>Jessica Decker</v>
      </c>
      <c r="D593" t="s">
        <v>26</v>
      </c>
      <c r="E593" t="str">
        <f t="shared" si="51"/>
        <v>Female</v>
      </c>
      <c r="F593">
        <v>52</v>
      </c>
      <c r="G593" t="s">
        <v>112</v>
      </c>
      <c r="H593" t="s">
        <v>10</v>
      </c>
      <c r="I593" t="s">
        <v>63</v>
      </c>
      <c r="J593">
        <v>22</v>
      </c>
      <c r="K593" t="str">
        <f>IF(J593="","Not Provided",VLOOKUP(J593,YOE_correlation[],2,TRUE))</f>
        <v>5. Expert / Veteran</v>
      </c>
      <c r="L593" s="2">
        <v>20</v>
      </c>
      <c r="M593">
        <f t="shared" si="52"/>
        <v>20</v>
      </c>
      <c r="N593">
        <v>0</v>
      </c>
      <c r="O593">
        <v>0</v>
      </c>
      <c r="P593" t="str">
        <f t="shared" si="53"/>
        <v>Not Active</v>
      </c>
      <c r="R593" s="6" t="str">
        <f t="shared" si="54"/>
        <v>Not Rated</v>
      </c>
    </row>
    <row r="594" spans="1:18" x14ac:dyDescent="0.45">
      <c r="A594" t="s">
        <v>1248</v>
      </c>
      <c r="B594" t="s">
        <v>1249</v>
      </c>
      <c r="C594" t="str">
        <f t="shared" si="55"/>
        <v>Brianna Pittman</v>
      </c>
      <c r="D594" t="s">
        <v>26</v>
      </c>
      <c r="E594" t="str">
        <f t="shared" si="51"/>
        <v>Female</v>
      </c>
      <c r="F594">
        <v>24</v>
      </c>
      <c r="G594" t="s">
        <v>158</v>
      </c>
      <c r="H594" t="s">
        <v>159</v>
      </c>
      <c r="I594" t="s">
        <v>5</v>
      </c>
      <c r="J594">
        <v>5</v>
      </c>
      <c r="K594" t="str">
        <f>IF(J594="","Not Provided",VLOOKUP(J594,YOE_correlation[],2,TRUE))</f>
        <v>1. Entry-level</v>
      </c>
      <c r="L594">
        <v>40</v>
      </c>
      <c r="M594">
        <f t="shared" si="52"/>
        <v>40</v>
      </c>
      <c r="N594">
        <v>1.8</v>
      </c>
      <c r="O594">
        <v>1</v>
      </c>
      <c r="P594" t="str">
        <f t="shared" si="53"/>
        <v>Active</v>
      </c>
      <c r="Q594" s="1">
        <v>0.86</v>
      </c>
      <c r="R594" s="6">
        <f t="shared" si="54"/>
        <v>0.86</v>
      </c>
    </row>
    <row r="595" spans="1:18" x14ac:dyDescent="0.45">
      <c r="A595" t="s">
        <v>1250</v>
      </c>
      <c r="B595" t="s">
        <v>1251</v>
      </c>
      <c r="C595" t="str">
        <f t="shared" si="55"/>
        <v>Kimberly Hunter</v>
      </c>
      <c r="D595" t="s">
        <v>8</v>
      </c>
      <c r="E595" t="str">
        <f t="shared" si="51"/>
        <v>Female</v>
      </c>
      <c r="F595">
        <v>26</v>
      </c>
      <c r="G595" t="s">
        <v>9</v>
      </c>
      <c r="H595" t="s">
        <v>10</v>
      </c>
      <c r="I595" t="s">
        <v>18</v>
      </c>
      <c r="J595">
        <v>2</v>
      </c>
      <c r="K595" t="str">
        <f>IF(J595="","Not Provided",VLOOKUP(J595,YOE_correlation[],2,TRUE))</f>
        <v>1. Entry-level</v>
      </c>
      <c r="L595" t="s">
        <v>38</v>
      </c>
      <c r="M595">
        <f t="shared" si="52"/>
        <v>75</v>
      </c>
      <c r="N595">
        <v>2.5</v>
      </c>
      <c r="O595" t="s">
        <v>53</v>
      </c>
      <c r="P595" t="str">
        <f t="shared" si="53"/>
        <v>Active</v>
      </c>
      <c r="Q595">
        <v>60</v>
      </c>
      <c r="R595" s="6">
        <f t="shared" si="54"/>
        <v>0.6</v>
      </c>
    </row>
    <row r="596" spans="1:18" x14ac:dyDescent="0.45">
      <c r="A596" t="s">
        <v>1252</v>
      </c>
      <c r="B596" t="s">
        <v>1253</v>
      </c>
      <c r="C596" t="str">
        <f t="shared" si="55"/>
        <v>Daniel Martin</v>
      </c>
      <c r="D596" t="s">
        <v>77</v>
      </c>
      <c r="E596" t="str">
        <f t="shared" si="51"/>
        <v>Male</v>
      </c>
      <c r="F596">
        <v>55</v>
      </c>
      <c r="G596" t="s">
        <v>112</v>
      </c>
      <c r="H596" t="s">
        <v>10</v>
      </c>
      <c r="I596" t="s">
        <v>63</v>
      </c>
      <c r="J596">
        <v>24</v>
      </c>
      <c r="K596" t="str">
        <f>IF(J596="","Not Provided",VLOOKUP(J596,YOE_correlation[],2,TRUE))</f>
        <v>5. Expert / Veteran</v>
      </c>
      <c r="L596">
        <v>40</v>
      </c>
      <c r="M596">
        <f t="shared" si="52"/>
        <v>40</v>
      </c>
      <c r="N596">
        <v>2</v>
      </c>
      <c r="O596">
        <v>1</v>
      </c>
      <c r="P596" t="str">
        <f t="shared" si="53"/>
        <v>Active</v>
      </c>
      <c r="Q596">
        <v>88</v>
      </c>
      <c r="R596" s="6">
        <f t="shared" si="54"/>
        <v>0.88</v>
      </c>
    </row>
    <row r="597" spans="1:18" x14ac:dyDescent="0.45">
      <c r="A597" t="s">
        <v>1254</v>
      </c>
      <c r="B597" t="s">
        <v>1255</v>
      </c>
      <c r="C597" t="str">
        <f t="shared" si="55"/>
        <v>Rachel Smith</v>
      </c>
      <c r="D597" t="s">
        <v>8</v>
      </c>
      <c r="E597" t="str">
        <f t="shared" si="51"/>
        <v>Female</v>
      </c>
      <c r="F597">
        <v>56</v>
      </c>
      <c r="G597" t="s">
        <v>3</v>
      </c>
      <c r="H597" t="s">
        <v>4</v>
      </c>
      <c r="I597" t="s">
        <v>11</v>
      </c>
      <c r="J597">
        <v>37</v>
      </c>
      <c r="K597" t="str">
        <f>IF(J597="","Not Provided",VLOOKUP(J597,YOE_correlation[],2,TRUE))</f>
        <v>5. Expert / Veteran</v>
      </c>
      <c r="L597">
        <v>40</v>
      </c>
      <c r="M597">
        <f t="shared" si="52"/>
        <v>40</v>
      </c>
      <c r="N597">
        <v>0</v>
      </c>
      <c r="O597" t="s">
        <v>19</v>
      </c>
      <c r="P597" t="str">
        <f t="shared" si="53"/>
        <v>Not Active</v>
      </c>
      <c r="Q597" s="1">
        <v>0.7</v>
      </c>
      <c r="R597" s="6">
        <f t="shared" si="54"/>
        <v>0.7</v>
      </c>
    </row>
    <row r="598" spans="1:18" x14ac:dyDescent="0.45">
      <c r="A598" t="s">
        <v>1256</v>
      </c>
      <c r="B598" t="s">
        <v>1257</v>
      </c>
      <c r="C598" t="str">
        <f t="shared" si="55"/>
        <v>Michael Miller</v>
      </c>
      <c r="D598" t="s">
        <v>34</v>
      </c>
      <c r="E598" t="str">
        <f t="shared" si="51"/>
        <v>Male</v>
      </c>
      <c r="F598">
        <v>36</v>
      </c>
      <c r="G598" t="s">
        <v>119</v>
      </c>
      <c r="H598" t="s">
        <v>120</v>
      </c>
      <c r="I598" t="s">
        <v>18</v>
      </c>
      <c r="J598">
        <v>3</v>
      </c>
      <c r="K598" t="str">
        <f>IF(J598="","Not Provided",VLOOKUP(J598,YOE_correlation[],2,TRUE))</f>
        <v>1. Entry-level</v>
      </c>
      <c r="L598" t="s">
        <v>83</v>
      </c>
      <c r="M598">
        <f t="shared" si="52"/>
        <v>50</v>
      </c>
      <c r="N598">
        <v>1.3</v>
      </c>
      <c r="O598">
        <v>1</v>
      </c>
      <c r="P598" t="str">
        <f t="shared" si="53"/>
        <v>Active</v>
      </c>
      <c r="Q598" s="1">
        <v>0.77</v>
      </c>
      <c r="R598" s="6">
        <f t="shared" si="54"/>
        <v>0.77</v>
      </c>
    </row>
    <row r="599" spans="1:18" x14ac:dyDescent="0.45">
      <c r="A599" t="s">
        <v>1258</v>
      </c>
      <c r="B599" t="s">
        <v>1259</v>
      </c>
      <c r="C599" t="str">
        <f t="shared" si="55"/>
        <v>Willie Clark</v>
      </c>
      <c r="D599" t="s">
        <v>77</v>
      </c>
      <c r="E599" t="str">
        <f t="shared" si="51"/>
        <v>Male</v>
      </c>
      <c r="F599">
        <v>48</v>
      </c>
      <c r="G599" t="s">
        <v>56</v>
      </c>
      <c r="H599" t="s">
        <v>57</v>
      </c>
      <c r="I599" t="s">
        <v>23</v>
      </c>
      <c r="J599">
        <v>18</v>
      </c>
      <c r="K599" t="str">
        <f>IF(J599="","Not Provided",VLOOKUP(J599,YOE_correlation[],2,TRUE))</f>
        <v>4. Senior</v>
      </c>
      <c r="L599">
        <v>75</v>
      </c>
      <c r="M599">
        <f t="shared" si="52"/>
        <v>75</v>
      </c>
      <c r="N599">
        <v>0</v>
      </c>
      <c r="O599">
        <v>0</v>
      </c>
      <c r="P599" t="str">
        <f t="shared" si="53"/>
        <v>Not Active</v>
      </c>
      <c r="Q599" s="1">
        <v>0.8</v>
      </c>
      <c r="R599" s="6">
        <f t="shared" si="54"/>
        <v>0.8</v>
      </c>
    </row>
    <row r="600" spans="1:18" x14ac:dyDescent="0.45">
      <c r="A600" t="s">
        <v>1260</v>
      </c>
      <c r="B600" t="s">
        <v>1261</v>
      </c>
      <c r="C600" t="str">
        <f t="shared" si="55"/>
        <v>Jeremy Hernandez</v>
      </c>
      <c r="D600" t="s">
        <v>82</v>
      </c>
      <c r="E600" t="str">
        <f t="shared" si="51"/>
        <v>Male</v>
      </c>
      <c r="F600">
        <v>55</v>
      </c>
      <c r="G600" t="s">
        <v>123</v>
      </c>
      <c r="H600" t="s">
        <v>124</v>
      </c>
      <c r="I600" t="s">
        <v>99</v>
      </c>
      <c r="J600">
        <v>6</v>
      </c>
      <c r="K600" t="str">
        <f>IF(J600="","Not Provided",VLOOKUP(J600,YOE_correlation[],2,TRUE))</f>
        <v>2. Intermediate</v>
      </c>
      <c r="L600" s="2">
        <v>40</v>
      </c>
      <c r="M600">
        <f t="shared" si="52"/>
        <v>40</v>
      </c>
      <c r="N600">
        <v>3.6</v>
      </c>
      <c r="O600" t="s">
        <v>59</v>
      </c>
      <c r="P600" t="str">
        <f t="shared" si="53"/>
        <v>Active</v>
      </c>
      <c r="R600" s="6" t="str">
        <f t="shared" si="54"/>
        <v>Not Rated</v>
      </c>
    </row>
    <row r="601" spans="1:18" x14ac:dyDescent="0.45">
      <c r="A601" t="s">
        <v>1262</v>
      </c>
      <c r="B601" t="s">
        <v>1263</v>
      </c>
      <c r="C601" t="str">
        <f t="shared" si="55"/>
        <v>Tina Shelton</v>
      </c>
      <c r="D601" t="s">
        <v>26</v>
      </c>
      <c r="E601" t="str">
        <f t="shared" si="51"/>
        <v>Female</v>
      </c>
      <c r="F601">
        <v>56</v>
      </c>
      <c r="G601" t="s">
        <v>173</v>
      </c>
      <c r="H601" t="s">
        <v>57</v>
      </c>
      <c r="I601" t="s">
        <v>74</v>
      </c>
      <c r="J601">
        <v>17</v>
      </c>
      <c r="K601" t="str">
        <f>IF(J601="","Not Provided",VLOOKUP(J601,YOE_correlation[],2,TRUE))</f>
        <v>4. Senior</v>
      </c>
      <c r="M601" t="str">
        <f t="shared" si="52"/>
        <v/>
      </c>
      <c r="N601">
        <v>1.3</v>
      </c>
      <c r="P601" t="str">
        <f t="shared" si="53"/>
        <v>Not Reported</v>
      </c>
      <c r="Q601" s="1">
        <v>0.87</v>
      </c>
      <c r="R601" s="6">
        <f t="shared" si="54"/>
        <v>0.87</v>
      </c>
    </row>
    <row r="602" spans="1:18" x14ac:dyDescent="0.45">
      <c r="A602" t="s">
        <v>1264</v>
      </c>
      <c r="B602" t="s">
        <v>1265</v>
      </c>
      <c r="C602" t="str">
        <f>_xlfn.TEXTAFTER(B602,". ",)</f>
        <v>Pamela Larson</v>
      </c>
      <c r="D602" t="s">
        <v>62</v>
      </c>
      <c r="E602" t="str">
        <f t="shared" si="51"/>
        <v>Female</v>
      </c>
      <c r="F602">
        <v>28</v>
      </c>
      <c r="G602" t="s">
        <v>112</v>
      </c>
      <c r="H602" t="s">
        <v>10</v>
      </c>
      <c r="I602" t="s">
        <v>5</v>
      </c>
      <c r="J602">
        <v>1</v>
      </c>
      <c r="K602" t="str">
        <f>IF(J602="","Not Provided",VLOOKUP(J602,YOE_correlation[],2,TRUE))</f>
        <v>1. Entry-level</v>
      </c>
      <c r="L602">
        <v>75</v>
      </c>
      <c r="M602">
        <f t="shared" si="52"/>
        <v>75</v>
      </c>
      <c r="N602">
        <v>2.7</v>
      </c>
      <c r="O602" t="b">
        <v>1</v>
      </c>
      <c r="P602" t="str">
        <f t="shared" si="53"/>
        <v>Active</v>
      </c>
      <c r="Q602" s="1">
        <v>0.93</v>
      </c>
      <c r="R602" s="6">
        <f t="shared" si="54"/>
        <v>0.93</v>
      </c>
    </row>
    <row r="603" spans="1:18" x14ac:dyDescent="0.45">
      <c r="A603" t="s">
        <v>1266</v>
      </c>
      <c r="B603" t="s">
        <v>1267</v>
      </c>
      <c r="C603" t="str">
        <f t="shared" ref="C603:C666" si="56">B603</f>
        <v>Ryan Ewing</v>
      </c>
      <c r="D603" t="s">
        <v>15</v>
      </c>
      <c r="E603" t="str">
        <f t="shared" si="51"/>
        <v>Male</v>
      </c>
      <c r="F603">
        <v>60</v>
      </c>
      <c r="G603" t="s">
        <v>44</v>
      </c>
      <c r="H603" t="s">
        <v>10</v>
      </c>
      <c r="I603" t="s">
        <v>31</v>
      </c>
      <c r="J603">
        <v>39</v>
      </c>
      <c r="K603" t="str">
        <f>IF(J603="","Not Provided",VLOOKUP(J603,YOE_correlation[],2,TRUE))</f>
        <v>5. Expert / Veteran</v>
      </c>
      <c r="L603" t="s">
        <v>12</v>
      </c>
      <c r="M603">
        <f t="shared" si="52"/>
        <v>100</v>
      </c>
      <c r="N603">
        <v>1.5</v>
      </c>
      <c r="P603" t="str">
        <f t="shared" si="53"/>
        <v>Not Reported</v>
      </c>
      <c r="Q603">
        <v>88</v>
      </c>
      <c r="R603" s="6">
        <f t="shared" si="54"/>
        <v>0.88</v>
      </c>
    </row>
    <row r="604" spans="1:18" x14ac:dyDescent="0.45">
      <c r="A604" t="s">
        <v>1268</v>
      </c>
      <c r="B604" t="s">
        <v>1269</v>
      </c>
      <c r="C604" t="str">
        <f t="shared" si="56"/>
        <v>Mark Cochran</v>
      </c>
      <c r="D604" t="s">
        <v>15</v>
      </c>
      <c r="E604" t="str">
        <f t="shared" si="51"/>
        <v>Male</v>
      </c>
      <c r="F604">
        <v>34</v>
      </c>
      <c r="G604" t="s">
        <v>97</v>
      </c>
      <c r="H604" t="s">
        <v>98</v>
      </c>
      <c r="I604" t="s">
        <v>5</v>
      </c>
      <c r="J604">
        <v>15</v>
      </c>
      <c r="K604" t="str">
        <f>IF(J604="","Not Provided",VLOOKUP(J604,YOE_correlation[],2,TRUE))</f>
        <v>3. Experienced</v>
      </c>
      <c r="L604">
        <v>20</v>
      </c>
      <c r="M604">
        <f t="shared" si="52"/>
        <v>20</v>
      </c>
      <c r="N604">
        <v>0</v>
      </c>
      <c r="O604">
        <v>0</v>
      </c>
      <c r="P604" t="str">
        <f t="shared" si="53"/>
        <v>Not Active</v>
      </c>
      <c r="Q604" s="1">
        <v>1</v>
      </c>
      <c r="R604" s="6">
        <f t="shared" si="54"/>
        <v>1</v>
      </c>
    </row>
    <row r="605" spans="1:18" x14ac:dyDescent="0.45">
      <c r="A605" t="s">
        <v>1270</v>
      </c>
      <c r="B605" t="s">
        <v>1271</v>
      </c>
      <c r="C605" t="str">
        <f t="shared" si="56"/>
        <v>Martha Carson</v>
      </c>
      <c r="D605" t="s">
        <v>26</v>
      </c>
      <c r="E605" t="str">
        <f t="shared" si="51"/>
        <v>Female</v>
      </c>
      <c r="F605">
        <v>38</v>
      </c>
      <c r="G605" t="s">
        <v>35</v>
      </c>
      <c r="H605" t="s">
        <v>36</v>
      </c>
      <c r="I605" t="s">
        <v>31</v>
      </c>
      <c r="J605">
        <v>13</v>
      </c>
      <c r="K605" t="str">
        <f>IF(J605="","Not Provided",VLOOKUP(J605,YOE_correlation[],2,TRUE))</f>
        <v>3. Experienced</v>
      </c>
      <c r="L605" s="2">
        <v>40</v>
      </c>
      <c r="M605">
        <f t="shared" si="52"/>
        <v>40</v>
      </c>
      <c r="N605">
        <v>0</v>
      </c>
      <c r="O605">
        <v>1</v>
      </c>
      <c r="P605" t="str">
        <f t="shared" si="53"/>
        <v>Active</v>
      </c>
      <c r="Q605">
        <v>61</v>
      </c>
      <c r="R605" s="6">
        <f t="shared" si="54"/>
        <v>0.61</v>
      </c>
    </row>
    <row r="606" spans="1:18" x14ac:dyDescent="0.45">
      <c r="A606" t="s">
        <v>1272</v>
      </c>
      <c r="B606" t="s">
        <v>1273</v>
      </c>
      <c r="C606" t="str">
        <f t="shared" si="56"/>
        <v>Heather Jackson</v>
      </c>
      <c r="D606" t="s">
        <v>8</v>
      </c>
      <c r="E606" t="str">
        <f t="shared" si="51"/>
        <v>Female</v>
      </c>
      <c r="F606">
        <v>51</v>
      </c>
      <c r="G606" t="s">
        <v>97</v>
      </c>
      <c r="H606" t="s">
        <v>98</v>
      </c>
      <c r="I606" t="s">
        <v>23</v>
      </c>
      <c r="J606">
        <v>17</v>
      </c>
      <c r="K606" t="str">
        <f>IF(J606="","Not Provided",VLOOKUP(J606,YOE_correlation[],2,TRUE))</f>
        <v>4. Senior</v>
      </c>
      <c r="L606">
        <v>100</v>
      </c>
      <c r="M606">
        <f t="shared" si="52"/>
        <v>100</v>
      </c>
      <c r="N606">
        <v>3</v>
      </c>
      <c r="O606" t="b">
        <v>0</v>
      </c>
      <c r="P606" t="str">
        <f t="shared" si="53"/>
        <v>Not Active</v>
      </c>
      <c r="Q606" s="1">
        <v>0.79</v>
      </c>
      <c r="R606" s="6">
        <f t="shared" si="54"/>
        <v>0.79</v>
      </c>
    </row>
    <row r="607" spans="1:18" x14ac:dyDescent="0.45">
      <c r="A607" t="s">
        <v>1274</v>
      </c>
      <c r="B607" t="s">
        <v>1275</v>
      </c>
      <c r="C607" t="str">
        <f t="shared" si="56"/>
        <v>Megan Young</v>
      </c>
      <c r="D607" t="s">
        <v>2</v>
      </c>
      <c r="E607" t="str">
        <f t="shared" si="51"/>
        <v>Female</v>
      </c>
      <c r="F607">
        <v>21</v>
      </c>
      <c r="G607" t="s">
        <v>70</v>
      </c>
      <c r="H607" t="s">
        <v>71</v>
      </c>
      <c r="I607" t="s">
        <v>11</v>
      </c>
      <c r="J607">
        <v>1</v>
      </c>
      <c r="K607" t="str">
        <f>IF(J607="","Not Provided",VLOOKUP(J607,YOE_correlation[],2,TRUE))</f>
        <v>1. Entry-level</v>
      </c>
      <c r="L607">
        <v>30</v>
      </c>
      <c r="M607">
        <f t="shared" si="52"/>
        <v>30</v>
      </c>
      <c r="N607">
        <v>1.2</v>
      </c>
      <c r="P607" t="str">
        <f t="shared" si="53"/>
        <v>Not Reported</v>
      </c>
      <c r="Q607" s="1">
        <v>0.73</v>
      </c>
      <c r="R607" s="6">
        <f t="shared" si="54"/>
        <v>0.73</v>
      </c>
    </row>
    <row r="608" spans="1:18" x14ac:dyDescent="0.45">
      <c r="A608" t="s">
        <v>1276</v>
      </c>
      <c r="B608" t="s">
        <v>1277</v>
      </c>
      <c r="C608" t="str">
        <f t="shared" si="56"/>
        <v>Thomas Davis</v>
      </c>
      <c r="D608" t="s">
        <v>77</v>
      </c>
      <c r="E608" t="str">
        <f t="shared" si="51"/>
        <v>Male</v>
      </c>
      <c r="F608">
        <v>35</v>
      </c>
      <c r="G608" t="s">
        <v>3</v>
      </c>
      <c r="H608" t="s">
        <v>4</v>
      </c>
      <c r="I608" t="s">
        <v>58</v>
      </c>
      <c r="J608">
        <v>16</v>
      </c>
      <c r="K608" t="str">
        <f>IF(J608="","Not Provided",VLOOKUP(J608,YOE_correlation[],2,TRUE))</f>
        <v>4. Senior</v>
      </c>
      <c r="M608" t="str">
        <f t="shared" si="52"/>
        <v/>
      </c>
      <c r="N608">
        <v>1.3</v>
      </c>
      <c r="O608">
        <v>1</v>
      </c>
      <c r="P608" t="str">
        <f t="shared" si="53"/>
        <v>Active</v>
      </c>
      <c r="Q608" s="1">
        <v>0.64</v>
      </c>
      <c r="R608" s="6">
        <f t="shared" si="54"/>
        <v>0.64</v>
      </c>
    </row>
    <row r="609" spans="1:18" x14ac:dyDescent="0.45">
      <c r="A609" t="s">
        <v>1278</v>
      </c>
      <c r="B609" t="s">
        <v>1279</v>
      </c>
      <c r="C609" t="str">
        <f t="shared" si="56"/>
        <v>Thomas Mooney</v>
      </c>
      <c r="D609" t="s">
        <v>77</v>
      </c>
      <c r="E609" t="str">
        <f t="shared" si="51"/>
        <v>Male</v>
      </c>
      <c r="F609">
        <v>27</v>
      </c>
      <c r="G609" t="s">
        <v>92</v>
      </c>
      <c r="H609" t="s">
        <v>93</v>
      </c>
      <c r="I609" t="s">
        <v>23</v>
      </c>
      <c r="J609">
        <v>9</v>
      </c>
      <c r="K609" t="str">
        <f>IF(J609="","Not Provided",VLOOKUP(J609,YOE_correlation[],2,TRUE))</f>
        <v>2. Intermediate</v>
      </c>
      <c r="L609" s="2">
        <v>100</v>
      </c>
      <c r="M609">
        <f t="shared" si="52"/>
        <v>100</v>
      </c>
      <c r="O609" t="b">
        <v>1</v>
      </c>
      <c r="P609" t="str">
        <f t="shared" si="53"/>
        <v>Active</v>
      </c>
      <c r="R609" s="6" t="str">
        <f t="shared" si="54"/>
        <v>Not Rated</v>
      </c>
    </row>
    <row r="610" spans="1:18" x14ac:dyDescent="0.45">
      <c r="A610" t="s">
        <v>1280</v>
      </c>
      <c r="B610" t="s">
        <v>1281</v>
      </c>
      <c r="C610" t="str">
        <f t="shared" si="56"/>
        <v>Susan Smith</v>
      </c>
      <c r="D610" t="s">
        <v>8</v>
      </c>
      <c r="E610" t="str">
        <f t="shared" si="51"/>
        <v>Female</v>
      </c>
      <c r="F610">
        <v>42</v>
      </c>
      <c r="G610" t="s">
        <v>48</v>
      </c>
      <c r="H610" t="s">
        <v>49</v>
      </c>
      <c r="I610" t="s">
        <v>11</v>
      </c>
      <c r="J610">
        <v>20</v>
      </c>
      <c r="K610" t="str">
        <f>IF(J610="","Not Provided",VLOOKUP(J610,YOE_correlation[],2,TRUE))</f>
        <v>4. Senior</v>
      </c>
      <c r="L610" t="s">
        <v>83</v>
      </c>
      <c r="M610">
        <f t="shared" si="52"/>
        <v>50</v>
      </c>
      <c r="N610">
        <v>3.8</v>
      </c>
      <c r="O610" t="s">
        <v>19</v>
      </c>
      <c r="P610" t="str">
        <f t="shared" si="53"/>
        <v>Not Active</v>
      </c>
      <c r="Q610" s="1">
        <v>0.93</v>
      </c>
      <c r="R610" s="6">
        <f t="shared" si="54"/>
        <v>0.93</v>
      </c>
    </row>
    <row r="611" spans="1:18" x14ac:dyDescent="0.45">
      <c r="A611" t="s">
        <v>1282</v>
      </c>
      <c r="B611" t="s">
        <v>1283</v>
      </c>
      <c r="C611" t="str">
        <f t="shared" si="56"/>
        <v>Brianna Orr</v>
      </c>
      <c r="D611" t="s">
        <v>22</v>
      </c>
      <c r="E611" t="str">
        <f t="shared" si="51"/>
        <v>Female</v>
      </c>
      <c r="F611">
        <v>52</v>
      </c>
      <c r="G611" t="s">
        <v>112</v>
      </c>
      <c r="H611" t="s">
        <v>10</v>
      </c>
      <c r="I611" t="s">
        <v>5</v>
      </c>
      <c r="J611">
        <v>29</v>
      </c>
      <c r="K611" t="str">
        <f>IF(J611="","Not Provided",VLOOKUP(J611,YOE_correlation[],2,TRUE))</f>
        <v>5. Expert / Veteran</v>
      </c>
      <c r="L611">
        <v>30</v>
      </c>
      <c r="M611">
        <f t="shared" si="52"/>
        <v>30</v>
      </c>
      <c r="N611">
        <v>3.8</v>
      </c>
      <c r="O611">
        <v>0</v>
      </c>
      <c r="P611" t="str">
        <f t="shared" si="53"/>
        <v>Not Active</v>
      </c>
      <c r="Q611" s="1">
        <v>0.68</v>
      </c>
      <c r="R611" s="6">
        <f t="shared" si="54"/>
        <v>0.68</v>
      </c>
    </row>
    <row r="612" spans="1:18" x14ac:dyDescent="0.45">
      <c r="A612" t="s">
        <v>1284</v>
      </c>
      <c r="B612" t="s">
        <v>1285</v>
      </c>
      <c r="C612" t="str">
        <f t="shared" si="56"/>
        <v>Dustin Smith</v>
      </c>
      <c r="D612" t="s">
        <v>15</v>
      </c>
      <c r="E612" t="str">
        <f t="shared" si="51"/>
        <v>Male</v>
      </c>
      <c r="F612">
        <v>53</v>
      </c>
      <c r="G612" t="s">
        <v>97</v>
      </c>
      <c r="H612" t="s">
        <v>98</v>
      </c>
      <c r="I612" t="s">
        <v>23</v>
      </c>
      <c r="J612">
        <v>21</v>
      </c>
      <c r="K612" t="str">
        <f>IF(J612="","Not Provided",VLOOKUP(J612,YOE_correlation[],2,TRUE))</f>
        <v>5. Expert / Veteran</v>
      </c>
      <c r="L612">
        <v>40</v>
      </c>
      <c r="M612">
        <f t="shared" si="52"/>
        <v>40</v>
      </c>
      <c r="N612">
        <v>4.7</v>
      </c>
      <c r="O612">
        <v>1</v>
      </c>
      <c r="P612" t="str">
        <f t="shared" si="53"/>
        <v>Active</v>
      </c>
      <c r="Q612" s="1">
        <v>0.62</v>
      </c>
      <c r="R612" s="6">
        <f t="shared" si="54"/>
        <v>0.62</v>
      </c>
    </row>
    <row r="613" spans="1:18" x14ac:dyDescent="0.45">
      <c r="A613" t="s">
        <v>1286</v>
      </c>
      <c r="B613" t="s">
        <v>1287</v>
      </c>
      <c r="C613" t="str">
        <f t="shared" si="56"/>
        <v>Sarah White</v>
      </c>
      <c r="D613" t="s">
        <v>8</v>
      </c>
      <c r="E613" t="str">
        <f t="shared" si="51"/>
        <v>Female</v>
      </c>
      <c r="F613">
        <v>54</v>
      </c>
      <c r="G613" t="s">
        <v>3</v>
      </c>
      <c r="H613" t="s">
        <v>4</v>
      </c>
      <c r="I613" t="s">
        <v>11</v>
      </c>
      <c r="J613">
        <v>28</v>
      </c>
      <c r="K613" t="str">
        <f>IF(J613="","Not Provided",VLOOKUP(J613,YOE_correlation[],2,TRUE))</f>
        <v>5. Expert / Veteran</v>
      </c>
      <c r="L613" t="s">
        <v>41</v>
      </c>
      <c r="M613">
        <f t="shared" si="52"/>
        <v>40</v>
      </c>
      <c r="N613">
        <v>1.1000000000000001</v>
      </c>
      <c r="O613" t="s">
        <v>143</v>
      </c>
      <c r="P613" t="str">
        <f t="shared" si="53"/>
        <v>Not Active</v>
      </c>
      <c r="R613" s="6" t="str">
        <f t="shared" si="54"/>
        <v>Not Rated</v>
      </c>
    </row>
    <row r="614" spans="1:18" x14ac:dyDescent="0.45">
      <c r="A614" t="s">
        <v>1288</v>
      </c>
      <c r="B614" t="s">
        <v>1289</v>
      </c>
      <c r="C614" t="str">
        <f t="shared" si="56"/>
        <v>Michael Davis</v>
      </c>
      <c r="D614" t="s">
        <v>47</v>
      </c>
      <c r="E614" t="str">
        <f t="shared" si="51"/>
        <v>Male</v>
      </c>
      <c r="F614">
        <v>51</v>
      </c>
      <c r="G614" t="s">
        <v>70</v>
      </c>
      <c r="H614" t="s">
        <v>71</v>
      </c>
      <c r="I614" t="s">
        <v>18</v>
      </c>
      <c r="J614">
        <v>5</v>
      </c>
      <c r="K614" t="str">
        <f>IF(J614="","Not Provided",VLOOKUP(J614,YOE_correlation[],2,TRUE))</f>
        <v>1. Entry-level</v>
      </c>
      <c r="L614">
        <v>50</v>
      </c>
      <c r="M614">
        <f t="shared" si="52"/>
        <v>50</v>
      </c>
      <c r="N614">
        <v>4.2</v>
      </c>
      <c r="O614">
        <v>1</v>
      </c>
      <c r="P614" t="str">
        <f t="shared" si="53"/>
        <v>Active</v>
      </c>
      <c r="Q614" s="1">
        <v>0.82</v>
      </c>
      <c r="R614" s="6">
        <f t="shared" si="54"/>
        <v>0.82</v>
      </c>
    </row>
    <row r="615" spans="1:18" x14ac:dyDescent="0.45">
      <c r="A615" t="s">
        <v>1290</v>
      </c>
      <c r="B615" t="s">
        <v>1291</v>
      </c>
      <c r="C615" t="str">
        <f t="shared" si="56"/>
        <v>Jennifer Phillips</v>
      </c>
      <c r="D615" t="s">
        <v>2</v>
      </c>
      <c r="E615" t="str">
        <f t="shared" si="51"/>
        <v>Female</v>
      </c>
      <c r="F615">
        <v>30</v>
      </c>
      <c r="G615" t="s">
        <v>97</v>
      </c>
      <c r="H615" t="s">
        <v>98</v>
      </c>
      <c r="I615" t="s">
        <v>23</v>
      </c>
      <c r="J615">
        <v>0</v>
      </c>
      <c r="K615" t="str">
        <f>IF(J615="","Not Provided",VLOOKUP(J615,YOE_correlation[],2,TRUE))</f>
        <v>1. Entry-level</v>
      </c>
      <c r="M615" t="str">
        <f t="shared" si="52"/>
        <v/>
      </c>
      <c r="N615">
        <v>0</v>
      </c>
      <c r="O615">
        <v>0</v>
      </c>
      <c r="P615" t="str">
        <f t="shared" si="53"/>
        <v>Not Active</v>
      </c>
      <c r="R615" s="6" t="str">
        <f t="shared" si="54"/>
        <v>Not Rated</v>
      </c>
    </row>
    <row r="616" spans="1:18" x14ac:dyDescent="0.45">
      <c r="A616" t="s">
        <v>1292</v>
      </c>
      <c r="B616" t="s">
        <v>1293</v>
      </c>
      <c r="C616" t="str">
        <f t="shared" si="56"/>
        <v>Dana Sanders</v>
      </c>
      <c r="D616" t="s">
        <v>62</v>
      </c>
      <c r="E616" t="str">
        <f t="shared" si="51"/>
        <v>Female</v>
      </c>
      <c r="F616">
        <v>45</v>
      </c>
      <c r="G616" t="s">
        <v>29</v>
      </c>
      <c r="H616" t="s">
        <v>30</v>
      </c>
      <c r="I616" t="s">
        <v>99</v>
      </c>
      <c r="J616">
        <v>27</v>
      </c>
      <c r="K616" t="str">
        <f>IF(J616="","Not Provided",VLOOKUP(J616,YOE_correlation[],2,TRUE))</f>
        <v>5. Expert / Veteran</v>
      </c>
      <c r="L616" t="s">
        <v>38</v>
      </c>
      <c r="M616">
        <f t="shared" si="52"/>
        <v>75</v>
      </c>
      <c r="N616">
        <v>0</v>
      </c>
      <c r="P616" t="str">
        <f t="shared" si="53"/>
        <v>Not Reported</v>
      </c>
      <c r="Q616" s="1">
        <v>0.85</v>
      </c>
      <c r="R616" s="6">
        <f t="shared" si="54"/>
        <v>0.85</v>
      </c>
    </row>
    <row r="617" spans="1:18" x14ac:dyDescent="0.45">
      <c r="A617" t="s">
        <v>1294</v>
      </c>
      <c r="B617" t="s">
        <v>1295</v>
      </c>
      <c r="C617" t="str">
        <f t="shared" si="56"/>
        <v>Daniel Quinn</v>
      </c>
      <c r="D617" t="s">
        <v>15</v>
      </c>
      <c r="E617" t="str">
        <f t="shared" si="51"/>
        <v>Male</v>
      </c>
      <c r="F617">
        <v>57</v>
      </c>
      <c r="G617" t="s">
        <v>35</v>
      </c>
      <c r="H617" t="s">
        <v>36</v>
      </c>
      <c r="I617" t="s">
        <v>18</v>
      </c>
      <c r="J617">
        <v>26</v>
      </c>
      <c r="K617" t="str">
        <f>IF(J617="","Not Provided",VLOOKUP(J617,YOE_correlation[],2,TRUE))</f>
        <v>5. Expert / Veteran</v>
      </c>
      <c r="L617" t="s">
        <v>12</v>
      </c>
      <c r="M617">
        <f t="shared" si="52"/>
        <v>100</v>
      </c>
      <c r="N617">
        <v>2.4</v>
      </c>
      <c r="O617">
        <v>1</v>
      </c>
      <c r="P617" t="str">
        <f t="shared" si="53"/>
        <v>Active</v>
      </c>
      <c r="Q617" s="1">
        <v>0.78</v>
      </c>
      <c r="R617" s="6">
        <f t="shared" si="54"/>
        <v>0.78</v>
      </c>
    </row>
    <row r="618" spans="1:18" x14ac:dyDescent="0.45">
      <c r="A618" t="s">
        <v>1296</v>
      </c>
      <c r="B618" t="s">
        <v>1297</v>
      </c>
      <c r="C618" t="str">
        <f t="shared" si="56"/>
        <v>Matthew Steele</v>
      </c>
      <c r="D618" t="s">
        <v>82</v>
      </c>
      <c r="E618" t="str">
        <f t="shared" si="51"/>
        <v>Male</v>
      </c>
      <c r="F618">
        <v>38</v>
      </c>
      <c r="G618" t="s">
        <v>48</v>
      </c>
      <c r="H618" t="s">
        <v>49</v>
      </c>
      <c r="I618" t="s">
        <v>5</v>
      </c>
      <c r="J618">
        <v>19</v>
      </c>
      <c r="K618" t="str">
        <f>IF(J618="","Not Provided",VLOOKUP(J618,YOE_correlation[],2,TRUE))</f>
        <v>4. Senior</v>
      </c>
      <c r="L618">
        <v>40</v>
      </c>
      <c r="M618">
        <f t="shared" si="52"/>
        <v>40</v>
      </c>
      <c r="N618">
        <v>0</v>
      </c>
      <c r="O618">
        <v>1</v>
      </c>
      <c r="P618" t="str">
        <f t="shared" si="53"/>
        <v>Active</v>
      </c>
      <c r="Q618" s="1">
        <v>0.86</v>
      </c>
      <c r="R618" s="6">
        <f t="shared" si="54"/>
        <v>0.86</v>
      </c>
    </row>
    <row r="619" spans="1:18" x14ac:dyDescent="0.45">
      <c r="A619" t="s">
        <v>1298</v>
      </c>
      <c r="B619" t="s">
        <v>1299</v>
      </c>
      <c r="C619" t="str">
        <f t="shared" si="56"/>
        <v>Michele Taylor</v>
      </c>
      <c r="D619" t="s">
        <v>8</v>
      </c>
      <c r="E619" t="str">
        <f t="shared" si="51"/>
        <v>Female</v>
      </c>
      <c r="F619">
        <v>42</v>
      </c>
      <c r="G619" t="s">
        <v>108</v>
      </c>
      <c r="H619" t="s">
        <v>109</v>
      </c>
      <c r="I619" t="s">
        <v>74</v>
      </c>
      <c r="J619">
        <v>24</v>
      </c>
      <c r="K619" t="str">
        <f>IF(J619="","Not Provided",VLOOKUP(J619,YOE_correlation[],2,TRUE))</f>
        <v>5. Expert / Veteran</v>
      </c>
      <c r="L619" t="s">
        <v>41</v>
      </c>
      <c r="M619">
        <f t="shared" si="52"/>
        <v>40</v>
      </c>
      <c r="O619" t="b">
        <v>0</v>
      </c>
      <c r="P619" t="str">
        <f t="shared" si="53"/>
        <v>Not Active</v>
      </c>
      <c r="Q619" s="1">
        <v>0.88</v>
      </c>
      <c r="R619" s="6">
        <f t="shared" si="54"/>
        <v>0.88</v>
      </c>
    </row>
    <row r="620" spans="1:18" x14ac:dyDescent="0.45">
      <c r="A620" t="s">
        <v>1300</v>
      </c>
      <c r="B620" t="s">
        <v>1301</v>
      </c>
      <c r="C620" t="str">
        <f t="shared" si="56"/>
        <v>Ashley Hammond</v>
      </c>
      <c r="D620" t="s">
        <v>62</v>
      </c>
      <c r="E620" t="str">
        <f t="shared" si="51"/>
        <v>Female</v>
      </c>
      <c r="F620">
        <v>30</v>
      </c>
      <c r="G620" t="s">
        <v>137</v>
      </c>
      <c r="H620" t="s">
        <v>138</v>
      </c>
      <c r="I620" t="s">
        <v>74</v>
      </c>
      <c r="J620">
        <v>7</v>
      </c>
      <c r="K620" t="str">
        <f>IF(J620="","Not Provided",VLOOKUP(J620,YOE_correlation[],2,TRUE))</f>
        <v>2. Intermediate</v>
      </c>
      <c r="L620">
        <v>30</v>
      </c>
      <c r="M620">
        <f t="shared" si="52"/>
        <v>30</v>
      </c>
      <c r="N620">
        <v>3.3</v>
      </c>
      <c r="P620" t="str">
        <f t="shared" si="53"/>
        <v>Not Reported</v>
      </c>
      <c r="Q620" s="1">
        <v>0.68</v>
      </c>
      <c r="R620" s="6">
        <f t="shared" si="54"/>
        <v>0.68</v>
      </c>
    </row>
    <row r="621" spans="1:18" x14ac:dyDescent="0.45">
      <c r="A621" t="s">
        <v>1302</v>
      </c>
      <c r="B621" t="s">
        <v>1303</v>
      </c>
      <c r="C621" t="str">
        <f t="shared" si="56"/>
        <v>Nicole Taylor</v>
      </c>
      <c r="D621" t="s">
        <v>26</v>
      </c>
      <c r="E621" t="str">
        <f t="shared" si="51"/>
        <v>Female</v>
      </c>
      <c r="F621">
        <v>43</v>
      </c>
      <c r="G621" t="s">
        <v>9</v>
      </c>
      <c r="H621" t="s">
        <v>10</v>
      </c>
      <c r="I621" t="s">
        <v>23</v>
      </c>
      <c r="J621">
        <v>13</v>
      </c>
      <c r="K621" t="str">
        <f>IF(J621="","Not Provided",VLOOKUP(J621,YOE_correlation[],2,TRUE))</f>
        <v>3. Experienced</v>
      </c>
      <c r="L621" s="2">
        <v>100</v>
      </c>
      <c r="M621">
        <f t="shared" si="52"/>
        <v>100</v>
      </c>
      <c r="N621">
        <v>1.4</v>
      </c>
      <c r="O621">
        <v>1</v>
      </c>
      <c r="P621" t="str">
        <f t="shared" si="53"/>
        <v>Active</v>
      </c>
      <c r="Q621" s="1">
        <v>0.97</v>
      </c>
      <c r="R621" s="6">
        <f t="shared" si="54"/>
        <v>0.97</v>
      </c>
    </row>
    <row r="622" spans="1:18" x14ac:dyDescent="0.45">
      <c r="A622" t="s">
        <v>1304</v>
      </c>
      <c r="B622" t="s">
        <v>1305</v>
      </c>
      <c r="C622" t="str">
        <f t="shared" si="56"/>
        <v>Casey Bush</v>
      </c>
      <c r="D622" t="s">
        <v>82</v>
      </c>
      <c r="E622" t="str">
        <f t="shared" si="51"/>
        <v>Male</v>
      </c>
      <c r="F622">
        <v>22</v>
      </c>
      <c r="G622" t="s">
        <v>123</v>
      </c>
      <c r="H622" t="s">
        <v>124</v>
      </c>
      <c r="I622" t="s">
        <v>58</v>
      </c>
      <c r="J622">
        <v>2</v>
      </c>
      <c r="K622" t="str">
        <f>IF(J622="","Not Provided",VLOOKUP(J622,YOE_correlation[],2,TRUE))</f>
        <v>1. Entry-level</v>
      </c>
      <c r="L622" s="2">
        <v>75</v>
      </c>
      <c r="M622">
        <f t="shared" si="52"/>
        <v>75</v>
      </c>
      <c r="N622">
        <v>1.7</v>
      </c>
      <c r="O622" t="s">
        <v>143</v>
      </c>
      <c r="P622" t="str">
        <f t="shared" si="53"/>
        <v>Not Active</v>
      </c>
      <c r="Q622" s="1">
        <v>0.91</v>
      </c>
      <c r="R622" s="6">
        <f t="shared" si="54"/>
        <v>0.91</v>
      </c>
    </row>
    <row r="623" spans="1:18" x14ac:dyDescent="0.45">
      <c r="A623" t="s">
        <v>1306</v>
      </c>
      <c r="B623" t="s">
        <v>1307</v>
      </c>
      <c r="C623" t="str">
        <f t="shared" si="56"/>
        <v>Samuel Patterson</v>
      </c>
      <c r="D623" t="s">
        <v>77</v>
      </c>
      <c r="E623" t="str">
        <f t="shared" si="51"/>
        <v>Male</v>
      </c>
      <c r="F623">
        <v>57</v>
      </c>
      <c r="G623" t="s">
        <v>162</v>
      </c>
      <c r="H623" t="s">
        <v>57</v>
      </c>
      <c r="I623" t="s">
        <v>99</v>
      </c>
      <c r="J623">
        <v>37</v>
      </c>
      <c r="K623" t="str">
        <f>IF(J623="","Not Provided",VLOOKUP(J623,YOE_correlation[],2,TRUE))</f>
        <v>5. Expert / Veteran</v>
      </c>
      <c r="L623">
        <v>30</v>
      </c>
      <c r="M623">
        <f t="shared" si="52"/>
        <v>30</v>
      </c>
      <c r="N623">
        <v>4.8</v>
      </c>
      <c r="O623" t="b">
        <v>0</v>
      </c>
      <c r="P623" t="str">
        <f t="shared" si="53"/>
        <v>Not Active</v>
      </c>
      <c r="R623" s="6" t="str">
        <f t="shared" si="54"/>
        <v>Not Rated</v>
      </c>
    </row>
    <row r="624" spans="1:18" x14ac:dyDescent="0.45">
      <c r="A624" t="s">
        <v>1308</v>
      </c>
      <c r="B624" t="s">
        <v>1309</v>
      </c>
      <c r="C624" t="str">
        <f t="shared" si="56"/>
        <v>Craig Dennis</v>
      </c>
      <c r="D624" t="s">
        <v>47</v>
      </c>
      <c r="E624" t="str">
        <f t="shared" si="51"/>
        <v>Male</v>
      </c>
      <c r="F624">
        <v>44</v>
      </c>
      <c r="G624" t="s">
        <v>52</v>
      </c>
      <c r="H624" t="s">
        <v>10</v>
      </c>
      <c r="I624" t="s">
        <v>18</v>
      </c>
      <c r="J624">
        <v>1</v>
      </c>
      <c r="K624" t="str">
        <f>IF(J624="","Not Provided",VLOOKUP(J624,YOE_correlation[],2,TRUE))</f>
        <v>1. Entry-level</v>
      </c>
      <c r="M624" t="str">
        <f t="shared" si="52"/>
        <v/>
      </c>
      <c r="N624">
        <v>4.8</v>
      </c>
      <c r="O624" t="s">
        <v>19</v>
      </c>
      <c r="P624" t="str">
        <f t="shared" si="53"/>
        <v>Not Active</v>
      </c>
      <c r="Q624" s="1">
        <v>0.97</v>
      </c>
      <c r="R624" s="6">
        <f t="shared" si="54"/>
        <v>0.97</v>
      </c>
    </row>
    <row r="625" spans="1:18" x14ac:dyDescent="0.45">
      <c r="A625" t="s">
        <v>1310</v>
      </c>
      <c r="B625" t="s">
        <v>1311</v>
      </c>
      <c r="C625" t="str">
        <f t="shared" si="56"/>
        <v>Heidi Dixon</v>
      </c>
      <c r="D625" t="s">
        <v>26</v>
      </c>
      <c r="E625" t="str">
        <f t="shared" si="51"/>
        <v>Female</v>
      </c>
      <c r="F625">
        <v>46</v>
      </c>
      <c r="G625" t="s">
        <v>158</v>
      </c>
      <c r="H625" t="s">
        <v>159</v>
      </c>
      <c r="I625" t="s">
        <v>74</v>
      </c>
      <c r="J625">
        <v>5</v>
      </c>
      <c r="K625" t="str">
        <f>IF(J625="","Not Provided",VLOOKUP(J625,YOE_correlation[],2,TRUE))</f>
        <v>1. Entry-level</v>
      </c>
      <c r="L625" t="s">
        <v>94</v>
      </c>
      <c r="M625">
        <f t="shared" si="52"/>
        <v>30</v>
      </c>
      <c r="N625">
        <v>2</v>
      </c>
      <c r="O625" t="s">
        <v>53</v>
      </c>
      <c r="P625" t="str">
        <f t="shared" si="53"/>
        <v>Active</v>
      </c>
      <c r="Q625" s="1">
        <v>0.64</v>
      </c>
      <c r="R625" s="6">
        <f t="shared" si="54"/>
        <v>0.64</v>
      </c>
    </row>
    <row r="626" spans="1:18" x14ac:dyDescent="0.45">
      <c r="A626" t="s">
        <v>1312</v>
      </c>
      <c r="B626" t="s">
        <v>1313</v>
      </c>
      <c r="C626" t="str">
        <f t="shared" si="56"/>
        <v>David Bishop</v>
      </c>
      <c r="D626" t="s">
        <v>82</v>
      </c>
      <c r="E626" t="str">
        <f t="shared" si="51"/>
        <v>Male</v>
      </c>
      <c r="G626" t="s">
        <v>173</v>
      </c>
      <c r="H626" t="s">
        <v>57</v>
      </c>
      <c r="I626" t="s">
        <v>5</v>
      </c>
      <c r="J626">
        <v>1</v>
      </c>
      <c r="K626" t="str">
        <f>IF(J626="","Not Provided",VLOOKUP(J626,YOE_correlation[],2,TRUE))</f>
        <v>1. Entry-level</v>
      </c>
      <c r="L626" t="s">
        <v>83</v>
      </c>
      <c r="M626">
        <f t="shared" si="52"/>
        <v>50</v>
      </c>
      <c r="N626">
        <v>2.8</v>
      </c>
      <c r="O626" t="s">
        <v>143</v>
      </c>
      <c r="P626" t="str">
        <f t="shared" si="53"/>
        <v>Not Active</v>
      </c>
      <c r="Q626" s="1">
        <v>0.87</v>
      </c>
      <c r="R626" s="6">
        <f t="shared" si="54"/>
        <v>0.87</v>
      </c>
    </row>
    <row r="627" spans="1:18" x14ac:dyDescent="0.45">
      <c r="A627" t="s">
        <v>1314</v>
      </c>
      <c r="B627" t="s">
        <v>1315</v>
      </c>
      <c r="C627" t="str">
        <f t="shared" si="56"/>
        <v>Laura Butler</v>
      </c>
      <c r="D627" t="s">
        <v>62</v>
      </c>
      <c r="E627" t="str">
        <f t="shared" si="51"/>
        <v>Female</v>
      </c>
      <c r="F627">
        <v>34</v>
      </c>
      <c r="G627" t="s">
        <v>9</v>
      </c>
      <c r="H627" t="s">
        <v>10</v>
      </c>
      <c r="I627" t="s">
        <v>37</v>
      </c>
      <c r="J627">
        <v>2</v>
      </c>
      <c r="K627" t="str">
        <f>IF(J627="","Not Provided",VLOOKUP(J627,YOE_correlation[],2,TRUE))</f>
        <v>1. Entry-level</v>
      </c>
      <c r="L627">
        <v>100</v>
      </c>
      <c r="M627">
        <f t="shared" si="52"/>
        <v>100</v>
      </c>
      <c r="N627">
        <v>0</v>
      </c>
      <c r="O627">
        <v>0</v>
      </c>
      <c r="P627" t="str">
        <f t="shared" si="53"/>
        <v>Not Active</v>
      </c>
      <c r="Q627">
        <v>86</v>
      </c>
      <c r="R627" s="6">
        <f t="shared" si="54"/>
        <v>0.86</v>
      </c>
    </row>
    <row r="628" spans="1:18" x14ac:dyDescent="0.45">
      <c r="A628" t="s">
        <v>1316</v>
      </c>
      <c r="B628" t="s">
        <v>1317</v>
      </c>
      <c r="C628" t="str">
        <f t="shared" si="56"/>
        <v>Denise Erickson</v>
      </c>
      <c r="D628" t="s">
        <v>22</v>
      </c>
      <c r="E628" t="str">
        <f t="shared" si="51"/>
        <v>Female</v>
      </c>
      <c r="F628">
        <v>46</v>
      </c>
      <c r="G628" t="s">
        <v>3</v>
      </c>
      <c r="H628" t="s">
        <v>4</v>
      </c>
      <c r="I628" t="s">
        <v>11</v>
      </c>
      <c r="K628" t="str">
        <f>IF(J628="","Not Provided",VLOOKUP(J628,YOE_correlation[],2,TRUE))</f>
        <v>Not Provided</v>
      </c>
      <c r="L628" s="2">
        <v>100</v>
      </c>
      <c r="M628">
        <f t="shared" si="52"/>
        <v>100</v>
      </c>
      <c r="N628">
        <v>4.4000000000000004</v>
      </c>
      <c r="O628">
        <v>1</v>
      </c>
      <c r="P628" t="str">
        <f t="shared" si="53"/>
        <v>Active</v>
      </c>
      <c r="Q628">
        <v>97</v>
      </c>
      <c r="R628" s="6">
        <f t="shared" si="54"/>
        <v>0.97</v>
      </c>
    </row>
    <row r="629" spans="1:18" x14ac:dyDescent="0.45">
      <c r="A629" t="s">
        <v>1318</v>
      </c>
      <c r="B629" t="s">
        <v>1319</v>
      </c>
      <c r="C629" t="str">
        <f t="shared" si="56"/>
        <v>Nicole Austin</v>
      </c>
      <c r="D629" t="s">
        <v>2</v>
      </c>
      <c r="E629" t="str">
        <f t="shared" si="51"/>
        <v>Female</v>
      </c>
      <c r="F629">
        <v>22</v>
      </c>
      <c r="G629" t="s">
        <v>119</v>
      </c>
      <c r="H629" t="s">
        <v>120</v>
      </c>
      <c r="I629" t="s">
        <v>5</v>
      </c>
      <c r="J629">
        <v>0</v>
      </c>
      <c r="K629" t="str">
        <f>IF(J629="","Not Provided",VLOOKUP(J629,YOE_correlation[],2,TRUE))</f>
        <v>1. Entry-level</v>
      </c>
      <c r="L629" t="s">
        <v>94</v>
      </c>
      <c r="M629">
        <f t="shared" si="52"/>
        <v>30</v>
      </c>
      <c r="N629">
        <v>4.9000000000000004</v>
      </c>
      <c r="O629" t="b">
        <v>0</v>
      </c>
      <c r="P629" t="str">
        <f t="shared" si="53"/>
        <v>Not Active</v>
      </c>
      <c r="Q629" s="1">
        <v>0.73</v>
      </c>
      <c r="R629" s="6">
        <f t="shared" si="54"/>
        <v>0.73</v>
      </c>
    </row>
    <row r="630" spans="1:18" x14ac:dyDescent="0.45">
      <c r="A630" t="s">
        <v>1320</v>
      </c>
      <c r="B630" t="s">
        <v>1321</v>
      </c>
      <c r="C630" t="str">
        <f t="shared" si="56"/>
        <v>Summer Williams</v>
      </c>
      <c r="D630" t="s">
        <v>26</v>
      </c>
      <c r="E630" t="str">
        <f t="shared" si="51"/>
        <v>Female</v>
      </c>
      <c r="F630">
        <v>23</v>
      </c>
      <c r="G630" t="s">
        <v>137</v>
      </c>
      <c r="H630" t="s">
        <v>138</v>
      </c>
      <c r="I630" t="s">
        <v>31</v>
      </c>
      <c r="J630">
        <v>0</v>
      </c>
      <c r="K630" t="str">
        <f>IF(J630="","Not Provided",VLOOKUP(J630,YOE_correlation[],2,TRUE))</f>
        <v>1. Entry-level</v>
      </c>
      <c r="L630" t="s">
        <v>38</v>
      </c>
      <c r="M630">
        <f t="shared" si="52"/>
        <v>75</v>
      </c>
      <c r="N630">
        <v>2.2999999999999998</v>
      </c>
      <c r="P630" t="str">
        <f t="shared" si="53"/>
        <v>Not Reported</v>
      </c>
      <c r="Q630" s="1">
        <v>0.6</v>
      </c>
      <c r="R630" s="6">
        <f t="shared" si="54"/>
        <v>0.6</v>
      </c>
    </row>
    <row r="631" spans="1:18" x14ac:dyDescent="0.45">
      <c r="A631" t="s">
        <v>1322</v>
      </c>
      <c r="B631" t="s">
        <v>1323</v>
      </c>
      <c r="C631" t="str">
        <f t="shared" si="56"/>
        <v>Angela Blackwell</v>
      </c>
      <c r="D631" t="s">
        <v>22</v>
      </c>
      <c r="E631" t="str">
        <f t="shared" si="51"/>
        <v>Female</v>
      </c>
      <c r="F631">
        <v>60</v>
      </c>
      <c r="G631" t="s">
        <v>48</v>
      </c>
      <c r="H631" t="s">
        <v>49</v>
      </c>
      <c r="I631" t="s">
        <v>23</v>
      </c>
      <c r="J631">
        <v>41</v>
      </c>
      <c r="K631" t="str">
        <f>IF(J631="","Not Provided",VLOOKUP(J631,YOE_correlation[],2,TRUE))</f>
        <v>5. Expert / Veteran</v>
      </c>
      <c r="L631" s="2">
        <v>40</v>
      </c>
      <c r="M631">
        <f t="shared" si="52"/>
        <v>40</v>
      </c>
      <c r="N631">
        <v>4.9000000000000004</v>
      </c>
      <c r="O631">
        <v>1</v>
      </c>
      <c r="P631" t="str">
        <f t="shared" si="53"/>
        <v>Active</v>
      </c>
      <c r="Q631">
        <v>66</v>
      </c>
      <c r="R631" s="6">
        <f t="shared" si="54"/>
        <v>0.66</v>
      </c>
    </row>
    <row r="632" spans="1:18" x14ac:dyDescent="0.45">
      <c r="A632" t="s">
        <v>1324</v>
      </c>
      <c r="B632" t="s">
        <v>1325</v>
      </c>
      <c r="C632" t="str">
        <f t="shared" si="56"/>
        <v>Thomas Wall</v>
      </c>
      <c r="D632" t="s">
        <v>34</v>
      </c>
      <c r="E632" t="str">
        <f t="shared" si="51"/>
        <v>Male</v>
      </c>
      <c r="F632">
        <v>20</v>
      </c>
      <c r="G632" t="s">
        <v>112</v>
      </c>
      <c r="H632" t="s">
        <v>10</v>
      </c>
      <c r="I632" t="s">
        <v>74</v>
      </c>
      <c r="K632" t="str">
        <f>IF(J632="","Not Provided",VLOOKUP(J632,YOE_correlation[],2,TRUE))</f>
        <v>Not Provided</v>
      </c>
      <c r="L632" s="2">
        <v>75</v>
      </c>
      <c r="M632">
        <f t="shared" si="52"/>
        <v>75</v>
      </c>
      <c r="N632">
        <v>4.3</v>
      </c>
      <c r="O632">
        <v>0</v>
      </c>
      <c r="P632" t="str">
        <f t="shared" si="53"/>
        <v>Not Active</v>
      </c>
      <c r="Q632" s="1">
        <v>0.9</v>
      </c>
      <c r="R632" s="6">
        <f t="shared" si="54"/>
        <v>0.9</v>
      </c>
    </row>
    <row r="633" spans="1:18" x14ac:dyDescent="0.45">
      <c r="A633" t="s">
        <v>1326</v>
      </c>
      <c r="B633" t="s">
        <v>1327</v>
      </c>
      <c r="C633" t="str">
        <f t="shared" si="56"/>
        <v>Sarah Anderson</v>
      </c>
      <c r="D633" t="s">
        <v>2</v>
      </c>
      <c r="E633" t="str">
        <f t="shared" si="51"/>
        <v>Female</v>
      </c>
      <c r="F633">
        <v>41</v>
      </c>
      <c r="G633" t="s">
        <v>97</v>
      </c>
      <c r="H633" t="s">
        <v>98</v>
      </c>
      <c r="I633" t="s">
        <v>58</v>
      </c>
      <c r="J633">
        <v>23</v>
      </c>
      <c r="K633" t="str">
        <f>IF(J633="","Not Provided",VLOOKUP(J633,YOE_correlation[],2,TRUE))</f>
        <v>5. Expert / Veteran</v>
      </c>
      <c r="L633" s="2">
        <v>75</v>
      </c>
      <c r="M633">
        <f t="shared" si="52"/>
        <v>75</v>
      </c>
      <c r="N633">
        <v>1.4</v>
      </c>
      <c r="O633">
        <v>0</v>
      </c>
      <c r="P633" t="str">
        <f t="shared" si="53"/>
        <v>Not Active</v>
      </c>
      <c r="R633" s="6" t="str">
        <f t="shared" si="54"/>
        <v>Not Rated</v>
      </c>
    </row>
    <row r="634" spans="1:18" x14ac:dyDescent="0.45">
      <c r="A634" t="s">
        <v>1328</v>
      </c>
      <c r="B634" t="s">
        <v>1329</v>
      </c>
      <c r="C634" t="str">
        <f t="shared" si="56"/>
        <v>Christian Lane</v>
      </c>
      <c r="D634" t="s">
        <v>34</v>
      </c>
      <c r="E634" t="str">
        <f t="shared" si="51"/>
        <v>Male</v>
      </c>
      <c r="F634">
        <v>24</v>
      </c>
      <c r="G634" t="s">
        <v>119</v>
      </c>
      <c r="H634" t="s">
        <v>120</v>
      </c>
      <c r="I634" t="s">
        <v>11</v>
      </c>
      <c r="J634">
        <v>0</v>
      </c>
      <c r="K634" t="str">
        <f>IF(J634="","Not Provided",VLOOKUP(J634,YOE_correlation[],2,TRUE))</f>
        <v>1. Entry-level</v>
      </c>
      <c r="L634">
        <v>100</v>
      </c>
      <c r="M634">
        <f t="shared" si="52"/>
        <v>100</v>
      </c>
      <c r="O634" t="s">
        <v>143</v>
      </c>
      <c r="P634" t="str">
        <f t="shared" si="53"/>
        <v>Not Active</v>
      </c>
      <c r="R634" s="6" t="str">
        <f t="shared" si="54"/>
        <v>Not Rated</v>
      </c>
    </row>
    <row r="635" spans="1:18" x14ac:dyDescent="0.45">
      <c r="A635" t="s">
        <v>1330</v>
      </c>
      <c r="B635" t="s">
        <v>1331</v>
      </c>
      <c r="C635" t="str">
        <f t="shared" si="56"/>
        <v>Todd Casey</v>
      </c>
      <c r="D635" t="s">
        <v>34</v>
      </c>
      <c r="E635" t="str">
        <f t="shared" si="51"/>
        <v>Male</v>
      </c>
      <c r="F635">
        <v>44</v>
      </c>
      <c r="G635" t="s">
        <v>29</v>
      </c>
      <c r="H635" t="s">
        <v>30</v>
      </c>
      <c r="I635" t="s">
        <v>99</v>
      </c>
      <c r="J635">
        <v>4</v>
      </c>
      <c r="K635" t="str">
        <f>IF(J635="","Not Provided",VLOOKUP(J635,YOE_correlation[],2,TRUE))</f>
        <v>1. Entry-level</v>
      </c>
      <c r="M635" t="str">
        <f t="shared" si="52"/>
        <v/>
      </c>
      <c r="N635">
        <v>1.3</v>
      </c>
      <c r="O635" t="s">
        <v>53</v>
      </c>
      <c r="P635" t="str">
        <f t="shared" si="53"/>
        <v>Active</v>
      </c>
      <c r="Q635">
        <v>77</v>
      </c>
      <c r="R635" s="6">
        <f t="shared" si="54"/>
        <v>0.77</v>
      </c>
    </row>
    <row r="636" spans="1:18" x14ac:dyDescent="0.45">
      <c r="A636" t="s">
        <v>1332</v>
      </c>
      <c r="B636" t="s">
        <v>1333</v>
      </c>
      <c r="C636" t="str">
        <f t="shared" si="56"/>
        <v>David Martinez</v>
      </c>
      <c r="D636" t="s">
        <v>47</v>
      </c>
      <c r="E636" t="str">
        <f t="shared" si="51"/>
        <v>Male</v>
      </c>
      <c r="F636">
        <v>52</v>
      </c>
      <c r="G636" t="s">
        <v>158</v>
      </c>
      <c r="H636" t="s">
        <v>159</v>
      </c>
      <c r="I636" t="s">
        <v>58</v>
      </c>
      <c r="J636">
        <v>4</v>
      </c>
      <c r="K636" t="str">
        <f>IF(J636="","Not Provided",VLOOKUP(J636,YOE_correlation[],2,TRUE))</f>
        <v>1. Entry-level</v>
      </c>
      <c r="L636">
        <v>75</v>
      </c>
      <c r="M636">
        <f t="shared" si="52"/>
        <v>75</v>
      </c>
      <c r="N636">
        <v>2.2999999999999998</v>
      </c>
      <c r="O636">
        <v>1</v>
      </c>
      <c r="P636" t="str">
        <f t="shared" si="53"/>
        <v>Active</v>
      </c>
      <c r="Q636" s="1">
        <v>0.79</v>
      </c>
      <c r="R636" s="6">
        <f t="shared" si="54"/>
        <v>0.79</v>
      </c>
    </row>
    <row r="637" spans="1:18" x14ac:dyDescent="0.45">
      <c r="A637" t="s">
        <v>1334</v>
      </c>
      <c r="B637" t="s">
        <v>1335</v>
      </c>
      <c r="C637" t="str">
        <f t="shared" si="56"/>
        <v>Donald Salas</v>
      </c>
      <c r="D637" t="s">
        <v>77</v>
      </c>
      <c r="E637" t="str">
        <f t="shared" si="51"/>
        <v>Male</v>
      </c>
      <c r="F637">
        <v>35</v>
      </c>
      <c r="G637" t="s">
        <v>173</v>
      </c>
      <c r="H637" t="s">
        <v>57</v>
      </c>
      <c r="I637" t="s">
        <v>99</v>
      </c>
      <c r="J637">
        <v>13</v>
      </c>
      <c r="K637" t="str">
        <f>IF(J637="","Not Provided",VLOOKUP(J637,YOE_correlation[],2,TRUE))</f>
        <v>3. Experienced</v>
      </c>
      <c r="L637">
        <v>40</v>
      </c>
      <c r="M637">
        <f t="shared" si="52"/>
        <v>40</v>
      </c>
      <c r="N637">
        <v>3.6</v>
      </c>
      <c r="O637">
        <v>0</v>
      </c>
      <c r="P637" t="str">
        <f t="shared" si="53"/>
        <v>Not Active</v>
      </c>
      <c r="Q637" s="1">
        <v>0.83</v>
      </c>
      <c r="R637" s="6">
        <f t="shared" si="54"/>
        <v>0.83</v>
      </c>
    </row>
    <row r="638" spans="1:18" x14ac:dyDescent="0.45">
      <c r="A638" t="s">
        <v>1336</v>
      </c>
      <c r="B638" t="s">
        <v>1337</v>
      </c>
      <c r="C638" t="str">
        <f t="shared" si="56"/>
        <v>Emma Hicks</v>
      </c>
      <c r="D638" t="s">
        <v>62</v>
      </c>
      <c r="E638" t="str">
        <f t="shared" si="51"/>
        <v>Female</v>
      </c>
      <c r="F638">
        <v>24</v>
      </c>
      <c r="G638" t="s">
        <v>29</v>
      </c>
      <c r="H638" t="s">
        <v>30</v>
      </c>
      <c r="I638" t="s">
        <v>74</v>
      </c>
      <c r="J638">
        <v>2</v>
      </c>
      <c r="K638" t="str">
        <f>IF(J638="","Not Provided",VLOOKUP(J638,YOE_correlation[],2,TRUE))</f>
        <v>1. Entry-level</v>
      </c>
      <c r="L638" s="2">
        <v>50</v>
      </c>
      <c r="M638">
        <f t="shared" si="52"/>
        <v>50</v>
      </c>
      <c r="O638" t="s">
        <v>19</v>
      </c>
      <c r="P638" t="str">
        <f t="shared" si="53"/>
        <v>Not Active</v>
      </c>
      <c r="Q638" s="1">
        <v>0.64</v>
      </c>
      <c r="R638" s="6">
        <f t="shared" si="54"/>
        <v>0.64</v>
      </c>
    </row>
    <row r="639" spans="1:18" x14ac:dyDescent="0.45">
      <c r="A639" t="s">
        <v>1338</v>
      </c>
      <c r="B639" t="s">
        <v>1339</v>
      </c>
      <c r="C639" t="str">
        <f t="shared" si="56"/>
        <v>Alison Clark</v>
      </c>
      <c r="D639" t="s">
        <v>8</v>
      </c>
      <c r="E639" t="str">
        <f t="shared" si="51"/>
        <v>Female</v>
      </c>
      <c r="F639">
        <v>46</v>
      </c>
      <c r="G639" t="s">
        <v>9</v>
      </c>
      <c r="H639" t="s">
        <v>10</v>
      </c>
      <c r="I639" t="s">
        <v>63</v>
      </c>
      <c r="J639">
        <v>25</v>
      </c>
      <c r="K639" t="str">
        <f>IF(J639="","Not Provided",VLOOKUP(J639,YOE_correlation[],2,TRUE))</f>
        <v>5. Expert / Veteran</v>
      </c>
      <c r="L639" s="2">
        <v>100</v>
      </c>
      <c r="M639">
        <f t="shared" si="52"/>
        <v>100</v>
      </c>
      <c r="N639">
        <v>1.3</v>
      </c>
      <c r="O639" t="s">
        <v>143</v>
      </c>
      <c r="P639" t="str">
        <f t="shared" si="53"/>
        <v>Not Active</v>
      </c>
      <c r="Q639" s="1">
        <v>0.8</v>
      </c>
      <c r="R639" s="6">
        <f t="shared" si="54"/>
        <v>0.8</v>
      </c>
    </row>
    <row r="640" spans="1:18" x14ac:dyDescent="0.45">
      <c r="A640" t="s">
        <v>1340</v>
      </c>
      <c r="B640" t="s">
        <v>1341</v>
      </c>
      <c r="C640" t="str">
        <f t="shared" si="56"/>
        <v>Andrew Barnes</v>
      </c>
      <c r="D640" t="s">
        <v>77</v>
      </c>
      <c r="E640" t="str">
        <f t="shared" si="51"/>
        <v>Male</v>
      </c>
      <c r="F640">
        <v>57</v>
      </c>
      <c r="G640" t="s">
        <v>162</v>
      </c>
      <c r="H640" t="s">
        <v>57</v>
      </c>
      <c r="I640" t="s">
        <v>11</v>
      </c>
      <c r="J640">
        <v>18</v>
      </c>
      <c r="K640" t="str">
        <f>IF(J640="","Not Provided",VLOOKUP(J640,YOE_correlation[],2,TRUE))</f>
        <v>4. Senior</v>
      </c>
      <c r="L640" t="s">
        <v>94</v>
      </c>
      <c r="M640">
        <f t="shared" si="52"/>
        <v>30</v>
      </c>
      <c r="N640">
        <v>1.1000000000000001</v>
      </c>
      <c r="O640" t="b">
        <v>0</v>
      </c>
      <c r="P640" t="str">
        <f t="shared" si="53"/>
        <v>Not Active</v>
      </c>
      <c r="Q640" s="1">
        <v>0.9</v>
      </c>
      <c r="R640" s="6">
        <f t="shared" si="54"/>
        <v>0.9</v>
      </c>
    </row>
    <row r="641" spans="1:18" x14ac:dyDescent="0.45">
      <c r="A641" t="s">
        <v>1342</v>
      </c>
      <c r="B641" t="s">
        <v>1343</v>
      </c>
      <c r="C641" t="str">
        <f t="shared" si="56"/>
        <v>Gina Snyder</v>
      </c>
      <c r="D641" t="s">
        <v>22</v>
      </c>
      <c r="E641" t="str">
        <f t="shared" si="51"/>
        <v>Female</v>
      </c>
      <c r="F641">
        <v>49</v>
      </c>
      <c r="G641" t="s">
        <v>162</v>
      </c>
      <c r="H641" t="s">
        <v>57</v>
      </c>
      <c r="I641" t="s">
        <v>23</v>
      </c>
      <c r="J641">
        <v>24</v>
      </c>
      <c r="K641" t="str">
        <f>IF(J641="","Not Provided",VLOOKUP(J641,YOE_correlation[],2,TRUE))</f>
        <v>5. Expert / Veteran</v>
      </c>
      <c r="L641" s="2">
        <v>50</v>
      </c>
      <c r="M641">
        <f t="shared" si="52"/>
        <v>50</v>
      </c>
      <c r="N641">
        <v>0</v>
      </c>
      <c r="O641">
        <v>0</v>
      </c>
      <c r="P641" t="str">
        <f t="shared" si="53"/>
        <v>Not Active</v>
      </c>
      <c r="Q641" s="1">
        <v>0.94</v>
      </c>
      <c r="R641" s="6">
        <f t="shared" si="54"/>
        <v>0.94</v>
      </c>
    </row>
    <row r="642" spans="1:18" x14ac:dyDescent="0.45">
      <c r="A642" t="s">
        <v>1344</v>
      </c>
      <c r="B642" t="s">
        <v>1345</v>
      </c>
      <c r="C642" t="str">
        <f t="shared" si="56"/>
        <v>David Watson</v>
      </c>
      <c r="D642" t="s">
        <v>47</v>
      </c>
      <c r="E642" t="str">
        <f t="shared" si="51"/>
        <v>Male</v>
      </c>
      <c r="F642">
        <v>41</v>
      </c>
      <c r="G642" t="s">
        <v>70</v>
      </c>
      <c r="H642" t="s">
        <v>71</v>
      </c>
      <c r="I642" t="s">
        <v>31</v>
      </c>
      <c r="J642">
        <v>7</v>
      </c>
      <c r="K642" t="str">
        <f>IF(J642="","Not Provided",VLOOKUP(J642,YOE_correlation[],2,TRUE))</f>
        <v>2. Intermediate</v>
      </c>
      <c r="L642">
        <v>40</v>
      </c>
      <c r="M642">
        <f t="shared" si="52"/>
        <v>40</v>
      </c>
      <c r="N642">
        <v>1.8</v>
      </c>
      <c r="O642" t="b">
        <v>0</v>
      </c>
      <c r="P642" t="str">
        <f t="shared" si="53"/>
        <v>Not Active</v>
      </c>
      <c r="Q642" s="1">
        <v>0.7</v>
      </c>
      <c r="R642" s="6">
        <f t="shared" si="54"/>
        <v>0.7</v>
      </c>
    </row>
    <row r="643" spans="1:18" x14ac:dyDescent="0.45">
      <c r="A643" t="s">
        <v>1346</v>
      </c>
      <c r="B643" t="s">
        <v>1347</v>
      </c>
      <c r="C643" t="str">
        <f t="shared" si="56"/>
        <v>John Davis</v>
      </c>
      <c r="D643" t="s">
        <v>15</v>
      </c>
      <c r="E643" t="str">
        <f t="shared" ref="E643:E706" si="57">IF(LOWER(LEFT(D643,1))="f", "Female", "Male")</f>
        <v>Male</v>
      </c>
      <c r="F643">
        <v>22</v>
      </c>
      <c r="G643" t="s">
        <v>162</v>
      </c>
      <c r="H643" t="s">
        <v>57</v>
      </c>
      <c r="I643" t="s">
        <v>99</v>
      </c>
      <c r="J643">
        <v>1</v>
      </c>
      <c r="K643" t="str">
        <f>IF(J643="","Not Provided",VLOOKUP(J643,YOE_correlation[],2,TRUE))</f>
        <v>1. Entry-level</v>
      </c>
      <c r="L643" t="s">
        <v>296</v>
      </c>
      <c r="M643">
        <f t="shared" ref="M643:M706" si="58">IFERROR(--_xlfn.REGEXREPLACE(L643,"[^0-9.]",""),"")</f>
        <v>20</v>
      </c>
      <c r="O643" t="s">
        <v>53</v>
      </c>
      <c r="P643" t="str">
        <f t="shared" ref="P643:P706" si="59">IF(O643="","Not Reported",IF(_xlfn.REGEXTEST(TRIM(UPPER(O643)),"^(1|Y|YES|TRUE)$",1),"Active","Not Active"))</f>
        <v>Active</v>
      </c>
      <c r="Q643" s="1">
        <v>0.75</v>
      </c>
      <c r="R643" s="6">
        <f t="shared" ref="R643:R706" si="60">IF(
    Q643="",
    "Not Rated",
    IF(
        RIGHT(TRIM(Q643),1)="%",
        VALUE(_xlfn.REGEXREPLACE(Q643,"%",""))/100,
        IF(Q643&gt;1, Q643/100,Q643)
    )
)</f>
        <v>0.75</v>
      </c>
    </row>
    <row r="644" spans="1:18" x14ac:dyDescent="0.45">
      <c r="A644" t="s">
        <v>1348</v>
      </c>
      <c r="B644" t="s">
        <v>1349</v>
      </c>
      <c r="C644" t="str">
        <f t="shared" si="56"/>
        <v>Joseph Thomas</v>
      </c>
      <c r="D644" t="s">
        <v>15</v>
      </c>
      <c r="E644" t="str">
        <f t="shared" si="57"/>
        <v>Male</v>
      </c>
      <c r="F644">
        <v>50</v>
      </c>
      <c r="G644" t="s">
        <v>9</v>
      </c>
      <c r="H644" t="s">
        <v>10</v>
      </c>
      <c r="I644" t="s">
        <v>5</v>
      </c>
      <c r="J644">
        <v>17</v>
      </c>
      <c r="K644" t="str">
        <f>IF(J644="","Not Provided",VLOOKUP(J644,YOE_correlation[],2,TRUE))</f>
        <v>4. Senior</v>
      </c>
      <c r="L644">
        <v>75</v>
      </c>
      <c r="M644">
        <f t="shared" si="58"/>
        <v>75</v>
      </c>
      <c r="N644">
        <v>3.3</v>
      </c>
      <c r="O644">
        <v>1</v>
      </c>
      <c r="P644" t="str">
        <f t="shared" si="59"/>
        <v>Active</v>
      </c>
      <c r="Q644" s="1">
        <v>0.69</v>
      </c>
      <c r="R644" s="6">
        <f t="shared" si="60"/>
        <v>0.69</v>
      </c>
    </row>
    <row r="645" spans="1:18" x14ac:dyDescent="0.45">
      <c r="A645" t="s">
        <v>1350</v>
      </c>
      <c r="B645" t="s">
        <v>1351</v>
      </c>
      <c r="C645" t="str">
        <f t="shared" si="56"/>
        <v>Dean Finley</v>
      </c>
      <c r="D645" t="s">
        <v>15</v>
      </c>
      <c r="E645" t="str">
        <f t="shared" si="57"/>
        <v>Male</v>
      </c>
      <c r="F645">
        <v>57</v>
      </c>
      <c r="G645" t="s">
        <v>16</v>
      </c>
      <c r="H645" t="s">
        <v>17</v>
      </c>
      <c r="I645" t="s">
        <v>18</v>
      </c>
      <c r="J645">
        <v>4</v>
      </c>
      <c r="K645" t="str">
        <f>IF(J645="","Not Provided",VLOOKUP(J645,YOE_correlation[],2,TRUE))</f>
        <v>1. Entry-level</v>
      </c>
      <c r="L645" t="s">
        <v>94</v>
      </c>
      <c r="M645">
        <f t="shared" si="58"/>
        <v>30</v>
      </c>
      <c r="N645">
        <v>4.2</v>
      </c>
      <c r="O645">
        <v>0</v>
      </c>
      <c r="P645" t="str">
        <f t="shared" si="59"/>
        <v>Not Active</v>
      </c>
      <c r="R645" s="6" t="str">
        <f t="shared" si="60"/>
        <v>Not Rated</v>
      </c>
    </row>
    <row r="646" spans="1:18" x14ac:dyDescent="0.45">
      <c r="A646" t="s">
        <v>1352</v>
      </c>
      <c r="B646" t="s">
        <v>1353</v>
      </c>
      <c r="C646" t="str">
        <f t="shared" si="56"/>
        <v>Ashley Kemp</v>
      </c>
      <c r="D646" t="s">
        <v>8</v>
      </c>
      <c r="E646" t="str">
        <f t="shared" si="57"/>
        <v>Female</v>
      </c>
      <c r="F646">
        <v>47</v>
      </c>
      <c r="G646" t="s">
        <v>162</v>
      </c>
      <c r="H646" t="s">
        <v>57</v>
      </c>
      <c r="I646" t="s">
        <v>31</v>
      </c>
      <c r="J646">
        <v>29</v>
      </c>
      <c r="K646" t="str">
        <f>IF(J646="","Not Provided",VLOOKUP(J646,YOE_correlation[],2,TRUE))</f>
        <v>5. Expert / Veteran</v>
      </c>
      <c r="L646" s="2">
        <v>50</v>
      </c>
      <c r="M646">
        <f t="shared" si="58"/>
        <v>50</v>
      </c>
      <c r="O646">
        <v>1</v>
      </c>
      <c r="P646" t="str">
        <f t="shared" si="59"/>
        <v>Active</v>
      </c>
      <c r="Q646" s="1">
        <v>0.79</v>
      </c>
      <c r="R646" s="6">
        <f t="shared" si="60"/>
        <v>0.79</v>
      </c>
    </row>
    <row r="647" spans="1:18" x14ac:dyDescent="0.45">
      <c r="A647" t="s">
        <v>1354</v>
      </c>
      <c r="B647" t="s">
        <v>1355</v>
      </c>
      <c r="C647" t="str">
        <f t="shared" si="56"/>
        <v>Kenneth Evans</v>
      </c>
      <c r="D647" t="s">
        <v>77</v>
      </c>
      <c r="E647" t="str">
        <f t="shared" si="57"/>
        <v>Male</v>
      </c>
      <c r="F647">
        <v>24</v>
      </c>
      <c r="G647" t="s">
        <v>137</v>
      </c>
      <c r="H647" t="s">
        <v>138</v>
      </c>
      <c r="I647" t="s">
        <v>37</v>
      </c>
      <c r="J647">
        <v>2</v>
      </c>
      <c r="K647" t="str">
        <f>IF(J647="","Not Provided",VLOOKUP(J647,YOE_correlation[],2,TRUE))</f>
        <v>1. Entry-level</v>
      </c>
      <c r="L647" s="2">
        <v>100</v>
      </c>
      <c r="M647">
        <f t="shared" si="58"/>
        <v>100</v>
      </c>
      <c r="N647">
        <v>3.8</v>
      </c>
      <c r="O647">
        <v>1</v>
      </c>
      <c r="P647" t="str">
        <f t="shared" si="59"/>
        <v>Active</v>
      </c>
      <c r="Q647" s="1">
        <v>0.71</v>
      </c>
      <c r="R647" s="6">
        <f t="shared" si="60"/>
        <v>0.71</v>
      </c>
    </row>
    <row r="648" spans="1:18" x14ac:dyDescent="0.45">
      <c r="A648" t="s">
        <v>1356</v>
      </c>
      <c r="B648" t="s">
        <v>1357</v>
      </c>
      <c r="C648" t="str">
        <f t="shared" si="56"/>
        <v>Brandon Newman</v>
      </c>
      <c r="D648" t="s">
        <v>15</v>
      </c>
      <c r="E648" t="str">
        <f t="shared" si="57"/>
        <v>Male</v>
      </c>
      <c r="G648" t="s">
        <v>78</v>
      </c>
      <c r="H648" t="s">
        <v>79</v>
      </c>
      <c r="I648" t="s">
        <v>63</v>
      </c>
      <c r="J648">
        <v>9</v>
      </c>
      <c r="K648" t="str">
        <f>IF(J648="","Not Provided",VLOOKUP(J648,YOE_correlation[],2,TRUE))</f>
        <v>2. Intermediate</v>
      </c>
      <c r="L648">
        <v>100</v>
      </c>
      <c r="M648">
        <f t="shared" si="58"/>
        <v>100</v>
      </c>
      <c r="N648">
        <v>4.8</v>
      </c>
      <c r="O648" t="s">
        <v>59</v>
      </c>
      <c r="P648" t="str">
        <f t="shared" si="59"/>
        <v>Active</v>
      </c>
      <c r="Q648" s="1">
        <v>0.72</v>
      </c>
      <c r="R648" s="6">
        <f t="shared" si="60"/>
        <v>0.72</v>
      </c>
    </row>
    <row r="649" spans="1:18" x14ac:dyDescent="0.45">
      <c r="A649" t="s">
        <v>1358</v>
      </c>
      <c r="B649" t="s">
        <v>1359</v>
      </c>
      <c r="C649" t="str">
        <f t="shared" si="56"/>
        <v>Katie Hensley</v>
      </c>
      <c r="D649" t="s">
        <v>8</v>
      </c>
      <c r="E649" t="str">
        <f t="shared" si="57"/>
        <v>Female</v>
      </c>
      <c r="F649">
        <v>50</v>
      </c>
      <c r="G649" t="s">
        <v>16</v>
      </c>
      <c r="H649" t="s">
        <v>17</v>
      </c>
      <c r="I649" t="s">
        <v>74</v>
      </c>
      <c r="J649">
        <v>10</v>
      </c>
      <c r="K649" t="str">
        <f>IF(J649="","Not Provided",VLOOKUP(J649,YOE_correlation[],2,TRUE))</f>
        <v>2. Intermediate</v>
      </c>
      <c r="L649" s="2">
        <v>100</v>
      </c>
      <c r="M649">
        <f t="shared" si="58"/>
        <v>100</v>
      </c>
      <c r="N649">
        <v>4.3</v>
      </c>
      <c r="O649" t="s">
        <v>19</v>
      </c>
      <c r="P649" t="str">
        <f t="shared" si="59"/>
        <v>Not Active</v>
      </c>
      <c r="Q649" s="1">
        <v>0.93</v>
      </c>
      <c r="R649" s="6">
        <f t="shared" si="60"/>
        <v>0.93</v>
      </c>
    </row>
    <row r="650" spans="1:18" x14ac:dyDescent="0.45">
      <c r="A650" t="s">
        <v>1360</v>
      </c>
      <c r="B650" t="s">
        <v>1361</v>
      </c>
      <c r="C650" t="str">
        <f t="shared" si="56"/>
        <v>Joel Randolph</v>
      </c>
      <c r="D650" t="s">
        <v>77</v>
      </c>
      <c r="E650" t="str">
        <f t="shared" si="57"/>
        <v>Male</v>
      </c>
      <c r="F650">
        <v>46</v>
      </c>
      <c r="G650" t="s">
        <v>92</v>
      </c>
      <c r="H650" t="s">
        <v>93</v>
      </c>
      <c r="I650" t="s">
        <v>99</v>
      </c>
      <c r="J650">
        <v>20</v>
      </c>
      <c r="K650" t="str">
        <f>IF(J650="","Not Provided",VLOOKUP(J650,YOE_correlation[],2,TRUE))</f>
        <v>4. Senior</v>
      </c>
      <c r="M650" t="str">
        <f t="shared" si="58"/>
        <v/>
      </c>
      <c r="N650">
        <v>4.8</v>
      </c>
      <c r="O650">
        <v>1</v>
      </c>
      <c r="P650" t="str">
        <f t="shared" si="59"/>
        <v>Active</v>
      </c>
      <c r="Q650" s="1">
        <v>0.82</v>
      </c>
      <c r="R650" s="6">
        <f t="shared" si="60"/>
        <v>0.82</v>
      </c>
    </row>
    <row r="651" spans="1:18" x14ac:dyDescent="0.45">
      <c r="A651" t="s">
        <v>1362</v>
      </c>
      <c r="B651" t="s">
        <v>1363</v>
      </c>
      <c r="C651" t="str">
        <f t="shared" si="56"/>
        <v>Andrew Scott</v>
      </c>
      <c r="D651" t="s">
        <v>15</v>
      </c>
      <c r="E651" t="str">
        <f t="shared" si="57"/>
        <v>Male</v>
      </c>
      <c r="F651">
        <v>51</v>
      </c>
      <c r="G651" t="s">
        <v>9</v>
      </c>
      <c r="H651" t="s">
        <v>10</v>
      </c>
      <c r="I651" t="s">
        <v>63</v>
      </c>
      <c r="J651">
        <v>9</v>
      </c>
      <c r="K651" t="str">
        <f>IF(J651="","Not Provided",VLOOKUP(J651,YOE_correlation[],2,TRUE))</f>
        <v>2. Intermediate</v>
      </c>
      <c r="L651" s="2">
        <v>40</v>
      </c>
      <c r="M651">
        <f t="shared" si="58"/>
        <v>40</v>
      </c>
      <c r="O651" t="s">
        <v>19</v>
      </c>
      <c r="P651" t="str">
        <f t="shared" si="59"/>
        <v>Not Active</v>
      </c>
      <c r="Q651">
        <v>60</v>
      </c>
      <c r="R651" s="6">
        <f t="shared" si="60"/>
        <v>0.6</v>
      </c>
    </row>
    <row r="652" spans="1:18" x14ac:dyDescent="0.45">
      <c r="A652" t="s">
        <v>1364</v>
      </c>
      <c r="B652" t="s">
        <v>1365</v>
      </c>
      <c r="C652" t="str">
        <f t="shared" si="56"/>
        <v>Zachary Ochoa</v>
      </c>
      <c r="D652" t="s">
        <v>47</v>
      </c>
      <c r="E652" t="str">
        <f t="shared" si="57"/>
        <v>Male</v>
      </c>
      <c r="F652">
        <v>51</v>
      </c>
      <c r="G652" t="s">
        <v>52</v>
      </c>
      <c r="H652" t="s">
        <v>10</v>
      </c>
      <c r="I652" t="s">
        <v>31</v>
      </c>
      <c r="J652">
        <v>12</v>
      </c>
      <c r="K652" t="str">
        <f>IF(J652="","Not Provided",VLOOKUP(J652,YOE_correlation[],2,TRUE))</f>
        <v>3. Experienced</v>
      </c>
      <c r="L652">
        <v>20</v>
      </c>
      <c r="M652">
        <f t="shared" si="58"/>
        <v>20</v>
      </c>
      <c r="N652">
        <v>4</v>
      </c>
      <c r="O652">
        <v>0</v>
      </c>
      <c r="P652" t="str">
        <f t="shared" si="59"/>
        <v>Not Active</v>
      </c>
      <c r="Q652">
        <v>93</v>
      </c>
      <c r="R652" s="6">
        <f t="shared" si="60"/>
        <v>0.93</v>
      </c>
    </row>
    <row r="653" spans="1:18" x14ac:dyDescent="0.45">
      <c r="A653" t="s">
        <v>1366</v>
      </c>
      <c r="B653" t="s">
        <v>1367</v>
      </c>
      <c r="C653" t="str">
        <f t="shared" si="56"/>
        <v>John Arroyo</v>
      </c>
      <c r="D653" t="s">
        <v>34</v>
      </c>
      <c r="E653" t="str">
        <f t="shared" si="57"/>
        <v>Male</v>
      </c>
      <c r="F653">
        <v>27</v>
      </c>
      <c r="G653" t="s">
        <v>52</v>
      </c>
      <c r="H653" t="s">
        <v>10</v>
      </c>
      <c r="I653" t="s">
        <v>31</v>
      </c>
      <c r="J653">
        <v>3</v>
      </c>
      <c r="K653" t="str">
        <f>IF(J653="","Not Provided",VLOOKUP(J653,YOE_correlation[],2,TRUE))</f>
        <v>1. Entry-level</v>
      </c>
      <c r="L653" t="s">
        <v>83</v>
      </c>
      <c r="M653">
        <f t="shared" si="58"/>
        <v>50</v>
      </c>
      <c r="O653" t="b">
        <v>0</v>
      </c>
      <c r="P653" t="str">
        <f t="shared" si="59"/>
        <v>Not Active</v>
      </c>
      <c r="R653" s="6" t="str">
        <f t="shared" si="60"/>
        <v>Not Rated</v>
      </c>
    </row>
    <row r="654" spans="1:18" x14ac:dyDescent="0.45">
      <c r="A654" t="s">
        <v>1368</v>
      </c>
      <c r="B654" t="s">
        <v>1369</v>
      </c>
      <c r="C654" t="str">
        <f t="shared" si="56"/>
        <v>Matthew Fernandez</v>
      </c>
      <c r="D654" t="s">
        <v>47</v>
      </c>
      <c r="E654" t="str">
        <f t="shared" si="57"/>
        <v>Male</v>
      </c>
      <c r="F654">
        <v>42</v>
      </c>
      <c r="G654" t="s">
        <v>173</v>
      </c>
      <c r="H654" t="s">
        <v>57</v>
      </c>
      <c r="I654" t="s">
        <v>23</v>
      </c>
      <c r="J654">
        <v>13</v>
      </c>
      <c r="K654" t="str">
        <f>IF(J654="","Not Provided",VLOOKUP(J654,YOE_correlation[],2,TRUE))</f>
        <v>3. Experienced</v>
      </c>
      <c r="L654">
        <v>30</v>
      </c>
      <c r="M654">
        <f t="shared" si="58"/>
        <v>30</v>
      </c>
      <c r="N654">
        <v>0</v>
      </c>
      <c r="O654" t="b">
        <v>0</v>
      </c>
      <c r="P654" t="str">
        <f t="shared" si="59"/>
        <v>Not Active</v>
      </c>
      <c r="Q654" s="1">
        <v>0.74</v>
      </c>
      <c r="R654" s="6">
        <f t="shared" si="60"/>
        <v>0.74</v>
      </c>
    </row>
    <row r="655" spans="1:18" x14ac:dyDescent="0.45">
      <c r="A655" t="s">
        <v>1370</v>
      </c>
      <c r="B655" t="s">
        <v>1371</v>
      </c>
      <c r="C655" t="str">
        <f t="shared" si="56"/>
        <v>Benjamin Stark</v>
      </c>
      <c r="D655" t="s">
        <v>47</v>
      </c>
      <c r="E655" t="str">
        <f t="shared" si="57"/>
        <v>Male</v>
      </c>
      <c r="F655">
        <v>25</v>
      </c>
      <c r="G655" t="s">
        <v>16</v>
      </c>
      <c r="H655" t="s">
        <v>17</v>
      </c>
      <c r="I655" t="s">
        <v>58</v>
      </c>
      <c r="J655">
        <v>4</v>
      </c>
      <c r="K655" t="str">
        <f>IF(J655="","Not Provided",VLOOKUP(J655,YOE_correlation[],2,TRUE))</f>
        <v>1. Entry-level</v>
      </c>
      <c r="L655" s="2">
        <v>40</v>
      </c>
      <c r="M655">
        <f t="shared" si="58"/>
        <v>40</v>
      </c>
      <c r="N655">
        <v>2.2999999999999998</v>
      </c>
      <c r="O655" t="s">
        <v>53</v>
      </c>
      <c r="P655" t="str">
        <f t="shared" si="59"/>
        <v>Active</v>
      </c>
      <c r="Q655">
        <v>73</v>
      </c>
      <c r="R655" s="6">
        <f t="shared" si="60"/>
        <v>0.73</v>
      </c>
    </row>
    <row r="656" spans="1:18" x14ac:dyDescent="0.45">
      <c r="A656" t="s">
        <v>1372</v>
      </c>
      <c r="B656" t="s">
        <v>1373</v>
      </c>
      <c r="C656" t="str">
        <f t="shared" si="56"/>
        <v>Tammy Greer</v>
      </c>
      <c r="D656" t="s">
        <v>62</v>
      </c>
      <c r="E656" t="str">
        <f t="shared" si="57"/>
        <v>Female</v>
      </c>
      <c r="F656">
        <v>32</v>
      </c>
      <c r="G656" t="s">
        <v>16</v>
      </c>
      <c r="H656" t="s">
        <v>17</v>
      </c>
      <c r="I656" t="s">
        <v>37</v>
      </c>
      <c r="J656">
        <v>9</v>
      </c>
      <c r="K656" t="str">
        <f>IF(J656="","Not Provided",VLOOKUP(J656,YOE_correlation[],2,TRUE))</f>
        <v>2. Intermediate</v>
      </c>
      <c r="L656">
        <v>75</v>
      </c>
      <c r="M656">
        <f t="shared" si="58"/>
        <v>75</v>
      </c>
      <c r="O656" t="s">
        <v>19</v>
      </c>
      <c r="P656" t="str">
        <f t="shared" si="59"/>
        <v>Not Active</v>
      </c>
      <c r="Q656" s="1">
        <v>0.96</v>
      </c>
      <c r="R656" s="6">
        <f t="shared" si="60"/>
        <v>0.96</v>
      </c>
    </row>
    <row r="657" spans="1:18" x14ac:dyDescent="0.45">
      <c r="A657" t="s">
        <v>1374</v>
      </c>
      <c r="B657" t="s">
        <v>1375</v>
      </c>
      <c r="C657" t="str">
        <f t="shared" si="56"/>
        <v>Cynthia Mckinney</v>
      </c>
      <c r="D657" t="s">
        <v>26</v>
      </c>
      <c r="E657" t="str">
        <f t="shared" si="57"/>
        <v>Female</v>
      </c>
      <c r="F657">
        <v>59</v>
      </c>
      <c r="G657" t="s">
        <v>112</v>
      </c>
      <c r="H657" t="s">
        <v>10</v>
      </c>
      <c r="I657" t="s">
        <v>18</v>
      </c>
      <c r="J657">
        <v>14</v>
      </c>
      <c r="K657" t="str">
        <f>IF(J657="","Not Provided",VLOOKUP(J657,YOE_correlation[],2,TRUE))</f>
        <v>3. Experienced</v>
      </c>
      <c r="L657">
        <v>30</v>
      </c>
      <c r="M657">
        <f t="shared" si="58"/>
        <v>30</v>
      </c>
      <c r="N657">
        <v>3.8</v>
      </c>
      <c r="P657" t="str">
        <f t="shared" si="59"/>
        <v>Not Reported</v>
      </c>
      <c r="Q657" s="1">
        <v>0.66</v>
      </c>
      <c r="R657" s="6">
        <f t="shared" si="60"/>
        <v>0.66</v>
      </c>
    </row>
    <row r="658" spans="1:18" x14ac:dyDescent="0.45">
      <c r="A658" t="s">
        <v>1376</v>
      </c>
      <c r="B658" t="s">
        <v>1377</v>
      </c>
      <c r="C658" t="str">
        <f t="shared" si="56"/>
        <v>Wendy Rice</v>
      </c>
      <c r="D658" t="s">
        <v>8</v>
      </c>
      <c r="E658" t="str">
        <f t="shared" si="57"/>
        <v>Female</v>
      </c>
      <c r="F658">
        <v>59</v>
      </c>
      <c r="G658" t="s">
        <v>119</v>
      </c>
      <c r="H658" t="s">
        <v>120</v>
      </c>
      <c r="I658" t="s">
        <v>63</v>
      </c>
      <c r="J658">
        <v>37</v>
      </c>
      <c r="K658" t="str">
        <f>IF(J658="","Not Provided",VLOOKUP(J658,YOE_correlation[],2,TRUE))</f>
        <v>5. Expert / Veteran</v>
      </c>
      <c r="L658">
        <v>30</v>
      </c>
      <c r="M658">
        <f t="shared" si="58"/>
        <v>30</v>
      </c>
      <c r="N658">
        <v>4</v>
      </c>
      <c r="O658" t="b">
        <v>0</v>
      </c>
      <c r="P658" t="str">
        <f t="shared" si="59"/>
        <v>Not Active</v>
      </c>
      <c r="Q658" s="1">
        <v>0.62</v>
      </c>
      <c r="R658" s="6">
        <f t="shared" si="60"/>
        <v>0.62</v>
      </c>
    </row>
    <row r="659" spans="1:18" x14ac:dyDescent="0.45">
      <c r="A659" t="s">
        <v>1378</v>
      </c>
      <c r="B659" t="s">
        <v>1379</v>
      </c>
      <c r="C659" t="str">
        <f t="shared" si="56"/>
        <v>Randy Bender</v>
      </c>
      <c r="D659" t="s">
        <v>82</v>
      </c>
      <c r="E659" t="str">
        <f t="shared" si="57"/>
        <v>Male</v>
      </c>
      <c r="F659">
        <v>29</v>
      </c>
      <c r="G659" t="s">
        <v>16</v>
      </c>
      <c r="H659" t="s">
        <v>17</v>
      </c>
      <c r="I659" t="s">
        <v>18</v>
      </c>
      <c r="J659">
        <v>2</v>
      </c>
      <c r="K659" t="str">
        <f>IF(J659="","Not Provided",VLOOKUP(J659,YOE_correlation[],2,TRUE))</f>
        <v>1. Entry-level</v>
      </c>
      <c r="L659" t="s">
        <v>38</v>
      </c>
      <c r="M659">
        <f t="shared" si="58"/>
        <v>75</v>
      </c>
      <c r="N659">
        <v>2.2000000000000002</v>
      </c>
      <c r="O659" t="s">
        <v>59</v>
      </c>
      <c r="P659" t="str">
        <f t="shared" si="59"/>
        <v>Active</v>
      </c>
      <c r="Q659" s="1">
        <v>0.85</v>
      </c>
      <c r="R659" s="6">
        <f t="shared" si="60"/>
        <v>0.85</v>
      </c>
    </row>
    <row r="660" spans="1:18" x14ac:dyDescent="0.45">
      <c r="A660" t="s">
        <v>1380</v>
      </c>
      <c r="B660" t="s">
        <v>1381</v>
      </c>
      <c r="C660" t="str">
        <f t="shared" si="56"/>
        <v>Richard Dominguez</v>
      </c>
      <c r="D660" t="s">
        <v>47</v>
      </c>
      <c r="E660" t="str">
        <f t="shared" si="57"/>
        <v>Male</v>
      </c>
      <c r="F660">
        <v>58</v>
      </c>
      <c r="G660" t="s">
        <v>158</v>
      </c>
      <c r="H660" t="s">
        <v>159</v>
      </c>
      <c r="I660" t="s">
        <v>31</v>
      </c>
      <c r="J660">
        <v>11</v>
      </c>
      <c r="K660" t="str">
        <f>IF(J660="","Not Provided",VLOOKUP(J660,YOE_correlation[],2,TRUE))</f>
        <v>3. Experienced</v>
      </c>
      <c r="L660">
        <v>100</v>
      </c>
      <c r="M660">
        <f t="shared" si="58"/>
        <v>100</v>
      </c>
      <c r="N660">
        <v>4.3</v>
      </c>
      <c r="O660">
        <v>0</v>
      </c>
      <c r="P660" t="str">
        <f t="shared" si="59"/>
        <v>Not Active</v>
      </c>
      <c r="Q660" s="1">
        <v>0.66</v>
      </c>
      <c r="R660" s="6">
        <f t="shared" si="60"/>
        <v>0.66</v>
      </c>
    </row>
    <row r="661" spans="1:18" x14ac:dyDescent="0.45">
      <c r="A661" t="s">
        <v>1382</v>
      </c>
      <c r="B661" t="s">
        <v>1383</v>
      </c>
      <c r="C661" t="str">
        <f t="shared" si="56"/>
        <v>Melissa Maldonado</v>
      </c>
      <c r="D661" t="s">
        <v>2</v>
      </c>
      <c r="E661" t="str">
        <f t="shared" si="57"/>
        <v>Female</v>
      </c>
      <c r="F661">
        <v>56</v>
      </c>
      <c r="G661" t="s">
        <v>112</v>
      </c>
      <c r="H661" t="s">
        <v>10</v>
      </c>
      <c r="I661" t="s">
        <v>63</v>
      </c>
      <c r="J661">
        <v>19</v>
      </c>
      <c r="K661" t="str">
        <f>IF(J661="","Not Provided",VLOOKUP(J661,YOE_correlation[],2,TRUE))</f>
        <v>4. Senior</v>
      </c>
      <c r="L661">
        <v>20</v>
      </c>
      <c r="M661">
        <f t="shared" si="58"/>
        <v>20</v>
      </c>
      <c r="N661">
        <v>0</v>
      </c>
      <c r="O661">
        <v>0</v>
      </c>
      <c r="P661" t="str">
        <f t="shared" si="59"/>
        <v>Not Active</v>
      </c>
      <c r="Q661" s="1">
        <v>0.87</v>
      </c>
      <c r="R661" s="6">
        <f t="shared" si="60"/>
        <v>0.87</v>
      </c>
    </row>
    <row r="662" spans="1:18" x14ac:dyDescent="0.45">
      <c r="A662" t="s">
        <v>1384</v>
      </c>
      <c r="B662" t="s">
        <v>1385</v>
      </c>
      <c r="C662" t="str">
        <f t="shared" si="56"/>
        <v>Leah Harris</v>
      </c>
      <c r="D662" t="s">
        <v>22</v>
      </c>
      <c r="E662" t="str">
        <f t="shared" si="57"/>
        <v>Female</v>
      </c>
      <c r="F662">
        <v>36</v>
      </c>
      <c r="G662" t="s">
        <v>44</v>
      </c>
      <c r="H662" t="s">
        <v>10</v>
      </c>
      <c r="I662" t="s">
        <v>99</v>
      </c>
      <c r="J662">
        <v>9</v>
      </c>
      <c r="K662" t="str">
        <f>IF(J662="","Not Provided",VLOOKUP(J662,YOE_correlation[],2,TRUE))</f>
        <v>2. Intermediate</v>
      </c>
      <c r="L662">
        <v>20</v>
      </c>
      <c r="M662">
        <f t="shared" si="58"/>
        <v>20</v>
      </c>
      <c r="N662">
        <v>0</v>
      </c>
      <c r="O662">
        <v>1</v>
      </c>
      <c r="P662" t="str">
        <f t="shared" si="59"/>
        <v>Active</v>
      </c>
      <c r="Q662">
        <v>68</v>
      </c>
      <c r="R662" s="6">
        <f t="shared" si="60"/>
        <v>0.68</v>
      </c>
    </row>
    <row r="663" spans="1:18" x14ac:dyDescent="0.45">
      <c r="A663" t="s">
        <v>1386</v>
      </c>
      <c r="B663" t="s">
        <v>1387</v>
      </c>
      <c r="C663" t="str">
        <f t="shared" si="56"/>
        <v>Lynn French</v>
      </c>
      <c r="D663" t="s">
        <v>62</v>
      </c>
      <c r="E663" t="str">
        <f t="shared" si="57"/>
        <v>Female</v>
      </c>
      <c r="F663">
        <v>52</v>
      </c>
      <c r="G663" t="s">
        <v>112</v>
      </c>
      <c r="H663" t="s">
        <v>10</v>
      </c>
      <c r="I663" t="s">
        <v>58</v>
      </c>
      <c r="J663">
        <v>16</v>
      </c>
      <c r="K663" t="str">
        <f>IF(J663="","Not Provided",VLOOKUP(J663,YOE_correlation[],2,TRUE))</f>
        <v>4. Senior</v>
      </c>
      <c r="L663">
        <v>100</v>
      </c>
      <c r="M663">
        <f t="shared" si="58"/>
        <v>100</v>
      </c>
      <c r="N663">
        <v>4</v>
      </c>
      <c r="O663">
        <v>1</v>
      </c>
      <c r="P663" t="str">
        <f t="shared" si="59"/>
        <v>Active</v>
      </c>
      <c r="R663" s="6" t="str">
        <f t="shared" si="60"/>
        <v>Not Rated</v>
      </c>
    </row>
    <row r="664" spans="1:18" x14ac:dyDescent="0.45">
      <c r="A664" t="s">
        <v>1388</v>
      </c>
      <c r="B664" t="s">
        <v>1389</v>
      </c>
      <c r="C664" t="str">
        <f t="shared" si="56"/>
        <v>Angela Johnson</v>
      </c>
      <c r="D664" t="s">
        <v>62</v>
      </c>
      <c r="E664" t="str">
        <f t="shared" si="57"/>
        <v>Female</v>
      </c>
      <c r="F664">
        <v>42</v>
      </c>
      <c r="G664" t="s">
        <v>29</v>
      </c>
      <c r="H664" t="s">
        <v>30</v>
      </c>
      <c r="I664" t="s">
        <v>11</v>
      </c>
      <c r="J664">
        <v>8</v>
      </c>
      <c r="K664" t="str">
        <f>IF(J664="","Not Provided",VLOOKUP(J664,YOE_correlation[],2,TRUE))</f>
        <v>2. Intermediate</v>
      </c>
      <c r="L664" t="s">
        <v>83</v>
      </c>
      <c r="M664">
        <f t="shared" si="58"/>
        <v>50</v>
      </c>
      <c r="P664" t="str">
        <f t="shared" si="59"/>
        <v>Not Reported</v>
      </c>
      <c r="R664" s="6" t="str">
        <f t="shared" si="60"/>
        <v>Not Rated</v>
      </c>
    </row>
    <row r="665" spans="1:18" x14ac:dyDescent="0.45">
      <c r="A665" t="s">
        <v>1390</v>
      </c>
      <c r="B665" t="s">
        <v>1391</v>
      </c>
      <c r="C665" t="str">
        <f t="shared" si="56"/>
        <v>Sarah Edwards</v>
      </c>
      <c r="D665" t="s">
        <v>8</v>
      </c>
      <c r="E665" t="str">
        <f t="shared" si="57"/>
        <v>Female</v>
      </c>
      <c r="F665">
        <v>59</v>
      </c>
      <c r="G665" t="s">
        <v>78</v>
      </c>
      <c r="H665" t="s">
        <v>79</v>
      </c>
      <c r="I665" t="s">
        <v>11</v>
      </c>
      <c r="J665">
        <v>34</v>
      </c>
      <c r="K665" t="str">
        <f>IF(J665="","Not Provided",VLOOKUP(J665,YOE_correlation[],2,TRUE))</f>
        <v>5. Expert / Veteran</v>
      </c>
      <c r="L665">
        <v>100</v>
      </c>
      <c r="M665">
        <f t="shared" si="58"/>
        <v>100</v>
      </c>
      <c r="N665">
        <v>2</v>
      </c>
      <c r="O665">
        <v>1</v>
      </c>
      <c r="P665" t="str">
        <f t="shared" si="59"/>
        <v>Active</v>
      </c>
      <c r="Q665" s="1">
        <v>0.79</v>
      </c>
      <c r="R665" s="6">
        <f t="shared" si="60"/>
        <v>0.79</v>
      </c>
    </row>
    <row r="666" spans="1:18" x14ac:dyDescent="0.45">
      <c r="A666" t="s">
        <v>1392</v>
      </c>
      <c r="B666" t="s">
        <v>1393</v>
      </c>
      <c r="C666" t="str">
        <f t="shared" si="56"/>
        <v>Roy Collins</v>
      </c>
      <c r="D666" t="s">
        <v>15</v>
      </c>
      <c r="E666" t="str">
        <f t="shared" si="57"/>
        <v>Male</v>
      </c>
      <c r="F666">
        <v>33</v>
      </c>
      <c r="G666" t="s">
        <v>29</v>
      </c>
      <c r="H666" t="s">
        <v>30</v>
      </c>
      <c r="I666" t="s">
        <v>11</v>
      </c>
      <c r="J666">
        <v>5</v>
      </c>
      <c r="K666" t="str">
        <f>IF(J666="","Not Provided",VLOOKUP(J666,YOE_correlation[],2,TRUE))</f>
        <v>1. Entry-level</v>
      </c>
      <c r="L666" s="2">
        <v>50</v>
      </c>
      <c r="M666">
        <f t="shared" si="58"/>
        <v>50</v>
      </c>
      <c r="N666">
        <v>4.7</v>
      </c>
      <c r="O666">
        <v>1</v>
      </c>
      <c r="P666" t="str">
        <f t="shared" si="59"/>
        <v>Active</v>
      </c>
      <c r="Q666" s="1">
        <v>0.88</v>
      </c>
      <c r="R666" s="6">
        <f t="shared" si="60"/>
        <v>0.88</v>
      </c>
    </row>
    <row r="667" spans="1:18" x14ac:dyDescent="0.45">
      <c r="A667" t="s">
        <v>1394</v>
      </c>
      <c r="B667" t="s">
        <v>1395</v>
      </c>
      <c r="C667" t="str">
        <f t="shared" ref="C667:C730" si="61">B667</f>
        <v>Samantha Porter</v>
      </c>
      <c r="D667" t="s">
        <v>22</v>
      </c>
      <c r="E667" t="str">
        <f t="shared" si="57"/>
        <v>Female</v>
      </c>
      <c r="F667">
        <v>55</v>
      </c>
      <c r="G667" t="s">
        <v>112</v>
      </c>
      <c r="H667" t="s">
        <v>10</v>
      </c>
      <c r="I667" t="s">
        <v>23</v>
      </c>
      <c r="J667">
        <v>14</v>
      </c>
      <c r="K667" t="str">
        <f>IF(J667="","Not Provided",VLOOKUP(J667,YOE_correlation[],2,TRUE))</f>
        <v>3. Experienced</v>
      </c>
      <c r="L667" t="s">
        <v>83</v>
      </c>
      <c r="M667">
        <f t="shared" si="58"/>
        <v>50</v>
      </c>
      <c r="N667">
        <v>3.6</v>
      </c>
      <c r="O667">
        <v>1</v>
      </c>
      <c r="P667" t="str">
        <f t="shared" si="59"/>
        <v>Active</v>
      </c>
      <c r="Q667" s="1">
        <v>0.81</v>
      </c>
      <c r="R667" s="6">
        <f t="shared" si="60"/>
        <v>0.81</v>
      </c>
    </row>
    <row r="668" spans="1:18" x14ac:dyDescent="0.45">
      <c r="A668" t="s">
        <v>1396</v>
      </c>
      <c r="B668" t="s">
        <v>1397</v>
      </c>
      <c r="C668" t="str">
        <f t="shared" si="61"/>
        <v>Juan Elliott</v>
      </c>
      <c r="D668" t="s">
        <v>15</v>
      </c>
      <c r="E668" t="str">
        <f t="shared" si="57"/>
        <v>Male</v>
      </c>
      <c r="F668">
        <v>47</v>
      </c>
      <c r="G668" t="s">
        <v>97</v>
      </c>
      <c r="H668" t="s">
        <v>98</v>
      </c>
      <c r="I668" t="s">
        <v>58</v>
      </c>
      <c r="J668">
        <v>17</v>
      </c>
      <c r="K668" t="str">
        <f>IF(J668="","Not Provided",VLOOKUP(J668,YOE_correlation[],2,TRUE))</f>
        <v>4. Senior</v>
      </c>
      <c r="L668">
        <v>50</v>
      </c>
      <c r="M668">
        <f t="shared" si="58"/>
        <v>50</v>
      </c>
      <c r="N668">
        <v>1.2</v>
      </c>
      <c r="O668" t="s">
        <v>19</v>
      </c>
      <c r="P668" t="str">
        <f t="shared" si="59"/>
        <v>Not Active</v>
      </c>
      <c r="R668" s="6" t="str">
        <f t="shared" si="60"/>
        <v>Not Rated</v>
      </c>
    </row>
    <row r="669" spans="1:18" x14ac:dyDescent="0.45">
      <c r="A669" t="s">
        <v>1398</v>
      </c>
      <c r="B669" t="s">
        <v>1399</v>
      </c>
      <c r="C669" t="str">
        <f t="shared" si="61"/>
        <v>Elizabeth Phillips</v>
      </c>
      <c r="D669" t="s">
        <v>8</v>
      </c>
      <c r="E669" t="str">
        <f t="shared" si="57"/>
        <v>Female</v>
      </c>
      <c r="F669">
        <v>29</v>
      </c>
      <c r="G669" t="s">
        <v>162</v>
      </c>
      <c r="H669" t="s">
        <v>57</v>
      </c>
      <c r="I669" t="s">
        <v>31</v>
      </c>
      <c r="J669">
        <v>10</v>
      </c>
      <c r="K669" t="str">
        <f>IF(J669="","Not Provided",VLOOKUP(J669,YOE_correlation[],2,TRUE))</f>
        <v>2. Intermediate</v>
      </c>
      <c r="M669" t="str">
        <f t="shared" si="58"/>
        <v/>
      </c>
      <c r="N669">
        <v>4.4000000000000004</v>
      </c>
      <c r="O669" t="s">
        <v>59</v>
      </c>
      <c r="P669" t="str">
        <f t="shared" si="59"/>
        <v>Active</v>
      </c>
      <c r="Q669" s="1">
        <v>0.67</v>
      </c>
      <c r="R669" s="6">
        <f t="shared" si="60"/>
        <v>0.67</v>
      </c>
    </row>
    <row r="670" spans="1:18" x14ac:dyDescent="0.45">
      <c r="A670" t="s">
        <v>1400</v>
      </c>
      <c r="B670" t="s">
        <v>1401</v>
      </c>
      <c r="C670" t="str">
        <f t="shared" si="61"/>
        <v>Laura Evans</v>
      </c>
      <c r="D670" t="s">
        <v>62</v>
      </c>
      <c r="E670" t="str">
        <f t="shared" si="57"/>
        <v>Female</v>
      </c>
      <c r="F670">
        <v>30</v>
      </c>
      <c r="G670" t="s">
        <v>52</v>
      </c>
      <c r="H670" t="s">
        <v>10</v>
      </c>
      <c r="I670" t="s">
        <v>74</v>
      </c>
      <c r="J670">
        <v>8</v>
      </c>
      <c r="K670" t="str">
        <f>IF(J670="","Not Provided",VLOOKUP(J670,YOE_correlation[],2,TRUE))</f>
        <v>2. Intermediate</v>
      </c>
      <c r="L670">
        <v>100</v>
      </c>
      <c r="M670">
        <f t="shared" si="58"/>
        <v>100</v>
      </c>
      <c r="N670">
        <v>1.4</v>
      </c>
      <c r="O670" t="s">
        <v>53</v>
      </c>
      <c r="P670" t="str">
        <f t="shared" si="59"/>
        <v>Active</v>
      </c>
      <c r="Q670">
        <v>62</v>
      </c>
      <c r="R670" s="6">
        <f t="shared" si="60"/>
        <v>0.62</v>
      </c>
    </row>
    <row r="671" spans="1:18" x14ac:dyDescent="0.45">
      <c r="A671" t="s">
        <v>1402</v>
      </c>
      <c r="B671" t="s">
        <v>1403</v>
      </c>
      <c r="C671" t="str">
        <f t="shared" si="61"/>
        <v>Amanda Mitchell</v>
      </c>
      <c r="D671" t="s">
        <v>8</v>
      </c>
      <c r="E671" t="str">
        <f t="shared" si="57"/>
        <v>Female</v>
      </c>
      <c r="F671">
        <v>25</v>
      </c>
      <c r="G671" t="s">
        <v>112</v>
      </c>
      <c r="H671" t="s">
        <v>10</v>
      </c>
      <c r="I671" t="s">
        <v>74</v>
      </c>
      <c r="J671">
        <v>1</v>
      </c>
      <c r="K671" t="str">
        <f>IF(J671="","Not Provided",VLOOKUP(J671,YOE_correlation[],2,TRUE))</f>
        <v>1. Entry-level</v>
      </c>
      <c r="L671" t="s">
        <v>94</v>
      </c>
      <c r="M671">
        <f t="shared" si="58"/>
        <v>30</v>
      </c>
      <c r="N671">
        <v>3.2</v>
      </c>
      <c r="O671">
        <v>0</v>
      </c>
      <c r="P671" t="str">
        <f t="shared" si="59"/>
        <v>Not Active</v>
      </c>
      <c r="Q671" s="1">
        <v>0.87</v>
      </c>
      <c r="R671" s="6">
        <f t="shared" si="60"/>
        <v>0.87</v>
      </c>
    </row>
    <row r="672" spans="1:18" x14ac:dyDescent="0.45">
      <c r="A672" t="s">
        <v>1404</v>
      </c>
      <c r="B672" t="s">
        <v>1405</v>
      </c>
      <c r="C672" t="str">
        <f t="shared" si="61"/>
        <v>Sandra Williams</v>
      </c>
      <c r="D672" t="s">
        <v>26</v>
      </c>
      <c r="E672" t="str">
        <f t="shared" si="57"/>
        <v>Female</v>
      </c>
      <c r="F672">
        <v>28</v>
      </c>
      <c r="G672" t="s">
        <v>123</v>
      </c>
      <c r="H672" t="s">
        <v>124</v>
      </c>
      <c r="I672" t="s">
        <v>63</v>
      </c>
      <c r="J672">
        <v>10</v>
      </c>
      <c r="K672" t="str">
        <f>IF(J672="","Not Provided",VLOOKUP(J672,YOE_correlation[],2,TRUE))</f>
        <v>2. Intermediate</v>
      </c>
      <c r="M672" t="str">
        <f t="shared" si="58"/>
        <v/>
      </c>
      <c r="N672">
        <v>3.8</v>
      </c>
      <c r="O672" t="s">
        <v>53</v>
      </c>
      <c r="P672" t="str">
        <f t="shared" si="59"/>
        <v>Active</v>
      </c>
      <c r="Q672" s="1">
        <v>0.98</v>
      </c>
      <c r="R672" s="6">
        <f t="shared" si="60"/>
        <v>0.98</v>
      </c>
    </row>
    <row r="673" spans="1:18" x14ac:dyDescent="0.45">
      <c r="A673" t="s">
        <v>1406</v>
      </c>
      <c r="B673" t="s">
        <v>1407</v>
      </c>
      <c r="C673" t="str">
        <f t="shared" si="61"/>
        <v>Eric Johnson</v>
      </c>
      <c r="D673" t="s">
        <v>15</v>
      </c>
      <c r="E673" t="str">
        <f t="shared" si="57"/>
        <v>Male</v>
      </c>
      <c r="F673">
        <v>29</v>
      </c>
      <c r="G673" t="s">
        <v>97</v>
      </c>
      <c r="H673" t="s">
        <v>98</v>
      </c>
      <c r="I673" t="s">
        <v>5</v>
      </c>
      <c r="J673">
        <v>0</v>
      </c>
      <c r="K673" t="str">
        <f>IF(J673="","Not Provided",VLOOKUP(J673,YOE_correlation[],2,TRUE))</f>
        <v>1. Entry-level</v>
      </c>
      <c r="L673" s="2">
        <v>75</v>
      </c>
      <c r="M673">
        <f t="shared" si="58"/>
        <v>75</v>
      </c>
      <c r="N673">
        <v>1.5</v>
      </c>
      <c r="O673" t="b">
        <v>1</v>
      </c>
      <c r="P673" t="str">
        <f t="shared" si="59"/>
        <v>Active</v>
      </c>
      <c r="Q673" s="1">
        <v>0.64</v>
      </c>
      <c r="R673" s="6">
        <f t="shared" si="60"/>
        <v>0.64</v>
      </c>
    </row>
    <row r="674" spans="1:18" x14ac:dyDescent="0.45">
      <c r="A674" t="s">
        <v>1408</v>
      </c>
      <c r="B674" t="s">
        <v>1409</v>
      </c>
      <c r="C674" t="str">
        <f t="shared" si="61"/>
        <v>Javier Hobbs</v>
      </c>
      <c r="D674" t="s">
        <v>82</v>
      </c>
      <c r="E674" t="str">
        <f t="shared" si="57"/>
        <v>Male</v>
      </c>
      <c r="F674">
        <v>30</v>
      </c>
      <c r="G674" t="s">
        <v>173</v>
      </c>
      <c r="H674" t="s">
        <v>57</v>
      </c>
      <c r="I674" t="s">
        <v>18</v>
      </c>
      <c r="J674">
        <v>4</v>
      </c>
      <c r="K674" t="str">
        <f>IF(J674="","Not Provided",VLOOKUP(J674,YOE_correlation[],2,TRUE))</f>
        <v>1. Entry-level</v>
      </c>
      <c r="M674" t="str">
        <f t="shared" si="58"/>
        <v/>
      </c>
      <c r="N674">
        <v>2.8</v>
      </c>
      <c r="O674">
        <v>1</v>
      </c>
      <c r="P674" t="str">
        <f t="shared" si="59"/>
        <v>Active</v>
      </c>
      <c r="Q674" s="1">
        <v>0.71</v>
      </c>
      <c r="R674" s="6">
        <f t="shared" si="60"/>
        <v>0.71</v>
      </c>
    </row>
    <row r="675" spans="1:18" x14ac:dyDescent="0.45">
      <c r="A675" t="s">
        <v>1410</v>
      </c>
      <c r="B675" t="s">
        <v>1411</v>
      </c>
      <c r="C675" t="str">
        <f t="shared" si="61"/>
        <v>Jacob Jones</v>
      </c>
      <c r="D675" t="s">
        <v>15</v>
      </c>
      <c r="E675" t="str">
        <f t="shared" si="57"/>
        <v>Male</v>
      </c>
      <c r="F675">
        <v>47</v>
      </c>
      <c r="G675" t="s">
        <v>123</v>
      </c>
      <c r="H675" t="s">
        <v>124</v>
      </c>
      <c r="I675" t="s">
        <v>31</v>
      </c>
      <c r="J675">
        <v>2</v>
      </c>
      <c r="K675" t="str">
        <f>IF(J675="","Not Provided",VLOOKUP(J675,YOE_correlation[],2,TRUE))</f>
        <v>1. Entry-level</v>
      </c>
      <c r="L675">
        <v>50</v>
      </c>
      <c r="M675">
        <f t="shared" si="58"/>
        <v>50</v>
      </c>
      <c r="N675">
        <v>2.7</v>
      </c>
      <c r="O675" t="s">
        <v>143</v>
      </c>
      <c r="P675" t="str">
        <f t="shared" si="59"/>
        <v>Not Active</v>
      </c>
      <c r="Q675">
        <v>96</v>
      </c>
      <c r="R675" s="6">
        <f t="shared" si="60"/>
        <v>0.96</v>
      </c>
    </row>
    <row r="676" spans="1:18" x14ac:dyDescent="0.45">
      <c r="A676" t="s">
        <v>1412</v>
      </c>
      <c r="B676" t="s">
        <v>1413</v>
      </c>
      <c r="C676" t="str">
        <f t="shared" si="61"/>
        <v>Zachary Murphy</v>
      </c>
      <c r="D676" t="s">
        <v>47</v>
      </c>
      <c r="E676" t="str">
        <f t="shared" si="57"/>
        <v>Male</v>
      </c>
      <c r="F676">
        <v>34</v>
      </c>
      <c r="G676" t="s">
        <v>9</v>
      </c>
      <c r="H676" t="s">
        <v>10</v>
      </c>
      <c r="I676" t="s">
        <v>5</v>
      </c>
      <c r="J676">
        <v>10</v>
      </c>
      <c r="K676" t="str">
        <f>IF(J676="","Not Provided",VLOOKUP(J676,YOE_correlation[],2,TRUE))</f>
        <v>2. Intermediate</v>
      </c>
      <c r="L676" s="2">
        <v>30</v>
      </c>
      <c r="M676">
        <f t="shared" si="58"/>
        <v>30</v>
      </c>
      <c r="N676">
        <v>3.9</v>
      </c>
      <c r="P676" t="str">
        <f t="shared" si="59"/>
        <v>Not Reported</v>
      </c>
      <c r="R676" s="6" t="str">
        <f t="shared" si="60"/>
        <v>Not Rated</v>
      </c>
    </row>
    <row r="677" spans="1:18" x14ac:dyDescent="0.45">
      <c r="A677" t="s">
        <v>1414</v>
      </c>
      <c r="B677" t="s">
        <v>1415</v>
      </c>
      <c r="C677" t="str">
        <f t="shared" si="61"/>
        <v>Joshua Owens</v>
      </c>
      <c r="D677" t="s">
        <v>77</v>
      </c>
      <c r="E677" t="str">
        <f t="shared" si="57"/>
        <v>Male</v>
      </c>
      <c r="F677">
        <v>45</v>
      </c>
      <c r="G677" t="s">
        <v>44</v>
      </c>
      <c r="H677" t="s">
        <v>10</v>
      </c>
      <c r="I677" t="s">
        <v>18</v>
      </c>
      <c r="J677">
        <v>16</v>
      </c>
      <c r="K677" t="str">
        <f>IF(J677="","Not Provided",VLOOKUP(J677,YOE_correlation[],2,TRUE))</f>
        <v>4. Senior</v>
      </c>
      <c r="L677">
        <v>100</v>
      </c>
      <c r="M677">
        <f t="shared" si="58"/>
        <v>100</v>
      </c>
      <c r="N677">
        <v>4.5999999999999996</v>
      </c>
      <c r="O677" t="s">
        <v>19</v>
      </c>
      <c r="P677" t="str">
        <f t="shared" si="59"/>
        <v>Not Active</v>
      </c>
      <c r="Q677" s="1">
        <v>0.78</v>
      </c>
      <c r="R677" s="6">
        <f t="shared" si="60"/>
        <v>0.78</v>
      </c>
    </row>
    <row r="678" spans="1:18" x14ac:dyDescent="0.45">
      <c r="A678" t="s">
        <v>1416</v>
      </c>
      <c r="B678" t="s">
        <v>1417</v>
      </c>
      <c r="C678" t="str">
        <f t="shared" si="61"/>
        <v>Dawn Mitchell</v>
      </c>
      <c r="D678" t="s">
        <v>22</v>
      </c>
      <c r="E678" t="str">
        <f t="shared" si="57"/>
        <v>Female</v>
      </c>
      <c r="F678">
        <v>56</v>
      </c>
      <c r="G678" t="s">
        <v>173</v>
      </c>
      <c r="H678" t="s">
        <v>57</v>
      </c>
      <c r="I678" t="s">
        <v>63</v>
      </c>
      <c r="J678">
        <v>27</v>
      </c>
      <c r="K678" t="str">
        <f>IF(J678="","Not Provided",VLOOKUP(J678,YOE_correlation[],2,TRUE))</f>
        <v>5. Expert / Veteran</v>
      </c>
      <c r="L678" s="2">
        <v>20</v>
      </c>
      <c r="M678">
        <f t="shared" si="58"/>
        <v>20</v>
      </c>
      <c r="N678">
        <v>2.2000000000000002</v>
      </c>
      <c r="O678" t="b">
        <v>0</v>
      </c>
      <c r="P678" t="str">
        <f t="shared" si="59"/>
        <v>Not Active</v>
      </c>
      <c r="Q678" s="1">
        <v>0.7</v>
      </c>
      <c r="R678" s="6">
        <f t="shared" si="60"/>
        <v>0.7</v>
      </c>
    </row>
    <row r="679" spans="1:18" x14ac:dyDescent="0.45">
      <c r="A679" t="s">
        <v>1418</v>
      </c>
      <c r="B679" t="s">
        <v>1419</v>
      </c>
      <c r="C679" t="str">
        <f t="shared" si="61"/>
        <v>Regina Dunn</v>
      </c>
      <c r="D679" t="s">
        <v>26</v>
      </c>
      <c r="E679" t="str">
        <f t="shared" si="57"/>
        <v>Female</v>
      </c>
      <c r="F679">
        <v>49</v>
      </c>
      <c r="G679" t="s">
        <v>158</v>
      </c>
      <c r="H679" t="s">
        <v>159</v>
      </c>
      <c r="I679" t="s">
        <v>74</v>
      </c>
      <c r="J679">
        <v>20</v>
      </c>
      <c r="K679" t="str">
        <f>IF(J679="","Not Provided",VLOOKUP(J679,YOE_correlation[],2,TRUE))</f>
        <v>4. Senior</v>
      </c>
      <c r="L679">
        <v>50</v>
      </c>
      <c r="M679">
        <f t="shared" si="58"/>
        <v>50</v>
      </c>
      <c r="N679">
        <v>2.5</v>
      </c>
      <c r="O679">
        <v>0</v>
      </c>
      <c r="P679" t="str">
        <f t="shared" si="59"/>
        <v>Not Active</v>
      </c>
      <c r="Q679" s="1">
        <v>0.82</v>
      </c>
      <c r="R679" s="6">
        <f t="shared" si="60"/>
        <v>0.82</v>
      </c>
    </row>
    <row r="680" spans="1:18" x14ac:dyDescent="0.45">
      <c r="A680" t="s">
        <v>1420</v>
      </c>
      <c r="B680" t="s">
        <v>1421</v>
      </c>
      <c r="C680" t="str">
        <f t="shared" si="61"/>
        <v>Ernest Cole</v>
      </c>
      <c r="D680" t="s">
        <v>47</v>
      </c>
      <c r="E680" t="str">
        <f t="shared" si="57"/>
        <v>Male</v>
      </c>
      <c r="F680">
        <v>48</v>
      </c>
      <c r="G680" t="s">
        <v>119</v>
      </c>
      <c r="H680" t="s">
        <v>120</v>
      </c>
      <c r="I680" t="s">
        <v>31</v>
      </c>
      <c r="J680">
        <v>10</v>
      </c>
      <c r="K680" t="str">
        <f>IF(J680="","Not Provided",VLOOKUP(J680,YOE_correlation[],2,TRUE))</f>
        <v>2. Intermediate</v>
      </c>
      <c r="M680" t="str">
        <f t="shared" si="58"/>
        <v/>
      </c>
      <c r="N680">
        <v>3.1</v>
      </c>
      <c r="O680" t="b">
        <v>0</v>
      </c>
      <c r="P680" t="str">
        <f t="shared" si="59"/>
        <v>Not Active</v>
      </c>
      <c r="R680" s="6" t="str">
        <f t="shared" si="60"/>
        <v>Not Rated</v>
      </c>
    </row>
    <row r="681" spans="1:18" x14ac:dyDescent="0.45">
      <c r="A681" t="s">
        <v>1422</v>
      </c>
      <c r="B681" t="s">
        <v>1423</v>
      </c>
      <c r="C681" t="str">
        <f t="shared" si="61"/>
        <v>Hannah Sanders</v>
      </c>
      <c r="D681" t="s">
        <v>26</v>
      </c>
      <c r="E681" t="str">
        <f t="shared" si="57"/>
        <v>Female</v>
      </c>
      <c r="F681">
        <v>29</v>
      </c>
      <c r="G681" t="s">
        <v>97</v>
      </c>
      <c r="H681" t="s">
        <v>98</v>
      </c>
      <c r="I681" t="s">
        <v>18</v>
      </c>
      <c r="J681">
        <v>0</v>
      </c>
      <c r="K681" t="str">
        <f>IF(J681="","Not Provided",VLOOKUP(J681,YOE_correlation[],2,TRUE))</f>
        <v>1. Entry-level</v>
      </c>
      <c r="L681" s="2">
        <v>20</v>
      </c>
      <c r="M681">
        <f t="shared" si="58"/>
        <v>20</v>
      </c>
      <c r="O681">
        <v>1</v>
      </c>
      <c r="P681" t="str">
        <f t="shared" si="59"/>
        <v>Active</v>
      </c>
      <c r="Q681" s="1">
        <v>0.99</v>
      </c>
      <c r="R681" s="6">
        <f t="shared" si="60"/>
        <v>0.99</v>
      </c>
    </row>
    <row r="682" spans="1:18" x14ac:dyDescent="0.45">
      <c r="A682" t="s">
        <v>1424</v>
      </c>
      <c r="B682" t="s">
        <v>1425</v>
      </c>
      <c r="C682" t="str">
        <f t="shared" si="61"/>
        <v>Ellen Bowman</v>
      </c>
      <c r="D682" t="s">
        <v>62</v>
      </c>
      <c r="E682" t="str">
        <f t="shared" si="57"/>
        <v>Female</v>
      </c>
      <c r="F682">
        <v>49</v>
      </c>
      <c r="G682" t="s">
        <v>29</v>
      </c>
      <c r="H682" t="s">
        <v>30</v>
      </c>
      <c r="I682" t="s">
        <v>23</v>
      </c>
      <c r="J682">
        <v>11</v>
      </c>
      <c r="K682" t="str">
        <f>IF(J682="","Not Provided",VLOOKUP(J682,YOE_correlation[],2,TRUE))</f>
        <v>3. Experienced</v>
      </c>
      <c r="L682">
        <v>75</v>
      </c>
      <c r="M682">
        <f t="shared" si="58"/>
        <v>75</v>
      </c>
      <c r="N682">
        <v>3.8</v>
      </c>
      <c r="O682" t="s">
        <v>59</v>
      </c>
      <c r="P682" t="str">
        <f t="shared" si="59"/>
        <v>Active</v>
      </c>
      <c r="Q682" s="1">
        <v>0.93</v>
      </c>
      <c r="R682" s="6">
        <f t="shared" si="60"/>
        <v>0.93</v>
      </c>
    </row>
    <row r="683" spans="1:18" x14ac:dyDescent="0.45">
      <c r="A683" t="s">
        <v>1426</v>
      </c>
      <c r="B683" t="s">
        <v>1427</v>
      </c>
      <c r="C683" t="str">
        <f t="shared" si="61"/>
        <v>Nancy Moore</v>
      </c>
      <c r="D683" t="s">
        <v>8</v>
      </c>
      <c r="E683" t="str">
        <f t="shared" si="57"/>
        <v>Female</v>
      </c>
      <c r="F683">
        <v>22</v>
      </c>
      <c r="G683" t="s">
        <v>158</v>
      </c>
      <c r="H683" t="s">
        <v>159</v>
      </c>
      <c r="I683" t="s">
        <v>5</v>
      </c>
      <c r="J683">
        <v>1</v>
      </c>
      <c r="K683" t="str">
        <f>IF(J683="","Not Provided",VLOOKUP(J683,YOE_correlation[],2,TRUE))</f>
        <v>1. Entry-level</v>
      </c>
      <c r="L683">
        <v>100</v>
      </c>
      <c r="M683">
        <f t="shared" si="58"/>
        <v>100</v>
      </c>
      <c r="N683">
        <v>4.8</v>
      </c>
      <c r="O683" t="s">
        <v>59</v>
      </c>
      <c r="P683" t="str">
        <f t="shared" si="59"/>
        <v>Active</v>
      </c>
      <c r="Q683" s="1">
        <v>0.75</v>
      </c>
      <c r="R683" s="6">
        <f t="shared" si="60"/>
        <v>0.75</v>
      </c>
    </row>
    <row r="684" spans="1:18" x14ac:dyDescent="0.45">
      <c r="A684" t="s">
        <v>1428</v>
      </c>
      <c r="B684" t="s">
        <v>1429</v>
      </c>
      <c r="C684" t="str">
        <f t="shared" si="61"/>
        <v>Joseph Wood</v>
      </c>
      <c r="D684" t="s">
        <v>34</v>
      </c>
      <c r="E684" t="str">
        <f t="shared" si="57"/>
        <v>Male</v>
      </c>
      <c r="F684">
        <v>52</v>
      </c>
      <c r="G684" t="s">
        <v>162</v>
      </c>
      <c r="H684" t="s">
        <v>57</v>
      </c>
      <c r="I684" t="s">
        <v>18</v>
      </c>
      <c r="J684">
        <v>30</v>
      </c>
      <c r="K684" t="str">
        <f>IF(J684="","Not Provided",VLOOKUP(J684,YOE_correlation[],2,TRUE))</f>
        <v>5. Expert / Veteran</v>
      </c>
      <c r="L684" t="s">
        <v>12</v>
      </c>
      <c r="M684">
        <f t="shared" si="58"/>
        <v>100</v>
      </c>
      <c r="N684">
        <v>2.5</v>
      </c>
      <c r="P684" t="str">
        <f t="shared" si="59"/>
        <v>Not Reported</v>
      </c>
      <c r="Q684">
        <v>61</v>
      </c>
      <c r="R684" s="6">
        <f t="shared" si="60"/>
        <v>0.61</v>
      </c>
    </row>
    <row r="685" spans="1:18" x14ac:dyDescent="0.45">
      <c r="A685" t="s">
        <v>1430</v>
      </c>
      <c r="B685" t="s">
        <v>1431</v>
      </c>
      <c r="C685" t="str">
        <f t="shared" si="61"/>
        <v>Michael Harrell</v>
      </c>
      <c r="D685" t="s">
        <v>47</v>
      </c>
      <c r="E685" t="str">
        <f t="shared" si="57"/>
        <v>Male</v>
      </c>
      <c r="F685">
        <v>60</v>
      </c>
      <c r="G685" t="s">
        <v>112</v>
      </c>
      <c r="H685" t="s">
        <v>10</v>
      </c>
      <c r="I685" t="s">
        <v>5</v>
      </c>
      <c r="J685">
        <v>7</v>
      </c>
      <c r="K685" t="str">
        <f>IF(J685="","Not Provided",VLOOKUP(J685,YOE_correlation[],2,TRUE))</f>
        <v>2. Intermediate</v>
      </c>
      <c r="L685" t="s">
        <v>94</v>
      </c>
      <c r="M685">
        <f t="shared" si="58"/>
        <v>30</v>
      </c>
      <c r="N685">
        <v>0</v>
      </c>
      <c r="O685" t="s">
        <v>143</v>
      </c>
      <c r="P685" t="str">
        <f t="shared" si="59"/>
        <v>Not Active</v>
      </c>
      <c r="Q685" s="1">
        <v>0.97</v>
      </c>
      <c r="R685" s="6">
        <f t="shared" si="60"/>
        <v>0.97</v>
      </c>
    </row>
    <row r="686" spans="1:18" x14ac:dyDescent="0.45">
      <c r="A686" t="s">
        <v>1432</v>
      </c>
      <c r="B686" t="s">
        <v>1433</v>
      </c>
      <c r="C686" t="str">
        <f t="shared" si="61"/>
        <v>Connie Mcclain</v>
      </c>
      <c r="D686" t="s">
        <v>22</v>
      </c>
      <c r="E686" t="str">
        <f t="shared" si="57"/>
        <v>Female</v>
      </c>
      <c r="F686">
        <v>33</v>
      </c>
      <c r="G686" t="s">
        <v>70</v>
      </c>
      <c r="H686" t="s">
        <v>71</v>
      </c>
      <c r="I686" t="s">
        <v>58</v>
      </c>
      <c r="J686">
        <v>0</v>
      </c>
      <c r="K686" t="str">
        <f>IF(J686="","Not Provided",VLOOKUP(J686,YOE_correlation[],2,TRUE))</f>
        <v>1. Entry-level</v>
      </c>
      <c r="L686" s="2">
        <v>100</v>
      </c>
      <c r="M686">
        <f t="shared" si="58"/>
        <v>100</v>
      </c>
      <c r="N686">
        <v>1.7</v>
      </c>
      <c r="O686">
        <v>1</v>
      </c>
      <c r="P686" t="str">
        <f t="shared" si="59"/>
        <v>Active</v>
      </c>
      <c r="Q686">
        <v>95</v>
      </c>
      <c r="R686" s="6">
        <f t="shared" si="60"/>
        <v>0.95</v>
      </c>
    </row>
    <row r="687" spans="1:18" x14ac:dyDescent="0.45">
      <c r="A687" t="s">
        <v>1434</v>
      </c>
      <c r="B687" t="s">
        <v>1435</v>
      </c>
      <c r="C687" t="str">
        <f t="shared" si="61"/>
        <v>Matthew Baldwin</v>
      </c>
      <c r="D687" t="s">
        <v>77</v>
      </c>
      <c r="E687" t="str">
        <f t="shared" si="57"/>
        <v>Male</v>
      </c>
      <c r="F687">
        <v>52</v>
      </c>
      <c r="G687" t="s">
        <v>97</v>
      </c>
      <c r="H687" t="s">
        <v>98</v>
      </c>
      <c r="I687" t="s">
        <v>18</v>
      </c>
      <c r="J687">
        <v>21</v>
      </c>
      <c r="K687" t="str">
        <f>IF(J687="","Not Provided",VLOOKUP(J687,YOE_correlation[],2,TRUE))</f>
        <v>5. Expert / Veteran</v>
      </c>
      <c r="L687" t="s">
        <v>41</v>
      </c>
      <c r="M687">
        <f t="shared" si="58"/>
        <v>40</v>
      </c>
      <c r="N687">
        <v>4</v>
      </c>
      <c r="P687" t="str">
        <f t="shared" si="59"/>
        <v>Not Reported</v>
      </c>
      <c r="Q687" s="1">
        <v>0.69</v>
      </c>
      <c r="R687" s="6">
        <f t="shared" si="60"/>
        <v>0.69</v>
      </c>
    </row>
    <row r="688" spans="1:18" x14ac:dyDescent="0.45">
      <c r="A688" t="s">
        <v>1436</v>
      </c>
      <c r="B688" t="s">
        <v>1437</v>
      </c>
      <c r="C688" t="str">
        <f t="shared" si="61"/>
        <v>Danielle Nelson</v>
      </c>
      <c r="D688" t="s">
        <v>2</v>
      </c>
      <c r="E688" t="str">
        <f t="shared" si="57"/>
        <v>Female</v>
      </c>
      <c r="F688">
        <v>25</v>
      </c>
      <c r="G688" t="s">
        <v>16</v>
      </c>
      <c r="H688" t="s">
        <v>17</v>
      </c>
      <c r="I688" t="s">
        <v>74</v>
      </c>
      <c r="J688">
        <v>7</v>
      </c>
      <c r="K688" t="str">
        <f>IF(J688="","Not Provided",VLOOKUP(J688,YOE_correlation[],2,TRUE))</f>
        <v>2. Intermediate</v>
      </c>
      <c r="L688" t="s">
        <v>12</v>
      </c>
      <c r="M688">
        <f t="shared" si="58"/>
        <v>100</v>
      </c>
      <c r="N688">
        <v>1.9</v>
      </c>
      <c r="O688" t="b">
        <v>0</v>
      </c>
      <c r="P688" t="str">
        <f t="shared" si="59"/>
        <v>Not Active</v>
      </c>
      <c r="Q688" s="1">
        <v>0.63</v>
      </c>
      <c r="R688" s="6">
        <f t="shared" si="60"/>
        <v>0.63</v>
      </c>
    </row>
    <row r="689" spans="1:18" x14ac:dyDescent="0.45">
      <c r="A689" t="s">
        <v>1438</v>
      </c>
      <c r="B689" t="s">
        <v>1439</v>
      </c>
      <c r="C689" t="str">
        <f t="shared" si="61"/>
        <v>Steven Moore</v>
      </c>
      <c r="D689" t="s">
        <v>77</v>
      </c>
      <c r="E689" t="str">
        <f t="shared" si="57"/>
        <v>Male</v>
      </c>
      <c r="F689">
        <v>33</v>
      </c>
      <c r="G689" t="s">
        <v>70</v>
      </c>
      <c r="H689" t="s">
        <v>71</v>
      </c>
      <c r="I689" t="s">
        <v>63</v>
      </c>
      <c r="K689" t="str">
        <f>IF(J689="","Not Provided",VLOOKUP(J689,YOE_correlation[],2,TRUE))</f>
        <v>Not Provided</v>
      </c>
      <c r="L689" t="s">
        <v>94</v>
      </c>
      <c r="M689">
        <f t="shared" si="58"/>
        <v>30</v>
      </c>
      <c r="N689">
        <v>4.4000000000000004</v>
      </c>
      <c r="O689" t="b">
        <v>1</v>
      </c>
      <c r="P689" t="str">
        <f t="shared" si="59"/>
        <v>Active</v>
      </c>
      <c r="Q689" s="1">
        <v>0.65</v>
      </c>
      <c r="R689" s="6">
        <f t="shared" si="60"/>
        <v>0.65</v>
      </c>
    </row>
    <row r="690" spans="1:18" x14ac:dyDescent="0.45">
      <c r="A690" t="s">
        <v>1440</v>
      </c>
      <c r="B690" t="s">
        <v>1441</v>
      </c>
      <c r="C690" t="str">
        <f t="shared" si="61"/>
        <v>Megan Hudson</v>
      </c>
      <c r="D690" t="s">
        <v>2</v>
      </c>
      <c r="E690" t="str">
        <f t="shared" si="57"/>
        <v>Female</v>
      </c>
      <c r="F690">
        <v>33</v>
      </c>
      <c r="G690" t="s">
        <v>158</v>
      </c>
      <c r="H690" t="s">
        <v>159</v>
      </c>
      <c r="I690" t="s">
        <v>11</v>
      </c>
      <c r="K690" t="str">
        <f>IF(J690="","Not Provided",VLOOKUP(J690,YOE_correlation[],2,TRUE))</f>
        <v>Not Provided</v>
      </c>
      <c r="M690" t="str">
        <f t="shared" si="58"/>
        <v/>
      </c>
      <c r="N690">
        <v>4.2</v>
      </c>
      <c r="O690" t="s">
        <v>59</v>
      </c>
      <c r="P690" t="str">
        <f t="shared" si="59"/>
        <v>Active</v>
      </c>
      <c r="Q690" s="1">
        <v>0.9</v>
      </c>
      <c r="R690" s="6">
        <f t="shared" si="60"/>
        <v>0.9</v>
      </c>
    </row>
    <row r="691" spans="1:18" x14ac:dyDescent="0.45">
      <c r="A691" t="s">
        <v>1442</v>
      </c>
      <c r="B691" t="s">
        <v>28</v>
      </c>
      <c r="C691" t="str">
        <f t="shared" si="61"/>
        <v>Lisa Johnson</v>
      </c>
      <c r="D691" t="s">
        <v>62</v>
      </c>
      <c r="E691" t="str">
        <f t="shared" si="57"/>
        <v>Female</v>
      </c>
      <c r="F691">
        <v>52</v>
      </c>
      <c r="G691" t="s">
        <v>112</v>
      </c>
      <c r="H691" t="s">
        <v>10</v>
      </c>
      <c r="I691" t="s">
        <v>58</v>
      </c>
      <c r="J691">
        <v>25</v>
      </c>
      <c r="K691" t="str">
        <f>IF(J691="","Not Provided",VLOOKUP(J691,YOE_correlation[],2,TRUE))</f>
        <v>5. Expert / Veteran</v>
      </c>
      <c r="L691">
        <v>100</v>
      </c>
      <c r="M691">
        <f t="shared" si="58"/>
        <v>100</v>
      </c>
      <c r="N691">
        <v>4.8</v>
      </c>
      <c r="O691" t="s">
        <v>19</v>
      </c>
      <c r="P691" t="str">
        <f t="shared" si="59"/>
        <v>Not Active</v>
      </c>
      <c r="R691" s="6" t="str">
        <f t="shared" si="60"/>
        <v>Not Rated</v>
      </c>
    </row>
    <row r="692" spans="1:18" x14ac:dyDescent="0.45">
      <c r="A692" t="s">
        <v>1443</v>
      </c>
      <c r="B692" t="s">
        <v>1444</v>
      </c>
      <c r="C692" t="str">
        <f t="shared" si="61"/>
        <v>Tracy White</v>
      </c>
      <c r="D692" t="s">
        <v>2</v>
      </c>
      <c r="E692" t="str">
        <f t="shared" si="57"/>
        <v>Female</v>
      </c>
      <c r="F692">
        <v>20</v>
      </c>
      <c r="G692" t="s">
        <v>35</v>
      </c>
      <c r="H692" t="s">
        <v>36</v>
      </c>
      <c r="I692" t="s">
        <v>23</v>
      </c>
      <c r="J692">
        <v>1</v>
      </c>
      <c r="K692" t="str">
        <f>IF(J692="","Not Provided",VLOOKUP(J692,YOE_correlation[],2,TRUE))</f>
        <v>1. Entry-level</v>
      </c>
      <c r="L692" t="s">
        <v>94</v>
      </c>
      <c r="M692">
        <f t="shared" si="58"/>
        <v>30</v>
      </c>
      <c r="N692">
        <v>2</v>
      </c>
      <c r="O692" t="s">
        <v>143</v>
      </c>
      <c r="P692" t="str">
        <f t="shared" si="59"/>
        <v>Not Active</v>
      </c>
      <c r="Q692" s="1">
        <v>0.89</v>
      </c>
      <c r="R692" s="6">
        <f t="shared" si="60"/>
        <v>0.89</v>
      </c>
    </row>
    <row r="693" spans="1:18" x14ac:dyDescent="0.45">
      <c r="A693" t="s">
        <v>1445</v>
      </c>
      <c r="B693" t="s">
        <v>1446</v>
      </c>
      <c r="C693" t="str">
        <f t="shared" si="61"/>
        <v>Natalie Diaz</v>
      </c>
      <c r="D693" t="s">
        <v>8</v>
      </c>
      <c r="E693" t="str">
        <f t="shared" si="57"/>
        <v>Female</v>
      </c>
      <c r="F693">
        <v>43</v>
      </c>
      <c r="G693" t="s">
        <v>108</v>
      </c>
      <c r="H693" t="s">
        <v>109</v>
      </c>
      <c r="I693" t="s">
        <v>37</v>
      </c>
      <c r="J693">
        <v>7</v>
      </c>
      <c r="K693" t="str">
        <f>IF(J693="","Not Provided",VLOOKUP(J693,YOE_correlation[],2,TRUE))</f>
        <v>2. Intermediate</v>
      </c>
      <c r="L693" t="s">
        <v>83</v>
      </c>
      <c r="M693">
        <f t="shared" si="58"/>
        <v>50</v>
      </c>
      <c r="O693">
        <v>1</v>
      </c>
      <c r="P693" t="str">
        <f t="shared" si="59"/>
        <v>Active</v>
      </c>
      <c r="Q693" s="1">
        <v>0.8</v>
      </c>
      <c r="R693" s="6">
        <f t="shared" si="60"/>
        <v>0.8</v>
      </c>
    </row>
    <row r="694" spans="1:18" x14ac:dyDescent="0.45">
      <c r="A694" t="s">
        <v>1447</v>
      </c>
      <c r="B694" t="s">
        <v>1403</v>
      </c>
      <c r="C694" t="str">
        <f t="shared" si="61"/>
        <v>Amanda Mitchell</v>
      </c>
      <c r="D694" t="s">
        <v>26</v>
      </c>
      <c r="E694" t="str">
        <f t="shared" si="57"/>
        <v>Female</v>
      </c>
      <c r="F694">
        <v>31</v>
      </c>
      <c r="G694" t="s">
        <v>119</v>
      </c>
      <c r="H694" t="s">
        <v>120</v>
      </c>
      <c r="I694" t="s">
        <v>11</v>
      </c>
      <c r="K694" t="str">
        <f>IF(J694="","Not Provided",VLOOKUP(J694,YOE_correlation[],2,TRUE))</f>
        <v>Not Provided</v>
      </c>
      <c r="L694">
        <v>50</v>
      </c>
      <c r="M694">
        <f t="shared" si="58"/>
        <v>50</v>
      </c>
      <c r="N694">
        <v>1.4</v>
      </c>
      <c r="O694" t="s">
        <v>143</v>
      </c>
      <c r="P694" t="str">
        <f t="shared" si="59"/>
        <v>Not Active</v>
      </c>
      <c r="Q694" s="1">
        <v>0.8</v>
      </c>
      <c r="R694" s="6">
        <f t="shared" si="60"/>
        <v>0.8</v>
      </c>
    </row>
    <row r="695" spans="1:18" x14ac:dyDescent="0.45">
      <c r="A695" t="s">
        <v>1448</v>
      </c>
      <c r="B695" t="s">
        <v>1449</v>
      </c>
      <c r="C695" t="str">
        <f t="shared" si="61"/>
        <v>Karen Scott</v>
      </c>
      <c r="D695" t="s">
        <v>8</v>
      </c>
      <c r="E695" t="str">
        <f t="shared" si="57"/>
        <v>Female</v>
      </c>
      <c r="F695">
        <v>29</v>
      </c>
      <c r="G695" t="s">
        <v>16</v>
      </c>
      <c r="H695" t="s">
        <v>17</v>
      </c>
      <c r="I695" t="s">
        <v>37</v>
      </c>
      <c r="J695">
        <v>6</v>
      </c>
      <c r="K695" t="str">
        <f>IF(J695="","Not Provided",VLOOKUP(J695,YOE_correlation[],2,TRUE))</f>
        <v>2. Intermediate</v>
      </c>
      <c r="L695">
        <v>100</v>
      </c>
      <c r="M695">
        <f t="shared" si="58"/>
        <v>100</v>
      </c>
      <c r="N695">
        <v>1.8</v>
      </c>
      <c r="O695" t="s">
        <v>19</v>
      </c>
      <c r="P695" t="str">
        <f t="shared" si="59"/>
        <v>Not Active</v>
      </c>
      <c r="R695" s="6" t="str">
        <f t="shared" si="60"/>
        <v>Not Rated</v>
      </c>
    </row>
    <row r="696" spans="1:18" x14ac:dyDescent="0.45">
      <c r="A696" t="s">
        <v>1450</v>
      </c>
      <c r="B696" t="s">
        <v>821</v>
      </c>
      <c r="C696" t="str">
        <f t="shared" si="61"/>
        <v>Mary Brown</v>
      </c>
      <c r="D696" t="s">
        <v>8</v>
      </c>
      <c r="E696" t="str">
        <f t="shared" si="57"/>
        <v>Female</v>
      </c>
      <c r="F696">
        <v>53</v>
      </c>
      <c r="G696" t="s">
        <v>137</v>
      </c>
      <c r="H696" t="s">
        <v>138</v>
      </c>
      <c r="I696" t="s">
        <v>18</v>
      </c>
      <c r="J696">
        <v>35</v>
      </c>
      <c r="K696" t="str">
        <f>IF(J696="","Not Provided",VLOOKUP(J696,YOE_correlation[],2,TRUE))</f>
        <v>5. Expert / Veteran</v>
      </c>
      <c r="M696" t="str">
        <f t="shared" si="58"/>
        <v/>
      </c>
      <c r="N696">
        <v>0</v>
      </c>
      <c r="O696">
        <v>1</v>
      </c>
      <c r="P696" t="str">
        <f t="shared" si="59"/>
        <v>Active</v>
      </c>
      <c r="Q696" s="1">
        <v>0.67</v>
      </c>
      <c r="R696" s="6">
        <f t="shared" si="60"/>
        <v>0.67</v>
      </c>
    </row>
    <row r="697" spans="1:18" x14ac:dyDescent="0.45">
      <c r="A697" t="s">
        <v>1451</v>
      </c>
      <c r="B697" t="s">
        <v>1452</v>
      </c>
      <c r="C697" t="str">
        <f t="shared" si="61"/>
        <v>Jon Jones</v>
      </c>
      <c r="D697" t="s">
        <v>15</v>
      </c>
      <c r="E697" t="str">
        <f t="shared" si="57"/>
        <v>Male</v>
      </c>
      <c r="F697">
        <v>38</v>
      </c>
      <c r="G697" t="s">
        <v>78</v>
      </c>
      <c r="H697" t="s">
        <v>79</v>
      </c>
      <c r="I697" t="s">
        <v>11</v>
      </c>
      <c r="J697">
        <v>1</v>
      </c>
      <c r="K697" t="str">
        <f>IF(J697="","Not Provided",VLOOKUP(J697,YOE_correlation[],2,TRUE))</f>
        <v>1. Entry-level</v>
      </c>
      <c r="L697" t="s">
        <v>41</v>
      </c>
      <c r="M697">
        <f t="shared" si="58"/>
        <v>40</v>
      </c>
      <c r="N697">
        <v>0</v>
      </c>
      <c r="O697">
        <v>0</v>
      </c>
      <c r="P697" t="str">
        <f t="shared" si="59"/>
        <v>Not Active</v>
      </c>
      <c r="Q697" s="1">
        <v>0.96</v>
      </c>
      <c r="R697" s="6">
        <f t="shared" si="60"/>
        <v>0.96</v>
      </c>
    </row>
    <row r="698" spans="1:18" x14ac:dyDescent="0.45">
      <c r="A698" t="s">
        <v>1453</v>
      </c>
      <c r="B698" t="s">
        <v>1454</v>
      </c>
      <c r="C698" t="str">
        <f t="shared" si="61"/>
        <v>Jason Phillips</v>
      </c>
      <c r="D698" t="s">
        <v>82</v>
      </c>
      <c r="E698" t="str">
        <f t="shared" si="57"/>
        <v>Male</v>
      </c>
      <c r="F698">
        <v>29</v>
      </c>
      <c r="G698" t="s">
        <v>173</v>
      </c>
      <c r="H698" t="s">
        <v>57</v>
      </c>
      <c r="I698" t="s">
        <v>18</v>
      </c>
      <c r="K698" t="str">
        <f>IF(J698="","Not Provided",VLOOKUP(J698,YOE_correlation[],2,TRUE))</f>
        <v>Not Provided</v>
      </c>
      <c r="L698">
        <v>20</v>
      </c>
      <c r="M698">
        <f t="shared" si="58"/>
        <v>20</v>
      </c>
      <c r="N698">
        <v>0</v>
      </c>
      <c r="O698">
        <v>0</v>
      </c>
      <c r="P698" t="str">
        <f t="shared" si="59"/>
        <v>Not Active</v>
      </c>
      <c r="Q698" s="1">
        <v>0.9</v>
      </c>
      <c r="R698" s="6">
        <f t="shared" si="60"/>
        <v>0.9</v>
      </c>
    </row>
    <row r="699" spans="1:18" x14ac:dyDescent="0.45">
      <c r="A699" t="s">
        <v>1455</v>
      </c>
      <c r="B699" t="s">
        <v>1456</v>
      </c>
      <c r="C699" t="str">
        <f t="shared" si="61"/>
        <v>Eric Walsh</v>
      </c>
      <c r="D699" t="s">
        <v>77</v>
      </c>
      <c r="E699" t="str">
        <f t="shared" si="57"/>
        <v>Male</v>
      </c>
      <c r="F699">
        <v>42</v>
      </c>
      <c r="G699" t="s">
        <v>97</v>
      </c>
      <c r="H699" t="s">
        <v>98</v>
      </c>
      <c r="I699" t="s">
        <v>58</v>
      </c>
      <c r="J699">
        <v>0</v>
      </c>
      <c r="K699" t="str">
        <f>IF(J699="","Not Provided",VLOOKUP(J699,YOE_correlation[],2,TRUE))</f>
        <v>1. Entry-level</v>
      </c>
      <c r="M699" t="str">
        <f t="shared" si="58"/>
        <v/>
      </c>
      <c r="N699">
        <v>3.9</v>
      </c>
      <c r="O699" t="b">
        <v>0</v>
      </c>
      <c r="P699" t="str">
        <f t="shared" si="59"/>
        <v>Not Active</v>
      </c>
      <c r="Q699" s="1">
        <v>0.62</v>
      </c>
      <c r="R699" s="6">
        <f t="shared" si="60"/>
        <v>0.62</v>
      </c>
    </row>
    <row r="700" spans="1:18" x14ac:dyDescent="0.45">
      <c r="A700" t="s">
        <v>1457</v>
      </c>
      <c r="B700" t="s">
        <v>1458</v>
      </c>
      <c r="C700" t="str">
        <f t="shared" si="61"/>
        <v>Carol Schneider</v>
      </c>
      <c r="D700" t="s">
        <v>2</v>
      </c>
      <c r="E700" t="str">
        <f t="shared" si="57"/>
        <v>Female</v>
      </c>
      <c r="F700">
        <v>54</v>
      </c>
      <c r="G700" t="s">
        <v>44</v>
      </c>
      <c r="H700" t="s">
        <v>10</v>
      </c>
      <c r="I700" t="s">
        <v>99</v>
      </c>
      <c r="J700">
        <v>9</v>
      </c>
      <c r="K700" t="str">
        <f>IF(J700="","Not Provided",VLOOKUP(J700,YOE_correlation[],2,TRUE))</f>
        <v>2. Intermediate</v>
      </c>
      <c r="L700">
        <v>100</v>
      </c>
      <c r="M700">
        <f t="shared" si="58"/>
        <v>100</v>
      </c>
      <c r="O700" t="s">
        <v>19</v>
      </c>
      <c r="P700" t="str">
        <f t="shared" si="59"/>
        <v>Not Active</v>
      </c>
      <c r="Q700" s="1">
        <v>0.72</v>
      </c>
      <c r="R700" s="6">
        <f t="shared" si="60"/>
        <v>0.72</v>
      </c>
    </row>
    <row r="701" spans="1:18" x14ac:dyDescent="0.45">
      <c r="A701" t="s">
        <v>1459</v>
      </c>
      <c r="B701" t="s">
        <v>1460</v>
      </c>
      <c r="C701" t="str">
        <f t="shared" si="61"/>
        <v>Juan Hines</v>
      </c>
      <c r="D701" t="s">
        <v>47</v>
      </c>
      <c r="E701" t="str">
        <f t="shared" si="57"/>
        <v>Male</v>
      </c>
      <c r="F701">
        <v>56</v>
      </c>
      <c r="G701" t="s">
        <v>158</v>
      </c>
      <c r="H701" t="s">
        <v>159</v>
      </c>
      <c r="I701" t="s">
        <v>58</v>
      </c>
      <c r="J701">
        <v>18</v>
      </c>
      <c r="K701" t="str">
        <f>IF(J701="","Not Provided",VLOOKUP(J701,YOE_correlation[],2,TRUE))</f>
        <v>4. Senior</v>
      </c>
      <c r="L701" t="s">
        <v>83</v>
      </c>
      <c r="M701">
        <f t="shared" si="58"/>
        <v>50</v>
      </c>
      <c r="N701">
        <v>4.4000000000000004</v>
      </c>
      <c r="O701" t="s">
        <v>59</v>
      </c>
      <c r="P701" t="str">
        <f t="shared" si="59"/>
        <v>Active</v>
      </c>
      <c r="Q701" s="1">
        <v>0.83</v>
      </c>
      <c r="R701" s="6">
        <f t="shared" si="60"/>
        <v>0.83</v>
      </c>
    </row>
    <row r="702" spans="1:18" x14ac:dyDescent="0.45">
      <c r="A702" t="s">
        <v>1461</v>
      </c>
      <c r="B702" t="s">
        <v>1462</v>
      </c>
      <c r="C702" t="str">
        <f t="shared" si="61"/>
        <v>Martha Sweeney</v>
      </c>
      <c r="D702" t="s">
        <v>2</v>
      </c>
      <c r="E702" t="str">
        <f t="shared" si="57"/>
        <v>Female</v>
      </c>
      <c r="F702">
        <v>47</v>
      </c>
      <c r="G702" t="s">
        <v>48</v>
      </c>
      <c r="H702" t="s">
        <v>49</v>
      </c>
      <c r="I702" t="s">
        <v>18</v>
      </c>
      <c r="J702">
        <v>22</v>
      </c>
      <c r="K702" t="str">
        <f>IF(J702="","Not Provided",VLOOKUP(J702,YOE_correlation[],2,TRUE))</f>
        <v>5. Expert / Veteran</v>
      </c>
      <c r="L702">
        <v>100</v>
      </c>
      <c r="M702">
        <f t="shared" si="58"/>
        <v>100</v>
      </c>
      <c r="N702">
        <v>4.4000000000000004</v>
      </c>
      <c r="O702" t="s">
        <v>143</v>
      </c>
      <c r="P702" t="str">
        <f t="shared" si="59"/>
        <v>Not Active</v>
      </c>
      <c r="Q702" s="1">
        <v>0.7</v>
      </c>
      <c r="R702" s="6">
        <f t="shared" si="60"/>
        <v>0.7</v>
      </c>
    </row>
    <row r="703" spans="1:18" x14ac:dyDescent="0.45">
      <c r="A703" t="s">
        <v>1463</v>
      </c>
      <c r="B703" t="s">
        <v>1464</v>
      </c>
      <c r="C703" t="str">
        <f t="shared" si="61"/>
        <v>Jason Weaver</v>
      </c>
      <c r="D703" t="s">
        <v>34</v>
      </c>
      <c r="E703" t="str">
        <f t="shared" si="57"/>
        <v>Male</v>
      </c>
      <c r="F703">
        <v>45</v>
      </c>
      <c r="G703" t="s">
        <v>108</v>
      </c>
      <c r="H703" t="s">
        <v>109</v>
      </c>
      <c r="I703" t="s">
        <v>5</v>
      </c>
      <c r="J703">
        <v>25</v>
      </c>
      <c r="K703" t="str">
        <f>IF(J703="","Not Provided",VLOOKUP(J703,YOE_correlation[],2,TRUE))</f>
        <v>5. Expert / Veteran</v>
      </c>
      <c r="L703">
        <v>50</v>
      </c>
      <c r="M703">
        <f t="shared" si="58"/>
        <v>50</v>
      </c>
      <c r="N703">
        <v>0</v>
      </c>
      <c r="O703" t="s">
        <v>143</v>
      </c>
      <c r="P703" t="str">
        <f t="shared" si="59"/>
        <v>Not Active</v>
      </c>
      <c r="Q703">
        <v>99</v>
      </c>
      <c r="R703" s="6">
        <f t="shared" si="60"/>
        <v>0.99</v>
      </c>
    </row>
    <row r="704" spans="1:18" x14ac:dyDescent="0.45">
      <c r="A704" t="s">
        <v>1465</v>
      </c>
      <c r="B704" t="s">
        <v>1466</v>
      </c>
      <c r="C704" t="str">
        <f t="shared" si="61"/>
        <v>Benjamin Stevens</v>
      </c>
      <c r="D704" t="s">
        <v>77</v>
      </c>
      <c r="E704" t="str">
        <f t="shared" si="57"/>
        <v>Male</v>
      </c>
      <c r="F704">
        <v>45</v>
      </c>
      <c r="G704" t="s">
        <v>158</v>
      </c>
      <c r="H704" t="s">
        <v>159</v>
      </c>
      <c r="I704" t="s">
        <v>37</v>
      </c>
      <c r="J704">
        <v>6</v>
      </c>
      <c r="K704" t="str">
        <f>IF(J704="","Not Provided",VLOOKUP(J704,YOE_correlation[],2,TRUE))</f>
        <v>2. Intermediate</v>
      </c>
      <c r="L704">
        <v>50</v>
      </c>
      <c r="M704">
        <f t="shared" si="58"/>
        <v>50</v>
      </c>
      <c r="N704">
        <v>1.4</v>
      </c>
      <c r="P704" t="str">
        <f t="shared" si="59"/>
        <v>Not Reported</v>
      </c>
      <c r="Q704">
        <v>97</v>
      </c>
      <c r="R704" s="6">
        <f t="shared" si="60"/>
        <v>0.97</v>
      </c>
    </row>
    <row r="705" spans="1:18" x14ac:dyDescent="0.45">
      <c r="A705" t="s">
        <v>1467</v>
      </c>
      <c r="B705" t="s">
        <v>1468</v>
      </c>
      <c r="C705" t="str">
        <f t="shared" si="61"/>
        <v>Daniel Lopez</v>
      </c>
      <c r="D705" t="s">
        <v>77</v>
      </c>
      <c r="E705" t="str">
        <f t="shared" si="57"/>
        <v>Male</v>
      </c>
      <c r="F705">
        <v>35</v>
      </c>
      <c r="G705" t="s">
        <v>112</v>
      </c>
      <c r="H705" t="s">
        <v>10</v>
      </c>
      <c r="I705" t="s">
        <v>99</v>
      </c>
      <c r="J705">
        <v>10</v>
      </c>
      <c r="K705" t="str">
        <f>IF(J705="","Not Provided",VLOOKUP(J705,YOE_correlation[],2,TRUE))</f>
        <v>2. Intermediate</v>
      </c>
      <c r="L705">
        <v>20</v>
      </c>
      <c r="M705">
        <f t="shared" si="58"/>
        <v>20</v>
      </c>
      <c r="N705">
        <v>3.2</v>
      </c>
      <c r="O705" t="b">
        <v>1</v>
      </c>
      <c r="P705" t="str">
        <f t="shared" si="59"/>
        <v>Active</v>
      </c>
      <c r="Q705" s="1">
        <v>0.77</v>
      </c>
      <c r="R705" s="6">
        <f t="shared" si="60"/>
        <v>0.77</v>
      </c>
    </row>
    <row r="706" spans="1:18" x14ac:dyDescent="0.45">
      <c r="A706" t="s">
        <v>1469</v>
      </c>
      <c r="B706" t="s">
        <v>1470</v>
      </c>
      <c r="C706" t="str">
        <f t="shared" si="61"/>
        <v>John Simpson</v>
      </c>
      <c r="D706" t="s">
        <v>15</v>
      </c>
      <c r="E706" t="str">
        <f t="shared" si="57"/>
        <v>Male</v>
      </c>
      <c r="F706">
        <v>51</v>
      </c>
      <c r="G706" t="s">
        <v>112</v>
      </c>
      <c r="H706" t="s">
        <v>10</v>
      </c>
      <c r="I706" t="s">
        <v>74</v>
      </c>
      <c r="J706">
        <v>4</v>
      </c>
      <c r="K706" t="str">
        <f>IF(J706="","Not Provided",VLOOKUP(J706,YOE_correlation[],2,TRUE))</f>
        <v>1. Entry-level</v>
      </c>
      <c r="L706" t="s">
        <v>83</v>
      </c>
      <c r="M706">
        <f t="shared" si="58"/>
        <v>50</v>
      </c>
      <c r="N706">
        <v>2</v>
      </c>
      <c r="O706" t="s">
        <v>143</v>
      </c>
      <c r="P706" t="str">
        <f t="shared" si="59"/>
        <v>Not Active</v>
      </c>
      <c r="Q706" s="1">
        <v>0.92</v>
      </c>
      <c r="R706" s="6">
        <f t="shared" si="60"/>
        <v>0.92</v>
      </c>
    </row>
    <row r="707" spans="1:18" x14ac:dyDescent="0.45">
      <c r="A707" t="s">
        <v>1471</v>
      </c>
      <c r="B707" t="s">
        <v>1472</v>
      </c>
      <c r="C707" t="str">
        <f t="shared" si="61"/>
        <v>Katrina Schultz</v>
      </c>
      <c r="D707" t="s">
        <v>22</v>
      </c>
      <c r="E707" t="str">
        <f t="shared" ref="E707:E770" si="62">IF(LOWER(LEFT(D707,1))="f", "Female", "Male")</f>
        <v>Female</v>
      </c>
      <c r="F707">
        <v>34</v>
      </c>
      <c r="G707" t="s">
        <v>173</v>
      </c>
      <c r="H707" t="s">
        <v>57</v>
      </c>
      <c r="I707" t="s">
        <v>11</v>
      </c>
      <c r="J707">
        <v>11</v>
      </c>
      <c r="K707" t="str">
        <f>IF(J707="","Not Provided",VLOOKUP(J707,YOE_correlation[],2,TRUE))</f>
        <v>3. Experienced</v>
      </c>
      <c r="L707">
        <v>50</v>
      </c>
      <c r="M707">
        <f t="shared" ref="M707:M770" si="63">IFERROR(--_xlfn.REGEXREPLACE(L707,"[^0-9.]",""),"")</f>
        <v>50</v>
      </c>
      <c r="N707">
        <v>3.3</v>
      </c>
      <c r="O707" t="s">
        <v>53</v>
      </c>
      <c r="P707" t="str">
        <f t="shared" ref="P707:P770" si="64">IF(O707="","Not Reported",IF(_xlfn.REGEXTEST(TRIM(UPPER(O707)),"^(1|Y|YES|TRUE)$",1),"Active","Not Active"))</f>
        <v>Active</v>
      </c>
      <c r="Q707" s="1">
        <v>0.76</v>
      </c>
      <c r="R707" s="6">
        <f t="shared" ref="R707:R770" si="65">IF(
    Q707="",
    "Not Rated",
    IF(
        RIGHT(TRIM(Q707),1)="%",
        VALUE(_xlfn.REGEXREPLACE(Q707,"%",""))/100,
        IF(Q707&gt;1, Q707/100,Q707)
    )
)</f>
        <v>0.76</v>
      </c>
    </row>
    <row r="708" spans="1:18" x14ac:dyDescent="0.45">
      <c r="A708" t="s">
        <v>1473</v>
      </c>
      <c r="B708" t="s">
        <v>1474</v>
      </c>
      <c r="C708" t="str">
        <f t="shared" si="61"/>
        <v>Danielle Bell</v>
      </c>
      <c r="D708" t="s">
        <v>8</v>
      </c>
      <c r="E708" t="str">
        <f t="shared" si="62"/>
        <v>Female</v>
      </c>
      <c r="F708">
        <v>51</v>
      </c>
      <c r="G708" t="s">
        <v>35</v>
      </c>
      <c r="H708" t="s">
        <v>36</v>
      </c>
      <c r="I708" t="s">
        <v>18</v>
      </c>
      <c r="J708">
        <v>1</v>
      </c>
      <c r="K708" t="str">
        <f>IF(J708="","Not Provided",VLOOKUP(J708,YOE_correlation[],2,TRUE))</f>
        <v>1. Entry-level</v>
      </c>
      <c r="L708" s="2">
        <v>50</v>
      </c>
      <c r="M708">
        <f t="shared" si="63"/>
        <v>50</v>
      </c>
      <c r="N708">
        <v>0</v>
      </c>
      <c r="O708" t="s">
        <v>59</v>
      </c>
      <c r="P708" t="str">
        <f t="shared" si="64"/>
        <v>Active</v>
      </c>
      <c r="Q708" s="1">
        <v>0.97</v>
      </c>
      <c r="R708" s="6">
        <f t="shared" si="65"/>
        <v>0.97</v>
      </c>
    </row>
    <row r="709" spans="1:18" x14ac:dyDescent="0.45">
      <c r="A709" t="s">
        <v>1475</v>
      </c>
      <c r="B709" t="s">
        <v>1476</v>
      </c>
      <c r="C709" t="str">
        <f t="shared" si="61"/>
        <v>Jason Brady</v>
      </c>
      <c r="D709" t="s">
        <v>77</v>
      </c>
      <c r="E709" t="str">
        <f t="shared" si="62"/>
        <v>Male</v>
      </c>
      <c r="F709">
        <v>58</v>
      </c>
      <c r="G709" t="s">
        <v>123</v>
      </c>
      <c r="H709" t="s">
        <v>124</v>
      </c>
      <c r="I709" t="s">
        <v>18</v>
      </c>
      <c r="J709">
        <v>35</v>
      </c>
      <c r="K709" t="str">
        <f>IF(J709="","Not Provided",VLOOKUP(J709,YOE_correlation[],2,TRUE))</f>
        <v>5. Expert / Veteran</v>
      </c>
      <c r="L709" t="s">
        <v>12</v>
      </c>
      <c r="M709">
        <f t="shared" si="63"/>
        <v>100</v>
      </c>
      <c r="N709">
        <v>2.2999999999999998</v>
      </c>
      <c r="O709" t="s">
        <v>59</v>
      </c>
      <c r="P709" t="str">
        <f t="shared" si="64"/>
        <v>Active</v>
      </c>
      <c r="R709" s="6" t="str">
        <f t="shared" si="65"/>
        <v>Not Rated</v>
      </c>
    </row>
    <row r="710" spans="1:18" x14ac:dyDescent="0.45">
      <c r="A710" t="s">
        <v>1477</v>
      </c>
      <c r="B710" t="s">
        <v>1478</v>
      </c>
      <c r="C710" t="str">
        <f t="shared" si="61"/>
        <v>Megan Bright</v>
      </c>
      <c r="D710" t="s">
        <v>2</v>
      </c>
      <c r="E710" t="str">
        <f t="shared" si="62"/>
        <v>Female</v>
      </c>
      <c r="F710">
        <v>36</v>
      </c>
      <c r="G710" t="s">
        <v>29</v>
      </c>
      <c r="H710" t="s">
        <v>30</v>
      </c>
      <c r="I710" t="s">
        <v>23</v>
      </c>
      <c r="J710">
        <v>17</v>
      </c>
      <c r="K710" t="str">
        <f>IF(J710="","Not Provided",VLOOKUP(J710,YOE_correlation[],2,TRUE))</f>
        <v>4. Senior</v>
      </c>
      <c r="L710" s="2">
        <v>20</v>
      </c>
      <c r="M710">
        <f t="shared" si="63"/>
        <v>20</v>
      </c>
      <c r="N710">
        <v>0</v>
      </c>
      <c r="O710">
        <v>1</v>
      </c>
      <c r="P710" t="str">
        <f t="shared" si="64"/>
        <v>Active</v>
      </c>
      <c r="Q710">
        <v>99</v>
      </c>
      <c r="R710" s="6">
        <f t="shared" si="65"/>
        <v>0.99</v>
      </c>
    </row>
    <row r="711" spans="1:18" x14ac:dyDescent="0.45">
      <c r="A711" t="s">
        <v>1479</v>
      </c>
      <c r="B711" t="s">
        <v>1480</v>
      </c>
      <c r="C711" t="str">
        <f t="shared" si="61"/>
        <v>David Griffin</v>
      </c>
      <c r="D711" t="s">
        <v>47</v>
      </c>
      <c r="E711" t="str">
        <f t="shared" si="62"/>
        <v>Male</v>
      </c>
      <c r="G711" t="s">
        <v>108</v>
      </c>
      <c r="H711" t="s">
        <v>109</v>
      </c>
      <c r="I711" t="s">
        <v>31</v>
      </c>
      <c r="J711">
        <v>12</v>
      </c>
      <c r="K711" t="str">
        <f>IF(J711="","Not Provided",VLOOKUP(J711,YOE_correlation[],2,TRUE))</f>
        <v>3. Experienced</v>
      </c>
      <c r="L711">
        <v>30</v>
      </c>
      <c r="M711">
        <f t="shared" si="63"/>
        <v>30</v>
      </c>
      <c r="N711">
        <v>2.6</v>
      </c>
      <c r="O711" t="s">
        <v>59</v>
      </c>
      <c r="P711" t="str">
        <f t="shared" si="64"/>
        <v>Active</v>
      </c>
      <c r="R711" s="6" t="str">
        <f t="shared" si="65"/>
        <v>Not Rated</v>
      </c>
    </row>
    <row r="712" spans="1:18" x14ac:dyDescent="0.45">
      <c r="A712" t="s">
        <v>1481</v>
      </c>
      <c r="B712" t="s">
        <v>1482</v>
      </c>
      <c r="C712" t="str">
        <f t="shared" si="61"/>
        <v>Michael Clark</v>
      </c>
      <c r="D712" t="s">
        <v>77</v>
      </c>
      <c r="E712" t="str">
        <f t="shared" si="62"/>
        <v>Male</v>
      </c>
      <c r="F712">
        <v>56</v>
      </c>
      <c r="G712" t="s">
        <v>137</v>
      </c>
      <c r="H712" t="s">
        <v>138</v>
      </c>
      <c r="I712" t="s">
        <v>99</v>
      </c>
      <c r="J712">
        <v>30</v>
      </c>
      <c r="K712" t="str">
        <f>IF(J712="","Not Provided",VLOOKUP(J712,YOE_correlation[],2,TRUE))</f>
        <v>5. Expert / Veteran</v>
      </c>
      <c r="L712">
        <v>40</v>
      </c>
      <c r="M712">
        <f t="shared" si="63"/>
        <v>40</v>
      </c>
      <c r="N712">
        <v>3.3</v>
      </c>
      <c r="O712" t="s">
        <v>53</v>
      </c>
      <c r="P712" t="str">
        <f t="shared" si="64"/>
        <v>Active</v>
      </c>
      <c r="Q712" s="1">
        <v>0.82</v>
      </c>
      <c r="R712" s="6">
        <f t="shared" si="65"/>
        <v>0.82</v>
      </c>
    </row>
    <row r="713" spans="1:18" x14ac:dyDescent="0.45">
      <c r="A713" t="s">
        <v>1483</v>
      </c>
      <c r="B713" t="s">
        <v>1484</v>
      </c>
      <c r="C713" t="str">
        <f t="shared" si="61"/>
        <v>Rebecca Barker</v>
      </c>
      <c r="D713" t="s">
        <v>2</v>
      </c>
      <c r="E713" t="str">
        <f t="shared" si="62"/>
        <v>Female</v>
      </c>
      <c r="F713">
        <v>58</v>
      </c>
      <c r="G713" t="s">
        <v>112</v>
      </c>
      <c r="H713" t="s">
        <v>10</v>
      </c>
      <c r="I713" t="s">
        <v>63</v>
      </c>
      <c r="J713">
        <v>20</v>
      </c>
      <c r="K713" t="str">
        <f>IF(J713="","Not Provided",VLOOKUP(J713,YOE_correlation[],2,TRUE))</f>
        <v>4. Senior</v>
      </c>
      <c r="L713">
        <v>75</v>
      </c>
      <c r="M713">
        <f t="shared" si="63"/>
        <v>75</v>
      </c>
      <c r="N713">
        <v>3.6</v>
      </c>
      <c r="O713" t="s">
        <v>53</v>
      </c>
      <c r="P713" t="str">
        <f t="shared" si="64"/>
        <v>Active</v>
      </c>
      <c r="Q713" s="1">
        <v>0.78</v>
      </c>
      <c r="R713" s="6">
        <f t="shared" si="65"/>
        <v>0.78</v>
      </c>
    </row>
    <row r="714" spans="1:18" x14ac:dyDescent="0.45">
      <c r="A714" t="s">
        <v>1485</v>
      </c>
      <c r="B714" t="s">
        <v>1486</v>
      </c>
      <c r="C714" t="str">
        <f t="shared" si="61"/>
        <v>Angela Smith</v>
      </c>
      <c r="D714" t="s">
        <v>2</v>
      </c>
      <c r="E714" t="str">
        <f t="shared" si="62"/>
        <v>Female</v>
      </c>
      <c r="F714">
        <v>58</v>
      </c>
      <c r="G714" t="s">
        <v>44</v>
      </c>
      <c r="H714" t="s">
        <v>10</v>
      </c>
      <c r="I714" t="s">
        <v>63</v>
      </c>
      <c r="J714">
        <v>22</v>
      </c>
      <c r="K714" t="str">
        <f>IF(J714="","Not Provided",VLOOKUP(J714,YOE_correlation[],2,TRUE))</f>
        <v>5. Expert / Veteran</v>
      </c>
      <c r="L714">
        <v>100</v>
      </c>
      <c r="M714">
        <f t="shared" si="63"/>
        <v>100</v>
      </c>
      <c r="N714">
        <v>3.7</v>
      </c>
      <c r="O714">
        <v>0</v>
      </c>
      <c r="P714" t="str">
        <f t="shared" si="64"/>
        <v>Not Active</v>
      </c>
      <c r="R714" s="6" t="str">
        <f t="shared" si="65"/>
        <v>Not Rated</v>
      </c>
    </row>
    <row r="715" spans="1:18" x14ac:dyDescent="0.45">
      <c r="A715" t="s">
        <v>1487</v>
      </c>
      <c r="B715" t="s">
        <v>1488</v>
      </c>
      <c r="C715" t="str">
        <f t="shared" si="61"/>
        <v>Christina Wright</v>
      </c>
      <c r="D715" t="s">
        <v>22</v>
      </c>
      <c r="E715" t="str">
        <f t="shared" si="62"/>
        <v>Female</v>
      </c>
      <c r="F715">
        <v>54</v>
      </c>
      <c r="G715" t="s">
        <v>52</v>
      </c>
      <c r="H715" t="s">
        <v>10</v>
      </c>
      <c r="I715" t="s">
        <v>31</v>
      </c>
      <c r="J715">
        <v>32</v>
      </c>
      <c r="K715" t="str">
        <f>IF(J715="","Not Provided",VLOOKUP(J715,YOE_correlation[],2,TRUE))</f>
        <v>5. Expert / Veteran</v>
      </c>
      <c r="L715" s="2">
        <v>20</v>
      </c>
      <c r="M715">
        <f t="shared" si="63"/>
        <v>20</v>
      </c>
      <c r="N715">
        <v>3.4</v>
      </c>
      <c r="O715" t="s">
        <v>143</v>
      </c>
      <c r="P715" t="str">
        <f t="shared" si="64"/>
        <v>Not Active</v>
      </c>
      <c r="R715" s="6" t="str">
        <f t="shared" si="65"/>
        <v>Not Rated</v>
      </c>
    </row>
    <row r="716" spans="1:18" x14ac:dyDescent="0.45">
      <c r="A716" t="s">
        <v>1489</v>
      </c>
      <c r="B716" t="s">
        <v>1490</v>
      </c>
      <c r="C716" t="str">
        <f t="shared" si="61"/>
        <v>Todd Turner</v>
      </c>
      <c r="D716" t="s">
        <v>15</v>
      </c>
      <c r="E716" t="str">
        <f t="shared" si="62"/>
        <v>Male</v>
      </c>
      <c r="F716">
        <v>53</v>
      </c>
      <c r="G716" t="s">
        <v>9</v>
      </c>
      <c r="H716" t="s">
        <v>10</v>
      </c>
      <c r="I716" t="s">
        <v>58</v>
      </c>
      <c r="J716">
        <v>9</v>
      </c>
      <c r="K716" t="str">
        <f>IF(J716="","Not Provided",VLOOKUP(J716,YOE_correlation[],2,TRUE))</f>
        <v>2. Intermediate</v>
      </c>
      <c r="L716">
        <v>50</v>
      </c>
      <c r="M716">
        <f t="shared" si="63"/>
        <v>50</v>
      </c>
      <c r="N716">
        <v>4</v>
      </c>
      <c r="O716" t="s">
        <v>59</v>
      </c>
      <c r="P716" t="str">
        <f t="shared" si="64"/>
        <v>Active</v>
      </c>
      <c r="Q716" s="1">
        <v>0.72</v>
      </c>
      <c r="R716" s="6">
        <f t="shared" si="65"/>
        <v>0.72</v>
      </c>
    </row>
    <row r="717" spans="1:18" x14ac:dyDescent="0.45">
      <c r="A717" t="s">
        <v>1491</v>
      </c>
      <c r="B717" t="s">
        <v>1492</v>
      </c>
      <c r="C717" t="str">
        <f t="shared" si="61"/>
        <v>Elizabeth Green</v>
      </c>
      <c r="D717" t="s">
        <v>62</v>
      </c>
      <c r="E717" t="str">
        <f t="shared" si="62"/>
        <v>Female</v>
      </c>
      <c r="F717">
        <v>43</v>
      </c>
      <c r="G717" t="s">
        <v>9</v>
      </c>
      <c r="H717" t="s">
        <v>10</v>
      </c>
      <c r="I717" t="s">
        <v>23</v>
      </c>
      <c r="J717">
        <v>22</v>
      </c>
      <c r="K717" t="str">
        <f>IF(J717="","Not Provided",VLOOKUP(J717,YOE_correlation[],2,TRUE))</f>
        <v>5. Expert / Veteran</v>
      </c>
      <c r="L717">
        <v>40</v>
      </c>
      <c r="M717">
        <f t="shared" si="63"/>
        <v>40</v>
      </c>
      <c r="N717">
        <v>4.5</v>
      </c>
      <c r="P717" t="str">
        <f t="shared" si="64"/>
        <v>Not Reported</v>
      </c>
      <c r="R717" s="6" t="str">
        <f t="shared" si="65"/>
        <v>Not Rated</v>
      </c>
    </row>
    <row r="718" spans="1:18" x14ac:dyDescent="0.45">
      <c r="A718" t="s">
        <v>1493</v>
      </c>
      <c r="B718" t="s">
        <v>1494</v>
      </c>
      <c r="C718" t="str">
        <f t="shared" si="61"/>
        <v>Alex Smith</v>
      </c>
      <c r="D718" t="s">
        <v>77</v>
      </c>
      <c r="E718" t="str">
        <f t="shared" si="62"/>
        <v>Male</v>
      </c>
      <c r="F718">
        <v>44</v>
      </c>
      <c r="G718" t="s">
        <v>97</v>
      </c>
      <c r="H718" t="s">
        <v>98</v>
      </c>
      <c r="I718" t="s">
        <v>99</v>
      </c>
      <c r="J718">
        <v>1</v>
      </c>
      <c r="K718" t="str">
        <f>IF(J718="","Not Provided",VLOOKUP(J718,YOE_correlation[],2,TRUE))</f>
        <v>1. Entry-level</v>
      </c>
      <c r="L718">
        <v>75</v>
      </c>
      <c r="M718">
        <f t="shared" si="63"/>
        <v>75</v>
      </c>
      <c r="N718">
        <v>4.3</v>
      </c>
      <c r="O718">
        <v>1</v>
      </c>
      <c r="P718" t="str">
        <f t="shared" si="64"/>
        <v>Active</v>
      </c>
      <c r="R718" s="6" t="str">
        <f t="shared" si="65"/>
        <v>Not Rated</v>
      </c>
    </row>
    <row r="719" spans="1:18" x14ac:dyDescent="0.45">
      <c r="A719" t="s">
        <v>1495</v>
      </c>
      <c r="B719" t="s">
        <v>1496</v>
      </c>
      <c r="C719" t="str">
        <f t="shared" si="61"/>
        <v>Shane Hale</v>
      </c>
      <c r="D719" t="s">
        <v>77</v>
      </c>
      <c r="E719" t="str">
        <f t="shared" si="62"/>
        <v>Male</v>
      </c>
      <c r="F719">
        <v>34</v>
      </c>
      <c r="G719" t="s">
        <v>112</v>
      </c>
      <c r="H719" t="s">
        <v>10</v>
      </c>
      <c r="I719" t="s">
        <v>63</v>
      </c>
      <c r="J719">
        <v>4</v>
      </c>
      <c r="K719" t="str">
        <f>IF(J719="","Not Provided",VLOOKUP(J719,YOE_correlation[],2,TRUE))</f>
        <v>1. Entry-level</v>
      </c>
      <c r="L719">
        <v>75</v>
      </c>
      <c r="M719">
        <f t="shared" si="63"/>
        <v>75</v>
      </c>
      <c r="N719">
        <v>4</v>
      </c>
      <c r="O719">
        <v>1</v>
      </c>
      <c r="P719" t="str">
        <f t="shared" si="64"/>
        <v>Active</v>
      </c>
      <c r="R719" s="6" t="str">
        <f t="shared" si="65"/>
        <v>Not Rated</v>
      </c>
    </row>
    <row r="720" spans="1:18" x14ac:dyDescent="0.45">
      <c r="A720" t="s">
        <v>1497</v>
      </c>
      <c r="B720" t="s">
        <v>1498</v>
      </c>
      <c r="C720" t="str">
        <f t="shared" si="61"/>
        <v>Kathy Grimes</v>
      </c>
      <c r="D720" t="s">
        <v>26</v>
      </c>
      <c r="E720" t="str">
        <f t="shared" si="62"/>
        <v>Female</v>
      </c>
      <c r="F720">
        <v>27</v>
      </c>
      <c r="G720" t="s">
        <v>92</v>
      </c>
      <c r="H720" t="s">
        <v>93</v>
      </c>
      <c r="I720" t="s">
        <v>11</v>
      </c>
      <c r="J720">
        <v>8</v>
      </c>
      <c r="K720" t="str">
        <f>IF(J720="","Not Provided",VLOOKUP(J720,YOE_correlation[],2,TRUE))</f>
        <v>2. Intermediate</v>
      </c>
      <c r="L720" s="2">
        <v>50</v>
      </c>
      <c r="M720">
        <f t="shared" si="63"/>
        <v>50</v>
      </c>
      <c r="N720">
        <v>1.6</v>
      </c>
      <c r="O720" t="s">
        <v>53</v>
      </c>
      <c r="P720" t="str">
        <f t="shared" si="64"/>
        <v>Active</v>
      </c>
      <c r="R720" s="6" t="str">
        <f t="shared" si="65"/>
        <v>Not Rated</v>
      </c>
    </row>
    <row r="721" spans="1:18" x14ac:dyDescent="0.45">
      <c r="A721" t="s">
        <v>1499</v>
      </c>
      <c r="B721" t="s">
        <v>1500</v>
      </c>
      <c r="C721" t="str">
        <f t="shared" si="61"/>
        <v>David Cherry</v>
      </c>
      <c r="D721" t="s">
        <v>34</v>
      </c>
      <c r="E721" t="str">
        <f t="shared" si="62"/>
        <v>Male</v>
      </c>
      <c r="F721">
        <v>50</v>
      </c>
      <c r="G721" t="s">
        <v>70</v>
      </c>
      <c r="H721" t="s">
        <v>71</v>
      </c>
      <c r="I721" t="s">
        <v>37</v>
      </c>
      <c r="J721">
        <v>3</v>
      </c>
      <c r="K721" t="str">
        <f>IF(J721="","Not Provided",VLOOKUP(J721,YOE_correlation[],2,TRUE))</f>
        <v>1. Entry-level</v>
      </c>
      <c r="L721">
        <v>100</v>
      </c>
      <c r="M721">
        <f t="shared" si="63"/>
        <v>100</v>
      </c>
      <c r="N721">
        <v>0</v>
      </c>
      <c r="O721" t="s">
        <v>59</v>
      </c>
      <c r="P721" t="str">
        <f t="shared" si="64"/>
        <v>Active</v>
      </c>
      <c r="R721" s="6" t="str">
        <f t="shared" si="65"/>
        <v>Not Rated</v>
      </c>
    </row>
    <row r="722" spans="1:18" x14ac:dyDescent="0.45">
      <c r="A722" t="s">
        <v>1501</v>
      </c>
      <c r="B722" t="s">
        <v>1502</v>
      </c>
      <c r="C722" t="str">
        <f t="shared" si="61"/>
        <v>Rachel Rogers</v>
      </c>
      <c r="D722" t="s">
        <v>26</v>
      </c>
      <c r="E722" t="str">
        <f t="shared" si="62"/>
        <v>Female</v>
      </c>
      <c r="F722">
        <v>52</v>
      </c>
      <c r="G722" t="s">
        <v>97</v>
      </c>
      <c r="H722" t="s">
        <v>98</v>
      </c>
      <c r="I722" t="s">
        <v>58</v>
      </c>
      <c r="J722">
        <v>30</v>
      </c>
      <c r="K722" t="str">
        <f>IF(J722="","Not Provided",VLOOKUP(J722,YOE_correlation[],2,TRUE))</f>
        <v>5. Expert / Veteran</v>
      </c>
      <c r="L722">
        <v>75</v>
      </c>
      <c r="M722">
        <f t="shared" si="63"/>
        <v>75</v>
      </c>
      <c r="O722" t="s">
        <v>143</v>
      </c>
      <c r="P722" t="str">
        <f t="shared" si="64"/>
        <v>Not Active</v>
      </c>
      <c r="Q722" s="1">
        <v>0.94</v>
      </c>
      <c r="R722" s="6">
        <f t="shared" si="65"/>
        <v>0.94</v>
      </c>
    </row>
    <row r="723" spans="1:18" x14ac:dyDescent="0.45">
      <c r="A723" t="s">
        <v>1503</v>
      </c>
      <c r="B723" t="s">
        <v>1504</v>
      </c>
      <c r="C723" t="str">
        <f t="shared" si="61"/>
        <v>Travis Braun</v>
      </c>
      <c r="D723" t="s">
        <v>47</v>
      </c>
      <c r="E723" t="str">
        <f t="shared" si="62"/>
        <v>Male</v>
      </c>
      <c r="F723">
        <v>57</v>
      </c>
      <c r="G723" t="s">
        <v>173</v>
      </c>
      <c r="H723" t="s">
        <v>57</v>
      </c>
      <c r="I723" t="s">
        <v>5</v>
      </c>
      <c r="J723">
        <v>11</v>
      </c>
      <c r="K723" t="str">
        <f>IF(J723="","Not Provided",VLOOKUP(J723,YOE_correlation[],2,TRUE))</f>
        <v>3. Experienced</v>
      </c>
      <c r="L723" t="s">
        <v>296</v>
      </c>
      <c r="M723">
        <f t="shared" si="63"/>
        <v>20</v>
      </c>
      <c r="N723">
        <v>4.9000000000000004</v>
      </c>
      <c r="O723" t="s">
        <v>59</v>
      </c>
      <c r="P723" t="str">
        <f t="shared" si="64"/>
        <v>Active</v>
      </c>
      <c r="R723" s="6" t="str">
        <f t="shared" si="65"/>
        <v>Not Rated</v>
      </c>
    </row>
    <row r="724" spans="1:18" x14ac:dyDescent="0.45">
      <c r="A724" t="s">
        <v>1505</v>
      </c>
      <c r="B724" t="s">
        <v>1506</v>
      </c>
      <c r="C724" t="str">
        <f t="shared" si="61"/>
        <v>Shawna Palmer</v>
      </c>
      <c r="D724" t="s">
        <v>26</v>
      </c>
      <c r="E724" t="str">
        <f t="shared" si="62"/>
        <v>Female</v>
      </c>
      <c r="F724">
        <v>53</v>
      </c>
      <c r="G724" t="s">
        <v>162</v>
      </c>
      <c r="H724" t="s">
        <v>57</v>
      </c>
      <c r="I724" t="s">
        <v>74</v>
      </c>
      <c r="J724">
        <v>8</v>
      </c>
      <c r="K724" t="str">
        <f>IF(J724="","Not Provided",VLOOKUP(J724,YOE_correlation[],2,TRUE))</f>
        <v>2. Intermediate</v>
      </c>
      <c r="L724">
        <v>20</v>
      </c>
      <c r="M724">
        <f t="shared" si="63"/>
        <v>20</v>
      </c>
      <c r="N724">
        <v>2.8</v>
      </c>
      <c r="O724" t="b">
        <v>1</v>
      </c>
      <c r="P724" t="str">
        <f t="shared" si="64"/>
        <v>Active</v>
      </c>
      <c r="R724" s="6" t="str">
        <f t="shared" si="65"/>
        <v>Not Rated</v>
      </c>
    </row>
    <row r="725" spans="1:18" x14ac:dyDescent="0.45">
      <c r="A725" t="s">
        <v>1507</v>
      </c>
      <c r="B725" t="s">
        <v>1508</v>
      </c>
      <c r="C725" t="str">
        <f t="shared" si="61"/>
        <v>Bradley Gaines</v>
      </c>
      <c r="D725" t="s">
        <v>34</v>
      </c>
      <c r="E725" t="str">
        <f t="shared" si="62"/>
        <v>Male</v>
      </c>
      <c r="F725">
        <v>51</v>
      </c>
      <c r="G725" t="s">
        <v>48</v>
      </c>
      <c r="H725" t="s">
        <v>49</v>
      </c>
      <c r="I725" t="s">
        <v>58</v>
      </c>
      <c r="J725">
        <v>11</v>
      </c>
      <c r="K725" t="str">
        <f>IF(J725="","Not Provided",VLOOKUP(J725,YOE_correlation[],2,TRUE))</f>
        <v>3. Experienced</v>
      </c>
      <c r="L725" t="s">
        <v>94</v>
      </c>
      <c r="M725">
        <f t="shared" si="63"/>
        <v>30</v>
      </c>
      <c r="N725">
        <v>3.6</v>
      </c>
      <c r="O725" t="s">
        <v>59</v>
      </c>
      <c r="P725" t="str">
        <f t="shared" si="64"/>
        <v>Active</v>
      </c>
      <c r="Q725" s="1">
        <v>0.77</v>
      </c>
      <c r="R725" s="6">
        <f t="shared" si="65"/>
        <v>0.77</v>
      </c>
    </row>
    <row r="726" spans="1:18" x14ac:dyDescent="0.45">
      <c r="A726" t="s">
        <v>1509</v>
      </c>
      <c r="B726" t="s">
        <v>1510</v>
      </c>
      <c r="C726" t="str">
        <f t="shared" si="61"/>
        <v>April Ford</v>
      </c>
      <c r="D726" t="s">
        <v>8</v>
      </c>
      <c r="E726" t="str">
        <f t="shared" si="62"/>
        <v>Female</v>
      </c>
      <c r="F726">
        <v>37</v>
      </c>
      <c r="G726" t="s">
        <v>112</v>
      </c>
      <c r="H726" t="s">
        <v>10</v>
      </c>
      <c r="I726" t="s">
        <v>63</v>
      </c>
      <c r="J726">
        <v>9</v>
      </c>
      <c r="K726" t="str">
        <f>IF(J726="","Not Provided",VLOOKUP(J726,YOE_correlation[],2,TRUE))</f>
        <v>2. Intermediate</v>
      </c>
      <c r="L726" s="2">
        <v>50</v>
      </c>
      <c r="M726">
        <f t="shared" si="63"/>
        <v>50</v>
      </c>
      <c r="O726" t="s">
        <v>53</v>
      </c>
      <c r="P726" t="str">
        <f t="shared" si="64"/>
        <v>Active</v>
      </c>
      <c r="Q726">
        <v>84</v>
      </c>
      <c r="R726" s="6">
        <f t="shared" si="65"/>
        <v>0.84</v>
      </c>
    </row>
    <row r="727" spans="1:18" x14ac:dyDescent="0.45">
      <c r="A727" t="s">
        <v>1511</v>
      </c>
      <c r="B727" t="s">
        <v>1512</v>
      </c>
      <c r="C727" t="str">
        <f t="shared" si="61"/>
        <v>James Gonzalez</v>
      </c>
      <c r="D727" t="s">
        <v>47</v>
      </c>
      <c r="E727" t="str">
        <f t="shared" si="62"/>
        <v>Male</v>
      </c>
      <c r="F727">
        <v>40</v>
      </c>
      <c r="G727" t="s">
        <v>173</v>
      </c>
      <c r="H727" t="s">
        <v>57</v>
      </c>
      <c r="I727" t="s">
        <v>23</v>
      </c>
      <c r="J727">
        <v>7</v>
      </c>
      <c r="K727" t="str">
        <f>IF(J727="","Not Provided",VLOOKUP(J727,YOE_correlation[],2,TRUE))</f>
        <v>2. Intermediate</v>
      </c>
      <c r="L727">
        <v>40</v>
      </c>
      <c r="M727">
        <f t="shared" si="63"/>
        <v>40</v>
      </c>
      <c r="N727">
        <v>4.5</v>
      </c>
      <c r="P727" t="str">
        <f t="shared" si="64"/>
        <v>Not Reported</v>
      </c>
      <c r="Q727">
        <v>79</v>
      </c>
      <c r="R727" s="6">
        <f t="shared" si="65"/>
        <v>0.79</v>
      </c>
    </row>
    <row r="728" spans="1:18" x14ac:dyDescent="0.45">
      <c r="A728" t="s">
        <v>1513</v>
      </c>
      <c r="B728" t="s">
        <v>1514</v>
      </c>
      <c r="C728" t="str">
        <f t="shared" si="61"/>
        <v>John Castillo</v>
      </c>
      <c r="D728" t="s">
        <v>34</v>
      </c>
      <c r="E728" t="str">
        <f t="shared" si="62"/>
        <v>Male</v>
      </c>
      <c r="F728">
        <v>60</v>
      </c>
      <c r="G728" t="s">
        <v>70</v>
      </c>
      <c r="H728" t="s">
        <v>71</v>
      </c>
      <c r="I728" t="s">
        <v>37</v>
      </c>
      <c r="J728">
        <v>24</v>
      </c>
      <c r="K728" t="str">
        <f>IF(J728="","Not Provided",VLOOKUP(J728,YOE_correlation[],2,TRUE))</f>
        <v>5. Expert / Veteran</v>
      </c>
      <c r="L728" t="s">
        <v>41</v>
      </c>
      <c r="M728">
        <f t="shared" si="63"/>
        <v>40</v>
      </c>
      <c r="N728">
        <v>3.1</v>
      </c>
      <c r="O728">
        <v>0</v>
      </c>
      <c r="P728" t="str">
        <f t="shared" si="64"/>
        <v>Not Active</v>
      </c>
      <c r="Q728" s="1">
        <v>0.69</v>
      </c>
      <c r="R728" s="6">
        <f t="shared" si="65"/>
        <v>0.69</v>
      </c>
    </row>
    <row r="729" spans="1:18" x14ac:dyDescent="0.45">
      <c r="A729" t="s">
        <v>1515</v>
      </c>
      <c r="B729" t="s">
        <v>1516</v>
      </c>
      <c r="C729" t="str">
        <f t="shared" si="61"/>
        <v>Ian Hayes</v>
      </c>
      <c r="D729" t="s">
        <v>77</v>
      </c>
      <c r="E729" t="str">
        <f t="shared" si="62"/>
        <v>Male</v>
      </c>
      <c r="F729">
        <v>60</v>
      </c>
      <c r="G729" t="s">
        <v>119</v>
      </c>
      <c r="H729" t="s">
        <v>120</v>
      </c>
      <c r="I729" t="s">
        <v>58</v>
      </c>
      <c r="J729">
        <v>0</v>
      </c>
      <c r="K729" t="str">
        <f>IF(J729="","Not Provided",VLOOKUP(J729,YOE_correlation[],2,TRUE))</f>
        <v>1. Entry-level</v>
      </c>
      <c r="L729">
        <v>40</v>
      </c>
      <c r="M729">
        <f t="shared" si="63"/>
        <v>40</v>
      </c>
      <c r="N729">
        <v>4.9000000000000004</v>
      </c>
      <c r="O729" t="s">
        <v>59</v>
      </c>
      <c r="P729" t="str">
        <f t="shared" si="64"/>
        <v>Active</v>
      </c>
      <c r="Q729" s="1">
        <v>0.68</v>
      </c>
      <c r="R729" s="6">
        <f t="shared" si="65"/>
        <v>0.68</v>
      </c>
    </row>
    <row r="730" spans="1:18" x14ac:dyDescent="0.45">
      <c r="A730" t="s">
        <v>1517</v>
      </c>
      <c r="B730" t="s">
        <v>1518</v>
      </c>
      <c r="C730" t="str">
        <f t="shared" si="61"/>
        <v>Christine Castro</v>
      </c>
      <c r="D730" t="s">
        <v>62</v>
      </c>
      <c r="E730" t="str">
        <f t="shared" si="62"/>
        <v>Female</v>
      </c>
      <c r="F730">
        <v>53</v>
      </c>
      <c r="G730" t="s">
        <v>97</v>
      </c>
      <c r="H730" t="s">
        <v>98</v>
      </c>
      <c r="I730" t="s">
        <v>58</v>
      </c>
      <c r="J730">
        <v>21</v>
      </c>
      <c r="K730" t="str">
        <f>IF(J730="","Not Provided",VLOOKUP(J730,YOE_correlation[],2,TRUE))</f>
        <v>5. Expert / Veteran</v>
      </c>
      <c r="L730" s="2">
        <v>30</v>
      </c>
      <c r="M730">
        <f t="shared" si="63"/>
        <v>30</v>
      </c>
      <c r="N730">
        <v>4.2</v>
      </c>
      <c r="O730">
        <v>1</v>
      </c>
      <c r="P730" t="str">
        <f t="shared" si="64"/>
        <v>Active</v>
      </c>
      <c r="Q730">
        <v>73</v>
      </c>
      <c r="R730" s="6">
        <f t="shared" si="65"/>
        <v>0.73</v>
      </c>
    </row>
    <row r="731" spans="1:18" x14ac:dyDescent="0.45">
      <c r="A731" t="s">
        <v>1519</v>
      </c>
      <c r="B731" t="s">
        <v>1520</v>
      </c>
      <c r="C731" t="str">
        <f t="shared" ref="C731:C794" si="66">B731</f>
        <v>Jessica Chaney</v>
      </c>
      <c r="D731" t="s">
        <v>62</v>
      </c>
      <c r="E731" t="str">
        <f t="shared" si="62"/>
        <v>Female</v>
      </c>
      <c r="F731">
        <v>20</v>
      </c>
      <c r="G731" t="s">
        <v>162</v>
      </c>
      <c r="H731" t="s">
        <v>57</v>
      </c>
      <c r="I731" t="s">
        <v>5</v>
      </c>
      <c r="J731">
        <v>0</v>
      </c>
      <c r="K731" t="str">
        <f>IF(J731="","Not Provided",VLOOKUP(J731,YOE_correlation[],2,TRUE))</f>
        <v>1. Entry-level</v>
      </c>
      <c r="L731">
        <v>75</v>
      </c>
      <c r="M731">
        <f t="shared" si="63"/>
        <v>75</v>
      </c>
      <c r="N731">
        <v>3.2</v>
      </c>
      <c r="O731">
        <v>1</v>
      </c>
      <c r="P731" t="str">
        <f t="shared" si="64"/>
        <v>Active</v>
      </c>
      <c r="Q731" s="1">
        <v>0.74</v>
      </c>
      <c r="R731" s="6">
        <f t="shared" si="65"/>
        <v>0.74</v>
      </c>
    </row>
    <row r="732" spans="1:18" x14ac:dyDescent="0.45">
      <c r="A732" t="s">
        <v>1521</v>
      </c>
      <c r="B732" t="s">
        <v>1522</v>
      </c>
      <c r="C732" t="str">
        <f t="shared" si="66"/>
        <v>John Gray</v>
      </c>
      <c r="D732" t="s">
        <v>47</v>
      </c>
      <c r="E732" t="str">
        <f t="shared" si="62"/>
        <v>Male</v>
      </c>
      <c r="F732">
        <v>42</v>
      </c>
      <c r="G732" t="s">
        <v>108</v>
      </c>
      <c r="H732" t="s">
        <v>109</v>
      </c>
      <c r="I732" t="s">
        <v>23</v>
      </c>
      <c r="J732">
        <v>7</v>
      </c>
      <c r="K732" t="str">
        <f>IF(J732="","Not Provided",VLOOKUP(J732,YOE_correlation[],2,TRUE))</f>
        <v>2. Intermediate</v>
      </c>
      <c r="L732" t="s">
        <v>296</v>
      </c>
      <c r="M732">
        <f t="shared" si="63"/>
        <v>20</v>
      </c>
      <c r="O732" t="b">
        <v>0</v>
      </c>
      <c r="P732" t="str">
        <f t="shared" si="64"/>
        <v>Not Active</v>
      </c>
      <c r="Q732" s="1">
        <v>1</v>
      </c>
      <c r="R732" s="6">
        <f t="shared" si="65"/>
        <v>1</v>
      </c>
    </row>
    <row r="733" spans="1:18" x14ac:dyDescent="0.45">
      <c r="A733" t="s">
        <v>1523</v>
      </c>
      <c r="B733" t="s">
        <v>1524</v>
      </c>
      <c r="C733" t="str">
        <f t="shared" si="66"/>
        <v>Shane Booker</v>
      </c>
      <c r="D733" t="s">
        <v>77</v>
      </c>
      <c r="E733" t="str">
        <f t="shared" si="62"/>
        <v>Male</v>
      </c>
      <c r="F733">
        <v>21</v>
      </c>
      <c r="G733" t="s">
        <v>52</v>
      </c>
      <c r="H733" t="s">
        <v>10</v>
      </c>
      <c r="I733" t="s">
        <v>11</v>
      </c>
      <c r="J733">
        <v>3</v>
      </c>
      <c r="K733" t="str">
        <f>IF(J733="","Not Provided",VLOOKUP(J733,YOE_correlation[],2,TRUE))</f>
        <v>1. Entry-level</v>
      </c>
      <c r="L733">
        <v>40</v>
      </c>
      <c r="M733">
        <f t="shared" si="63"/>
        <v>40</v>
      </c>
      <c r="N733">
        <v>0</v>
      </c>
      <c r="O733">
        <v>0</v>
      </c>
      <c r="P733" t="str">
        <f t="shared" si="64"/>
        <v>Not Active</v>
      </c>
      <c r="Q733" s="1">
        <v>0.87</v>
      </c>
      <c r="R733" s="6">
        <f t="shared" si="65"/>
        <v>0.87</v>
      </c>
    </row>
    <row r="734" spans="1:18" x14ac:dyDescent="0.45">
      <c r="A734" t="s">
        <v>1525</v>
      </c>
      <c r="B734" t="s">
        <v>1526</v>
      </c>
      <c r="C734" t="str">
        <f t="shared" si="66"/>
        <v>Kyle Hall</v>
      </c>
      <c r="D734" t="s">
        <v>34</v>
      </c>
      <c r="E734" t="str">
        <f t="shared" si="62"/>
        <v>Male</v>
      </c>
      <c r="F734">
        <v>39</v>
      </c>
      <c r="G734" t="s">
        <v>16</v>
      </c>
      <c r="H734" t="s">
        <v>17</v>
      </c>
      <c r="I734" t="s">
        <v>23</v>
      </c>
      <c r="J734">
        <v>21</v>
      </c>
      <c r="K734" t="str">
        <f>IF(J734="","Not Provided",VLOOKUP(J734,YOE_correlation[],2,TRUE))</f>
        <v>5. Expert / Veteran</v>
      </c>
      <c r="L734">
        <v>100</v>
      </c>
      <c r="M734">
        <f t="shared" si="63"/>
        <v>100</v>
      </c>
      <c r="N734">
        <v>2.2000000000000002</v>
      </c>
      <c r="O734">
        <v>0</v>
      </c>
      <c r="P734" t="str">
        <f t="shared" si="64"/>
        <v>Not Active</v>
      </c>
      <c r="Q734" s="1">
        <v>0.79</v>
      </c>
      <c r="R734" s="6">
        <f t="shared" si="65"/>
        <v>0.79</v>
      </c>
    </row>
    <row r="735" spans="1:18" x14ac:dyDescent="0.45">
      <c r="A735" t="s">
        <v>1527</v>
      </c>
      <c r="B735" t="s">
        <v>1528</v>
      </c>
      <c r="C735" t="str">
        <f t="shared" si="66"/>
        <v>Ronald Munoz</v>
      </c>
      <c r="D735" t="s">
        <v>34</v>
      </c>
      <c r="E735" t="str">
        <f t="shared" si="62"/>
        <v>Male</v>
      </c>
      <c r="F735">
        <v>32</v>
      </c>
      <c r="G735" t="s">
        <v>78</v>
      </c>
      <c r="H735" t="s">
        <v>79</v>
      </c>
      <c r="I735" t="s">
        <v>5</v>
      </c>
      <c r="K735" t="str">
        <f>IF(J735="","Not Provided",VLOOKUP(J735,YOE_correlation[],2,TRUE))</f>
        <v>Not Provided</v>
      </c>
      <c r="L735">
        <v>30</v>
      </c>
      <c r="M735">
        <f t="shared" si="63"/>
        <v>30</v>
      </c>
      <c r="N735">
        <v>1.5</v>
      </c>
      <c r="O735">
        <v>0</v>
      </c>
      <c r="P735" t="str">
        <f t="shared" si="64"/>
        <v>Not Active</v>
      </c>
      <c r="Q735" s="1">
        <v>0.68</v>
      </c>
      <c r="R735" s="6">
        <f t="shared" si="65"/>
        <v>0.68</v>
      </c>
    </row>
    <row r="736" spans="1:18" x14ac:dyDescent="0.45">
      <c r="A736" t="s">
        <v>1529</v>
      </c>
      <c r="B736" t="s">
        <v>1530</v>
      </c>
      <c r="C736" t="str">
        <f t="shared" si="66"/>
        <v>Christopher Long</v>
      </c>
      <c r="D736" t="s">
        <v>77</v>
      </c>
      <c r="E736" t="str">
        <f t="shared" si="62"/>
        <v>Male</v>
      </c>
      <c r="F736">
        <v>35</v>
      </c>
      <c r="G736" t="s">
        <v>16</v>
      </c>
      <c r="H736" t="s">
        <v>17</v>
      </c>
      <c r="I736" t="s">
        <v>37</v>
      </c>
      <c r="K736" t="str">
        <f>IF(J736="","Not Provided",VLOOKUP(J736,YOE_correlation[],2,TRUE))</f>
        <v>Not Provided</v>
      </c>
      <c r="L736" t="s">
        <v>12</v>
      </c>
      <c r="M736">
        <f t="shared" si="63"/>
        <v>100</v>
      </c>
      <c r="O736">
        <v>0</v>
      </c>
      <c r="P736" t="str">
        <f t="shared" si="64"/>
        <v>Not Active</v>
      </c>
      <c r="Q736" s="1">
        <v>0.84</v>
      </c>
      <c r="R736" s="6">
        <f t="shared" si="65"/>
        <v>0.84</v>
      </c>
    </row>
    <row r="737" spans="1:18" x14ac:dyDescent="0.45">
      <c r="A737" t="s">
        <v>1531</v>
      </c>
      <c r="B737" t="s">
        <v>1532</v>
      </c>
      <c r="C737" t="str">
        <f t="shared" si="66"/>
        <v>Sandra Ali</v>
      </c>
      <c r="D737" t="s">
        <v>2</v>
      </c>
      <c r="E737" t="str">
        <f t="shared" si="62"/>
        <v>Female</v>
      </c>
      <c r="F737">
        <v>35</v>
      </c>
      <c r="G737" t="s">
        <v>119</v>
      </c>
      <c r="H737" t="s">
        <v>120</v>
      </c>
      <c r="I737" t="s">
        <v>58</v>
      </c>
      <c r="J737">
        <v>17</v>
      </c>
      <c r="K737" t="str">
        <f>IF(J737="","Not Provided",VLOOKUP(J737,YOE_correlation[],2,TRUE))</f>
        <v>4. Senior</v>
      </c>
      <c r="L737">
        <v>50</v>
      </c>
      <c r="M737">
        <f t="shared" si="63"/>
        <v>50</v>
      </c>
      <c r="N737">
        <v>3.1</v>
      </c>
      <c r="O737">
        <v>0</v>
      </c>
      <c r="P737" t="str">
        <f t="shared" si="64"/>
        <v>Not Active</v>
      </c>
      <c r="Q737" s="1">
        <v>0.71</v>
      </c>
      <c r="R737" s="6">
        <f t="shared" si="65"/>
        <v>0.71</v>
      </c>
    </row>
    <row r="738" spans="1:18" x14ac:dyDescent="0.45">
      <c r="A738" t="s">
        <v>1533</v>
      </c>
      <c r="B738" t="s">
        <v>1534</v>
      </c>
      <c r="C738" t="str">
        <f t="shared" si="66"/>
        <v>Jessica Garza</v>
      </c>
      <c r="D738" t="s">
        <v>8</v>
      </c>
      <c r="E738" t="str">
        <f t="shared" si="62"/>
        <v>Female</v>
      </c>
      <c r="F738">
        <v>23</v>
      </c>
      <c r="G738" t="s">
        <v>56</v>
      </c>
      <c r="H738" t="s">
        <v>57</v>
      </c>
      <c r="I738" t="s">
        <v>58</v>
      </c>
      <c r="J738">
        <v>0</v>
      </c>
      <c r="K738" t="str">
        <f>IF(J738="","Not Provided",VLOOKUP(J738,YOE_correlation[],2,TRUE))</f>
        <v>1. Entry-level</v>
      </c>
      <c r="L738">
        <v>75</v>
      </c>
      <c r="M738">
        <f t="shared" si="63"/>
        <v>75</v>
      </c>
      <c r="N738">
        <v>0</v>
      </c>
      <c r="O738" t="s">
        <v>143</v>
      </c>
      <c r="P738" t="str">
        <f t="shared" si="64"/>
        <v>Not Active</v>
      </c>
      <c r="Q738" s="1">
        <v>0.92</v>
      </c>
      <c r="R738" s="6">
        <f t="shared" si="65"/>
        <v>0.92</v>
      </c>
    </row>
    <row r="739" spans="1:18" x14ac:dyDescent="0.45">
      <c r="A739" t="s">
        <v>1535</v>
      </c>
      <c r="B739" t="s">
        <v>1536</v>
      </c>
      <c r="C739" t="str">
        <f t="shared" si="66"/>
        <v>Gregory Waters</v>
      </c>
      <c r="D739" t="s">
        <v>77</v>
      </c>
      <c r="E739" t="str">
        <f t="shared" si="62"/>
        <v>Male</v>
      </c>
      <c r="F739">
        <v>26</v>
      </c>
      <c r="G739" t="s">
        <v>29</v>
      </c>
      <c r="H739" t="s">
        <v>30</v>
      </c>
      <c r="I739" t="s">
        <v>31</v>
      </c>
      <c r="J739">
        <v>6</v>
      </c>
      <c r="K739" t="str">
        <f>IF(J739="","Not Provided",VLOOKUP(J739,YOE_correlation[],2,TRUE))</f>
        <v>2. Intermediate</v>
      </c>
      <c r="L739" t="s">
        <v>12</v>
      </c>
      <c r="M739">
        <f t="shared" si="63"/>
        <v>100</v>
      </c>
      <c r="O739" t="s">
        <v>143</v>
      </c>
      <c r="P739" t="str">
        <f t="shared" si="64"/>
        <v>Not Active</v>
      </c>
      <c r="Q739" s="1">
        <v>0.69</v>
      </c>
      <c r="R739" s="6">
        <f t="shared" si="65"/>
        <v>0.69</v>
      </c>
    </row>
    <row r="740" spans="1:18" x14ac:dyDescent="0.45">
      <c r="A740" t="s">
        <v>1537</v>
      </c>
      <c r="B740" t="s">
        <v>1538</v>
      </c>
      <c r="C740" t="str">
        <f t="shared" si="66"/>
        <v>Misty Adams</v>
      </c>
      <c r="D740" t="s">
        <v>22</v>
      </c>
      <c r="E740" t="str">
        <f t="shared" si="62"/>
        <v>Female</v>
      </c>
      <c r="F740">
        <v>34</v>
      </c>
      <c r="G740" t="s">
        <v>112</v>
      </c>
      <c r="H740" t="s">
        <v>10</v>
      </c>
      <c r="I740" t="s">
        <v>99</v>
      </c>
      <c r="J740">
        <v>3</v>
      </c>
      <c r="K740" t="str">
        <f>IF(J740="","Not Provided",VLOOKUP(J740,YOE_correlation[],2,TRUE))</f>
        <v>1. Entry-level</v>
      </c>
      <c r="M740" t="str">
        <f t="shared" si="63"/>
        <v/>
      </c>
      <c r="N740">
        <v>0</v>
      </c>
      <c r="O740">
        <v>1</v>
      </c>
      <c r="P740" t="str">
        <f t="shared" si="64"/>
        <v>Active</v>
      </c>
      <c r="Q740" s="1">
        <v>0.71</v>
      </c>
      <c r="R740" s="6">
        <f t="shared" si="65"/>
        <v>0.71</v>
      </c>
    </row>
    <row r="741" spans="1:18" x14ac:dyDescent="0.45">
      <c r="A741" t="s">
        <v>1539</v>
      </c>
      <c r="B741" t="s">
        <v>1540</v>
      </c>
      <c r="C741" t="str">
        <f t="shared" si="66"/>
        <v>Megan Brown</v>
      </c>
      <c r="D741" t="s">
        <v>62</v>
      </c>
      <c r="E741" t="str">
        <f t="shared" si="62"/>
        <v>Female</v>
      </c>
      <c r="F741">
        <v>34</v>
      </c>
      <c r="G741" t="s">
        <v>16</v>
      </c>
      <c r="H741" t="s">
        <v>17</v>
      </c>
      <c r="I741" t="s">
        <v>5</v>
      </c>
      <c r="J741">
        <v>3</v>
      </c>
      <c r="K741" t="str">
        <f>IF(J741="","Not Provided",VLOOKUP(J741,YOE_correlation[],2,TRUE))</f>
        <v>1. Entry-level</v>
      </c>
      <c r="M741" t="str">
        <f t="shared" si="63"/>
        <v/>
      </c>
      <c r="O741" t="b">
        <v>0</v>
      </c>
      <c r="P741" t="str">
        <f t="shared" si="64"/>
        <v>Not Active</v>
      </c>
      <c r="Q741" s="1">
        <v>0.77</v>
      </c>
      <c r="R741" s="6">
        <f t="shared" si="65"/>
        <v>0.77</v>
      </c>
    </row>
    <row r="742" spans="1:18" x14ac:dyDescent="0.45">
      <c r="A742" t="s">
        <v>1541</v>
      </c>
      <c r="B742" t="s">
        <v>1542</v>
      </c>
      <c r="C742" t="str">
        <f t="shared" si="66"/>
        <v>Gregory Brown</v>
      </c>
      <c r="D742" t="s">
        <v>34</v>
      </c>
      <c r="E742" t="str">
        <f t="shared" si="62"/>
        <v>Male</v>
      </c>
      <c r="F742">
        <v>57</v>
      </c>
      <c r="G742" t="s">
        <v>3</v>
      </c>
      <c r="H742" t="s">
        <v>4</v>
      </c>
      <c r="I742" t="s">
        <v>23</v>
      </c>
      <c r="J742">
        <v>31</v>
      </c>
      <c r="K742" t="str">
        <f>IF(J742="","Not Provided",VLOOKUP(J742,YOE_correlation[],2,TRUE))</f>
        <v>5. Expert / Veteran</v>
      </c>
      <c r="L742">
        <v>50</v>
      </c>
      <c r="M742">
        <f t="shared" si="63"/>
        <v>50</v>
      </c>
      <c r="N742">
        <v>3</v>
      </c>
      <c r="O742" t="b">
        <v>1</v>
      </c>
      <c r="P742" t="str">
        <f t="shared" si="64"/>
        <v>Active</v>
      </c>
      <c r="Q742" s="1">
        <v>0.87</v>
      </c>
      <c r="R742" s="6">
        <f t="shared" si="65"/>
        <v>0.87</v>
      </c>
    </row>
    <row r="743" spans="1:18" x14ac:dyDescent="0.45">
      <c r="A743" t="s">
        <v>1543</v>
      </c>
      <c r="B743" t="s">
        <v>1544</v>
      </c>
      <c r="C743" t="str">
        <f t="shared" si="66"/>
        <v>Scott Alexander MD</v>
      </c>
      <c r="D743" t="s">
        <v>47</v>
      </c>
      <c r="E743" t="str">
        <f t="shared" si="62"/>
        <v>Male</v>
      </c>
      <c r="F743">
        <v>46</v>
      </c>
      <c r="G743" t="s">
        <v>112</v>
      </c>
      <c r="H743" t="s">
        <v>10</v>
      </c>
      <c r="I743" t="s">
        <v>23</v>
      </c>
      <c r="J743">
        <v>5</v>
      </c>
      <c r="K743" t="str">
        <f>IF(J743="","Not Provided",VLOOKUP(J743,YOE_correlation[],2,TRUE))</f>
        <v>1. Entry-level</v>
      </c>
      <c r="L743" s="2">
        <v>30</v>
      </c>
      <c r="M743">
        <f t="shared" si="63"/>
        <v>30</v>
      </c>
      <c r="N743">
        <v>2.6</v>
      </c>
      <c r="O743" t="s">
        <v>143</v>
      </c>
      <c r="P743" t="str">
        <f t="shared" si="64"/>
        <v>Not Active</v>
      </c>
      <c r="Q743" s="1">
        <v>0.76</v>
      </c>
      <c r="R743" s="6">
        <f t="shared" si="65"/>
        <v>0.76</v>
      </c>
    </row>
    <row r="744" spans="1:18" x14ac:dyDescent="0.45">
      <c r="A744" t="s">
        <v>1545</v>
      </c>
      <c r="B744" t="s">
        <v>1546</v>
      </c>
      <c r="C744" t="str">
        <f t="shared" si="66"/>
        <v>Eric Nguyen</v>
      </c>
      <c r="D744" t="s">
        <v>15</v>
      </c>
      <c r="E744" t="str">
        <f t="shared" si="62"/>
        <v>Male</v>
      </c>
      <c r="F744">
        <v>55</v>
      </c>
      <c r="G744" t="s">
        <v>78</v>
      </c>
      <c r="H744" t="s">
        <v>79</v>
      </c>
      <c r="I744" t="s">
        <v>31</v>
      </c>
      <c r="J744">
        <v>37</v>
      </c>
      <c r="K744" t="str">
        <f>IF(J744="","Not Provided",VLOOKUP(J744,YOE_correlation[],2,TRUE))</f>
        <v>5. Expert / Veteran</v>
      </c>
      <c r="L744" t="s">
        <v>38</v>
      </c>
      <c r="M744">
        <f t="shared" si="63"/>
        <v>75</v>
      </c>
      <c r="N744">
        <v>4.0999999999999996</v>
      </c>
      <c r="O744" t="s">
        <v>143</v>
      </c>
      <c r="P744" t="str">
        <f t="shared" si="64"/>
        <v>Not Active</v>
      </c>
      <c r="R744" s="6" t="str">
        <f t="shared" si="65"/>
        <v>Not Rated</v>
      </c>
    </row>
    <row r="745" spans="1:18" x14ac:dyDescent="0.45">
      <c r="A745" t="s">
        <v>1547</v>
      </c>
      <c r="B745" t="s">
        <v>1548</v>
      </c>
      <c r="C745" t="str">
        <f t="shared" si="66"/>
        <v>Wendy Boyer</v>
      </c>
      <c r="D745" t="s">
        <v>8</v>
      </c>
      <c r="E745" t="str">
        <f t="shared" si="62"/>
        <v>Female</v>
      </c>
      <c r="F745">
        <v>32</v>
      </c>
      <c r="G745" t="s">
        <v>9</v>
      </c>
      <c r="H745" t="s">
        <v>10</v>
      </c>
      <c r="I745" t="s">
        <v>74</v>
      </c>
      <c r="J745">
        <v>10</v>
      </c>
      <c r="K745" t="str">
        <f>IF(J745="","Not Provided",VLOOKUP(J745,YOE_correlation[],2,TRUE))</f>
        <v>2. Intermediate</v>
      </c>
      <c r="L745" t="s">
        <v>83</v>
      </c>
      <c r="M745">
        <f t="shared" si="63"/>
        <v>50</v>
      </c>
      <c r="N745">
        <v>1.5</v>
      </c>
      <c r="O745" t="b">
        <v>0</v>
      </c>
      <c r="P745" t="str">
        <f t="shared" si="64"/>
        <v>Not Active</v>
      </c>
      <c r="Q745" s="1">
        <v>0.65</v>
      </c>
      <c r="R745" s="6">
        <f t="shared" si="65"/>
        <v>0.65</v>
      </c>
    </row>
    <row r="746" spans="1:18" x14ac:dyDescent="0.45">
      <c r="A746" t="s">
        <v>1549</v>
      </c>
      <c r="B746" t="s">
        <v>1550</v>
      </c>
      <c r="C746" t="str">
        <f t="shared" si="66"/>
        <v>Mark Clark</v>
      </c>
      <c r="D746" t="s">
        <v>77</v>
      </c>
      <c r="E746" t="str">
        <f t="shared" si="62"/>
        <v>Male</v>
      </c>
      <c r="F746">
        <v>53</v>
      </c>
      <c r="G746" t="s">
        <v>35</v>
      </c>
      <c r="H746" t="s">
        <v>36</v>
      </c>
      <c r="I746" t="s">
        <v>31</v>
      </c>
      <c r="J746">
        <v>28</v>
      </c>
      <c r="K746" t="str">
        <f>IF(J746="","Not Provided",VLOOKUP(J746,YOE_correlation[],2,TRUE))</f>
        <v>5. Expert / Veteran</v>
      </c>
      <c r="L746" t="s">
        <v>83</v>
      </c>
      <c r="M746">
        <f t="shared" si="63"/>
        <v>50</v>
      </c>
      <c r="N746">
        <v>2.9</v>
      </c>
      <c r="O746" t="s">
        <v>53</v>
      </c>
      <c r="P746" t="str">
        <f t="shared" si="64"/>
        <v>Active</v>
      </c>
      <c r="Q746" s="1">
        <v>0.82</v>
      </c>
      <c r="R746" s="6">
        <f t="shared" si="65"/>
        <v>0.82</v>
      </c>
    </row>
    <row r="747" spans="1:18" x14ac:dyDescent="0.45">
      <c r="A747" t="s">
        <v>1551</v>
      </c>
      <c r="B747" t="s">
        <v>1552</v>
      </c>
      <c r="C747" t="str">
        <f t="shared" si="66"/>
        <v>Carl Kline</v>
      </c>
      <c r="D747" t="s">
        <v>15</v>
      </c>
      <c r="E747" t="str">
        <f t="shared" si="62"/>
        <v>Male</v>
      </c>
      <c r="F747">
        <v>59</v>
      </c>
      <c r="G747" t="s">
        <v>162</v>
      </c>
      <c r="H747" t="s">
        <v>57</v>
      </c>
      <c r="I747" t="s">
        <v>31</v>
      </c>
      <c r="J747">
        <v>0</v>
      </c>
      <c r="K747" t="str">
        <f>IF(J747="","Not Provided",VLOOKUP(J747,YOE_correlation[],2,TRUE))</f>
        <v>1. Entry-level</v>
      </c>
      <c r="L747">
        <v>100</v>
      </c>
      <c r="M747">
        <f t="shared" si="63"/>
        <v>100</v>
      </c>
      <c r="N747">
        <v>0</v>
      </c>
      <c r="O747" t="s">
        <v>59</v>
      </c>
      <c r="P747" t="str">
        <f t="shared" si="64"/>
        <v>Active</v>
      </c>
      <c r="Q747">
        <v>87</v>
      </c>
      <c r="R747" s="6">
        <f t="shared" si="65"/>
        <v>0.87</v>
      </c>
    </row>
    <row r="748" spans="1:18" x14ac:dyDescent="0.45">
      <c r="A748" t="s">
        <v>1553</v>
      </c>
      <c r="B748" t="s">
        <v>1554</v>
      </c>
      <c r="C748" t="str">
        <f t="shared" si="66"/>
        <v>Linda Williams</v>
      </c>
      <c r="D748" t="s">
        <v>22</v>
      </c>
      <c r="E748" t="str">
        <f t="shared" si="62"/>
        <v>Female</v>
      </c>
      <c r="F748">
        <v>44</v>
      </c>
      <c r="G748" t="s">
        <v>29</v>
      </c>
      <c r="H748" t="s">
        <v>30</v>
      </c>
      <c r="I748" t="s">
        <v>99</v>
      </c>
      <c r="J748">
        <v>19</v>
      </c>
      <c r="K748" t="str">
        <f>IF(J748="","Not Provided",VLOOKUP(J748,YOE_correlation[],2,TRUE))</f>
        <v>4. Senior</v>
      </c>
      <c r="L748" s="2">
        <v>40</v>
      </c>
      <c r="M748">
        <f t="shared" si="63"/>
        <v>40</v>
      </c>
      <c r="N748">
        <v>4.9000000000000004</v>
      </c>
      <c r="O748" t="s">
        <v>19</v>
      </c>
      <c r="P748" t="str">
        <f t="shared" si="64"/>
        <v>Not Active</v>
      </c>
      <c r="Q748" s="1">
        <v>1</v>
      </c>
      <c r="R748" s="6">
        <f t="shared" si="65"/>
        <v>1</v>
      </c>
    </row>
    <row r="749" spans="1:18" x14ac:dyDescent="0.45">
      <c r="A749" t="s">
        <v>1555</v>
      </c>
      <c r="B749" t="s">
        <v>1556</v>
      </c>
      <c r="C749" t="str">
        <f t="shared" si="66"/>
        <v>Jason Edwards</v>
      </c>
      <c r="D749" t="s">
        <v>82</v>
      </c>
      <c r="E749" t="str">
        <f t="shared" si="62"/>
        <v>Male</v>
      </c>
      <c r="F749">
        <v>35</v>
      </c>
      <c r="G749" t="s">
        <v>123</v>
      </c>
      <c r="H749" t="s">
        <v>124</v>
      </c>
      <c r="I749" t="s">
        <v>5</v>
      </c>
      <c r="J749">
        <v>9</v>
      </c>
      <c r="K749" t="str">
        <f>IF(J749="","Not Provided",VLOOKUP(J749,YOE_correlation[],2,TRUE))</f>
        <v>2. Intermediate</v>
      </c>
      <c r="L749" t="s">
        <v>83</v>
      </c>
      <c r="M749">
        <f t="shared" si="63"/>
        <v>50</v>
      </c>
      <c r="N749">
        <v>3</v>
      </c>
      <c r="O749" t="s">
        <v>19</v>
      </c>
      <c r="P749" t="str">
        <f t="shared" si="64"/>
        <v>Not Active</v>
      </c>
      <c r="Q749">
        <v>71</v>
      </c>
      <c r="R749" s="6">
        <f t="shared" si="65"/>
        <v>0.71</v>
      </c>
    </row>
    <row r="750" spans="1:18" x14ac:dyDescent="0.45">
      <c r="A750" t="s">
        <v>1557</v>
      </c>
      <c r="B750" t="s">
        <v>1558</v>
      </c>
      <c r="C750" t="str">
        <f t="shared" si="66"/>
        <v>Madison Mcintosh</v>
      </c>
      <c r="D750" t="s">
        <v>2</v>
      </c>
      <c r="E750" t="str">
        <f t="shared" si="62"/>
        <v>Female</v>
      </c>
      <c r="F750">
        <v>42</v>
      </c>
      <c r="G750" t="s">
        <v>158</v>
      </c>
      <c r="H750" t="s">
        <v>159</v>
      </c>
      <c r="I750" t="s">
        <v>99</v>
      </c>
      <c r="J750">
        <v>5</v>
      </c>
      <c r="K750" t="str">
        <f>IF(J750="","Not Provided",VLOOKUP(J750,YOE_correlation[],2,TRUE))</f>
        <v>1. Entry-level</v>
      </c>
      <c r="L750">
        <v>30</v>
      </c>
      <c r="M750">
        <f t="shared" si="63"/>
        <v>30</v>
      </c>
      <c r="N750">
        <v>4.9000000000000004</v>
      </c>
      <c r="O750">
        <v>1</v>
      </c>
      <c r="P750" t="str">
        <f t="shared" si="64"/>
        <v>Active</v>
      </c>
      <c r="Q750">
        <v>87</v>
      </c>
      <c r="R750" s="6">
        <f t="shared" si="65"/>
        <v>0.87</v>
      </c>
    </row>
    <row r="751" spans="1:18" x14ac:dyDescent="0.45">
      <c r="A751" t="s">
        <v>1559</v>
      </c>
      <c r="B751" t="s">
        <v>1560</v>
      </c>
      <c r="C751" t="str">
        <f t="shared" si="66"/>
        <v>Desiree Winters</v>
      </c>
      <c r="D751" t="s">
        <v>2</v>
      </c>
      <c r="E751" t="str">
        <f t="shared" si="62"/>
        <v>Female</v>
      </c>
      <c r="F751">
        <v>58</v>
      </c>
      <c r="G751" t="s">
        <v>97</v>
      </c>
      <c r="H751" t="s">
        <v>98</v>
      </c>
      <c r="I751" t="s">
        <v>5</v>
      </c>
      <c r="J751">
        <v>0</v>
      </c>
      <c r="K751" t="str">
        <f>IF(J751="","Not Provided",VLOOKUP(J751,YOE_correlation[],2,TRUE))</f>
        <v>1. Entry-level</v>
      </c>
      <c r="L751" t="s">
        <v>94</v>
      </c>
      <c r="M751">
        <f t="shared" si="63"/>
        <v>30</v>
      </c>
      <c r="N751">
        <v>4.5999999999999996</v>
      </c>
      <c r="O751">
        <v>0</v>
      </c>
      <c r="P751" t="str">
        <f t="shared" si="64"/>
        <v>Not Active</v>
      </c>
      <c r="Q751">
        <v>70</v>
      </c>
      <c r="R751" s="6">
        <f t="shared" si="65"/>
        <v>0.7</v>
      </c>
    </row>
    <row r="752" spans="1:18" x14ac:dyDescent="0.45">
      <c r="A752" t="s">
        <v>1561</v>
      </c>
      <c r="B752" t="s">
        <v>1562</v>
      </c>
      <c r="C752" t="str">
        <f t="shared" si="66"/>
        <v>Ryan Taylor</v>
      </c>
      <c r="D752" t="s">
        <v>47</v>
      </c>
      <c r="E752" t="str">
        <f t="shared" si="62"/>
        <v>Male</v>
      </c>
      <c r="F752">
        <v>41</v>
      </c>
      <c r="G752" t="s">
        <v>29</v>
      </c>
      <c r="H752" t="s">
        <v>30</v>
      </c>
      <c r="I752" t="s">
        <v>31</v>
      </c>
      <c r="J752">
        <v>21</v>
      </c>
      <c r="K752" t="str">
        <f>IF(J752="","Not Provided",VLOOKUP(J752,YOE_correlation[],2,TRUE))</f>
        <v>5. Expert / Veteran</v>
      </c>
      <c r="L752" t="s">
        <v>12</v>
      </c>
      <c r="M752">
        <f t="shared" si="63"/>
        <v>100</v>
      </c>
      <c r="N752">
        <v>2.2000000000000002</v>
      </c>
      <c r="O752">
        <v>1</v>
      </c>
      <c r="P752" t="str">
        <f t="shared" si="64"/>
        <v>Active</v>
      </c>
      <c r="Q752" s="1">
        <v>0.83</v>
      </c>
      <c r="R752" s="6">
        <f t="shared" si="65"/>
        <v>0.83</v>
      </c>
    </row>
    <row r="753" spans="1:18" x14ac:dyDescent="0.45">
      <c r="A753" t="s">
        <v>1563</v>
      </c>
      <c r="B753" t="s">
        <v>1564</v>
      </c>
      <c r="C753" t="str">
        <f t="shared" si="66"/>
        <v>Patricia Scott</v>
      </c>
      <c r="D753" t="s">
        <v>26</v>
      </c>
      <c r="E753" t="str">
        <f t="shared" si="62"/>
        <v>Female</v>
      </c>
      <c r="G753" t="s">
        <v>56</v>
      </c>
      <c r="H753" t="s">
        <v>57</v>
      </c>
      <c r="I753" t="s">
        <v>23</v>
      </c>
      <c r="J753">
        <v>0</v>
      </c>
      <c r="K753" t="str">
        <f>IF(J753="","Not Provided",VLOOKUP(J753,YOE_correlation[],2,TRUE))</f>
        <v>1. Entry-level</v>
      </c>
      <c r="L753">
        <v>40</v>
      </c>
      <c r="M753">
        <f t="shared" si="63"/>
        <v>40</v>
      </c>
      <c r="O753" t="s">
        <v>59</v>
      </c>
      <c r="P753" t="str">
        <f t="shared" si="64"/>
        <v>Active</v>
      </c>
      <c r="Q753" s="1">
        <v>0.74</v>
      </c>
      <c r="R753" s="6">
        <f t="shared" si="65"/>
        <v>0.74</v>
      </c>
    </row>
    <row r="754" spans="1:18" x14ac:dyDescent="0.45">
      <c r="A754" t="s">
        <v>1565</v>
      </c>
      <c r="B754" t="s">
        <v>1566</v>
      </c>
      <c r="C754" t="str">
        <f t="shared" si="66"/>
        <v>Erin Jimenez</v>
      </c>
      <c r="D754" t="s">
        <v>8</v>
      </c>
      <c r="E754" t="str">
        <f t="shared" si="62"/>
        <v>Female</v>
      </c>
      <c r="F754">
        <v>23</v>
      </c>
      <c r="G754" t="s">
        <v>112</v>
      </c>
      <c r="H754" t="s">
        <v>10</v>
      </c>
      <c r="I754" t="s">
        <v>5</v>
      </c>
      <c r="J754">
        <v>0</v>
      </c>
      <c r="K754" t="str">
        <f>IF(J754="","Not Provided",VLOOKUP(J754,YOE_correlation[],2,TRUE))</f>
        <v>1. Entry-level</v>
      </c>
      <c r="L754">
        <v>30</v>
      </c>
      <c r="M754">
        <f t="shared" si="63"/>
        <v>30</v>
      </c>
      <c r="N754">
        <v>1.1000000000000001</v>
      </c>
      <c r="O754" t="s">
        <v>53</v>
      </c>
      <c r="P754" t="str">
        <f t="shared" si="64"/>
        <v>Active</v>
      </c>
      <c r="Q754" s="1">
        <v>0.86</v>
      </c>
      <c r="R754" s="6">
        <f t="shared" si="65"/>
        <v>0.86</v>
      </c>
    </row>
    <row r="755" spans="1:18" x14ac:dyDescent="0.45">
      <c r="A755" t="s">
        <v>1567</v>
      </c>
      <c r="B755" t="s">
        <v>1568</v>
      </c>
      <c r="C755" t="str">
        <f t="shared" si="66"/>
        <v>Anthony Krause</v>
      </c>
      <c r="D755" t="s">
        <v>77</v>
      </c>
      <c r="E755" t="str">
        <f t="shared" si="62"/>
        <v>Male</v>
      </c>
      <c r="F755">
        <v>51</v>
      </c>
      <c r="G755" t="s">
        <v>158</v>
      </c>
      <c r="H755" t="s">
        <v>159</v>
      </c>
      <c r="I755" t="s">
        <v>5</v>
      </c>
      <c r="J755">
        <v>17</v>
      </c>
      <c r="K755" t="str">
        <f>IF(J755="","Not Provided",VLOOKUP(J755,YOE_correlation[],2,TRUE))</f>
        <v>4. Senior</v>
      </c>
      <c r="L755">
        <v>40</v>
      </c>
      <c r="M755">
        <f t="shared" si="63"/>
        <v>40</v>
      </c>
      <c r="N755">
        <v>4.5</v>
      </c>
      <c r="O755">
        <v>1</v>
      </c>
      <c r="P755" t="str">
        <f t="shared" si="64"/>
        <v>Active</v>
      </c>
      <c r="Q755" s="1">
        <v>0.72</v>
      </c>
      <c r="R755" s="6">
        <f t="shared" si="65"/>
        <v>0.72</v>
      </c>
    </row>
    <row r="756" spans="1:18" x14ac:dyDescent="0.45">
      <c r="A756" t="s">
        <v>1569</v>
      </c>
      <c r="B756" t="s">
        <v>1570</v>
      </c>
      <c r="C756" t="str">
        <f t="shared" si="66"/>
        <v>Diane Dean</v>
      </c>
      <c r="D756" t="s">
        <v>8</v>
      </c>
      <c r="E756" t="str">
        <f t="shared" si="62"/>
        <v>Female</v>
      </c>
      <c r="F756">
        <v>42</v>
      </c>
      <c r="G756" t="s">
        <v>119</v>
      </c>
      <c r="H756" t="s">
        <v>120</v>
      </c>
      <c r="I756" t="s">
        <v>31</v>
      </c>
      <c r="J756">
        <v>21</v>
      </c>
      <c r="K756" t="str">
        <f>IF(J756="","Not Provided",VLOOKUP(J756,YOE_correlation[],2,TRUE))</f>
        <v>5. Expert / Veteran</v>
      </c>
      <c r="M756" t="str">
        <f t="shared" si="63"/>
        <v/>
      </c>
      <c r="N756">
        <v>2.5</v>
      </c>
      <c r="O756" t="b">
        <v>1</v>
      </c>
      <c r="P756" t="str">
        <f t="shared" si="64"/>
        <v>Active</v>
      </c>
      <c r="Q756" s="1">
        <v>0.73</v>
      </c>
      <c r="R756" s="6">
        <f t="shared" si="65"/>
        <v>0.73</v>
      </c>
    </row>
    <row r="757" spans="1:18" x14ac:dyDescent="0.45">
      <c r="A757" t="s">
        <v>1571</v>
      </c>
      <c r="B757" t="s">
        <v>1572</v>
      </c>
      <c r="C757" t="str">
        <f t="shared" si="66"/>
        <v>Stuart Mckinney</v>
      </c>
      <c r="D757" t="s">
        <v>47</v>
      </c>
      <c r="E757" t="str">
        <f t="shared" si="62"/>
        <v>Male</v>
      </c>
      <c r="F757">
        <v>26</v>
      </c>
      <c r="G757" t="s">
        <v>70</v>
      </c>
      <c r="H757" t="s">
        <v>71</v>
      </c>
      <c r="I757" t="s">
        <v>37</v>
      </c>
      <c r="J757">
        <v>7</v>
      </c>
      <c r="K757" t="str">
        <f>IF(J757="","Not Provided",VLOOKUP(J757,YOE_correlation[],2,TRUE))</f>
        <v>2. Intermediate</v>
      </c>
      <c r="L757" t="s">
        <v>38</v>
      </c>
      <c r="M757">
        <f t="shared" si="63"/>
        <v>75</v>
      </c>
      <c r="N757">
        <v>2.9</v>
      </c>
      <c r="O757">
        <v>0</v>
      </c>
      <c r="P757" t="str">
        <f t="shared" si="64"/>
        <v>Not Active</v>
      </c>
      <c r="Q757" s="1">
        <v>0.78</v>
      </c>
      <c r="R757" s="6">
        <f t="shared" si="65"/>
        <v>0.78</v>
      </c>
    </row>
    <row r="758" spans="1:18" x14ac:dyDescent="0.45">
      <c r="A758" t="s">
        <v>1573</v>
      </c>
      <c r="B758" t="s">
        <v>1574</v>
      </c>
      <c r="C758" t="str">
        <f t="shared" si="66"/>
        <v>Kellie Le</v>
      </c>
      <c r="D758" t="s">
        <v>2</v>
      </c>
      <c r="E758" t="str">
        <f t="shared" si="62"/>
        <v>Female</v>
      </c>
      <c r="F758">
        <v>49</v>
      </c>
      <c r="G758" t="s">
        <v>35</v>
      </c>
      <c r="H758" t="s">
        <v>36</v>
      </c>
      <c r="I758" t="s">
        <v>31</v>
      </c>
      <c r="J758">
        <v>22</v>
      </c>
      <c r="K758" t="str">
        <f>IF(J758="","Not Provided",VLOOKUP(J758,YOE_correlation[],2,TRUE))</f>
        <v>5. Expert / Veteran</v>
      </c>
      <c r="L758">
        <v>75</v>
      </c>
      <c r="M758">
        <f t="shared" si="63"/>
        <v>75</v>
      </c>
      <c r="N758">
        <v>0</v>
      </c>
      <c r="O758" t="b">
        <v>1</v>
      </c>
      <c r="P758" t="str">
        <f t="shared" si="64"/>
        <v>Active</v>
      </c>
      <c r="R758" s="6" t="str">
        <f t="shared" si="65"/>
        <v>Not Rated</v>
      </c>
    </row>
    <row r="759" spans="1:18" x14ac:dyDescent="0.45">
      <c r="A759" t="s">
        <v>1575</v>
      </c>
      <c r="B759" t="s">
        <v>1576</v>
      </c>
      <c r="C759" t="str">
        <f t="shared" si="66"/>
        <v>Lauren Henry</v>
      </c>
      <c r="D759" t="s">
        <v>26</v>
      </c>
      <c r="E759" t="str">
        <f t="shared" si="62"/>
        <v>Female</v>
      </c>
      <c r="F759">
        <v>37</v>
      </c>
      <c r="G759" t="s">
        <v>3</v>
      </c>
      <c r="H759" t="s">
        <v>4</v>
      </c>
      <c r="I759" t="s">
        <v>74</v>
      </c>
      <c r="K759" t="str">
        <f>IF(J759="","Not Provided",VLOOKUP(J759,YOE_correlation[],2,TRUE))</f>
        <v>Not Provided</v>
      </c>
      <c r="L759" t="s">
        <v>38</v>
      </c>
      <c r="M759">
        <f t="shared" si="63"/>
        <v>75</v>
      </c>
      <c r="N759">
        <v>3.5</v>
      </c>
      <c r="O759" t="s">
        <v>19</v>
      </c>
      <c r="P759" t="str">
        <f t="shared" si="64"/>
        <v>Not Active</v>
      </c>
      <c r="Q759" s="1">
        <v>0.75</v>
      </c>
      <c r="R759" s="6">
        <f t="shared" si="65"/>
        <v>0.75</v>
      </c>
    </row>
    <row r="760" spans="1:18" x14ac:dyDescent="0.45">
      <c r="A760" t="s">
        <v>1577</v>
      </c>
      <c r="B760" t="s">
        <v>1578</v>
      </c>
      <c r="C760" t="str">
        <f t="shared" si="66"/>
        <v>Brandon Fox</v>
      </c>
      <c r="D760" t="s">
        <v>77</v>
      </c>
      <c r="E760" t="str">
        <f t="shared" si="62"/>
        <v>Male</v>
      </c>
      <c r="F760">
        <v>31</v>
      </c>
      <c r="G760" t="s">
        <v>9</v>
      </c>
      <c r="H760" t="s">
        <v>10</v>
      </c>
      <c r="I760" t="s">
        <v>31</v>
      </c>
      <c r="J760">
        <v>1</v>
      </c>
      <c r="K760" t="str">
        <f>IF(J760="","Not Provided",VLOOKUP(J760,YOE_correlation[],2,TRUE))</f>
        <v>1. Entry-level</v>
      </c>
      <c r="L760">
        <v>40</v>
      </c>
      <c r="M760">
        <f t="shared" si="63"/>
        <v>40</v>
      </c>
      <c r="N760">
        <v>4.5</v>
      </c>
      <c r="O760">
        <v>0</v>
      </c>
      <c r="P760" t="str">
        <f t="shared" si="64"/>
        <v>Not Active</v>
      </c>
      <c r="Q760" s="1">
        <v>0.96</v>
      </c>
      <c r="R760" s="6">
        <f t="shared" si="65"/>
        <v>0.96</v>
      </c>
    </row>
    <row r="761" spans="1:18" x14ac:dyDescent="0.45">
      <c r="A761" t="s">
        <v>1579</v>
      </c>
      <c r="B761" t="s">
        <v>1580</v>
      </c>
      <c r="C761" t="str">
        <f t="shared" si="66"/>
        <v>Richard Smith</v>
      </c>
      <c r="D761" t="s">
        <v>47</v>
      </c>
      <c r="E761" t="str">
        <f t="shared" si="62"/>
        <v>Male</v>
      </c>
      <c r="F761">
        <v>51</v>
      </c>
      <c r="G761" t="s">
        <v>97</v>
      </c>
      <c r="H761" t="s">
        <v>98</v>
      </c>
      <c r="I761" t="s">
        <v>11</v>
      </c>
      <c r="J761">
        <v>5</v>
      </c>
      <c r="K761" t="str">
        <f>IF(J761="","Not Provided",VLOOKUP(J761,YOE_correlation[],2,TRUE))</f>
        <v>1. Entry-level</v>
      </c>
      <c r="L761" t="s">
        <v>41</v>
      </c>
      <c r="M761">
        <f t="shared" si="63"/>
        <v>40</v>
      </c>
      <c r="N761">
        <v>1.7</v>
      </c>
      <c r="O761" t="s">
        <v>53</v>
      </c>
      <c r="P761" t="str">
        <f t="shared" si="64"/>
        <v>Active</v>
      </c>
      <c r="Q761" s="1">
        <v>0.61</v>
      </c>
      <c r="R761" s="6">
        <f t="shared" si="65"/>
        <v>0.61</v>
      </c>
    </row>
    <row r="762" spans="1:18" x14ac:dyDescent="0.45">
      <c r="A762" t="s">
        <v>1581</v>
      </c>
      <c r="B762" t="s">
        <v>1582</v>
      </c>
      <c r="C762" t="str">
        <f t="shared" si="66"/>
        <v>John White</v>
      </c>
      <c r="D762" t="s">
        <v>34</v>
      </c>
      <c r="E762" t="str">
        <f t="shared" si="62"/>
        <v>Male</v>
      </c>
      <c r="F762">
        <v>60</v>
      </c>
      <c r="G762" t="s">
        <v>158</v>
      </c>
      <c r="H762" t="s">
        <v>159</v>
      </c>
      <c r="I762" t="s">
        <v>74</v>
      </c>
      <c r="J762">
        <v>40</v>
      </c>
      <c r="K762" t="str">
        <f>IF(J762="","Not Provided",VLOOKUP(J762,YOE_correlation[],2,TRUE))</f>
        <v>5. Expert / Veteran</v>
      </c>
      <c r="L762">
        <v>50</v>
      </c>
      <c r="M762">
        <f t="shared" si="63"/>
        <v>50</v>
      </c>
      <c r="N762">
        <v>4.5999999999999996</v>
      </c>
      <c r="O762" t="b">
        <v>1</v>
      </c>
      <c r="P762" t="str">
        <f t="shared" si="64"/>
        <v>Active</v>
      </c>
      <c r="Q762" s="1">
        <v>1</v>
      </c>
      <c r="R762" s="6">
        <f t="shared" si="65"/>
        <v>1</v>
      </c>
    </row>
    <row r="763" spans="1:18" x14ac:dyDescent="0.45">
      <c r="A763" t="s">
        <v>1583</v>
      </c>
      <c r="B763" t="s">
        <v>1584</v>
      </c>
      <c r="C763" t="str">
        <f t="shared" si="66"/>
        <v>Gilbert Mcintyre</v>
      </c>
      <c r="D763" t="s">
        <v>77</v>
      </c>
      <c r="E763" t="str">
        <f t="shared" si="62"/>
        <v>Male</v>
      </c>
      <c r="F763">
        <v>51</v>
      </c>
      <c r="G763" t="s">
        <v>112</v>
      </c>
      <c r="H763" t="s">
        <v>10</v>
      </c>
      <c r="I763" t="s">
        <v>5</v>
      </c>
      <c r="J763">
        <v>19</v>
      </c>
      <c r="K763" t="str">
        <f>IF(J763="","Not Provided",VLOOKUP(J763,YOE_correlation[],2,TRUE))</f>
        <v>4. Senior</v>
      </c>
      <c r="L763">
        <v>50</v>
      </c>
      <c r="M763">
        <f t="shared" si="63"/>
        <v>50</v>
      </c>
      <c r="O763" t="s">
        <v>59</v>
      </c>
      <c r="P763" t="str">
        <f t="shared" si="64"/>
        <v>Active</v>
      </c>
      <c r="Q763" s="1">
        <v>0.82</v>
      </c>
      <c r="R763" s="6">
        <f t="shared" si="65"/>
        <v>0.82</v>
      </c>
    </row>
    <row r="764" spans="1:18" x14ac:dyDescent="0.45">
      <c r="A764" t="s">
        <v>1585</v>
      </c>
      <c r="B764" t="s">
        <v>1586</v>
      </c>
      <c r="C764" t="str">
        <f t="shared" si="66"/>
        <v>Christopher Sparks</v>
      </c>
      <c r="D764" t="s">
        <v>34</v>
      </c>
      <c r="E764" t="str">
        <f t="shared" si="62"/>
        <v>Male</v>
      </c>
      <c r="F764">
        <v>37</v>
      </c>
      <c r="G764" t="s">
        <v>16</v>
      </c>
      <c r="H764" t="s">
        <v>17</v>
      </c>
      <c r="I764" t="s">
        <v>18</v>
      </c>
      <c r="J764">
        <v>12</v>
      </c>
      <c r="K764" t="str">
        <f>IF(J764="","Not Provided",VLOOKUP(J764,YOE_correlation[],2,TRUE))</f>
        <v>3. Experienced</v>
      </c>
      <c r="M764" t="str">
        <f t="shared" si="63"/>
        <v/>
      </c>
      <c r="N764">
        <v>4.9000000000000004</v>
      </c>
      <c r="O764">
        <v>1</v>
      </c>
      <c r="P764" t="str">
        <f t="shared" si="64"/>
        <v>Active</v>
      </c>
      <c r="Q764" s="1">
        <v>0.8</v>
      </c>
      <c r="R764" s="6">
        <f t="shared" si="65"/>
        <v>0.8</v>
      </c>
    </row>
    <row r="765" spans="1:18" x14ac:dyDescent="0.45">
      <c r="A765" t="s">
        <v>1587</v>
      </c>
      <c r="B765" t="s">
        <v>1588</v>
      </c>
      <c r="C765" t="str">
        <f t="shared" si="66"/>
        <v>Aaron Hicks</v>
      </c>
      <c r="D765" t="s">
        <v>15</v>
      </c>
      <c r="E765" t="str">
        <f t="shared" si="62"/>
        <v>Male</v>
      </c>
      <c r="F765">
        <v>52</v>
      </c>
      <c r="G765" t="s">
        <v>78</v>
      </c>
      <c r="H765" t="s">
        <v>79</v>
      </c>
      <c r="I765" t="s">
        <v>5</v>
      </c>
      <c r="J765">
        <v>7</v>
      </c>
      <c r="K765" t="str">
        <f>IF(J765="","Not Provided",VLOOKUP(J765,YOE_correlation[],2,TRUE))</f>
        <v>2. Intermediate</v>
      </c>
      <c r="L765">
        <v>40</v>
      </c>
      <c r="M765">
        <f t="shared" si="63"/>
        <v>40</v>
      </c>
      <c r="N765">
        <v>2.2000000000000002</v>
      </c>
      <c r="P765" t="str">
        <f t="shared" si="64"/>
        <v>Not Reported</v>
      </c>
      <c r="Q765" s="1">
        <v>0.96</v>
      </c>
      <c r="R765" s="6">
        <f t="shared" si="65"/>
        <v>0.96</v>
      </c>
    </row>
    <row r="766" spans="1:18" x14ac:dyDescent="0.45">
      <c r="A766" t="s">
        <v>1589</v>
      </c>
      <c r="B766" t="s">
        <v>1590</v>
      </c>
      <c r="C766" t="str">
        <f t="shared" si="66"/>
        <v>Jose Patterson</v>
      </c>
      <c r="D766" t="s">
        <v>34</v>
      </c>
      <c r="E766" t="str">
        <f t="shared" si="62"/>
        <v>Male</v>
      </c>
      <c r="F766">
        <v>27</v>
      </c>
      <c r="G766" t="s">
        <v>35</v>
      </c>
      <c r="H766" t="s">
        <v>36</v>
      </c>
      <c r="I766" t="s">
        <v>5</v>
      </c>
      <c r="J766">
        <v>4</v>
      </c>
      <c r="K766" t="str">
        <f>IF(J766="","Not Provided",VLOOKUP(J766,YOE_correlation[],2,TRUE))</f>
        <v>1. Entry-level</v>
      </c>
      <c r="L766">
        <v>20</v>
      </c>
      <c r="M766">
        <f t="shared" si="63"/>
        <v>20</v>
      </c>
      <c r="O766">
        <v>0</v>
      </c>
      <c r="P766" t="str">
        <f t="shared" si="64"/>
        <v>Not Active</v>
      </c>
      <c r="Q766" s="1">
        <v>0.63</v>
      </c>
      <c r="R766" s="6">
        <f t="shared" si="65"/>
        <v>0.63</v>
      </c>
    </row>
    <row r="767" spans="1:18" x14ac:dyDescent="0.45">
      <c r="A767" t="s">
        <v>1591</v>
      </c>
      <c r="B767" t="s">
        <v>1592</v>
      </c>
      <c r="C767" t="str">
        <f t="shared" si="66"/>
        <v>Bryan Long</v>
      </c>
      <c r="D767" t="s">
        <v>34</v>
      </c>
      <c r="E767" t="str">
        <f t="shared" si="62"/>
        <v>Male</v>
      </c>
      <c r="F767">
        <v>48</v>
      </c>
      <c r="G767" t="s">
        <v>9</v>
      </c>
      <c r="H767" t="s">
        <v>10</v>
      </c>
      <c r="I767" t="s">
        <v>18</v>
      </c>
      <c r="J767">
        <v>24</v>
      </c>
      <c r="K767" t="str">
        <f>IF(J767="","Not Provided",VLOOKUP(J767,YOE_correlation[],2,TRUE))</f>
        <v>5. Expert / Veteran</v>
      </c>
      <c r="L767" s="2">
        <v>40</v>
      </c>
      <c r="M767">
        <f t="shared" si="63"/>
        <v>40</v>
      </c>
      <c r="N767">
        <v>2.2000000000000002</v>
      </c>
      <c r="O767">
        <v>0</v>
      </c>
      <c r="P767" t="str">
        <f t="shared" si="64"/>
        <v>Not Active</v>
      </c>
      <c r="Q767" s="1">
        <v>0.67</v>
      </c>
      <c r="R767" s="6">
        <f t="shared" si="65"/>
        <v>0.67</v>
      </c>
    </row>
    <row r="768" spans="1:18" x14ac:dyDescent="0.45">
      <c r="A768" t="s">
        <v>1593</v>
      </c>
      <c r="B768" t="s">
        <v>1594</v>
      </c>
      <c r="C768" t="str">
        <f t="shared" si="66"/>
        <v>Tammy Gomez</v>
      </c>
      <c r="D768" t="s">
        <v>22</v>
      </c>
      <c r="E768" t="str">
        <f t="shared" si="62"/>
        <v>Female</v>
      </c>
      <c r="F768">
        <v>22</v>
      </c>
      <c r="G768" t="s">
        <v>70</v>
      </c>
      <c r="H768" t="s">
        <v>71</v>
      </c>
      <c r="I768" t="s">
        <v>37</v>
      </c>
      <c r="J768">
        <v>1</v>
      </c>
      <c r="K768" t="str">
        <f>IF(J768="","Not Provided",VLOOKUP(J768,YOE_correlation[],2,TRUE))</f>
        <v>1. Entry-level</v>
      </c>
      <c r="L768" t="s">
        <v>94</v>
      </c>
      <c r="M768">
        <f t="shared" si="63"/>
        <v>30</v>
      </c>
      <c r="N768">
        <v>3.3</v>
      </c>
      <c r="O768">
        <v>1</v>
      </c>
      <c r="P768" t="str">
        <f t="shared" si="64"/>
        <v>Active</v>
      </c>
      <c r="Q768" s="1">
        <v>0.61</v>
      </c>
      <c r="R768" s="6">
        <f t="shared" si="65"/>
        <v>0.61</v>
      </c>
    </row>
    <row r="769" spans="1:18" x14ac:dyDescent="0.45">
      <c r="A769" t="s">
        <v>1595</v>
      </c>
      <c r="B769" t="s">
        <v>1596</v>
      </c>
      <c r="C769" t="str">
        <f t="shared" si="66"/>
        <v>Diana Raymond</v>
      </c>
      <c r="D769" t="s">
        <v>8</v>
      </c>
      <c r="E769" t="str">
        <f t="shared" si="62"/>
        <v>Female</v>
      </c>
      <c r="F769">
        <v>48</v>
      </c>
      <c r="G769" t="s">
        <v>16</v>
      </c>
      <c r="H769" t="s">
        <v>17</v>
      </c>
      <c r="I769" t="s">
        <v>11</v>
      </c>
      <c r="J769">
        <v>28</v>
      </c>
      <c r="K769" t="str">
        <f>IF(J769="","Not Provided",VLOOKUP(J769,YOE_correlation[],2,TRUE))</f>
        <v>5. Expert / Veteran</v>
      </c>
      <c r="L769" t="s">
        <v>94</v>
      </c>
      <c r="M769">
        <f t="shared" si="63"/>
        <v>30</v>
      </c>
      <c r="N769">
        <v>4.9000000000000004</v>
      </c>
      <c r="O769">
        <v>0</v>
      </c>
      <c r="P769" t="str">
        <f t="shared" si="64"/>
        <v>Not Active</v>
      </c>
      <c r="Q769" s="1">
        <v>0.77</v>
      </c>
      <c r="R769" s="6">
        <f t="shared" si="65"/>
        <v>0.77</v>
      </c>
    </row>
    <row r="770" spans="1:18" x14ac:dyDescent="0.45">
      <c r="A770" t="s">
        <v>1597</v>
      </c>
      <c r="B770" t="s">
        <v>1598</v>
      </c>
      <c r="C770" t="str">
        <f t="shared" si="66"/>
        <v>Jessica Armstrong</v>
      </c>
      <c r="D770" t="s">
        <v>22</v>
      </c>
      <c r="E770" t="str">
        <f t="shared" si="62"/>
        <v>Female</v>
      </c>
      <c r="F770">
        <v>54</v>
      </c>
      <c r="G770" t="s">
        <v>44</v>
      </c>
      <c r="H770" t="s">
        <v>10</v>
      </c>
      <c r="I770" t="s">
        <v>11</v>
      </c>
      <c r="J770">
        <v>19</v>
      </c>
      <c r="K770" t="str">
        <f>IF(J770="","Not Provided",VLOOKUP(J770,YOE_correlation[],2,TRUE))</f>
        <v>4. Senior</v>
      </c>
      <c r="L770">
        <v>75</v>
      </c>
      <c r="M770">
        <f t="shared" si="63"/>
        <v>75</v>
      </c>
      <c r="N770">
        <v>0</v>
      </c>
      <c r="P770" t="str">
        <f t="shared" si="64"/>
        <v>Not Reported</v>
      </c>
      <c r="R770" s="6" t="str">
        <f t="shared" si="65"/>
        <v>Not Rated</v>
      </c>
    </row>
    <row r="771" spans="1:18" x14ac:dyDescent="0.45">
      <c r="A771" t="s">
        <v>1599</v>
      </c>
      <c r="B771" t="s">
        <v>1600</v>
      </c>
      <c r="C771" t="str">
        <f t="shared" si="66"/>
        <v>Amanda Martin</v>
      </c>
      <c r="D771" t="s">
        <v>62</v>
      </c>
      <c r="E771" t="str">
        <f t="shared" ref="E771:E834" si="67">IF(LOWER(LEFT(D771,1))="f", "Female", "Male")</f>
        <v>Female</v>
      </c>
      <c r="F771">
        <v>52</v>
      </c>
      <c r="G771" t="s">
        <v>97</v>
      </c>
      <c r="H771" t="s">
        <v>98</v>
      </c>
      <c r="I771" t="s">
        <v>37</v>
      </c>
      <c r="J771">
        <v>4</v>
      </c>
      <c r="K771" t="str">
        <f>IF(J771="","Not Provided",VLOOKUP(J771,YOE_correlation[],2,TRUE))</f>
        <v>1. Entry-level</v>
      </c>
      <c r="L771">
        <v>50</v>
      </c>
      <c r="M771">
        <f t="shared" ref="M771:M834" si="68">IFERROR(--_xlfn.REGEXREPLACE(L771,"[^0-9.]",""),"")</f>
        <v>50</v>
      </c>
      <c r="O771" t="s">
        <v>19</v>
      </c>
      <c r="P771" t="str">
        <f t="shared" ref="P771:P834" si="69">IF(O771="","Not Reported",IF(_xlfn.REGEXTEST(TRIM(UPPER(O771)),"^(1|Y|YES|TRUE)$",1),"Active","Not Active"))</f>
        <v>Not Active</v>
      </c>
      <c r="Q771" s="1">
        <v>0.84</v>
      </c>
      <c r="R771" s="6">
        <f t="shared" ref="R771:R834" si="70">IF(
    Q771="",
    "Not Rated",
    IF(
        RIGHT(TRIM(Q771),1)="%",
        VALUE(_xlfn.REGEXREPLACE(Q771,"%",""))/100,
        IF(Q771&gt;1, Q771/100,Q771)
    )
)</f>
        <v>0.84</v>
      </c>
    </row>
    <row r="772" spans="1:18" x14ac:dyDescent="0.45">
      <c r="A772" t="s">
        <v>1601</v>
      </c>
      <c r="B772" t="s">
        <v>1602</v>
      </c>
      <c r="C772" t="str">
        <f t="shared" si="66"/>
        <v>Anne Hamilton</v>
      </c>
      <c r="D772" t="s">
        <v>26</v>
      </c>
      <c r="E772" t="str">
        <f t="shared" si="67"/>
        <v>Female</v>
      </c>
      <c r="F772">
        <v>39</v>
      </c>
      <c r="G772" t="s">
        <v>48</v>
      </c>
      <c r="H772" t="s">
        <v>49</v>
      </c>
      <c r="I772" t="s">
        <v>23</v>
      </c>
      <c r="J772">
        <v>20</v>
      </c>
      <c r="K772" t="str">
        <f>IF(J772="","Not Provided",VLOOKUP(J772,YOE_correlation[],2,TRUE))</f>
        <v>4. Senior</v>
      </c>
      <c r="L772" t="s">
        <v>12</v>
      </c>
      <c r="M772">
        <f t="shared" si="68"/>
        <v>100</v>
      </c>
      <c r="O772" t="s">
        <v>59</v>
      </c>
      <c r="P772" t="str">
        <f t="shared" si="69"/>
        <v>Active</v>
      </c>
      <c r="Q772" s="1">
        <v>0.89</v>
      </c>
      <c r="R772" s="6">
        <f t="shared" si="70"/>
        <v>0.89</v>
      </c>
    </row>
    <row r="773" spans="1:18" x14ac:dyDescent="0.45">
      <c r="A773" t="s">
        <v>1603</v>
      </c>
      <c r="B773" t="s">
        <v>1604</v>
      </c>
      <c r="C773" t="str">
        <f t="shared" si="66"/>
        <v>Heather Curtis</v>
      </c>
      <c r="D773" t="s">
        <v>2</v>
      </c>
      <c r="E773" t="str">
        <f t="shared" si="67"/>
        <v>Female</v>
      </c>
      <c r="F773">
        <v>54</v>
      </c>
      <c r="G773" t="s">
        <v>108</v>
      </c>
      <c r="H773" t="s">
        <v>109</v>
      </c>
      <c r="I773" t="s">
        <v>11</v>
      </c>
      <c r="J773">
        <v>19</v>
      </c>
      <c r="K773" t="str">
        <f>IF(J773="","Not Provided",VLOOKUP(J773,YOE_correlation[],2,TRUE))</f>
        <v>4. Senior</v>
      </c>
      <c r="L773" t="s">
        <v>94</v>
      </c>
      <c r="M773">
        <f t="shared" si="68"/>
        <v>30</v>
      </c>
      <c r="N773">
        <v>4</v>
      </c>
      <c r="P773" t="str">
        <f t="shared" si="69"/>
        <v>Not Reported</v>
      </c>
      <c r="Q773" s="1">
        <v>0.9</v>
      </c>
      <c r="R773" s="6">
        <f t="shared" si="70"/>
        <v>0.9</v>
      </c>
    </row>
    <row r="774" spans="1:18" x14ac:dyDescent="0.45">
      <c r="A774" t="s">
        <v>1605</v>
      </c>
      <c r="B774" t="s">
        <v>1606</v>
      </c>
      <c r="C774" t="str">
        <f t="shared" si="66"/>
        <v>Tiffany Moses</v>
      </c>
      <c r="D774" t="s">
        <v>62</v>
      </c>
      <c r="E774" t="str">
        <f t="shared" si="67"/>
        <v>Female</v>
      </c>
      <c r="F774">
        <v>22</v>
      </c>
      <c r="G774" t="s">
        <v>44</v>
      </c>
      <c r="H774" t="s">
        <v>10</v>
      </c>
      <c r="I774" t="s">
        <v>63</v>
      </c>
      <c r="J774">
        <v>1</v>
      </c>
      <c r="K774" t="str">
        <f>IF(J774="","Not Provided",VLOOKUP(J774,YOE_correlation[],2,TRUE))</f>
        <v>1. Entry-level</v>
      </c>
      <c r="L774">
        <v>20</v>
      </c>
      <c r="M774">
        <f t="shared" si="68"/>
        <v>20</v>
      </c>
      <c r="N774">
        <v>4.8</v>
      </c>
      <c r="O774" t="b">
        <v>0</v>
      </c>
      <c r="P774" t="str">
        <f t="shared" si="69"/>
        <v>Not Active</v>
      </c>
      <c r="Q774" s="1">
        <v>0.87</v>
      </c>
      <c r="R774" s="6">
        <f t="shared" si="70"/>
        <v>0.87</v>
      </c>
    </row>
    <row r="775" spans="1:18" x14ac:dyDescent="0.45">
      <c r="A775" t="s">
        <v>1607</v>
      </c>
      <c r="B775" t="s">
        <v>1608</v>
      </c>
      <c r="C775" t="str">
        <f t="shared" si="66"/>
        <v>Jacqueline Moon</v>
      </c>
      <c r="D775" t="s">
        <v>8</v>
      </c>
      <c r="E775" t="str">
        <f t="shared" si="67"/>
        <v>Female</v>
      </c>
      <c r="F775">
        <v>29</v>
      </c>
      <c r="G775" t="s">
        <v>137</v>
      </c>
      <c r="H775" t="s">
        <v>138</v>
      </c>
      <c r="I775" t="s">
        <v>11</v>
      </c>
      <c r="J775">
        <v>8</v>
      </c>
      <c r="K775" t="str">
        <f>IF(J775="","Not Provided",VLOOKUP(J775,YOE_correlation[],2,TRUE))</f>
        <v>2. Intermediate</v>
      </c>
      <c r="L775">
        <v>50</v>
      </c>
      <c r="M775">
        <f t="shared" si="68"/>
        <v>50</v>
      </c>
      <c r="N775">
        <v>0</v>
      </c>
      <c r="O775">
        <v>0</v>
      </c>
      <c r="P775" t="str">
        <f t="shared" si="69"/>
        <v>Not Active</v>
      </c>
      <c r="Q775" s="1">
        <v>0.77</v>
      </c>
      <c r="R775" s="6">
        <f t="shared" si="70"/>
        <v>0.77</v>
      </c>
    </row>
    <row r="776" spans="1:18" x14ac:dyDescent="0.45">
      <c r="A776" t="s">
        <v>1609</v>
      </c>
      <c r="B776" t="s">
        <v>1610</v>
      </c>
      <c r="C776" t="str">
        <f t="shared" si="66"/>
        <v>James Campbell</v>
      </c>
      <c r="D776" t="s">
        <v>77</v>
      </c>
      <c r="E776" t="str">
        <f t="shared" si="67"/>
        <v>Male</v>
      </c>
      <c r="F776">
        <v>23</v>
      </c>
      <c r="G776" t="s">
        <v>173</v>
      </c>
      <c r="H776" t="s">
        <v>57</v>
      </c>
      <c r="I776" t="s">
        <v>74</v>
      </c>
      <c r="J776">
        <v>3</v>
      </c>
      <c r="K776" t="str">
        <f>IF(J776="","Not Provided",VLOOKUP(J776,YOE_correlation[],2,TRUE))</f>
        <v>1. Entry-level</v>
      </c>
      <c r="L776" t="s">
        <v>94</v>
      </c>
      <c r="M776">
        <f t="shared" si="68"/>
        <v>30</v>
      </c>
      <c r="N776">
        <v>1.6</v>
      </c>
      <c r="O776" t="s">
        <v>59</v>
      </c>
      <c r="P776" t="str">
        <f t="shared" si="69"/>
        <v>Active</v>
      </c>
      <c r="Q776" s="1">
        <v>0.72</v>
      </c>
      <c r="R776" s="6">
        <f t="shared" si="70"/>
        <v>0.72</v>
      </c>
    </row>
    <row r="777" spans="1:18" x14ac:dyDescent="0.45">
      <c r="A777" t="s">
        <v>1611</v>
      </c>
      <c r="B777" t="s">
        <v>1612</v>
      </c>
      <c r="C777" t="str">
        <f t="shared" si="66"/>
        <v>Melissa Vasquez</v>
      </c>
      <c r="D777" t="s">
        <v>22</v>
      </c>
      <c r="E777" t="str">
        <f t="shared" si="67"/>
        <v>Female</v>
      </c>
      <c r="F777">
        <v>58</v>
      </c>
      <c r="G777" t="s">
        <v>162</v>
      </c>
      <c r="H777" t="s">
        <v>57</v>
      </c>
      <c r="I777" t="s">
        <v>74</v>
      </c>
      <c r="J777">
        <v>30</v>
      </c>
      <c r="K777" t="str">
        <f>IF(J777="","Not Provided",VLOOKUP(J777,YOE_correlation[],2,TRUE))</f>
        <v>5. Expert / Veteran</v>
      </c>
      <c r="L777">
        <v>50</v>
      </c>
      <c r="M777">
        <f t="shared" si="68"/>
        <v>50</v>
      </c>
      <c r="N777">
        <v>1.3</v>
      </c>
      <c r="O777" t="s">
        <v>53</v>
      </c>
      <c r="P777" t="str">
        <f t="shared" si="69"/>
        <v>Active</v>
      </c>
      <c r="Q777" s="1">
        <v>0.87</v>
      </c>
      <c r="R777" s="6">
        <f t="shared" si="70"/>
        <v>0.87</v>
      </c>
    </row>
    <row r="778" spans="1:18" x14ac:dyDescent="0.45">
      <c r="A778" t="s">
        <v>1613</v>
      </c>
      <c r="B778" t="s">
        <v>1614</v>
      </c>
      <c r="C778" t="str">
        <f t="shared" si="66"/>
        <v>Katherine Carlson</v>
      </c>
      <c r="D778" t="s">
        <v>2</v>
      </c>
      <c r="E778" t="str">
        <f t="shared" si="67"/>
        <v>Female</v>
      </c>
      <c r="F778">
        <v>56</v>
      </c>
      <c r="G778" t="s">
        <v>158</v>
      </c>
      <c r="H778" t="s">
        <v>159</v>
      </c>
      <c r="I778" t="s">
        <v>5</v>
      </c>
      <c r="J778">
        <v>3</v>
      </c>
      <c r="K778" t="str">
        <f>IF(J778="","Not Provided",VLOOKUP(J778,YOE_correlation[],2,TRUE))</f>
        <v>1. Entry-level</v>
      </c>
      <c r="L778">
        <v>40</v>
      </c>
      <c r="M778">
        <f t="shared" si="68"/>
        <v>40</v>
      </c>
      <c r="N778">
        <v>4.0999999999999996</v>
      </c>
      <c r="O778" t="b">
        <v>1</v>
      </c>
      <c r="P778" t="str">
        <f t="shared" si="69"/>
        <v>Active</v>
      </c>
      <c r="Q778" s="1">
        <v>0.89</v>
      </c>
      <c r="R778" s="6">
        <f t="shared" si="70"/>
        <v>0.89</v>
      </c>
    </row>
    <row r="779" spans="1:18" x14ac:dyDescent="0.45">
      <c r="A779" t="s">
        <v>1615</v>
      </c>
      <c r="B779" t="s">
        <v>1616</v>
      </c>
      <c r="C779" t="str">
        <f t="shared" si="66"/>
        <v>Adam Clay</v>
      </c>
      <c r="D779" t="s">
        <v>77</v>
      </c>
      <c r="E779" t="str">
        <f t="shared" si="67"/>
        <v>Male</v>
      </c>
      <c r="F779">
        <v>48</v>
      </c>
      <c r="G779" t="s">
        <v>48</v>
      </c>
      <c r="H779" t="s">
        <v>49</v>
      </c>
      <c r="I779" t="s">
        <v>23</v>
      </c>
      <c r="J779">
        <v>19</v>
      </c>
      <c r="K779" t="str">
        <f>IF(J779="","Not Provided",VLOOKUP(J779,YOE_correlation[],2,TRUE))</f>
        <v>4. Senior</v>
      </c>
      <c r="L779">
        <v>40</v>
      </c>
      <c r="M779">
        <f t="shared" si="68"/>
        <v>40</v>
      </c>
      <c r="N779">
        <v>1.5</v>
      </c>
      <c r="O779">
        <v>0</v>
      </c>
      <c r="P779" t="str">
        <f t="shared" si="69"/>
        <v>Not Active</v>
      </c>
      <c r="Q779" s="1">
        <v>0.87</v>
      </c>
      <c r="R779" s="6">
        <f t="shared" si="70"/>
        <v>0.87</v>
      </c>
    </row>
    <row r="780" spans="1:18" x14ac:dyDescent="0.45">
      <c r="A780" t="s">
        <v>1617</v>
      </c>
      <c r="B780" t="s">
        <v>1618</v>
      </c>
      <c r="C780" t="str">
        <f t="shared" si="66"/>
        <v>Amy Combs</v>
      </c>
      <c r="D780" t="s">
        <v>62</v>
      </c>
      <c r="E780" t="str">
        <f t="shared" si="67"/>
        <v>Female</v>
      </c>
      <c r="F780">
        <v>31</v>
      </c>
      <c r="G780" t="s">
        <v>108</v>
      </c>
      <c r="H780" t="s">
        <v>109</v>
      </c>
      <c r="I780" t="s">
        <v>11</v>
      </c>
      <c r="J780">
        <v>11</v>
      </c>
      <c r="K780" t="str">
        <f>IF(J780="","Not Provided",VLOOKUP(J780,YOE_correlation[],2,TRUE))</f>
        <v>3. Experienced</v>
      </c>
      <c r="L780" t="s">
        <v>41</v>
      </c>
      <c r="M780">
        <f t="shared" si="68"/>
        <v>40</v>
      </c>
      <c r="N780">
        <v>4.3</v>
      </c>
      <c r="O780" t="s">
        <v>59</v>
      </c>
      <c r="P780" t="str">
        <f t="shared" si="69"/>
        <v>Active</v>
      </c>
      <c r="Q780" s="1">
        <v>0.76</v>
      </c>
      <c r="R780" s="6">
        <f t="shared" si="70"/>
        <v>0.76</v>
      </c>
    </row>
    <row r="781" spans="1:18" x14ac:dyDescent="0.45">
      <c r="A781" t="s">
        <v>1619</v>
      </c>
      <c r="B781" t="s">
        <v>1620</v>
      </c>
      <c r="C781" t="str">
        <f t="shared" si="66"/>
        <v>Anthony Case</v>
      </c>
      <c r="D781" t="s">
        <v>77</v>
      </c>
      <c r="E781" t="str">
        <f t="shared" si="67"/>
        <v>Male</v>
      </c>
      <c r="F781">
        <v>44</v>
      </c>
      <c r="G781" t="s">
        <v>9</v>
      </c>
      <c r="H781" t="s">
        <v>10</v>
      </c>
      <c r="I781" t="s">
        <v>99</v>
      </c>
      <c r="J781">
        <v>26</v>
      </c>
      <c r="K781" t="str">
        <f>IF(J781="","Not Provided",VLOOKUP(J781,YOE_correlation[],2,TRUE))</f>
        <v>5. Expert / Veteran</v>
      </c>
      <c r="L781">
        <v>50</v>
      </c>
      <c r="M781">
        <f t="shared" si="68"/>
        <v>50</v>
      </c>
      <c r="N781">
        <v>1.6</v>
      </c>
      <c r="P781" t="str">
        <f t="shared" si="69"/>
        <v>Not Reported</v>
      </c>
      <c r="Q781" s="1">
        <v>1</v>
      </c>
      <c r="R781" s="6">
        <f t="shared" si="70"/>
        <v>1</v>
      </c>
    </row>
    <row r="782" spans="1:18" x14ac:dyDescent="0.45">
      <c r="A782" t="s">
        <v>1621</v>
      </c>
      <c r="B782" t="s">
        <v>1622</v>
      </c>
      <c r="C782" t="str">
        <f t="shared" si="66"/>
        <v>Kimberly Brown</v>
      </c>
      <c r="D782" t="s">
        <v>22</v>
      </c>
      <c r="E782" t="str">
        <f t="shared" si="67"/>
        <v>Female</v>
      </c>
      <c r="F782">
        <v>42</v>
      </c>
      <c r="G782" t="s">
        <v>123</v>
      </c>
      <c r="H782" t="s">
        <v>124</v>
      </c>
      <c r="I782" t="s">
        <v>11</v>
      </c>
      <c r="J782">
        <v>10</v>
      </c>
      <c r="K782" t="str">
        <f>IF(J782="","Not Provided",VLOOKUP(J782,YOE_correlation[],2,TRUE))</f>
        <v>2. Intermediate</v>
      </c>
      <c r="L782">
        <v>100</v>
      </c>
      <c r="M782">
        <f t="shared" si="68"/>
        <v>100</v>
      </c>
      <c r="N782">
        <v>3.7</v>
      </c>
      <c r="O782" t="s">
        <v>59</v>
      </c>
      <c r="P782" t="str">
        <f t="shared" si="69"/>
        <v>Active</v>
      </c>
      <c r="Q782" s="1">
        <v>0.94</v>
      </c>
      <c r="R782" s="6">
        <f t="shared" si="70"/>
        <v>0.94</v>
      </c>
    </row>
    <row r="783" spans="1:18" x14ac:dyDescent="0.45">
      <c r="A783" t="s">
        <v>1623</v>
      </c>
      <c r="B783" t="s">
        <v>1624</v>
      </c>
      <c r="C783" t="str">
        <f t="shared" si="66"/>
        <v>Joshua Holloway</v>
      </c>
      <c r="D783" t="s">
        <v>82</v>
      </c>
      <c r="E783" t="str">
        <f t="shared" si="67"/>
        <v>Male</v>
      </c>
      <c r="F783">
        <v>59</v>
      </c>
      <c r="G783" t="s">
        <v>44</v>
      </c>
      <c r="H783" t="s">
        <v>10</v>
      </c>
      <c r="I783" t="s">
        <v>63</v>
      </c>
      <c r="J783">
        <v>17</v>
      </c>
      <c r="K783" t="str">
        <f>IF(J783="","Not Provided",VLOOKUP(J783,YOE_correlation[],2,TRUE))</f>
        <v>4. Senior</v>
      </c>
      <c r="L783">
        <v>50</v>
      </c>
      <c r="M783">
        <f t="shared" si="68"/>
        <v>50</v>
      </c>
      <c r="N783">
        <v>1.4</v>
      </c>
      <c r="O783" t="s">
        <v>53</v>
      </c>
      <c r="P783" t="str">
        <f t="shared" si="69"/>
        <v>Active</v>
      </c>
      <c r="R783" s="6" t="str">
        <f t="shared" si="70"/>
        <v>Not Rated</v>
      </c>
    </row>
    <row r="784" spans="1:18" x14ac:dyDescent="0.45">
      <c r="A784" t="s">
        <v>1625</v>
      </c>
      <c r="B784" t="s">
        <v>1626</v>
      </c>
      <c r="C784" t="str">
        <f t="shared" si="66"/>
        <v>Cynthia Walton</v>
      </c>
      <c r="D784" t="s">
        <v>22</v>
      </c>
      <c r="E784" t="str">
        <f t="shared" si="67"/>
        <v>Female</v>
      </c>
      <c r="G784" t="s">
        <v>56</v>
      </c>
      <c r="H784" t="s">
        <v>57</v>
      </c>
      <c r="I784" t="s">
        <v>5</v>
      </c>
      <c r="J784">
        <v>9</v>
      </c>
      <c r="K784" t="str">
        <f>IF(J784="","Not Provided",VLOOKUP(J784,YOE_correlation[],2,TRUE))</f>
        <v>2. Intermediate</v>
      </c>
      <c r="L784" s="2">
        <v>100</v>
      </c>
      <c r="M784">
        <f t="shared" si="68"/>
        <v>100</v>
      </c>
      <c r="N784">
        <v>4.5</v>
      </c>
      <c r="O784" t="s">
        <v>59</v>
      </c>
      <c r="P784" t="str">
        <f t="shared" si="69"/>
        <v>Active</v>
      </c>
      <c r="Q784">
        <v>83</v>
      </c>
      <c r="R784" s="6">
        <f t="shared" si="70"/>
        <v>0.83</v>
      </c>
    </row>
    <row r="785" spans="1:18" x14ac:dyDescent="0.45">
      <c r="A785" t="s">
        <v>1627</v>
      </c>
      <c r="B785" t="s">
        <v>1628</v>
      </c>
      <c r="C785" t="str">
        <f t="shared" si="66"/>
        <v>Shawn Delgado</v>
      </c>
      <c r="D785" t="s">
        <v>77</v>
      </c>
      <c r="E785" t="str">
        <f t="shared" si="67"/>
        <v>Male</v>
      </c>
      <c r="F785">
        <v>21</v>
      </c>
      <c r="G785" t="s">
        <v>158</v>
      </c>
      <c r="H785" t="s">
        <v>159</v>
      </c>
      <c r="I785" t="s">
        <v>37</v>
      </c>
      <c r="J785">
        <v>0</v>
      </c>
      <c r="K785" t="str">
        <f>IF(J785="","Not Provided",VLOOKUP(J785,YOE_correlation[],2,TRUE))</f>
        <v>1. Entry-level</v>
      </c>
      <c r="L785" t="s">
        <v>41</v>
      </c>
      <c r="M785">
        <f t="shared" si="68"/>
        <v>40</v>
      </c>
      <c r="N785">
        <v>3.7</v>
      </c>
      <c r="O785">
        <v>0</v>
      </c>
      <c r="P785" t="str">
        <f t="shared" si="69"/>
        <v>Not Active</v>
      </c>
      <c r="Q785" s="1">
        <v>0.74</v>
      </c>
      <c r="R785" s="6">
        <f t="shared" si="70"/>
        <v>0.74</v>
      </c>
    </row>
    <row r="786" spans="1:18" x14ac:dyDescent="0.45">
      <c r="A786" t="s">
        <v>1629</v>
      </c>
      <c r="B786" t="s">
        <v>1630</v>
      </c>
      <c r="C786" t="str">
        <f t="shared" si="66"/>
        <v>Jeremy Smith</v>
      </c>
      <c r="D786" t="s">
        <v>82</v>
      </c>
      <c r="E786" t="str">
        <f t="shared" si="67"/>
        <v>Male</v>
      </c>
      <c r="F786">
        <v>53</v>
      </c>
      <c r="G786" t="s">
        <v>52</v>
      </c>
      <c r="H786" t="s">
        <v>10</v>
      </c>
      <c r="I786" t="s">
        <v>74</v>
      </c>
      <c r="J786">
        <v>5</v>
      </c>
      <c r="K786" t="str">
        <f>IF(J786="","Not Provided",VLOOKUP(J786,YOE_correlation[],2,TRUE))</f>
        <v>1. Entry-level</v>
      </c>
      <c r="L786">
        <v>75</v>
      </c>
      <c r="M786">
        <f t="shared" si="68"/>
        <v>75</v>
      </c>
      <c r="N786">
        <v>1.1000000000000001</v>
      </c>
      <c r="O786">
        <v>0</v>
      </c>
      <c r="P786" t="str">
        <f t="shared" si="69"/>
        <v>Not Active</v>
      </c>
      <c r="Q786">
        <v>92</v>
      </c>
      <c r="R786" s="6">
        <f t="shared" si="70"/>
        <v>0.92</v>
      </c>
    </row>
    <row r="787" spans="1:18" x14ac:dyDescent="0.45">
      <c r="A787" t="s">
        <v>1631</v>
      </c>
      <c r="B787" t="s">
        <v>1632</v>
      </c>
      <c r="C787" t="str">
        <f t="shared" si="66"/>
        <v>Marc Ortiz</v>
      </c>
      <c r="D787" t="s">
        <v>77</v>
      </c>
      <c r="E787" t="str">
        <f t="shared" si="67"/>
        <v>Male</v>
      </c>
      <c r="F787">
        <v>35</v>
      </c>
      <c r="G787" t="s">
        <v>56</v>
      </c>
      <c r="H787" t="s">
        <v>57</v>
      </c>
      <c r="I787" t="s">
        <v>11</v>
      </c>
      <c r="J787">
        <v>15</v>
      </c>
      <c r="K787" t="str">
        <f>IF(J787="","Not Provided",VLOOKUP(J787,YOE_correlation[],2,TRUE))</f>
        <v>3. Experienced</v>
      </c>
      <c r="M787" t="str">
        <f t="shared" si="68"/>
        <v/>
      </c>
      <c r="N787">
        <v>3.7</v>
      </c>
      <c r="O787" t="b">
        <v>0</v>
      </c>
      <c r="P787" t="str">
        <f t="shared" si="69"/>
        <v>Not Active</v>
      </c>
      <c r="Q787" s="1">
        <v>0.66</v>
      </c>
      <c r="R787" s="6">
        <f t="shared" si="70"/>
        <v>0.66</v>
      </c>
    </row>
    <row r="788" spans="1:18" x14ac:dyDescent="0.45">
      <c r="A788" t="s">
        <v>1633</v>
      </c>
      <c r="B788" t="s">
        <v>1634</v>
      </c>
      <c r="C788" t="str">
        <f t="shared" si="66"/>
        <v>Michelle Gregory</v>
      </c>
      <c r="D788" t="s">
        <v>62</v>
      </c>
      <c r="E788" t="str">
        <f t="shared" si="67"/>
        <v>Female</v>
      </c>
      <c r="F788">
        <v>25</v>
      </c>
      <c r="G788" t="s">
        <v>92</v>
      </c>
      <c r="H788" t="s">
        <v>93</v>
      </c>
      <c r="I788" t="s">
        <v>99</v>
      </c>
      <c r="J788">
        <v>3</v>
      </c>
      <c r="K788" t="str">
        <f>IF(J788="","Not Provided",VLOOKUP(J788,YOE_correlation[],2,TRUE))</f>
        <v>1. Entry-level</v>
      </c>
      <c r="L788" s="2">
        <v>50</v>
      </c>
      <c r="M788">
        <f t="shared" si="68"/>
        <v>50</v>
      </c>
      <c r="N788">
        <v>3.2</v>
      </c>
      <c r="O788" t="b">
        <v>1</v>
      </c>
      <c r="P788" t="str">
        <f t="shared" si="69"/>
        <v>Active</v>
      </c>
      <c r="Q788" s="1">
        <v>0.74</v>
      </c>
      <c r="R788" s="6">
        <f t="shared" si="70"/>
        <v>0.74</v>
      </c>
    </row>
    <row r="789" spans="1:18" x14ac:dyDescent="0.45">
      <c r="A789" t="s">
        <v>1635</v>
      </c>
      <c r="B789" t="s">
        <v>1636</v>
      </c>
      <c r="C789" t="str">
        <f t="shared" si="66"/>
        <v>Melanie Gay</v>
      </c>
      <c r="D789" t="s">
        <v>26</v>
      </c>
      <c r="E789" t="str">
        <f t="shared" si="67"/>
        <v>Female</v>
      </c>
      <c r="F789">
        <v>23</v>
      </c>
      <c r="G789" t="s">
        <v>3</v>
      </c>
      <c r="H789" t="s">
        <v>4</v>
      </c>
      <c r="I789" t="s">
        <v>58</v>
      </c>
      <c r="J789">
        <v>1</v>
      </c>
      <c r="K789" t="str">
        <f>IF(J789="","Not Provided",VLOOKUP(J789,YOE_correlation[],2,TRUE))</f>
        <v>1. Entry-level</v>
      </c>
      <c r="L789">
        <v>30</v>
      </c>
      <c r="M789">
        <f t="shared" si="68"/>
        <v>30</v>
      </c>
      <c r="N789">
        <v>5</v>
      </c>
      <c r="O789" t="s">
        <v>19</v>
      </c>
      <c r="P789" t="str">
        <f t="shared" si="69"/>
        <v>Not Active</v>
      </c>
      <c r="Q789" s="1">
        <v>0.97</v>
      </c>
      <c r="R789" s="6">
        <f t="shared" si="70"/>
        <v>0.97</v>
      </c>
    </row>
    <row r="790" spans="1:18" x14ac:dyDescent="0.45">
      <c r="A790" t="s">
        <v>1637</v>
      </c>
      <c r="B790" t="s">
        <v>1638</v>
      </c>
      <c r="C790" t="str">
        <f t="shared" si="66"/>
        <v>Brittany Lambert</v>
      </c>
      <c r="D790" t="s">
        <v>22</v>
      </c>
      <c r="E790" t="str">
        <f t="shared" si="67"/>
        <v>Female</v>
      </c>
      <c r="F790">
        <v>56</v>
      </c>
      <c r="G790" t="s">
        <v>123</v>
      </c>
      <c r="H790" t="s">
        <v>124</v>
      </c>
      <c r="I790" t="s">
        <v>18</v>
      </c>
      <c r="J790">
        <v>13</v>
      </c>
      <c r="K790" t="str">
        <f>IF(J790="","Not Provided",VLOOKUP(J790,YOE_correlation[],2,TRUE))</f>
        <v>3. Experienced</v>
      </c>
      <c r="L790">
        <v>30</v>
      </c>
      <c r="M790">
        <f t="shared" si="68"/>
        <v>30</v>
      </c>
      <c r="N790">
        <v>0</v>
      </c>
      <c r="P790" t="str">
        <f t="shared" si="69"/>
        <v>Not Reported</v>
      </c>
      <c r="Q790">
        <v>77</v>
      </c>
      <c r="R790" s="6">
        <f t="shared" si="70"/>
        <v>0.77</v>
      </c>
    </row>
    <row r="791" spans="1:18" x14ac:dyDescent="0.45">
      <c r="A791" t="s">
        <v>1639</v>
      </c>
      <c r="B791" t="s">
        <v>1640</v>
      </c>
      <c r="C791" t="str">
        <f t="shared" si="66"/>
        <v>Mary Hernandez</v>
      </c>
      <c r="D791" t="s">
        <v>26</v>
      </c>
      <c r="E791" t="str">
        <f t="shared" si="67"/>
        <v>Female</v>
      </c>
      <c r="F791">
        <v>31</v>
      </c>
      <c r="G791" t="s">
        <v>162</v>
      </c>
      <c r="H791" t="s">
        <v>57</v>
      </c>
      <c r="I791" t="s">
        <v>58</v>
      </c>
      <c r="J791">
        <v>6</v>
      </c>
      <c r="K791" t="str">
        <f>IF(J791="","Not Provided",VLOOKUP(J791,YOE_correlation[],2,TRUE))</f>
        <v>2. Intermediate</v>
      </c>
      <c r="M791" t="str">
        <f t="shared" si="68"/>
        <v/>
      </c>
      <c r="N791">
        <v>3.5</v>
      </c>
      <c r="O791" t="s">
        <v>143</v>
      </c>
      <c r="P791" t="str">
        <f t="shared" si="69"/>
        <v>Not Active</v>
      </c>
      <c r="Q791" s="1">
        <v>0.86</v>
      </c>
      <c r="R791" s="6">
        <f t="shared" si="70"/>
        <v>0.86</v>
      </c>
    </row>
    <row r="792" spans="1:18" x14ac:dyDescent="0.45">
      <c r="A792" t="s">
        <v>1641</v>
      </c>
      <c r="B792" t="s">
        <v>1642</v>
      </c>
      <c r="C792" t="str">
        <f t="shared" si="66"/>
        <v>Jonathan Jones</v>
      </c>
      <c r="D792" t="s">
        <v>77</v>
      </c>
      <c r="E792" t="str">
        <f t="shared" si="67"/>
        <v>Male</v>
      </c>
      <c r="F792">
        <v>24</v>
      </c>
      <c r="G792" t="s">
        <v>44</v>
      </c>
      <c r="H792" t="s">
        <v>10</v>
      </c>
      <c r="I792" t="s">
        <v>63</v>
      </c>
      <c r="J792">
        <v>4</v>
      </c>
      <c r="K792" t="str">
        <f>IF(J792="","Not Provided",VLOOKUP(J792,YOE_correlation[],2,TRUE))</f>
        <v>1. Entry-level</v>
      </c>
      <c r="L792">
        <v>50</v>
      </c>
      <c r="M792">
        <f t="shared" si="68"/>
        <v>50</v>
      </c>
      <c r="N792">
        <v>3.1</v>
      </c>
      <c r="O792" t="b">
        <v>0</v>
      </c>
      <c r="P792" t="str">
        <f t="shared" si="69"/>
        <v>Not Active</v>
      </c>
      <c r="Q792" s="1">
        <v>0.95</v>
      </c>
      <c r="R792" s="6">
        <f t="shared" si="70"/>
        <v>0.95</v>
      </c>
    </row>
    <row r="793" spans="1:18" x14ac:dyDescent="0.45">
      <c r="A793" t="s">
        <v>1643</v>
      </c>
      <c r="B793" t="s">
        <v>1644</v>
      </c>
      <c r="C793" t="str">
        <f t="shared" si="66"/>
        <v>Gina Williams</v>
      </c>
      <c r="D793" t="s">
        <v>8</v>
      </c>
      <c r="E793" t="str">
        <f t="shared" si="67"/>
        <v>Female</v>
      </c>
      <c r="F793">
        <v>35</v>
      </c>
      <c r="G793" t="s">
        <v>92</v>
      </c>
      <c r="H793" t="s">
        <v>93</v>
      </c>
      <c r="I793" t="s">
        <v>63</v>
      </c>
      <c r="J793">
        <v>7</v>
      </c>
      <c r="K793" t="str">
        <f>IF(J793="","Not Provided",VLOOKUP(J793,YOE_correlation[],2,TRUE))</f>
        <v>2. Intermediate</v>
      </c>
      <c r="M793" t="str">
        <f t="shared" si="68"/>
        <v/>
      </c>
      <c r="N793">
        <v>3.9</v>
      </c>
      <c r="O793">
        <v>0</v>
      </c>
      <c r="P793" t="str">
        <f t="shared" si="69"/>
        <v>Not Active</v>
      </c>
      <c r="Q793" s="1">
        <v>0.72</v>
      </c>
      <c r="R793" s="6">
        <f t="shared" si="70"/>
        <v>0.72</v>
      </c>
    </row>
    <row r="794" spans="1:18" x14ac:dyDescent="0.45">
      <c r="A794" t="s">
        <v>1645</v>
      </c>
      <c r="B794" t="s">
        <v>1646</v>
      </c>
      <c r="C794" t="str">
        <f t="shared" si="66"/>
        <v>Kelly Lawson</v>
      </c>
      <c r="D794" t="s">
        <v>8</v>
      </c>
      <c r="E794" t="str">
        <f t="shared" si="67"/>
        <v>Female</v>
      </c>
      <c r="F794">
        <v>20</v>
      </c>
      <c r="G794" t="s">
        <v>173</v>
      </c>
      <c r="H794" t="s">
        <v>57</v>
      </c>
      <c r="I794" t="s">
        <v>31</v>
      </c>
      <c r="J794">
        <v>1</v>
      </c>
      <c r="K794" t="str">
        <f>IF(J794="","Not Provided",VLOOKUP(J794,YOE_correlation[],2,TRUE))</f>
        <v>1. Entry-level</v>
      </c>
      <c r="M794" t="str">
        <f t="shared" si="68"/>
        <v/>
      </c>
      <c r="N794">
        <v>3.5</v>
      </c>
      <c r="O794">
        <v>0</v>
      </c>
      <c r="P794" t="str">
        <f t="shared" si="69"/>
        <v>Not Active</v>
      </c>
      <c r="Q794" s="1">
        <v>0.71</v>
      </c>
      <c r="R794" s="6">
        <f t="shared" si="70"/>
        <v>0.71</v>
      </c>
    </row>
    <row r="795" spans="1:18" x14ac:dyDescent="0.45">
      <c r="A795" t="s">
        <v>1647</v>
      </c>
      <c r="B795" t="s">
        <v>1648</v>
      </c>
      <c r="C795" t="str">
        <f t="shared" ref="C795:C809" si="71">B795</f>
        <v>Keith Smith</v>
      </c>
      <c r="D795" t="s">
        <v>82</v>
      </c>
      <c r="E795" t="str">
        <f t="shared" si="67"/>
        <v>Male</v>
      </c>
      <c r="F795">
        <v>26</v>
      </c>
      <c r="G795" t="s">
        <v>9</v>
      </c>
      <c r="H795" t="s">
        <v>10</v>
      </c>
      <c r="I795" t="s">
        <v>37</v>
      </c>
      <c r="J795">
        <v>5</v>
      </c>
      <c r="K795" t="str">
        <f>IF(J795="","Not Provided",VLOOKUP(J795,YOE_correlation[],2,TRUE))</f>
        <v>1. Entry-level</v>
      </c>
      <c r="L795" s="2">
        <v>100</v>
      </c>
      <c r="M795">
        <f t="shared" si="68"/>
        <v>100</v>
      </c>
      <c r="N795">
        <v>2.5</v>
      </c>
      <c r="O795" t="b">
        <v>1</v>
      </c>
      <c r="P795" t="str">
        <f t="shared" si="69"/>
        <v>Active</v>
      </c>
      <c r="Q795" s="1">
        <v>0.93</v>
      </c>
      <c r="R795" s="6">
        <f t="shared" si="70"/>
        <v>0.93</v>
      </c>
    </row>
    <row r="796" spans="1:18" x14ac:dyDescent="0.45">
      <c r="A796" t="s">
        <v>1649</v>
      </c>
      <c r="B796" t="s">
        <v>1650</v>
      </c>
      <c r="C796" t="str">
        <f t="shared" si="71"/>
        <v>Christopher Hunter</v>
      </c>
      <c r="D796" t="s">
        <v>77</v>
      </c>
      <c r="E796" t="str">
        <f t="shared" si="67"/>
        <v>Male</v>
      </c>
      <c r="F796">
        <v>54</v>
      </c>
      <c r="G796" t="s">
        <v>52</v>
      </c>
      <c r="H796" t="s">
        <v>10</v>
      </c>
      <c r="I796" t="s">
        <v>74</v>
      </c>
      <c r="J796">
        <v>29</v>
      </c>
      <c r="K796" t="str">
        <f>IF(J796="","Not Provided",VLOOKUP(J796,YOE_correlation[],2,TRUE))</f>
        <v>5. Expert / Veteran</v>
      </c>
      <c r="L796" t="s">
        <v>41</v>
      </c>
      <c r="M796">
        <f t="shared" si="68"/>
        <v>40</v>
      </c>
      <c r="N796">
        <v>3.1</v>
      </c>
      <c r="O796">
        <v>1</v>
      </c>
      <c r="P796" t="str">
        <f t="shared" si="69"/>
        <v>Active</v>
      </c>
      <c r="R796" s="6" t="str">
        <f t="shared" si="70"/>
        <v>Not Rated</v>
      </c>
    </row>
    <row r="797" spans="1:18" x14ac:dyDescent="0.45">
      <c r="A797" t="s">
        <v>1651</v>
      </c>
      <c r="B797" t="s">
        <v>1652</v>
      </c>
      <c r="C797" t="str">
        <f t="shared" si="71"/>
        <v>Dwayne Parks</v>
      </c>
      <c r="D797" t="s">
        <v>34</v>
      </c>
      <c r="E797" t="str">
        <f t="shared" si="67"/>
        <v>Male</v>
      </c>
      <c r="F797">
        <v>53</v>
      </c>
      <c r="G797" t="s">
        <v>108</v>
      </c>
      <c r="H797" t="s">
        <v>109</v>
      </c>
      <c r="I797" t="s">
        <v>63</v>
      </c>
      <c r="J797">
        <v>12</v>
      </c>
      <c r="K797" t="str">
        <f>IF(J797="","Not Provided",VLOOKUP(J797,YOE_correlation[],2,TRUE))</f>
        <v>3. Experienced</v>
      </c>
      <c r="L797">
        <v>100</v>
      </c>
      <c r="M797">
        <f t="shared" si="68"/>
        <v>100</v>
      </c>
      <c r="N797">
        <v>4.7</v>
      </c>
      <c r="O797">
        <v>1</v>
      </c>
      <c r="P797" t="str">
        <f t="shared" si="69"/>
        <v>Active</v>
      </c>
      <c r="Q797" s="1">
        <v>0.87</v>
      </c>
      <c r="R797" s="6">
        <f t="shared" si="70"/>
        <v>0.87</v>
      </c>
    </row>
    <row r="798" spans="1:18" x14ac:dyDescent="0.45">
      <c r="A798" t="s">
        <v>1653</v>
      </c>
      <c r="B798" t="s">
        <v>1654</v>
      </c>
      <c r="C798" t="str">
        <f t="shared" si="71"/>
        <v>Mary Hall</v>
      </c>
      <c r="D798" t="s">
        <v>62</v>
      </c>
      <c r="E798" t="str">
        <f t="shared" si="67"/>
        <v>Female</v>
      </c>
      <c r="F798">
        <v>33</v>
      </c>
      <c r="G798" t="s">
        <v>112</v>
      </c>
      <c r="H798" t="s">
        <v>10</v>
      </c>
      <c r="I798" t="s">
        <v>74</v>
      </c>
      <c r="J798">
        <v>4</v>
      </c>
      <c r="K798" t="str">
        <f>IF(J798="","Not Provided",VLOOKUP(J798,YOE_correlation[],2,TRUE))</f>
        <v>1. Entry-level</v>
      </c>
      <c r="M798" t="str">
        <f t="shared" si="68"/>
        <v/>
      </c>
      <c r="N798">
        <v>1.9</v>
      </c>
      <c r="O798" t="b">
        <v>0</v>
      </c>
      <c r="P798" t="str">
        <f t="shared" si="69"/>
        <v>Not Active</v>
      </c>
      <c r="Q798">
        <v>73</v>
      </c>
      <c r="R798" s="6">
        <f t="shared" si="70"/>
        <v>0.73</v>
      </c>
    </row>
    <row r="799" spans="1:18" x14ac:dyDescent="0.45">
      <c r="A799" t="s">
        <v>1655</v>
      </c>
      <c r="B799" t="s">
        <v>1656</v>
      </c>
      <c r="C799" t="str">
        <f t="shared" si="71"/>
        <v>Jake Gilmore</v>
      </c>
      <c r="D799" t="s">
        <v>34</v>
      </c>
      <c r="E799" t="str">
        <f t="shared" si="67"/>
        <v>Male</v>
      </c>
      <c r="F799">
        <v>43</v>
      </c>
      <c r="G799" t="s">
        <v>29</v>
      </c>
      <c r="H799" t="s">
        <v>30</v>
      </c>
      <c r="I799" t="s">
        <v>23</v>
      </c>
      <c r="J799">
        <v>12</v>
      </c>
      <c r="K799" t="str">
        <f>IF(J799="","Not Provided",VLOOKUP(J799,YOE_correlation[],2,TRUE))</f>
        <v>3. Experienced</v>
      </c>
      <c r="M799" t="str">
        <f t="shared" si="68"/>
        <v/>
      </c>
      <c r="N799">
        <v>1.6</v>
      </c>
      <c r="O799">
        <v>1</v>
      </c>
      <c r="P799" t="str">
        <f t="shared" si="69"/>
        <v>Active</v>
      </c>
      <c r="Q799" s="1">
        <v>0.74</v>
      </c>
      <c r="R799" s="6">
        <f t="shared" si="70"/>
        <v>0.74</v>
      </c>
    </row>
    <row r="800" spans="1:18" x14ac:dyDescent="0.45">
      <c r="A800" t="s">
        <v>1657</v>
      </c>
      <c r="B800" t="s">
        <v>1658</v>
      </c>
      <c r="C800" t="str">
        <f t="shared" si="71"/>
        <v>Mark Lopez</v>
      </c>
      <c r="D800" t="s">
        <v>77</v>
      </c>
      <c r="E800" t="str">
        <f t="shared" si="67"/>
        <v>Male</v>
      </c>
      <c r="F800">
        <v>37</v>
      </c>
      <c r="G800" t="s">
        <v>112</v>
      </c>
      <c r="H800" t="s">
        <v>10</v>
      </c>
      <c r="I800" t="s">
        <v>74</v>
      </c>
      <c r="J800">
        <v>3</v>
      </c>
      <c r="K800" t="str">
        <f>IF(J800="","Not Provided",VLOOKUP(J800,YOE_correlation[],2,TRUE))</f>
        <v>1. Entry-level</v>
      </c>
      <c r="L800">
        <v>20</v>
      </c>
      <c r="M800">
        <f t="shared" si="68"/>
        <v>20</v>
      </c>
      <c r="N800">
        <v>2.5</v>
      </c>
      <c r="O800" t="s">
        <v>19</v>
      </c>
      <c r="P800" t="str">
        <f t="shared" si="69"/>
        <v>Not Active</v>
      </c>
      <c r="Q800" s="1">
        <v>0.62</v>
      </c>
      <c r="R800" s="6">
        <f t="shared" si="70"/>
        <v>0.62</v>
      </c>
    </row>
    <row r="801" spans="1:18" x14ac:dyDescent="0.45">
      <c r="A801" t="s">
        <v>1659</v>
      </c>
      <c r="B801" t="s">
        <v>1660</v>
      </c>
      <c r="C801" t="str">
        <f t="shared" si="71"/>
        <v>Dana Rice</v>
      </c>
      <c r="D801" t="s">
        <v>26</v>
      </c>
      <c r="E801" t="str">
        <f t="shared" si="67"/>
        <v>Female</v>
      </c>
      <c r="F801">
        <v>58</v>
      </c>
      <c r="G801" t="s">
        <v>119</v>
      </c>
      <c r="H801" t="s">
        <v>120</v>
      </c>
      <c r="I801" t="s">
        <v>37</v>
      </c>
      <c r="J801">
        <v>15</v>
      </c>
      <c r="K801" t="str">
        <f>IF(J801="","Not Provided",VLOOKUP(J801,YOE_correlation[],2,TRUE))</f>
        <v>3. Experienced</v>
      </c>
      <c r="L801">
        <v>20</v>
      </c>
      <c r="M801">
        <f t="shared" si="68"/>
        <v>20</v>
      </c>
      <c r="N801">
        <v>3.5</v>
      </c>
      <c r="P801" t="str">
        <f t="shared" si="69"/>
        <v>Not Reported</v>
      </c>
      <c r="Q801" s="1">
        <v>0.98</v>
      </c>
      <c r="R801" s="6">
        <f t="shared" si="70"/>
        <v>0.98</v>
      </c>
    </row>
    <row r="802" spans="1:18" x14ac:dyDescent="0.45">
      <c r="A802" t="s">
        <v>1661</v>
      </c>
      <c r="B802" t="s">
        <v>1662</v>
      </c>
      <c r="C802" t="str">
        <f t="shared" si="71"/>
        <v>Beth Young</v>
      </c>
      <c r="D802" t="s">
        <v>8</v>
      </c>
      <c r="E802" t="str">
        <f t="shared" si="67"/>
        <v>Female</v>
      </c>
      <c r="F802">
        <v>39</v>
      </c>
      <c r="G802" t="s">
        <v>173</v>
      </c>
      <c r="H802" t="s">
        <v>57</v>
      </c>
      <c r="I802" t="s">
        <v>11</v>
      </c>
      <c r="J802">
        <v>15</v>
      </c>
      <c r="K802" t="str">
        <f>IF(J802="","Not Provided",VLOOKUP(J802,YOE_correlation[],2,TRUE))</f>
        <v>3. Experienced</v>
      </c>
      <c r="L802">
        <v>50</v>
      </c>
      <c r="M802">
        <f t="shared" si="68"/>
        <v>50</v>
      </c>
      <c r="O802">
        <v>0</v>
      </c>
      <c r="P802" t="str">
        <f t="shared" si="69"/>
        <v>Not Active</v>
      </c>
      <c r="Q802" s="1">
        <v>0.8</v>
      </c>
      <c r="R802" s="6">
        <f t="shared" si="70"/>
        <v>0.8</v>
      </c>
    </row>
    <row r="803" spans="1:18" x14ac:dyDescent="0.45">
      <c r="A803" t="s">
        <v>1663</v>
      </c>
      <c r="B803" t="s">
        <v>1664</v>
      </c>
      <c r="C803" t="str">
        <f t="shared" si="71"/>
        <v>Ryan Powell</v>
      </c>
      <c r="D803" t="s">
        <v>15</v>
      </c>
      <c r="E803" t="str">
        <f t="shared" si="67"/>
        <v>Male</v>
      </c>
      <c r="F803">
        <v>43</v>
      </c>
      <c r="G803" t="s">
        <v>48</v>
      </c>
      <c r="H803" t="s">
        <v>49</v>
      </c>
      <c r="I803" t="s">
        <v>18</v>
      </c>
      <c r="J803">
        <v>13</v>
      </c>
      <c r="K803" t="str">
        <f>IF(J803="","Not Provided",VLOOKUP(J803,YOE_correlation[],2,TRUE))</f>
        <v>3. Experienced</v>
      </c>
      <c r="L803" t="s">
        <v>296</v>
      </c>
      <c r="M803">
        <f t="shared" si="68"/>
        <v>20</v>
      </c>
      <c r="N803">
        <v>1.2</v>
      </c>
      <c r="O803" t="s">
        <v>59</v>
      </c>
      <c r="P803" t="str">
        <f t="shared" si="69"/>
        <v>Active</v>
      </c>
      <c r="Q803">
        <v>69</v>
      </c>
      <c r="R803" s="6">
        <f t="shared" si="70"/>
        <v>0.69</v>
      </c>
    </row>
    <row r="804" spans="1:18" x14ac:dyDescent="0.45">
      <c r="A804" t="s">
        <v>1665</v>
      </c>
      <c r="B804" t="s">
        <v>1666</v>
      </c>
      <c r="C804" t="str">
        <f t="shared" si="71"/>
        <v>Amanda Fowler</v>
      </c>
      <c r="D804" t="s">
        <v>62</v>
      </c>
      <c r="E804" t="str">
        <f t="shared" si="67"/>
        <v>Female</v>
      </c>
      <c r="F804">
        <v>40</v>
      </c>
      <c r="G804" t="s">
        <v>173</v>
      </c>
      <c r="H804" t="s">
        <v>57</v>
      </c>
      <c r="I804" t="s">
        <v>5</v>
      </c>
      <c r="J804">
        <v>20</v>
      </c>
      <c r="K804" t="str">
        <f>IF(J804="","Not Provided",VLOOKUP(J804,YOE_correlation[],2,TRUE))</f>
        <v>4. Senior</v>
      </c>
      <c r="L804" t="s">
        <v>94</v>
      </c>
      <c r="M804">
        <f t="shared" si="68"/>
        <v>30</v>
      </c>
      <c r="O804" t="b">
        <v>0</v>
      </c>
      <c r="P804" t="str">
        <f t="shared" si="69"/>
        <v>Not Active</v>
      </c>
      <c r="Q804">
        <v>90</v>
      </c>
      <c r="R804" s="6">
        <f t="shared" si="70"/>
        <v>0.9</v>
      </c>
    </row>
    <row r="805" spans="1:18" x14ac:dyDescent="0.45">
      <c r="A805" t="s">
        <v>1667</v>
      </c>
      <c r="B805" t="s">
        <v>1668</v>
      </c>
      <c r="C805" t="str">
        <f t="shared" si="71"/>
        <v>Lindsay Rivera</v>
      </c>
      <c r="D805" t="s">
        <v>2</v>
      </c>
      <c r="E805" t="str">
        <f t="shared" si="67"/>
        <v>Female</v>
      </c>
      <c r="F805">
        <v>51</v>
      </c>
      <c r="G805" t="s">
        <v>52</v>
      </c>
      <c r="H805" t="s">
        <v>10</v>
      </c>
      <c r="I805" t="s">
        <v>99</v>
      </c>
      <c r="J805">
        <v>30</v>
      </c>
      <c r="K805" t="str">
        <f>IF(J805="","Not Provided",VLOOKUP(J805,YOE_correlation[],2,TRUE))</f>
        <v>5. Expert / Veteran</v>
      </c>
      <c r="L805">
        <v>75</v>
      </c>
      <c r="M805">
        <f t="shared" si="68"/>
        <v>75</v>
      </c>
      <c r="O805" t="b">
        <v>1</v>
      </c>
      <c r="P805" t="str">
        <f t="shared" si="69"/>
        <v>Active</v>
      </c>
      <c r="Q805" s="1">
        <v>0.74</v>
      </c>
      <c r="R805" s="6">
        <f t="shared" si="70"/>
        <v>0.74</v>
      </c>
    </row>
    <row r="806" spans="1:18" x14ac:dyDescent="0.45">
      <c r="A806" t="s">
        <v>1669</v>
      </c>
      <c r="B806" t="s">
        <v>1670</v>
      </c>
      <c r="C806" t="str">
        <f t="shared" si="71"/>
        <v>Mark Ward</v>
      </c>
      <c r="D806" t="s">
        <v>15</v>
      </c>
      <c r="E806" t="str">
        <f t="shared" si="67"/>
        <v>Male</v>
      </c>
      <c r="F806">
        <v>23</v>
      </c>
      <c r="G806" t="s">
        <v>16</v>
      </c>
      <c r="H806" t="s">
        <v>17</v>
      </c>
      <c r="I806" t="s">
        <v>31</v>
      </c>
      <c r="J806">
        <v>4</v>
      </c>
      <c r="K806" t="str">
        <f>IF(J806="","Not Provided",VLOOKUP(J806,YOE_correlation[],2,TRUE))</f>
        <v>1. Entry-level</v>
      </c>
      <c r="L806">
        <v>50</v>
      </c>
      <c r="M806">
        <f t="shared" si="68"/>
        <v>50</v>
      </c>
      <c r="N806">
        <v>4.5</v>
      </c>
      <c r="O806" t="s">
        <v>19</v>
      </c>
      <c r="P806" t="str">
        <f t="shared" si="69"/>
        <v>Not Active</v>
      </c>
      <c r="Q806" s="1">
        <v>0.98</v>
      </c>
      <c r="R806" s="6">
        <f t="shared" si="70"/>
        <v>0.98</v>
      </c>
    </row>
    <row r="807" spans="1:18" x14ac:dyDescent="0.45">
      <c r="A807" t="s">
        <v>1671</v>
      </c>
      <c r="B807" t="s">
        <v>1672</v>
      </c>
      <c r="C807" t="str">
        <f t="shared" si="71"/>
        <v>Amanda Smith</v>
      </c>
      <c r="D807" t="s">
        <v>2</v>
      </c>
      <c r="E807" t="str">
        <f t="shared" si="67"/>
        <v>Female</v>
      </c>
      <c r="F807">
        <v>31</v>
      </c>
      <c r="G807" t="s">
        <v>35</v>
      </c>
      <c r="H807" t="s">
        <v>36</v>
      </c>
      <c r="I807" t="s">
        <v>18</v>
      </c>
      <c r="K807" t="str">
        <f>IF(J807="","Not Provided",VLOOKUP(J807,YOE_correlation[],2,TRUE))</f>
        <v>Not Provided</v>
      </c>
      <c r="L807" t="s">
        <v>296</v>
      </c>
      <c r="M807">
        <f t="shared" si="68"/>
        <v>20</v>
      </c>
      <c r="O807" t="s">
        <v>59</v>
      </c>
      <c r="P807" t="str">
        <f t="shared" si="69"/>
        <v>Active</v>
      </c>
      <c r="Q807" s="1">
        <v>0.84</v>
      </c>
      <c r="R807" s="6">
        <f t="shared" si="70"/>
        <v>0.84</v>
      </c>
    </row>
    <row r="808" spans="1:18" x14ac:dyDescent="0.45">
      <c r="A808" t="s">
        <v>1673</v>
      </c>
      <c r="B808" t="s">
        <v>1674</v>
      </c>
      <c r="C808" t="str">
        <f t="shared" si="71"/>
        <v>Emily Brown</v>
      </c>
      <c r="D808" t="s">
        <v>8</v>
      </c>
      <c r="E808" t="str">
        <f t="shared" si="67"/>
        <v>Female</v>
      </c>
      <c r="F808">
        <v>44</v>
      </c>
      <c r="G808" t="s">
        <v>108</v>
      </c>
      <c r="H808" t="s">
        <v>109</v>
      </c>
      <c r="I808" t="s">
        <v>23</v>
      </c>
      <c r="J808">
        <v>3</v>
      </c>
      <c r="K808" t="str">
        <f>IF(J808="","Not Provided",VLOOKUP(J808,YOE_correlation[],2,TRUE))</f>
        <v>1. Entry-level</v>
      </c>
      <c r="L808" s="2">
        <v>20</v>
      </c>
      <c r="M808">
        <f t="shared" si="68"/>
        <v>20</v>
      </c>
      <c r="N808">
        <v>5</v>
      </c>
      <c r="O808" t="s">
        <v>53</v>
      </c>
      <c r="P808" t="str">
        <f t="shared" si="69"/>
        <v>Active</v>
      </c>
      <c r="Q808" s="1">
        <v>0.75</v>
      </c>
      <c r="R808" s="6">
        <f t="shared" si="70"/>
        <v>0.75</v>
      </c>
    </row>
    <row r="809" spans="1:18" x14ac:dyDescent="0.45">
      <c r="A809" t="s">
        <v>1675</v>
      </c>
      <c r="B809" t="s">
        <v>1676</v>
      </c>
      <c r="C809" t="str">
        <f t="shared" si="71"/>
        <v>Dwayne Cardenas</v>
      </c>
      <c r="D809" t="s">
        <v>82</v>
      </c>
      <c r="E809" t="str">
        <f t="shared" si="67"/>
        <v>Male</v>
      </c>
      <c r="F809">
        <v>56</v>
      </c>
      <c r="G809" t="s">
        <v>16</v>
      </c>
      <c r="H809" t="s">
        <v>17</v>
      </c>
      <c r="I809" t="s">
        <v>11</v>
      </c>
      <c r="J809">
        <v>23</v>
      </c>
      <c r="K809" t="str">
        <f>IF(J809="","Not Provided",VLOOKUP(J809,YOE_correlation[],2,TRUE))</f>
        <v>5. Expert / Veteran</v>
      </c>
      <c r="L809">
        <v>75</v>
      </c>
      <c r="M809">
        <f t="shared" si="68"/>
        <v>75</v>
      </c>
      <c r="N809">
        <v>3.9</v>
      </c>
      <c r="O809">
        <v>1</v>
      </c>
      <c r="P809" t="str">
        <f t="shared" si="69"/>
        <v>Active</v>
      </c>
      <c r="R809" s="6" t="str">
        <f t="shared" si="70"/>
        <v>Not Rated</v>
      </c>
    </row>
    <row r="810" spans="1:18" x14ac:dyDescent="0.45">
      <c r="A810" t="s">
        <v>1677</v>
      </c>
      <c r="B810" t="s">
        <v>1678</v>
      </c>
      <c r="C810" t="str">
        <f>_xlfn.TEXTAFTER(B810,". ",)</f>
        <v>Rhonda Hernandez</v>
      </c>
      <c r="D810" t="s">
        <v>8</v>
      </c>
      <c r="E810" t="str">
        <f t="shared" si="67"/>
        <v>Female</v>
      </c>
      <c r="F810">
        <v>48</v>
      </c>
      <c r="G810" t="s">
        <v>9</v>
      </c>
      <c r="H810" t="s">
        <v>10</v>
      </c>
      <c r="I810" t="s">
        <v>63</v>
      </c>
      <c r="J810">
        <v>5</v>
      </c>
      <c r="K810" t="str">
        <f>IF(J810="","Not Provided",VLOOKUP(J810,YOE_correlation[],2,TRUE))</f>
        <v>1. Entry-level</v>
      </c>
      <c r="L810" s="2">
        <v>100</v>
      </c>
      <c r="M810">
        <f t="shared" si="68"/>
        <v>100</v>
      </c>
      <c r="N810">
        <v>1.8</v>
      </c>
      <c r="O810" t="b">
        <v>1</v>
      </c>
      <c r="P810" t="str">
        <f t="shared" si="69"/>
        <v>Active</v>
      </c>
      <c r="Q810" s="1">
        <v>0.97</v>
      </c>
      <c r="R810" s="6">
        <f t="shared" si="70"/>
        <v>0.97</v>
      </c>
    </row>
    <row r="811" spans="1:18" x14ac:dyDescent="0.45">
      <c r="A811" t="s">
        <v>1679</v>
      </c>
      <c r="B811" t="s">
        <v>1680</v>
      </c>
      <c r="C811" t="str">
        <f t="shared" ref="C811:C874" si="72">B811</f>
        <v>Melody Barker</v>
      </c>
      <c r="D811" t="s">
        <v>2</v>
      </c>
      <c r="E811" t="str">
        <f t="shared" si="67"/>
        <v>Female</v>
      </c>
      <c r="F811">
        <v>46</v>
      </c>
      <c r="G811" t="s">
        <v>108</v>
      </c>
      <c r="H811" t="s">
        <v>109</v>
      </c>
      <c r="I811" t="s">
        <v>23</v>
      </c>
      <c r="J811">
        <v>28</v>
      </c>
      <c r="K811" t="str">
        <f>IF(J811="","Not Provided",VLOOKUP(J811,YOE_correlation[],2,TRUE))</f>
        <v>5. Expert / Veteran</v>
      </c>
      <c r="L811">
        <v>30</v>
      </c>
      <c r="M811">
        <f t="shared" si="68"/>
        <v>30</v>
      </c>
      <c r="N811">
        <v>4.2</v>
      </c>
      <c r="O811" t="b">
        <v>1</v>
      </c>
      <c r="P811" t="str">
        <f t="shared" si="69"/>
        <v>Active</v>
      </c>
      <c r="R811" s="6" t="str">
        <f t="shared" si="70"/>
        <v>Not Rated</v>
      </c>
    </row>
    <row r="812" spans="1:18" x14ac:dyDescent="0.45">
      <c r="A812" t="s">
        <v>1681</v>
      </c>
      <c r="B812" t="s">
        <v>1682</v>
      </c>
      <c r="C812" t="str">
        <f t="shared" si="72"/>
        <v>Russell Carpenter</v>
      </c>
      <c r="D812" t="s">
        <v>77</v>
      </c>
      <c r="E812" t="str">
        <f t="shared" si="67"/>
        <v>Male</v>
      </c>
      <c r="F812">
        <v>21</v>
      </c>
      <c r="G812" t="s">
        <v>123</v>
      </c>
      <c r="H812" t="s">
        <v>124</v>
      </c>
      <c r="I812" t="s">
        <v>31</v>
      </c>
      <c r="J812">
        <v>0</v>
      </c>
      <c r="K812" t="str">
        <f>IF(J812="","Not Provided",VLOOKUP(J812,YOE_correlation[],2,TRUE))</f>
        <v>1. Entry-level</v>
      </c>
      <c r="L812">
        <v>20</v>
      </c>
      <c r="M812">
        <f t="shared" si="68"/>
        <v>20</v>
      </c>
      <c r="N812">
        <v>2.6</v>
      </c>
      <c r="O812" t="s">
        <v>143</v>
      </c>
      <c r="P812" t="str">
        <f t="shared" si="69"/>
        <v>Not Active</v>
      </c>
      <c r="Q812" s="1">
        <v>0.64</v>
      </c>
      <c r="R812" s="6">
        <f t="shared" si="70"/>
        <v>0.64</v>
      </c>
    </row>
    <row r="813" spans="1:18" x14ac:dyDescent="0.45">
      <c r="A813" t="s">
        <v>1683</v>
      </c>
      <c r="B813" t="s">
        <v>1684</v>
      </c>
      <c r="C813" t="str">
        <f t="shared" si="72"/>
        <v>Richard Hill</v>
      </c>
      <c r="D813" t="s">
        <v>34</v>
      </c>
      <c r="E813" t="str">
        <f t="shared" si="67"/>
        <v>Male</v>
      </c>
      <c r="F813">
        <v>52</v>
      </c>
      <c r="G813" t="s">
        <v>108</v>
      </c>
      <c r="H813" t="s">
        <v>109</v>
      </c>
      <c r="I813" t="s">
        <v>37</v>
      </c>
      <c r="J813">
        <v>30</v>
      </c>
      <c r="K813" t="str">
        <f>IF(J813="","Not Provided",VLOOKUP(J813,YOE_correlation[],2,TRUE))</f>
        <v>5. Expert / Veteran</v>
      </c>
      <c r="L813">
        <v>30</v>
      </c>
      <c r="M813">
        <f t="shared" si="68"/>
        <v>30</v>
      </c>
      <c r="N813">
        <v>2</v>
      </c>
      <c r="O813">
        <v>1</v>
      </c>
      <c r="P813" t="str">
        <f t="shared" si="69"/>
        <v>Active</v>
      </c>
      <c r="Q813" s="1">
        <v>0.68</v>
      </c>
      <c r="R813" s="6">
        <f t="shared" si="70"/>
        <v>0.68</v>
      </c>
    </row>
    <row r="814" spans="1:18" x14ac:dyDescent="0.45">
      <c r="A814" t="s">
        <v>1685</v>
      </c>
      <c r="B814" t="s">
        <v>1686</v>
      </c>
      <c r="C814" t="str">
        <f t="shared" si="72"/>
        <v>Lindsay Potts</v>
      </c>
      <c r="D814" t="s">
        <v>2</v>
      </c>
      <c r="E814" t="str">
        <f t="shared" si="67"/>
        <v>Female</v>
      </c>
      <c r="F814">
        <v>39</v>
      </c>
      <c r="G814" t="s">
        <v>108</v>
      </c>
      <c r="H814" t="s">
        <v>109</v>
      </c>
      <c r="I814" t="s">
        <v>18</v>
      </c>
      <c r="J814">
        <v>20</v>
      </c>
      <c r="K814" t="str">
        <f>IF(J814="","Not Provided",VLOOKUP(J814,YOE_correlation[],2,TRUE))</f>
        <v>4. Senior</v>
      </c>
      <c r="L814" s="2">
        <v>75</v>
      </c>
      <c r="M814">
        <f t="shared" si="68"/>
        <v>75</v>
      </c>
      <c r="N814">
        <v>2.7</v>
      </c>
      <c r="O814">
        <v>1</v>
      </c>
      <c r="P814" t="str">
        <f t="shared" si="69"/>
        <v>Active</v>
      </c>
      <c r="Q814" s="1">
        <v>0.67</v>
      </c>
      <c r="R814" s="6">
        <f t="shared" si="70"/>
        <v>0.67</v>
      </c>
    </row>
    <row r="815" spans="1:18" x14ac:dyDescent="0.45">
      <c r="A815" t="s">
        <v>1687</v>
      </c>
      <c r="B815" t="s">
        <v>1688</v>
      </c>
      <c r="C815" t="str">
        <f t="shared" si="72"/>
        <v>Michelle Campbell</v>
      </c>
      <c r="D815" t="s">
        <v>2</v>
      </c>
      <c r="E815" t="str">
        <f t="shared" si="67"/>
        <v>Female</v>
      </c>
      <c r="F815">
        <v>31</v>
      </c>
      <c r="G815" t="s">
        <v>9</v>
      </c>
      <c r="H815" t="s">
        <v>10</v>
      </c>
      <c r="I815" t="s">
        <v>11</v>
      </c>
      <c r="J815">
        <v>0</v>
      </c>
      <c r="K815" t="str">
        <f>IF(J815="","Not Provided",VLOOKUP(J815,YOE_correlation[],2,TRUE))</f>
        <v>1. Entry-level</v>
      </c>
      <c r="L815">
        <v>30</v>
      </c>
      <c r="M815">
        <f t="shared" si="68"/>
        <v>30</v>
      </c>
      <c r="N815">
        <v>2.2999999999999998</v>
      </c>
      <c r="O815" t="s">
        <v>143</v>
      </c>
      <c r="P815" t="str">
        <f t="shared" si="69"/>
        <v>Not Active</v>
      </c>
      <c r="Q815" s="1">
        <v>0.79</v>
      </c>
      <c r="R815" s="6">
        <f t="shared" si="70"/>
        <v>0.79</v>
      </c>
    </row>
    <row r="816" spans="1:18" x14ac:dyDescent="0.45">
      <c r="A816" t="s">
        <v>1689</v>
      </c>
      <c r="B816" t="s">
        <v>1690</v>
      </c>
      <c r="C816" t="str">
        <f t="shared" si="72"/>
        <v>Alan Williams</v>
      </c>
      <c r="D816" t="s">
        <v>34</v>
      </c>
      <c r="E816" t="str">
        <f t="shared" si="67"/>
        <v>Male</v>
      </c>
      <c r="F816">
        <v>22</v>
      </c>
      <c r="G816" t="s">
        <v>97</v>
      </c>
      <c r="H816" t="s">
        <v>98</v>
      </c>
      <c r="I816" t="s">
        <v>58</v>
      </c>
      <c r="J816">
        <v>4</v>
      </c>
      <c r="K816" t="str">
        <f>IF(J816="","Not Provided",VLOOKUP(J816,YOE_correlation[],2,TRUE))</f>
        <v>1. Entry-level</v>
      </c>
      <c r="L816" s="2">
        <v>40</v>
      </c>
      <c r="M816">
        <f t="shared" si="68"/>
        <v>40</v>
      </c>
      <c r="N816">
        <v>3.8</v>
      </c>
      <c r="O816" t="b">
        <v>1</v>
      </c>
      <c r="P816" t="str">
        <f t="shared" si="69"/>
        <v>Active</v>
      </c>
      <c r="Q816" s="1">
        <v>1</v>
      </c>
      <c r="R816" s="6">
        <f t="shared" si="70"/>
        <v>1</v>
      </c>
    </row>
    <row r="817" spans="1:18" x14ac:dyDescent="0.45">
      <c r="A817" t="s">
        <v>1691</v>
      </c>
      <c r="B817" t="s">
        <v>1692</v>
      </c>
      <c r="C817" t="str">
        <f t="shared" si="72"/>
        <v>Robin Hinton</v>
      </c>
      <c r="D817" t="s">
        <v>2</v>
      </c>
      <c r="E817" t="str">
        <f t="shared" si="67"/>
        <v>Female</v>
      </c>
      <c r="F817">
        <v>38</v>
      </c>
      <c r="G817" t="s">
        <v>52</v>
      </c>
      <c r="H817" t="s">
        <v>10</v>
      </c>
      <c r="I817" t="s">
        <v>58</v>
      </c>
      <c r="J817">
        <v>10</v>
      </c>
      <c r="K817" t="str">
        <f>IF(J817="","Not Provided",VLOOKUP(J817,YOE_correlation[],2,TRUE))</f>
        <v>2. Intermediate</v>
      </c>
      <c r="L817">
        <v>40</v>
      </c>
      <c r="M817">
        <f t="shared" si="68"/>
        <v>40</v>
      </c>
      <c r="O817" t="s">
        <v>19</v>
      </c>
      <c r="P817" t="str">
        <f t="shared" si="69"/>
        <v>Not Active</v>
      </c>
      <c r="Q817" s="1">
        <v>0.66</v>
      </c>
      <c r="R817" s="6">
        <f t="shared" si="70"/>
        <v>0.66</v>
      </c>
    </row>
    <row r="818" spans="1:18" x14ac:dyDescent="0.45">
      <c r="A818" t="s">
        <v>1693</v>
      </c>
      <c r="B818" t="s">
        <v>1694</v>
      </c>
      <c r="C818" t="str">
        <f t="shared" si="72"/>
        <v>Brian Holland</v>
      </c>
      <c r="D818" t="s">
        <v>82</v>
      </c>
      <c r="E818" t="str">
        <f t="shared" si="67"/>
        <v>Male</v>
      </c>
      <c r="F818">
        <v>44</v>
      </c>
      <c r="G818" t="s">
        <v>56</v>
      </c>
      <c r="H818" t="s">
        <v>57</v>
      </c>
      <c r="I818" t="s">
        <v>18</v>
      </c>
      <c r="J818">
        <v>24</v>
      </c>
      <c r="K818" t="str">
        <f>IF(J818="","Not Provided",VLOOKUP(J818,YOE_correlation[],2,TRUE))</f>
        <v>5. Expert / Veteran</v>
      </c>
      <c r="L818" t="s">
        <v>38</v>
      </c>
      <c r="M818">
        <f t="shared" si="68"/>
        <v>75</v>
      </c>
      <c r="N818">
        <v>4.5999999999999996</v>
      </c>
      <c r="O818" t="s">
        <v>143</v>
      </c>
      <c r="P818" t="str">
        <f t="shared" si="69"/>
        <v>Not Active</v>
      </c>
      <c r="Q818" s="1">
        <v>0.97</v>
      </c>
      <c r="R818" s="6">
        <f t="shared" si="70"/>
        <v>0.97</v>
      </c>
    </row>
    <row r="819" spans="1:18" x14ac:dyDescent="0.45">
      <c r="A819" t="s">
        <v>1695</v>
      </c>
      <c r="B819" t="s">
        <v>1696</v>
      </c>
      <c r="C819" t="str">
        <f t="shared" si="72"/>
        <v>Adam Stone</v>
      </c>
      <c r="D819" t="s">
        <v>77</v>
      </c>
      <c r="E819" t="str">
        <f t="shared" si="67"/>
        <v>Male</v>
      </c>
      <c r="F819">
        <v>53</v>
      </c>
      <c r="G819" t="s">
        <v>35</v>
      </c>
      <c r="H819" t="s">
        <v>36</v>
      </c>
      <c r="I819" t="s">
        <v>99</v>
      </c>
      <c r="J819">
        <v>21</v>
      </c>
      <c r="K819" t="str">
        <f>IF(J819="","Not Provided",VLOOKUP(J819,YOE_correlation[],2,TRUE))</f>
        <v>5. Expert / Veteran</v>
      </c>
      <c r="L819">
        <v>100</v>
      </c>
      <c r="M819">
        <f t="shared" si="68"/>
        <v>100</v>
      </c>
      <c r="N819">
        <v>3.4</v>
      </c>
      <c r="O819">
        <v>0</v>
      </c>
      <c r="P819" t="str">
        <f t="shared" si="69"/>
        <v>Not Active</v>
      </c>
      <c r="Q819" s="1">
        <v>0.62</v>
      </c>
      <c r="R819" s="6">
        <f t="shared" si="70"/>
        <v>0.62</v>
      </c>
    </row>
    <row r="820" spans="1:18" x14ac:dyDescent="0.45">
      <c r="A820" t="s">
        <v>1697</v>
      </c>
      <c r="B820" t="s">
        <v>1698</v>
      </c>
      <c r="C820" t="str">
        <f t="shared" si="72"/>
        <v>Curtis Lambert</v>
      </c>
      <c r="D820" t="s">
        <v>82</v>
      </c>
      <c r="E820" t="str">
        <f t="shared" si="67"/>
        <v>Male</v>
      </c>
      <c r="F820">
        <v>22</v>
      </c>
      <c r="G820" t="s">
        <v>158</v>
      </c>
      <c r="H820" t="s">
        <v>159</v>
      </c>
      <c r="I820" t="s">
        <v>37</v>
      </c>
      <c r="J820">
        <v>2</v>
      </c>
      <c r="K820" t="str">
        <f>IF(J820="","Not Provided",VLOOKUP(J820,YOE_correlation[],2,TRUE))</f>
        <v>1. Entry-level</v>
      </c>
      <c r="L820" t="s">
        <v>296</v>
      </c>
      <c r="M820">
        <f t="shared" si="68"/>
        <v>20</v>
      </c>
      <c r="O820" t="s">
        <v>143</v>
      </c>
      <c r="P820" t="str">
        <f t="shared" si="69"/>
        <v>Not Active</v>
      </c>
      <c r="R820" s="6" t="str">
        <f t="shared" si="70"/>
        <v>Not Rated</v>
      </c>
    </row>
    <row r="821" spans="1:18" x14ac:dyDescent="0.45">
      <c r="A821" t="s">
        <v>1699</v>
      </c>
      <c r="B821" t="s">
        <v>1700</v>
      </c>
      <c r="C821" t="str">
        <f t="shared" si="72"/>
        <v>Alexandra Sims</v>
      </c>
      <c r="D821" t="s">
        <v>62</v>
      </c>
      <c r="E821" t="str">
        <f t="shared" si="67"/>
        <v>Female</v>
      </c>
      <c r="F821">
        <v>40</v>
      </c>
      <c r="G821" t="s">
        <v>78</v>
      </c>
      <c r="H821" t="s">
        <v>79</v>
      </c>
      <c r="I821" t="s">
        <v>5</v>
      </c>
      <c r="J821">
        <v>14</v>
      </c>
      <c r="K821" t="str">
        <f>IF(J821="","Not Provided",VLOOKUP(J821,YOE_correlation[],2,TRUE))</f>
        <v>3. Experienced</v>
      </c>
      <c r="L821">
        <v>75</v>
      </c>
      <c r="M821">
        <f t="shared" si="68"/>
        <v>75</v>
      </c>
      <c r="N821">
        <v>0</v>
      </c>
      <c r="O821">
        <v>1</v>
      </c>
      <c r="P821" t="str">
        <f t="shared" si="69"/>
        <v>Active</v>
      </c>
      <c r="Q821" s="1">
        <v>0.79</v>
      </c>
      <c r="R821" s="6">
        <f t="shared" si="70"/>
        <v>0.79</v>
      </c>
    </row>
    <row r="822" spans="1:18" x14ac:dyDescent="0.45">
      <c r="A822" t="s">
        <v>1701</v>
      </c>
      <c r="B822" t="s">
        <v>1702</v>
      </c>
      <c r="C822" t="str">
        <f t="shared" si="72"/>
        <v>Brenda Spencer</v>
      </c>
      <c r="D822" t="s">
        <v>26</v>
      </c>
      <c r="E822" t="str">
        <f t="shared" si="67"/>
        <v>Female</v>
      </c>
      <c r="F822">
        <v>49</v>
      </c>
      <c r="G822" t="s">
        <v>158</v>
      </c>
      <c r="H822" t="s">
        <v>159</v>
      </c>
      <c r="I822" t="s">
        <v>11</v>
      </c>
      <c r="J822">
        <v>15</v>
      </c>
      <c r="K822" t="str">
        <f>IF(J822="","Not Provided",VLOOKUP(J822,YOE_correlation[],2,TRUE))</f>
        <v>3. Experienced</v>
      </c>
      <c r="L822">
        <v>40</v>
      </c>
      <c r="M822">
        <f t="shared" si="68"/>
        <v>40</v>
      </c>
      <c r="N822">
        <v>3.9</v>
      </c>
      <c r="O822" t="b">
        <v>0</v>
      </c>
      <c r="P822" t="str">
        <f t="shared" si="69"/>
        <v>Not Active</v>
      </c>
      <c r="Q822" s="1">
        <v>0.86</v>
      </c>
      <c r="R822" s="6">
        <f t="shared" si="70"/>
        <v>0.86</v>
      </c>
    </row>
    <row r="823" spans="1:18" x14ac:dyDescent="0.45">
      <c r="A823" t="s">
        <v>1703</v>
      </c>
      <c r="B823" t="s">
        <v>1704</v>
      </c>
      <c r="C823" t="str">
        <f t="shared" si="72"/>
        <v>Joshua Bush</v>
      </c>
      <c r="D823" t="s">
        <v>47</v>
      </c>
      <c r="E823" t="str">
        <f t="shared" si="67"/>
        <v>Male</v>
      </c>
      <c r="F823">
        <v>30</v>
      </c>
      <c r="G823" t="s">
        <v>9</v>
      </c>
      <c r="H823" t="s">
        <v>10</v>
      </c>
      <c r="I823" t="s">
        <v>58</v>
      </c>
      <c r="J823">
        <v>11</v>
      </c>
      <c r="K823" t="str">
        <f>IF(J823="","Not Provided",VLOOKUP(J823,YOE_correlation[],2,TRUE))</f>
        <v>3. Experienced</v>
      </c>
      <c r="L823" s="2">
        <v>30</v>
      </c>
      <c r="M823">
        <f t="shared" si="68"/>
        <v>30</v>
      </c>
      <c r="N823">
        <v>4.2</v>
      </c>
      <c r="O823">
        <v>0</v>
      </c>
      <c r="P823" t="str">
        <f t="shared" si="69"/>
        <v>Not Active</v>
      </c>
      <c r="Q823" s="1">
        <v>0.65</v>
      </c>
      <c r="R823" s="6">
        <f t="shared" si="70"/>
        <v>0.65</v>
      </c>
    </row>
    <row r="824" spans="1:18" x14ac:dyDescent="0.45">
      <c r="A824" t="s">
        <v>1705</v>
      </c>
      <c r="B824" t="s">
        <v>1706</v>
      </c>
      <c r="C824" t="str">
        <f t="shared" si="72"/>
        <v>Erin Martin</v>
      </c>
      <c r="D824" t="s">
        <v>26</v>
      </c>
      <c r="E824" t="str">
        <f t="shared" si="67"/>
        <v>Female</v>
      </c>
      <c r="F824">
        <v>37</v>
      </c>
      <c r="G824" t="s">
        <v>70</v>
      </c>
      <c r="H824" t="s">
        <v>71</v>
      </c>
      <c r="I824" t="s">
        <v>31</v>
      </c>
      <c r="J824">
        <v>6</v>
      </c>
      <c r="K824" t="str">
        <f>IF(J824="","Not Provided",VLOOKUP(J824,YOE_correlation[],2,TRUE))</f>
        <v>2. Intermediate</v>
      </c>
      <c r="L824">
        <v>20</v>
      </c>
      <c r="M824">
        <f t="shared" si="68"/>
        <v>20</v>
      </c>
      <c r="P824" t="str">
        <f t="shared" si="69"/>
        <v>Not Reported</v>
      </c>
      <c r="Q824" s="1">
        <v>0.99</v>
      </c>
      <c r="R824" s="6">
        <f t="shared" si="70"/>
        <v>0.99</v>
      </c>
    </row>
    <row r="825" spans="1:18" x14ac:dyDescent="0.45">
      <c r="A825" t="s">
        <v>1707</v>
      </c>
      <c r="B825" t="s">
        <v>1708</v>
      </c>
      <c r="C825" t="str">
        <f t="shared" si="72"/>
        <v>Alexander Hogan</v>
      </c>
      <c r="D825" t="s">
        <v>15</v>
      </c>
      <c r="E825" t="str">
        <f t="shared" si="67"/>
        <v>Male</v>
      </c>
      <c r="F825">
        <v>21</v>
      </c>
      <c r="G825" t="s">
        <v>123</v>
      </c>
      <c r="H825" t="s">
        <v>124</v>
      </c>
      <c r="I825" t="s">
        <v>18</v>
      </c>
      <c r="J825">
        <v>2</v>
      </c>
      <c r="K825" t="str">
        <f>IF(J825="","Not Provided",VLOOKUP(J825,YOE_correlation[],2,TRUE))</f>
        <v>1. Entry-level</v>
      </c>
      <c r="L825">
        <v>100</v>
      </c>
      <c r="M825">
        <f t="shared" si="68"/>
        <v>100</v>
      </c>
      <c r="N825">
        <v>3.6</v>
      </c>
      <c r="O825" t="b">
        <v>0</v>
      </c>
      <c r="P825" t="str">
        <f t="shared" si="69"/>
        <v>Not Active</v>
      </c>
      <c r="Q825">
        <v>85</v>
      </c>
      <c r="R825" s="6">
        <f t="shared" si="70"/>
        <v>0.85</v>
      </c>
    </row>
    <row r="826" spans="1:18" x14ac:dyDescent="0.45">
      <c r="A826" t="s">
        <v>1709</v>
      </c>
      <c r="B826" t="s">
        <v>1710</v>
      </c>
      <c r="C826" t="str">
        <f t="shared" si="72"/>
        <v>William Harris</v>
      </c>
      <c r="D826" t="s">
        <v>82</v>
      </c>
      <c r="E826" t="str">
        <f t="shared" si="67"/>
        <v>Male</v>
      </c>
      <c r="F826">
        <v>20</v>
      </c>
      <c r="G826" t="s">
        <v>97</v>
      </c>
      <c r="H826" t="s">
        <v>98</v>
      </c>
      <c r="I826" t="s">
        <v>31</v>
      </c>
      <c r="J826">
        <v>1</v>
      </c>
      <c r="K826" t="str">
        <f>IF(J826="","Not Provided",VLOOKUP(J826,YOE_correlation[],2,TRUE))</f>
        <v>1. Entry-level</v>
      </c>
      <c r="L826" t="s">
        <v>83</v>
      </c>
      <c r="M826">
        <f t="shared" si="68"/>
        <v>50</v>
      </c>
      <c r="O826" t="s">
        <v>53</v>
      </c>
      <c r="P826" t="str">
        <f t="shared" si="69"/>
        <v>Active</v>
      </c>
      <c r="Q826" s="1">
        <v>0.81</v>
      </c>
      <c r="R826" s="6">
        <f t="shared" si="70"/>
        <v>0.81</v>
      </c>
    </row>
    <row r="827" spans="1:18" x14ac:dyDescent="0.45">
      <c r="A827" t="s">
        <v>1711</v>
      </c>
      <c r="B827" t="s">
        <v>1712</v>
      </c>
      <c r="C827" t="str">
        <f t="shared" si="72"/>
        <v>Michael Mcmahon</v>
      </c>
      <c r="D827" t="s">
        <v>15</v>
      </c>
      <c r="E827" t="str">
        <f t="shared" si="67"/>
        <v>Male</v>
      </c>
      <c r="F827">
        <v>20</v>
      </c>
      <c r="G827" t="s">
        <v>158</v>
      </c>
      <c r="H827" t="s">
        <v>159</v>
      </c>
      <c r="I827" t="s">
        <v>37</v>
      </c>
      <c r="J827">
        <v>2</v>
      </c>
      <c r="K827" t="str">
        <f>IF(J827="","Not Provided",VLOOKUP(J827,YOE_correlation[],2,TRUE))</f>
        <v>1. Entry-level</v>
      </c>
      <c r="L827" s="2">
        <v>40</v>
      </c>
      <c r="M827">
        <f t="shared" si="68"/>
        <v>40</v>
      </c>
      <c r="N827">
        <v>2.1</v>
      </c>
      <c r="O827" t="s">
        <v>19</v>
      </c>
      <c r="P827" t="str">
        <f t="shared" si="69"/>
        <v>Not Active</v>
      </c>
      <c r="Q827" s="1">
        <v>0.64</v>
      </c>
      <c r="R827" s="6">
        <f t="shared" si="70"/>
        <v>0.64</v>
      </c>
    </row>
    <row r="828" spans="1:18" x14ac:dyDescent="0.45">
      <c r="A828" t="s">
        <v>1713</v>
      </c>
      <c r="B828" t="s">
        <v>1714</v>
      </c>
      <c r="C828" t="str">
        <f t="shared" si="72"/>
        <v>Michael Watson</v>
      </c>
      <c r="D828" t="s">
        <v>47</v>
      </c>
      <c r="E828" t="str">
        <f t="shared" si="67"/>
        <v>Male</v>
      </c>
      <c r="F828">
        <v>20</v>
      </c>
      <c r="G828" t="s">
        <v>56</v>
      </c>
      <c r="H828" t="s">
        <v>57</v>
      </c>
      <c r="I828" t="s">
        <v>99</v>
      </c>
      <c r="J828">
        <v>2</v>
      </c>
      <c r="K828" t="str">
        <f>IF(J828="","Not Provided",VLOOKUP(J828,YOE_correlation[],2,TRUE))</f>
        <v>1. Entry-level</v>
      </c>
      <c r="L828">
        <v>20</v>
      </c>
      <c r="M828">
        <f t="shared" si="68"/>
        <v>20</v>
      </c>
      <c r="N828">
        <v>3.9</v>
      </c>
      <c r="O828" t="b">
        <v>0</v>
      </c>
      <c r="P828" t="str">
        <f t="shared" si="69"/>
        <v>Not Active</v>
      </c>
      <c r="Q828" s="1">
        <v>0.84</v>
      </c>
      <c r="R828" s="6">
        <f t="shared" si="70"/>
        <v>0.84</v>
      </c>
    </row>
    <row r="829" spans="1:18" x14ac:dyDescent="0.45">
      <c r="A829" t="s">
        <v>1715</v>
      </c>
      <c r="B829" t="s">
        <v>1716</v>
      </c>
      <c r="C829" t="str">
        <f t="shared" si="72"/>
        <v>Lori Perez</v>
      </c>
      <c r="D829" t="s">
        <v>2</v>
      </c>
      <c r="E829" t="str">
        <f t="shared" si="67"/>
        <v>Female</v>
      </c>
      <c r="F829">
        <v>26</v>
      </c>
      <c r="G829" t="s">
        <v>108</v>
      </c>
      <c r="H829" t="s">
        <v>109</v>
      </c>
      <c r="I829" t="s">
        <v>99</v>
      </c>
      <c r="J829">
        <v>2</v>
      </c>
      <c r="K829" t="str">
        <f>IF(J829="","Not Provided",VLOOKUP(J829,YOE_correlation[],2,TRUE))</f>
        <v>1. Entry-level</v>
      </c>
      <c r="L829">
        <v>40</v>
      </c>
      <c r="M829">
        <f t="shared" si="68"/>
        <v>40</v>
      </c>
      <c r="N829">
        <v>0</v>
      </c>
      <c r="P829" t="str">
        <f t="shared" si="69"/>
        <v>Not Reported</v>
      </c>
      <c r="Q829" s="1">
        <v>0.66</v>
      </c>
      <c r="R829" s="6">
        <f t="shared" si="70"/>
        <v>0.66</v>
      </c>
    </row>
    <row r="830" spans="1:18" x14ac:dyDescent="0.45">
      <c r="A830" t="s">
        <v>1717</v>
      </c>
      <c r="B830" t="s">
        <v>1718</v>
      </c>
      <c r="C830" t="str">
        <f t="shared" si="72"/>
        <v>Lindsay Le</v>
      </c>
      <c r="D830" t="s">
        <v>26</v>
      </c>
      <c r="E830" t="str">
        <f t="shared" si="67"/>
        <v>Female</v>
      </c>
      <c r="F830">
        <v>50</v>
      </c>
      <c r="G830" t="s">
        <v>97</v>
      </c>
      <c r="H830" t="s">
        <v>98</v>
      </c>
      <c r="I830" t="s">
        <v>23</v>
      </c>
      <c r="J830">
        <v>12</v>
      </c>
      <c r="K830" t="str">
        <f>IF(J830="","Not Provided",VLOOKUP(J830,YOE_correlation[],2,TRUE))</f>
        <v>3. Experienced</v>
      </c>
      <c r="L830" s="2">
        <v>75</v>
      </c>
      <c r="M830">
        <f t="shared" si="68"/>
        <v>75</v>
      </c>
      <c r="N830">
        <v>0</v>
      </c>
      <c r="O830" t="b">
        <v>0</v>
      </c>
      <c r="P830" t="str">
        <f t="shared" si="69"/>
        <v>Not Active</v>
      </c>
      <c r="Q830">
        <v>75</v>
      </c>
      <c r="R830" s="6">
        <f t="shared" si="70"/>
        <v>0.75</v>
      </c>
    </row>
    <row r="831" spans="1:18" x14ac:dyDescent="0.45">
      <c r="A831" t="s">
        <v>1719</v>
      </c>
      <c r="B831" t="s">
        <v>1720</v>
      </c>
      <c r="C831" t="str">
        <f t="shared" si="72"/>
        <v>Scott Long</v>
      </c>
      <c r="D831" t="s">
        <v>82</v>
      </c>
      <c r="E831" t="str">
        <f t="shared" si="67"/>
        <v>Male</v>
      </c>
      <c r="F831">
        <v>50</v>
      </c>
      <c r="G831" t="s">
        <v>173</v>
      </c>
      <c r="H831" t="s">
        <v>57</v>
      </c>
      <c r="I831" t="s">
        <v>31</v>
      </c>
      <c r="J831">
        <v>28</v>
      </c>
      <c r="K831" t="str">
        <f>IF(J831="","Not Provided",VLOOKUP(J831,YOE_correlation[],2,TRUE))</f>
        <v>5. Expert / Veteran</v>
      </c>
      <c r="L831">
        <v>30</v>
      </c>
      <c r="M831">
        <f t="shared" si="68"/>
        <v>30</v>
      </c>
      <c r="N831">
        <v>1.8</v>
      </c>
      <c r="P831" t="str">
        <f t="shared" si="69"/>
        <v>Not Reported</v>
      </c>
      <c r="R831" s="6" t="str">
        <f t="shared" si="70"/>
        <v>Not Rated</v>
      </c>
    </row>
    <row r="832" spans="1:18" x14ac:dyDescent="0.45">
      <c r="A832" t="s">
        <v>1721</v>
      </c>
      <c r="B832" t="s">
        <v>1722</v>
      </c>
      <c r="C832" t="str">
        <f t="shared" si="72"/>
        <v>Diana Ferguson</v>
      </c>
      <c r="D832" t="s">
        <v>62</v>
      </c>
      <c r="E832" t="str">
        <f t="shared" si="67"/>
        <v>Female</v>
      </c>
      <c r="F832">
        <v>54</v>
      </c>
      <c r="G832" t="s">
        <v>35</v>
      </c>
      <c r="H832" t="s">
        <v>36</v>
      </c>
      <c r="I832" t="s">
        <v>31</v>
      </c>
      <c r="J832">
        <v>4</v>
      </c>
      <c r="K832" t="str">
        <f>IF(J832="","Not Provided",VLOOKUP(J832,YOE_correlation[],2,TRUE))</f>
        <v>1. Entry-level</v>
      </c>
      <c r="L832">
        <v>20</v>
      </c>
      <c r="M832">
        <f t="shared" si="68"/>
        <v>20</v>
      </c>
      <c r="N832">
        <v>1.1000000000000001</v>
      </c>
      <c r="O832">
        <v>1</v>
      </c>
      <c r="P832" t="str">
        <f t="shared" si="69"/>
        <v>Active</v>
      </c>
      <c r="Q832" s="1">
        <v>0.63</v>
      </c>
      <c r="R832" s="6">
        <f t="shared" si="70"/>
        <v>0.63</v>
      </c>
    </row>
    <row r="833" spans="1:18" x14ac:dyDescent="0.45">
      <c r="A833" t="s">
        <v>1723</v>
      </c>
      <c r="B833" t="s">
        <v>1724</v>
      </c>
      <c r="C833" t="str">
        <f t="shared" si="72"/>
        <v>Joseph Miller</v>
      </c>
      <c r="D833" t="s">
        <v>15</v>
      </c>
      <c r="E833" t="str">
        <f t="shared" si="67"/>
        <v>Male</v>
      </c>
      <c r="F833">
        <v>54</v>
      </c>
      <c r="G833" t="s">
        <v>173</v>
      </c>
      <c r="H833" t="s">
        <v>57</v>
      </c>
      <c r="I833" t="s">
        <v>5</v>
      </c>
      <c r="J833">
        <v>3</v>
      </c>
      <c r="K833" t="str">
        <f>IF(J833="","Not Provided",VLOOKUP(J833,YOE_correlation[],2,TRUE))</f>
        <v>1. Entry-level</v>
      </c>
      <c r="L833">
        <v>20</v>
      </c>
      <c r="M833">
        <f t="shared" si="68"/>
        <v>20</v>
      </c>
      <c r="N833">
        <v>1.6</v>
      </c>
      <c r="O833" t="s">
        <v>59</v>
      </c>
      <c r="P833" t="str">
        <f t="shared" si="69"/>
        <v>Active</v>
      </c>
      <c r="Q833" s="1">
        <v>0.7</v>
      </c>
      <c r="R833" s="6">
        <f t="shared" si="70"/>
        <v>0.7</v>
      </c>
    </row>
    <row r="834" spans="1:18" x14ac:dyDescent="0.45">
      <c r="A834" t="s">
        <v>1725</v>
      </c>
      <c r="B834" t="s">
        <v>1726</v>
      </c>
      <c r="C834" t="str">
        <f t="shared" si="72"/>
        <v>Julia Reid</v>
      </c>
      <c r="D834" t="s">
        <v>62</v>
      </c>
      <c r="E834" t="str">
        <f t="shared" si="67"/>
        <v>Female</v>
      </c>
      <c r="F834">
        <v>34</v>
      </c>
      <c r="G834" t="s">
        <v>123</v>
      </c>
      <c r="H834" t="s">
        <v>124</v>
      </c>
      <c r="I834" t="s">
        <v>99</v>
      </c>
      <c r="J834">
        <v>4</v>
      </c>
      <c r="K834" t="str">
        <f>IF(J834="","Not Provided",VLOOKUP(J834,YOE_correlation[],2,TRUE))</f>
        <v>1. Entry-level</v>
      </c>
      <c r="L834" s="2">
        <v>30</v>
      </c>
      <c r="M834">
        <f t="shared" si="68"/>
        <v>30</v>
      </c>
      <c r="N834">
        <v>3.1</v>
      </c>
      <c r="P834" t="str">
        <f t="shared" si="69"/>
        <v>Not Reported</v>
      </c>
      <c r="Q834" s="1">
        <v>0.9</v>
      </c>
      <c r="R834" s="6">
        <f t="shared" si="70"/>
        <v>0.9</v>
      </c>
    </row>
    <row r="835" spans="1:18" x14ac:dyDescent="0.45">
      <c r="A835" t="s">
        <v>1727</v>
      </c>
      <c r="B835" t="s">
        <v>1728</v>
      </c>
      <c r="C835" t="str">
        <f t="shared" si="72"/>
        <v>Samantha Matthews</v>
      </c>
      <c r="D835" t="s">
        <v>62</v>
      </c>
      <c r="E835" t="str">
        <f t="shared" ref="E835:E898" si="73">IF(LOWER(LEFT(D835,1))="f", "Female", "Male")</f>
        <v>Female</v>
      </c>
      <c r="F835">
        <v>20</v>
      </c>
      <c r="G835" t="s">
        <v>3</v>
      </c>
      <c r="H835" t="s">
        <v>4</v>
      </c>
      <c r="I835" t="s">
        <v>74</v>
      </c>
      <c r="J835">
        <v>1</v>
      </c>
      <c r="K835" t="str">
        <f>IF(J835="","Not Provided",VLOOKUP(J835,YOE_correlation[],2,TRUE))</f>
        <v>1. Entry-level</v>
      </c>
      <c r="L835">
        <v>50</v>
      </c>
      <c r="M835">
        <f t="shared" ref="M835:M898" si="74">IFERROR(--_xlfn.REGEXREPLACE(L835,"[^0-9.]",""),"")</f>
        <v>50</v>
      </c>
      <c r="N835">
        <v>3.4</v>
      </c>
      <c r="O835">
        <v>1</v>
      </c>
      <c r="P835" t="str">
        <f t="shared" ref="P835:P898" si="75">IF(O835="","Not Reported",IF(_xlfn.REGEXTEST(TRIM(UPPER(O835)),"^(1|Y|YES|TRUE)$",1),"Active","Not Active"))</f>
        <v>Active</v>
      </c>
      <c r="Q835">
        <v>79</v>
      </c>
      <c r="R835" s="6">
        <f t="shared" ref="R835:R898" si="76">IF(
    Q835="",
    "Not Rated",
    IF(
        RIGHT(TRIM(Q835),1)="%",
        VALUE(_xlfn.REGEXREPLACE(Q835,"%",""))/100,
        IF(Q835&gt;1, Q835/100,Q835)
    )
)</f>
        <v>0.79</v>
      </c>
    </row>
    <row r="836" spans="1:18" x14ac:dyDescent="0.45">
      <c r="A836" t="s">
        <v>1729</v>
      </c>
      <c r="B836" t="s">
        <v>1730</v>
      </c>
      <c r="C836" t="str">
        <f t="shared" si="72"/>
        <v>Brian Bailey</v>
      </c>
      <c r="D836" t="s">
        <v>15</v>
      </c>
      <c r="E836" t="str">
        <f t="shared" si="73"/>
        <v>Male</v>
      </c>
      <c r="F836">
        <v>29</v>
      </c>
      <c r="G836" t="s">
        <v>16</v>
      </c>
      <c r="H836" t="s">
        <v>17</v>
      </c>
      <c r="I836" t="s">
        <v>31</v>
      </c>
      <c r="J836">
        <v>8</v>
      </c>
      <c r="K836" t="str">
        <f>IF(J836="","Not Provided",VLOOKUP(J836,YOE_correlation[],2,TRUE))</f>
        <v>2. Intermediate</v>
      </c>
      <c r="L836">
        <v>40</v>
      </c>
      <c r="M836">
        <f t="shared" si="74"/>
        <v>40</v>
      </c>
      <c r="N836">
        <v>3.1</v>
      </c>
      <c r="O836" t="s">
        <v>19</v>
      </c>
      <c r="P836" t="str">
        <f t="shared" si="75"/>
        <v>Not Active</v>
      </c>
      <c r="Q836" s="1">
        <v>0.6</v>
      </c>
      <c r="R836" s="6">
        <f t="shared" si="76"/>
        <v>0.6</v>
      </c>
    </row>
    <row r="837" spans="1:18" x14ac:dyDescent="0.45">
      <c r="A837" t="s">
        <v>1731</v>
      </c>
      <c r="B837" t="s">
        <v>1732</v>
      </c>
      <c r="C837" t="str">
        <f t="shared" si="72"/>
        <v>Toni Hinton</v>
      </c>
      <c r="D837" t="s">
        <v>26</v>
      </c>
      <c r="E837" t="str">
        <f t="shared" si="73"/>
        <v>Female</v>
      </c>
      <c r="F837">
        <v>57</v>
      </c>
      <c r="G837" t="s">
        <v>52</v>
      </c>
      <c r="H837" t="s">
        <v>10</v>
      </c>
      <c r="I837" t="s">
        <v>74</v>
      </c>
      <c r="J837">
        <v>11</v>
      </c>
      <c r="K837" t="str">
        <f>IF(J837="","Not Provided",VLOOKUP(J837,YOE_correlation[],2,TRUE))</f>
        <v>3. Experienced</v>
      </c>
      <c r="L837" t="s">
        <v>38</v>
      </c>
      <c r="M837">
        <f t="shared" si="74"/>
        <v>75</v>
      </c>
      <c r="N837">
        <v>2.2999999999999998</v>
      </c>
      <c r="O837">
        <v>0</v>
      </c>
      <c r="P837" t="str">
        <f t="shared" si="75"/>
        <v>Not Active</v>
      </c>
      <c r="R837" s="6" t="str">
        <f t="shared" si="76"/>
        <v>Not Rated</v>
      </c>
    </row>
    <row r="838" spans="1:18" x14ac:dyDescent="0.45">
      <c r="A838" t="s">
        <v>1733</v>
      </c>
      <c r="B838" t="s">
        <v>1734</v>
      </c>
      <c r="C838" t="str">
        <f t="shared" si="72"/>
        <v>Robin Ortiz</v>
      </c>
      <c r="D838" t="s">
        <v>22</v>
      </c>
      <c r="E838" t="str">
        <f t="shared" si="73"/>
        <v>Female</v>
      </c>
      <c r="F838">
        <v>36</v>
      </c>
      <c r="G838" t="s">
        <v>29</v>
      </c>
      <c r="H838" t="s">
        <v>30</v>
      </c>
      <c r="I838" t="s">
        <v>31</v>
      </c>
      <c r="J838">
        <v>8</v>
      </c>
      <c r="K838" t="str">
        <f>IF(J838="","Not Provided",VLOOKUP(J838,YOE_correlation[],2,TRUE))</f>
        <v>2. Intermediate</v>
      </c>
      <c r="L838" t="s">
        <v>41</v>
      </c>
      <c r="M838">
        <f t="shared" si="74"/>
        <v>40</v>
      </c>
      <c r="O838" t="s">
        <v>19</v>
      </c>
      <c r="P838" t="str">
        <f t="shared" si="75"/>
        <v>Not Active</v>
      </c>
      <c r="Q838" s="1">
        <v>0.8</v>
      </c>
      <c r="R838" s="6">
        <f t="shared" si="76"/>
        <v>0.8</v>
      </c>
    </row>
    <row r="839" spans="1:18" x14ac:dyDescent="0.45">
      <c r="A839" t="s">
        <v>1735</v>
      </c>
      <c r="B839" t="s">
        <v>1736</v>
      </c>
      <c r="C839" t="str">
        <f t="shared" si="72"/>
        <v>Adam Griffith</v>
      </c>
      <c r="D839" t="s">
        <v>82</v>
      </c>
      <c r="E839" t="str">
        <f t="shared" si="73"/>
        <v>Male</v>
      </c>
      <c r="F839">
        <v>51</v>
      </c>
      <c r="G839" t="s">
        <v>97</v>
      </c>
      <c r="H839" t="s">
        <v>98</v>
      </c>
      <c r="I839" t="s">
        <v>23</v>
      </c>
      <c r="J839">
        <v>32</v>
      </c>
      <c r="K839" t="str">
        <f>IF(J839="","Not Provided",VLOOKUP(J839,YOE_correlation[],2,TRUE))</f>
        <v>5. Expert / Veteran</v>
      </c>
      <c r="L839" s="2">
        <v>50</v>
      </c>
      <c r="M839">
        <f t="shared" si="74"/>
        <v>50</v>
      </c>
      <c r="N839">
        <v>3.2</v>
      </c>
      <c r="O839">
        <v>0</v>
      </c>
      <c r="P839" t="str">
        <f t="shared" si="75"/>
        <v>Not Active</v>
      </c>
      <c r="Q839">
        <v>88</v>
      </c>
      <c r="R839" s="6">
        <f t="shared" si="76"/>
        <v>0.88</v>
      </c>
    </row>
    <row r="840" spans="1:18" x14ac:dyDescent="0.45">
      <c r="A840" t="s">
        <v>1737</v>
      </c>
      <c r="B840" t="s">
        <v>1738</v>
      </c>
      <c r="C840" t="str">
        <f t="shared" si="72"/>
        <v>Daniel Roberson</v>
      </c>
      <c r="D840" t="s">
        <v>34</v>
      </c>
      <c r="E840" t="str">
        <f t="shared" si="73"/>
        <v>Male</v>
      </c>
      <c r="F840">
        <v>44</v>
      </c>
      <c r="G840" t="s">
        <v>78</v>
      </c>
      <c r="H840" t="s">
        <v>79</v>
      </c>
      <c r="I840" t="s">
        <v>58</v>
      </c>
      <c r="J840">
        <v>4</v>
      </c>
      <c r="K840" t="str">
        <f>IF(J840="","Not Provided",VLOOKUP(J840,YOE_correlation[],2,TRUE))</f>
        <v>1. Entry-level</v>
      </c>
      <c r="L840" t="s">
        <v>94</v>
      </c>
      <c r="M840">
        <f t="shared" si="74"/>
        <v>30</v>
      </c>
      <c r="N840">
        <v>0</v>
      </c>
      <c r="O840" t="s">
        <v>19</v>
      </c>
      <c r="P840" t="str">
        <f t="shared" si="75"/>
        <v>Not Active</v>
      </c>
      <c r="Q840" s="1">
        <v>0.8</v>
      </c>
      <c r="R840" s="6">
        <f t="shared" si="76"/>
        <v>0.8</v>
      </c>
    </row>
    <row r="841" spans="1:18" x14ac:dyDescent="0.45">
      <c r="A841" t="s">
        <v>1739</v>
      </c>
      <c r="B841" t="s">
        <v>1740</v>
      </c>
      <c r="C841" t="str">
        <f t="shared" si="72"/>
        <v>Dale Haynes</v>
      </c>
      <c r="D841" t="s">
        <v>82</v>
      </c>
      <c r="E841" t="str">
        <f t="shared" si="73"/>
        <v>Male</v>
      </c>
      <c r="F841">
        <v>58</v>
      </c>
      <c r="G841" t="s">
        <v>173</v>
      </c>
      <c r="H841" t="s">
        <v>57</v>
      </c>
      <c r="I841" t="s">
        <v>63</v>
      </c>
      <c r="J841">
        <v>33</v>
      </c>
      <c r="K841" t="str">
        <f>IF(J841="","Not Provided",VLOOKUP(J841,YOE_correlation[],2,TRUE))</f>
        <v>5. Expert / Veteran</v>
      </c>
      <c r="L841">
        <v>30</v>
      </c>
      <c r="M841">
        <f t="shared" si="74"/>
        <v>30</v>
      </c>
      <c r="N841">
        <v>3.3</v>
      </c>
      <c r="O841" t="s">
        <v>59</v>
      </c>
      <c r="P841" t="str">
        <f t="shared" si="75"/>
        <v>Active</v>
      </c>
      <c r="Q841" s="1">
        <v>0.71</v>
      </c>
      <c r="R841" s="6">
        <f t="shared" si="76"/>
        <v>0.71</v>
      </c>
    </row>
    <row r="842" spans="1:18" x14ac:dyDescent="0.45">
      <c r="A842" t="s">
        <v>1741</v>
      </c>
      <c r="B842" t="s">
        <v>1742</v>
      </c>
      <c r="C842" t="str">
        <f t="shared" si="72"/>
        <v>Emily Scott</v>
      </c>
      <c r="D842" t="s">
        <v>2</v>
      </c>
      <c r="E842" t="str">
        <f t="shared" si="73"/>
        <v>Female</v>
      </c>
      <c r="F842">
        <v>38</v>
      </c>
      <c r="G842" t="s">
        <v>137</v>
      </c>
      <c r="H842" t="s">
        <v>138</v>
      </c>
      <c r="I842" t="s">
        <v>11</v>
      </c>
      <c r="J842">
        <v>14</v>
      </c>
      <c r="K842" t="str">
        <f>IF(J842="","Not Provided",VLOOKUP(J842,YOE_correlation[],2,TRUE))</f>
        <v>3. Experienced</v>
      </c>
      <c r="M842" t="str">
        <f t="shared" si="74"/>
        <v/>
      </c>
      <c r="N842">
        <v>1.1000000000000001</v>
      </c>
      <c r="O842">
        <v>1</v>
      </c>
      <c r="P842" t="str">
        <f t="shared" si="75"/>
        <v>Active</v>
      </c>
      <c r="Q842" s="1">
        <v>0.76</v>
      </c>
      <c r="R842" s="6">
        <f t="shared" si="76"/>
        <v>0.76</v>
      </c>
    </row>
    <row r="843" spans="1:18" x14ac:dyDescent="0.45">
      <c r="A843" t="s">
        <v>1743</v>
      </c>
      <c r="B843" t="s">
        <v>1744</v>
      </c>
      <c r="C843" t="str">
        <f t="shared" si="72"/>
        <v>David Brown</v>
      </c>
      <c r="D843" t="s">
        <v>77</v>
      </c>
      <c r="E843" t="str">
        <f t="shared" si="73"/>
        <v>Male</v>
      </c>
      <c r="F843">
        <v>24</v>
      </c>
      <c r="G843" t="s">
        <v>44</v>
      </c>
      <c r="H843" t="s">
        <v>10</v>
      </c>
      <c r="I843" t="s">
        <v>58</v>
      </c>
      <c r="J843">
        <v>6</v>
      </c>
      <c r="K843" t="str">
        <f>IF(J843="","Not Provided",VLOOKUP(J843,YOE_correlation[],2,TRUE))</f>
        <v>2. Intermediate</v>
      </c>
      <c r="L843" t="s">
        <v>94</v>
      </c>
      <c r="M843">
        <f t="shared" si="74"/>
        <v>30</v>
      </c>
      <c r="N843">
        <v>4.5999999999999996</v>
      </c>
      <c r="O843">
        <v>1</v>
      </c>
      <c r="P843" t="str">
        <f t="shared" si="75"/>
        <v>Active</v>
      </c>
      <c r="Q843" s="1">
        <v>0.93</v>
      </c>
      <c r="R843" s="6">
        <f t="shared" si="76"/>
        <v>0.93</v>
      </c>
    </row>
    <row r="844" spans="1:18" x14ac:dyDescent="0.45">
      <c r="A844" t="s">
        <v>1745</v>
      </c>
      <c r="B844" t="s">
        <v>1746</v>
      </c>
      <c r="C844" t="str">
        <f t="shared" si="72"/>
        <v>Stephanie Guzman</v>
      </c>
      <c r="D844" t="s">
        <v>22</v>
      </c>
      <c r="E844" t="str">
        <f t="shared" si="73"/>
        <v>Female</v>
      </c>
      <c r="F844">
        <v>30</v>
      </c>
      <c r="G844" t="s">
        <v>48</v>
      </c>
      <c r="H844" t="s">
        <v>49</v>
      </c>
      <c r="I844" t="s">
        <v>5</v>
      </c>
      <c r="J844">
        <v>5</v>
      </c>
      <c r="K844" t="str">
        <f>IF(J844="","Not Provided",VLOOKUP(J844,YOE_correlation[],2,TRUE))</f>
        <v>1. Entry-level</v>
      </c>
      <c r="L844" t="s">
        <v>94</v>
      </c>
      <c r="M844">
        <f t="shared" si="74"/>
        <v>30</v>
      </c>
      <c r="O844">
        <v>0</v>
      </c>
      <c r="P844" t="str">
        <f t="shared" si="75"/>
        <v>Not Active</v>
      </c>
      <c r="R844" s="6" t="str">
        <f t="shared" si="76"/>
        <v>Not Rated</v>
      </c>
    </row>
    <row r="845" spans="1:18" x14ac:dyDescent="0.45">
      <c r="A845" t="s">
        <v>1747</v>
      </c>
      <c r="B845" t="s">
        <v>1748</v>
      </c>
      <c r="C845" t="str">
        <f t="shared" si="72"/>
        <v>Maxwell Johnson</v>
      </c>
      <c r="D845" t="s">
        <v>47</v>
      </c>
      <c r="E845" t="str">
        <f t="shared" si="73"/>
        <v>Male</v>
      </c>
      <c r="F845">
        <v>25</v>
      </c>
      <c r="G845" t="s">
        <v>35</v>
      </c>
      <c r="H845" t="s">
        <v>36</v>
      </c>
      <c r="I845" t="s">
        <v>63</v>
      </c>
      <c r="J845">
        <v>3</v>
      </c>
      <c r="K845" t="str">
        <f>IF(J845="","Not Provided",VLOOKUP(J845,YOE_correlation[],2,TRUE))</f>
        <v>1. Entry-level</v>
      </c>
      <c r="L845">
        <v>75</v>
      </c>
      <c r="M845">
        <f t="shared" si="74"/>
        <v>75</v>
      </c>
      <c r="O845">
        <v>0</v>
      </c>
      <c r="P845" t="str">
        <f t="shared" si="75"/>
        <v>Not Active</v>
      </c>
      <c r="Q845" s="1">
        <v>0.83</v>
      </c>
      <c r="R845" s="6">
        <f t="shared" si="76"/>
        <v>0.83</v>
      </c>
    </row>
    <row r="846" spans="1:18" x14ac:dyDescent="0.45">
      <c r="A846" t="s">
        <v>1749</v>
      </c>
      <c r="B846" t="s">
        <v>1750</v>
      </c>
      <c r="C846" t="str">
        <f t="shared" si="72"/>
        <v>Reginald Stephens</v>
      </c>
      <c r="D846" t="s">
        <v>77</v>
      </c>
      <c r="E846" t="str">
        <f t="shared" si="73"/>
        <v>Male</v>
      </c>
      <c r="F846">
        <v>54</v>
      </c>
      <c r="G846" t="s">
        <v>35</v>
      </c>
      <c r="H846" t="s">
        <v>36</v>
      </c>
      <c r="I846" t="s">
        <v>11</v>
      </c>
      <c r="J846">
        <v>17</v>
      </c>
      <c r="K846" t="str">
        <f>IF(J846="","Not Provided",VLOOKUP(J846,YOE_correlation[],2,TRUE))</f>
        <v>4. Senior</v>
      </c>
      <c r="L846" s="2">
        <v>100</v>
      </c>
      <c r="M846">
        <f t="shared" si="74"/>
        <v>100</v>
      </c>
      <c r="N846">
        <v>0</v>
      </c>
      <c r="O846">
        <v>0</v>
      </c>
      <c r="P846" t="str">
        <f t="shared" si="75"/>
        <v>Not Active</v>
      </c>
      <c r="Q846" s="1">
        <v>0.71</v>
      </c>
      <c r="R846" s="6">
        <f t="shared" si="76"/>
        <v>0.71</v>
      </c>
    </row>
    <row r="847" spans="1:18" x14ac:dyDescent="0.45">
      <c r="A847" t="s">
        <v>1751</v>
      </c>
      <c r="B847" t="s">
        <v>1752</v>
      </c>
      <c r="C847" t="str">
        <f t="shared" si="72"/>
        <v>Justin Jones</v>
      </c>
      <c r="D847" t="s">
        <v>15</v>
      </c>
      <c r="E847" t="str">
        <f t="shared" si="73"/>
        <v>Male</v>
      </c>
      <c r="F847">
        <v>54</v>
      </c>
      <c r="G847" t="s">
        <v>3</v>
      </c>
      <c r="H847" t="s">
        <v>4</v>
      </c>
      <c r="I847" t="s">
        <v>63</v>
      </c>
      <c r="J847">
        <v>9</v>
      </c>
      <c r="K847" t="str">
        <f>IF(J847="","Not Provided",VLOOKUP(J847,YOE_correlation[],2,TRUE))</f>
        <v>2. Intermediate</v>
      </c>
      <c r="L847" t="s">
        <v>296</v>
      </c>
      <c r="M847">
        <f t="shared" si="74"/>
        <v>20</v>
      </c>
      <c r="N847">
        <v>0</v>
      </c>
      <c r="O847" t="s">
        <v>53</v>
      </c>
      <c r="P847" t="str">
        <f t="shared" si="75"/>
        <v>Active</v>
      </c>
      <c r="Q847" s="1">
        <v>0.96</v>
      </c>
      <c r="R847" s="6">
        <f t="shared" si="76"/>
        <v>0.96</v>
      </c>
    </row>
    <row r="848" spans="1:18" x14ac:dyDescent="0.45">
      <c r="A848" t="s">
        <v>1753</v>
      </c>
      <c r="B848" t="s">
        <v>1754</v>
      </c>
      <c r="C848" t="str">
        <f t="shared" si="72"/>
        <v>Kristine Garcia</v>
      </c>
      <c r="D848" t="s">
        <v>22</v>
      </c>
      <c r="E848" t="str">
        <f t="shared" si="73"/>
        <v>Female</v>
      </c>
      <c r="F848">
        <v>53</v>
      </c>
      <c r="G848" t="s">
        <v>119</v>
      </c>
      <c r="H848" t="s">
        <v>120</v>
      </c>
      <c r="I848" t="s">
        <v>18</v>
      </c>
      <c r="J848">
        <v>16</v>
      </c>
      <c r="K848" t="str">
        <f>IF(J848="","Not Provided",VLOOKUP(J848,YOE_correlation[],2,TRUE))</f>
        <v>4. Senior</v>
      </c>
      <c r="L848">
        <v>40</v>
      </c>
      <c r="M848">
        <f t="shared" si="74"/>
        <v>40</v>
      </c>
      <c r="N848">
        <v>0</v>
      </c>
      <c r="O848" t="s">
        <v>143</v>
      </c>
      <c r="P848" t="str">
        <f t="shared" si="75"/>
        <v>Not Active</v>
      </c>
      <c r="R848" s="6" t="str">
        <f t="shared" si="76"/>
        <v>Not Rated</v>
      </c>
    </row>
    <row r="849" spans="1:18" x14ac:dyDescent="0.45">
      <c r="A849" t="s">
        <v>1755</v>
      </c>
      <c r="B849" t="s">
        <v>1756</v>
      </c>
      <c r="C849" t="str">
        <f t="shared" si="72"/>
        <v>John Nguyen</v>
      </c>
      <c r="D849" t="s">
        <v>15</v>
      </c>
      <c r="E849" t="str">
        <f t="shared" si="73"/>
        <v>Male</v>
      </c>
      <c r="F849">
        <v>22</v>
      </c>
      <c r="G849" t="s">
        <v>108</v>
      </c>
      <c r="H849" t="s">
        <v>109</v>
      </c>
      <c r="I849" t="s">
        <v>31</v>
      </c>
      <c r="J849">
        <v>3</v>
      </c>
      <c r="K849" t="str">
        <f>IF(J849="","Not Provided",VLOOKUP(J849,YOE_correlation[],2,TRUE))</f>
        <v>1. Entry-level</v>
      </c>
      <c r="L849">
        <v>75</v>
      </c>
      <c r="M849">
        <f t="shared" si="74"/>
        <v>75</v>
      </c>
      <c r="N849">
        <v>3.4</v>
      </c>
      <c r="O849" t="s">
        <v>59</v>
      </c>
      <c r="P849" t="str">
        <f t="shared" si="75"/>
        <v>Active</v>
      </c>
      <c r="Q849" s="1">
        <v>0.65</v>
      </c>
      <c r="R849" s="6">
        <f t="shared" si="76"/>
        <v>0.65</v>
      </c>
    </row>
    <row r="850" spans="1:18" x14ac:dyDescent="0.45">
      <c r="A850" t="s">
        <v>1757</v>
      </c>
      <c r="B850" t="s">
        <v>1758</v>
      </c>
      <c r="C850" t="str">
        <f t="shared" si="72"/>
        <v>Anna Fleming</v>
      </c>
      <c r="D850" t="s">
        <v>26</v>
      </c>
      <c r="E850" t="str">
        <f t="shared" si="73"/>
        <v>Female</v>
      </c>
      <c r="F850">
        <v>23</v>
      </c>
      <c r="G850" t="s">
        <v>162</v>
      </c>
      <c r="H850" t="s">
        <v>57</v>
      </c>
      <c r="I850" t="s">
        <v>37</v>
      </c>
      <c r="J850">
        <v>2</v>
      </c>
      <c r="K850" t="str">
        <f>IF(J850="","Not Provided",VLOOKUP(J850,YOE_correlation[],2,TRUE))</f>
        <v>1. Entry-level</v>
      </c>
      <c r="L850" t="s">
        <v>296</v>
      </c>
      <c r="M850">
        <f t="shared" si="74"/>
        <v>20</v>
      </c>
      <c r="N850">
        <v>1.3</v>
      </c>
      <c r="O850" t="s">
        <v>19</v>
      </c>
      <c r="P850" t="str">
        <f t="shared" si="75"/>
        <v>Not Active</v>
      </c>
      <c r="R850" s="6" t="str">
        <f t="shared" si="76"/>
        <v>Not Rated</v>
      </c>
    </row>
    <row r="851" spans="1:18" x14ac:dyDescent="0.45">
      <c r="A851" t="s">
        <v>1759</v>
      </c>
      <c r="B851" t="s">
        <v>1760</v>
      </c>
      <c r="C851" t="str">
        <f t="shared" si="72"/>
        <v>Linda Williamson</v>
      </c>
      <c r="D851" t="s">
        <v>8</v>
      </c>
      <c r="E851" t="str">
        <f t="shared" si="73"/>
        <v>Female</v>
      </c>
      <c r="F851">
        <v>47</v>
      </c>
      <c r="G851" t="s">
        <v>119</v>
      </c>
      <c r="H851" t="s">
        <v>120</v>
      </c>
      <c r="I851" t="s">
        <v>63</v>
      </c>
      <c r="J851">
        <v>16</v>
      </c>
      <c r="K851" t="str">
        <f>IF(J851="","Not Provided",VLOOKUP(J851,YOE_correlation[],2,TRUE))</f>
        <v>4. Senior</v>
      </c>
      <c r="L851">
        <v>50</v>
      </c>
      <c r="M851">
        <f t="shared" si="74"/>
        <v>50</v>
      </c>
      <c r="N851">
        <v>1.9</v>
      </c>
      <c r="O851">
        <v>0</v>
      </c>
      <c r="P851" t="str">
        <f t="shared" si="75"/>
        <v>Not Active</v>
      </c>
      <c r="Q851" s="1">
        <v>0.71</v>
      </c>
      <c r="R851" s="6">
        <f t="shared" si="76"/>
        <v>0.71</v>
      </c>
    </row>
    <row r="852" spans="1:18" x14ac:dyDescent="0.45">
      <c r="A852" t="s">
        <v>1761</v>
      </c>
      <c r="B852" t="s">
        <v>1762</v>
      </c>
      <c r="C852" t="str">
        <f t="shared" si="72"/>
        <v>Roy Wilson</v>
      </c>
      <c r="D852" t="s">
        <v>82</v>
      </c>
      <c r="E852" t="str">
        <f t="shared" si="73"/>
        <v>Male</v>
      </c>
      <c r="F852">
        <v>24</v>
      </c>
      <c r="G852" t="s">
        <v>119</v>
      </c>
      <c r="H852" t="s">
        <v>120</v>
      </c>
      <c r="I852" t="s">
        <v>23</v>
      </c>
      <c r="J852">
        <v>6</v>
      </c>
      <c r="K852" t="str">
        <f>IF(J852="","Not Provided",VLOOKUP(J852,YOE_correlation[],2,TRUE))</f>
        <v>2. Intermediate</v>
      </c>
      <c r="L852">
        <v>50</v>
      </c>
      <c r="M852">
        <f t="shared" si="74"/>
        <v>50</v>
      </c>
      <c r="N852">
        <v>1.4</v>
      </c>
      <c r="O852" t="s">
        <v>59</v>
      </c>
      <c r="P852" t="str">
        <f t="shared" si="75"/>
        <v>Active</v>
      </c>
      <c r="Q852">
        <v>63</v>
      </c>
      <c r="R852" s="6">
        <f t="shared" si="76"/>
        <v>0.63</v>
      </c>
    </row>
    <row r="853" spans="1:18" x14ac:dyDescent="0.45">
      <c r="A853" t="s">
        <v>1763</v>
      </c>
      <c r="B853" t="s">
        <v>1764</v>
      </c>
      <c r="C853" t="str">
        <f t="shared" si="72"/>
        <v>Jennifer Pierce</v>
      </c>
      <c r="D853" t="s">
        <v>2</v>
      </c>
      <c r="E853" t="str">
        <f t="shared" si="73"/>
        <v>Female</v>
      </c>
      <c r="F853">
        <v>57</v>
      </c>
      <c r="G853" t="s">
        <v>78</v>
      </c>
      <c r="H853" t="s">
        <v>79</v>
      </c>
      <c r="I853" t="s">
        <v>58</v>
      </c>
      <c r="J853">
        <v>10</v>
      </c>
      <c r="K853" t="str">
        <f>IF(J853="","Not Provided",VLOOKUP(J853,YOE_correlation[],2,TRUE))</f>
        <v>2. Intermediate</v>
      </c>
      <c r="L853" s="2">
        <v>100</v>
      </c>
      <c r="M853">
        <f t="shared" si="74"/>
        <v>100</v>
      </c>
      <c r="N853">
        <v>4.3</v>
      </c>
      <c r="O853" t="b">
        <v>0</v>
      </c>
      <c r="P853" t="str">
        <f t="shared" si="75"/>
        <v>Not Active</v>
      </c>
      <c r="R853" s="6" t="str">
        <f t="shared" si="76"/>
        <v>Not Rated</v>
      </c>
    </row>
    <row r="854" spans="1:18" x14ac:dyDescent="0.45">
      <c r="A854" t="s">
        <v>1765</v>
      </c>
      <c r="B854" t="s">
        <v>1766</v>
      </c>
      <c r="C854" t="str">
        <f t="shared" si="72"/>
        <v>Jason Johnson</v>
      </c>
      <c r="D854" t="s">
        <v>82</v>
      </c>
      <c r="E854" t="str">
        <f t="shared" si="73"/>
        <v>Male</v>
      </c>
      <c r="F854">
        <v>48</v>
      </c>
      <c r="G854" t="s">
        <v>173</v>
      </c>
      <c r="H854" t="s">
        <v>57</v>
      </c>
      <c r="I854" t="s">
        <v>18</v>
      </c>
      <c r="J854">
        <v>16</v>
      </c>
      <c r="K854" t="str">
        <f>IF(J854="","Not Provided",VLOOKUP(J854,YOE_correlation[],2,TRUE))</f>
        <v>4. Senior</v>
      </c>
      <c r="L854" s="2">
        <v>30</v>
      </c>
      <c r="M854">
        <f t="shared" si="74"/>
        <v>30</v>
      </c>
      <c r="O854" t="s">
        <v>143</v>
      </c>
      <c r="P854" t="str">
        <f t="shared" si="75"/>
        <v>Not Active</v>
      </c>
      <c r="Q854" s="1">
        <v>0.97</v>
      </c>
      <c r="R854" s="6">
        <f t="shared" si="76"/>
        <v>0.97</v>
      </c>
    </row>
    <row r="855" spans="1:18" x14ac:dyDescent="0.45">
      <c r="A855" t="s">
        <v>1767</v>
      </c>
      <c r="B855" t="s">
        <v>1768</v>
      </c>
      <c r="C855" t="str">
        <f t="shared" si="72"/>
        <v>Jasmine Lane</v>
      </c>
      <c r="D855" t="s">
        <v>62</v>
      </c>
      <c r="E855" t="str">
        <f t="shared" si="73"/>
        <v>Female</v>
      </c>
      <c r="F855">
        <v>21</v>
      </c>
      <c r="G855" t="s">
        <v>48</v>
      </c>
      <c r="H855" t="s">
        <v>49</v>
      </c>
      <c r="I855" t="s">
        <v>58</v>
      </c>
      <c r="J855">
        <v>0</v>
      </c>
      <c r="K855" t="str">
        <f>IF(J855="","Not Provided",VLOOKUP(J855,YOE_correlation[],2,TRUE))</f>
        <v>1. Entry-level</v>
      </c>
      <c r="L855" s="2">
        <v>100</v>
      </c>
      <c r="M855">
        <f t="shared" si="74"/>
        <v>100</v>
      </c>
      <c r="N855">
        <v>4.3</v>
      </c>
      <c r="O855">
        <v>0</v>
      </c>
      <c r="P855" t="str">
        <f t="shared" si="75"/>
        <v>Not Active</v>
      </c>
      <c r="R855" s="6" t="str">
        <f t="shared" si="76"/>
        <v>Not Rated</v>
      </c>
    </row>
    <row r="856" spans="1:18" x14ac:dyDescent="0.45">
      <c r="A856" t="s">
        <v>1769</v>
      </c>
      <c r="B856" t="s">
        <v>1770</v>
      </c>
      <c r="C856" t="str">
        <f t="shared" si="72"/>
        <v>Evan Soto</v>
      </c>
      <c r="D856" t="s">
        <v>34</v>
      </c>
      <c r="E856" t="str">
        <f t="shared" si="73"/>
        <v>Male</v>
      </c>
      <c r="F856">
        <v>33</v>
      </c>
      <c r="G856" t="s">
        <v>70</v>
      </c>
      <c r="H856" t="s">
        <v>71</v>
      </c>
      <c r="I856" t="s">
        <v>31</v>
      </c>
      <c r="J856">
        <v>13</v>
      </c>
      <c r="K856" t="str">
        <f>IF(J856="","Not Provided",VLOOKUP(J856,YOE_correlation[],2,TRUE))</f>
        <v>3. Experienced</v>
      </c>
      <c r="L856" t="s">
        <v>38</v>
      </c>
      <c r="M856">
        <f t="shared" si="74"/>
        <v>75</v>
      </c>
      <c r="N856">
        <v>0</v>
      </c>
      <c r="O856" t="b">
        <v>1</v>
      </c>
      <c r="P856" t="str">
        <f t="shared" si="75"/>
        <v>Active</v>
      </c>
      <c r="R856" s="6" t="str">
        <f t="shared" si="76"/>
        <v>Not Rated</v>
      </c>
    </row>
    <row r="857" spans="1:18" x14ac:dyDescent="0.45">
      <c r="A857" t="s">
        <v>1771</v>
      </c>
      <c r="B857" t="s">
        <v>1772</v>
      </c>
      <c r="C857" t="str">
        <f t="shared" si="72"/>
        <v>Kevin Serrano</v>
      </c>
      <c r="D857" t="s">
        <v>82</v>
      </c>
      <c r="E857" t="str">
        <f t="shared" si="73"/>
        <v>Male</v>
      </c>
      <c r="F857">
        <v>41</v>
      </c>
      <c r="G857" t="s">
        <v>48</v>
      </c>
      <c r="H857" t="s">
        <v>49</v>
      </c>
      <c r="I857" t="s">
        <v>74</v>
      </c>
      <c r="J857">
        <v>12</v>
      </c>
      <c r="K857" t="str">
        <f>IF(J857="","Not Provided",VLOOKUP(J857,YOE_correlation[],2,TRUE))</f>
        <v>3. Experienced</v>
      </c>
      <c r="M857" t="str">
        <f t="shared" si="74"/>
        <v/>
      </c>
      <c r="N857">
        <v>1.3</v>
      </c>
      <c r="O857">
        <v>0</v>
      </c>
      <c r="P857" t="str">
        <f t="shared" si="75"/>
        <v>Not Active</v>
      </c>
      <c r="Q857" s="1">
        <v>0.85</v>
      </c>
      <c r="R857" s="6">
        <f t="shared" si="76"/>
        <v>0.85</v>
      </c>
    </row>
    <row r="858" spans="1:18" x14ac:dyDescent="0.45">
      <c r="A858" t="s">
        <v>1773</v>
      </c>
      <c r="B858" t="s">
        <v>1774</v>
      </c>
      <c r="C858" t="str">
        <f t="shared" si="72"/>
        <v>Nathaniel Benson</v>
      </c>
      <c r="D858" t="s">
        <v>47</v>
      </c>
      <c r="E858" t="str">
        <f t="shared" si="73"/>
        <v>Male</v>
      </c>
      <c r="F858">
        <v>40</v>
      </c>
      <c r="G858" t="s">
        <v>9</v>
      </c>
      <c r="H858" t="s">
        <v>10</v>
      </c>
      <c r="I858" t="s">
        <v>63</v>
      </c>
      <c r="J858">
        <v>13</v>
      </c>
      <c r="K858" t="str">
        <f>IF(J858="","Not Provided",VLOOKUP(J858,YOE_correlation[],2,TRUE))</f>
        <v>3. Experienced</v>
      </c>
      <c r="L858" t="s">
        <v>83</v>
      </c>
      <c r="M858">
        <f t="shared" si="74"/>
        <v>50</v>
      </c>
      <c r="N858">
        <v>2.9</v>
      </c>
      <c r="O858" t="s">
        <v>143</v>
      </c>
      <c r="P858" t="str">
        <f t="shared" si="75"/>
        <v>Not Active</v>
      </c>
      <c r="Q858" s="1">
        <v>0.82</v>
      </c>
      <c r="R858" s="6">
        <f t="shared" si="76"/>
        <v>0.82</v>
      </c>
    </row>
    <row r="859" spans="1:18" x14ac:dyDescent="0.45">
      <c r="A859" t="s">
        <v>1775</v>
      </c>
      <c r="B859" t="s">
        <v>1776</v>
      </c>
      <c r="C859" t="str">
        <f t="shared" si="72"/>
        <v>Deanna Miles</v>
      </c>
      <c r="D859" t="s">
        <v>2</v>
      </c>
      <c r="E859" t="str">
        <f t="shared" si="73"/>
        <v>Female</v>
      </c>
      <c r="F859">
        <v>40</v>
      </c>
      <c r="G859" t="s">
        <v>162</v>
      </c>
      <c r="H859" t="s">
        <v>57</v>
      </c>
      <c r="I859" t="s">
        <v>18</v>
      </c>
      <c r="J859">
        <v>22</v>
      </c>
      <c r="K859" t="str">
        <f>IF(J859="","Not Provided",VLOOKUP(J859,YOE_correlation[],2,TRUE))</f>
        <v>5. Expert / Veteran</v>
      </c>
      <c r="L859" t="s">
        <v>41</v>
      </c>
      <c r="M859">
        <f t="shared" si="74"/>
        <v>40</v>
      </c>
      <c r="N859">
        <v>4.3</v>
      </c>
      <c r="O859">
        <v>0</v>
      </c>
      <c r="P859" t="str">
        <f t="shared" si="75"/>
        <v>Not Active</v>
      </c>
      <c r="Q859" s="1">
        <v>0.95</v>
      </c>
      <c r="R859" s="6">
        <f t="shared" si="76"/>
        <v>0.95</v>
      </c>
    </row>
    <row r="860" spans="1:18" x14ac:dyDescent="0.45">
      <c r="A860" t="s">
        <v>1777</v>
      </c>
      <c r="B860" t="s">
        <v>1778</v>
      </c>
      <c r="C860" t="str">
        <f t="shared" si="72"/>
        <v>Beverly Roy</v>
      </c>
      <c r="D860" t="s">
        <v>62</v>
      </c>
      <c r="E860" t="str">
        <f t="shared" si="73"/>
        <v>Female</v>
      </c>
      <c r="F860">
        <v>20</v>
      </c>
      <c r="G860" t="s">
        <v>44</v>
      </c>
      <c r="H860" t="s">
        <v>10</v>
      </c>
      <c r="I860" t="s">
        <v>18</v>
      </c>
      <c r="J860">
        <v>1</v>
      </c>
      <c r="K860" t="str">
        <f>IF(J860="","Not Provided",VLOOKUP(J860,YOE_correlation[],2,TRUE))</f>
        <v>1. Entry-level</v>
      </c>
      <c r="M860" t="str">
        <f t="shared" si="74"/>
        <v/>
      </c>
      <c r="N860">
        <v>2.7</v>
      </c>
      <c r="O860">
        <v>0</v>
      </c>
      <c r="P860" t="str">
        <f t="shared" si="75"/>
        <v>Not Active</v>
      </c>
      <c r="Q860">
        <v>94</v>
      </c>
      <c r="R860" s="6">
        <f t="shared" si="76"/>
        <v>0.94</v>
      </c>
    </row>
    <row r="861" spans="1:18" x14ac:dyDescent="0.45">
      <c r="A861" t="s">
        <v>1779</v>
      </c>
      <c r="B861" t="s">
        <v>1780</v>
      </c>
      <c r="C861" t="str">
        <f t="shared" si="72"/>
        <v>Heather Saunders</v>
      </c>
      <c r="D861" t="s">
        <v>22</v>
      </c>
      <c r="E861" t="str">
        <f t="shared" si="73"/>
        <v>Female</v>
      </c>
      <c r="F861">
        <v>42</v>
      </c>
      <c r="G861" t="s">
        <v>162</v>
      </c>
      <c r="H861" t="s">
        <v>57</v>
      </c>
      <c r="I861" t="s">
        <v>23</v>
      </c>
      <c r="K861" t="str">
        <f>IF(J861="","Not Provided",VLOOKUP(J861,YOE_correlation[],2,TRUE))</f>
        <v>Not Provided</v>
      </c>
      <c r="L861" s="2">
        <v>50</v>
      </c>
      <c r="M861">
        <f t="shared" si="74"/>
        <v>50</v>
      </c>
      <c r="N861">
        <v>4.2</v>
      </c>
      <c r="P861" t="str">
        <f t="shared" si="75"/>
        <v>Not Reported</v>
      </c>
      <c r="Q861" s="1">
        <v>0.96</v>
      </c>
      <c r="R861" s="6">
        <f t="shared" si="76"/>
        <v>0.96</v>
      </c>
    </row>
    <row r="862" spans="1:18" x14ac:dyDescent="0.45">
      <c r="A862" t="s">
        <v>1781</v>
      </c>
      <c r="B862" t="s">
        <v>1782</v>
      </c>
      <c r="C862" t="str">
        <f t="shared" si="72"/>
        <v>Nicholas Guerrero</v>
      </c>
      <c r="D862" t="s">
        <v>34</v>
      </c>
      <c r="E862" t="str">
        <f t="shared" si="73"/>
        <v>Male</v>
      </c>
      <c r="F862">
        <v>32</v>
      </c>
      <c r="G862" t="s">
        <v>112</v>
      </c>
      <c r="H862" t="s">
        <v>10</v>
      </c>
      <c r="I862" t="s">
        <v>5</v>
      </c>
      <c r="J862">
        <v>12</v>
      </c>
      <c r="K862" t="str">
        <f>IF(J862="","Not Provided",VLOOKUP(J862,YOE_correlation[],2,TRUE))</f>
        <v>3. Experienced</v>
      </c>
      <c r="L862">
        <v>40</v>
      </c>
      <c r="M862">
        <f t="shared" si="74"/>
        <v>40</v>
      </c>
      <c r="N862">
        <v>0</v>
      </c>
      <c r="O862" t="s">
        <v>53</v>
      </c>
      <c r="P862" t="str">
        <f t="shared" si="75"/>
        <v>Active</v>
      </c>
      <c r="Q862" s="1">
        <v>0.63</v>
      </c>
      <c r="R862" s="6">
        <f t="shared" si="76"/>
        <v>0.63</v>
      </c>
    </row>
    <row r="863" spans="1:18" x14ac:dyDescent="0.45">
      <c r="A863" t="s">
        <v>1783</v>
      </c>
      <c r="B863" t="s">
        <v>1784</v>
      </c>
      <c r="C863" t="str">
        <f t="shared" si="72"/>
        <v>Christopher Johnson</v>
      </c>
      <c r="D863" t="s">
        <v>82</v>
      </c>
      <c r="E863" t="str">
        <f t="shared" si="73"/>
        <v>Male</v>
      </c>
      <c r="F863">
        <v>60</v>
      </c>
      <c r="G863" t="s">
        <v>70</v>
      </c>
      <c r="H863" t="s">
        <v>71</v>
      </c>
      <c r="I863" t="s">
        <v>31</v>
      </c>
      <c r="K863" t="str">
        <f>IF(J863="","Not Provided",VLOOKUP(J863,YOE_correlation[],2,TRUE))</f>
        <v>Not Provided</v>
      </c>
      <c r="L863">
        <v>20</v>
      </c>
      <c r="M863">
        <f t="shared" si="74"/>
        <v>20</v>
      </c>
      <c r="N863">
        <v>2.2000000000000002</v>
      </c>
      <c r="O863" t="b">
        <v>0</v>
      </c>
      <c r="P863" t="str">
        <f t="shared" si="75"/>
        <v>Not Active</v>
      </c>
      <c r="Q863" s="1">
        <v>0.6</v>
      </c>
      <c r="R863" s="6">
        <f t="shared" si="76"/>
        <v>0.6</v>
      </c>
    </row>
    <row r="864" spans="1:18" x14ac:dyDescent="0.45">
      <c r="A864" t="s">
        <v>1785</v>
      </c>
      <c r="B864" t="s">
        <v>1786</v>
      </c>
      <c r="C864" t="str">
        <f t="shared" si="72"/>
        <v>Steven Flowers</v>
      </c>
      <c r="D864" t="s">
        <v>77</v>
      </c>
      <c r="E864" t="str">
        <f t="shared" si="73"/>
        <v>Male</v>
      </c>
      <c r="F864">
        <v>46</v>
      </c>
      <c r="G864" t="s">
        <v>123</v>
      </c>
      <c r="H864" t="s">
        <v>124</v>
      </c>
      <c r="I864" t="s">
        <v>99</v>
      </c>
      <c r="J864">
        <v>12</v>
      </c>
      <c r="K864" t="str">
        <f>IF(J864="","Not Provided",VLOOKUP(J864,YOE_correlation[],2,TRUE))</f>
        <v>3. Experienced</v>
      </c>
      <c r="L864">
        <v>50</v>
      </c>
      <c r="M864">
        <f t="shared" si="74"/>
        <v>50</v>
      </c>
      <c r="N864">
        <v>4.7</v>
      </c>
      <c r="O864" t="s">
        <v>53</v>
      </c>
      <c r="P864" t="str">
        <f t="shared" si="75"/>
        <v>Active</v>
      </c>
      <c r="Q864" s="1">
        <v>0.77</v>
      </c>
      <c r="R864" s="6">
        <f t="shared" si="76"/>
        <v>0.77</v>
      </c>
    </row>
    <row r="865" spans="1:18" x14ac:dyDescent="0.45">
      <c r="A865" t="s">
        <v>1787</v>
      </c>
      <c r="B865" t="s">
        <v>1788</v>
      </c>
      <c r="C865" t="str">
        <f t="shared" si="72"/>
        <v>Marvin Woods III</v>
      </c>
      <c r="D865" t="s">
        <v>15</v>
      </c>
      <c r="E865" t="str">
        <f t="shared" si="73"/>
        <v>Male</v>
      </c>
      <c r="F865">
        <v>29</v>
      </c>
      <c r="G865" t="s">
        <v>158</v>
      </c>
      <c r="H865" t="s">
        <v>159</v>
      </c>
      <c r="I865" t="s">
        <v>74</v>
      </c>
      <c r="J865">
        <v>0</v>
      </c>
      <c r="K865" t="str">
        <f>IF(J865="","Not Provided",VLOOKUP(J865,YOE_correlation[],2,TRUE))</f>
        <v>1. Entry-level</v>
      </c>
      <c r="L865">
        <v>30</v>
      </c>
      <c r="M865">
        <f t="shared" si="74"/>
        <v>30</v>
      </c>
      <c r="N865">
        <v>0</v>
      </c>
      <c r="O865">
        <v>0</v>
      </c>
      <c r="P865" t="str">
        <f t="shared" si="75"/>
        <v>Not Active</v>
      </c>
      <c r="Q865" s="1">
        <v>0.63</v>
      </c>
      <c r="R865" s="6">
        <f t="shared" si="76"/>
        <v>0.63</v>
      </c>
    </row>
    <row r="866" spans="1:18" x14ac:dyDescent="0.45">
      <c r="A866" t="s">
        <v>1789</v>
      </c>
      <c r="B866" t="s">
        <v>1790</v>
      </c>
      <c r="C866" t="str">
        <f t="shared" si="72"/>
        <v>Michelle Cook</v>
      </c>
      <c r="D866" t="s">
        <v>8</v>
      </c>
      <c r="E866" t="str">
        <f t="shared" si="73"/>
        <v>Female</v>
      </c>
      <c r="F866">
        <v>39</v>
      </c>
      <c r="G866" t="s">
        <v>92</v>
      </c>
      <c r="H866" t="s">
        <v>93</v>
      </c>
      <c r="I866" t="s">
        <v>11</v>
      </c>
      <c r="J866">
        <v>18</v>
      </c>
      <c r="K866" t="str">
        <f>IF(J866="","Not Provided",VLOOKUP(J866,YOE_correlation[],2,TRUE))</f>
        <v>4. Senior</v>
      </c>
      <c r="L866">
        <v>20</v>
      </c>
      <c r="M866">
        <f t="shared" si="74"/>
        <v>20</v>
      </c>
      <c r="N866">
        <v>2.5</v>
      </c>
      <c r="O866" t="s">
        <v>53</v>
      </c>
      <c r="P866" t="str">
        <f t="shared" si="75"/>
        <v>Active</v>
      </c>
      <c r="Q866" s="1">
        <v>0.61</v>
      </c>
      <c r="R866" s="6">
        <f t="shared" si="76"/>
        <v>0.61</v>
      </c>
    </row>
    <row r="867" spans="1:18" x14ac:dyDescent="0.45">
      <c r="A867" t="s">
        <v>1791</v>
      </c>
      <c r="B867" t="s">
        <v>1792</v>
      </c>
      <c r="C867" t="str">
        <f t="shared" si="72"/>
        <v>Logan Zamora</v>
      </c>
      <c r="D867" t="s">
        <v>47</v>
      </c>
      <c r="E867" t="str">
        <f t="shared" si="73"/>
        <v>Male</v>
      </c>
      <c r="F867">
        <v>55</v>
      </c>
      <c r="G867" t="s">
        <v>108</v>
      </c>
      <c r="H867" t="s">
        <v>109</v>
      </c>
      <c r="I867" t="s">
        <v>11</v>
      </c>
      <c r="J867">
        <v>2</v>
      </c>
      <c r="K867" t="str">
        <f>IF(J867="","Not Provided",VLOOKUP(J867,YOE_correlation[],2,TRUE))</f>
        <v>1. Entry-level</v>
      </c>
      <c r="L867" s="2">
        <v>50</v>
      </c>
      <c r="M867">
        <f t="shared" si="74"/>
        <v>50</v>
      </c>
      <c r="N867">
        <v>3.9</v>
      </c>
      <c r="O867" t="s">
        <v>53</v>
      </c>
      <c r="P867" t="str">
        <f t="shared" si="75"/>
        <v>Active</v>
      </c>
      <c r="Q867" s="1">
        <v>0.88</v>
      </c>
      <c r="R867" s="6">
        <f t="shared" si="76"/>
        <v>0.88</v>
      </c>
    </row>
    <row r="868" spans="1:18" x14ac:dyDescent="0.45">
      <c r="A868" t="s">
        <v>1793</v>
      </c>
      <c r="B868" t="s">
        <v>1794</v>
      </c>
      <c r="C868" t="str">
        <f t="shared" si="72"/>
        <v>Casey Roberts</v>
      </c>
      <c r="D868" t="s">
        <v>34</v>
      </c>
      <c r="E868" t="str">
        <f t="shared" si="73"/>
        <v>Male</v>
      </c>
      <c r="F868">
        <v>55</v>
      </c>
      <c r="G868" t="s">
        <v>48</v>
      </c>
      <c r="H868" t="s">
        <v>49</v>
      </c>
      <c r="I868" t="s">
        <v>63</v>
      </c>
      <c r="K868" t="str">
        <f>IF(J868="","Not Provided",VLOOKUP(J868,YOE_correlation[],2,TRUE))</f>
        <v>Not Provided</v>
      </c>
      <c r="L868" t="s">
        <v>12</v>
      </c>
      <c r="M868">
        <f t="shared" si="74"/>
        <v>100</v>
      </c>
      <c r="N868">
        <v>1.2</v>
      </c>
      <c r="O868">
        <v>1</v>
      </c>
      <c r="P868" t="str">
        <f t="shared" si="75"/>
        <v>Active</v>
      </c>
      <c r="Q868" s="1">
        <v>0.69</v>
      </c>
      <c r="R868" s="6">
        <f t="shared" si="76"/>
        <v>0.69</v>
      </c>
    </row>
    <row r="869" spans="1:18" x14ac:dyDescent="0.45">
      <c r="A869" t="s">
        <v>1795</v>
      </c>
      <c r="B869" t="s">
        <v>1796</v>
      </c>
      <c r="C869" t="str">
        <f t="shared" si="72"/>
        <v>Jerry Price</v>
      </c>
      <c r="D869" t="s">
        <v>82</v>
      </c>
      <c r="E869" t="str">
        <f t="shared" si="73"/>
        <v>Male</v>
      </c>
      <c r="F869">
        <v>40</v>
      </c>
      <c r="G869" t="s">
        <v>35</v>
      </c>
      <c r="H869" t="s">
        <v>36</v>
      </c>
      <c r="I869" t="s">
        <v>37</v>
      </c>
      <c r="J869">
        <v>2</v>
      </c>
      <c r="K869" t="str">
        <f>IF(J869="","Not Provided",VLOOKUP(J869,YOE_correlation[],2,TRUE))</f>
        <v>1. Entry-level</v>
      </c>
      <c r="L869">
        <v>75</v>
      </c>
      <c r="M869">
        <f t="shared" si="74"/>
        <v>75</v>
      </c>
      <c r="N869">
        <v>4.5</v>
      </c>
      <c r="O869" t="s">
        <v>53</v>
      </c>
      <c r="P869" t="str">
        <f t="shared" si="75"/>
        <v>Active</v>
      </c>
      <c r="R869" s="6" t="str">
        <f t="shared" si="76"/>
        <v>Not Rated</v>
      </c>
    </row>
    <row r="870" spans="1:18" x14ac:dyDescent="0.45">
      <c r="A870" t="s">
        <v>1797</v>
      </c>
      <c r="B870" t="s">
        <v>1798</v>
      </c>
      <c r="C870" t="str">
        <f t="shared" si="72"/>
        <v>Kelly Ellis</v>
      </c>
      <c r="D870" t="s">
        <v>2</v>
      </c>
      <c r="E870" t="str">
        <f t="shared" si="73"/>
        <v>Female</v>
      </c>
      <c r="F870">
        <v>56</v>
      </c>
      <c r="G870" t="s">
        <v>158</v>
      </c>
      <c r="H870" t="s">
        <v>159</v>
      </c>
      <c r="I870" t="s">
        <v>58</v>
      </c>
      <c r="J870">
        <v>35</v>
      </c>
      <c r="K870" t="str">
        <f>IF(J870="","Not Provided",VLOOKUP(J870,YOE_correlation[],2,TRUE))</f>
        <v>5. Expert / Veteran</v>
      </c>
      <c r="L870" s="2">
        <v>40</v>
      </c>
      <c r="M870">
        <f t="shared" si="74"/>
        <v>40</v>
      </c>
      <c r="N870">
        <v>2.7</v>
      </c>
      <c r="O870" t="b">
        <v>1</v>
      </c>
      <c r="P870" t="str">
        <f t="shared" si="75"/>
        <v>Active</v>
      </c>
      <c r="Q870" s="1">
        <v>0.82</v>
      </c>
      <c r="R870" s="6">
        <f t="shared" si="76"/>
        <v>0.82</v>
      </c>
    </row>
    <row r="871" spans="1:18" x14ac:dyDescent="0.45">
      <c r="A871" t="s">
        <v>1799</v>
      </c>
      <c r="B871" t="s">
        <v>1800</v>
      </c>
      <c r="C871" t="str">
        <f t="shared" si="72"/>
        <v>Caleb Guerra</v>
      </c>
      <c r="D871" t="s">
        <v>47</v>
      </c>
      <c r="E871" t="str">
        <f t="shared" si="73"/>
        <v>Male</v>
      </c>
      <c r="F871">
        <v>57</v>
      </c>
      <c r="G871" t="s">
        <v>162</v>
      </c>
      <c r="H871" t="s">
        <v>57</v>
      </c>
      <c r="I871" t="s">
        <v>11</v>
      </c>
      <c r="J871">
        <v>21</v>
      </c>
      <c r="K871" t="str">
        <f>IF(J871="","Not Provided",VLOOKUP(J871,YOE_correlation[],2,TRUE))</f>
        <v>5. Expert / Veteran</v>
      </c>
      <c r="L871">
        <v>75</v>
      </c>
      <c r="M871">
        <f t="shared" si="74"/>
        <v>75</v>
      </c>
      <c r="N871">
        <v>2</v>
      </c>
      <c r="O871" t="s">
        <v>19</v>
      </c>
      <c r="P871" t="str">
        <f t="shared" si="75"/>
        <v>Not Active</v>
      </c>
      <c r="Q871" s="1">
        <v>0.96</v>
      </c>
      <c r="R871" s="6">
        <f t="shared" si="76"/>
        <v>0.96</v>
      </c>
    </row>
    <row r="872" spans="1:18" x14ac:dyDescent="0.45">
      <c r="A872" t="s">
        <v>1801</v>
      </c>
      <c r="B872" t="s">
        <v>1802</v>
      </c>
      <c r="C872" t="str">
        <f t="shared" si="72"/>
        <v>Samantha Norman</v>
      </c>
      <c r="D872" t="s">
        <v>22</v>
      </c>
      <c r="E872" t="str">
        <f t="shared" si="73"/>
        <v>Female</v>
      </c>
      <c r="F872">
        <v>56</v>
      </c>
      <c r="G872" t="s">
        <v>108</v>
      </c>
      <c r="H872" t="s">
        <v>109</v>
      </c>
      <c r="I872" t="s">
        <v>74</v>
      </c>
      <c r="J872">
        <v>3</v>
      </c>
      <c r="K872" t="str">
        <f>IF(J872="","Not Provided",VLOOKUP(J872,YOE_correlation[],2,TRUE))</f>
        <v>1. Entry-level</v>
      </c>
      <c r="L872" s="2">
        <v>40</v>
      </c>
      <c r="M872">
        <f t="shared" si="74"/>
        <v>40</v>
      </c>
      <c r="N872">
        <v>1.7</v>
      </c>
      <c r="O872" t="s">
        <v>19</v>
      </c>
      <c r="P872" t="str">
        <f t="shared" si="75"/>
        <v>Not Active</v>
      </c>
      <c r="Q872" s="1">
        <v>0.71</v>
      </c>
      <c r="R872" s="6">
        <f t="shared" si="76"/>
        <v>0.71</v>
      </c>
    </row>
    <row r="873" spans="1:18" x14ac:dyDescent="0.45">
      <c r="A873" t="s">
        <v>1803</v>
      </c>
      <c r="B873" t="s">
        <v>1804</v>
      </c>
      <c r="C873" t="str">
        <f t="shared" si="72"/>
        <v>Sarah Clarke</v>
      </c>
      <c r="D873" t="s">
        <v>2</v>
      </c>
      <c r="E873" t="str">
        <f t="shared" si="73"/>
        <v>Female</v>
      </c>
      <c r="F873">
        <v>49</v>
      </c>
      <c r="G873" t="s">
        <v>16</v>
      </c>
      <c r="H873" t="s">
        <v>17</v>
      </c>
      <c r="I873" t="s">
        <v>11</v>
      </c>
      <c r="J873">
        <v>24</v>
      </c>
      <c r="K873" t="str">
        <f>IF(J873="","Not Provided",VLOOKUP(J873,YOE_correlation[],2,TRUE))</f>
        <v>5. Expert / Veteran</v>
      </c>
      <c r="L873" s="2">
        <v>75</v>
      </c>
      <c r="M873">
        <f t="shared" si="74"/>
        <v>75</v>
      </c>
      <c r="N873">
        <v>3</v>
      </c>
      <c r="O873">
        <v>1</v>
      </c>
      <c r="P873" t="str">
        <f t="shared" si="75"/>
        <v>Active</v>
      </c>
      <c r="Q873" s="1">
        <v>0.77</v>
      </c>
      <c r="R873" s="6">
        <f t="shared" si="76"/>
        <v>0.77</v>
      </c>
    </row>
    <row r="874" spans="1:18" x14ac:dyDescent="0.45">
      <c r="A874" t="s">
        <v>1805</v>
      </c>
      <c r="B874" t="s">
        <v>1806</v>
      </c>
      <c r="C874" t="str">
        <f t="shared" si="72"/>
        <v>Aaron Blair</v>
      </c>
      <c r="D874" t="s">
        <v>47</v>
      </c>
      <c r="E874" t="str">
        <f t="shared" si="73"/>
        <v>Male</v>
      </c>
      <c r="F874">
        <v>26</v>
      </c>
      <c r="G874" t="s">
        <v>173</v>
      </c>
      <c r="H874" t="s">
        <v>57</v>
      </c>
      <c r="I874" t="s">
        <v>5</v>
      </c>
      <c r="K874" t="str">
        <f>IF(J874="","Not Provided",VLOOKUP(J874,YOE_correlation[],2,TRUE))</f>
        <v>Not Provided</v>
      </c>
      <c r="L874" s="2">
        <v>75</v>
      </c>
      <c r="M874">
        <f t="shared" si="74"/>
        <v>75</v>
      </c>
      <c r="N874">
        <v>2.1</v>
      </c>
      <c r="O874" t="s">
        <v>53</v>
      </c>
      <c r="P874" t="str">
        <f t="shared" si="75"/>
        <v>Active</v>
      </c>
      <c r="R874" s="6" t="str">
        <f t="shared" si="76"/>
        <v>Not Rated</v>
      </c>
    </row>
    <row r="875" spans="1:18" x14ac:dyDescent="0.45">
      <c r="A875" t="s">
        <v>1807</v>
      </c>
      <c r="B875" t="s">
        <v>1808</v>
      </c>
      <c r="C875" t="str">
        <f t="shared" ref="C875:C877" si="77">B875</f>
        <v>Courtney Burton</v>
      </c>
      <c r="D875" t="s">
        <v>62</v>
      </c>
      <c r="E875" t="str">
        <f t="shared" si="73"/>
        <v>Female</v>
      </c>
      <c r="F875">
        <v>36</v>
      </c>
      <c r="G875" t="s">
        <v>97</v>
      </c>
      <c r="H875" t="s">
        <v>98</v>
      </c>
      <c r="I875" t="s">
        <v>58</v>
      </c>
      <c r="J875">
        <v>0</v>
      </c>
      <c r="K875" t="str">
        <f>IF(J875="","Not Provided",VLOOKUP(J875,YOE_correlation[],2,TRUE))</f>
        <v>1. Entry-level</v>
      </c>
      <c r="L875">
        <v>75</v>
      </c>
      <c r="M875">
        <f t="shared" si="74"/>
        <v>75</v>
      </c>
      <c r="N875">
        <v>1.5</v>
      </c>
      <c r="P875" t="str">
        <f t="shared" si="75"/>
        <v>Not Reported</v>
      </c>
      <c r="Q875" s="1">
        <v>0.73</v>
      </c>
      <c r="R875" s="6">
        <f t="shared" si="76"/>
        <v>0.73</v>
      </c>
    </row>
    <row r="876" spans="1:18" x14ac:dyDescent="0.45">
      <c r="A876" t="s">
        <v>1809</v>
      </c>
      <c r="B876" t="s">
        <v>1810</v>
      </c>
      <c r="C876" t="str">
        <f t="shared" si="77"/>
        <v>Gerald Taylor</v>
      </c>
      <c r="D876" t="s">
        <v>77</v>
      </c>
      <c r="E876" t="str">
        <f t="shared" si="73"/>
        <v>Male</v>
      </c>
      <c r="F876">
        <v>20</v>
      </c>
      <c r="G876" t="s">
        <v>108</v>
      </c>
      <c r="H876" t="s">
        <v>109</v>
      </c>
      <c r="I876" t="s">
        <v>23</v>
      </c>
      <c r="J876">
        <v>2</v>
      </c>
      <c r="K876" t="str">
        <f>IF(J876="","Not Provided",VLOOKUP(J876,YOE_correlation[],2,TRUE))</f>
        <v>1. Entry-level</v>
      </c>
      <c r="L876" t="s">
        <v>94</v>
      </c>
      <c r="M876">
        <f t="shared" si="74"/>
        <v>30</v>
      </c>
      <c r="N876">
        <v>1.7</v>
      </c>
      <c r="O876" t="b">
        <v>1</v>
      </c>
      <c r="P876" t="str">
        <f t="shared" si="75"/>
        <v>Active</v>
      </c>
      <c r="Q876" s="1">
        <v>0.6</v>
      </c>
      <c r="R876" s="6">
        <f t="shared" si="76"/>
        <v>0.6</v>
      </c>
    </row>
    <row r="877" spans="1:18" x14ac:dyDescent="0.45">
      <c r="A877" t="s">
        <v>1811</v>
      </c>
      <c r="B877" t="s">
        <v>1812</v>
      </c>
      <c r="C877" t="str">
        <f t="shared" si="77"/>
        <v>Mary Ward</v>
      </c>
      <c r="D877" t="s">
        <v>2</v>
      </c>
      <c r="E877" t="str">
        <f t="shared" si="73"/>
        <v>Female</v>
      </c>
      <c r="F877">
        <v>40</v>
      </c>
      <c r="G877" t="s">
        <v>173</v>
      </c>
      <c r="H877" t="s">
        <v>57</v>
      </c>
      <c r="I877" t="s">
        <v>31</v>
      </c>
      <c r="K877" t="str">
        <f>IF(J877="","Not Provided",VLOOKUP(J877,YOE_correlation[],2,TRUE))</f>
        <v>Not Provided</v>
      </c>
      <c r="M877" t="str">
        <f t="shared" si="74"/>
        <v/>
      </c>
      <c r="N877">
        <v>1.2</v>
      </c>
      <c r="O877">
        <v>1</v>
      </c>
      <c r="P877" t="str">
        <f t="shared" si="75"/>
        <v>Active</v>
      </c>
      <c r="Q877" s="1">
        <v>0.67</v>
      </c>
      <c r="R877" s="6">
        <f t="shared" si="76"/>
        <v>0.67</v>
      </c>
    </row>
    <row r="878" spans="1:18" x14ac:dyDescent="0.45">
      <c r="A878" t="s">
        <v>1813</v>
      </c>
      <c r="B878" t="s">
        <v>1814</v>
      </c>
      <c r="C878" t="str">
        <f>_xlfn.TEXTAFTER(B878,". ",)</f>
        <v>Lisa Beard DVM</v>
      </c>
      <c r="D878" t="s">
        <v>26</v>
      </c>
      <c r="E878" t="str">
        <f t="shared" si="73"/>
        <v>Female</v>
      </c>
      <c r="F878">
        <v>30</v>
      </c>
      <c r="G878" t="s">
        <v>78</v>
      </c>
      <c r="H878" t="s">
        <v>79</v>
      </c>
      <c r="I878" t="s">
        <v>11</v>
      </c>
      <c r="J878">
        <v>6</v>
      </c>
      <c r="K878" t="str">
        <f>IF(J878="","Not Provided",VLOOKUP(J878,YOE_correlation[],2,TRUE))</f>
        <v>2. Intermediate</v>
      </c>
      <c r="L878">
        <v>75</v>
      </c>
      <c r="M878">
        <f t="shared" si="74"/>
        <v>75</v>
      </c>
      <c r="N878">
        <v>0</v>
      </c>
      <c r="O878" t="b">
        <v>0</v>
      </c>
      <c r="P878" t="str">
        <f t="shared" si="75"/>
        <v>Not Active</v>
      </c>
      <c r="Q878" s="1">
        <v>0.8</v>
      </c>
      <c r="R878" s="6">
        <f t="shared" si="76"/>
        <v>0.8</v>
      </c>
    </row>
    <row r="879" spans="1:18" x14ac:dyDescent="0.45">
      <c r="A879" t="s">
        <v>1815</v>
      </c>
      <c r="B879" t="s">
        <v>1816</v>
      </c>
      <c r="C879" t="str">
        <f t="shared" ref="C879:C880" si="78">B879</f>
        <v>Larry Wallace</v>
      </c>
      <c r="D879" t="s">
        <v>82</v>
      </c>
      <c r="E879" t="str">
        <f t="shared" si="73"/>
        <v>Male</v>
      </c>
      <c r="F879">
        <v>51</v>
      </c>
      <c r="G879" t="s">
        <v>9</v>
      </c>
      <c r="H879" t="s">
        <v>10</v>
      </c>
      <c r="I879" t="s">
        <v>18</v>
      </c>
      <c r="J879">
        <v>21</v>
      </c>
      <c r="K879" t="str">
        <f>IF(J879="","Not Provided",VLOOKUP(J879,YOE_correlation[],2,TRUE))</f>
        <v>5. Expert / Veteran</v>
      </c>
      <c r="L879">
        <v>20</v>
      </c>
      <c r="M879">
        <f t="shared" si="74"/>
        <v>20</v>
      </c>
      <c r="O879" t="s">
        <v>59</v>
      </c>
      <c r="P879" t="str">
        <f t="shared" si="75"/>
        <v>Active</v>
      </c>
      <c r="R879" s="6" t="str">
        <f t="shared" si="76"/>
        <v>Not Rated</v>
      </c>
    </row>
    <row r="880" spans="1:18" x14ac:dyDescent="0.45">
      <c r="A880" t="s">
        <v>1817</v>
      </c>
      <c r="B880" t="s">
        <v>1818</v>
      </c>
      <c r="C880" t="str">
        <f t="shared" si="78"/>
        <v>Jeremiah Thompson</v>
      </c>
      <c r="D880" t="s">
        <v>82</v>
      </c>
      <c r="E880" t="str">
        <f t="shared" si="73"/>
        <v>Male</v>
      </c>
      <c r="F880">
        <v>46</v>
      </c>
      <c r="G880" t="s">
        <v>44</v>
      </c>
      <c r="H880" t="s">
        <v>10</v>
      </c>
      <c r="I880" t="s">
        <v>58</v>
      </c>
      <c r="J880">
        <v>24</v>
      </c>
      <c r="K880" t="str">
        <f>IF(J880="","Not Provided",VLOOKUP(J880,YOE_correlation[],2,TRUE))</f>
        <v>5. Expert / Veteran</v>
      </c>
      <c r="L880">
        <v>40</v>
      </c>
      <c r="M880">
        <f t="shared" si="74"/>
        <v>40</v>
      </c>
      <c r="N880">
        <v>3.3</v>
      </c>
      <c r="O880">
        <v>1</v>
      </c>
      <c r="P880" t="str">
        <f t="shared" si="75"/>
        <v>Active</v>
      </c>
      <c r="Q880" s="1">
        <v>0.87</v>
      </c>
      <c r="R880" s="6">
        <f t="shared" si="76"/>
        <v>0.87</v>
      </c>
    </row>
    <row r="881" spans="1:18" x14ac:dyDescent="0.45">
      <c r="A881" t="s">
        <v>1819</v>
      </c>
      <c r="B881" t="s">
        <v>1820</v>
      </c>
      <c r="C881" t="str">
        <f>_xlfn.TEXTAFTER(B881,". ",)</f>
        <v>Jessica Williams DVM</v>
      </c>
      <c r="D881" t="s">
        <v>8</v>
      </c>
      <c r="E881" t="str">
        <f t="shared" si="73"/>
        <v>Female</v>
      </c>
      <c r="F881">
        <v>25</v>
      </c>
      <c r="G881" t="s">
        <v>97</v>
      </c>
      <c r="H881" t="s">
        <v>98</v>
      </c>
      <c r="I881" t="s">
        <v>31</v>
      </c>
      <c r="J881">
        <v>6</v>
      </c>
      <c r="K881" t="str">
        <f>IF(J881="","Not Provided",VLOOKUP(J881,YOE_correlation[],2,TRUE))</f>
        <v>2. Intermediate</v>
      </c>
      <c r="L881">
        <v>20</v>
      </c>
      <c r="M881">
        <f t="shared" si="74"/>
        <v>20</v>
      </c>
      <c r="N881">
        <v>2.1</v>
      </c>
      <c r="O881" t="s">
        <v>143</v>
      </c>
      <c r="P881" t="str">
        <f t="shared" si="75"/>
        <v>Not Active</v>
      </c>
      <c r="R881" s="6" t="str">
        <f t="shared" si="76"/>
        <v>Not Rated</v>
      </c>
    </row>
    <row r="882" spans="1:18" x14ac:dyDescent="0.45">
      <c r="A882" t="s">
        <v>1821</v>
      </c>
      <c r="B882" t="s">
        <v>1822</v>
      </c>
      <c r="C882" t="str">
        <f t="shared" ref="C882:C923" si="79">B882</f>
        <v>Martin Moreno</v>
      </c>
      <c r="D882" t="s">
        <v>15</v>
      </c>
      <c r="E882" t="str">
        <f t="shared" si="73"/>
        <v>Male</v>
      </c>
      <c r="F882">
        <v>53</v>
      </c>
      <c r="G882" t="s">
        <v>29</v>
      </c>
      <c r="H882" t="s">
        <v>30</v>
      </c>
      <c r="I882" t="s">
        <v>23</v>
      </c>
      <c r="J882">
        <v>32</v>
      </c>
      <c r="K882" t="str">
        <f>IF(J882="","Not Provided",VLOOKUP(J882,YOE_correlation[],2,TRUE))</f>
        <v>5. Expert / Veteran</v>
      </c>
      <c r="L882">
        <v>50</v>
      </c>
      <c r="M882">
        <f t="shared" si="74"/>
        <v>50</v>
      </c>
      <c r="O882">
        <v>1</v>
      </c>
      <c r="P882" t="str">
        <f t="shared" si="75"/>
        <v>Active</v>
      </c>
      <c r="R882" s="6" t="str">
        <f t="shared" si="76"/>
        <v>Not Rated</v>
      </c>
    </row>
    <row r="883" spans="1:18" x14ac:dyDescent="0.45">
      <c r="A883" t="s">
        <v>1823</v>
      </c>
      <c r="B883" t="s">
        <v>1824</v>
      </c>
      <c r="C883" t="str">
        <f t="shared" si="79"/>
        <v>Yolanda Proctor</v>
      </c>
      <c r="D883" t="s">
        <v>8</v>
      </c>
      <c r="E883" t="str">
        <f t="shared" si="73"/>
        <v>Female</v>
      </c>
      <c r="F883">
        <v>50</v>
      </c>
      <c r="G883" t="s">
        <v>123</v>
      </c>
      <c r="H883" t="s">
        <v>124</v>
      </c>
      <c r="I883" t="s">
        <v>11</v>
      </c>
      <c r="J883">
        <v>31</v>
      </c>
      <c r="K883" t="str">
        <f>IF(J883="","Not Provided",VLOOKUP(J883,YOE_correlation[],2,TRUE))</f>
        <v>5. Expert / Veteran</v>
      </c>
      <c r="L883" t="s">
        <v>12</v>
      </c>
      <c r="M883">
        <f t="shared" si="74"/>
        <v>100</v>
      </c>
      <c r="N883">
        <v>2.9</v>
      </c>
      <c r="O883" t="s">
        <v>59</v>
      </c>
      <c r="P883" t="str">
        <f t="shared" si="75"/>
        <v>Active</v>
      </c>
      <c r="Q883" s="1">
        <v>0.89</v>
      </c>
      <c r="R883" s="6">
        <f t="shared" si="76"/>
        <v>0.89</v>
      </c>
    </row>
    <row r="884" spans="1:18" x14ac:dyDescent="0.45">
      <c r="A884" t="s">
        <v>1825</v>
      </c>
      <c r="B884" t="s">
        <v>1826</v>
      </c>
      <c r="C884" t="str">
        <f t="shared" si="79"/>
        <v>Allen Turner</v>
      </c>
      <c r="D884" t="s">
        <v>15</v>
      </c>
      <c r="E884" t="str">
        <f t="shared" si="73"/>
        <v>Male</v>
      </c>
      <c r="F884">
        <v>45</v>
      </c>
      <c r="G884" t="s">
        <v>97</v>
      </c>
      <c r="H884" t="s">
        <v>98</v>
      </c>
      <c r="I884" t="s">
        <v>31</v>
      </c>
      <c r="K884" t="str">
        <f>IF(J884="","Not Provided",VLOOKUP(J884,YOE_correlation[],2,TRUE))</f>
        <v>Not Provided</v>
      </c>
      <c r="L884" t="s">
        <v>296</v>
      </c>
      <c r="M884">
        <f t="shared" si="74"/>
        <v>20</v>
      </c>
      <c r="N884">
        <v>3.3</v>
      </c>
      <c r="O884" t="b">
        <v>1</v>
      </c>
      <c r="P884" t="str">
        <f t="shared" si="75"/>
        <v>Active</v>
      </c>
      <c r="Q884" s="1">
        <v>0.93</v>
      </c>
      <c r="R884" s="6">
        <f t="shared" si="76"/>
        <v>0.93</v>
      </c>
    </row>
    <row r="885" spans="1:18" x14ac:dyDescent="0.45">
      <c r="A885" t="s">
        <v>1827</v>
      </c>
      <c r="B885" t="s">
        <v>1828</v>
      </c>
      <c r="C885" t="str">
        <f t="shared" si="79"/>
        <v>Beth Huff</v>
      </c>
      <c r="D885" t="s">
        <v>22</v>
      </c>
      <c r="E885" t="str">
        <f t="shared" si="73"/>
        <v>Female</v>
      </c>
      <c r="F885">
        <v>48</v>
      </c>
      <c r="G885" t="s">
        <v>112</v>
      </c>
      <c r="H885" t="s">
        <v>10</v>
      </c>
      <c r="I885" t="s">
        <v>63</v>
      </c>
      <c r="J885">
        <v>24</v>
      </c>
      <c r="K885" t="str">
        <f>IF(J885="","Not Provided",VLOOKUP(J885,YOE_correlation[],2,TRUE))</f>
        <v>5. Expert / Veteran</v>
      </c>
      <c r="L885">
        <v>100</v>
      </c>
      <c r="M885">
        <f t="shared" si="74"/>
        <v>100</v>
      </c>
      <c r="N885">
        <v>4.8</v>
      </c>
      <c r="O885">
        <v>1</v>
      </c>
      <c r="P885" t="str">
        <f t="shared" si="75"/>
        <v>Active</v>
      </c>
      <c r="Q885" s="1">
        <v>0.84</v>
      </c>
      <c r="R885" s="6">
        <f t="shared" si="76"/>
        <v>0.84</v>
      </c>
    </row>
    <row r="886" spans="1:18" x14ac:dyDescent="0.45">
      <c r="A886" t="s">
        <v>1829</v>
      </c>
      <c r="B886" t="s">
        <v>1830</v>
      </c>
      <c r="C886" t="str">
        <f t="shared" si="79"/>
        <v>John Mckinney</v>
      </c>
      <c r="D886" t="s">
        <v>47</v>
      </c>
      <c r="E886" t="str">
        <f t="shared" si="73"/>
        <v>Male</v>
      </c>
      <c r="F886">
        <v>30</v>
      </c>
      <c r="G886" t="s">
        <v>35</v>
      </c>
      <c r="H886" t="s">
        <v>36</v>
      </c>
      <c r="I886" t="s">
        <v>74</v>
      </c>
      <c r="K886" t="str">
        <f>IF(J886="","Not Provided",VLOOKUP(J886,YOE_correlation[],2,TRUE))</f>
        <v>Not Provided</v>
      </c>
      <c r="L886" s="2">
        <v>100</v>
      </c>
      <c r="M886">
        <f t="shared" si="74"/>
        <v>100</v>
      </c>
      <c r="N886">
        <v>4.5</v>
      </c>
      <c r="P886" t="str">
        <f t="shared" si="75"/>
        <v>Not Reported</v>
      </c>
      <c r="Q886" s="1">
        <v>0.78</v>
      </c>
      <c r="R886" s="6">
        <f t="shared" si="76"/>
        <v>0.78</v>
      </c>
    </row>
    <row r="887" spans="1:18" x14ac:dyDescent="0.45">
      <c r="A887" t="s">
        <v>1831</v>
      </c>
      <c r="B887" t="s">
        <v>549</v>
      </c>
      <c r="C887" t="str">
        <f t="shared" si="79"/>
        <v>Sarah Ho</v>
      </c>
      <c r="D887" t="s">
        <v>22</v>
      </c>
      <c r="E887" t="str">
        <f t="shared" si="73"/>
        <v>Female</v>
      </c>
      <c r="F887">
        <v>33</v>
      </c>
      <c r="G887" t="s">
        <v>29</v>
      </c>
      <c r="H887" t="s">
        <v>30</v>
      </c>
      <c r="I887" t="s">
        <v>58</v>
      </c>
      <c r="J887">
        <v>6</v>
      </c>
      <c r="K887" t="str">
        <f>IF(J887="","Not Provided",VLOOKUP(J887,YOE_correlation[],2,TRUE))</f>
        <v>2. Intermediate</v>
      </c>
      <c r="L887" s="2">
        <v>50</v>
      </c>
      <c r="M887">
        <f t="shared" si="74"/>
        <v>50</v>
      </c>
      <c r="N887">
        <v>3.1</v>
      </c>
      <c r="O887" t="s">
        <v>143</v>
      </c>
      <c r="P887" t="str">
        <f t="shared" si="75"/>
        <v>Not Active</v>
      </c>
      <c r="Q887" s="1">
        <v>0.9</v>
      </c>
      <c r="R887" s="6">
        <f t="shared" si="76"/>
        <v>0.9</v>
      </c>
    </row>
    <row r="888" spans="1:18" x14ac:dyDescent="0.45">
      <c r="A888" t="s">
        <v>1832</v>
      </c>
      <c r="B888" t="s">
        <v>1833</v>
      </c>
      <c r="C888" t="str">
        <f t="shared" si="79"/>
        <v>Lindsey Wang</v>
      </c>
      <c r="D888" t="s">
        <v>22</v>
      </c>
      <c r="E888" t="str">
        <f t="shared" si="73"/>
        <v>Female</v>
      </c>
      <c r="F888">
        <v>50</v>
      </c>
      <c r="G888" t="s">
        <v>52</v>
      </c>
      <c r="H888" t="s">
        <v>10</v>
      </c>
      <c r="I888" t="s">
        <v>74</v>
      </c>
      <c r="J888">
        <v>11</v>
      </c>
      <c r="K888" t="str">
        <f>IF(J888="","Not Provided",VLOOKUP(J888,YOE_correlation[],2,TRUE))</f>
        <v>3. Experienced</v>
      </c>
      <c r="M888" t="str">
        <f t="shared" si="74"/>
        <v/>
      </c>
      <c r="N888">
        <v>4.9000000000000004</v>
      </c>
      <c r="O888">
        <v>1</v>
      </c>
      <c r="P888" t="str">
        <f t="shared" si="75"/>
        <v>Active</v>
      </c>
      <c r="Q888" s="1">
        <v>0.88</v>
      </c>
      <c r="R888" s="6">
        <f t="shared" si="76"/>
        <v>0.88</v>
      </c>
    </row>
    <row r="889" spans="1:18" x14ac:dyDescent="0.45">
      <c r="A889" t="s">
        <v>1834</v>
      </c>
      <c r="B889" t="s">
        <v>1835</v>
      </c>
      <c r="C889" t="str">
        <f t="shared" si="79"/>
        <v>Margaret Schwartz</v>
      </c>
      <c r="D889" t="s">
        <v>62</v>
      </c>
      <c r="E889" t="str">
        <f t="shared" si="73"/>
        <v>Female</v>
      </c>
      <c r="F889">
        <v>24</v>
      </c>
      <c r="G889" t="s">
        <v>35</v>
      </c>
      <c r="H889" t="s">
        <v>36</v>
      </c>
      <c r="I889" t="s">
        <v>37</v>
      </c>
      <c r="K889" t="str">
        <f>IF(J889="","Not Provided",VLOOKUP(J889,YOE_correlation[],2,TRUE))</f>
        <v>Not Provided</v>
      </c>
      <c r="L889" s="2">
        <v>20</v>
      </c>
      <c r="M889">
        <f t="shared" si="74"/>
        <v>20</v>
      </c>
      <c r="N889">
        <v>0</v>
      </c>
      <c r="O889">
        <v>0</v>
      </c>
      <c r="P889" t="str">
        <f t="shared" si="75"/>
        <v>Not Active</v>
      </c>
      <c r="Q889" s="1">
        <v>0.76</v>
      </c>
      <c r="R889" s="6">
        <f t="shared" si="76"/>
        <v>0.76</v>
      </c>
    </row>
    <row r="890" spans="1:18" x14ac:dyDescent="0.45">
      <c r="A890" t="s">
        <v>1836</v>
      </c>
      <c r="B890" t="s">
        <v>1837</v>
      </c>
      <c r="C890" t="str">
        <f t="shared" si="79"/>
        <v>Kyle Ray</v>
      </c>
      <c r="D890" t="s">
        <v>15</v>
      </c>
      <c r="E890" t="str">
        <f t="shared" si="73"/>
        <v>Male</v>
      </c>
      <c r="F890">
        <v>38</v>
      </c>
      <c r="G890" t="s">
        <v>3</v>
      </c>
      <c r="H890" t="s">
        <v>4</v>
      </c>
      <c r="I890" t="s">
        <v>23</v>
      </c>
      <c r="J890">
        <v>14</v>
      </c>
      <c r="K890" t="str">
        <f>IF(J890="","Not Provided",VLOOKUP(J890,YOE_correlation[],2,TRUE))</f>
        <v>3. Experienced</v>
      </c>
      <c r="L890">
        <v>75</v>
      </c>
      <c r="M890">
        <f t="shared" si="74"/>
        <v>75</v>
      </c>
      <c r="N890">
        <v>1.5</v>
      </c>
      <c r="O890" t="s">
        <v>19</v>
      </c>
      <c r="P890" t="str">
        <f t="shared" si="75"/>
        <v>Not Active</v>
      </c>
      <c r="Q890" s="1">
        <v>0.62</v>
      </c>
      <c r="R890" s="6">
        <f t="shared" si="76"/>
        <v>0.62</v>
      </c>
    </row>
    <row r="891" spans="1:18" x14ac:dyDescent="0.45">
      <c r="A891" t="s">
        <v>1838</v>
      </c>
      <c r="B891" t="s">
        <v>1839</v>
      </c>
      <c r="C891" t="str">
        <f t="shared" si="79"/>
        <v>Isaac Hebert</v>
      </c>
      <c r="D891" t="s">
        <v>47</v>
      </c>
      <c r="E891" t="str">
        <f t="shared" si="73"/>
        <v>Male</v>
      </c>
      <c r="F891">
        <v>56</v>
      </c>
      <c r="G891" t="s">
        <v>70</v>
      </c>
      <c r="H891" t="s">
        <v>71</v>
      </c>
      <c r="I891" t="s">
        <v>74</v>
      </c>
      <c r="J891">
        <v>2</v>
      </c>
      <c r="K891" t="str">
        <f>IF(J891="","Not Provided",VLOOKUP(J891,YOE_correlation[],2,TRUE))</f>
        <v>1. Entry-level</v>
      </c>
      <c r="L891" s="2">
        <v>75</v>
      </c>
      <c r="M891">
        <f t="shared" si="74"/>
        <v>75</v>
      </c>
      <c r="N891">
        <v>2.4</v>
      </c>
      <c r="O891" t="s">
        <v>19</v>
      </c>
      <c r="P891" t="str">
        <f t="shared" si="75"/>
        <v>Not Active</v>
      </c>
      <c r="R891" s="6" t="str">
        <f t="shared" si="76"/>
        <v>Not Rated</v>
      </c>
    </row>
    <row r="892" spans="1:18" x14ac:dyDescent="0.45">
      <c r="A892" t="s">
        <v>1840</v>
      </c>
      <c r="B892" t="s">
        <v>1841</v>
      </c>
      <c r="C892" t="str">
        <f t="shared" si="79"/>
        <v>Michele Jones</v>
      </c>
      <c r="D892" t="s">
        <v>2</v>
      </c>
      <c r="E892" t="str">
        <f t="shared" si="73"/>
        <v>Female</v>
      </c>
      <c r="F892">
        <v>41</v>
      </c>
      <c r="G892" t="s">
        <v>108</v>
      </c>
      <c r="H892" t="s">
        <v>109</v>
      </c>
      <c r="I892" t="s">
        <v>74</v>
      </c>
      <c r="J892">
        <v>2</v>
      </c>
      <c r="K892" t="str">
        <f>IF(J892="","Not Provided",VLOOKUP(J892,YOE_correlation[],2,TRUE))</f>
        <v>1. Entry-level</v>
      </c>
      <c r="L892" t="s">
        <v>12</v>
      </c>
      <c r="M892">
        <f t="shared" si="74"/>
        <v>100</v>
      </c>
      <c r="N892">
        <v>4.5</v>
      </c>
      <c r="O892" t="s">
        <v>19</v>
      </c>
      <c r="P892" t="str">
        <f t="shared" si="75"/>
        <v>Not Active</v>
      </c>
      <c r="Q892">
        <v>75</v>
      </c>
      <c r="R892" s="6">
        <f t="shared" si="76"/>
        <v>0.75</v>
      </c>
    </row>
    <row r="893" spans="1:18" x14ac:dyDescent="0.45">
      <c r="A893" t="s">
        <v>1842</v>
      </c>
      <c r="B893" t="s">
        <v>1843</v>
      </c>
      <c r="C893" t="str">
        <f t="shared" si="79"/>
        <v>Austin Allen</v>
      </c>
      <c r="D893" t="s">
        <v>82</v>
      </c>
      <c r="E893" t="str">
        <f t="shared" si="73"/>
        <v>Male</v>
      </c>
      <c r="G893" t="s">
        <v>3</v>
      </c>
      <c r="H893" t="s">
        <v>4</v>
      </c>
      <c r="I893" t="s">
        <v>58</v>
      </c>
      <c r="J893">
        <v>11</v>
      </c>
      <c r="K893" t="str">
        <f>IF(J893="","Not Provided",VLOOKUP(J893,YOE_correlation[],2,TRUE))</f>
        <v>3. Experienced</v>
      </c>
      <c r="L893" t="s">
        <v>12</v>
      </c>
      <c r="M893">
        <f t="shared" si="74"/>
        <v>100</v>
      </c>
      <c r="N893">
        <v>2.5</v>
      </c>
      <c r="O893" t="s">
        <v>53</v>
      </c>
      <c r="P893" t="str">
        <f t="shared" si="75"/>
        <v>Active</v>
      </c>
      <c r="Q893">
        <v>80</v>
      </c>
      <c r="R893" s="6">
        <f t="shared" si="76"/>
        <v>0.8</v>
      </c>
    </row>
    <row r="894" spans="1:18" x14ac:dyDescent="0.45">
      <c r="A894" t="s">
        <v>1844</v>
      </c>
      <c r="B894" t="s">
        <v>1845</v>
      </c>
      <c r="C894" t="str">
        <f t="shared" si="79"/>
        <v>Haley Castro</v>
      </c>
      <c r="D894" t="s">
        <v>2</v>
      </c>
      <c r="E894" t="str">
        <f t="shared" si="73"/>
        <v>Female</v>
      </c>
      <c r="F894">
        <v>42</v>
      </c>
      <c r="G894" t="s">
        <v>16</v>
      </c>
      <c r="H894" t="s">
        <v>17</v>
      </c>
      <c r="I894" t="s">
        <v>18</v>
      </c>
      <c r="J894">
        <v>13</v>
      </c>
      <c r="K894" t="str">
        <f>IF(J894="","Not Provided",VLOOKUP(J894,YOE_correlation[],2,TRUE))</f>
        <v>3. Experienced</v>
      </c>
      <c r="L894">
        <v>30</v>
      </c>
      <c r="M894">
        <f t="shared" si="74"/>
        <v>30</v>
      </c>
      <c r="N894">
        <v>3.3</v>
      </c>
      <c r="P894" t="str">
        <f t="shared" si="75"/>
        <v>Not Reported</v>
      </c>
      <c r="Q894" s="1">
        <v>0.63</v>
      </c>
      <c r="R894" s="6">
        <f t="shared" si="76"/>
        <v>0.63</v>
      </c>
    </row>
    <row r="895" spans="1:18" x14ac:dyDescent="0.45">
      <c r="A895" t="s">
        <v>1846</v>
      </c>
      <c r="B895" t="s">
        <v>1847</v>
      </c>
      <c r="C895" t="str">
        <f t="shared" si="79"/>
        <v>David Armstrong</v>
      </c>
      <c r="D895" t="s">
        <v>82</v>
      </c>
      <c r="E895" t="str">
        <f t="shared" si="73"/>
        <v>Male</v>
      </c>
      <c r="F895">
        <v>26</v>
      </c>
      <c r="G895" t="s">
        <v>78</v>
      </c>
      <c r="H895" t="s">
        <v>79</v>
      </c>
      <c r="I895" t="s">
        <v>5</v>
      </c>
      <c r="J895">
        <v>7</v>
      </c>
      <c r="K895" t="str">
        <f>IF(J895="","Not Provided",VLOOKUP(J895,YOE_correlation[],2,TRUE))</f>
        <v>2. Intermediate</v>
      </c>
      <c r="L895">
        <v>75</v>
      </c>
      <c r="M895">
        <f t="shared" si="74"/>
        <v>75</v>
      </c>
      <c r="N895">
        <v>3</v>
      </c>
      <c r="P895" t="str">
        <f t="shared" si="75"/>
        <v>Not Reported</v>
      </c>
      <c r="Q895" s="1">
        <v>0.84</v>
      </c>
      <c r="R895" s="6">
        <f t="shared" si="76"/>
        <v>0.84</v>
      </c>
    </row>
    <row r="896" spans="1:18" x14ac:dyDescent="0.45">
      <c r="A896" t="s">
        <v>1848</v>
      </c>
      <c r="B896" t="s">
        <v>1849</v>
      </c>
      <c r="C896" t="str">
        <f t="shared" si="79"/>
        <v>Wendy Mitchell</v>
      </c>
      <c r="D896" t="s">
        <v>2</v>
      </c>
      <c r="E896" t="str">
        <f t="shared" si="73"/>
        <v>Female</v>
      </c>
      <c r="F896">
        <v>44</v>
      </c>
      <c r="G896" t="s">
        <v>112</v>
      </c>
      <c r="H896" t="s">
        <v>10</v>
      </c>
      <c r="I896" t="s">
        <v>63</v>
      </c>
      <c r="J896">
        <v>25</v>
      </c>
      <c r="K896" t="str">
        <f>IF(J896="","Not Provided",VLOOKUP(J896,YOE_correlation[],2,TRUE))</f>
        <v>5. Expert / Veteran</v>
      </c>
      <c r="L896">
        <v>75</v>
      </c>
      <c r="M896">
        <f t="shared" si="74"/>
        <v>75</v>
      </c>
      <c r="N896">
        <v>2.7</v>
      </c>
      <c r="O896">
        <v>1</v>
      </c>
      <c r="P896" t="str">
        <f t="shared" si="75"/>
        <v>Active</v>
      </c>
      <c r="Q896">
        <v>78</v>
      </c>
      <c r="R896" s="6">
        <f t="shared" si="76"/>
        <v>0.78</v>
      </c>
    </row>
    <row r="897" spans="1:18" x14ac:dyDescent="0.45">
      <c r="A897" t="s">
        <v>1850</v>
      </c>
      <c r="B897" t="s">
        <v>1851</v>
      </c>
      <c r="C897" t="str">
        <f t="shared" si="79"/>
        <v>Anthony Hernandez</v>
      </c>
      <c r="D897" t="s">
        <v>47</v>
      </c>
      <c r="E897" t="str">
        <f t="shared" si="73"/>
        <v>Male</v>
      </c>
      <c r="F897">
        <v>46</v>
      </c>
      <c r="G897" t="s">
        <v>112</v>
      </c>
      <c r="H897" t="s">
        <v>10</v>
      </c>
      <c r="I897" t="s">
        <v>18</v>
      </c>
      <c r="J897">
        <v>20</v>
      </c>
      <c r="K897" t="str">
        <f>IF(J897="","Not Provided",VLOOKUP(J897,YOE_correlation[],2,TRUE))</f>
        <v>4. Senior</v>
      </c>
      <c r="L897" s="2">
        <v>20</v>
      </c>
      <c r="M897">
        <f t="shared" si="74"/>
        <v>20</v>
      </c>
      <c r="N897">
        <v>1.2</v>
      </c>
      <c r="O897" t="b">
        <v>0</v>
      </c>
      <c r="P897" t="str">
        <f t="shared" si="75"/>
        <v>Not Active</v>
      </c>
      <c r="Q897" s="1">
        <v>0.74</v>
      </c>
      <c r="R897" s="6">
        <f t="shared" si="76"/>
        <v>0.74</v>
      </c>
    </row>
    <row r="898" spans="1:18" x14ac:dyDescent="0.45">
      <c r="A898" t="s">
        <v>1852</v>
      </c>
      <c r="B898" t="s">
        <v>1853</v>
      </c>
      <c r="C898" t="str">
        <f t="shared" si="79"/>
        <v>Erica Johnson</v>
      </c>
      <c r="D898" t="s">
        <v>26</v>
      </c>
      <c r="E898" t="str">
        <f t="shared" si="73"/>
        <v>Female</v>
      </c>
      <c r="F898">
        <v>36</v>
      </c>
      <c r="G898" t="s">
        <v>44</v>
      </c>
      <c r="H898" t="s">
        <v>10</v>
      </c>
      <c r="I898" t="s">
        <v>58</v>
      </c>
      <c r="J898">
        <v>8</v>
      </c>
      <c r="K898" t="str">
        <f>IF(J898="","Not Provided",VLOOKUP(J898,YOE_correlation[],2,TRUE))</f>
        <v>2. Intermediate</v>
      </c>
      <c r="L898">
        <v>50</v>
      </c>
      <c r="M898">
        <f t="shared" si="74"/>
        <v>50</v>
      </c>
      <c r="N898">
        <v>4.3</v>
      </c>
      <c r="O898">
        <v>0</v>
      </c>
      <c r="P898" t="str">
        <f t="shared" si="75"/>
        <v>Not Active</v>
      </c>
      <c r="Q898" s="1">
        <v>0.9</v>
      </c>
      <c r="R898" s="6">
        <f t="shared" si="76"/>
        <v>0.9</v>
      </c>
    </row>
    <row r="899" spans="1:18" x14ac:dyDescent="0.45">
      <c r="A899" t="s">
        <v>1854</v>
      </c>
      <c r="B899" t="s">
        <v>1855</v>
      </c>
      <c r="C899" t="str">
        <f t="shared" si="79"/>
        <v>Randall Barrett</v>
      </c>
      <c r="D899" t="s">
        <v>82</v>
      </c>
      <c r="E899" t="str">
        <f t="shared" ref="E899:E962" si="80">IF(LOWER(LEFT(D899,1))="f", "Female", "Male")</f>
        <v>Male</v>
      </c>
      <c r="F899">
        <v>26</v>
      </c>
      <c r="G899" t="s">
        <v>29</v>
      </c>
      <c r="H899" t="s">
        <v>30</v>
      </c>
      <c r="I899" t="s">
        <v>31</v>
      </c>
      <c r="J899">
        <v>6</v>
      </c>
      <c r="K899" t="str">
        <f>IF(J899="","Not Provided",VLOOKUP(J899,YOE_correlation[],2,TRUE))</f>
        <v>2. Intermediate</v>
      </c>
      <c r="L899" s="2">
        <v>40</v>
      </c>
      <c r="M899">
        <f t="shared" ref="M899:M962" si="81">IFERROR(--_xlfn.REGEXREPLACE(L899,"[^0-9.]",""),"")</f>
        <v>40</v>
      </c>
      <c r="N899">
        <v>1.3</v>
      </c>
      <c r="O899">
        <v>0</v>
      </c>
      <c r="P899" t="str">
        <f t="shared" ref="P899:P962" si="82">IF(O899="","Not Reported",IF(_xlfn.REGEXTEST(TRIM(UPPER(O899)),"^(1|Y|YES|TRUE)$",1),"Active","Not Active"))</f>
        <v>Not Active</v>
      </c>
      <c r="R899" s="6" t="str">
        <f t="shared" ref="R899:R962" si="83">IF(
    Q899="",
    "Not Rated",
    IF(
        RIGHT(TRIM(Q899),1)="%",
        VALUE(_xlfn.REGEXREPLACE(Q899,"%",""))/100,
        IF(Q899&gt;1, Q899/100,Q899)
    )
)</f>
        <v>Not Rated</v>
      </c>
    </row>
    <row r="900" spans="1:18" x14ac:dyDescent="0.45">
      <c r="A900" t="s">
        <v>1856</v>
      </c>
      <c r="B900" t="s">
        <v>1857</v>
      </c>
      <c r="C900" t="str">
        <f t="shared" si="79"/>
        <v>Nathan Huff</v>
      </c>
      <c r="D900" t="s">
        <v>15</v>
      </c>
      <c r="E900" t="str">
        <f t="shared" si="80"/>
        <v>Male</v>
      </c>
      <c r="F900">
        <v>21</v>
      </c>
      <c r="G900" t="s">
        <v>16</v>
      </c>
      <c r="H900" t="s">
        <v>17</v>
      </c>
      <c r="I900" t="s">
        <v>58</v>
      </c>
      <c r="J900">
        <v>3</v>
      </c>
      <c r="K900" t="str">
        <f>IF(J900="","Not Provided",VLOOKUP(J900,YOE_correlation[],2,TRUE))</f>
        <v>1. Entry-level</v>
      </c>
      <c r="L900">
        <v>50</v>
      </c>
      <c r="M900">
        <f t="shared" si="81"/>
        <v>50</v>
      </c>
      <c r="N900">
        <v>4.5999999999999996</v>
      </c>
      <c r="O900" t="s">
        <v>59</v>
      </c>
      <c r="P900" t="str">
        <f t="shared" si="82"/>
        <v>Active</v>
      </c>
      <c r="R900" s="6" t="str">
        <f t="shared" si="83"/>
        <v>Not Rated</v>
      </c>
    </row>
    <row r="901" spans="1:18" x14ac:dyDescent="0.45">
      <c r="A901" t="s">
        <v>1858</v>
      </c>
      <c r="B901" t="s">
        <v>1859</v>
      </c>
      <c r="C901" t="str">
        <f t="shared" si="79"/>
        <v>Robin Walsh</v>
      </c>
      <c r="D901" t="s">
        <v>2</v>
      </c>
      <c r="E901" t="str">
        <f t="shared" si="80"/>
        <v>Female</v>
      </c>
      <c r="F901">
        <v>39</v>
      </c>
      <c r="G901" t="s">
        <v>35</v>
      </c>
      <c r="H901" t="s">
        <v>36</v>
      </c>
      <c r="I901" t="s">
        <v>58</v>
      </c>
      <c r="J901">
        <v>18</v>
      </c>
      <c r="K901" t="str">
        <f>IF(J901="","Not Provided",VLOOKUP(J901,YOE_correlation[],2,TRUE))</f>
        <v>4. Senior</v>
      </c>
      <c r="L901">
        <v>50</v>
      </c>
      <c r="M901">
        <f t="shared" si="81"/>
        <v>50</v>
      </c>
      <c r="N901">
        <v>2.1</v>
      </c>
      <c r="O901">
        <v>0</v>
      </c>
      <c r="P901" t="str">
        <f t="shared" si="82"/>
        <v>Not Active</v>
      </c>
      <c r="Q901">
        <v>75</v>
      </c>
      <c r="R901" s="6">
        <f t="shared" si="83"/>
        <v>0.75</v>
      </c>
    </row>
    <row r="902" spans="1:18" x14ac:dyDescent="0.45">
      <c r="A902" t="s">
        <v>1860</v>
      </c>
      <c r="B902" t="s">
        <v>1861</v>
      </c>
      <c r="C902" t="str">
        <f t="shared" si="79"/>
        <v>Yvonne Robinson</v>
      </c>
      <c r="D902" t="s">
        <v>62</v>
      </c>
      <c r="E902" t="str">
        <f t="shared" si="80"/>
        <v>Female</v>
      </c>
      <c r="F902">
        <v>37</v>
      </c>
      <c r="G902" t="s">
        <v>44</v>
      </c>
      <c r="H902" t="s">
        <v>10</v>
      </c>
      <c r="I902" t="s">
        <v>5</v>
      </c>
      <c r="J902">
        <v>18</v>
      </c>
      <c r="K902" t="str">
        <f>IF(J902="","Not Provided",VLOOKUP(J902,YOE_correlation[],2,TRUE))</f>
        <v>4. Senior</v>
      </c>
      <c r="L902">
        <v>40</v>
      </c>
      <c r="M902">
        <f t="shared" si="81"/>
        <v>40</v>
      </c>
      <c r="N902">
        <v>4.5</v>
      </c>
      <c r="O902" t="s">
        <v>143</v>
      </c>
      <c r="P902" t="str">
        <f t="shared" si="82"/>
        <v>Not Active</v>
      </c>
      <c r="Q902" s="1">
        <v>0.72</v>
      </c>
      <c r="R902" s="6">
        <f t="shared" si="83"/>
        <v>0.72</v>
      </c>
    </row>
    <row r="903" spans="1:18" x14ac:dyDescent="0.45">
      <c r="A903" t="s">
        <v>1862</v>
      </c>
      <c r="B903" t="s">
        <v>1863</v>
      </c>
      <c r="C903" t="str">
        <f t="shared" si="79"/>
        <v>Kathleen Hendrix</v>
      </c>
      <c r="D903" t="s">
        <v>62</v>
      </c>
      <c r="E903" t="str">
        <f t="shared" si="80"/>
        <v>Female</v>
      </c>
      <c r="F903">
        <v>47</v>
      </c>
      <c r="G903" t="s">
        <v>108</v>
      </c>
      <c r="H903" t="s">
        <v>109</v>
      </c>
      <c r="I903" t="s">
        <v>58</v>
      </c>
      <c r="J903">
        <v>3</v>
      </c>
      <c r="K903" t="str">
        <f>IF(J903="","Not Provided",VLOOKUP(J903,YOE_correlation[],2,TRUE))</f>
        <v>1. Entry-level</v>
      </c>
      <c r="L903">
        <v>40</v>
      </c>
      <c r="M903">
        <f t="shared" si="81"/>
        <v>40</v>
      </c>
      <c r="N903">
        <v>4.4000000000000004</v>
      </c>
      <c r="O903" t="s">
        <v>53</v>
      </c>
      <c r="P903" t="str">
        <f t="shared" si="82"/>
        <v>Active</v>
      </c>
      <c r="Q903" s="1">
        <v>0.92</v>
      </c>
      <c r="R903" s="6">
        <f t="shared" si="83"/>
        <v>0.92</v>
      </c>
    </row>
    <row r="904" spans="1:18" x14ac:dyDescent="0.45">
      <c r="A904" t="s">
        <v>1864</v>
      </c>
      <c r="B904" t="s">
        <v>1865</v>
      </c>
      <c r="C904" t="str">
        <f t="shared" si="79"/>
        <v>Jennifer Baker</v>
      </c>
      <c r="D904" t="s">
        <v>8</v>
      </c>
      <c r="E904" t="str">
        <f t="shared" si="80"/>
        <v>Female</v>
      </c>
      <c r="F904">
        <v>53</v>
      </c>
      <c r="G904" t="s">
        <v>108</v>
      </c>
      <c r="H904" t="s">
        <v>109</v>
      </c>
      <c r="I904" t="s">
        <v>18</v>
      </c>
      <c r="J904">
        <v>32</v>
      </c>
      <c r="K904" t="str">
        <f>IF(J904="","Not Provided",VLOOKUP(J904,YOE_correlation[],2,TRUE))</f>
        <v>5. Expert / Veteran</v>
      </c>
      <c r="L904" t="s">
        <v>296</v>
      </c>
      <c r="M904">
        <f t="shared" si="81"/>
        <v>20</v>
      </c>
      <c r="N904">
        <v>0</v>
      </c>
      <c r="O904" t="s">
        <v>19</v>
      </c>
      <c r="P904" t="str">
        <f t="shared" si="82"/>
        <v>Not Active</v>
      </c>
      <c r="R904" s="6" t="str">
        <f t="shared" si="83"/>
        <v>Not Rated</v>
      </c>
    </row>
    <row r="905" spans="1:18" x14ac:dyDescent="0.45">
      <c r="A905" t="s">
        <v>1866</v>
      </c>
      <c r="B905" t="s">
        <v>1867</v>
      </c>
      <c r="C905" t="str">
        <f t="shared" si="79"/>
        <v>Kim Martinez</v>
      </c>
      <c r="D905" t="s">
        <v>26</v>
      </c>
      <c r="E905" t="str">
        <f t="shared" si="80"/>
        <v>Female</v>
      </c>
      <c r="F905">
        <v>53</v>
      </c>
      <c r="G905" t="s">
        <v>56</v>
      </c>
      <c r="H905" t="s">
        <v>57</v>
      </c>
      <c r="I905" t="s">
        <v>11</v>
      </c>
      <c r="J905">
        <v>19</v>
      </c>
      <c r="K905" t="str">
        <f>IF(J905="","Not Provided",VLOOKUP(J905,YOE_correlation[],2,TRUE))</f>
        <v>4. Senior</v>
      </c>
      <c r="L905" t="s">
        <v>296</v>
      </c>
      <c r="M905">
        <f t="shared" si="81"/>
        <v>20</v>
      </c>
      <c r="N905">
        <v>1.3</v>
      </c>
      <c r="O905">
        <v>0</v>
      </c>
      <c r="P905" t="str">
        <f t="shared" si="82"/>
        <v>Not Active</v>
      </c>
      <c r="R905" s="6" t="str">
        <f t="shared" si="83"/>
        <v>Not Rated</v>
      </c>
    </row>
    <row r="906" spans="1:18" x14ac:dyDescent="0.45">
      <c r="A906" t="s">
        <v>1868</v>
      </c>
      <c r="B906" t="s">
        <v>1869</v>
      </c>
      <c r="C906" t="str">
        <f t="shared" si="79"/>
        <v>Andrew Little</v>
      </c>
      <c r="D906" t="s">
        <v>15</v>
      </c>
      <c r="E906" t="str">
        <f t="shared" si="80"/>
        <v>Male</v>
      </c>
      <c r="F906">
        <v>21</v>
      </c>
      <c r="G906" t="s">
        <v>78</v>
      </c>
      <c r="H906" t="s">
        <v>79</v>
      </c>
      <c r="I906" t="s">
        <v>37</v>
      </c>
      <c r="J906">
        <v>2</v>
      </c>
      <c r="K906" t="str">
        <f>IF(J906="","Not Provided",VLOOKUP(J906,YOE_correlation[],2,TRUE))</f>
        <v>1. Entry-level</v>
      </c>
      <c r="L906">
        <v>50</v>
      </c>
      <c r="M906">
        <f t="shared" si="81"/>
        <v>50</v>
      </c>
      <c r="N906">
        <v>2.6</v>
      </c>
      <c r="O906" t="b">
        <v>0</v>
      </c>
      <c r="P906" t="str">
        <f t="shared" si="82"/>
        <v>Not Active</v>
      </c>
      <c r="Q906" s="1">
        <v>0.86</v>
      </c>
      <c r="R906" s="6">
        <f t="shared" si="83"/>
        <v>0.86</v>
      </c>
    </row>
    <row r="907" spans="1:18" x14ac:dyDescent="0.45">
      <c r="A907" t="s">
        <v>1870</v>
      </c>
      <c r="B907" t="s">
        <v>1871</v>
      </c>
      <c r="C907" t="str">
        <f t="shared" si="79"/>
        <v>Kelly Shelton</v>
      </c>
      <c r="D907" t="s">
        <v>26</v>
      </c>
      <c r="E907" t="str">
        <f t="shared" si="80"/>
        <v>Female</v>
      </c>
      <c r="F907">
        <v>35</v>
      </c>
      <c r="G907" t="s">
        <v>52</v>
      </c>
      <c r="H907" t="s">
        <v>10</v>
      </c>
      <c r="I907" t="s">
        <v>5</v>
      </c>
      <c r="J907">
        <v>0</v>
      </c>
      <c r="K907" t="str">
        <f>IF(J907="","Not Provided",VLOOKUP(J907,YOE_correlation[],2,TRUE))</f>
        <v>1. Entry-level</v>
      </c>
      <c r="M907" t="str">
        <f t="shared" si="81"/>
        <v/>
      </c>
      <c r="O907" t="s">
        <v>59</v>
      </c>
      <c r="P907" t="str">
        <f t="shared" si="82"/>
        <v>Active</v>
      </c>
      <c r="Q907">
        <v>85</v>
      </c>
      <c r="R907" s="6">
        <f t="shared" si="83"/>
        <v>0.85</v>
      </c>
    </row>
    <row r="908" spans="1:18" x14ac:dyDescent="0.45">
      <c r="A908" t="s">
        <v>1872</v>
      </c>
      <c r="B908" t="s">
        <v>1873</v>
      </c>
      <c r="C908" t="str">
        <f t="shared" si="79"/>
        <v>Steven Duncan</v>
      </c>
      <c r="D908" t="s">
        <v>82</v>
      </c>
      <c r="E908" t="str">
        <f t="shared" si="80"/>
        <v>Male</v>
      </c>
      <c r="F908">
        <v>31</v>
      </c>
      <c r="G908" t="s">
        <v>56</v>
      </c>
      <c r="H908" t="s">
        <v>57</v>
      </c>
      <c r="I908" t="s">
        <v>99</v>
      </c>
      <c r="J908">
        <v>13</v>
      </c>
      <c r="K908" t="str">
        <f>IF(J908="","Not Provided",VLOOKUP(J908,YOE_correlation[],2,TRUE))</f>
        <v>3. Experienced</v>
      </c>
      <c r="L908" s="2">
        <v>40</v>
      </c>
      <c r="M908">
        <f t="shared" si="81"/>
        <v>40</v>
      </c>
      <c r="N908">
        <v>1.2</v>
      </c>
      <c r="O908" t="b">
        <v>0</v>
      </c>
      <c r="P908" t="str">
        <f t="shared" si="82"/>
        <v>Not Active</v>
      </c>
      <c r="Q908">
        <v>62</v>
      </c>
      <c r="R908" s="6">
        <f t="shared" si="83"/>
        <v>0.62</v>
      </c>
    </row>
    <row r="909" spans="1:18" x14ac:dyDescent="0.45">
      <c r="A909" t="s">
        <v>1874</v>
      </c>
      <c r="B909" t="s">
        <v>1875</v>
      </c>
      <c r="C909" t="str">
        <f t="shared" si="79"/>
        <v>Kristen Haney</v>
      </c>
      <c r="D909" t="s">
        <v>62</v>
      </c>
      <c r="E909" t="str">
        <f t="shared" si="80"/>
        <v>Female</v>
      </c>
      <c r="F909">
        <v>55</v>
      </c>
      <c r="G909" t="s">
        <v>97</v>
      </c>
      <c r="H909" t="s">
        <v>98</v>
      </c>
      <c r="I909" t="s">
        <v>31</v>
      </c>
      <c r="J909">
        <v>2</v>
      </c>
      <c r="K909" t="str">
        <f>IF(J909="","Not Provided",VLOOKUP(J909,YOE_correlation[],2,TRUE))</f>
        <v>1. Entry-level</v>
      </c>
      <c r="L909" t="s">
        <v>94</v>
      </c>
      <c r="M909">
        <f t="shared" si="81"/>
        <v>30</v>
      </c>
      <c r="N909">
        <v>3.1</v>
      </c>
      <c r="O909" t="s">
        <v>59</v>
      </c>
      <c r="P909" t="str">
        <f t="shared" si="82"/>
        <v>Active</v>
      </c>
      <c r="Q909" s="1">
        <v>0.91</v>
      </c>
      <c r="R909" s="6">
        <f t="shared" si="83"/>
        <v>0.91</v>
      </c>
    </row>
    <row r="910" spans="1:18" x14ac:dyDescent="0.45">
      <c r="A910" t="s">
        <v>1876</v>
      </c>
      <c r="B910" t="s">
        <v>1877</v>
      </c>
      <c r="C910" t="str">
        <f t="shared" si="79"/>
        <v>Kathy Reese</v>
      </c>
      <c r="D910" t="s">
        <v>2</v>
      </c>
      <c r="E910" t="str">
        <f t="shared" si="80"/>
        <v>Female</v>
      </c>
      <c r="F910">
        <v>59</v>
      </c>
      <c r="G910" t="s">
        <v>48</v>
      </c>
      <c r="H910" t="s">
        <v>49</v>
      </c>
      <c r="I910" t="s">
        <v>23</v>
      </c>
      <c r="J910">
        <v>11</v>
      </c>
      <c r="K910" t="str">
        <f>IF(J910="","Not Provided",VLOOKUP(J910,YOE_correlation[],2,TRUE))</f>
        <v>3. Experienced</v>
      </c>
      <c r="L910" s="2">
        <v>75</v>
      </c>
      <c r="M910">
        <f t="shared" si="81"/>
        <v>75</v>
      </c>
      <c r="N910">
        <v>2.2999999999999998</v>
      </c>
      <c r="O910" t="s">
        <v>59</v>
      </c>
      <c r="P910" t="str">
        <f t="shared" si="82"/>
        <v>Active</v>
      </c>
      <c r="Q910" s="1">
        <v>0.8</v>
      </c>
      <c r="R910" s="6">
        <f t="shared" si="83"/>
        <v>0.8</v>
      </c>
    </row>
    <row r="911" spans="1:18" x14ac:dyDescent="0.45">
      <c r="A911" t="s">
        <v>1878</v>
      </c>
      <c r="B911" t="s">
        <v>1879</v>
      </c>
      <c r="C911" t="str">
        <f t="shared" si="79"/>
        <v>Steven Murphy</v>
      </c>
      <c r="D911" t="s">
        <v>47</v>
      </c>
      <c r="E911" t="str">
        <f t="shared" si="80"/>
        <v>Male</v>
      </c>
      <c r="F911">
        <v>59</v>
      </c>
      <c r="G911" t="s">
        <v>119</v>
      </c>
      <c r="H911" t="s">
        <v>120</v>
      </c>
      <c r="I911" t="s">
        <v>63</v>
      </c>
      <c r="J911">
        <v>17</v>
      </c>
      <c r="K911" t="str">
        <f>IF(J911="","Not Provided",VLOOKUP(J911,YOE_correlation[],2,TRUE))</f>
        <v>4. Senior</v>
      </c>
      <c r="L911">
        <v>100</v>
      </c>
      <c r="M911">
        <f t="shared" si="81"/>
        <v>100</v>
      </c>
      <c r="N911">
        <v>4</v>
      </c>
      <c r="O911" t="s">
        <v>143</v>
      </c>
      <c r="P911" t="str">
        <f t="shared" si="82"/>
        <v>Not Active</v>
      </c>
      <c r="Q911" s="1">
        <v>0.72</v>
      </c>
      <c r="R911" s="6">
        <f t="shared" si="83"/>
        <v>0.72</v>
      </c>
    </row>
    <row r="912" spans="1:18" x14ac:dyDescent="0.45">
      <c r="A912" t="s">
        <v>1880</v>
      </c>
      <c r="B912" t="s">
        <v>1881</v>
      </c>
      <c r="C912" t="str">
        <f t="shared" si="79"/>
        <v>William Hartman</v>
      </c>
      <c r="D912" t="s">
        <v>77</v>
      </c>
      <c r="E912" t="str">
        <f t="shared" si="80"/>
        <v>Male</v>
      </c>
      <c r="F912">
        <v>47</v>
      </c>
      <c r="G912" t="s">
        <v>78</v>
      </c>
      <c r="H912" t="s">
        <v>79</v>
      </c>
      <c r="I912" t="s">
        <v>5</v>
      </c>
      <c r="J912">
        <v>10</v>
      </c>
      <c r="K912" t="str">
        <f>IF(J912="","Not Provided",VLOOKUP(J912,YOE_correlation[],2,TRUE))</f>
        <v>2. Intermediate</v>
      </c>
      <c r="L912" s="2">
        <v>75</v>
      </c>
      <c r="M912">
        <f t="shared" si="81"/>
        <v>75</v>
      </c>
      <c r="N912">
        <v>1.9</v>
      </c>
      <c r="P912" t="str">
        <f t="shared" si="82"/>
        <v>Not Reported</v>
      </c>
      <c r="R912" s="6" t="str">
        <f t="shared" si="83"/>
        <v>Not Rated</v>
      </c>
    </row>
    <row r="913" spans="1:18" x14ac:dyDescent="0.45">
      <c r="A913" t="s">
        <v>1882</v>
      </c>
      <c r="B913" t="s">
        <v>1883</v>
      </c>
      <c r="C913" t="str">
        <f t="shared" si="79"/>
        <v>Sonya Haley</v>
      </c>
      <c r="D913" t="s">
        <v>26</v>
      </c>
      <c r="E913" t="str">
        <f t="shared" si="80"/>
        <v>Female</v>
      </c>
      <c r="F913">
        <v>53</v>
      </c>
      <c r="G913" t="s">
        <v>137</v>
      </c>
      <c r="H913" t="s">
        <v>138</v>
      </c>
      <c r="I913" t="s">
        <v>99</v>
      </c>
      <c r="J913">
        <v>26</v>
      </c>
      <c r="K913" t="str">
        <f>IF(J913="","Not Provided",VLOOKUP(J913,YOE_correlation[],2,TRUE))</f>
        <v>5. Expert / Veteran</v>
      </c>
      <c r="L913">
        <v>75</v>
      </c>
      <c r="M913">
        <f t="shared" si="81"/>
        <v>75</v>
      </c>
      <c r="N913">
        <v>2.4</v>
      </c>
      <c r="O913" t="s">
        <v>53</v>
      </c>
      <c r="P913" t="str">
        <f t="shared" si="82"/>
        <v>Active</v>
      </c>
      <c r="R913" s="6" t="str">
        <f t="shared" si="83"/>
        <v>Not Rated</v>
      </c>
    </row>
    <row r="914" spans="1:18" x14ac:dyDescent="0.45">
      <c r="A914" t="s">
        <v>1884</v>
      </c>
      <c r="B914" t="s">
        <v>501</v>
      </c>
      <c r="C914" t="str">
        <f t="shared" si="79"/>
        <v>Robert Evans</v>
      </c>
      <c r="D914" t="s">
        <v>47</v>
      </c>
      <c r="E914" t="str">
        <f t="shared" si="80"/>
        <v>Male</v>
      </c>
      <c r="F914">
        <v>49</v>
      </c>
      <c r="G914" t="s">
        <v>137</v>
      </c>
      <c r="H914" t="s">
        <v>138</v>
      </c>
      <c r="I914" t="s">
        <v>37</v>
      </c>
      <c r="K914" t="str">
        <f>IF(J914="","Not Provided",VLOOKUP(J914,YOE_correlation[],2,TRUE))</f>
        <v>Not Provided</v>
      </c>
      <c r="L914" s="2">
        <v>30</v>
      </c>
      <c r="M914">
        <f t="shared" si="81"/>
        <v>30</v>
      </c>
      <c r="O914" t="s">
        <v>53</v>
      </c>
      <c r="P914" t="str">
        <f t="shared" si="82"/>
        <v>Active</v>
      </c>
      <c r="Q914" s="1">
        <v>0.74</v>
      </c>
      <c r="R914" s="6">
        <f t="shared" si="83"/>
        <v>0.74</v>
      </c>
    </row>
    <row r="915" spans="1:18" x14ac:dyDescent="0.45">
      <c r="A915" t="s">
        <v>1885</v>
      </c>
      <c r="B915" t="s">
        <v>1886</v>
      </c>
      <c r="C915" t="str">
        <f t="shared" si="79"/>
        <v>Patricia Richardson</v>
      </c>
      <c r="D915" t="s">
        <v>2</v>
      </c>
      <c r="E915" t="str">
        <f t="shared" si="80"/>
        <v>Female</v>
      </c>
      <c r="F915">
        <v>50</v>
      </c>
      <c r="G915" t="s">
        <v>137</v>
      </c>
      <c r="H915" t="s">
        <v>138</v>
      </c>
      <c r="I915" t="s">
        <v>11</v>
      </c>
      <c r="J915">
        <v>8</v>
      </c>
      <c r="K915" t="str">
        <f>IF(J915="","Not Provided",VLOOKUP(J915,YOE_correlation[],2,TRUE))</f>
        <v>2. Intermediate</v>
      </c>
      <c r="L915" t="s">
        <v>83</v>
      </c>
      <c r="M915">
        <f t="shared" si="81"/>
        <v>50</v>
      </c>
      <c r="N915">
        <v>3.7</v>
      </c>
      <c r="O915" t="s">
        <v>59</v>
      </c>
      <c r="P915" t="str">
        <f t="shared" si="82"/>
        <v>Active</v>
      </c>
      <c r="Q915" s="1">
        <v>0.82</v>
      </c>
      <c r="R915" s="6">
        <f t="shared" si="83"/>
        <v>0.82</v>
      </c>
    </row>
    <row r="916" spans="1:18" x14ac:dyDescent="0.45">
      <c r="A916" t="s">
        <v>1887</v>
      </c>
      <c r="B916" t="s">
        <v>1888</v>
      </c>
      <c r="C916" t="str">
        <f t="shared" si="79"/>
        <v>Carolyn Lopez</v>
      </c>
      <c r="D916" t="s">
        <v>26</v>
      </c>
      <c r="E916" t="str">
        <f t="shared" si="80"/>
        <v>Female</v>
      </c>
      <c r="F916">
        <v>59</v>
      </c>
      <c r="G916" t="s">
        <v>97</v>
      </c>
      <c r="H916" t="s">
        <v>98</v>
      </c>
      <c r="I916" t="s">
        <v>99</v>
      </c>
      <c r="J916">
        <v>22</v>
      </c>
      <c r="K916" t="str">
        <f>IF(J916="","Not Provided",VLOOKUP(J916,YOE_correlation[],2,TRUE))</f>
        <v>5. Expert / Veteran</v>
      </c>
      <c r="L916" t="s">
        <v>12</v>
      </c>
      <c r="M916">
        <f t="shared" si="81"/>
        <v>100</v>
      </c>
      <c r="N916">
        <v>1.1000000000000001</v>
      </c>
      <c r="O916" t="s">
        <v>143</v>
      </c>
      <c r="P916" t="str">
        <f t="shared" si="82"/>
        <v>Not Active</v>
      </c>
      <c r="Q916" s="1">
        <v>0.85</v>
      </c>
      <c r="R916" s="6">
        <f t="shared" si="83"/>
        <v>0.85</v>
      </c>
    </row>
    <row r="917" spans="1:18" x14ac:dyDescent="0.45">
      <c r="A917" t="s">
        <v>1889</v>
      </c>
      <c r="B917" t="s">
        <v>1890</v>
      </c>
      <c r="C917" t="str">
        <f t="shared" si="79"/>
        <v>Kyle Burns</v>
      </c>
      <c r="D917" t="s">
        <v>77</v>
      </c>
      <c r="E917" t="str">
        <f t="shared" si="80"/>
        <v>Male</v>
      </c>
      <c r="F917">
        <v>33</v>
      </c>
      <c r="G917" t="s">
        <v>48</v>
      </c>
      <c r="H917" t="s">
        <v>49</v>
      </c>
      <c r="I917" t="s">
        <v>37</v>
      </c>
      <c r="J917">
        <v>8</v>
      </c>
      <c r="K917" t="str">
        <f>IF(J917="","Not Provided",VLOOKUP(J917,YOE_correlation[],2,TRUE))</f>
        <v>2. Intermediate</v>
      </c>
      <c r="L917" t="s">
        <v>38</v>
      </c>
      <c r="M917">
        <f t="shared" si="81"/>
        <v>75</v>
      </c>
      <c r="N917">
        <v>2.2999999999999998</v>
      </c>
      <c r="O917" t="b">
        <v>1</v>
      </c>
      <c r="P917" t="str">
        <f t="shared" si="82"/>
        <v>Active</v>
      </c>
      <c r="Q917" s="1">
        <v>0.68</v>
      </c>
      <c r="R917" s="6">
        <f t="shared" si="83"/>
        <v>0.68</v>
      </c>
    </row>
    <row r="918" spans="1:18" x14ac:dyDescent="0.45">
      <c r="A918" t="s">
        <v>1891</v>
      </c>
      <c r="B918" t="s">
        <v>1892</v>
      </c>
      <c r="C918" t="str">
        <f t="shared" si="79"/>
        <v>Margaret Garcia</v>
      </c>
      <c r="D918" t="s">
        <v>2</v>
      </c>
      <c r="E918" t="str">
        <f t="shared" si="80"/>
        <v>Female</v>
      </c>
      <c r="F918">
        <v>45</v>
      </c>
      <c r="G918" t="s">
        <v>112</v>
      </c>
      <c r="H918" t="s">
        <v>10</v>
      </c>
      <c r="I918" t="s">
        <v>23</v>
      </c>
      <c r="J918">
        <v>22</v>
      </c>
      <c r="K918" t="str">
        <f>IF(J918="","Not Provided",VLOOKUP(J918,YOE_correlation[],2,TRUE))</f>
        <v>5. Expert / Veteran</v>
      </c>
      <c r="L918">
        <v>40</v>
      </c>
      <c r="M918">
        <f t="shared" si="81"/>
        <v>40</v>
      </c>
      <c r="N918">
        <v>3.7</v>
      </c>
      <c r="O918" t="s">
        <v>59</v>
      </c>
      <c r="P918" t="str">
        <f t="shared" si="82"/>
        <v>Active</v>
      </c>
      <c r="Q918" s="1">
        <v>0.99</v>
      </c>
      <c r="R918" s="6">
        <f t="shared" si="83"/>
        <v>0.99</v>
      </c>
    </row>
    <row r="919" spans="1:18" x14ac:dyDescent="0.45">
      <c r="A919" t="s">
        <v>1893</v>
      </c>
      <c r="B919" t="s">
        <v>1894</v>
      </c>
      <c r="C919" t="str">
        <f t="shared" si="79"/>
        <v>Brittany Barker</v>
      </c>
      <c r="D919" t="s">
        <v>26</v>
      </c>
      <c r="E919" t="str">
        <f t="shared" si="80"/>
        <v>Female</v>
      </c>
      <c r="F919">
        <v>36</v>
      </c>
      <c r="G919" t="s">
        <v>3</v>
      </c>
      <c r="H919" t="s">
        <v>4</v>
      </c>
      <c r="I919" t="s">
        <v>18</v>
      </c>
      <c r="J919">
        <v>14</v>
      </c>
      <c r="K919" t="str">
        <f>IF(J919="","Not Provided",VLOOKUP(J919,YOE_correlation[],2,TRUE))</f>
        <v>3. Experienced</v>
      </c>
      <c r="L919">
        <v>30</v>
      </c>
      <c r="M919">
        <f t="shared" si="81"/>
        <v>30</v>
      </c>
      <c r="N919">
        <v>1.9</v>
      </c>
      <c r="O919">
        <v>0</v>
      </c>
      <c r="P919" t="str">
        <f t="shared" si="82"/>
        <v>Not Active</v>
      </c>
      <c r="Q919" s="1">
        <v>0.62</v>
      </c>
      <c r="R919" s="6">
        <f t="shared" si="83"/>
        <v>0.62</v>
      </c>
    </row>
    <row r="920" spans="1:18" x14ac:dyDescent="0.45">
      <c r="A920" t="s">
        <v>1895</v>
      </c>
      <c r="B920" t="s">
        <v>1896</v>
      </c>
      <c r="C920" t="str">
        <f t="shared" si="79"/>
        <v>Paul Campbell</v>
      </c>
      <c r="D920" t="s">
        <v>15</v>
      </c>
      <c r="E920" t="str">
        <f t="shared" si="80"/>
        <v>Male</v>
      </c>
      <c r="F920">
        <v>46</v>
      </c>
      <c r="G920" t="s">
        <v>137</v>
      </c>
      <c r="H920" t="s">
        <v>138</v>
      </c>
      <c r="I920" t="s">
        <v>58</v>
      </c>
      <c r="J920">
        <v>6</v>
      </c>
      <c r="K920" t="str">
        <f>IF(J920="","Not Provided",VLOOKUP(J920,YOE_correlation[],2,TRUE))</f>
        <v>2. Intermediate</v>
      </c>
      <c r="L920">
        <v>30</v>
      </c>
      <c r="M920">
        <f t="shared" si="81"/>
        <v>30</v>
      </c>
      <c r="N920">
        <v>1.5</v>
      </c>
      <c r="O920" t="s">
        <v>19</v>
      </c>
      <c r="P920" t="str">
        <f t="shared" si="82"/>
        <v>Not Active</v>
      </c>
      <c r="R920" s="6" t="str">
        <f t="shared" si="83"/>
        <v>Not Rated</v>
      </c>
    </row>
    <row r="921" spans="1:18" x14ac:dyDescent="0.45">
      <c r="A921" t="s">
        <v>1897</v>
      </c>
      <c r="B921" t="s">
        <v>1898</v>
      </c>
      <c r="C921" t="str">
        <f t="shared" si="79"/>
        <v>Amy Morrow</v>
      </c>
      <c r="D921" t="s">
        <v>26</v>
      </c>
      <c r="E921" t="str">
        <f t="shared" si="80"/>
        <v>Female</v>
      </c>
      <c r="F921">
        <v>53</v>
      </c>
      <c r="G921" t="s">
        <v>48</v>
      </c>
      <c r="H921" t="s">
        <v>49</v>
      </c>
      <c r="I921" t="s">
        <v>18</v>
      </c>
      <c r="J921">
        <v>14</v>
      </c>
      <c r="K921" t="str">
        <f>IF(J921="","Not Provided",VLOOKUP(J921,YOE_correlation[],2,TRUE))</f>
        <v>3. Experienced</v>
      </c>
      <c r="L921">
        <v>30</v>
      </c>
      <c r="M921">
        <f t="shared" si="81"/>
        <v>30</v>
      </c>
      <c r="N921">
        <v>0</v>
      </c>
      <c r="O921" t="b">
        <v>0</v>
      </c>
      <c r="P921" t="str">
        <f t="shared" si="82"/>
        <v>Not Active</v>
      </c>
      <c r="Q921" s="1">
        <v>0.83</v>
      </c>
      <c r="R921" s="6">
        <f t="shared" si="83"/>
        <v>0.83</v>
      </c>
    </row>
    <row r="922" spans="1:18" x14ac:dyDescent="0.45">
      <c r="A922" t="s">
        <v>1899</v>
      </c>
      <c r="B922" t="s">
        <v>1900</v>
      </c>
      <c r="C922" t="str">
        <f t="shared" si="79"/>
        <v>Amy Fitzgerald</v>
      </c>
      <c r="D922" t="s">
        <v>2</v>
      </c>
      <c r="E922" t="str">
        <f t="shared" si="80"/>
        <v>Female</v>
      </c>
      <c r="F922">
        <v>24</v>
      </c>
      <c r="G922" t="s">
        <v>44</v>
      </c>
      <c r="H922" t="s">
        <v>10</v>
      </c>
      <c r="I922" t="s">
        <v>23</v>
      </c>
      <c r="J922">
        <v>2</v>
      </c>
      <c r="K922" t="str">
        <f>IF(J922="","Not Provided",VLOOKUP(J922,YOE_correlation[],2,TRUE))</f>
        <v>1. Entry-level</v>
      </c>
      <c r="L922">
        <v>30</v>
      </c>
      <c r="M922">
        <f t="shared" si="81"/>
        <v>30</v>
      </c>
      <c r="N922">
        <v>3.6</v>
      </c>
      <c r="P922" t="str">
        <f t="shared" si="82"/>
        <v>Not Reported</v>
      </c>
      <c r="Q922" s="1">
        <v>0.92</v>
      </c>
      <c r="R922" s="6">
        <f t="shared" si="83"/>
        <v>0.92</v>
      </c>
    </row>
    <row r="923" spans="1:18" x14ac:dyDescent="0.45">
      <c r="A923" t="s">
        <v>1901</v>
      </c>
      <c r="B923" t="s">
        <v>1902</v>
      </c>
      <c r="C923" t="str">
        <f t="shared" si="79"/>
        <v>Anita Becker</v>
      </c>
      <c r="D923" t="s">
        <v>26</v>
      </c>
      <c r="E923" t="str">
        <f t="shared" si="80"/>
        <v>Female</v>
      </c>
      <c r="F923">
        <v>49</v>
      </c>
      <c r="G923" t="s">
        <v>173</v>
      </c>
      <c r="H923" t="s">
        <v>57</v>
      </c>
      <c r="I923" t="s">
        <v>74</v>
      </c>
      <c r="J923">
        <v>4</v>
      </c>
      <c r="K923" t="str">
        <f>IF(J923="","Not Provided",VLOOKUP(J923,YOE_correlation[],2,TRUE))</f>
        <v>1. Entry-level</v>
      </c>
      <c r="L923" s="2">
        <v>75</v>
      </c>
      <c r="M923">
        <f t="shared" si="81"/>
        <v>75</v>
      </c>
      <c r="N923">
        <v>2.1</v>
      </c>
      <c r="P923" t="str">
        <f t="shared" si="82"/>
        <v>Not Reported</v>
      </c>
      <c r="Q923" s="1">
        <v>0.85</v>
      </c>
      <c r="R923" s="6">
        <f t="shared" si="83"/>
        <v>0.85</v>
      </c>
    </row>
    <row r="924" spans="1:18" x14ac:dyDescent="0.45">
      <c r="A924" t="s">
        <v>1903</v>
      </c>
      <c r="B924" t="s">
        <v>1904</v>
      </c>
      <c r="C924" t="str">
        <f>_xlfn.TEXTAFTER(B924,". ",)</f>
        <v>Amy Brooks</v>
      </c>
      <c r="D924" t="s">
        <v>22</v>
      </c>
      <c r="E924" t="str">
        <f t="shared" si="80"/>
        <v>Female</v>
      </c>
      <c r="F924">
        <v>49</v>
      </c>
      <c r="G924" t="s">
        <v>97</v>
      </c>
      <c r="H924" t="s">
        <v>98</v>
      </c>
      <c r="I924" t="s">
        <v>31</v>
      </c>
      <c r="J924">
        <v>4</v>
      </c>
      <c r="K924" t="str">
        <f>IF(J924="","Not Provided",VLOOKUP(J924,YOE_correlation[],2,TRUE))</f>
        <v>1. Entry-level</v>
      </c>
      <c r="L924">
        <v>75</v>
      </c>
      <c r="M924">
        <f t="shared" si="81"/>
        <v>75</v>
      </c>
      <c r="N924">
        <v>2.9</v>
      </c>
      <c r="O924" t="s">
        <v>19</v>
      </c>
      <c r="P924" t="str">
        <f t="shared" si="82"/>
        <v>Not Active</v>
      </c>
      <c r="R924" s="6" t="str">
        <f t="shared" si="83"/>
        <v>Not Rated</v>
      </c>
    </row>
    <row r="925" spans="1:18" x14ac:dyDescent="0.45">
      <c r="A925" t="s">
        <v>1905</v>
      </c>
      <c r="B925" t="s">
        <v>1906</v>
      </c>
      <c r="C925" t="str">
        <f t="shared" ref="C925:C964" si="84">B925</f>
        <v>Lori Marshall</v>
      </c>
      <c r="D925" t="s">
        <v>8</v>
      </c>
      <c r="E925" t="str">
        <f t="shared" si="80"/>
        <v>Female</v>
      </c>
      <c r="F925">
        <v>49</v>
      </c>
      <c r="G925" t="s">
        <v>97</v>
      </c>
      <c r="H925" t="s">
        <v>98</v>
      </c>
      <c r="I925" t="s">
        <v>11</v>
      </c>
      <c r="J925">
        <v>24</v>
      </c>
      <c r="K925" t="str">
        <f>IF(J925="","Not Provided",VLOOKUP(J925,YOE_correlation[],2,TRUE))</f>
        <v>5. Expert / Veteran</v>
      </c>
      <c r="L925">
        <v>100</v>
      </c>
      <c r="M925">
        <f t="shared" si="81"/>
        <v>100</v>
      </c>
      <c r="N925">
        <v>3.6</v>
      </c>
      <c r="O925" t="b">
        <v>1</v>
      </c>
      <c r="P925" t="str">
        <f t="shared" si="82"/>
        <v>Active</v>
      </c>
      <c r="R925" s="6" t="str">
        <f t="shared" si="83"/>
        <v>Not Rated</v>
      </c>
    </row>
    <row r="926" spans="1:18" x14ac:dyDescent="0.45">
      <c r="A926" t="s">
        <v>1907</v>
      </c>
      <c r="B926" t="s">
        <v>1908</v>
      </c>
      <c r="C926" t="str">
        <f t="shared" si="84"/>
        <v>Jennifer Miller</v>
      </c>
      <c r="D926" t="s">
        <v>62</v>
      </c>
      <c r="E926" t="str">
        <f t="shared" si="80"/>
        <v>Female</v>
      </c>
      <c r="F926">
        <v>58</v>
      </c>
      <c r="G926" t="s">
        <v>92</v>
      </c>
      <c r="H926" t="s">
        <v>93</v>
      </c>
      <c r="I926" t="s">
        <v>5</v>
      </c>
      <c r="J926">
        <v>29</v>
      </c>
      <c r="K926" t="str">
        <f>IF(J926="","Not Provided",VLOOKUP(J926,YOE_correlation[],2,TRUE))</f>
        <v>5. Expert / Veteran</v>
      </c>
      <c r="L926">
        <v>30</v>
      </c>
      <c r="M926">
        <f t="shared" si="81"/>
        <v>30</v>
      </c>
      <c r="N926">
        <v>3.3</v>
      </c>
      <c r="O926" t="s">
        <v>53</v>
      </c>
      <c r="P926" t="str">
        <f t="shared" si="82"/>
        <v>Active</v>
      </c>
      <c r="Q926" s="1">
        <v>0.89</v>
      </c>
      <c r="R926" s="6">
        <f t="shared" si="83"/>
        <v>0.89</v>
      </c>
    </row>
    <row r="927" spans="1:18" x14ac:dyDescent="0.45">
      <c r="A927" t="s">
        <v>1909</v>
      </c>
      <c r="B927" t="s">
        <v>1910</v>
      </c>
      <c r="C927" t="str">
        <f t="shared" si="84"/>
        <v>Thomas Young</v>
      </c>
      <c r="D927" t="s">
        <v>47</v>
      </c>
      <c r="E927" t="str">
        <f t="shared" si="80"/>
        <v>Male</v>
      </c>
      <c r="F927">
        <v>50</v>
      </c>
      <c r="G927" t="s">
        <v>137</v>
      </c>
      <c r="H927" t="s">
        <v>138</v>
      </c>
      <c r="I927" t="s">
        <v>58</v>
      </c>
      <c r="J927">
        <v>13</v>
      </c>
      <c r="K927" t="str">
        <f>IF(J927="","Not Provided",VLOOKUP(J927,YOE_correlation[],2,TRUE))</f>
        <v>3. Experienced</v>
      </c>
      <c r="M927" t="str">
        <f t="shared" si="81"/>
        <v/>
      </c>
      <c r="N927">
        <v>2.5</v>
      </c>
      <c r="O927" t="s">
        <v>59</v>
      </c>
      <c r="P927" t="str">
        <f t="shared" si="82"/>
        <v>Active</v>
      </c>
      <c r="Q927" s="1">
        <v>0.81</v>
      </c>
      <c r="R927" s="6">
        <f t="shared" si="83"/>
        <v>0.81</v>
      </c>
    </row>
    <row r="928" spans="1:18" x14ac:dyDescent="0.45">
      <c r="A928" t="s">
        <v>1911</v>
      </c>
      <c r="B928" t="s">
        <v>1912</v>
      </c>
      <c r="C928" t="str">
        <f t="shared" si="84"/>
        <v>Zachary Larsen</v>
      </c>
      <c r="D928" t="s">
        <v>77</v>
      </c>
      <c r="E928" t="str">
        <f t="shared" si="80"/>
        <v>Male</v>
      </c>
      <c r="F928">
        <v>27</v>
      </c>
      <c r="G928" t="s">
        <v>137</v>
      </c>
      <c r="H928" t="s">
        <v>138</v>
      </c>
      <c r="I928" t="s">
        <v>74</v>
      </c>
      <c r="J928">
        <v>1</v>
      </c>
      <c r="K928" t="str">
        <f>IF(J928="","Not Provided",VLOOKUP(J928,YOE_correlation[],2,TRUE))</f>
        <v>1. Entry-level</v>
      </c>
      <c r="L928" t="s">
        <v>12</v>
      </c>
      <c r="M928">
        <f t="shared" si="81"/>
        <v>100</v>
      </c>
      <c r="N928">
        <v>3.7</v>
      </c>
      <c r="O928" t="s">
        <v>59</v>
      </c>
      <c r="P928" t="str">
        <f t="shared" si="82"/>
        <v>Active</v>
      </c>
      <c r="Q928">
        <v>61</v>
      </c>
      <c r="R928" s="6">
        <f t="shared" si="83"/>
        <v>0.61</v>
      </c>
    </row>
    <row r="929" spans="1:18" x14ac:dyDescent="0.45">
      <c r="A929" t="s">
        <v>1913</v>
      </c>
      <c r="B929" t="s">
        <v>1914</v>
      </c>
      <c r="C929" t="str">
        <f t="shared" si="84"/>
        <v>Valerie Gutierrez</v>
      </c>
      <c r="D929" t="s">
        <v>22</v>
      </c>
      <c r="E929" t="str">
        <f t="shared" si="80"/>
        <v>Female</v>
      </c>
      <c r="F929">
        <v>20</v>
      </c>
      <c r="G929" t="s">
        <v>97</v>
      </c>
      <c r="H929" t="s">
        <v>98</v>
      </c>
      <c r="I929" t="s">
        <v>99</v>
      </c>
      <c r="K929" t="str">
        <f>IF(J929="","Not Provided",VLOOKUP(J929,YOE_correlation[],2,TRUE))</f>
        <v>Not Provided</v>
      </c>
      <c r="L929" s="2">
        <v>30</v>
      </c>
      <c r="M929">
        <f t="shared" si="81"/>
        <v>30</v>
      </c>
      <c r="N929">
        <v>4.5999999999999996</v>
      </c>
      <c r="O929">
        <v>1</v>
      </c>
      <c r="P929" t="str">
        <f t="shared" si="82"/>
        <v>Active</v>
      </c>
      <c r="R929" s="6" t="str">
        <f t="shared" si="83"/>
        <v>Not Rated</v>
      </c>
    </row>
    <row r="930" spans="1:18" x14ac:dyDescent="0.45">
      <c r="A930" t="s">
        <v>1915</v>
      </c>
      <c r="B930" t="s">
        <v>1916</v>
      </c>
      <c r="C930" t="str">
        <f t="shared" si="84"/>
        <v>Daniel Parker</v>
      </c>
      <c r="D930" t="s">
        <v>47</v>
      </c>
      <c r="E930" t="str">
        <f t="shared" si="80"/>
        <v>Male</v>
      </c>
      <c r="F930">
        <v>52</v>
      </c>
      <c r="G930" t="s">
        <v>108</v>
      </c>
      <c r="H930" t="s">
        <v>109</v>
      </c>
      <c r="I930" t="s">
        <v>5</v>
      </c>
      <c r="J930">
        <v>15</v>
      </c>
      <c r="K930" t="str">
        <f>IF(J930="","Not Provided",VLOOKUP(J930,YOE_correlation[],2,TRUE))</f>
        <v>3. Experienced</v>
      </c>
      <c r="L930" s="2">
        <v>40</v>
      </c>
      <c r="M930">
        <f t="shared" si="81"/>
        <v>40</v>
      </c>
      <c r="N930">
        <v>0</v>
      </c>
      <c r="O930">
        <v>1</v>
      </c>
      <c r="P930" t="str">
        <f t="shared" si="82"/>
        <v>Active</v>
      </c>
      <c r="Q930" s="1">
        <v>0.92</v>
      </c>
      <c r="R930" s="6">
        <f t="shared" si="83"/>
        <v>0.92</v>
      </c>
    </row>
    <row r="931" spans="1:18" x14ac:dyDescent="0.45">
      <c r="A931" t="s">
        <v>1917</v>
      </c>
      <c r="B931" t="s">
        <v>1918</v>
      </c>
      <c r="C931" t="str">
        <f t="shared" si="84"/>
        <v>Nicole Bennett</v>
      </c>
      <c r="D931" t="s">
        <v>62</v>
      </c>
      <c r="E931" t="str">
        <f t="shared" si="80"/>
        <v>Female</v>
      </c>
      <c r="F931">
        <v>22</v>
      </c>
      <c r="G931" t="s">
        <v>119</v>
      </c>
      <c r="H931" t="s">
        <v>120</v>
      </c>
      <c r="I931" t="s">
        <v>99</v>
      </c>
      <c r="J931">
        <v>2</v>
      </c>
      <c r="K931" t="str">
        <f>IF(J931="","Not Provided",VLOOKUP(J931,YOE_correlation[],2,TRUE))</f>
        <v>1. Entry-level</v>
      </c>
      <c r="L931">
        <v>30</v>
      </c>
      <c r="M931">
        <f t="shared" si="81"/>
        <v>30</v>
      </c>
      <c r="N931">
        <v>2</v>
      </c>
      <c r="O931" t="s">
        <v>143</v>
      </c>
      <c r="P931" t="str">
        <f t="shared" si="82"/>
        <v>Not Active</v>
      </c>
      <c r="Q931" s="1">
        <v>0.96</v>
      </c>
      <c r="R931" s="6">
        <f t="shared" si="83"/>
        <v>0.96</v>
      </c>
    </row>
    <row r="932" spans="1:18" x14ac:dyDescent="0.45">
      <c r="A932" t="s">
        <v>1919</v>
      </c>
      <c r="B932" t="s">
        <v>1920</v>
      </c>
      <c r="C932" t="str">
        <f t="shared" si="84"/>
        <v>Lauren Lowery</v>
      </c>
      <c r="D932" t="s">
        <v>62</v>
      </c>
      <c r="E932" t="str">
        <f t="shared" si="80"/>
        <v>Female</v>
      </c>
      <c r="F932">
        <v>38</v>
      </c>
      <c r="G932" t="s">
        <v>48</v>
      </c>
      <c r="H932" t="s">
        <v>49</v>
      </c>
      <c r="I932" t="s">
        <v>23</v>
      </c>
      <c r="J932">
        <v>14</v>
      </c>
      <c r="K932" t="str">
        <f>IF(J932="","Not Provided",VLOOKUP(J932,YOE_correlation[],2,TRUE))</f>
        <v>3. Experienced</v>
      </c>
      <c r="L932">
        <v>100</v>
      </c>
      <c r="M932">
        <f t="shared" si="81"/>
        <v>100</v>
      </c>
      <c r="N932">
        <v>1.7</v>
      </c>
      <c r="O932" t="b">
        <v>0</v>
      </c>
      <c r="P932" t="str">
        <f t="shared" si="82"/>
        <v>Not Active</v>
      </c>
      <c r="Q932" s="1">
        <v>0.66</v>
      </c>
      <c r="R932" s="6">
        <f t="shared" si="83"/>
        <v>0.66</v>
      </c>
    </row>
    <row r="933" spans="1:18" x14ac:dyDescent="0.45">
      <c r="A933" t="s">
        <v>1921</v>
      </c>
      <c r="B933" t="s">
        <v>1922</v>
      </c>
      <c r="C933" t="str">
        <f t="shared" si="84"/>
        <v>Alexander Woodward</v>
      </c>
      <c r="D933" t="s">
        <v>15</v>
      </c>
      <c r="E933" t="str">
        <f t="shared" si="80"/>
        <v>Male</v>
      </c>
      <c r="F933">
        <v>21</v>
      </c>
      <c r="G933" t="s">
        <v>112</v>
      </c>
      <c r="H933" t="s">
        <v>10</v>
      </c>
      <c r="I933" t="s">
        <v>18</v>
      </c>
      <c r="J933">
        <v>0</v>
      </c>
      <c r="K933" t="str">
        <f>IF(J933="","Not Provided",VLOOKUP(J933,YOE_correlation[],2,TRUE))</f>
        <v>1. Entry-level</v>
      </c>
      <c r="L933" t="s">
        <v>12</v>
      </c>
      <c r="M933">
        <f t="shared" si="81"/>
        <v>100</v>
      </c>
      <c r="N933">
        <v>3</v>
      </c>
      <c r="O933" t="s">
        <v>19</v>
      </c>
      <c r="P933" t="str">
        <f t="shared" si="82"/>
        <v>Not Active</v>
      </c>
      <c r="Q933" s="1">
        <v>0.64</v>
      </c>
      <c r="R933" s="6">
        <f t="shared" si="83"/>
        <v>0.64</v>
      </c>
    </row>
    <row r="934" spans="1:18" x14ac:dyDescent="0.45">
      <c r="A934" t="s">
        <v>1923</v>
      </c>
      <c r="B934" t="s">
        <v>1924</v>
      </c>
      <c r="C934" t="str">
        <f t="shared" si="84"/>
        <v>Anthony Walter</v>
      </c>
      <c r="D934" t="s">
        <v>47</v>
      </c>
      <c r="E934" t="str">
        <f t="shared" si="80"/>
        <v>Male</v>
      </c>
      <c r="F934">
        <v>41</v>
      </c>
      <c r="G934" t="s">
        <v>9</v>
      </c>
      <c r="H934" t="s">
        <v>10</v>
      </c>
      <c r="I934" t="s">
        <v>31</v>
      </c>
      <c r="J934">
        <v>15</v>
      </c>
      <c r="K934" t="str">
        <f>IF(J934="","Not Provided",VLOOKUP(J934,YOE_correlation[],2,TRUE))</f>
        <v>3. Experienced</v>
      </c>
      <c r="L934">
        <v>40</v>
      </c>
      <c r="M934">
        <f t="shared" si="81"/>
        <v>40</v>
      </c>
      <c r="N934">
        <v>3.4</v>
      </c>
      <c r="O934" t="b">
        <v>0</v>
      </c>
      <c r="P934" t="str">
        <f t="shared" si="82"/>
        <v>Not Active</v>
      </c>
      <c r="Q934" s="1">
        <v>1</v>
      </c>
      <c r="R934" s="6">
        <f t="shared" si="83"/>
        <v>1</v>
      </c>
    </row>
    <row r="935" spans="1:18" x14ac:dyDescent="0.45">
      <c r="A935" t="s">
        <v>1925</v>
      </c>
      <c r="B935" t="s">
        <v>1926</v>
      </c>
      <c r="C935" t="str">
        <f t="shared" si="84"/>
        <v>Valerie Finley</v>
      </c>
      <c r="D935" t="s">
        <v>26</v>
      </c>
      <c r="E935" t="str">
        <f t="shared" si="80"/>
        <v>Female</v>
      </c>
      <c r="F935">
        <v>33</v>
      </c>
      <c r="G935" t="s">
        <v>35</v>
      </c>
      <c r="H935" t="s">
        <v>36</v>
      </c>
      <c r="I935" t="s">
        <v>5</v>
      </c>
      <c r="J935">
        <v>6</v>
      </c>
      <c r="K935" t="str">
        <f>IF(J935="","Not Provided",VLOOKUP(J935,YOE_correlation[],2,TRUE))</f>
        <v>2. Intermediate</v>
      </c>
      <c r="L935">
        <v>40</v>
      </c>
      <c r="M935">
        <f t="shared" si="81"/>
        <v>40</v>
      </c>
      <c r="N935">
        <v>3.2</v>
      </c>
      <c r="O935">
        <v>1</v>
      </c>
      <c r="P935" t="str">
        <f t="shared" si="82"/>
        <v>Active</v>
      </c>
      <c r="Q935" s="1">
        <v>0.95</v>
      </c>
      <c r="R935" s="6">
        <f t="shared" si="83"/>
        <v>0.95</v>
      </c>
    </row>
    <row r="936" spans="1:18" x14ac:dyDescent="0.45">
      <c r="A936" t="s">
        <v>1927</v>
      </c>
      <c r="B936" t="s">
        <v>1928</v>
      </c>
      <c r="C936" t="str">
        <f t="shared" si="84"/>
        <v>Deborah Kelley</v>
      </c>
      <c r="D936" t="s">
        <v>2</v>
      </c>
      <c r="E936" t="str">
        <f t="shared" si="80"/>
        <v>Female</v>
      </c>
      <c r="F936">
        <v>38</v>
      </c>
      <c r="G936" t="s">
        <v>162</v>
      </c>
      <c r="H936" t="s">
        <v>57</v>
      </c>
      <c r="I936" t="s">
        <v>11</v>
      </c>
      <c r="J936">
        <v>11</v>
      </c>
      <c r="K936" t="str">
        <f>IF(J936="","Not Provided",VLOOKUP(J936,YOE_correlation[],2,TRUE))</f>
        <v>3. Experienced</v>
      </c>
      <c r="M936" t="str">
        <f t="shared" si="81"/>
        <v/>
      </c>
      <c r="N936">
        <v>2.8</v>
      </c>
      <c r="P936" t="str">
        <f t="shared" si="82"/>
        <v>Not Reported</v>
      </c>
      <c r="Q936">
        <v>91</v>
      </c>
      <c r="R936" s="6">
        <f t="shared" si="83"/>
        <v>0.91</v>
      </c>
    </row>
    <row r="937" spans="1:18" x14ac:dyDescent="0.45">
      <c r="A937" t="s">
        <v>1929</v>
      </c>
      <c r="B937" t="s">
        <v>1930</v>
      </c>
      <c r="C937" t="str">
        <f t="shared" si="84"/>
        <v>Kristina Miller</v>
      </c>
      <c r="D937" t="s">
        <v>22</v>
      </c>
      <c r="E937" t="str">
        <f t="shared" si="80"/>
        <v>Female</v>
      </c>
      <c r="F937">
        <v>26</v>
      </c>
      <c r="G937" t="s">
        <v>108</v>
      </c>
      <c r="H937" t="s">
        <v>109</v>
      </c>
      <c r="I937" t="s">
        <v>74</v>
      </c>
      <c r="J937">
        <v>8</v>
      </c>
      <c r="K937" t="str">
        <f>IF(J937="","Not Provided",VLOOKUP(J937,YOE_correlation[],2,TRUE))</f>
        <v>2. Intermediate</v>
      </c>
      <c r="L937" t="s">
        <v>296</v>
      </c>
      <c r="M937">
        <f t="shared" si="81"/>
        <v>20</v>
      </c>
      <c r="N937">
        <v>4.0999999999999996</v>
      </c>
      <c r="O937" t="s">
        <v>53</v>
      </c>
      <c r="P937" t="str">
        <f t="shared" si="82"/>
        <v>Active</v>
      </c>
      <c r="Q937" s="1">
        <v>0.82</v>
      </c>
      <c r="R937" s="6">
        <f t="shared" si="83"/>
        <v>0.82</v>
      </c>
    </row>
    <row r="938" spans="1:18" x14ac:dyDescent="0.45">
      <c r="A938" t="s">
        <v>1931</v>
      </c>
      <c r="B938" t="s">
        <v>1932</v>
      </c>
      <c r="C938" t="str">
        <f t="shared" si="84"/>
        <v>Anne Hampton</v>
      </c>
      <c r="D938" t="s">
        <v>2</v>
      </c>
      <c r="E938" t="str">
        <f t="shared" si="80"/>
        <v>Female</v>
      </c>
      <c r="F938">
        <v>43</v>
      </c>
      <c r="G938" t="s">
        <v>29</v>
      </c>
      <c r="H938" t="s">
        <v>30</v>
      </c>
      <c r="I938" t="s">
        <v>31</v>
      </c>
      <c r="J938">
        <v>3</v>
      </c>
      <c r="K938" t="str">
        <f>IF(J938="","Not Provided",VLOOKUP(J938,YOE_correlation[],2,TRUE))</f>
        <v>1. Entry-level</v>
      </c>
      <c r="L938">
        <v>20</v>
      </c>
      <c r="M938">
        <f t="shared" si="81"/>
        <v>20</v>
      </c>
      <c r="N938">
        <v>0</v>
      </c>
      <c r="O938" t="s">
        <v>59</v>
      </c>
      <c r="P938" t="str">
        <f t="shared" si="82"/>
        <v>Active</v>
      </c>
      <c r="Q938" s="1">
        <v>0.95</v>
      </c>
      <c r="R938" s="6">
        <f t="shared" si="83"/>
        <v>0.95</v>
      </c>
    </row>
    <row r="939" spans="1:18" x14ac:dyDescent="0.45">
      <c r="A939" t="s">
        <v>1933</v>
      </c>
      <c r="B939" t="s">
        <v>1934</v>
      </c>
      <c r="C939" t="str">
        <f t="shared" si="84"/>
        <v>Sandra Henry</v>
      </c>
      <c r="D939" t="s">
        <v>62</v>
      </c>
      <c r="E939" t="str">
        <f t="shared" si="80"/>
        <v>Female</v>
      </c>
      <c r="F939">
        <v>21</v>
      </c>
      <c r="G939" t="s">
        <v>3</v>
      </c>
      <c r="H939" t="s">
        <v>4</v>
      </c>
      <c r="I939" t="s">
        <v>63</v>
      </c>
      <c r="J939">
        <v>0</v>
      </c>
      <c r="K939" t="str">
        <f>IF(J939="","Not Provided",VLOOKUP(J939,YOE_correlation[],2,TRUE))</f>
        <v>1. Entry-level</v>
      </c>
      <c r="M939" t="str">
        <f t="shared" si="81"/>
        <v/>
      </c>
      <c r="N939">
        <v>0</v>
      </c>
      <c r="O939">
        <v>1</v>
      </c>
      <c r="P939" t="str">
        <f t="shared" si="82"/>
        <v>Active</v>
      </c>
      <c r="Q939" s="1">
        <v>0.95</v>
      </c>
      <c r="R939" s="6">
        <f t="shared" si="83"/>
        <v>0.95</v>
      </c>
    </row>
    <row r="940" spans="1:18" x14ac:dyDescent="0.45">
      <c r="A940" t="s">
        <v>1935</v>
      </c>
      <c r="B940" t="s">
        <v>1936</v>
      </c>
      <c r="C940" t="str">
        <f t="shared" si="84"/>
        <v>Tony Hester</v>
      </c>
      <c r="D940" t="s">
        <v>47</v>
      </c>
      <c r="E940" t="str">
        <f t="shared" si="80"/>
        <v>Male</v>
      </c>
      <c r="F940">
        <v>47</v>
      </c>
      <c r="G940" t="s">
        <v>97</v>
      </c>
      <c r="H940" t="s">
        <v>98</v>
      </c>
      <c r="I940" t="s">
        <v>11</v>
      </c>
      <c r="J940">
        <v>7</v>
      </c>
      <c r="K940" t="str">
        <f>IF(J940="","Not Provided",VLOOKUP(J940,YOE_correlation[],2,TRUE))</f>
        <v>2. Intermediate</v>
      </c>
      <c r="L940" t="s">
        <v>94</v>
      </c>
      <c r="M940">
        <f t="shared" si="81"/>
        <v>30</v>
      </c>
      <c r="P940" t="str">
        <f t="shared" si="82"/>
        <v>Not Reported</v>
      </c>
      <c r="Q940">
        <v>69</v>
      </c>
      <c r="R940" s="6">
        <f t="shared" si="83"/>
        <v>0.69</v>
      </c>
    </row>
    <row r="941" spans="1:18" x14ac:dyDescent="0.45">
      <c r="A941" t="s">
        <v>1937</v>
      </c>
      <c r="B941" t="s">
        <v>1938</v>
      </c>
      <c r="C941" t="str">
        <f t="shared" si="84"/>
        <v>Nathan Davis</v>
      </c>
      <c r="D941" t="s">
        <v>47</v>
      </c>
      <c r="E941" t="str">
        <f t="shared" si="80"/>
        <v>Male</v>
      </c>
      <c r="F941">
        <v>35</v>
      </c>
      <c r="G941" t="s">
        <v>173</v>
      </c>
      <c r="H941" t="s">
        <v>57</v>
      </c>
      <c r="I941" t="s">
        <v>18</v>
      </c>
      <c r="J941">
        <v>6</v>
      </c>
      <c r="K941" t="str">
        <f>IF(J941="","Not Provided",VLOOKUP(J941,YOE_correlation[],2,TRUE))</f>
        <v>2. Intermediate</v>
      </c>
      <c r="L941">
        <v>40</v>
      </c>
      <c r="M941">
        <f t="shared" si="81"/>
        <v>40</v>
      </c>
      <c r="O941" t="s">
        <v>53</v>
      </c>
      <c r="P941" t="str">
        <f t="shared" si="82"/>
        <v>Active</v>
      </c>
      <c r="Q941" s="1">
        <v>0.91</v>
      </c>
      <c r="R941" s="6">
        <f t="shared" si="83"/>
        <v>0.91</v>
      </c>
    </row>
    <row r="942" spans="1:18" x14ac:dyDescent="0.45">
      <c r="A942" t="s">
        <v>1939</v>
      </c>
      <c r="B942" t="s">
        <v>1940</v>
      </c>
      <c r="C942" t="str">
        <f t="shared" si="84"/>
        <v>Erica Jackson</v>
      </c>
      <c r="D942" t="s">
        <v>62</v>
      </c>
      <c r="E942" t="str">
        <f t="shared" si="80"/>
        <v>Female</v>
      </c>
      <c r="F942">
        <v>37</v>
      </c>
      <c r="G942" t="s">
        <v>35</v>
      </c>
      <c r="H942" t="s">
        <v>36</v>
      </c>
      <c r="I942" t="s">
        <v>11</v>
      </c>
      <c r="J942">
        <v>9</v>
      </c>
      <c r="K942" t="str">
        <f>IF(J942="","Not Provided",VLOOKUP(J942,YOE_correlation[],2,TRUE))</f>
        <v>2. Intermediate</v>
      </c>
      <c r="L942" s="2">
        <v>30</v>
      </c>
      <c r="M942">
        <f t="shared" si="81"/>
        <v>30</v>
      </c>
      <c r="N942">
        <v>2.7</v>
      </c>
      <c r="O942">
        <v>1</v>
      </c>
      <c r="P942" t="str">
        <f t="shared" si="82"/>
        <v>Active</v>
      </c>
      <c r="R942" s="6" t="str">
        <f t="shared" si="83"/>
        <v>Not Rated</v>
      </c>
    </row>
    <row r="943" spans="1:18" x14ac:dyDescent="0.45">
      <c r="A943" t="s">
        <v>1941</v>
      </c>
      <c r="B943" t="s">
        <v>1942</v>
      </c>
      <c r="C943" t="str">
        <f t="shared" si="84"/>
        <v>Nancy Glover</v>
      </c>
      <c r="D943" t="s">
        <v>8</v>
      </c>
      <c r="E943" t="str">
        <f t="shared" si="80"/>
        <v>Female</v>
      </c>
      <c r="F943">
        <v>38</v>
      </c>
      <c r="G943" t="s">
        <v>92</v>
      </c>
      <c r="H943" t="s">
        <v>93</v>
      </c>
      <c r="I943" t="s">
        <v>31</v>
      </c>
      <c r="J943">
        <v>15</v>
      </c>
      <c r="K943" t="str">
        <f>IF(J943="","Not Provided",VLOOKUP(J943,YOE_correlation[],2,TRUE))</f>
        <v>3. Experienced</v>
      </c>
      <c r="L943">
        <v>40</v>
      </c>
      <c r="M943">
        <f t="shared" si="81"/>
        <v>40</v>
      </c>
      <c r="N943">
        <v>4</v>
      </c>
      <c r="P943" t="str">
        <f t="shared" si="82"/>
        <v>Not Reported</v>
      </c>
      <c r="Q943" s="1">
        <v>0.62</v>
      </c>
      <c r="R943" s="6">
        <f t="shared" si="83"/>
        <v>0.62</v>
      </c>
    </row>
    <row r="944" spans="1:18" x14ac:dyDescent="0.45">
      <c r="A944" t="s">
        <v>1943</v>
      </c>
      <c r="B944" t="s">
        <v>1944</v>
      </c>
      <c r="C944" t="str">
        <f t="shared" si="84"/>
        <v>Richard Sanchez</v>
      </c>
      <c r="D944" t="s">
        <v>47</v>
      </c>
      <c r="E944" t="str">
        <f t="shared" si="80"/>
        <v>Male</v>
      </c>
      <c r="F944">
        <v>40</v>
      </c>
      <c r="G944" t="s">
        <v>112</v>
      </c>
      <c r="H944" t="s">
        <v>10</v>
      </c>
      <c r="I944" t="s">
        <v>37</v>
      </c>
      <c r="J944">
        <v>20</v>
      </c>
      <c r="K944" t="str">
        <f>IF(J944="","Not Provided",VLOOKUP(J944,YOE_correlation[],2,TRUE))</f>
        <v>4. Senior</v>
      </c>
      <c r="L944">
        <v>20</v>
      </c>
      <c r="M944">
        <f t="shared" si="81"/>
        <v>20</v>
      </c>
      <c r="N944">
        <v>2.5</v>
      </c>
      <c r="O944">
        <v>0</v>
      </c>
      <c r="P944" t="str">
        <f t="shared" si="82"/>
        <v>Not Active</v>
      </c>
      <c r="Q944" s="1">
        <v>0.81</v>
      </c>
      <c r="R944" s="6">
        <f t="shared" si="83"/>
        <v>0.81</v>
      </c>
    </row>
    <row r="945" spans="1:18" x14ac:dyDescent="0.45">
      <c r="A945" t="s">
        <v>1945</v>
      </c>
      <c r="B945" t="s">
        <v>1946</v>
      </c>
      <c r="C945" t="str">
        <f t="shared" si="84"/>
        <v>Savannah Reid</v>
      </c>
      <c r="D945" t="s">
        <v>2</v>
      </c>
      <c r="E945" t="str">
        <f t="shared" si="80"/>
        <v>Female</v>
      </c>
      <c r="F945">
        <v>46</v>
      </c>
      <c r="G945" t="s">
        <v>92</v>
      </c>
      <c r="H945" t="s">
        <v>93</v>
      </c>
      <c r="I945" t="s">
        <v>37</v>
      </c>
      <c r="J945">
        <v>16</v>
      </c>
      <c r="K945" t="str">
        <f>IF(J945="","Not Provided",VLOOKUP(J945,YOE_correlation[],2,TRUE))</f>
        <v>4. Senior</v>
      </c>
      <c r="L945">
        <v>75</v>
      </c>
      <c r="M945">
        <f t="shared" si="81"/>
        <v>75</v>
      </c>
      <c r="N945">
        <v>0</v>
      </c>
      <c r="O945" t="s">
        <v>143</v>
      </c>
      <c r="P945" t="str">
        <f t="shared" si="82"/>
        <v>Not Active</v>
      </c>
      <c r="Q945" s="1">
        <v>0.94</v>
      </c>
      <c r="R945" s="6">
        <f t="shared" si="83"/>
        <v>0.94</v>
      </c>
    </row>
    <row r="946" spans="1:18" x14ac:dyDescent="0.45">
      <c r="A946" t="s">
        <v>1947</v>
      </c>
      <c r="B946" t="s">
        <v>1948</v>
      </c>
      <c r="C946" t="str">
        <f t="shared" si="84"/>
        <v>Robert Salazar</v>
      </c>
      <c r="D946" t="s">
        <v>34</v>
      </c>
      <c r="E946" t="str">
        <f t="shared" si="80"/>
        <v>Male</v>
      </c>
      <c r="F946">
        <v>56</v>
      </c>
      <c r="G946" t="s">
        <v>123</v>
      </c>
      <c r="H946" t="s">
        <v>124</v>
      </c>
      <c r="I946" t="s">
        <v>74</v>
      </c>
      <c r="J946">
        <v>22</v>
      </c>
      <c r="K946" t="str">
        <f>IF(J946="","Not Provided",VLOOKUP(J946,YOE_correlation[],2,TRUE))</f>
        <v>5. Expert / Veteran</v>
      </c>
      <c r="L946" t="s">
        <v>94</v>
      </c>
      <c r="M946">
        <f t="shared" si="81"/>
        <v>30</v>
      </c>
      <c r="O946" t="s">
        <v>143</v>
      </c>
      <c r="P946" t="str">
        <f t="shared" si="82"/>
        <v>Not Active</v>
      </c>
      <c r="Q946" s="1">
        <v>0.95</v>
      </c>
      <c r="R946" s="6">
        <f t="shared" si="83"/>
        <v>0.95</v>
      </c>
    </row>
    <row r="947" spans="1:18" x14ac:dyDescent="0.45">
      <c r="A947" t="s">
        <v>1949</v>
      </c>
      <c r="B947" t="s">
        <v>1950</v>
      </c>
      <c r="C947" t="str">
        <f t="shared" si="84"/>
        <v>Hector Greer</v>
      </c>
      <c r="D947" t="s">
        <v>34</v>
      </c>
      <c r="E947" t="str">
        <f t="shared" si="80"/>
        <v>Male</v>
      </c>
      <c r="F947">
        <v>24</v>
      </c>
      <c r="G947" t="s">
        <v>48</v>
      </c>
      <c r="H947" t="s">
        <v>49</v>
      </c>
      <c r="I947" t="s">
        <v>18</v>
      </c>
      <c r="J947">
        <v>2</v>
      </c>
      <c r="K947" t="str">
        <f>IF(J947="","Not Provided",VLOOKUP(J947,YOE_correlation[],2,TRUE))</f>
        <v>1. Entry-level</v>
      </c>
      <c r="M947" t="str">
        <f t="shared" si="81"/>
        <v/>
      </c>
      <c r="N947">
        <v>1.6</v>
      </c>
      <c r="O947" t="s">
        <v>143</v>
      </c>
      <c r="P947" t="str">
        <f t="shared" si="82"/>
        <v>Not Active</v>
      </c>
      <c r="Q947" s="1">
        <v>1</v>
      </c>
      <c r="R947" s="6">
        <f t="shared" si="83"/>
        <v>1</v>
      </c>
    </row>
    <row r="948" spans="1:18" x14ac:dyDescent="0.45">
      <c r="A948" t="s">
        <v>1951</v>
      </c>
      <c r="B948" t="s">
        <v>1952</v>
      </c>
      <c r="C948" t="str">
        <f t="shared" si="84"/>
        <v>Thomas Jackson</v>
      </c>
      <c r="D948" t="s">
        <v>77</v>
      </c>
      <c r="E948" t="str">
        <f t="shared" si="80"/>
        <v>Male</v>
      </c>
      <c r="G948" t="s">
        <v>162</v>
      </c>
      <c r="H948" t="s">
        <v>57</v>
      </c>
      <c r="I948" t="s">
        <v>31</v>
      </c>
      <c r="J948">
        <v>1</v>
      </c>
      <c r="K948" t="str">
        <f>IF(J948="","Not Provided",VLOOKUP(J948,YOE_correlation[],2,TRUE))</f>
        <v>1. Entry-level</v>
      </c>
      <c r="L948">
        <v>75</v>
      </c>
      <c r="M948">
        <f t="shared" si="81"/>
        <v>75</v>
      </c>
      <c r="N948">
        <v>0</v>
      </c>
      <c r="O948" t="b">
        <v>1</v>
      </c>
      <c r="P948" t="str">
        <f t="shared" si="82"/>
        <v>Active</v>
      </c>
      <c r="Q948" s="1">
        <v>0.94</v>
      </c>
      <c r="R948" s="6">
        <f t="shared" si="83"/>
        <v>0.94</v>
      </c>
    </row>
    <row r="949" spans="1:18" x14ac:dyDescent="0.45">
      <c r="A949" t="s">
        <v>1953</v>
      </c>
      <c r="B949" t="s">
        <v>1954</v>
      </c>
      <c r="C949" t="str">
        <f t="shared" si="84"/>
        <v>Tina Clark</v>
      </c>
      <c r="D949" t="s">
        <v>22</v>
      </c>
      <c r="E949" t="str">
        <f t="shared" si="80"/>
        <v>Female</v>
      </c>
      <c r="F949">
        <v>38</v>
      </c>
      <c r="G949" t="s">
        <v>48</v>
      </c>
      <c r="H949" t="s">
        <v>49</v>
      </c>
      <c r="I949" t="s">
        <v>11</v>
      </c>
      <c r="J949">
        <v>8</v>
      </c>
      <c r="K949" t="str">
        <f>IF(J949="","Not Provided",VLOOKUP(J949,YOE_correlation[],2,TRUE))</f>
        <v>2. Intermediate</v>
      </c>
      <c r="L949">
        <v>30</v>
      </c>
      <c r="M949">
        <f t="shared" si="81"/>
        <v>30</v>
      </c>
      <c r="N949">
        <v>4</v>
      </c>
      <c r="O949">
        <v>1</v>
      </c>
      <c r="P949" t="str">
        <f t="shared" si="82"/>
        <v>Active</v>
      </c>
      <c r="Q949" s="1">
        <v>0.92</v>
      </c>
      <c r="R949" s="6">
        <f t="shared" si="83"/>
        <v>0.92</v>
      </c>
    </row>
    <row r="950" spans="1:18" x14ac:dyDescent="0.45">
      <c r="A950" t="s">
        <v>1955</v>
      </c>
      <c r="B950" t="s">
        <v>1956</v>
      </c>
      <c r="C950" t="str">
        <f t="shared" si="84"/>
        <v>Heather Brown</v>
      </c>
      <c r="D950" t="s">
        <v>62</v>
      </c>
      <c r="E950" t="str">
        <f t="shared" si="80"/>
        <v>Female</v>
      </c>
      <c r="F950">
        <v>28</v>
      </c>
      <c r="G950" t="s">
        <v>119</v>
      </c>
      <c r="H950" t="s">
        <v>120</v>
      </c>
      <c r="I950" t="s">
        <v>74</v>
      </c>
      <c r="J950">
        <v>8</v>
      </c>
      <c r="K950" t="str">
        <f>IF(J950="","Not Provided",VLOOKUP(J950,YOE_correlation[],2,TRUE))</f>
        <v>2. Intermediate</v>
      </c>
      <c r="L950" t="s">
        <v>83</v>
      </c>
      <c r="M950">
        <f t="shared" si="81"/>
        <v>50</v>
      </c>
      <c r="N950">
        <v>2.5</v>
      </c>
      <c r="O950" t="b">
        <v>1</v>
      </c>
      <c r="P950" t="str">
        <f t="shared" si="82"/>
        <v>Active</v>
      </c>
      <c r="Q950" s="1">
        <v>0.95</v>
      </c>
      <c r="R950" s="6">
        <f t="shared" si="83"/>
        <v>0.95</v>
      </c>
    </row>
    <row r="951" spans="1:18" x14ac:dyDescent="0.45">
      <c r="A951" t="s">
        <v>1957</v>
      </c>
      <c r="B951" t="s">
        <v>1958</v>
      </c>
      <c r="C951" t="str">
        <f t="shared" si="84"/>
        <v>John Weaver</v>
      </c>
      <c r="D951" t="s">
        <v>34</v>
      </c>
      <c r="E951" t="str">
        <f t="shared" si="80"/>
        <v>Male</v>
      </c>
      <c r="F951">
        <v>25</v>
      </c>
      <c r="G951" t="s">
        <v>92</v>
      </c>
      <c r="H951" t="s">
        <v>93</v>
      </c>
      <c r="I951" t="s">
        <v>74</v>
      </c>
      <c r="J951">
        <v>7</v>
      </c>
      <c r="K951" t="str">
        <f>IF(J951="","Not Provided",VLOOKUP(J951,YOE_correlation[],2,TRUE))</f>
        <v>2. Intermediate</v>
      </c>
      <c r="L951" s="2">
        <v>20</v>
      </c>
      <c r="M951">
        <f t="shared" si="81"/>
        <v>20</v>
      </c>
      <c r="N951">
        <v>3.8</v>
      </c>
      <c r="P951" t="str">
        <f t="shared" si="82"/>
        <v>Not Reported</v>
      </c>
      <c r="Q951" s="1">
        <v>0.97</v>
      </c>
      <c r="R951" s="6">
        <f t="shared" si="83"/>
        <v>0.97</v>
      </c>
    </row>
    <row r="952" spans="1:18" x14ac:dyDescent="0.45">
      <c r="A952" t="s">
        <v>1959</v>
      </c>
      <c r="B952" t="s">
        <v>1960</v>
      </c>
      <c r="C952" t="str">
        <f t="shared" si="84"/>
        <v>Bradley Harris</v>
      </c>
      <c r="D952" t="s">
        <v>82</v>
      </c>
      <c r="E952" t="str">
        <f t="shared" si="80"/>
        <v>Male</v>
      </c>
      <c r="F952">
        <v>41</v>
      </c>
      <c r="G952" t="s">
        <v>52</v>
      </c>
      <c r="H952" t="s">
        <v>10</v>
      </c>
      <c r="I952" t="s">
        <v>74</v>
      </c>
      <c r="J952">
        <v>8</v>
      </c>
      <c r="K952" t="str">
        <f>IF(J952="","Not Provided",VLOOKUP(J952,YOE_correlation[],2,TRUE))</f>
        <v>2. Intermediate</v>
      </c>
      <c r="L952">
        <v>50</v>
      </c>
      <c r="M952">
        <f t="shared" si="81"/>
        <v>50</v>
      </c>
      <c r="N952">
        <v>4.8</v>
      </c>
      <c r="O952" t="s">
        <v>19</v>
      </c>
      <c r="P952" t="str">
        <f t="shared" si="82"/>
        <v>Not Active</v>
      </c>
      <c r="Q952" s="1">
        <v>0.75</v>
      </c>
      <c r="R952" s="6">
        <f t="shared" si="83"/>
        <v>0.75</v>
      </c>
    </row>
    <row r="953" spans="1:18" x14ac:dyDescent="0.45">
      <c r="A953" t="s">
        <v>1961</v>
      </c>
      <c r="B953" t="s">
        <v>1962</v>
      </c>
      <c r="C953" t="str">
        <f t="shared" si="84"/>
        <v>Cassandra Macdonald</v>
      </c>
      <c r="D953" t="s">
        <v>2</v>
      </c>
      <c r="E953" t="str">
        <f t="shared" si="80"/>
        <v>Female</v>
      </c>
      <c r="F953">
        <v>45</v>
      </c>
      <c r="G953" t="s">
        <v>162</v>
      </c>
      <c r="H953" t="s">
        <v>57</v>
      </c>
      <c r="I953" t="s">
        <v>37</v>
      </c>
      <c r="J953">
        <v>6</v>
      </c>
      <c r="K953" t="str">
        <f>IF(J953="","Not Provided",VLOOKUP(J953,YOE_correlation[],2,TRUE))</f>
        <v>2. Intermediate</v>
      </c>
      <c r="L953">
        <v>40</v>
      </c>
      <c r="M953">
        <f t="shared" si="81"/>
        <v>40</v>
      </c>
      <c r="N953">
        <v>2</v>
      </c>
      <c r="O953">
        <v>1</v>
      </c>
      <c r="P953" t="str">
        <f t="shared" si="82"/>
        <v>Active</v>
      </c>
      <c r="Q953" s="1">
        <v>0.78</v>
      </c>
      <c r="R953" s="6">
        <f t="shared" si="83"/>
        <v>0.78</v>
      </c>
    </row>
    <row r="954" spans="1:18" x14ac:dyDescent="0.45">
      <c r="A954" t="s">
        <v>1963</v>
      </c>
      <c r="B954" t="s">
        <v>1964</v>
      </c>
      <c r="C954" t="str">
        <f t="shared" si="84"/>
        <v>Matthew White</v>
      </c>
      <c r="D954" t="s">
        <v>34</v>
      </c>
      <c r="E954" t="str">
        <f t="shared" si="80"/>
        <v>Male</v>
      </c>
      <c r="F954">
        <v>47</v>
      </c>
      <c r="G954" t="s">
        <v>48</v>
      </c>
      <c r="H954" t="s">
        <v>49</v>
      </c>
      <c r="I954" t="s">
        <v>74</v>
      </c>
      <c r="J954">
        <v>16</v>
      </c>
      <c r="K954" t="str">
        <f>IF(J954="","Not Provided",VLOOKUP(J954,YOE_correlation[],2,TRUE))</f>
        <v>4. Senior</v>
      </c>
      <c r="L954" s="2">
        <v>100</v>
      </c>
      <c r="M954">
        <f t="shared" si="81"/>
        <v>100</v>
      </c>
      <c r="N954">
        <v>3.3</v>
      </c>
      <c r="O954">
        <v>0</v>
      </c>
      <c r="P954" t="str">
        <f t="shared" si="82"/>
        <v>Not Active</v>
      </c>
      <c r="Q954" s="1">
        <v>0.65</v>
      </c>
      <c r="R954" s="6">
        <f t="shared" si="83"/>
        <v>0.65</v>
      </c>
    </row>
    <row r="955" spans="1:18" x14ac:dyDescent="0.45">
      <c r="A955" t="s">
        <v>1965</v>
      </c>
      <c r="B955" t="s">
        <v>1966</v>
      </c>
      <c r="C955" t="str">
        <f t="shared" si="84"/>
        <v>Miss Kimberly Marshall</v>
      </c>
      <c r="D955" t="s">
        <v>22</v>
      </c>
      <c r="E955" t="str">
        <f t="shared" si="80"/>
        <v>Female</v>
      </c>
      <c r="F955">
        <v>59</v>
      </c>
      <c r="G955" t="s">
        <v>52</v>
      </c>
      <c r="H955" t="s">
        <v>10</v>
      </c>
      <c r="I955" t="s">
        <v>37</v>
      </c>
      <c r="J955">
        <v>40</v>
      </c>
      <c r="K955" t="str">
        <f>IF(J955="","Not Provided",VLOOKUP(J955,YOE_correlation[],2,TRUE))</f>
        <v>5. Expert / Veteran</v>
      </c>
      <c r="L955">
        <v>40</v>
      </c>
      <c r="M955">
        <f t="shared" si="81"/>
        <v>40</v>
      </c>
      <c r="N955">
        <v>2.5</v>
      </c>
      <c r="O955" t="b">
        <v>1</v>
      </c>
      <c r="P955" t="str">
        <f t="shared" si="82"/>
        <v>Active</v>
      </c>
      <c r="Q955">
        <v>70</v>
      </c>
      <c r="R955" s="6">
        <f t="shared" si="83"/>
        <v>0.7</v>
      </c>
    </row>
    <row r="956" spans="1:18" x14ac:dyDescent="0.45">
      <c r="A956" t="s">
        <v>1967</v>
      </c>
      <c r="B956" t="s">
        <v>1968</v>
      </c>
      <c r="C956" t="str">
        <f t="shared" si="84"/>
        <v>Laura Thompson</v>
      </c>
      <c r="D956" t="s">
        <v>62</v>
      </c>
      <c r="E956" t="str">
        <f t="shared" si="80"/>
        <v>Female</v>
      </c>
      <c r="F956">
        <v>25</v>
      </c>
      <c r="G956" t="s">
        <v>112</v>
      </c>
      <c r="H956" t="s">
        <v>10</v>
      </c>
      <c r="I956" t="s">
        <v>5</v>
      </c>
      <c r="J956">
        <v>6</v>
      </c>
      <c r="K956" t="str">
        <f>IF(J956="","Not Provided",VLOOKUP(J956,YOE_correlation[],2,TRUE))</f>
        <v>2. Intermediate</v>
      </c>
      <c r="L956" s="2">
        <v>100</v>
      </c>
      <c r="M956">
        <f t="shared" si="81"/>
        <v>100</v>
      </c>
      <c r="O956" t="s">
        <v>59</v>
      </c>
      <c r="P956" t="str">
        <f t="shared" si="82"/>
        <v>Active</v>
      </c>
      <c r="Q956">
        <v>78</v>
      </c>
      <c r="R956" s="6">
        <f t="shared" si="83"/>
        <v>0.78</v>
      </c>
    </row>
    <row r="957" spans="1:18" x14ac:dyDescent="0.45">
      <c r="A957" t="s">
        <v>1969</v>
      </c>
      <c r="B957" t="s">
        <v>1970</v>
      </c>
      <c r="C957" t="str">
        <f t="shared" si="84"/>
        <v>Nathan Soto</v>
      </c>
      <c r="D957" t="s">
        <v>82</v>
      </c>
      <c r="E957" t="str">
        <f t="shared" si="80"/>
        <v>Male</v>
      </c>
      <c r="F957">
        <v>27</v>
      </c>
      <c r="G957" t="s">
        <v>9</v>
      </c>
      <c r="H957" t="s">
        <v>10</v>
      </c>
      <c r="I957" t="s">
        <v>23</v>
      </c>
      <c r="J957">
        <v>3</v>
      </c>
      <c r="K957" t="str">
        <f>IF(J957="","Not Provided",VLOOKUP(J957,YOE_correlation[],2,TRUE))</f>
        <v>1. Entry-level</v>
      </c>
      <c r="L957" t="s">
        <v>83</v>
      </c>
      <c r="M957">
        <f t="shared" si="81"/>
        <v>50</v>
      </c>
      <c r="O957">
        <v>1</v>
      </c>
      <c r="P957" t="str">
        <f t="shared" si="82"/>
        <v>Active</v>
      </c>
      <c r="Q957" s="1">
        <v>0.96</v>
      </c>
      <c r="R957" s="6">
        <f t="shared" si="83"/>
        <v>0.96</v>
      </c>
    </row>
    <row r="958" spans="1:18" x14ac:dyDescent="0.45">
      <c r="A958" t="s">
        <v>1971</v>
      </c>
      <c r="B958" t="s">
        <v>1972</v>
      </c>
      <c r="C958" t="str">
        <f t="shared" si="84"/>
        <v>Rhonda Hines</v>
      </c>
      <c r="D958" t="s">
        <v>22</v>
      </c>
      <c r="E958" t="str">
        <f t="shared" si="80"/>
        <v>Female</v>
      </c>
      <c r="F958">
        <v>57</v>
      </c>
      <c r="G958" t="s">
        <v>9</v>
      </c>
      <c r="H958" t="s">
        <v>10</v>
      </c>
      <c r="I958" t="s">
        <v>31</v>
      </c>
      <c r="J958">
        <v>5</v>
      </c>
      <c r="K958" t="str">
        <f>IF(J958="","Not Provided",VLOOKUP(J958,YOE_correlation[],2,TRUE))</f>
        <v>1. Entry-level</v>
      </c>
      <c r="L958" t="s">
        <v>12</v>
      </c>
      <c r="M958">
        <f t="shared" si="81"/>
        <v>100</v>
      </c>
      <c r="N958">
        <v>0</v>
      </c>
      <c r="O958">
        <v>1</v>
      </c>
      <c r="P958" t="str">
        <f t="shared" si="82"/>
        <v>Active</v>
      </c>
      <c r="Q958" s="1">
        <v>0.8</v>
      </c>
      <c r="R958" s="6">
        <f t="shared" si="83"/>
        <v>0.8</v>
      </c>
    </row>
    <row r="959" spans="1:18" x14ac:dyDescent="0.45">
      <c r="A959" t="s">
        <v>1973</v>
      </c>
      <c r="B959" t="s">
        <v>1974</v>
      </c>
      <c r="C959" t="str">
        <f t="shared" si="84"/>
        <v>Gabrielle Bowman</v>
      </c>
      <c r="D959" t="s">
        <v>22</v>
      </c>
      <c r="E959" t="str">
        <f t="shared" si="80"/>
        <v>Female</v>
      </c>
      <c r="F959">
        <v>34</v>
      </c>
      <c r="G959" t="s">
        <v>48</v>
      </c>
      <c r="H959" t="s">
        <v>49</v>
      </c>
      <c r="I959" t="s">
        <v>58</v>
      </c>
      <c r="J959">
        <v>12</v>
      </c>
      <c r="K959" t="str">
        <f>IF(J959="","Not Provided",VLOOKUP(J959,YOE_correlation[],2,TRUE))</f>
        <v>3. Experienced</v>
      </c>
      <c r="L959" s="2">
        <v>20</v>
      </c>
      <c r="M959">
        <f t="shared" si="81"/>
        <v>20</v>
      </c>
      <c r="N959">
        <v>1.6</v>
      </c>
      <c r="O959" t="s">
        <v>53</v>
      </c>
      <c r="P959" t="str">
        <f t="shared" si="82"/>
        <v>Active</v>
      </c>
      <c r="Q959" s="1">
        <v>0.64</v>
      </c>
      <c r="R959" s="6">
        <f t="shared" si="83"/>
        <v>0.64</v>
      </c>
    </row>
    <row r="960" spans="1:18" x14ac:dyDescent="0.45">
      <c r="A960" t="s">
        <v>1975</v>
      </c>
      <c r="B960" t="s">
        <v>1976</v>
      </c>
      <c r="C960" t="str">
        <f t="shared" si="84"/>
        <v>Julian Edwards</v>
      </c>
      <c r="D960" t="s">
        <v>77</v>
      </c>
      <c r="E960" t="str">
        <f t="shared" si="80"/>
        <v>Male</v>
      </c>
      <c r="F960">
        <v>55</v>
      </c>
      <c r="G960" t="s">
        <v>119</v>
      </c>
      <c r="H960" t="s">
        <v>120</v>
      </c>
      <c r="I960" t="s">
        <v>58</v>
      </c>
      <c r="J960">
        <v>33</v>
      </c>
      <c r="K960" t="str">
        <f>IF(J960="","Not Provided",VLOOKUP(J960,YOE_correlation[],2,TRUE))</f>
        <v>5. Expert / Veteran</v>
      </c>
      <c r="L960">
        <v>50</v>
      </c>
      <c r="M960">
        <f t="shared" si="81"/>
        <v>50</v>
      </c>
      <c r="N960">
        <v>0</v>
      </c>
      <c r="O960" t="b">
        <v>0</v>
      </c>
      <c r="P960" t="str">
        <f t="shared" si="82"/>
        <v>Not Active</v>
      </c>
      <c r="Q960" s="1">
        <v>0.92</v>
      </c>
      <c r="R960" s="6">
        <f t="shared" si="83"/>
        <v>0.92</v>
      </c>
    </row>
    <row r="961" spans="1:18" x14ac:dyDescent="0.45">
      <c r="A961" t="s">
        <v>1977</v>
      </c>
      <c r="B961" t="s">
        <v>1978</v>
      </c>
      <c r="C961" t="str">
        <f t="shared" si="84"/>
        <v>Nicholas Scott</v>
      </c>
      <c r="D961" t="s">
        <v>15</v>
      </c>
      <c r="E961" t="str">
        <f t="shared" si="80"/>
        <v>Male</v>
      </c>
      <c r="F961">
        <v>21</v>
      </c>
      <c r="G961" t="s">
        <v>123</v>
      </c>
      <c r="H961" t="s">
        <v>124</v>
      </c>
      <c r="I961" t="s">
        <v>5</v>
      </c>
      <c r="J961">
        <v>1</v>
      </c>
      <c r="K961" t="str">
        <f>IF(J961="","Not Provided",VLOOKUP(J961,YOE_correlation[],2,TRUE))</f>
        <v>1. Entry-level</v>
      </c>
      <c r="L961">
        <v>100</v>
      </c>
      <c r="M961">
        <f t="shared" si="81"/>
        <v>100</v>
      </c>
      <c r="N961">
        <v>0</v>
      </c>
      <c r="O961">
        <v>1</v>
      </c>
      <c r="P961" t="str">
        <f t="shared" si="82"/>
        <v>Active</v>
      </c>
      <c r="R961" s="6" t="str">
        <f t="shared" si="83"/>
        <v>Not Rated</v>
      </c>
    </row>
    <row r="962" spans="1:18" x14ac:dyDescent="0.45">
      <c r="A962" t="s">
        <v>1979</v>
      </c>
      <c r="B962" t="s">
        <v>1980</v>
      </c>
      <c r="C962" t="str">
        <f t="shared" si="84"/>
        <v>Daniel Green</v>
      </c>
      <c r="D962" t="s">
        <v>47</v>
      </c>
      <c r="E962" t="str">
        <f t="shared" si="80"/>
        <v>Male</v>
      </c>
      <c r="F962">
        <v>53</v>
      </c>
      <c r="G962" t="s">
        <v>29</v>
      </c>
      <c r="H962" t="s">
        <v>30</v>
      </c>
      <c r="I962" t="s">
        <v>74</v>
      </c>
      <c r="J962">
        <v>27</v>
      </c>
      <c r="K962" t="str">
        <f>IF(J962="","Not Provided",VLOOKUP(J962,YOE_correlation[],2,TRUE))</f>
        <v>5. Expert / Veteran</v>
      </c>
      <c r="L962" t="s">
        <v>296</v>
      </c>
      <c r="M962">
        <f t="shared" si="81"/>
        <v>20</v>
      </c>
      <c r="N962">
        <v>4.7</v>
      </c>
      <c r="O962" t="s">
        <v>53</v>
      </c>
      <c r="P962" t="str">
        <f t="shared" si="82"/>
        <v>Active</v>
      </c>
      <c r="Q962">
        <v>71</v>
      </c>
      <c r="R962" s="6">
        <f t="shared" si="83"/>
        <v>0.71</v>
      </c>
    </row>
    <row r="963" spans="1:18" x14ac:dyDescent="0.45">
      <c r="A963" t="s">
        <v>1981</v>
      </c>
      <c r="B963" t="s">
        <v>1982</v>
      </c>
      <c r="C963" t="str">
        <f t="shared" si="84"/>
        <v>Catherine Johnston</v>
      </c>
      <c r="D963" t="s">
        <v>2</v>
      </c>
      <c r="E963" t="str">
        <f t="shared" ref="E963:E1001" si="85">IF(LOWER(LEFT(D963,1))="f", "Female", "Male")</f>
        <v>Female</v>
      </c>
      <c r="F963">
        <v>21</v>
      </c>
      <c r="G963" t="s">
        <v>16</v>
      </c>
      <c r="H963" t="s">
        <v>17</v>
      </c>
      <c r="I963" t="s">
        <v>58</v>
      </c>
      <c r="J963">
        <v>1</v>
      </c>
      <c r="K963" t="str">
        <f>IF(J963="","Not Provided",VLOOKUP(J963,YOE_correlation[],2,TRUE))</f>
        <v>1. Entry-level</v>
      </c>
      <c r="L963" s="2">
        <v>100</v>
      </c>
      <c r="M963">
        <f t="shared" ref="M963:M1001" si="86">IFERROR(--_xlfn.REGEXREPLACE(L963,"[^0-9.]",""),"")</f>
        <v>100</v>
      </c>
      <c r="N963">
        <v>0</v>
      </c>
      <c r="O963" t="s">
        <v>53</v>
      </c>
      <c r="P963" t="str">
        <f t="shared" ref="P963:P1001" si="87">IF(O963="","Not Reported",IF(_xlfn.REGEXTEST(TRIM(UPPER(O963)),"^(1|Y|YES|TRUE)$",1),"Active","Not Active"))</f>
        <v>Active</v>
      </c>
      <c r="Q963" s="1">
        <v>0.95</v>
      </c>
      <c r="R963" s="6">
        <f t="shared" ref="R963:R1001" si="88">IF(
    Q963="",
    "Not Rated",
    IF(
        RIGHT(TRIM(Q963),1)="%",
        VALUE(_xlfn.REGEXREPLACE(Q963,"%",""))/100,
        IF(Q963&gt;1, Q963/100,Q963)
    )
)</f>
        <v>0.95</v>
      </c>
    </row>
    <row r="964" spans="1:18" x14ac:dyDescent="0.45">
      <c r="A964" t="s">
        <v>1983</v>
      </c>
      <c r="B964" t="s">
        <v>1984</v>
      </c>
      <c r="C964" t="str">
        <f t="shared" si="84"/>
        <v>Brenda Koch</v>
      </c>
      <c r="D964" t="s">
        <v>8</v>
      </c>
      <c r="E964" t="str">
        <f t="shared" si="85"/>
        <v>Female</v>
      </c>
      <c r="F964">
        <v>36</v>
      </c>
      <c r="G964" t="s">
        <v>92</v>
      </c>
      <c r="H964" t="s">
        <v>93</v>
      </c>
      <c r="I964" t="s">
        <v>23</v>
      </c>
      <c r="K964" t="str">
        <f>IF(J964="","Not Provided",VLOOKUP(J964,YOE_correlation[],2,TRUE))</f>
        <v>Not Provided</v>
      </c>
      <c r="L964">
        <v>20</v>
      </c>
      <c r="M964">
        <f t="shared" si="86"/>
        <v>20</v>
      </c>
      <c r="N964">
        <v>4.0999999999999996</v>
      </c>
      <c r="O964" t="s">
        <v>19</v>
      </c>
      <c r="P964" t="str">
        <f t="shared" si="87"/>
        <v>Not Active</v>
      </c>
      <c r="Q964" s="1">
        <v>0.86</v>
      </c>
      <c r="R964" s="6">
        <f t="shared" si="88"/>
        <v>0.86</v>
      </c>
    </row>
    <row r="965" spans="1:18" x14ac:dyDescent="0.45">
      <c r="A965" t="s">
        <v>1985</v>
      </c>
      <c r="B965" t="s">
        <v>1986</v>
      </c>
      <c r="C965" t="str">
        <f>_xlfn.TEXTAFTER(B965,". ",)</f>
        <v>Robert Meza</v>
      </c>
      <c r="D965" t="s">
        <v>15</v>
      </c>
      <c r="E965" t="str">
        <f t="shared" si="85"/>
        <v>Male</v>
      </c>
      <c r="F965">
        <v>40</v>
      </c>
      <c r="G965" t="s">
        <v>16</v>
      </c>
      <c r="H965" t="s">
        <v>17</v>
      </c>
      <c r="I965" t="s">
        <v>31</v>
      </c>
      <c r="J965">
        <v>2</v>
      </c>
      <c r="K965" t="str">
        <f>IF(J965="","Not Provided",VLOOKUP(J965,YOE_correlation[],2,TRUE))</f>
        <v>1. Entry-level</v>
      </c>
      <c r="L965" s="2">
        <v>30</v>
      </c>
      <c r="M965">
        <f t="shared" si="86"/>
        <v>30</v>
      </c>
      <c r="N965">
        <v>1.3</v>
      </c>
      <c r="O965">
        <v>1</v>
      </c>
      <c r="P965" t="str">
        <f t="shared" si="87"/>
        <v>Active</v>
      </c>
      <c r="Q965" s="1">
        <v>0.77</v>
      </c>
      <c r="R965" s="6">
        <f t="shared" si="88"/>
        <v>0.77</v>
      </c>
    </row>
    <row r="966" spans="1:18" x14ac:dyDescent="0.45">
      <c r="A966" t="s">
        <v>1987</v>
      </c>
      <c r="B966" t="s">
        <v>1988</v>
      </c>
      <c r="C966" t="str">
        <f t="shared" ref="C966:C1001" si="89">B966</f>
        <v>Latoya Brown</v>
      </c>
      <c r="D966" t="s">
        <v>62</v>
      </c>
      <c r="E966" t="str">
        <f t="shared" si="85"/>
        <v>Female</v>
      </c>
      <c r="F966">
        <v>59</v>
      </c>
      <c r="G966" t="s">
        <v>52</v>
      </c>
      <c r="H966" t="s">
        <v>10</v>
      </c>
      <c r="I966" t="s">
        <v>58</v>
      </c>
      <c r="J966">
        <v>40</v>
      </c>
      <c r="K966" t="str">
        <f>IF(J966="","Not Provided",VLOOKUP(J966,YOE_correlation[],2,TRUE))</f>
        <v>5. Expert / Veteran</v>
      </c>
      <c r="L966">
        <v>100</v>
      </c>
      <c r="M966">
        <f t="shared" si="86"/>
        <v>100</v>
      </c>
      <c r="N966">
        <v>2.6</v>
      </c>
      <c r="P966" t="str">
        <f t="shared" si="87"/>
        <v>Not Reported</v>
      </c>
      <c r="R966" s="6" t="str">
        <f t="shared" si="88"/>
        <v>Not Rated</v>
      </c>
    </row>
    <row r="967" spans="1:18" x14ac:dyDescent="0.45">
      <c r="A967" t="s">
        <v>1989</v>
      </c>
      <c r="B967" t="s">
        <v>1990</v>
      </c>
      <c r="C967" t="str">
        <f t="shared" si="89"/>
        <v>David Osborne III</v>
      </c>
      <c r="D967" t="s">
        <v>34</v>
      </c>
      <c r="E967" t="str">
        <f t="shared" si="85"/>
        <v>Male</v>
      </c>
      <c r="F967">
        <v>45</v>
      </c>
      <c r="G967" t="s">
        <v>29</v>
      </c>
      <c r="H967" t="s">
        <v>30</v>
      </c>
      <c r="I967" t="s">
        <v>63</v>
      </c>
      <c r="J967">
        <v>4</v>
      </c>
      <c r="K967" t="str">
        <f>IF(J967="","Not Provided",VLOOKUP(J967,YOE_correlation[],2,TRUE))</f>
        <v>1. Entry-level</v>
      </c>
      <c r="L967" s="2">
        <v>20</v>
      </c>
      <c r="M967">
        <f t="shared" si="86"/>
        <v>20</v>
      </c>
      <c r="N967">
        <v>2.7</v>
      </c>
      <c r="P967" t="str">
        <f t="shared" si="87"/>
        <v>Not Reported</v>
      </c>
      <c r="Q967" s="1">
        <v>0.72</v>
      </c>
      <c r="R967" s="6">
        <f t="shared" si="88"/>
        <v>0.72</v>
      </c>
    </row>
    <row r="968" spans="1:18" x14ac:dyDescent="0.45">
      <c r="A968" t="s">
        <v>1991</v>
      </c>
      <c r="B968" t="s">
        <v>1992</v>
      </c>
      <c r="C968" t="str">
        <f t="shared" si="89"/>
        <v>David Hooper</v>
      </c>
      <c r="D968" t="s">
        <v>47</v>
      </c>
      <c r="E968" t="str">
        <f t="shared" si="85"/>
        <v>Male</v>
      </c>
      <c r="F968">
        <v>44</v>
      </c>
      <c r="G968" t="s">
        <v>97</v>
      </c>
      <c r="H968" t="s">
        <v>98</v>
      </c>
      <c r="I968" t="s">
        <v>99</v>
      </c>
      <c r="J968">
        <v>9</v>
      </c>
      <c r="K968" t="str">
        <f>IF(J968="","Not Provided",VLOOKUP(J968,YOE_correlation[],2,TRUE))</f>
        <v>2. Intermediate</v>
      </c>
      <c r="L968">
        <v>40</v>
      </c>
      <c r="M968">
        <f t="shared" si="86"/>
        <v>40</v>
      </c>
      <c r="O968">
        <v>0</v>
      </c>
      <c r="P968" t="str">
        <f t="shared" si="87"/>
        <v>Not Active</v>
      </c>
      <c r="Q968" s="1">
        <v>0.7</v>
      </c>
      <c r="R968" s="6">
        <f t="shared" si="88"/>
        <v>0.7</v>
      </c>
    </row>
    <row r="969" spans="1:18" x14ac:dyDescent="0.45">
      <c r="A969" t="s">
        <v>1993</v>
      </c>
      <c r="B969" t="s">
        <v>1994</v>
      </c>
      <c r="C969" t="str">
        <f t="shared" si="89"/>
        <v>Sarah Miller</v>
      </c>
      <c r="D969" t="s">
        <v>8</v>
      </c>
      <c r="E969" t="str">
        <f t="shared" si="85"/>
        <v>Female</v>
      </c>
      <c r="F969">
        <v>36</v>
      </c>
      <c r="G969" t="s">
        <v>52</v>
      </c>
      <c r="H969" t="s">
        <v>10</v>
      </c>
      <c r="I969" t="s">
        <v>63</v>
      </c>
      <c r="J969">
        <v>13</v>
      </c>
      <c r="K969" t="str">
        <f>IF(J969="","Not Provided",VLOOKUP(J969,YOE_correlation[],2,TRUE))</f>
        <v>3. Experienced</v>
      </c>
      <c r="L969">
        <v>30</v>
      </c>
      <c r="M969">
        <f t="shared" si="86"/>
        <v>30</v>
      </c>
      <c r="N969">
        <v>3.6</v>
      </c>
      <c r="O969">
        <v>0</v>
      </c>
      <c r="P969" t="str">
        <f t="shared" si="87"/>
        <v>Not Active</v>
      </c>
      <c r="Q969" s="1">
        <v>0.86</v>
      </c>
      <c r="R969" s="6">
        <f t="shared" si="88"/>
        <v>0.86</v>
      </c>
    </row>
    <row r="970" spans="1:18" x14ac:dyDescent="0.45">
      <c r="A970" t="s">
        <v>1995</v>
      </c>
      <c r="B970" t="s">
        <v>1996</v>
      </c>
      <c r="C970" t="str">
        <f t="shared" si="89"/>
        <v>Lisa Werner MD</v>
      </c>
      <c r="D970" t="s">
        <v>62</v>
      </c>
      <c r="E970" t="str">
        <f t="shared" si="85"/>
        <v>Female</v>
      </c>
      <c r="F970">
        <v>26</v>
      </c>
      <c r="G970" t="s">
        <v>78</v>
      </c>
      <c r="H970" t="s">
        <v>79</v>
      </c>
      <c r="I970" t="s">
        <v>18</v>
      </c>
      <c r="J970">
        <v>1</v>
      </c>
      <c r="K970" t="str">
        <f>IF(J970="","Not Provided",VLOOKUP(J970,YOE_correlation[],2,TRUE))</f>
        <v>1. Entry-level</v>
      </c>
      <c r="L970">
        <v>75</v>
      </c>
      <c r="M970">
        <f t="shared" si="86"/>
        <v>75</v>
      </c>
      <c r="N970">
        <v>3</v>
      </c>
      <c r="O970">
        <v>1</v>
      </c>
      <c r="P970" t="str">
        <f t="shared" si="87"/>
        <v>Active</v>
      </c>
      <c r="R970" s="6" t="str">
        <f t="shared" si="88"/>
        <v>Not Rated</v>
      </c>
    </row>
    <row r="971" spans="1:18" x14ac:dyDescent="0.45">
      <c r="A971" t="s">
        <v>1997</v>
      </c>
      <c r="B971" t="s">
        <v>1998</v>
      </c>
      <c r="C971" t="str">
        <f t="shared" si="89"/>
        <v>Eric Jimenez</v>
      </c>
      <c r="D971" t="s">
        <v>34</v>
      </c>
      <c r="E971" t="str">
        <f t="shared" si="85"/>
        <v>Male</v>
      </c>
      <c r="F971">
        <v>49</v>
      </c>
      <c r="G971" t="s">
        <v>78</v>
      </c>
      <c r="H971" t="s">
        <v>79</v>
      </c>
      <c r="I971" t="s">
        <v>23</v>
      </c>
      <c r="J971">
        <v>1</v>
      </c>
      <c r="K971" t="str">
        <f>IF(J971="","Not Provided",VLOOKUP(J971,YOE_correlation[],2,TRUE))</f>
        <v>1. Entry-level</v>
      </c>
      <c r="M971" t="str">
        <f t="shared" si="86"/>
        <v/>
      </c>
      <c r="N971">
        <v>0</v>
      </c>
      <c r="O971">
        <v>0</v>
      </c>
      <c r="P971" t="str">
        <f t="shared" si="87"/>
        <v>Not Active</v>
      </c>
      <c r="Q971" s="1">
        <v>0.82</v>
      </c>
      <c r="R971" s="6">
        <f t="shared" si="88"/>
        <v>0.82</v>
      </c>
    </row>
    <row r="972" spans="1:18" x14ac:dyDescent="0.45">
      <c r="A972" t="s">
        <v>1999</v>
      </c>
      <c r="B972" t="s">
        <v>2000</v>
      </c>
      <c r="C972" t="str">
        <f t="shared" si="89"/>
        <v>Jay Bush</v>
      </c>
      <c r="D972" t="s">
        <v>34</v>
      </c>
      <c r="E972" t="str">
        <f t="shared" si="85"/>
        <v>Male</v>
      </c>
      <c r="F972">
        <v>29</v>
      </c>
      <c r="G972" t="s">
        <v>119</v>
      </c>
      <c r="H972" t="s">
        <v>120</v>
      </c>
      <c r="I972" t="s">
        <v>11</v>
      </c>
      <c r="J972">
        <v>3</v>
      </c>
      <c r="K972" t="str">
        <f>IF(J972="","Not Provided",VLOOKUP(J972,YOE_correlation[],2,TRUE))</f>
        <v>1. Entry-level</v>
      </c>
      <c r="L972" t="s">
        <v>41</v>
      </c>
      <c r="M972">
        <f t="shared" si="86"/>
        <v>40</v>
      </c>
      <c r="N972">
        <v>0</v>
      </c>
      <c r="O972" t="b">
        <v>1</v>
      </c>
      <c r="P972" t="str">
        <f t="shared" si="87"/>
        <v>Active</v>
      </c>
      <c r="Q972" s="1">
        <v>0.81</v>
      </c>
      <c r="R972" s="6">
        <f t="shared" si="88"/>
        <v>0.81</v>
      </c>
    </row>
    <row r="973" spans="1:18" x14ac:dyDescent="0.45">
      <c r="A973" t="s">
        <v>2001</v>
      </c>
      <c r="B973" t="s">
        <v>2002</v>
      </c>
      <c r="C973" t="str">
        <f t="shared" si="89"/>
        <v>Johnny Rice</v>
      </c>
      <c r="D973" t="s">
        <v>34</v>
      </c>
      <c r="E973" t="str">
        <f t="shared" si="85"/>
        <v>Male</v>
      </c>
      <c r="F973">
        <v>32</v>
      </c>
      <c r="G973" t="s">
        <v>119</v>
      </c>
      <c r="H973" t="s">
        <v>120</v>
      </c>
      <c r="I973" t="s">
        <v>18</v>
      </c>
      <c r="J973">
        <v>1</v>
      </c>
      <c r="K973" t="str">
        <f>IF(J973="","Not Provided",VLOOKUP(J973,YOE_correlation[],2,TRUE))</f>
        <v>1. Entry-level</v>
      </c>
      <c r="L973" s="2">
        <v>40</v>
      </c>
      <c r="M973">
        <f t="shared" si="86"/>
        <v>40</v>
      </c>
      <c r="N973">
        <v>3.1</v>
      </c>
      <c r="O973">
        <v>1</v>
      </c>
      <c r="P973" t="str">
        <f t="shared" si="87"/>
        <v>Active</v>
      </c>
      <c r="Q973" s="1">
        <v>0.76</v>
      </c>
      <c r="R973" s="6">
        <f t="shared" si="88"/>
        <v>0.76</v>
      </c>
    </row>
    <row r="974" spans="1:18" x14ac:dyDescent="0.45">
      <c r="A974" t="s">
        <v>2003</v>
      </c>
      <c r="B974" t="s">
        <v>2004</v>
      </c>
      <c r="C974" t="str">
        <f t="shared" si="89"/>
        <v>Matthew Strong</v>
      </c>
      <c r="D974" t="s">
        <v>47</v>
      </c>
      <c r="E974" t="str">
        <f t="shared" si="85"/>
        <v>Male</v>
      </c>
      <c r="F974">
        <v>24</v>
      </c>
      <c r="G974" t="s">
        <v>35</v>
      </c>
      <c r="H974" t="s">
        <v>36</v>
      </c>
      <c r="I974" t="s">
        <v>5</v>
      </c>
      <c r="J974">
        <v>3</v>
      </c>
      <c r="K974" t="str">
        <f>IF(J974="","Not Provided",VLOOKUP(J974,YOE_correlation[],2,TRUE))</f>
        <v>1. Entry-level</v>
      </c>
      <c r="L974" t="s">
        <v>94</v>
      </c>
      <c r="M974">
        <f t="shared" si="86"/>
        <v>30</v>
      </c>
      <c r="N974">
        <v>3.9</v>
      </c>
      <c r="O974" t="s">
        <v>19</v>
      </c>
      <c r="P974" t="str">
        <f t="shared" si="87"/>
        <v>Not Active</v>
      </c>
      <c r="Q974" s="1">
        <v>0.9</v>
      </c>
      <c r="R974" s="6">
        <f t="shared" si="88"/>
        <v>0.9</v>
      </c>
    </row>
    <row r="975" spans="1:18" x14ac:dyDescent="0.45">
      <c r="A975" t="s">
        <v>2005</v>
      </c>
      <c r="B975" t="s">
        <v>2006</v>
      </c>
      <c r="C975" t="str">
        <f t="shared" si="89"/>
        <v>Mark Chandler</v>
      </c>
      <c r="D975" t="s">
        <v>47</v>
      </c>
      <c r="E975" t="str">
        <f t="shared" si="85"/>
        <v>Male</v>
      </c>
      <c r="F975">
        <v>35</v>
      </c>
      <c r="G975" t="s">
        <v>97</v>
      </c>
      <c r="H975" t="s">
        <v>98</v>
      </c>
      <c r="I975" t="s">
        <v>74</v>
      </c>
      <c r="J975">
        <v>14</v>
      </c>
      <c r="K975" t="str">
        <f>IF(J975="","Not Provided",VLOOKUP(J975,YOE_correlation[],2,TRUE))</f>
        <v>3. Experienced</v>
      </c>
      <c r="L975">
        <v>30</v>
      </c>
      <c r="M975">
        <f t="shared" si="86"/>
        <v>30</v>
      </c>
      <c r="N975">
        <v>1.6</v>
      </c>
      <c r="O975" t="s">
        <v>59</v>
      </c>
      <c r="P975" t="str">
        <f t="shared" si="87"/>
        <v>Active</v>
      </c>
      <c r="Q975" s="1">
        <v>0.67</v>
      </c>
      <c r="R975" s="6">
        <f t="shared" si="88"/>
        <v>0.67</v>
      </c>
    </row>
    <row r="976" spans="1:18" x14ac:dyDescent="0.45">
      <c r="A976" t="s">
        <v>2007</v>
      </c>
      <c r="B976" t="s">
        <v>2008</v>
      </c>
      <c r="C976" t="str">
        <f t="shared" si="89"/>
        <v>Crystal Brown</v>
      </c>
      <c r="D976" t="s">
        <v>26</v>
      </c>
      <c r="E976" t="str">
        <f t="shared" si="85"/>
        <v>Female</v>
      </c>
      <c r="F976">
        <v>43</v>
      </c>
      <c r="G976" t="s">
        <v>173</v>
      </c>
      <c r="H976" t="s">
        <v>57</v>
      </c>
      <c r="I976" t="s">
        <v>5</v>
      </c>
      <c r="J976">
        <v>2</v>
      </c>
      <c r="K976" t="str">
        <f>IF(J976="","Not Provided",VLOOKUP(J976,YOE_correlation[],2,TRUE))</f>
        <v>1. Entry-level</v>
      </c>
      <c r="M976" t="str">
        <f t="shared" si="86"/>
        <v/>
      </c>
      <c r="N976">
        <v>1.8</v>
      </c>
      <c r="O976" t="s">
        <v>143</v>
      </c>
      <c r="P976" t="str">
        <f t="shared" si="87"/>
        <v>Not Active</v>
      </c>
      <c r="Q976" s="1">
        <v>0.61</v>
      </c>
      <c r="R976" s="6">
        <f t="shared" si="88"/>
        <v>0.61</v>
      </c>
    </row>
    <row r="977" spans="1:18" x14ac:dyDescent="0.45">
      <c r="A977" t="s">
        <v>2009</v>
      </c>
      <c r="B977" t="s">
        <v>2010</v>
      </c>
      <c r="C977" t="str">
        <f t="shared" si="89"/>
        <v>Timothy Barton</v>
      </c>
      <c r="D977" t="s">
        <v>15</v>
      </c>
      <c r="E977" t="str">
        <f t="shared" si="85"/>
        <v>Male</v>
      </c>
      <c r="F977">
        <v>53</v>
      </c>
      <c r="G977" t="s">
        <v>97</v>
      </c>
      <c r="H977" t="s">
        <v>98</v>
      </c>
      <c r="I977" t="s">
        <v>99</v>
      </c>
      <c r="J977">
        <v>27</v>
      </c>
      <c r="K977" t="str">
        <f>IF(J977="","Not Provided",VLOOKUP(J977,YOE_correlation[],2,TRUE))</f>
        <v>5. Expert / Veteran</v>
      </c>
      <c r="L977">
        <v>100</v>
      </c>
      <c r="M977">
        <f t="shared" si="86"/>
        <v>100</v>
      </c>
      <c r="N977">
        <v>3.7</v>
      </c>
      <c r="O977" t="s">
        <v>143</v>
      </c>
      <c r="P977" t="str">
        <f t="shared" si="87"/>
        <v>Not Active</v>
      </c>
      <c r="Q977" s="1">
        <v>0.73</v>
      </c>
      <c r="R977" s="6">
        <f t="shared" si="88"/>
        <v>0.73</v>
      </c>
    </row>
    <row r="978" spans="1:18" x14ac:dyDescent="0.45">
      <c r="A978" t="s">
        <v>2011</v>
      </c>
      <c r="B978" t="s">
        <v>2012</v>
      </c>
      <c r="C978" t="str">
        <f t="shared" si="89"/>
        <v>Lisa Hickman</v>
      </c>
      <c r="D978" t="s">
        <v>22</v>
      </c>
      <c r="E978" t="str">
        <f t="shared" si="85"/>
        <v>Female</v>
      </c>
      <c r="F978">
        <v>38</v>
      </c>
      <c r="G978" t="s">
        <v>108</v>
      </c>
      <c r="H978" t="s">
        <v>109</v>
      </c>
      <c r="I978" t="s">
        <v>74</v>
      </c>
      <c r="J978">
        <v>7</v>
      </c>
      <c r="K978" t="str">
        <f>IF(J978="","Not Provided",VLOOKUP(J978,YOE_correlation[],2,TRUE))</f>
        <v>2. Intermediate</v>
      </c>
      <c r="L978">
        <v>75</v>
      </c>
      <c r="M978">
        <f t="shared" si="86"/>
        <v>75</v>
      </c>
      <c r="O978">
        <v>0</v>
      </c>
      <c r="P978" t="str">
        <f t="shared" si="87"/>
        <v>Not Active</v>
      </c>
      <c r="R978" s="6" t="str">
        <f t="shared" si="88"/>
        <v>Not Rated</v>
      </c>
    </row>
    <row r="979" spans="1:18" x14ac:dyDescent="0.45">
      <c r="A979" t="s">
        <v>2013</v>
      </c>
      <c r="B979" t="s">
        <v>2014</v>
      </c>
      <c r="C979" t="str">
        <f t="shared" si="89"/>
        <v>Alan Mendoza</v>
      </c>
      <c r="D979" t="s">
        <v>82</v>
      </c>
      <c r="E979" t="str">
        <f t="shared" si="85"/>
        <v>Male</v>
      </c>
      <c r="F979">
        <v>57</v>
      </c>
      <c r="G979" t="s">
        <v>52</v>
      </c>
      <c r="H979" t="s">
        <v>10</v>
      </c>
      <c r="I979" t="s">
        <v>63</v>
      </c>
      <c r="J979">
        <v>29</v>
      </c>
      <c r="K979" t="str">
        <f>IF(J979="","Not Provided",VLOOKUP(J979,YOE_correlation[],2,TRUE))</f>
        <v>5. Expert / Veteran</v>
      </c>
      <c r="L979">
        <v>75</v>
      </c>
      <c r="M979">
        <f t="shared" si="86"/>
        <v>75</v>
      </c>
      <c r="N979">
        <v>4.0999999999999996</v>
      </c>
      <c r="O979" t="s">
        <v>19</v>
      </c>
      <c r="P979" t="str">
        <f t="shared" si="87"/>
        <v>Not Active</v>
      </c>
      <c r="Q979" s="1">
        <v>0.9</v>
      </c>
      <c r="R979" s="6">
        <f t="shared" si="88"/>
        <v>0.9</v>
      </c>
    </row>
    <row r="980" spans="1:18" x14ac:dyDescent="0.45">
      <c r="A980" t="s">
        <v>2015</v>
      </c>
      <c r="B980" t="s">
        <v>2016</v>
      </c>
      <c r="C980" t="str">
        <f t="shared" si="89"/>
        <v>Jason Sanders</v>
      </c>
      <c r="D980" t="s">
        <v>47</v>
      </c>
      <c r="E980" t="str">
        <f t="shared" si="85"/>
        <v>Male</v>
      </c>
      <c r="F980">
        <v>27</v>
      </c>
      <c r="G980" t="s">
        <v>158</v>
      </c>
      <c r="H980" t="s">
        <v>159</v>
      </c>
      <c r="I980" t="s">
        <v>5</v>
      </c>
      <c r="J980">
        <v>5</v>
      </c>
      <c r="K980" t="str">
        <f>IF(J980="","Not Provided",VLOOKUP(J980,YOE_correlation[],2,TRUE))</f>
        <v>1. Entry-level</v>
      </c>
      <c r="L980" s="2">
        <v>75</v>
      </c>
      <c r="M980">
        <f t="shared" si="86"/>
        <v>75</v>
      </c>
      <c r="N980">
        <v>1.4</v>
      </c>
      <c r="O980" t="b">
        <v>1</v>
      </c>
      <c r="P980" t="str">
        <f t="shared" si="87"/>
        <v>Active</v>
      </c>
      <c r="Q980" s="1">
        <v>0.64</v>
      </c>
      <c r="R980" s="6">
        <f t="shared" si="88"/>
        <v>0.64</v>
      </c>
    </row>
    <row r="981" spans="1:18" x14ac:dyDescent="0.45">
      <c r="A981" t="s">
        <v>2017</v>
      </c>
      <c r="B981" t="s">
        <v>2018</v>
      </c>
      <c r="C981" t="str">
        <f t="shared" si="89"/>
        <v>Charles Dean</v>
      </c>
      <c r="D981" t="s">
        <v>34</v>
      </c>
      <c r="E981" t="str">
        <f t="shared" si="85"/>
        <v>Male</v>
      </c>
      <c r="F981">
        <v>43</v>
      </c>
      <c r="G981" t="s">
        <v>56</v>
      </c>
      <c r="H981" t="s">
        <v>57</v>
      </c>
      <c r="I981" t="s">
        <v>23</v>
      </c>
      <c r="J981">
        <v>2</v>
      </c>
      <c r="K981" t="str">
        <f>IF(J981="","Not Provided",VLOOKUP(J981,YOE_correlation[],2,TRUE))</f>
        <v>1. Entry-level</v>
      </c>
      <c r="L981">
        <v>100</v>
      </c>
      <c r="M981">
        <f t="shared" si="86"/>
        <v>100</v>
      </c>
      <c r="N981">
        <v>1.1000000000000001</v>
      </c>
      <c r="O981">
        <v>1</v>
      </c>
      <c r="P981" t="str">
        <f t="shared" si="87"/>
        <v>Active</v>
      </c>
      <c r="Q981" s="1">
        <v>0.63</v>
      </c>
      <c r="R981" s="6">
        <f t="shared" si="88"/>
        <v>0.63</v>
      </c>
    </row>
    <row r="982" spans="1:18" x14ac:dyDescent="0.45">
      <c r="A982" t="s">
        <v>2019</v>
      </c>
      <c r="B982" t="s">
        <v>2020</v>
      </c>
      <c r="C982" t="str">
        <f t="shared" si="89"/>
        <v>Blake Newton</v>
      </c>
      <c r="D982" t="s">
        <v>15</v>
      </c>
      <c r="E982" t="str">
        <f t="shared" si="85"/>
        <v>Male</v>
      </c>
      <c r="F982">
        <v>48</v>
      </c>
      <c r="G982" t="s">
        <v>112</v>
      </c>
      <c r="H982" t="s">
        <v>10</v>
      </c>
      <c r="I982" t="s">
        <v>37</v>
      </c>
      <c r="J982">
        <v>18</v>
      </c>
      <c r="K982" t="str">
        <f>IF(J982="","Not Provided",VLOOKUP(J982,YOE_correlation[],2,TRUE))</f>
        <v>4. Senior</v>
      </c>
      <c r="L982" s="2">
        <v>40</v>
      </c>
      <c r="M982">
        <f t="shared" si="86"/>
        <v>40</v>
      </c>
      <c r="N982">
        <v>3.9</v>
      </c>
      <c r="P982" t="str">
        <f t="shared" si="87"/>
        <v>Not Reported</v>
      </c>
      <c r="R982" s="6" t="str">
        <f t="shared" si="88"/>
        <v>Not Rated</v>
      </c>
    </row>
    <row r="983" spans="1:18" x14ac:dyDescent="0.45">
      <c r="A983" t="s">
        <v>2021</v>
      </c>
      <c r="B983" t="s">
        <v>2022</v>
      </c>
      <c r="C983" t="str">
        <f t="shared" si="89"/>
        <v>David Gonzalez</v>
      </c>
      <c r="D983" t="s">
        <v>77</v>
      </c>
      <c r="E983" t="str">
        <f t="shared" si="85"/>
        <v>Male</v>
      </c>
      <c r="F983">
        <v>26</v>
      </c>
      <c r="G983" t="s">
        <v>92</v>
      </c>
      <c r="H983" t="s">
        <v>93</v>
      </c>
      <c r="I983" t="s">
        <v>63</v>
      </c>
      <c r="J983">
        <v>8</v>
      </c>
      <c r="K983" t="str">
        <f>IF(J983="","Not Provided",VLOOKUP(J983,YOE_correlation[],2,TRUE))</f>
        <v>2. Intermediate</v>
      </c>
      <c r="L983">
        <v>20</v>
      </c>
      <c r="M983">
        <f t="shared" si="86"/>
        <v>20</v>
      </c>
      <c r="N983">
        <v>3.6</v>
      </c>
      <c r="O983">
        <v>0</v>
      </c>
      <c r="P983" t="str">
        <f t="shared" si="87"/>
        <v>Not Active</v>
      </c>
      <c r="Q983" s="1">
        <v>0.67</v>
      </c>
      <c r="R983" s="6">
        <f t="shared" si="88"/>
        <v>0.67</v>
      </c>
    </row>
    <row r="984" spans="1:18" x14ac:dyDescent="0.45">
      <c r="A984" t="s">
        <v>2023</v>
      </c>
      <c r="B984" t="s">
        <v>2024</v>
      </c>
      <c r="C984" t="str">
        <f t="shared" si="89"/>
        <v>Cindy Williams</v>
      </c>
      <c r="D984" t="s">
        <v>62</v>
      </c>
      <c r="E984" t="str">
        <f t="shared" si="85"/>
        <v>Female</v>
      </c>
      <c r="G984" t="s">
        <v>137</v>
      </c>
      <c r="H984" t="s">
        <v>138</v>
      </c>
      <c r="I984" t="s">
        <v>18</v>
      </c>
      <c r="J984">
        <v>0</v>
      </c>
      <c r="K984" t="str">
        <f>IF(J984="","Not Provided",VLOOKUP(J984,YOE_correlation[],2,TRUE))</f>
        <v>1. Entry-level</v>
      </c>
      <c r="L984" s="2">
        <v>40</v>
      </c>
      <c r="M984">
        <f t="shared" si="86"/>
        <v>40</v>
      </c>
      <c r="N984">
        <v>0</v>
      </c>
      <c r="O984" t="s">
        <v>143</v>
      </c>
      <c r="P984" t="str">
        <f t="shared" si="87"/>
        <v>Not Active</v>
      </c>
      <c r="Q984" s="1">
        <v>0.97</v>
      </c>
      <c r="R984" s="6">
        <f t="shared" si="88"/>
        <v>0.97</v>
      </c>
    </row>
    <row r="985" spans="1:18" x14ac:dyDescent="0.45">
      <c r="A985" t="s">
        <v>2025</v>
      </c>
      <c r="B985" t="s">
        <v>2026</v>
      </c>
      <c r="C985" t="str">
        <f t="shared" si="89"/>
        <v>Laura Wong DDS</v>
      </c>
      <c r="D985" t="s">
        <v>26</v>
      </c>
      <c r="E985" t="str">
        <f t="shared" si="85"/>
        <v>Female</v>
      </c>
      <c r="F985">
        <v>50</v>
      </c>
      <c r="G985" t="s">
        <v>3</v>
      </c>
      <c r="H985" t="s">
        <v>4</v>
      </c>
      <c r="I985" t="s">
        <v>37</v>
      </c>
      <c r="J985">
        <v>16</v>
      </c>
      <c r="K985" t="str">
        <f>IF(J985="","Not Provided",VLOOKUP(J985,YOE_correlation[],2,TRUE))</f>
        <v>4. Senior</v>
      </c>
      <c r="L985" s="2">
        <v>75</v>
      </c>
      <c r="M985">
        <f t="shared" si="86"/>
        <v>75</v>
      </c>
      <c r="N985">
        <v>4.5</v>
      </c>
      <c r="O985">
        <v>0</v>
      </c>
      <c r="P985" t="str">
        <f t="shared" si="87"/>
        <v>Not Active</v>
      </c>
      <c r="Q985">
        <v>69</v>
      </c>
      <c r="R985" s="6">
        <f t="shared" si="88"/>
        <v>0.69</v>
      </c>
    </row>
    <row r="986" spans="1:18" x14ac:dyDescent="0.45">
      <c r="A986" t="s">
        <v>2027</v>
      </c>
      <c r="B986" t="s">
        <v>2028</v>
      </c>
      <c r="C986" t="str">
        <f t="shared" si="89"/>
        <v>Robert Moran</v>
      </c>
      <c r="D986" t="s">
        <v>34</v>
      </c>
      <c r="E986" t="str">
        <f t="shared" si="85"/>
        <v>Male</v>
      </c>
      <c r="F986">
        <v>48</v>
      </c>
      <c r="G986" t="s">
        <v>137</v>
      </c>
      <c r="H986" t="s">
        <v>138</v>
      </c>
      <c r="I986" t="s">
        <v>23</v>
      </c>
      <c r="J986">
        <v>8</v>
      </c>
      <c r="K986" t="str">
        <f>IF(J986="","Not Provided",VLOOKUP(J986,YOE_correlation[],2,TRUE))</f>
        <v>2. Intermediate</v>
      </c>
      <c r="L986">
        <v>50</v>
      </c>
      <c r="M986">
        <f t="shared" si="86"/>
        <v>50</v>
      </c>
      <c r="O986">
        <v>1</v>
      </c>
      <c r="P986" t="str">
        <f t="shared" si="87"/>
        <v>Active</v>
      </c>
      <c r="Q986" s="1">
        <v>0.73</v>
      </c>
      <c r="R986" s="6">
        <f t="shared" si="88"/>
        <v>0.73</v>
      </c>
    </row>
    <row r="987" spans="1:18" x14ac:dyDescent="0.45">
      <c r="A987" t="s">
        <v>2029</v>
      </c>
      <c r="B987" t="s">
        <v>2030</v>
      </c>
      <c r="C987" t="str">
        <f t="shared" si="89"/>
        <v>Bradley Wu</v>
      </c>
      <c r="D987" t="s">
        <v>34</v>
      </c>
      <c r="E987" t="str">
        <f t="shared" si="85"/>
        <v>Male</v>
      </c>
      <c r="F987">
        <v>60</v>
      </c>
      <c r="G987" t="s">
        <v>173</v>
      </c>
      <c r="H987" t="s">
        <v>57</v>
      </c>
      <c r="I987" t="s">
        <v>5</v>
      </c>
      <c r="J987">
        <v>39</v>
      </c>
      <c r="K987" t="str">
        <f>IF(J987="","Not Provided",VLOOKUP(J987,YOE_correlation[],2,TRUE))</f>
        <v>5. Expert / Veteran</v>
      </c>
      <c r="L987">
        <v>20</v>
      </c>
      <c r="M987">
        <f t="shared" si="86"/>
        <v>20</v>
      </c>
      <c r="N987">
        <v>1.4</v>
      </c>
      <c r="O987" t="b">
        <v>1</v>
      </c>
      <c r="P987" t="str">
        <f t="shared" si="87"/>
        <v>Active</v>
      </c>
      <c r="Q987" s="1">
        <v>0.86</v>
      </c>
      <c r="R987" s="6">
        <f t="shared" si="88"/>
        <v>0.86</v>
      </c>
    </row>
    <row r="988" spans="1:18" x14ac:dyDescent="0.45">
      <c r="A988" t="s">
        <v>2031</v>
      </c>
      <c r="B988" t="s">
        <v>2032</v>
      </c>
      <c r="C988" t="str">
        <f t="shared" si="89"/>
        <v>Daniel Thomas</v>
      </c>
      <c r="D988" t="s">
        <v>82</v>
      </c>
      <c r="E988" t="str">
        <f t="shared" si="85"/>
        <v>Male</v>
      </c>
      <c r="F988">
        <v>26</v>
      </c>
      <c r="G988" t="s">
        <v>123</v>
      </c>
      <c r="H988" t="s">
        <v>124</v>
      </c>
      <c r="I988" t="s">
        <v>99</v>
      </c>
      <c r="K988" t="str">
        <f>IF(J988="","Not Provided",VLOOKUP(J988,YOE_correlation[],2,TRUE))</f>
        <v>Not Provided</v>
      </c>
      <c r="L988">
        <v>50</v>
      </c>
      <c r="M988">
        <f t="shared" si="86"/>
        <v>50</v>
      </c>
      <c r="N988">
        <v>0</v>
      </c>
      <c r="O988" t="s">
        <v>53</v>
      </c>
      <c r="P988" t="str">
        <f t="shared" si="87"/>
        <v>Active</v>
      </c>
      <c r="Q988">
        <v>81</v>
      </c>
      <c r="R988" s="6">
        <f t="shared" si="88"/>
        <v>0.81</v>
      </c>
    </row>
    <row r="989" spans="1:18" x14ac:dyDescent="0.45">
      <c r="A989" t="s">
        <v>2033</v>
      </c>
      <c r="B989" t="s">
        <v>2034</v>
      </c>
      <c r="C989" t="str">
        <f t="shared" si="89"/>
        <v>Michelle Peterson</v>
      </c>
      <c r="D989" t="s">
        <v>8</v>
      </c>
      <c r="E989" t="str">
        <f t="shared" si="85"/>
        <v>Female</v>
      </c>
      <c r="F989">
        <v>35</v>
      </c>
      <c r="G989" t="s">
        <v>97</v>
      </c>
      <c r="H989" t="s">
        <v>98</v>
      </c>
      <c r="I989" t="s">
        <v>18</v>
      </c>
      <c r="J989">
        <v>16</v>
      </c>
      <c r="K989" t="str">
        <f>IF(J989="","Not Provided",VLOOKUP(J989,YOE_correlation[],2,TRUE))</f>
        <v>4. Senior</v>
      </c>
      <c r="L989" t="s">
        <v>12</v>
      </c>
      <c r="M989">
        <f t="shared" si="86"/>
        <v>100</v>
      </c>
      <c r="N989">
        <v>4.3</v>
      </c>
      <c r="O989">
        <v>1</v>
      </c>
      <c r="P989" t="str">
        <f t="shared" si="87"/>
        <v>Active</v>
      </c>
      <c r="Q989" s="1">
        <v>0.74</v>
      </c>
      <c r="R989" s="6">
        <f t="shared" si="88"/>
        <v>0.74</v>
      </c>
    </row>
    <row r="990" spans="1:18" x14ac:dyDescent="0.45">
      <c r="A990" t="s">
        <v>2035</v>
      </c>
      <c r="B990" t="s">
        <v>2036</v>
      </c>
      <c r="C990" t="str">
        <f t="shared" si="89"/>
        <v>Seth Thomas</v>
      </c>
      <c r="D990" t="s">
        <v>82</v>
      </c>
      <c r="E990" t="str">
        <f t="shared" si="85"/>
        <v>Male</v>
      </c>
      <c r="F990">
        <v>23</v>
      </c>
      <c r="G990" t="s">
        <v>44</v>
      </c>
      <c r="H990" t="s">
        <v>10</v>
      </c>
      <c r="I990" t="s">
        <v>5</v>
      </c>
      <c r="J990">
        <v>4</v>
      </c>
      <c r="K990" t="str">
        <f>IF(J990="","Not Provided",VLOOKUP(J990,YOE_correlation[],2,TRUE))</f>
        <v>1. Entry-level</v>
      </c>
      <c r="L990" s="2">
        <v>100</v>
      </c>
      <c r="M990">
        <f t="shared" si="86"/>
        <v>100</v>
      </c>
      <c r="N990">
        <v>2.2000000000000002</v>
      </c>
      <c r="O990">
        <v>1</v>
      </c>
      <c r="P990" t="str">
        <f t="shared" si="87"/>
        <v>Active</v>
      </c>
      <c r="Q990">
        <v>64</v>
      </c>
      <c r="R990" s="6">
        <f t="shared" si="88"/>
        <v>0.64</v>
      </c>
    </row>
    <row r="991" spans="1:18" x14ac:dyDescent="0.45">
      <c r="A991" t="s">
        <v>2037</v>
      </c>
      <c r="B991" t="s">
        <v>2038</v>
      </c>
      <c r="C991" t="str">
        <f t="shared" si="89"/>
        <v>Evan Ramos</v>
      </c>
      <c r="D991" t="s">
        <v>82</v>
      </c>
      <c r="E991" t="str">
        <f t="shared" si="85"/>
        <v>Male</v>
      </c>
      <c r="F991">
        <v>37</v>
      </c>
      <c r="G991" t="s">
        <v>9</v>
      </c>
      <c r="H991" t="s">
        <v>10</v>
      </c>
      <c r="I991" t="s">
        <v>18</v>
      </c>
      <c r="J991">
        <v>4</v>
      </c>
      <c r="K991" t="str">
        <f>IF(J991="","Not Provided",VLOOKUP(J991,YOE_correlation[],2,TRUE))</f>
        <v>1. Entry-level</v>
      </c>
      <c r="L991">
        <v>75</v>
      </c>
      <c r="M991">
        <f t="shared" si="86"/>
        <v>75</v>
      </c>
      <c r="N991">
        <v>3.2</v>
      </c>
      <c r="O991" t="b">
        <v>0</v>
      </c>
      <c r="P991" t="str">
        <f t="shared" si="87"/>
        <v>Not Active</v>
      </c>
      <c r="Q991" s="1">
        <v>0.76</v>
      </c>
      <c r="R991" s="6">
        <f t="shared" si="88"/>
        <v>0.76</v>
      </c>
    </row>
    <row r="992" spans="1:18" x14ac:dyDescent="0.45">
      <c r="A992" t="s">
        <v>2039</v>
      </c>
      <c r="B992" t="s">
        <v>2040</v>
      </c>
      <c r="C992" t="str">
        <f t="shared" si="89"/>
        <v>Michelle Solis</v>
      </c>
      <c r="D992" t="s">
        <v>8</v>
      </c>
      <c r="E992" t="str">
        <f t="shared" si="85"/>
        <v>Female</v>
      </c>
      <c r="F992">
        <v>21</v>
      </c>
      <c r="G992" t="s">
        <v>56</v>
      </c>
      <c r="H992" t="s">
        <v>57</v>
      </c>
      <c r="I992" t="s">
        <v>31</v>
      </c>
      <c r="J992">
        <v>2</v>
      </c>
      <c r="K992" t="str">
        <f>IF(J992="","Not Provided",VLOOKUP(J992,YOE_correlation[],2,TRUE))</f>
        <v>1. Entry-level</v>
      </c>
      <c r="L992">
        <v>100</v>
      </c>
      <c r="M992">
        <f t="shared" si="86"/>
        <v>100</v>
      </c>
      <c r="N992">
        <v>3.7</v>
      </c>
      <c r="O992" t="s">
        <v>53</v>
      </c>
      <c r="P992" t="str">
        <f t="shared" si="87"/>
        <v>Active</v>
      </c>
      <c r="Q992">
        <v>73</v>
      </c>
      <c r="R992" s="6">
        <f t="shared" si="88"/>
        <v>0.73</v>
      </c>
    </row>
    <row r="993" spans="1:18" x14ac:dyDescent="0.45">
      <c r="A993" t="s">
        <v>2041</v>
      </c>
      <c r="B993" t="s">
        <v>2042</v>
      </c>
      <c r="C993" t="str">
        <f t="shared" si="89"/>
        <v>Charlotte Taylor</v>
      </c>
      <c r="D993" t="s">
        <v>8</v>
      </c>
      <c r="E993" t="str">
        <f t="shared" si="85"/>
        <v>Female</v>
      </c>
      <c r="F993">
        <v>58</v>
      </c>
      <c r="G993" t="s">
        <v>16</v>
      </c>
      <c r="H993" t="s">
        <v>17</v>
      </c>
      <c r="I993" t="s">
        <v>58</v>
      </c>
      <c r="J993">
        <v>37</v>
      </c>
      <c r="K993" t="str">
        <f>IF(J993="","Not Provided",VLOOKUP(J993,YOE_correlation[],2,TRUE))</f>
        <v>5. Expert / Veteran</v>
      </c>
      <c r="L993" t="s">
        <v>83</v>
      </c>
      <c r="M993">
        <f t="shared" si="86"/>
        <v>50</v>
      </c>
      <c r="N993">
        <v>4.9000000000000004</v>
      </c>
      <c r="O993" t="b">
        <v>0</v>
      </c>
      <c r="P993" t="str">
        <f t="shared" si="87"/>
        <v>Not Active</v>
      </c>
      <c r="Q993" s="1">
        <v>0.69</v>
      </c>
      <c r="R993" s="6">
        <f t="shared" si="88"/>
        <v>0.69</v>
      </c>
    </row>
    <row r="994" spans="1:18" x14ac:dyDescent="0.45">
      <c r="A994" t="s">
        <v>2043</v>
      </c>
      <c r="B994" t="s">
        <v>2044</v>
      </c>
      <c r="C994" t="str">
        <f t="shared" si="89"/>
        <v>Sandra Preston</v>
      </c>
      <c r="D994" t="s">
        <v>62</v>
      </c>
      <c r="E994" t="str">
        <f t="shared" si="85"/>
        <v>Female</v>
      </c>
      <c r="F994">
        <v>52</v>
      </c>
      <c r="G994" t="s">
        <v>35</v>
      </c>
      <c r="H994" t="s">
        <v>36</v>
      </c>
      <c r="I994" t="s">
        <v>11</v>
      </c>
      <c r="J994">
        <v>32</v>
      </c>
      <c r="K994" t="str">
        <f>IF(J994="","Not Provided",VLOOKUP(J994,YOE_correlation[],2,TRUE))</f>
        <v>5. Expert / Veteran</v>
      </c>
      <c r="L994" s="2">
        <v>75</v>
      </c>
      <c r="M994">
        <f t="shared" si="86"/>
        <v>75</v>
      </c>
      <c r="N994">
        <v>3.2</v>
      </c>
      <c r="O994">
        <v>0</v>
      </c>
      <c r="P994" t="str">
        <f t="shared" si="87"/>
        <v>Not Active</v>
      </c>
      <c r="Q994" s="1">
        <v>0.79</v>
      </c>
      <c r="R994" s="6">
        <f t="shared" si="88"/>
        <v>0.79</v>
      </c>
    </row>
    <row r="995" spans="1:18" x14ac:dyDescent="0.45">
      <c r="A995" t="s">
        <v>2045</v>
      </c>
      <c r="B995" t="s">
        <v>2046</v>
      </c>
      <c r="C995" t="str">
        <f t="shared" si="89"/>
        <v>Jim Weiss</v>
      </c>
      <c r="D995" t="s">
        <v>15</v>
      </c>
      <c r="E995" t="str">
        <f t="shared" si="85"/>
        <v>Male</v>
      </c>
      <c r="F995">
        <v>46</v>
      </c>
      <c r="G995" t="s">
        <v>108</v>
      </c>
      <c r="H995" t="s">
        <v>109</v>
      </c>
      <c r="I995" t="s">
        <v>11</v>
      </c>
      <c r="J995">
        <v>8</v>
      </c>
      <c r="K995" t="str">
        <f>IF(J995="","Not Provided",VLOOKUP(J995,YOE_correlation[],2,TRUE))</f>
        <v>2. Intermediate</v>
      </c>
      <c r="L995">
        <v>20</v>
      </c>
      <c r="M995">
        <f t="shared" si="86"/>
        <v>20</v>
      </c>
      <c r="N995">
        <v>2.2000000000000002</v>
      </c>
      <c r="P995" t="str">
        <f t="shared" si="87"/>
        <v>Not Reported</v>
      </c>
      <c r="Q995">
        <v>89</v>
      </c>
      <c r="R995" s="6">
        <f t="shared" si="88"/>
        <v>0.89</v>
      </c>
    </row>
    <row r="996" spans="1:18" x14ac:dyDescent="0.45">
      <c r="A996" t="s">
        <v>2047</v>
      </c>
      <c r="B996" t="s">
        <v>2048</v>
      </c>
      <c r="C996" t="str">
        <f t="shared" si="89"/>
        <v>Jennifer Hinton</v>
      </c>
      <c r="D996" t="s">
        <v>62</v>
      </c>
      <c r="E996" t="str">
        <f t="shared" si="85"/>
        <v>Female</v>
      </c>
      <c r="F996">
        <v>34</v>
      </c>
      <c r="G996" t="s">
        <v>137</v>
      </c>
      <c r="H996" t="s">
        <v>138</v>
      </c>
      <c r="I996" t="s">
        <v>74</v>
      </c>
      <c r="J996">
        <v>8</v>
      </c>
      <c r="K996" t="str">
        <f>IF(J996="","Not Provided",VLOOKUP(J996,YOE_correlation[],2,TRUE))</f>
        <v>2. Intermediate</v>
      </c>
      <c r="L996">
        <v>30</v>
      </c>
      <c r="M996">
        <f t="shared" si="86"/>
        <v>30</v>
      </c>
      <c r="N996">
        <v>3.9</v>
      </c>
      <c r="O996" t="s">
        <v>59</v>
      </c>
      <c r="P996" t="str">
        <f t="shared" si="87"/>
        <v>Active</v>
      </c>
      <c r="Q996" s="1">
        <v>0.95</v>
      </c>
      <c r="R996" s="6">
        <f t="shared" si="88"/>
        <v>0.95</v>
      </c>
    </row>
    <row r="997" spans="1:18" x14ac:dyDescent="0.45">
      <c r="A997" t="s">
        <v>2049</v>
      </c>
      <c r="B997" t="s">
        <v>2050</v>
      </c>
      <c r="C997" t="str">
        <f t="shared" si="89"/>
        <v>Albert Wilcox</v>
      </c>
      <c r="D997" t="s">
        <v>82</v>
      </c>
      <c r="E997" t="str">
        <f t="shared" si="85"/>
        <v>Male</v>
      </c>
      <c r="F997">
        <v>56</v>
      </c>
      <c r="G997" t="s">
        <v>48</v>
      </c>
      <c r="H997" t="s">
        <v>49</v>
      </c>
      <c r="I997" t="s">
        <v>74</v>
      </c>
      <c r="J997">
        <v>13</v>
      </c>
      <c r="K997" t="str">
        <f>IF(J997="","Not Provided",VLOOKUP(J997,YOE_correlation[],2,TRUE))</f>
        <v>3. Experienced</v>
      </c>
      <c r="L997">
        <v>100</v>
      </c>
      <c r="M997">
        <f t="shared" si="86"/>
        <v>100</v>
      </c>
      <c r="N997">
        <v>0</v>
      </c>
      <c r="O997" t="s">
        <v>143</v>
      </c>
      <c r="P997" t="str">
        <f t="shared" si="87"/>
        <v>Not Active</v>
      </c>
      <c r="Q997" s="1">
        <v>0.68</v>
      </c>
      <c r="R997" s="6">
        <f t="shared" si="88"/>
        <v>0.68</v>
      </c>
    </row>
    <row r="998" spans="1:18" x14ac:dyDescent="0.45">
      <c r="A998" t="s">
        <v>2051</v>
      </c>
      <c r="B998" t="s">
        <v>2052</v>
      </c>
      <c r="C998" t="str">
        <f t="shared" si="89"/>
        <v>Cheryl Norris</v>
      </c>
      <c r="D998" t="s">
        <v>2</v>
      </c>
      <c r="E998" t="str">
        <f t="shared" si="85"/>
        <v>Female</v>
      </c>
      <c r="F998">
        <v>26</v>
      </c>
      <c r="G998" t="s">
        <v>16</v>
      </c>
      <c r="H998" t="s">
        <v>17</v>
      </c>
      <c r="I998" t="s">
        <v>5</v>
      </c>
      <c r="J998">
        <v>6</v>
      </c>
      <c r="K998" t="str">
        <f>IF(J998="","Not Provided",VLOOKUP(J998,YOE_correlation[],2,TRUE))</f>
        <v>2. Intermediate</v>
      </c>
      <c r="L998" t="s">
        <v>41</v>
      </c>
      <c r="M998">
        <f t="shared" si="86"/>
        <v>40</v>
      </c>
      <c r="N998">
        <v>2.8</v>
      </c>
      <c r="O998" t="s">
        <v>19</v>
      </c>
      <c r="P998" t="str">
        <f t="shared" si="87"/>
        <v>Not Active</v>
      </c>
      <c r="Q998">
        <v>82</v>
      </c>
      <c r="R998" s="6">
        <f t="shared" si="88"/>
        <v>0.82</v>
      </c>
    </row>
    <row r="999" spans="1:18" x14ac:dyDescent="0.45">
      <c r="A999" t="s">
        <v>2053</v>
      </c>
      <c r="B999" t="s">
        <v>2054</v>
      </c>
      <c r="C999" t="str">
        <f t="shared" si="89"/>
        <v>Kathy Watkins</v>
      </c>
      <c r="D999" t="s">
        <v>26</v>
      </c>
      <c r="E999" t="str">
        <f t="shared" si="85"/>
        <v>Female</v>
      </c>
      <c r="F999">
        <v>37</v>
      </c>
      <c r="G999" t="s">
        <v>70</v>
      </c>
      <c r="H999" t="s">
        <v>71</v>
      </c>
      <c r="I999" t="s">
        <v>37</v>
      </c>
      <c r="J999">
        <v>15</v>
      </c>
      <c r="K999" t="str">
        <f>IF(J999="","Not Provided",VLOOKUP(J999,YOE_correlation[],2,TRUE))</f>
        <v>3. Experienced</v>
      </c>
      <c r="L999">
        <v>75</v>
      </c>
      <c r="M999">
        <f t="shared" si="86"/>
        <v>75</v>
      </c>
      <c r="O999" t="b">
        <v>0</v>
      </c>
      <c r="P999" t="str">
        <f t="shared" si="87"/>
        <v>Not Active</v>
      </c>
      <c r="Q999" s="1">
        <v>0.94</v>
      </c>
      <c r="R999" s="6">
        <f t="shared" si="88"/>
        <v>0.94</v>
      </c>
    </row>
    <row r="1000" spans="1:18" x14ac:dyDescent="0.45">
      <c r="A1000" t="s">
        <v>2055</v>
      </c>
      <c r="B1000" t="s">
        <v>2056</v>
      </c>
      <c r="C1000" t="str">
        <f t="shared" si="89"/>
        <v>John Obrien</v>
      </c>
      <c r="D1000" t="s">
        <v>34</v>
      </c>
      <c r="E1000" t="str">
        <f t="shared" si="85"/>
        <v>Male</v>
      </c>
      <c r="F1000">
        <v>46</v>
      </c>
      <c r="G1000" t="s">
        <v>108</v>
      </c>
      <c r="H1000" t="s">
        <v>109</v>
      </c>
      <c r="I1000" t="s">
        <v>99</v>
      </c>
      <c r="J1000">
        <v>22</v>
      </c>
      <c r="K1000" t="str">
        <f>IF(J1000="","Not Provided",VLOOKUP(J1000,YOE_correlation[],2,TRUE))</f>
        <v>5. Expert / Veteran</v>
      </c>
      <c r="L1000">
        <v>100</v>
      </c>
      <c r="M1000">
        <f t="shared" si="86"/>
        <v>100</v>
      </c>
      <c r="N1000">
        <v>2.8</v>
      </c>
      <c r="O1000" t="s">
        <v>53</v>
      </c>
      <c r="P1000" t="str">
        <f t="shared" si="87"/>
        <v>Active</v>
      </c>
      <c r="Q1000">
        <v>97</v>
      </c>
      <c r="R1000" s="6">
        <f t="shared" si="88"/>
        <v>0.97</v>
      </c>
    </row>
    <row r="1001" spans="1:18" x14ac:dyDescent="0.45">
      <c r="A1001" t="s">
        <v>2057</v>
      </c>
      <c r="B1001" t="s">
        <v>2058</v>
      </c>
      <c r="C1001" t="str">
        <f t="shared" si="89"/>
        <v>Dawn Green</v>
      </c>
      <c r="D1001" t="s">
        <v>62</v>
      </c>
      <c r="E1001" t="str">
        <f t="shared" si="85"/>
        <v>Female</v>
      </c>
      <c r="F1001">
        <v>36</v>
      </c>
      <c r="G1001" t="s">
        <v>162</v>
      </c>
      <c r="H1001" t="s">
        <v>57</v>
      </c>
      <c r="I1001" t="s">
        <v>58</v>
      </c>
      <c r="J1001">
        <v>18</v>
      </c>
      <c r="K1001" t="str">
        <f>IF(J1001="","Not Provided",VLOOKUP(J1001,YOE_correlation[],2,TRUE))</f>
        <v>4. Senior</v>
      </c>
      <c r="L1001" s="2">
        <v>20</v>
      </c>
      <c r="M1001">
        <f t="shared" si="86"/>
        <v>20</v>
      </c>
      <c r="N1001">
        <v>1.7</v>
      </c>
      <c r="O1001">
        <v>1</v>
      </c>
      <c r="P1001" t="str">
        <f t="shared" si="87"/>
        <v>Active</v>
      </c>
      <c r="Q1001">
        <v>72</v>
      </c>
      <c r="R1001" s="6">
        <f t="shared" si="88"/>
        <v>0.72</v>
      </c>
    </row>
  </sheetData>
  <conditionalFormatting sqref="A1:A1048576">
    <cfRule type="duplicateValues" dxfId="28" priority="1"/>
  </conditionalFormatting>
  <pageMargins left="0.7" right="0.7" top="0.75" bottom="0.75" header="0.3" footer="0.3"/>
  <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443DA-A5F6-41AD-8A47-98D83064E867}">
  <sheetPr codeName="Sheet2"/>
  <dimension ref="A1:K75"/>
  <sheetViews>
    <sheetView topLeftCell="A56" workbookViewId="0">
      <selection activeCell="C67" sqref="C67"/>
    </sheetView>
  </sheetViews>
  <sheetFormatPr defaultRowHeight="14.25" x14ac:dyDescent="0.45"/>
  <cols>
    <col min="1" max="1" width="12" bestFit="1" customWidth="1"/>
    <col min="2" max="2" width="18.6640625" bestFit="1" customWidth="1"/>
    <col min="3" max="3" width="16.86328125" bestFit="1" customWidth="1"/>
    <col min="4" max="4" width="20.265625" bestFit="1" customWidth="1"/>
    <col min="5" max="5" width="14.46484375" bestFit="1" customWidth="1"/>
    <col min="6" max="6" width="12" bestFit="1" customWidth="1"/>
    <col min="7" max="8" width="18.6640625" bestFit="1" customWidth="1"/>
    <col min="9" max="9" width="27.46484375" bestFit="1" customWidth="1"/>
    <col min="10" max="10" width="13.19921875" bestFit="1" customWidth="1"/>
    <col min="11" max="11" width="18.6640625" bestFit="1" customWidth="1"/>
    <col min="12" max="12" width="15.59765625" bestFit="1" customWidth="1"/>
    <col min="13" max="13" width="15.265625" bestFit="1" customWidth="1"/>
    <col min="14" max="14" width="15.6640625" bestFit="1" customWidth="1"/>
    <col min="15" max="15" width="10.06640625" bestFit="1" customWidth="1"/>
    <col min="16" max="16" width="5.53125" bestFit="1" customWidth="1"/>
    <col min="17" max="17" width="6.59765625" bestFit="1" customWidth="1"/>
    <col min="18" max="18" width="10.73046875" bestFit="1" customWidth="1"/>
    <col min="19" max="19" width="6.1328125" bestFit="1" customWidth="1"/>
    <col min="20" max="20" width="10.53125" bestFit="1" customWidth="1"/>
    <col min="21" max="21" width="10.3984375" bestFit="1" customWidth="1"/>
    <col min="22" max="22" width="5.53125" bestFit="1" customWidth="1"/>
    <col min="23" max="23" width="6.1328125" bestFit="1" customWidth="1"/>
    <col min="24" max="24" width="13.73046875" bestFit="1" customWidth="1"/>
    <col min="25" max="25" width="11.6640625" bestFit="1" customWidth="1"/>
    <col min="26" max="26" width="10.06640625" bestFit="1" customWidth="1"/>
  </cols>
  <sheetData>
    <row r="1" spans="1:11" ht="18" x14ac:dyDescent="0.55000000000000004">
      <c r="A1" s="12" t="s">
        <v>2082</v>
      </c>
      <c r="B1" s="12"/>
      <c r="F1" s="12" t="s">
        <v>2069</v>
      </c>
      <c r="G1" s="12"/>
      <c r="I1" s="7" t="s">
        <v>3</v>
      </c>
      <c r="K1" s="7" t="s">
        <v>4</v>
      </c>
    </row>
    <row r="2" spans="1:11" x14ac:dyDescent="0.45">
      <c r="A2" s="9" t="s">
        <v>2079</v>
      </c>
      <c r="B2" t="s">
        <v>2081</v>
      </c>
      <c r="D2" t="s">
        <v>2078</v>
      </c>
      <c r="F2" s="9" t="s">
        <v>2079</v>
      </c>
      <c r="G2" t="s">
        <v>2078</v>
      </c>
      <c r="I2" s="8" t="s">
        <v>9</v>
      </c>
      <c r="K2" s="8" t="s">
        <v>10</v>
      </c>
    </row>
    <row r="3" spans="1:11" x14ac:dyDescent="0.45">
      <c r="A3" s="10" t="s">
        <v>74</v>
      </c>
      <c r="B3" s="3">
        <v>2.8106796116504866</v>
      </c>
      <c r="D3" s="13">
        <v>1000</v>
      </c>
      <c r="F3" s="10" t="s">
        <v>2084</v>
      </c>
      <c r="G3" s="6">
        <v>0.44600000000000001</v>
      </c>
      <c r="I3" s="7" t="s">
        <v>16</v>
      </c>
      <c r="K3" s="7" t="s">
        <v>17</v>
      </c>
    </row>
    <row r="4" spans="1:11" x14ac:dyDescent="0.45">
      <c r="A4" s="10" t="s">
        <v>99</v>
      </c>
      <c r="B4" s="3">
        <v>2.5741176470588236</v>
      </c>
      <c r="F4" s="10" t="s">
        <v>2085</v>
      </c>
      <c r="G4" s="6">
        <v>0.46500000000000002</v>
      </c>
      <c r="I4" s="8" t="s">
        <v>29</v>
      </c>
      <c r="K4" s="8" t="s">
        <v>30</v>
      </c>
    </row>
    <row r="5" spans="1:11" x14ac:dyDescent="0.45">
      <c r="A5" s="10" t="s">
        <v>11</v>
      </c>
      <c r="B5" s="3">
        <v>2.5476744186046507</v>
      </c>
      <c r="D5" t="s">
        <v>2088</v>
      </c>
      <c r="F5" s="10" t="s">
        <v>2086</v>
      </c>
      <c r="G5" s="6">
        <v>8.8999999999999996E-2</v>
      </c>
      <c r="I5" s="7" t="s">
        <v>35</v>
      </c>
      <c r="K5" s="7" t="s">
        <v>36</v>
      </c>
    </row>
    <row r="6" spans="1:11" x14ac:dyDescent="0.45">
      <c r="A6" s="10" t="s">
        <v>58</v>
      </c>
      <c r="B6" s="3">
        <v>2.5237623762376242</v>
      </c>
      <c r="D6" s="13">
        <v>11.340358271865121</v>
      </c>
      <c r="F6" s="10" t="s">
        <v>2080</v>
      </c>
      <c r="G6" s="6">
        <v>1</v>
      </c>
      <c r="I6" s="7" t="s">
        <v>44</v>
      </c>
      <c r="K6" s="8" t="s">
        <v>49</v>
      </c>
    </row>
    <row r="7" spans="1:11" x14ac:dyDescent="0.45">
      <c r="A7" s="10" t="s">
        <v>18</v>
      </c>
      <c r="B7" s="3">
        <v>2.5105882352941169</v>
      </c>
      <c r="I7" s="8" t="s">
        <v>48</v>
      </c>
      <c r="K7" s="8" t="s">
        <v>57</v>
      </c>
    </row>
    <row r="8" spans="1:11" x14ac:dyDescent="0.45">
      <c r="A8" s="10" t="s">
        <v>63</v>
      </c>
      <c r="B8" s="3">
        <v>2.4714285714285711</v>
      </c>
      <c r="D8" t="s">
        <v>2089</v>
      </c>
      <c r="E8" t="s">
        <v>2105</v>
      </c>
      <c r="F8" t="s">
        <v>2106</v>
      </c>
      <c r="I8" s="7" t="s">
        <v>52</v>
      </c>
      <c r="K8" s="8" t="s">
        <v>71</v>
      </c>
    </row>
    <row r="9" spans="1:11" x14ac:dyDescent="0.45">
      <c r="A9" s="10" t="s">
        <v>23</v>
      </c>
      <c r="B9" s="3">
        <v>2.4361702127659566</v>
      </c>
      <c r="D9" s="13">
        <v>52.461368653421637</v>
      </c>
      <c r="E9" s="13">
        <v>100</v>
      </c>
      <c r="F9" s="13">
        <v>20</v>
      </c>
      <c r="I9" s="8" t="s">
        <v>56</v>
      </c>
      <c r="K9" s="8" t="s">
        <v>79</v>
      </c>
    </row>
    <row r="10" spans="1:11" x14ac:dyDescent="0.45">
      <c r="A10" s="10" t="s">
        <v>37</v>
      </c>
      <c r="B10" s="3">
        <v>2.4267441860465122</v>
      </c>
      <c r="I10" s="8" t="s">
        <v>70</v>
      </c>
      <c r="K10" s="7" t="s">
        <v>93</v>
      </c>
    </row>
    <row r="11" spans="1:11" x14ac:dyDescent="0.45">
      <c r="A11" s="10" t="s">
        <v>31</v>
      </c>
      <c r="B11" s="3">
        <v>2.4168539325842695</v>
      </c>
      <c r="D11" t="s">
        <v>2091</v>
      </c>
      <c r="I11" s="8" t="s">
        <v>78</v>
      </c>
      <c r="K11" s="8" t="s">
        <v>98</v>
      </c>
    </row>
    <row r="12" spans="1:11" x14ac:dyDescent="0.45">
      <c r="A12" s="10" t="s">
        <v>5</v>
      </c>
      <c r="B12" s="3">
        <v>2.3655913978494625</v>
      </c>
      <c r="D12" s="13">
        <v>40.509278350515466</v>
      </c>
      <c r="I12" s="7" t="s">
        <v>92</v>
      </c>
      <c r="K12" s="8" t="s">
        <v>109</v>
      </c>
    </row>
    <row r="13" spans="1:11" x14ac:dyDescent="0.45">
      <c r="A13" s="10" t="s">
        <v>2080</v>
      </c>
      <c r="B13" s="3">
        <v>2.5125695216907658</v>
      </c>
      <c r="I13" s="8" t="s">
        <v>97</v>
      </c>
      <c r="K13" s="8" t="s">
        <v>120</v>
      </c>
    </row>
    <row r="14" spans="1:11" x14ac:dyDescent="0.45">
      <c r="D14" t="s">
        <v>2081</v>
      </c>
      <c r="I14" s="8" t="s">
        <v>108</v>
      </c>
      <c r="K14" s="7" t="s">
        <v>124</v>
      </c>
    </row>
    <row r="15" spans="1:11" ht="18" x14ac:dyDescent="0.55000000000000004">
      <c r="A15" s="12" t="s">
        <v>2061</v>
      </c>
      <c r="B15" s="12"/>
      <c r="D15" s="3">
        <v>2.5125695216907653</v>
      </c>
      <c r="I15" s="7" t="s">
        <v>112</v>
      </c>
      <c r="K15" s="7" t="s">
        <v>138</v>
      </c>
    </row>
    <row r="16" spans="1:11" x14ac:dyDescent="0.45">
      <c r="A16" s="9" t="s">
        <v>2079</v>
      </c>
      <c r="B16" t="s">
        <v>2078</v>
      </c>
      <c r="I16" s="8" t="s">
        <v>119</v>
      </c>
      <c r="K16" s="8" t="s">
        <v>159</v>
      </c>
    </row>
    <row r="17" spans="1:11" x14ac:dyDescent="0.45">
      <c r="A17" s="10" t="s">
        <v>62</v>
      </c>
      <c r="B17">
        <v>490</v>
      </c>
      <c r="D17" t="s">
        <v>2096</v>
      </c>
      <c r="I17" s="7" t="s">
        <v>123</v>
      </c>
      <c r="K17">
        <f>COUNTA(K1:K16)</f>
        <v>16</v>
      </c>
    </row>
    <row r="18" spans="1:11" x14ac:dyDescent="0.45">
      <c r="A18" s="10" t="s">
        <v>82</v>
      </c>
      <c r="B18">
        <v>510</v>
      </c>
      <c r="D18" s="20">
        <v>0.79269417475728277</v>
      </c>
      <c r="I18" s="7" t="s">
        <v>137</v>
      </c>
    </row>
    <row r="19" spans="1:11" x14ac:dyDescent="0.45">
      <c r="A19" s="10" t="s">
        <v>2080</v>
      </c>
      <c r="B19">
        <v>1000</v>
      </c>
      <c r="I19" s="8" t="s">
        <v>158</v>
      </c>
    </row>
    <row r="20" spans="1:11" x14ac:dyDescent="0.45">
      <c r="I20" s="7" t="s">
        <v>162</v>
      </c>
    </row>
    <row r="21" spans="1:11" ht="31.5" customHeight="1" x14ac:dyDescent="0.55000000000000004">
      <c r="A21" s="19" t="s">
        <v>2093</v>
      </c>
      <c r="B21" s="12"/>
      <c r="I21" s="8" t="s">
        <v>173</v>
      </c>
    </row>
    <row r="22" spans="1:11" x14ac:dyDescent="0.45">
      <c r="A22" s="9" t="s">
        <v>2079</v>
      </c>
      <c r="B22" t="s">
        <v>2088</v>
      </c>
      <c r="I22">
        <f>COUNTA(I1:I21)</f>
        <v>21</v>
      </c>
    </row>
    <row r="23" spans="1:11" x14ac:dyDescent="0.45">
      <c r="A23" s="10" t="s">
        <v>37</v>
      </c>
      <c r="B23" s="3">
        <v>9.8555555555555561</v>
      </c>
    </row>
    <row r="24" spans="1:11" ht="54" x14ac:dyDescent="0.55000000000000004">
      <c r="A24" s="10" t="s">
        <v>31</v>
      </c>
      <c r="B24" s="3">
        <v>9.9680851063829792</v>
      </c>
      <c r="D24" s="19" t="s">
        <v>2103</v>
      </c>
      <c r="E24" s="12"/>
      <c r="G24" s="19" t="s">
        <v>2104</v>
      </c>
      <c r="H24" s="12"/>
      <c r="J24" s="19" t="s">
        <v>2119</v>
      </c>
      <c r="K24" s="12"/>
    </row>
    <row r="25" spans="1:11" x14ac:dyDescent="0.45">
      <c r="A25" s="10" t="s">
        <v>5</v>
      </c>
      <c r="B25" s="3">
        <v>10.0625</v>
      </c>
      <c r="D25" s="9" t="s">
        <v>2079</v>
      </c>
      <c r="E25" t="s">
        <v>2078</v>
      </c>
      <c r="G25" s="9" t="s">
        <v>2079</v>
      </c>
      <c r="H25" t="s">
        <v>2078</v>
      </c>
      <c r="J25" s="9" t="s">
        <v>2079</v>
      </c>
      <c r="K25" t="s">
        <v>2078</v>
      </c>
    </row>
    <row r="26" spans="1:11" x14ac:dyDescent="0.45">
      <c r="A26" s="10" t="s">
        <v>58</v>
      </c>
      <c r="B26" s="3">
        <v>10.462962962962964</v>
      </c>
      <c r="D26" s="10" t="s">
        <v>92</v>
      </c>
      <c r="E26" s="13">
        <v>31</v>
      </c>
      <c r="G26" s="10" t="s">
        <v>93</v>
      </c>
      <c r="H26" s="13">
        <v>31</v>
      </c>
      <c r="J26" s="10" t="s">
        <v>97</v>
      </c>
      <c r="K26" s="13">
        <v>68</v>
      </c>
    </row>
    <row r="27" spans="1:11" x14ac:dyDescent="0.45">
      <c r="A27" s="10" t="s">
        <v>74</v>
      </c>
      <c r="B27" s="3">
        <v>10.942307692307692</v>
      </c>
      <c r="D27" s="10" t="s">
        <v>70</v>
      </c>
      <c r="E27" s="13">
        <v>37</v>
      </c>
      <c r="G27" s="10" t="s">
        <v>71</v>
      </c>
      <c r="H27" s="13">
        <v>37</v>
      </c>
      <c r="J27" s="10" t="s">
        <v>112</v>
      </c>
      <c r="K27" s="13">
        <v>65</v>
      </c>
    </row>
    <row r="28" spans="1:11" x14ac:dyDescent="0.45">
      <c r="A28" s="10" t="s">
        <v>99</v>
      </c>
      <c r="B28" s="3">
        <v>11.943181818181818</v>
      </c>
      <c r="D28" s="10" t="s">
        <v>3</v>
      </c>
      <c r="E28" s="13">
        <v>42</v>
      </c>
      <c r="G28" s="10" t="s">
        <v>124</v>
      </c>
      <c r="H28" s="13">
        <v>42</v>
      </c>
      <c r="J28" s="10" t="s">
        <v>16</v>
      </c>
      <c r="K28" s="13">
        <v>52</v>
      </c>
    </row>
    <row r="29" spans="1:11" x14ac:dyDescent="0.45">
      <c r="A29" s="10" t="s">
        <v>11</v>
      </c>
      <c r="B29" s="3">
        <v>12.244897959183673</v>
      </c>
      <c r="D29" s="10" t="s">
        <v>123</v>
      </c>
      <c r="E29" s="13">
        <v>42</v>
      </c>
      <c r="G29" s="10" t="s">
        <v>4</v>
      </c>
      <c r="H29" s="13">
        <v>42</v>
      </c>
      <c r="J29" s="10" t="s">
        <v>9</v>
      </c>
      <c r="K29" s="13">
        <v>51</v>
      </c>
    </row>
    <row r="30" spans="1:11" x14ac:dyDescent="0.45">
      <c r="A30" s="10" t="s">
        <v>18</v>
      </c>
      <c r="B30" s="3">
        <v>12.52808988764045</v>
      </c>
      <c r="D30" s="10" t="s">
        <v>137</v>
      </c>
      <c r="E30" s="13">
        <v>44</v>
      </c>
      <c r="G30" s="10" t="s">
        <v>120</v>
      </c>
      <c r="H30" s="13">
        <v>44</v>
      </c>
      <c r="J30" s="10" t="s">
        <v>29</v>
      </c>
      <c r="K30" s="13">
        <v>51</v>
      </c>
    </row>
    <row r="31" spans="1:11" x14ac:dyDescent="0.45">
      <c r="A31" s="10" t="s">
        <v>63</v>
      </c>
      <c r="B31" s="3">
        <v>12.831325301204819</v>
      </c>
      <c r="D31" s="10" t="s">
        <v>119</v>
      </c>
      <c r="E31" s="13">
        <v>44</v>
      </c>
      <c r="G31" s="10" t="s">
        <v>138</v>
      </c>
      <c r="H31" s="13">
        <v>44</v>
      </c>
      <c r="J31" s="10" t="s">
        <v>52</v>
      </c>
      <c r="K31" s="13">
        <v>50</v>
      </c>
    </row>
    <row r="32" spans="1:11" x14ac:dyDescent="0.45">
      <c r="A32" s="10" t="s">
        <v>23</v>
      </c>
      <c r="B32" s="3">
        <v>12.858585858585858</v>
      </c>
      <c r="D32" s="10" t="s">
        <v>78</v>
      </c>
      <c r="E32" s="13">
        <v>45</v>
      </c>
      <c r="G32" s="10" t="s">
        <v>79</v>
      </c>
      <c r="H32" s="13">
        <v>45</v>
      </c>
      <c r="J32" s="10" t="s">
        <v>162</v>
      </c>
      <c r="K32" s="13">
        <v>50</v>
      </c>
    </row>
    <row r="33" spans="1:11" x14ac:dyDescent="0.45">
      <c r="A33" s="10" t="s">
        <v>2080</v>
      </c>
      <c r="B33" s="3">
        <v>11.340358271865121</v>
      </c>
      <c r="D33" s="10" t="s">
        <v>48</v>
      </c>
      <c r="E33" s="13">
        <v>45</v>
      </c>
      <c r="G33" s="10" t="s">
        <v>49</v>
      </c>
      <c r="H33" s="13">
        <v>45</v>
      </c>
      <c r="J33" s="10" t="s">
        <v>44</v>
      </c>
      <c r="K33" s="13">
        <v>49</v>
      </c>
    </row>
    <row r="34" spans="1:11" x14ac:dyDescent="0.45">
      <c r="D34" s="10" t="s">
        <v>173</v>
      </c>
      <c r="E34" s="13">
        <v>45</v>
      </c>
      <c r="G34" s="10" t="s">
        <v>36</v>
      </c>
      <c r="H34" s="13">
        <v>46</v>
      </c>
      <c r="J34" s="10" t="s">
        <v>158</v>
      </c>
      <c r="K34" s="13">
        <v>49</v>
      </c>
    </row>
    <row r="35" spans="1:11" ht="31.5" customHeight="1" x14ac:dyDescent="0.55000000000000004">
      <c r="A35" s="19" t="s">
        <v>2094</v>
      </c>
      <c r="B35" s="12"/>
      <c r="D35" s="10" t="s">
        <v>35</v>
      </c>
      <c r="E35" s="13">
        <v>46</v>
      </c>
      <c r="G35" s="10" t="s">
        <v>109</v>
      </c>
      <c r="H35" s="13">
        <v>47</v>
      </c>
      <c r="J35" s="10" t="s">
        <v>108</v>
      </c>
      <c r="K35" s="13">
        <v>47</v>
      </c>
    </row>
    <row r="36" spans="1:11" x14ac:dyDescent="0.45">
      <c r="A36" s="9" t="s">
        <v>2079</v>
      </c>
      <c r="B36" t="s">
        <v>2078</v>
      </c>
      <c r="D36" s="10" t="s">
        <v>56</v>
      </c>
      <c r="E36" s="13">
        <v>47</v>
      </c>
      <c r="G36" s="10" t="s">
        <v>159</v>
      </c>
      <c r="H36" s="13">
        <v>49</v>
      </c>
      <c r="J36" s="10" t="s">
        <v>56</v>
      </c>
      <c r="K36" s="13">
        <v>47</v>
      </c>
    </row>
    <row r="37" spans="1:11" x14ac:dyDescent="0.45">
      <c r="A37" s="10" t="s">
        <v>63</v>
      </c>
      <c r="B37" s="13">
        <v>86</v>
      </c>
      <c r="D37" s="10" t="s">
        <v>108</v>
      </c>
      <c r="E37" s="13">
        <v>47</v>
      </c>
      <c r="G37" s="10" t="s">
        <v>30</v>
      </c>
      <c r="H37" s="13">
        <v>51</v>
      </c>
      <c r="J37" s="10" t="s">
        <v>2080</v>
      </c>
      <c r="K37" s="13">
        <v>579</v>
      </c>
    </row>
    <row r="38" spans="1:11" x14ac:dyDescent="0.45">
      <c r="A38" s="10" t="s">
        <v>18</v>
      </c>
      <c r="B38" s="13">
        <v>93</v>
      </c>
      <c r="D38" s="10" t="s">
        <v>44</v>
      </c>
      <c r="E38" s="13">
        <v>49</v>
      </c>
      <c r="G38" s="10" t="s">
        <v>17</v>
      </c>
      <c r="H38" s="13">
        <v>52</v>
      </c>
    </row>
    <row r="39" spans="1:11" x14ac:dyDescent="0.45">
      <c r="A39" s="10" t="s">
        <v>99</v>
      </c>
      <c r="B39" s="13">
        <v>93</v>
      </c>
      <c r="D39" s="10" t="s">
        <v>158</v>
      </c>
      <c r="E39" s="13">
        <v>49</v>
      </c>
      <c r="G39" s="10" t="s">
        <v>98</v>
      </c>
      <c r="H39" s="13">
        <v>68</v>
      </c>
    </row>
    <row r="40" spans="1:11" x14ac:dyDescent="0.45">
      <c r="A40" s="10" t="s">
        <v>37</v>
      </c>
      <c r="B40" s="13">
        <v>96</v>
      </c>
      <c r="D40" s="10" t="s">
        <v>162</v>
      </c>
      <c r="E40" s="13">
        <v>50</v>
      </c>
      <c r="G40" s="10" t="s">
        <v>57</v>
      </c>
      <c r="H40" s="13">
        <v>142</v>
      </c>
    </row>
    <row r="41" spans="1:11" x14ac:dyDescent="0.45">
      <c r="A41" s="10" t="s">
        <v>31</v>
      </c>
      <c r="B41" s="13">
        <v>100</v>
      </c>
      <c r="D41" s="10" t="s">
        <v>52</v>
      </c>
      <c r="E41" s="13">
        <v>50</v>
      </c>
      <c r="G41" s="10" t="s">
        <v>10</v>
      </c>
      <c r="H41" s="13">
        <v>215</v>
      </c>
    </row>
    <row r="42" spans="1:11" x14ac:dyDescent="0.45">
      <c r="A42" s="10" t="s">
        <v>11</v>
      </c>
      <c r="B42" s="13">
        <v>102</v>
      </c>
      <c r="D42" s="10" t="s">
        <v>9</v>
      </c>
      <c r="E42" s="13">
        <v>51</v>
      </c>
      <c r="G42" s="10" t="s">
        <v>2080</v>
      </c>
      <c r="H42" s="13">
        <v>1000</v>
      </c>
    </row>
    <row r="43" spans="1:11" x14ac:dyDescent="0.45">
      <c r="A43" s="10" t="s">
        <v>23</v>
      </c>
      <c r="B43" s="13">
        <v>104</v>
      </c>
      <c r="D43" s="10" t="s">
        <v>29</v>
      </c>
      <c r="E43" s="13">
        <v>51</v>
      </c>
    </row>
    <row r="44" spans="1:11" x14ac:dyDescent="0.45">
      <c r="A44" s="10" t="s">
        <v>5</v>
      </c>
      <c r="B44" s="13">
        <v>105</v>
      </c>
      <c r="D44" s="10" t="s">
        <v>16</v>
      </c>
      <c r="E44" s="13">
        <v>52</v>
      </c>
    </row>
    <row r="45" spans="1:11" x14ac:dyDescent="0.45">
      <c r="A45" s="10" t="s">
        <v>58</v>
      </c>
      <c r="B45" s="13">
        <v>109</v>
      </c>
      <c r="D45" s="10" t="s">
        <v>112</v>
      </c>
      <c r="E45" s="13">
        <v>65</v>
      </c>
    </row>
    <row r="46" spans="1:11" x14ac:dyDescent="0.45">
      <c r="A46" s="10" t="s">
        <v>74</v>
      </c>
      <c r="B46" s="13">
        <v>112</v>
      </c>
      <c r="D46" s="10" t="s">
        <v>97</v>
      </c>
      <c r="E46" s="13">
        <v>68</v>
      </c>
    </row>
    <row r="47" spans="1:11" x14ac:dyDescent="0.45">
      <c r="A47" s="10" t="s">
        <v>2080</v>
      </c>
      <c r="B47" s="13">
        <v>1000</v>
      </c>
      <c r="D47" s="10" t="s">
        <v>2080</v>
      </c>
      <c r="E47" s="13">
        <v>1000</v>
      </c>
    </row>
    <row r="49" spans="1:5" ht="34.25" customHeight="1" x14ac:dyDescent="0.55000000000000004">
      <c r="A49" s="19" t="s">
        <v>2095</v>
      </c>
      <c r="B49" s="12"/>
      <c r="D49" s="19" t="s">
        <v>2114</v>
      </c>
      <c r="E49" s="12"/>
    </row>
    <row r="50" spans="1:5" x14ac:dyDescent="0.45">
      <c r="A50" s="9" t="s">
        <v>2079</v>
      </c>
      <c r="B50" t="s">
        <v>2089</v>
      </c>
      <c r="D50" s="9" t="s">
        <v>2079</v>
      </c>
      <c r="E50" t="s">
        <v>2081</v>
      </c>
    </row>
    <row r="51" spans="1:5" x14ac:dyDescent="0.45">
      <c r="A51" s="10" t="s">
        <v>5</v>
      </c>
      <c r="B51" s="13">
        <v>50.106382978723403</v>
      </c>
      <c r="D51" s="10" t="s">
        <v>5</v>
      </c>
      <c r="E51" s="3">
        <v>2.3655913978494625</v>
      </c>
    </row>
    <row r="52" spans="1:5" x14ac:dyDescent="0.45">
      <c r="A52" s="10" t="s">
        <v>18</v>
      </c>
      <c r="B52" s="13">
        <v>50.460526315789473</v>
      </c>
      <c r="D52" s="10" t="s">
        <v>31</v>
      </c>
      <c r="E52" s="3">
        <v>2.4168539325842695</v>
      </c>
    </row>
    <row r="53" spans="1:5" x14ac:dyDescent="0.45">
      <c r="A53" s="10" t="s">
        <v>11</v>
      </c>
      <c r="B53" s="13">
        <v>51.505376344086024</v>
      </c>
      <c r="D53" s="10" t="s">
        <v>37</v>
      </c>
      <c r="E53" s="3">
        <v>2.4267441860465122</v>
      </c>
    </row>
    <row r="54" spans="1:5" x14ac:dyDescent="0.45">
      <c r="A54" s="10" t="s">
        <v>37</v>
      </c>
      <c r="B54" s="13">
        <v>51.612903225806448</v>
      </c>
      <c r="D54" s="10" t="s">
        <v>23</v>
      </c>
      <c r="E54" s="3">
        <v>2.4361702127659566</v>
      </c>
    </row>
    <row r="55" spans="1:5" x14ac:dyDescent="0.45">
      <c r="A55" s="10" t="s">
        <v>99</v>
      </c>
      <c r="B55" s="13">
        <v>52.356321839080458</v>
      </c>
      <c r="D55" s="10" t="s">
        <v>63</v>
      </c>
      <c r="E55" s="3">
        <v>2.4714285714285711</v>
      </c>
    </row>
    <row r="56" spans="1:5" x14ac:dyDescent="0.45">
      <c r="A56" s="10" t="s">
        <v>31</v>
      </c>
      <c r="B56" s="13">
        <v>52.611111111111114</v>
      </c>
      <c r="D56" s="10" t="s">
        <v>18</v>
      </c>
      <c r="E56" s="3">
        <v>2.5105882352941169</v>
      </c>
    </row>
    <row r="57" spans="1:5" x14ac:dyDescent="0.45">
      <c r="A57" s="10" t="s">
        <v>58</v>
      </c>
      <c r="B57" s="13">
        <v>53.24742268041237</v>
      </c>
      <c r="D57" s="10" t="s">
        <v>58</v>
      </c>
      <c r="E57" s="3">
        <v>2.5237623762376242</v>
      </c>
    </row>
    <row r="58" spans="1:5" x14ac:dyDescent="0.45">
      <c r="A58" s="10" t="s">
        <v>74</v>
      </c>
      <c r="B58" s="13">
        <v>53.970588235294116</v>
      </c>
      <c r="D58" s="10" t="s">
        <v>11</v>
      </c>
      <c r="E58" s="3">
        <v>2.5476744186046507</v>
      </c>
    </row>
    <row r="59" spans="1:5" x14ac:dyDescent="0.45">
      <c r="A59" s="10" t="s">
        <v>23</v>
      </c>
      <c r="B59" s="13">
        <v>54.10526315789474</v>
      </c>
      <c r="D59" s="10" t="s">
        <v>99</v>
      </c>
      <c r="E59" s="3">
        <v>2.5741176470588236</v>
      </c>
    </row>
    <row r="60" spans="1:5" x14ac:dyDescent="0.45">
      <c r="A60" s="10" t="s">
        <v>63</v>
      </c>
      <c r="B60" s="13">
        <v>54.367088607594937</v>
      </c>
      <c r="D60" s="10" t="s">
        <v>74</v>
      </c>
      <c r="E60" s="3">
        <v>2.8106796116504866</v>
      </c>
    </row>
    <row r="61" spans="1:5" x14ac:dyDescent="0.45">
      <c r="A61" s="10" t="s">
        <v>2080</v>
      </c>
      <c r="B61" s="13">
        <v>52.461368653421637</v>
      </c>
      <c r="D61" s="10" t="s">
        <v>2080</v>
      </c>
      <c r="E61" s="3">
        <v>2.5125695216907658</v>
      </c>
    </row>
    <row r="63" spans="1:5" ht="17.350000000000001" customHeight="1" x14ac:dyDescent="0.55000000000000004">
      <c r="A63" s="19" t="s">
        <v>2097</v>
      </c>
      <c r="B63" s="12"/>
    </row>
    <row r="64" spans="1:5" x14ac:dyDescent="0.45">
      <c r="A64" s="9" t="s">
        <v>2079</v>
      </c>
      <c r="B64" t="s">
        <v>2096</v>
      </c>
    </row>
    <row r="65" spans="1:2" x14ac:dyDescent="0.45">
      <c r="A65" s="10" t="s">
        <v>99</v>
      </c>
      <c r="B65" s="20">
        <v>0.78487500000000032</v>
      </c>
    </row>
    <row r="66" spans="1:2" x14ac:dyDescent="0.45">
      <c r="A66" s="10" t="s">
        <v>37</v>
      </c>
      <c r="B66" s="20">
        <v>0.7851898734177214</v>
      </c>
    </row>
    <row r="67" spans="1:2" x14ac:dyDescent="0.45">
      <c r="A67" s="10" t="s">
        <v>63</v>
      </c>
      <c r="B67" s="20">
        <v>0.78520547945205466</v>
      </c>
    </row>
    <row r="68" spans="1:2" x14ac:dyDescent="0.45">
      <c r="A68" s="10" t="s">
        <v>11</v>
      </c>
      <c r="B68" s="20">
        <v>0.78624999999999978</v>
      </c>
    </row>
    <row r="69" spans="1:2" x14ac:dyDescent="0.45">
      <c r="A69" s="10" t="s">
        <v>74</v>
      </c>
      <c r="B69" s="20">
        <v>0.78879120879120879</v>
      </c>
    </row>
    <row r="70" spans="1:2" x14ac:dyDescent="0.45">
      <c r="A70" s="10" t="s">
        <v>23</v>
      </c>
      <c r="B70" s="20">
        <v>0.79181818181818142</v>
      </c>
    </row>
    <row r="71" spans="1:2" x14ac:dyDescent="0.45">
      <c r="A71" s="10" t="s">
        <v>18</v>
      </c>
      <c r="B71" s="20">
        <v>0.79475609756097576</v>
      </c>
    </row>
    <row r="72" spans="1:2" x14ac:dyDescent="0.45">
      <c r="A72" s="10" t="s">
        <v>31</v>
      </c>
      <c r="B72" s="20">
        <v>0.80133333333333312</v>
      </c>
    </row>
    <row r="73" spans="1:2" x14ac:dyDescent="0.45">
      <c r="A73" s="10" t="s">
        <v>58</v>
      </c>
      <c r="B73" s="20">
        <v>0.8021978021978019</v>
      </c>
    </row>
    <row r="74" spans="1:2" x14ac:dyDescent="0.45">
      <c r="A74" s="10" t="s">
        <v>5</v>
      </c>
      <c r="B74" s="20">
        <v>0.80482352941176483</v>
      </c>
    </row>
    <row r="75" spans="1:2" x14ac:dyDescent="0.45">
      <c r="A75" s="10" t="s">
        <v>2080</v>
      </c>
      <c r="B75" s="20">
        <v>0.79269417475728077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52772-44D4-4C23-B005-B39A26568FE4}">
  <sheetPr codeName="Sheet3">
    <tabColor theme="6" tint="0.79998168889431442"/>
  </sheetPr>
  <dimension ref="B1:AH20"/>
  <sheetViews>
    <sheetView showGridLines="0" tabSelected="1" zoomScaleNormal="100" workbookViewId="0">
      <selection activeCell="E8" sqref="E8"/>
    </sheetView>
  </sheetViews>
  <sheetFormatPr defaultRowHeight="14.25" x14ac:dyDescent="0.45"/>
  <cols>
    <col min="1" max="1" width="3.3984375" style="11" customWidth="1"/>
    <col min="2" max="5" width="7.59765625" style="11" customWidth="1"/>
    <col min="6" max="7" width="9.1328125" style="11" customWidth="1"/>
    <col min="8" max="8" width="1.796875" style="11" customWidth="1"/>
    <col min="9" max="10" width="9.1328125" style="11" customWidth="1"/>
    <col min="11" max="11" width="1.796875" style="11" customWidth="1"/>
    <col min="12" max="14" width="9.1328125" style="11" customWidth="1"/>
    <col min="15" max="15" width="1.796875" style="11" customWidth="1"/>
    <col min="16" max="17" width="9.1328125" style="11" customWidth="1"/>
    <col min="18" max="18" width="3.53125" style="11" customWidth="1"/>
    <col min="19" max="20" width="9.1328125" style="11" customWidth="1"/>
    <col min="21" max="21" width="1.796875" style="11" customWidth="1"/>
    <col min="22" max="23" width="9.1328125" style="11" customWidth="1"/>
    <col min="24" max="24" width="3.265625" style="11" customWidth="1"/>
    <col min="25" max="25" width="9" style="11" customWidth="1"/>
    <col min="26" max="26" width="5.3984375" style="11" customWidth="1"/>
    <col min="27" max="27" width="1.796875" style="11" customWidth="1"/>
    <col min="28" max="28" width="8.796875" style="11" customWidth="1"/>
    <col min="29" max="29" width="5.3984375" style="11" customWidth="1"/>
    <col min="30" max="30" width="1.86328125" style="11" customWidth="1"/>
    <col min="31" max="33" width="15.59765625" style="11" customWidth="1"/>
    <col min="34" max="16384" width="9.06640625" style="11"/>
  </cols>
  <sheetData>
    <row r="1" spans="2:34" ht="15.85" customHeight="1" x14ac:dyDescent="0.45"/>
    <row r="2" spans="2:34" s="18" customFormat="1" ht="21.85" customHeight="1" x14ac:dyDescent="0.85">
      <c r="B2" s="35"/>
      <c r="C2" s="36"/>
      <c r="D2" s="36"/>
      <c r="E2" s="36"/>
      <c r="F2" s="42" t="s">
        <v>2116</v>
      </c>
      <c r="G2" s="43"/>
      <c r="H2" s="43"/>
      <c r="I2" s="43"/>
      <c r="J2" s="43"/>
      <c r="K2" s="43"/>
      <c r="L2" s="43"/>
      <c r="M2" s="43"/>
      <c r="N2" s="43"/>
      <c r="O2" s="43"/>
      <c r="P2" s="43"/>
      <c r="Q2" s="43"/>
      <c r="R2" s="43"/>
      <c r="S2" s="43"/>
      <c r="T2" s="43"/>
      <c r="U2" s="43"/>
      <c r="V2" s="43"/>
      <c r="W2" s="43"/>
      <c r="X2" s="43"/>
      <c r="Y2" s="43"/>
      <c r="Z2" s="43"/>
      <c r="AA2" s="43"/>
      <c r="AB2" s="43"/>
      <c r="AC2" s="43"/>
      <c r="AD2" s="43"/>
      <c r="AE2" s="43"/>
      <c r="AF2" s="43"/>
      <c r="AG2" s="43"/>
      <c r="AH2" s="11"/>
    </row>
    <row r="3" spans="2:34" ht="16.5" customHeight="1" thickBot="1" x14ac:dyDescent="0.5"/>
    <row r="4" spans="2:34" ht="22.25" customHeight="1" thickBot="1" x14ac:dyDescent="0.6">
      <c r="F4" s="49" t="s">
        <v>2083</v>
      </c>
      <c r="G4" s="50"/>
      <c r="H4" s="16"/>
      <c r="I4" s="57" t="s">
        <v>2090</v>
      </c>
      <c r="J4" s="58"/>
      <c r="K4" s="17"/>
      <c r="L4" s="28" t="s">
        <v>2112</v>
      </c>
      <c r="M4" s="29"/>
      <c r="N4" s="29"/>
      <c r="O4" s="17"/>
      <c r="P4" s="53" t="s">
        <v>2107</v>
      </c>
      <c r="Q4" s="54"/>
      <c r="S4" s="49" t="s">
        <v>2108</v>
      </c>
      <c r="T4" s="50"/>
      <c r="U4" s="17"/>
      <c r="V4" s="49" t="s">
        <v>2109</v>
      </c>
      <c r="W4" s="50"/>
      <c r="Y4" s="49" t="s">
        <v>62</v>
      </c>
      <c r="Z4" s="25"/>
      <c r="AA4" s="17"/>
      <c r="AB4" s="49" t="s">
        <v>82</v>
      </c>
      <c r="AC4" s="24"/>
      <c r="AE4" s="28" t="s">
        <v>2069</v>
      </c>
      <c r="AF4" s="28"/>
      <c r="AG4" s="37"/>
    </row>
    <row r="5" spans="2:34" ht="19.899999999999999" customHeight="1" thickBot="1" x14ac:dyDescent="0.6">
      <c r="F5" s="51"/>
      <c r="G5" s="52"/>
      <c r="H5" s="16"/>
      <c r="I5" s="59"/>
      <c r="J5" s="60"/>
      <c r="K5" s="17"/>
      <c r="L5" s="26" t="s">
        <v>2113</v>
      </c>
      <c r="M5" s="26" t="s">
        <v>2110</v>
      </c>
      <c r="N5" s="27" t="s">
        <v>2111</v>
      </c>
      <c r="O5" s="17"/>
      <c r="P5" s="55"/>
      <c r="Q5" s="56"/>
      <c r="S5" s="51"/>
      <c r="T5" s="52"/>
      <c r="U5" s="17"/>
      <c r="V5" s="51"/>
      <c r="W5" s="52"/>
      <c r="Y5" s="51"/>
      <c r="Z5" s="31"/>
      <c r="AA5" s="17"/>
      <c r="AB5" s="51"/>
      <c r="AC5" s="30"/>
      <c r="AE5" s="26" t="s">
        <v>2084</v>
      </c>
      <c r="AF5" s="26" t="s">
        <v>2085</v>
      </c>
      <c r="AG5" s="27" t="s">
        <v>2086</v>
      </c>
    </row>
    <row r="6" spans="2:34" ht="30.4" customHeight="1" thickBot="1" x14ac:dyDescent="0.5">
      <c r="F6" s="38">
        <f>GETPIVOTDATA("Freelancer ID",Pivots!$D$2)</f>
        <v>1000</v>
      </c>
      <c r="G6" s="15"/>
      <c r="I6" s="14">
        <f>GETPIVOTDATA("Years of Experience",Pivots!$D$5)</f>
        <v>11.340358271865121</v>
      </c>
      <c r="J6" s="15"/>
      <c r="L6" s="14">
        <f>GETPIVOTDATA("Hourly Rate",Pivots!$D$8)</f>
        <v>52.461368653421637</v>
      </c>
      <c r="M6" s="14">
        <f>GETPIVOTDATA("Min of Hourly Rate",Pivots!$D$8)</f>
        <v>20</v>
      </c>
      <c r="N6" s="32">
        <f>GETPIVOTDATA("Max of Hourly Rate",Pivots!$D$8)</f>
        <v>100</v>
      </c>
      <c r="P6" s="14">
        <f>GETPIVOTDATA("Age",Pivots!$D$11)</f>
        <v>40.509278350515466</v>
      </c>
      <c r="Q6" s="15"/>
      <c r="S6" s="21">
        <f>GETPIVOTDATA("Rating",Pivots!$D$14)</f>
        <v>2.5125695216907653</v>
      </c>
      <c r="T6" s="22" t="s">
        <v>2092</v>
      </c>
      <c r="V6" s="23">
        <f>GETPIVOTDATA("Costumer Satisfaction",Pivots!$D$17)</f>
        <v>0.79269417475728277</v>
      </c>
      <c r="W6" s="22"/>
      <c r="Y6" s="39">
        <f>GETPIVOTDATA("Freelancer ID",Pivots!$A$16,"Gender","Female")</f>
        <v>490</v>
      </c>
      <c r="Z6" s="15"/>
      <c r="AB6" s="40">
        <f>GETPIVOTDATA("Freelancer ID",Pivots!$A$16,"Gender","Male")</f>
        <v>510</v>
      </c>
      <c r="AC6" s="15"/>
      <c r="AE6" s="46">
        <f>IFERROR(GETPIVOTDATA("Freelancer ID",Pivots!$F$2,"Status","Active"),"0%")</f>
        <v>0.44600000000000001</v>
      </c>
      <c r="AF6" s="47">
        <f>IFERROR(GETPIVOTDATA("Freelancer ID",Pivots!$F$2,"Status","Not Active"),"0%")</f>
        <v>0.46500000000000002</v>
      </c>
      <c r="AG6" s="48">
        <f>IFERROR(GETPIVOTDATA("Freelancer ID",Pivots!$F$2,"Status","Not Reported"),"0%")</f>
        <v>8.8999999999999996E-2</v>
      </c>
    </row>
    <row r="7" spans="2:34" ht="18.399999999999999" customHeight="1" x14ac:dyDescent="0.45"/>
    <row r="8" spans="2:34" ht="19.899999999999999" customHeight="1" x14ac:dyDescent="0.7">
      <c r="F8" s="42" t="s">
        <v>2115</v>
      </c>
      <c r="G8" s="42"/>
      <c r="H8" s="42"/>
      <c r="I8" s="42"/>
      <c r="J8" s="42"/>
      <c r="K8" s="42"/>
      <c r="L8" s="42"/>
      <c r="M8" s="42"/>
      <c r="N8" s="42"/>
      <c r="O8" s="42"/>
      <c r="P8" s="42"/>
      <c r="Q8" s="42"/>
      <c r="S8" s="42" t="s">
        <v>2118</v>
      </c>
      <c r="T8" s="42"/>
      <c r="U8" s="42"/>
      <c r="V8" s="42"/>
      <c r="W8" s="42"/>
      <c r="Y8" s="42" t="s">
        <v>2117</v>
      </c>
      <c r="Z8" s="44"/>
      <c r="AA8" s="44"/>
      <c r="AB8" s="44"/>
      <c r="AC8" s="44"/>
      <c r="AD8" s="44"/>
      <c r="AE8" s="44"/>
      <c r="AF8" s="44"/>
      <c r="AG8" s="44"/>
    </row>
    <row r="9" spans="2:34" ht="33.75" customHeight="1" x14ac:dyDescent="0.45"/>
    <row r="10" spans="2:34" ht="14.25" customHeight="1" x14ac:dyDescent="0.45">
      <c r="F10" s="45"/>
      <c r="G10" s="45"/>
      <c r="H10" s="45"/>
      <c r="I10" s="33"/>
    </row>
    <row r="11" spans="2:34" x14ac:dyDescent="0.45">
      <c r="F11" s="45"/>
      <c r="G11" s="45"/>
      <c r="H11" s="45"/>
      <c r="I11" s="33"/>
    </row>
    <row r="12" spans="2:34" x14ac:dyDescent="0.45">
      <c r="F12" s="45"/>
      <c r="G12" s="45"/>
      <c r="H12" s="45"/>
      <c r="I12" s="33"/>
    </row>
    <row r="18" spans="2:29" ht="6" customHeight="1" x14ac:dyDescent="0.45"/>
    <row r="19" spans="2:29" ht="21" x14ac:dyDescent="0.65">
      <c r="B19" s="34"/>
      <c r="C19" s="34"/>
      <c r="D19" s="34"/>
      <c r="E19" s="34"/>
      <c r="F19" s="41"/>
      <c r="G19" s="34"/>
      <c r="H19" s="34"/>
      <c r="I19" s="34"/>
      <c r="J19" s="34"/>
      <c r="K19" s="34"/>
      <c r="L19" s="34"/>
      <c r="M19" s="34"/>
      <c r="N19" s="34"/>
      <c r="O19" s="34"/>
      <c r="P19" s="34"/>
      <c r="Q19" s="34"/>
      <c r="R19" s="34"/>
      <c r="S19" s="34"/>
      <c r="T19" s="34"/>
      <c r="U19" s="34"/>
      <c r="V19" s="34"/>
      <c r="W19" s="34"/>
      <c r="X19" s="34"/>
      <c r="Y19" s="34"/>
      <c r="Z19" s="34"/>
      <c r="AA19" s="34"/>
      <c r="AB19" s="34"/>
      <c r="AC19" s="34"/>
    </row>
    <row r="20" spans="2:29" ht="7.5" customHeight="1" x14ac:dyDescent="0.45"/>
  </sheetData>
  <mergeCells count="7">
    <mergeCell ref="F4:G5"/>
    <mergeCell ref="Y4:Y5"/>
    <mergeCell ref="AB4:AB5"/>
    <mergeCell ref="V4:W5"/>
    <mergeCell ref="S4:T5"/>
    <mergeCell ref="P4:Q5"/>
    <mergeCell ref="I4:J5"/>
  </mergeCells>
  <conditionalFormatting sqref="V6">
    <cfRule type="aboveAverage" dxfId="0" priority="1"/>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Global Data</vt:lpstr>
      <vt:lpstr>Pivots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Ramírez Gamboa</dc:creator>
  <cp:lastModifiedBy>Diana Ramírez Gamboa</cp:lastModifiedBy>
  <dcterms:created xsi:type="dcterms:W3CDTF">2025-09-10T19:45:17Z</dcterms:created>
  <dcterms:modified xsi:type="dcterms:W3CDTF">2025-09-12T15:51:04Z</dcterms:modified>
</cp:coreProperties>
</file>